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55.102\分析作業用\■■分析係納品フォルダ\202110_大阪府後期高齢者医療広域連合_医療費分析他\07_納品物(清書)\清書チェック依頼\清書チェック依頼④-2_ver.1.0.5\"/>
    </mc:Choice>
  </mc:AlternateContent>
  <xr:revisionPtr revIDLastSave="0" documentId="13_ncr:1_{BEF78AB9-1E53-4C27-A14D-F14E8DE67ED1}" xr6:coauthVersionLast="36" xr6:coauthVersionMax="36" xr10:uidLastSave="{00000000-0000-0000-0000-000000000000}"/>
  <bookViews>
    <workbookView xWindow="0" yWindow="0" windowWidth="28800" windowHeight="12135" tabRatio="791" xr2:uid="{00000000-000D-0000-FFFF-FFFF00000000}"/>
  </bookViews>
  <sheets>
    <sheet name="年齢階級別_医科健診項目別該当人数･割合" sheetId="134" r:id="rId1"/>
    <sheet name="年齢別_医科健診項目別該当人数･割合" sheetId="168" r:id="rId2"/>
    <sheet name="地区別_医科健診項目別該当人数･割合" sheetId="169" r:id="rId3"/>
    <sheet name="市区町村別_医科健診項目別該当人数･割合" sheetId="170" r:id="rId4"/>
    <sheet name="年齢階級別_医科健診3項目以上該当人数･割合" sheetId="152" r:id="rId5"/>
    <sheet name="年齢別_医科健診3項目以上該当人数･割合" sheetId="171" r:id="rId6"/>
    <sheet name="地区別_医科健診3項目以上該当人数･割合" sheetId="172" r:id="rId7"/>
    <sheet name="地区別_医科健診3項目以上該当割合グラフ" sheetId="227" r:id="rId8"/>
    <sheet name="市区町村別_医科健診3項目以上該当人数･割合" sheetId="176" r:id="rId9"/>
    <sheet name="市区町村別_医科健診3項目以上該当割合グラフ" sheetId="228" r:id="rId10"/>
    <sheet name="年齢階級別_医科健診3項目以上該当者_高齢者の疾病" sheetId="205" r:id="rId11"/>
    <sheet name="年齢別_医科健診3項目以上該当者_高齢者の疾病" sheetId="206" r:id="rId12"/>
    <sheet name="地区別_医科健診3項目以上該当者_高齢者の疾病" sheetId="174" r:id="rId13"/>
    <sheet name="地区別_医科健診3項目以上該当者_医療費割合グラフ" sheetId="229" r:id="rId14"/>
    <sheet name="地区別_医科健診3項目以上該当者_患者割合グラフ" sheetId="230" r:id="rId15"/>
    <sheet name="地区別_医科健診3項目以上該当者_一人当たり医療費グラフ" sheetId="231" r:id="rId16"/>
    <sheet name="市区町村別_医科健診3項目以上該当者_高齢者の疾病" sheetId="175" r:id="rId17"/>
    <sheet name="市区町村別_医科健診3項目以上該当者_医療費割合グラフ" sheetId="232" r:id="rId18"/>
    <sheet name="市区町村別_医科健診3項目以上該当者_患者割合グラフ" sheetId="233" r:id="rId19"/>
    <sheet name="市区町村別_医科健診3項目以上該当者_一人当たり医療費グラフ" sheetId="234" r:id="rId20"/>
    <sheet name="年齢階級別_医科健診3項目以上該当者_要介護度別人数･割合" sheetId="190" r:id="rId21"/>
    <sheet name="年齢別_医科健診3項目以上該当者_要介護度別人数･割合" sheetId="189" r:id="rId22"/>
    <sheet name="地区別_医科健診3項目以上該当者_要介護度別人数･割合" sheetId="191" r:id="rId23"/>
    <sheet name="市区町村別_医科健診3項目以上該当者_要介護度別人数･割合" sheetId="192" r:id="rId24"/>
    <sheet name="フレイル区分の定義" sheetId="246" r:id="rId25"/>
    <sheet name="年齢階級別_フレイル区分別該当人数･割合" sheetId="193" r:id="rId26"/>
    <sheet name="年齢別_フレイル区分別該当人数･割合" sheetId="194" r:id="rId27"/>
    <sheet name="地区別_フレイル区分別該当人数･割合" sheetId="195" r:id="rId28"/>
    <sheet name="市区町村別_フレイル区分別該当人数･割合" sheetId="196" r:id="rId29"/>
    <sheet name="年齢階級別_フレイル区分別_高齢者の疾病" sheetId="197" r:id="rId30"/>
    <sheet name="フレイル区分別_医療費割合グラフ" sheetId="243" r:id="rId31"/>
    <sheet name="フレイル区分別_患者割合グラフ" sheetId="244" r:id="rId32"/>
    <sheet name="フレイル区分別_一人当たり医療費グラフ" sheetId="245" r:id="rId33"/>
    <sheet name="年齢別_フレイル区分別_高齢者の疾病" sheetId="198" r:id="rId34"/>
    <sheet name="地区別_フレイル区分別_高齢者の疾病" sheetId="199" r:id="rId35"/>
    <sheet name="市区町村別_フレイル区分別_高齢者の疾病" sheetId="200" r:id="rId36"/>
    <sheet name="年齢階級別_フレイル区分別_要介護度別人数･割合" sheetId="201" r:id="rId37"/>
    <sheet name="年齢別_フレイル区分別_要介護度別人数･割合" sheetId="202" r:id="rId38"/>
    <sheet name="地区別_フレイル区分別_要介護度別人数･割合" sheetId="203" r:id="rId39"/>
    <sheet name="市区町村別_フレイル区分別_要介護度別人数･割合" sheetId="204" r:id="rId40"/>
  </sheets>
  <definedNames>
    <definedName name="_xlnm._FilterDatabase" localSheetId="16" hidden="1">市区町村別_医科健診3項目以上該当者_高齢者の疾病!$M$3:$P$77</definedName>
    <definedName name="_xlnm._FilterDatabase" localSheetId="3" hidden="1">市区町村別_医科健診項目別該当人数･割合!#REF!</definedName>
    <definedName name="_Order1" hidden="1">255</definedName>
    <definedName name="_xlnm.Print_Area" localSheetId="24">フレイル区分の定義!$A$1:$M$21</definedName>
    <definedName name="_xlnm.Print_Area" localSheetId="30">フレイル区分別_医療費割合グラフ!$A$1:$J$76</definedName>
    <definedName name="_xlnm.Print_Area" localSheetId="32">フレイル区分別_一人当たり医療費グラフ!$A$1:$J$76</definedName>
    <definedName name="_xlnm.Print_Area" localSheetId="31">フレイル区分別_患者割合グラフ!$A$1:$J$76</definedName>
    <definedName name="_xlnm.Print_Area" localSheetId="35">市区町村別_フレイル区分別_高齢者の疾病!$A$1:$BO$1280</definedName>
    <definedName name="_xlnm.Print_Area" localSheetId="39">市区町村別_フレイル区分別_要介護度別人数･割合!$A$1:$T$904</definedName>
    <definedName name="_xlnm.Print_Area" localSheetId="28">市区町村別_フレイル区分別該当人数･割合!$A$1:$T$79</definedName>
    <definedName name="_xlnm.Print_Area" localSheetId="9">市区町村別_医科健診3項目以上該当割合グラフ!$A$1:$J$77</definedName>
    <definedName name="_xlnm.Print_Area" localSheetId="17">市区町村別_医科健診3項目以上該当者_医療費割合グラフ!$A$1:$J$76</definedName>
    <definedName name="_xlnm.Print_Area" localSheetId="19">市区町村別_医科健診3項目以上該当者_一人当たり医療費グラフ!$A$1:$J$77</definedName>
    <definedName name="_xlnm.Print_Area" localSheetId="18">市区町村別_医科健診3項目以上該当者_患者割合グラフ!$A$1:$J$76</definedName>
    <definedName name="_xlnm.Print_Area" localSheetId="16">市区町村別_医科健診3項目以上該当者_高齢者の疾病!$A$1:$K$1278</definedName>
    <definedName name="_xlnm.Print_Area" localSheetId="23">市区町村別_医科健診3項目以上該当者_要介護度別人数･割合!$A$1:$AA$79</definedName>
    <definedName name="_xlnm.Print_Area" localSheetId="8">市区町村別_医科健診3項目以上該当人数･割合!$A$1:$F$79</definedName>
    <definedName name="_xlnm.Print_Area" localSheetId="3">市区町村別_医科健診項目別該当人数･割合!$A$1:$R$79</definedName>
    <definedName name="_xlnm.Print_Area" localSheetId="34">地区別_フレイル区分別_高齢者の疾病!$A$1:$BO$158</definedName>
    <definedName name="_xlnm.Print_Area" localSheetId="38">地区別_フレイル区分別_要介護度別人数･割合!$A$1:$T$112</definedName>
    <definedName name="_xlnm.Print_Area" localSheetId="27">地区別_フレイル区分別該当人数･割合!$A$1:$T$13</definedName>
    <definedName name="_xlnm.Print_Area" localSheetId="7">地区別_医科健診3項目以上該当割合グラフ!$A$1:$J$77</definedName>
    <definedName name="_xlnm.Print_Area" localSheetId="13">地区別_医科健診3項目以上該当者_医療費割合グラフ!$A$1:$J$77</definedName>
    <definedName name="_xlnm.Print_Area" localSheetId="15">地区別_医科健診3項目以上該当者_一人当たり医療費グラフ!$A$1:$J$77</definedName>
    <definedName name="_xlnm.Print_Area" localSheetId="14">地区別_医科健診3項目以上該当者_患者割合グラフ!$A$1:$J$77</definedName>
    <definedName name="_xlnm.Print_Area" localSheetId="12">地区別_医科健診3項目以上該当者_高齢者の疾病!$A$1:$K$156</definedName>
    <definedName name="_xlnm.Print_Area" localSheetId="22">地区別_医科健診3項目以上該当者_要介護度別人数･割合!$A$1:$AA$13</definedName>
    <definedName name="_xlnm.Print_Area" localSheetId="6">地区別_医科健診3項目以上該当人数･割合!$A$1:$F$13</definedName>
    <definedName name="_xlnm.Print_Area" localSheetId="2">地区別_医科健診項目別該当人数･割合!$A$1:$R$13</definedName>
    <definedName name="_xlnm.Print_Area" localSheetId="29">年齢階級別_フレイル区分別_高齢者の疾病!$A$1:$BN$90,年齢階級別_フレイル区分別_高齢者の疾病!$A$91:$Z$148,年齢階級別_フレイル区分別_高齢者の疾病!$AA$91:$BN$141</definedName>
    <definedName name="_xlnm.Print_Area" localSheetId="36">年齢階級別_フレイル区分別_要介護度別人数･割合!$A$1:$S$107</definedName>
    <definedName name="_xlnm.Print_Area" localSheetId="25">年齢階級別_フレイル区分別該当人数･割合!$A$1:$K$70</definedName>
    <definedName name="_xlnm.Print_Area" localSheetId="10">年齢階級別_医科健診3項目以上該当者_高齢者の疾病!$A$1:$AA$85,年齢階級別_医科健診3項目以上該当者_高齢者の疾病!$AB$1:$BO$22</definedName>
    <definedName name="_xlnm.Print_Area" localSheetId="20">年齢階級別_医科健診3項目以上該当者_要介護度別人数･割合!$A$1:$Z$50</definedName>
    <definedName name="_xlnm.Print_Area" localSheetId="4">年齢階級別_医科健診3項目以上該当人数･割合!$A$1:$K$61</definedName>
    <definedName name="_xlnm.Print_Area" localSheetId="0">年齢階級別_医科健診項目別該当人数･割合!$A$1:$L$72</definedName>
    <definedName name="_xlnm.Print_Area" localSheetId="33">年齢別_フレイル区分別_高齢者の疾病!$A$1:$CT$141</definedName>
    <definedName name="_xlnm.Print_Area" localSheetId="37">年齢別_フレイル区分別_要介護度別人数･割合!$A$1:$AA$101</definedName>
    <definedName name="_xlnm.Print_Area" localSheetId="26">年齢別_フレイル区分別該当人数･割合!$A$1:$K$31</definedName>
    <definedName name="_xlnm.Print_Area" localSheetId="11">年齢別_医科健診3項目以上該当者_高齢者の疾病!$A$1:$CU$22</definedName>
    <definedName name="_xlnm.Print_Area" localSheetId="21">年齢別_医科健診3項目以上該当者_要介護度別人数･割合!$A$1:$Z$16</definedName>
    <definedName name="_xlnm.Print_Area" localSheetId="5">年齢別_医科健診3項目以上該当人数･割合!$A$1:$E$16</definedName>
    <definedName name="_xlnm.Print_Area" localSheetId="1">年齢別_医科健診項目別該当人数･割合!$A$1:$Q$16</definedName>
    <definedName name="_xlnm.Print_Titles" localSheetId="35">市区町村別_フレイル区分別_高齢者の疾病!$A:$C,市区町村別_フレイル区分別_高齢者の疾病!$1:$5</definedName>
    <definedName name="_xlnm.Print_Titles" localSheetId="39">市区町村別_フレイル区分別_要介護度別人数･割合!$A:$D,市区町村別_フレイル区分別_要介護度別人数･割合!$1:$4</definedName>
    <definedName name="_xlnm.Print_Titles" localSheetId="28">市区町村別_フレイル区分別該当人数･割合!$A:$C,市区町村別_フレイル区分別該当人数･割合!$1:$4</definedName>
    <definedName name="_xlnm.Print_Titles" localSheetId="16">市区町村別_医科健診3項目以上該当者_高齢者の疾病!$A:$C,市区町村別_医科健診3項目以上該当者_高齢者の疾病!$1:$3</definedName>
    <definedName name="_xlnm.Print_Titles" localSheetId="23">市区町村別_医科健診3項目以上該当者_要介護度別人数･割合!$A:$C,市区町村別_医科健診3項目以上該当者_要介護度別人数･割合!$1:$4</definedName>
    <definedName name="_xlnm.Print_Titles" localSheetId="8">市区町村別_医科健診3項目以上該当人数･割合!$A:$C,市区町村別_医科健診3項目以上該当人数･割合!$1:$4</definedName>
    <definedName name="_xlnm.Print_Titles" localSheetId="3">市区町村別_医科健診項目別該当人数･割合!$A:$C,市区町村別_医科健診項目別該当人数･割合!$1:$4</definedName>
    <definedName name="_xlnm.Print_Titles" localSheetId="34">地区別_フレイル区分別_高齢者の疾病!$A:$C,地区別_フレイル区分別_高齢者の疾病!$1:$5</definedName>
    <definedName name="_xlnm.Print_Titles" localSheetId="38">地区別_フレイル区分別_要介護度別人数･割合!$A:$D,地区別_フレイル区分別_要介護度別人数･割合!$1:$4</definedName>
    <definedName name="_xlnm.Print_Titles" localSheetId="12">地区別_医科健診3項目以上該当者_高齢者の疾病!$A:$C,地区別_医科健診3項目以上該当者_高齢者の疾病!$1:$3</definedName>
    <definedName name="_xlnm.Print_Titles" localSheetId="22">地区別_医科健診3項目以上該当者_要介護度別人数･割合!$A:$C,地区別_医科健診3項目以上該当者_要介護度別人数･割合!$1:$4</definedName>
    <definedName name="_xlnm.Print_Titles" localSheetId="6">地区別_医科健診3項目以上該当人数･割合!$A:$C,地区別_医科健診3項目以上該当人数･割合!$1:$4</definedName>
    <definedName name="_xlnm.Print_Titles" localSheetId="2">地区別_医科健診項目別該当人数･割合!$A:$C,地区別_医科健診項目別該当人数･割合!$1:$4</definedName>
    <definedName name="_xlnm.Print_Titles" localSheetId="29">年齢階級別_フレイル区分別_高齢者の疾病!$A:$B,年齢階級別_フレイル区分別_高齢者の疾病!$1:$5</definedName>
    <definedName name="_xlnm.Print_Titles" localSheetId="36">年齢階級別_フレイル区分別_要介護度別人数･割合!$A:$C,年齢階級別_フレイル区分別_要介護度別人数･割合!$1:$4</definedName>
    <definedName name="_xlnm.Print_Titles" localSheetId="10">年齢階級別_医科健診3項目以上該当者_高齢者の疾病!$A:$C,年齢階級別_医科健診3項目以上該当者_高齢者の疾病!$1:$5</definedName>
    <definedName name="_xlnm.Print_Titles" localSheetId="33">年齢別_フレイル区分別_高齢者の疾病!$A:$B,年齢別_フレイル区分別_高齢者の疾病!$1:$5</definedName>
    <definedName name="_xlnm.Print_Titles" localSheetId="37">年齢別_フレイル区分別_要介護度別人数･割合!$A:$C,年齢別_フレイル区分別_要介護度別人数･割合!$1:$5</definedName>
    <definedName name="_xlnm.Print_Titles" localSheetId="11">年齢別_医科健診3項目以上該当者_高齢者の疾病!$A:$C,年齢別_医科健診3項目以上該当者_高齢者の疾病!$1:$5</definedName>
  </definedNames>
  <calcPr calcId="191029"/>
</workbook>
</file>

<file path=xl/calcChain.xml><?xml version="1.0" encoding="utf-8"?>
<calcChain xmlns="http://schemas.openxmlformats.org/spreadsheetml/2006/main">
  <c r="T74" i="175" l="1"/>
  <c r="T73" i="175"/>
  <c r="T45" i="175"/>
  <c r="T44" i="175"/>
  <c r="T43" i="175"/>
  <c r="T35" i="175"/>
  <c r="T28" i="175"/>
  <c r="Z13" i="191" l="1"/>
  <c r="Z12" i="191"/>
  <c r="Z11" i="191"/>
  <c r="Z10" i="191"/>
  <c r="Z9" i="191"/>
  <c r="Z8" i="191"/>
  <c r="Z7" i="191"/>
  <c r="Z6" i="191"/>
  <c r="AA13" i="191" l="1"/>
  <c r="AA12" i="191"/>
  <c r="AA11" i="191"/>
  <c r="AA10" i="191"/>
  <c r="AA9" i="191"/>
  <c r="AA8" i="191"/>
  <c r="AA7" i="191"/>
  <c r="AA6" i="191"/>
  <c r="AA5" i="191"/>
  <c r="Y13" i="191"/>
  <c r="Y12" i="191"/>
  <c r="Y11" i="191"/>
  <c r="Y10" i="191"/>
  <c r="Y9" i="191"/>
  <c r="Y8" i="191"/>
  <c r="Y7" i="191"/>
  <c r="Y6" i="191"/>
  <c r="Y5" i="191"/>
  <c r="W13" i="191"/>
  <c r="W12" i="191"/>
  <c r="W11" i="191"/>
  <c r="W10" i="191"/>
  <c r="W9" i="191"/>
  <c r="W8" i="191"/>
  <c r="W7" i="191"/>
  <c r="W6" i="191"/>
  <c r="W5" i="191"/>
  <c r="U13" i="191"/>
  <c r="U12" i="191"/>
  <c r="U11" i="191"/>
  <c r="U10" i="191"/>
  <c r="U9" i="191"/>
  <c r="U8" i="191"/>
  <c r="U7" i="191"/>
  <c r="U6" i="191"/>
  <c r="U5" i="191"/>
  <c r="S13" i="191"/>
  <c r="S12" i="191"/>
  <c r="S11" i="191"/>
  <c r="S10" i="191"/>
  <c r="S9" i="191"/>
  <c r="S8" i="191"/>
  <c r="S7" i="191"/>
  <c r="S6" i="191"/>
  <c r="S5" i="191"/>
  <c r="Q13" i="191"/>
  <c r="Q12" i="191"/>
  <c r="Q11" i="191"/>
  <c r="Q10" i="191"/>
  <c r="Q9" i="191"/>
  <c r="Q8" i="191"/>
  <c r="Q7" i="191"/>
  <c r="Q6" i="191"/>
  <c r="Q5" i="191"/>
  <c r="O13" i="191"/>
  <c r="O12" i="191"/>
  <c r="O11" i="191"/>
  <c r="O10" i="191"/>
  <c r="O9" i="191"/>
  <c r="O8" i="191"/>
  <c r="O7" i="191"/>
  <c r="O6" i="191"/>
  <c r="O5" i="191"/>
  <c r="M13" i="191"/>
  <c r="M12" i="191"/>
  <c r="M11" i="191"/>
  <c r="M10" i="191"/>
  <c r="M9" i="191"/>
  <c r="M8" i="191"/>
  <c r="M7" i="191"/>
  <c r="M6" i="191"/>
  <c r="M5" i="191"/>
  <c r="K13" i="191"/>
  <c r="K12" i="191"/>
  <c r="K11" i="191"/>
  <c r="K10" i="191"/>
  <c r="K9" i="191"/>
  <c r="K8" i="191"/>
  <c r="K7" i="191"/>
  <c r="K6" i="191"/>
  <c r="K5" i="191"/>
  <c r="I13" i="191"/>
  <c r="I12" i="191"/>
  <c r="I11" i="191"/>
  <c r="I10" i="191"/>
  <c r="I9" i="191"/>
  <c r="I8" i="191"/>
  <c r="I7" i="191"/>
  <c r="I6" i="191"/>
  <c r="I5" i="191"/>
  <c r="G13" i="191"/>
  <c r="G12" i="191"/>
  <c r="G11" i="191"/>
  <c r="G10" i="191"/>
  <c r="G9" i="191"/>
  <c r="G8" i="191"/>
  <c r="G7" i="191"/>
  <c r="G6" i="191"/>
  <c r="G5" i="191"/>
  <c r="E13" i="191"/>
  <c r="E12" i="191"/>
  <c r="E11" i="191"/>
  <c r="E10" i="191"/>
  <c r="E9" i="191"/>
  <c r="E8" i="191"/>
  <c r="E7" i="191"/>
  <c r="E6" i="191"/>
  <c r="E5" i="191"/>
  <c r="H871" i="175" l="1"/>
  <c r="D13" i="191" l="1"/>
  <c r="F13" i="191"/>
  <c r="H13" i="191"/>
  <c r="J13" i="191"/>
  <c r="L13" i="191"/>
  <c r="N13" i="191"/>
  <c r="P13" i="191"/>
  <c r="R13" i="191"/>
  <c r="T13" i="191"/>
  <c r="V13" i="191"/>
  <c r="X13" i="191"/>
  <c r="F5" i="170" l="1"/>
  <c r="I5" i="170"/>
  <c r="L5" i="170"/>
  <c r="O5" i="170"/>
  <c r="R5" i="170"/>
  <c r="F6" i="170"/>
  <c r="I6" i="170"/>
  <c r="L6" i="170"/>
  <c r="O6" i="170"/>
  <c r="R6" i="170"/>
  <c r="F8" i="170"/>
  <c r="I8" i="170"/>
  <c r="L8" i="170"/>
  <c r="O8" i="170"/>
  <c r="R8" i="170"/>
  <c r="F9" i="170"/>
  <c r="I9" i="170"/>
  <c r="L9" i="170"/>
  <c r="O9" i="170"/>
  <c r="R9" i="170"/>
  <c r="F11" i="170"/>
  <c r="I11" i="170"/>
  <c r="L11" i="170"/>
  <c r="O11" i="170"/>
  <c r="R11" i="170"/>
  <c r="F12" i="170"/>
  <c r="I12" i="170"/>
  <c r="L12" i="170"/>
  <c r="O12" i="170"/>
  <c r="R12" i="170"/>
  <c r="F14" i="170"/>
  <c r="I14" i="170"/>
  <c r="L14" i="170"/>
  <c r="O14" i="170"/>
  <c r="R14" i="170"/>
  <c r="F15" i="170"/>
  <c r="I15" i="170"/>
  <c r="L15" i="170"/>
  <c r="O15" i="170"/>
  <c r="R15" i="170"/>
  <c r="F17" i="170"/>
  <c r="I17" i="170"/>
  <c r="L17" i="170"/>
  <c r="O17" i="170"/>
  <c r="R17" i="170"/>
  <c r="F18" i="170"/>
  <c r="I18" i="170"/>
  <c r="L18" i="170"/>
  <c r="O18" i="170"/>
  <c r="R18" i="170"/>
  <c r="Z78" i="192" l="1"/>
  <c r="Z5" i="192"/>
  <c r="Z5" i="191"/>
  <c r="Y15" i="189"/>
  <c r="Y5" i="189"/>
  <c r="Y11" i="190"/>
  <c r="Y5" i="190"/>
  <c r="Y92" i="202"/>
  <c r="W92" i="202"/>
  <c r="U92" i="202"/>
  <c r="S92" i="202"/>
  <c r="Q92" i="202"/>
  <c r="O92" i="202"/>
  <c r="M92" i="202"/>
  <c r="K92" i="202"/>
  <c r="I92" i="202"/>
  <c r="G92" i="202"/>
  <c r="E92" i="202"/>
  <c r="Y80" i="202"/>
  <c r="W80" i="202"/>
  <c r="U80" i="202"/>
  <c r="S80" i="202"/>
  <c r="Q80" i="202"/>
  <c r="O80" i="202"/>
  <c r="M80" i="202"/>
  <c r="K80" i="202"/>
  <c r="I80" i="202"/>
  <c r="G80" i="202"/>
  <c r="E80" i="202"/>
  <c r="Y68" i="202"/>
  <c r="W68" i="202"/>
  <c r="U68" i="202"/>
  <c r="S68" i="202"/>
  <c r="Q68" i="202"/>
  <c r="O68" i="202"/>
  <c r="M68" i="202"/>
  <c r="K68" i="202"/>
  <c r="I68" i="202"/>
  <c r="G68" i="202"/>
  <c r="E68" i="202"/>
  <c r="Y56" i="202"/>
  <c r="W56" i="202"/>
  <c r="U56" i="202"/>
  <c r="S56" i="202"/>
  <c r="Q56" i="202"/>
  <c r="O56" i="202"/>
  <c r="M56" i="202"/>
  <c r="K56" i="202"/>
  <c r="I56" i="202"/>
  <c r="G56" i="202"/>
  <c r="E56" i="202"/>
  <c r="Y44" i="202"/>
  <c r="W44" i="202"/>
  <c r="U44" i="202"/>
  <c r="S44" i="202"/>
  <c r="Q44" i="202"/>
  <c r="O44" i="202"/>
  <c r="M44" i="202"/>
  <c r="K44" i="202"/>
  <c r="I44" i="202"/>
  <c r="G44" i="202"/>
  <c r="E44" i="202"/>
  <c r="Y32" i="202"/>
  <c r="W32" i="202"/>
  <c r="U32" i="202"/>
  <c r="S32" i="202"/>
  <c r="Q32" i="202"/>
  <c r="O32" i="202"/>
  <c r="M32" i="202"/>
  <c r="K32" i="202"/>
  <c r="I32" i="202"/>
  <c r="G32" i="202"/>
  <c r="E32" i="202"/>
  <c r="Y20" i="202"/>
  <c r="W20" i="202"/>
  <c r="U20" i="202"/>
  <c r="S20" i="202"/>
  <c r="Q20" i="202"/>
  <c r="O20" i="202"/>
  <c r="M20" i="202"/>
  <c r="K20" i="202"/>
  <c r="I20" i="202"/>
  <c r="G20" i="202"/>
  <c r="E20" i="202"/>
  <c r="Y8" i="202"/>
  <c r="W8" i="202"/>
  <c r="U8" i="202"/>
  <c r="S8" i="202"/>
  <c r="Q8" i="202"/>
  <c r="O8" i="202"/>
  <c r="M8" i="202"/>
  <c r="K8" i="202"/>
  <c r="I8" i="202"/>
  <c r="G8" i="202"/>
  <c r="E8" i="202"/>
  <c r="T883" i="204"/>
  <c r="R883" i="204"/>
  <c r="P883" i="204"/>
  <c r="N883" i="204"/>
  <c r="L883" i="204"/>
  <c r="J883" i="204"/>
  <c r="H883" i="204"/>
  <c r="F883" i="204"/>
  <c r="T871" i="204"/>
  <c r="R871" i="204"/>
  <c r="P871" i="204"/>
  <c r="N871" i="204"/>
  <c r="L871" i="204"/>
  <c r="J871" i="204"/>
  <c r="H871" i="204"/>
  <c r="F871" i="204"/>
  <c r="T859" i="204"/>
  <c r="R859" i="204"/>
  <c r="P859" i="204"/>
  <c r="N859" i="204"/>
  <c r="L859" i="204"/>
  <c r="J859" i="204"/>
  <c r="H859" i="204"/>
  <c r="F859" i="204"/>
  <c r="T847" i="204"/>
  <c r="R847" i="204"/>
  <c r="P847" i="204"/>
  <c r="N847" i="204"/>
  <c r="L847" i="204"/>
  <c r="J847" i="204"/>
  <c r="H847" i="204"/>
  <c r="F847" i="204"/>
  <c r="T835" i="204"/>
  <c r="R835" i="204"/>
  <c r="P835" i="204"/>
  <c r="N835" i="204"/>
  <c r="L835" i="204"/>
  <c r="J835" i="204"/>
  <c r="H835" i="204"/>
  <c r="F835" i="204"/>
  <c r="T823" i="204"/>
  <c r="R823" i="204"/>
  <c r="P823" i="204"/>
  <c r="N823" i="204"/>
  <c r="L823" i="204"/>
  <c r="J823" i="204"/>
  <c r="H823" i="204"/>
  <c r="F823" i="204"/>
  <c r="T811" i="204"/>
  <c r="R811" i="204"/>
  <c r="P811" i="204"/>
  <c r="N811" i="204"/>
  <c r="L811" i="204"/>
  <c r="J811" i="204"/>
  <c r="H811" i="204"/>
  <c r="F811" i="204"/>
  <c r="T799" i="204"/>
  <c r="R799" i="204"/>
  <c r="P799" i="204"/>
  <c r="N799" i="204"/>
  <c r="L799" i="204"/>
  <c r="J799" i="204"/>
  <c r="H799" i="204"/>
  <c r="F799" i="204"/>
  <c r="T787" i="204"/>
  <c r="R787" i="204"/>
  <c r="P787" i="204"/>
  <c r="N787" i="204"/>
  <c r="L787" i="204"/>
  <c r="J787" i="204"/>
  <c r="H787" i="204"/>
  <c r="F787" i="204"/>
  <c r="T775" i="204"/>
  <c r="R775" i="204"/>
  <c r="P775" i="204"/>
  <c r="N775" i="204"/>
  <c r="L775" i="204"/>
  <c r="J775" i="204"/>
  <c r="H775" i="204"/>
  <c r="F775" i="204"/>
  <c r="T763" i="204"/>
  <c r="R763" i="204"/>
  <c r="P763" i="204"/>
  <c r="N763" i="204"/>
  <c r="L763" i="204"/>
  <c r="J763" i="204"/>
  <c r="H763" i="204"/>
  <c r="F763" i="204"/>
  <c r="T751" i="204"/>
  <c r="R751" i="204"/>
  <c r="P751" i="204"/>
  <c r="N751" i="204"/>
  <c r="L751" i="204"/>
  <c r="J751" i="204"/>
  <c r="H751" i="204"/>
  <c r="F751" i="204"/>
  <c r="T739" i="204"/>
  <c r="R739" i="204"/>
  <c r="P739" i="204"/>
  <c r="N739" i="204"/>
  <c r="L739" i="204"/>
  <c r="J739" i="204"/>
  <c r="H739" i="204"/>
  <c r="F739" i="204"/>
  <c r="T727" i="204"/>
  <c r="R727" i="204"/>
  <c r="P727" i="204"/>
  <c r="N727" i="204"/>
  <c r="L727" i="204"/>
  <c r="J727" i="204"/>
  <c r="H727" i="204"/>
  <c r="F727" i="204"/>
  <c r="T715" i="204"/>
  <c r="R715" i="204"/>
  <c r="P715" i="204"/>
  <c r="N715" i="204"/>
  <c r="L715" i="204"/>
  <c r="J715" i="204"/>
  <c r="H715" i="204"/>
  <c r="F715" i="204"/>
  <c r="T703" i="204"/>
  <c r="R703" i="204"/>
  <c r="P703" i="204"/>
  <c r="N703" i="204"/>
  <c r="L703" i="204"/>
  <c r="J703" i="204"/>
  <c r="H703" i="204"/>
  <c r="F703" i="204"/>
  <c r="T691" i="204"/>
  <c r="R691" i="204"/>
  <c r="P691" i="204"/>
  <c r="N691" i="204"/>
  <c r="L691" i="204"/>
  <c r="J691" i="204"/>
  <c r="H691" i="204"/>
  <c r="F691" i="204"/>
  <c r="T679" i="204"/>
  <c r="R679" i="204"/>
  <c r="P679" i="204"/>
  <c r="N679" i="204"/>
  <c r="L679" i="204"/>
  <c r="J679" i="204"/>
  <c r="H679" i="204"/>
  <c r="F679" i="204"/>
  <c r="T667" i="204"/>
  <c r="R667" i="204"/>
  <c r="P667" i="204"/>
  <c r="N667" i="204"/>
  <c r="L667" i="204"/>
  <c r="J667" i="204"/>
  <c r="H667" i="204"/>
  <c r="F667" i="204"/>
  <c r="T655" i="204"/>
  <c r="R655" i="204"/>
  <c r="P655" i="204"/>
  <c r="N655" i="204"/>
  <c r="L655" i="204"/>
  <c r="J655" i="204"/>
  <c r="H655" i="204"/>
  <c r="F655" i="204"/>
  <c r="T643" i="204"/>
  <c r="R643" i="204"/>
  <c r="P643" i="204"/>
  <c r="N643" i="204"/>
  <c r="L643" i="204"/>
  <c r="J643" i="204"/>
  <c r="H643" i="204"/>
  <c r="F643" i="204"/>
  <c r="T631" i="204"/>
  <c r="R631" i="204"/>
  <c r="P631" i="204"/>
  <c r="N631" i="204"/>
  <c r="L631" i="204"/>
  <c r="J631" i="204"/>
  <c r="H631" i="204"/>
  <c r="F631" i="204"/>
  <c r="T619" i="204"/>
  <c r="R619" i="204"/>
  <c r="P619" i="204"/>
  <c r="N619" i="204"/>
  <c r="L619" i="204"/>
  <c r="J619" i="204"/>
  <c r="H619" i="204"/>
  <c r="F619" i="204"/>
  <c r="T607" i="204"/>
  <c r="R607" i="204"/>
  <c r="P607" i="204"/>
  <c r="N607" i="204"/>
  <c r="L607" i="204"/>
  <c r="J607" i="204"/>
  <c r="H607" i="204"/>
  <c r="F607" i="204"/>
  <c r="T595" i="204"/>
  <c r="R595" i="204"/>
  <c r="P595" i="204"/>
  <c r="N595" i="204"/>
  <c r="L595" i="204"/>
  <c r="J595" i="204"/>
  <c r="H595" i="204"/>
  <c r="F595" i="204"/>
  <c r="T583" i="204"/>
  <c r="R583" i="204"/>
  <c r="P583" i="204"/>
  <c r="N583" i="204"/>
  <c r="L583" i="204"/>
  <c r="J583" i="204"/>
  <c r="H583" i="204"/>
  <c r="F583" i="204"/>
  <c r="T571" i="204"/>
  <c r="R571" i="204"/>
  <c r="P571" i="204"/>
  <c r="N571" i="204"/>
  <c r="L571" i="204"/>
  <c r="J571" i="204"/>
  <c r="H571" i="204"/>
  <c r="F571" i="204"/>
  <c r="T559" i="204"/>
  <c r="R559" i="204"/>
  <c r="P559" i="204"/>
  <c r="N559" i="204"/>
  <c r="L559" i="204"/>
  <c r="J559" i="204"/>
  <c r="H559" i="204"/>
  <c r="F559" i="204"/>
  <c r="T547" i="204"/>
  <c r="R547" i="204"/>
  <c r="P547" i="204"/>
  <c r="N547" i="204"/>
  <c r="L547" i="204"/>
  <c r="J547" i="204"/>
  <c r="H547" i="204"/>
  <c r="F547" i="204"/>
  <c r="T535" i="204"/>
  <c r="R535" i="204"/>
  <c r="P535" i="204"/>
  <c r="N535" i="204"/>
  <c r="L535" i="204"/>
  <c r="J535" i="204"/>
  <c r="H535" i="204"/>
  <c r="F535" i="204"/>
  <c r="T523" i="204"/>
  <c r="R523" i="204"/>
  <c r="P523" i="204"/>
  <c r="N523" i="204"/>
  <c r="L523" i="204"/>
  <c r="J523" i="204"/>
  <c r="H523" i="204"/>
  <c r="F523" i="204"/>
  <c r="T511" i="204"/>
  <c r="R511" i="204"/>
  <c r="P511" i="204"/>
  <c r="N511" i="204"/>
  <c r="L511" i="204"/>
  <c r="J511" i="204"/>
  <c r="H511" i="204"/>
  <c r="F511" i="204"/>
  <c r="T499" i="204"/>
  <c r="R499" i="204"/>
  <c r="P499" i="204"/>
  <c r="N499" i="204"/>
  <c r="L499" i="204"/>
  <c r="J499" i="204"/>
  <c r="H499" i="204"/>
  <c r="F499" i="204"/>
  <c r="T487" i="204"/>
  <c r="R487" i="204"/>
  <c r="P487" i="204"/>
  <c r="N487" i="204"/>
  <c r="L487" i="204"/>
  <c r="J487" i="204"/>
  <c r="H487" i="204"/>
  <c r="F487" i="204"/>
  <c r="F475" i="204"/>
  <c r="T475" i="204"/>
  <c r="R475" i="204"/>
  <c r="P475" i="204"/>
  <c r="N475" i="204"/>
  <c r="L475" i="204"/>
  <c r="J475" i="204"/>
  <c r="H475" i="204"/>
  <c r="T463" i="204"/>
  <c r="R463" i="204"/>
  <c r="P463" i="204"/>
  <c r="N463" i="204"/>
  <c r="L463" i="204"/>
  <c r="J463" i="204"/>
  <c r="H463" i="204"/>
  <c r="F463" i="204"/>
  <c r="T451" i="204"/>
  <c r="R451" i="204"/>
  <c r="P451" i="204"/>
  <c r="N451" i="204"/>
  <c r="L451" i="204"/>
  <c r="J451" i="204"/>
  <c r="H451" i="204"/>
  <c r="F451" i="204"/>
  <c r="T439" i="204"/>
  <c r="R439" i="204"/>
  <c r="P439" i="204"/>
  <c r="N439" i="204"/>
  <c r="L439" i="204"/>
  <c r="J439" i="204"/>
  <c r="H439" i="204"/>
  <c r="F439" i="204"/>
  <c r="T427" i="204"/>
  <c r="R427" i="204"/>
  <c r="P427" i="204"/>
  <c r="N427" i="204"/>
  <c r="L427" i="204"/>
  <c r="J427" i="204"/>
  <c r="H427" i="204"/>
  <c r="F427" i="204"/>
  <c r="T415" i="204"/>
  <c r="R415" i="204"/>
  <c r="P415" i="204"/>
  <c r="N415" i="204"/>
  <c r="L415" i="204"/>
  <c r="J415" i="204"/>
  <c r="H415" i="204"/>
  <c r="F415" i="204"/>
  <c r="T403" i="204"/>
  <c r="R403" i="204"/>
  <c r="P403" i="204"/>
  <c r="N403" i="204"/>
  <c r="L403" i="204"/>
  <c r="J403" i="204"/>
  <c r="H403" i="204"/>
  <c r="F403" i="204"/>
  <c r="T391" i="204"/>
  <c r="R391" i="204"/>
  <c r="P391" i="204"/>
  <c r="N391" i="204"/>
  <c r="L391" i="204"/>
  <c r="J391" i="204"/>
  <c r="H391" i="204"/>
  <c r="F391" i="204"/>
  <c r="T379" i="204"/>
  <c r="R379" i="204"/>
  <c r="P379" i="204"/>
  <c r="N379" i="204"/>
  <c r="L379" i="204"/>
  <c r="J379" i="204"/>
  <c r="H379" i="204"/>
  <c r="F379" i="204"/>
  <c r="T367" i="204"/>
  <c r="R367" i="204"/>
  <c r="P367" i="204"/>
  <c r="N367" i="204"/>
  <c r="L367" i="204"/>
  <c r="J367" i="204"/>
  <c r="H367" i="204"/>
  <c r="F367" i="204"/>
  <c r="T355" i="204"/>
  <c r="R355" i="204"/>
  <c r="P355" i="204"/>
  <c r="N355" i="204"/>
  <c r="L355" i="204"/>
  <c r="J355" i="204"/>
  <c r="H355" i="204"/>
  <c r="F355" i="204"/>
  <c r="T343" i="204"/>
  <c r="R343" i="204"/>
  <c r="P343" i="204"/>
  <c r="N343" i="204"/>
  <c r="L343" i="204"/>
  <c r="J343" i="204"/>
  <c r="H343" i="204"/>
  <c r="F343" i="204"/>
  <c r="T331" i="204"/>
  <c r="R331" i="204"/>
  <c r="P331" i="204"/>
  <c r="N331" i="204"/>
  <c r="L331" i="204"/>
  <c r="J331" i="204"/>
  <c r="H331" i="204"/>
  <c r="F331" i="204"/>
  <c r="T319" i="204"/>
  <c r="R319" i="204"/>
  <c r="P319" i="204"/>
  <c r="N319" i="204"/>
  <c r="L319" i="204"/>
  <c r="J319" i="204"/>
  <c r="H319" i="204"/>
  <c r="F319" i="204"/>
  <c r="T307" i="204"/>
  <c r="R307" i="204"/>
  <c r="P307" i="204"/>
  <c r="N307" i="204"/>
  <c r="L307" i="204"/>
  <c r="J307" i="204"/>
  <c r="H307" i="204"/>
  <c r="F307" i="204"/>
  <c r="T295" i="204"/>
  <c r="R295" i="204"/>
  <c r="P295" i="204"/>
  <c r="N295" i="204"/>
  <c r="L295" i="204"/>
  <c r="J295" i="204"/>
  <c r="H295" i="204"/>
  <c r="F295" i="204"/>
  <c r="T283" i="204"/>
  <c r="R283" i="204"/>
  <c r="P283" i="204"/>
  <c r="N283" i="204"/>
  <c r="L283" i="204"/>
  <c r="J283" i="204"/>
  <c r="H283" i="204"/>
  <c r="F283" i="204"/>
  <c r="T271" i="204"/>
  <c r="R271" i="204"/>
  <c r="P271" i="204"/>
  <c r="N271" i="204"/>
  <c r="L271" i="204"/>
  <c r="J271" i="204"/>
  <c r="H271" i="204"/>
  <c r="F271" i="204"/>
  <c r="T259" i="204"/>
  <c r="R259" i="204"/>
  <c r="P259" i="204"/>
  <c r="N259" i="204"/>
  <c r="L259" i="204"/>
  <c r="J259" i="204"/>
  <c r="H259" i="204"/>
  <c r="F259" i="204"/>
  <c r="T247" i="204"/>
  <c r="R247" i="204"/>
  <c r="P247" i="204"/>
  <c r="N247" i="204"/>
  <c r="L247" i="204"/>
  <c r="J247" i="204"/>
  <c r="H247" i="204"/>
  <c r="F247" i="204"/>
  <c r="T235" i="204"/>
  <c r="R235" i="204"/>
  <c r="P235" i="204"/>
  <c r="N235" i="204"/>
  <c r="L235" i="204"/>
  <c r="J235" i="204"/>
  <c r="H235" i="204"/>
  <c r="F235" i="204"/>
  <c r="T223" i="204"/>
  <c r="R223" i="204"/>
  <c r="P223" i="204"/>
  <c r="N223" i="204"/>
  <c r="L223" i="204"/>
  <c r="J223" i="204"/>
  <c r="H223" i="204"/>
  <c r="F223" i="204"/>
  <c r="T211" i="204"/>
  <c r="R211" i="204"/>
  <c r="P211" i="204"/>
  <c r="N211" i="204"/>
  <c r="L211" i="204"/>
  <c r="J211" i="204"/>
  <c r="H211" i="204"/>
  <c r="F211" i="204"/>
  <c r="T199" i="204"/>
  <c r="R199" i="204"/>
  <c r="P199" i="204"/>
  <c r="N199" i="204"/>
  <c r="L199" i="204"/>
  <c r="J199" i="204"/>
  <c r="H199" i="204"/>
  <c r="F199" i="204"/>
  <c r="T187" i="204"/>
  <c r="R187" i="204"/>
  <c r="P187" i="204"/>
  <c r="N187" i="204"/>
  <c r="L187" i="204"/>
  <c r="J187" i="204"/>
  <c r="H187" i="204"/>
  <c r="F187" i="204"/>
  <c r="T175" i="204"/>
  <c r="R175" i="204"/>
  <c r="P175" i="204"/>
  <c r="N175" i="204"/>
  <c r="L175" i="204"/>
  <c r="J175" i="204"/>
  <c r="H175" i="204"/>
  <c r="F175" i="204"/>
  <c r="T163" i="204"/>
  <c r="R163" i="204"/>
  <c r="P163" i="204"/>
  <c r="N163" i="204"/>
  <c r="L163" i="204"/>
  <c r="J163" i="204"/>
  <c r="H163" i="204"/>
  <c r="F163" i="204"/>
  <c r="T151" i="204"/>
  <c r="R151" i="204"/>
  <c r="P151" i="204"/>
  <c r="N151" i="204"/>
  <c r="L151" i="204"/>
  <c r="J151" i="204"/>
  <c r="H151" i="204"/>
  <c r="F151" i="204"/>
  <c r="T139" i="204"/>
  <c r="R139" i="204"/>
  <c r="P139" i="204"/>
  <c r="N139" i="204"/>
  <c r="L139" i="204"/>
  <c r="J139" i="204"/>
  <c r="H139" i="204"/>
  <c r="F139" i="204"/>
  <c r="T127" i="204"/>
  <c r="R127" i="204"/>
  <c r="P127" i="204"/>
  <c r="N127" i="204"/>
  <c r="L127" i="204"/>
  <c r="J127" i="204"/>
  <c r="H127" i="204"/>
  <c r="F127" i="204"/>
  <c r="T115" i="204"/>
  <c r="R115" i="204"/>
  <c r="P115" i="204"/>
  <c r="N115" i="204"/>
  <c r="L115" i="204"/>
  <c r="J115" i="204"/>
  <c r="H115" i="204"/>
  <c r="F115" i="204"/>
  <c r="T103" i="204"/>
  <c r="R103" i="204"/>
  <c r="P103" i="204"/>
  <c r="N103" i="204"/>
  <c r="L103" i="204"/>
  <c r="J103" i="204"/>
  <c r="H103" i="204"/>
  <c r="F103" i="204"/>
  <c r="T91" i="204"/>
  <c r="R91" i="204"/>
  <c r="P91" i="204"/>
  <c r="N91" i="204"/>
  <c r="L91" i="204"/>
  <c r="J91" i="204"/>
  <c r="H91" i="204"/>
  <c r="F91" i="204"/>
  <c r="T79" i="204"/>
  <c r="R79" i="204"/>
  <c r="P79" i="204"/>
  <c r="N79" i="204"/>
  <c r="L79" i="204"/>
  <c r="J79" i="204"/>
  <c r="H79" i="204"/>
  <c r="F79" i="204"/>
  <c r="T67" i="204"/>
  <c r="R67" i="204"/>
  <c r="P67" i="204"/>
  <c r="N67" i="204"/>
  <c r="L67" i="204"/>
  <c r="J67" i="204"/>
  <c r="H67" i="204"/>
  <c r="F67" i="204"/>
  <c r="T55" i="204"/>
  <c r="R55" i="204"/>
  <c r="P55" i="204"/>
  <c r="N55" i="204"/>
  <c r="L55" i="204"/>
  <c r="J55" i="204"/>
  <c r="H55" i="204"/>
  <c r="F55" i="204"/>
  <c r="T43" i="204"/>
  <c r="R43" i="204"/>
  <c r="P43" i="204"/>
  <c r="N43" i="204"/>
  <c r="L43" i="204"/>
  <c r="J43" i="204"/>
  <c r="H43" i="204"/>
  <c r="F43" i="204"/>
  <c r="T31" i="204"/>
  <c r="R31" i="204"/>
  <c r="P31" i="204"/>
  <c r="N31" i="204"/>
  <c r="L31" i="204"/>
  <c r="J31" i="204"/>
  <c r="H31" i="204"/>
  <c r="F31" i="204"/>
  <c r="T19" i="204"/>
  <c r="R19" i="204"/>
  <c r="P19" i="204"/>
  <c r="N19" i="204"/>
  <c r="L19" i="204"/>
  <c r="J19" i="204"/>
  <c r="H19" i="204"/>
  <c r="F19" i="204"/>
  <c r="T7" i="204"/>
  <c r="R7" i="204"/>
  <c r="P7" i="204"/>
  <c r="N7" i="204"/>
  <c r="L7" i="204"/>
  <c r="J7" i="204"/>
  <c r="H7" i="204"/>
  <c r="F7" i="204"/>
  <c r="S112" i="203"/>
  <c r="R100" i="201" s="1"/>
  <c r="Q112" i="203"/>
  <c r="Z89" i="202" s="1"/>
  <c r="O112" i="203"/>
  <c r="M112" i="203"/>
  <c r="K112" i="203"/>
  <c r="I112" i="203"/>
  <c r="R40" i="201" s="1"/>
  <c r="G112" i="203"/>
  <c r="R28" i="201" s="1"/>
  <c r="E112" i="203"/>
  <c r="S103" i="203"/>
  <c r="Q103" i="203"/>
  <c r="R79" i="201" s="1"/>
  <c r="O103" i="203"/>
  <c r="R67" i="201" s="1"/>
  <c r="M103" i="203"/>
  <c r="K103" i="203"/>
  <c r="R43" i="201" s="1"/>
  <c r="I103" i="203"/>
  <c r="R31" i="201" s="1"/>
  <c r="G103" i="203"/>
  <c r="E103" i="203"/>
  <c r="R7" i="201" s="1"/>
  <c r="T91" i="203"/>
  <c r="R91" i="203"/>
  <c r="P91" i="203"/>
  <c r="N91" i="203"/>
  <c r="L91" i="203"/>
  <c r="J91" i="203"/>
  <c r="H91" i="203"/>
  <c r="F91" i="203"/>
  <c r="T79" i="203"/>
  <c r="R79" i="203"/>
  <c r="P79" i="203"/>
  <c r="N79" i="203"/>
  <c r="L79" i="203"/>
  <c r="J79" i="203"/>
  <c r="H79" i="203"/>
  <c r="F79" i="203"/>
  <c r="T67" i="203"/>
  <c r="R67" i="203"/>
  <c r="P67" i="203"/>
  <c r="N67" i="203"/>
  <c r="L67" i="203"/>
  <c r="J67" i="203"/>
  <c r="H67" i="203"/>
  <c r="F67" i="203"/>
  <c r="T55" i="203"/>
  <c r="R55" i="203"/>
  <c r="P55" i="203"/>
  <c r="N55" i="203"/>
  <c r="L55" i="203"/>
  <c r="J55" i="203"/>
  <c r="H55" i="203"/>
  <c r="F55" i="203"/>
  <c r="T43" i="203"/>
  <c r="R43" i="203"/>
  <c r="P43" i="203"/>
  <c r="N43" i="203"/>
  <c r="L43" i="203"/>
  <c r="J43" i="203"/>
  <c r="H43" i="203"/>
  <c r="F43" i="203"/>
  <c r="T31" i="203"/>
  <c r="R31" i="203"/>
  <c r="P31" i="203"/>
  <c r="N31" i="203"/>
  <c r="L31" i="203"/>
  <c r="J31" i="203"/>
  <c r="H31" i="203"/>
  <c r="F31" i="203"/>
  <c r="T19" i="203"/>
  <c r="R19" i="203"/>
  <c r="P19" i="203"/>
  <c r="N19" i="203"/>
  <c r="L19" i="203"/>
  <c r="J19" i="203"/>
  <c r="H19" i="203"/>
  <c r="F19" i="203"/>
  <c r="T7" i="203"/>
  <c r="R7" i="203"/>
  <c r="P7" i="203"/>
  <c r="N7" i="203"/>
  <c r="L7" i="203"/>
  <c r="J7" i="203"/>
  <c r="H7" i="203"/>
  <c r="F7" i="203"/>
  <c r="Q91" i="201"/>
  <c r="O91" i="201"/>
  <c r="M91" i="201"/>
  <c r="K91" i="201"/>
  <c r="I91" i="201"/>
  <c r="G91" i="201"/>
  <c r="E91" i="201"/>
  <c r="Q79" i="201"/>
  <c r="O79" i="201"/>
  <c r="M79" i="201"/>
  <c r="K79" i="201"/>
  <c r="I79" i="201"/>
  <c r="G79" i="201"/>
  <c r="E79" i="201"/>
  <c r="Q67" i="201"/>
  <c r="O67" i="201"/>
  <c r="M67" i="201"/>
  <c r="K67" i="201"/>
  <c r="I67" i="201"/>
  <c r="G67" i="201"/>
  <c r="E67" i="201"/>
  <c r="E55" i="201"/>
  <c r="Q55" i="201"/>
  <c r="O55" i="201"/>
  <c r="M55" i="201"/>
  <c r="K55" i="201"/>
  <c r="I55" i="201"/>
  <c r="G55" i="201"/>
  <c r="E52" i="201"/>
  <c r="Q43" i="201"/>
  <c r="O43" i="201"/>
  <c r="M43" i="201"/>
  <c r="K43" i="201"/>
  <c r="I43" i="201"/>
  <c r="G43" i="201"/>
  <c r="E43" i="201"/>
  <c r="Q31" i="201"/>
  <c r="O31" i="201"/>
  <c r="M31" i="201"/>
  <c r="K31" i="201"/>
  <c r="I31" i="201"/>
  <c r="G31" i="201"/>
  <c r="E31" i="201"/>
  <c r="Q19" i="201"/>
  <c r="O19" i="201"/>
  <c r="M19" i="201"/>
  <c r="K19" i="201"/>
  <c r="I19" i="201"/>
  <c r="G19" i="201"/>
  <c r="E19" i="201"/>
  <c r="Q7" i="201"/>
  <c r="O7" i="201"/>
  <c r="M7" i="201"/>
  <c r="K7" i="201"/>
  <c r="I7" i="201"/>
  <c r="G7" i="201"/>
  <c r="E7" i="201"/>
  <c r="G12" i="190"/>
  <c r="G16" i="189"/>
  <c r="Z77" i="192"/>
  <c r="Z76" i="192"/>
  <c r="I76" i="192" s="1"/>
  <c r="Z75" i="192"/>
  <c r="Z74" i="192"/>
  <c r="I74" i="192" s="1"/>
  <c r="Z73" i="192"/>
  <c r="Z72" i="192"/>
  <c r="Z71" i="192"/>
  <c r="I71" i="192" s="1"/>
  <c r="Z70" i="192"/>
  <c r="Z69" i="192"/>
  <c r="Z68" i="192"/>
  <c r="I68" i="192" s="1"/>
  <c r="Z67" i="192"/>
  <c r="Z66" i="192"/>
  <c r="I66" i="192" s="1"/>
  <c r="Z65" i="192"/>
  <c r="Z64" i="192"/>
  <c r="Z63" i="192"/>
  <c r="I63" i="192" s="1"/>
  <c r="Z62" i="192"/>
  <c r="Z61" i="192"/>
  <c r="Z60" i="192"/>
  <c r="I60" i="192" s="1"/>
  <c r="Z59" i="192"/>
  <c r="Z58" i="192"/>
  <c r="I58" i="192" s="1"/>
  <c r="Z57" i="192"/>
  <c r="Z56" i="192"/>
  <c r="Z55" i="192"/>
  <c r="I55" i="192" s="1"/>
  <c r="Z54" i="192"/>
  <c r="Z53" i="192"/>
  <c r="Z52" i="192"/>
  <c r="I52" i="192" s="1"/>
  <c r="Z51" i="192"/>
  <c r="Z50" i="192"/>
  <c r="I50" i="192" s="1"/>
  <c r="Z49" i="192"/>
  <c r="Z48" i="192"/>
  <c r="Z47" i="192"/>
  <c r="I47" i="192" s="1"/>
  <c r="Z46" i="192"/>
  <c r="Z45" i="192"/>
  <c r="Z44" i="192"/>
  <c r="I44" i="192" s="1"/>
  <c r="Z43" i="192"/>
  <c r="Z42" i="192"/>
  <c r="I42" i="192" s="1"/>
  <c r="Z41" i="192"/>
  <c r="Z40" i="192"/>
  <c r="Z39" i="192"/>
  <c r="I39" i="192" s="1"/>
  <c r="Z38" i="192"/>
  <c r="Z37" i="192"/>
  <c r="Z36" i="192"/>
  <c r="I36" i="192" s="1"/>
  <c r="Z35" i="192"/>
  <c r="Z34" i="192"/>
  <c r="I34" i="192" s="1"/>
  <c r="Z33" i="192"/>
  <c r="Z32" i="192"/>
  <c r="Z31" i="192"/>
  <c r="I31" i="192" s="1"/>
  <c r="Z30" i="192"/>
  <c r="Z29" i="192"/>
  <c r="Z28" i="192"/>
  <c r="I28" i="192" s="1"/>
  <c r="Z27" i="192"/>
  <c r="Z26" i="192"/>
  <c r="I26" i="192" s="1"/>
  <c r="Z25" i="192"/>
  <c r="Z24" i="192"/>
  <c r="Z23" i="192"/>
  <c r="I23" i="192" s="1"/>
  <c r="Z22" i="192"/>
  <c r="Z21" i="192"/>
  <c r="Z20" i="192"/>
  <c r="I20" i="192" s="1"/>
  <c r="Z19" i="192"/>
  <c r="Z18" i="192"/>
  <c r="I18" i="192" s="1"/>
  <c r="Z17" i="192"/>
  <c r="Z16" i="192"/>
  <c r="Z15" i="192"/>
  <c r="I15" i="192" s="1"/>
  <c r="Z14" i="192"/>
  <c r="Z13" i="192"/>
  <c r="Z12" i="192"/>
  <c r="I12" i="192" s="1"/>
  <c r="Z11" i="192"/>
  <c r="Z10" i="192"/>
  <c r="I10" i="192" s="1"/>
  <c r="Z9" i="192"/>
  <c r="Z8" i="192"/>
  <c r="Z7" i="192"/>
  <c r="I7" i="192" s="1"/>
  <c r="Z6" i="192"/>
  <c r="I5" i="192"/>
  <c r="H79" i="192"/>
  <c r="I78" i="192"/>
  <c r="I77" i="192"/>
  <c r="I75" i="192"/>
  <c r="I73" i="192"/>
  <c r="I72" i="192"/>
  <c r="I70" i="192"/>
  <c r="I69" i="192"/>
  <c r="I67" i="192"/>
  <c r="I65" i="192"/>
  <c r="I64" i="192"/>
  <c r="I62" i="192"/>
  <c r="I61" i="192"/>
  <c r="I59" i="192"/>
  <c r="I57" i="192"/>
  <c r="I56" i="192"/>
  <c r="I54" i="192"/>
  <c r="I53" i="192"/>
  <c r="I51" i="192"/>
  <c r="I49" i="192"/>
  <c r="I48" i="192"/>
  <c r="I46" i="192"/>
  <c r="I45" i="192"/>
  <c r="I43" i="192"/>
  <c r="I41" i="192"/>
  <c r="I40" i="192"/>
  <c r="I38" i="192"/>
  <c r="I37" i="192"/>
  <c r="I35" i="192"/>
  <c r="I33" i="192"/>
  <c r="I32" i="192"/>
  <c r="I30" i="192"/>
  <c r="I29" i="192"/>
  <c r="I27" i="192"/>
  <c r="I25" i="192"/>
  <c r="I24" i="192"/>
  <c r="I22" i="192"/>
  <c r="I21" i="192"/>
  <c r="I19" i="192"/>
  <c r="I17" i="192"/>
  <c r="I16" i="192"/>
  <c r="I14" i="192"/>
  <c r="I13" i="192"/>
  <c r="I11" i="192"/>
  <c r="I9" i="192"/>
  <c r="I8" i="192"/>
  <c r="I6" i="192"/>
  <c r="R64" i="201" l="1"/>
  <c r="Z65" i="202"/>
  <c r="R19" i="201"/>
  <c r="G895" i="204"/>
  <c r="Z20" i="202"/>
  <c r="H103" i="203"/>
  <c r="F103" i="203"/>
  <c r="R16" i="201"/>
  <c r="N103" i="203"/>
  <c r="R55" i="201"/>
  <c r="Z56" i="202"/>
  <c r="M895" i="204"/>
  <c r="P103" i="203"/>
  <c r="R76" i="201"/>
  <c r="E895" i="204"/>
  <c r="Q895" i="204"/>
  <c r="I895" i="204"/>
  <c r="Z68" i="202"/>
  <c r="Z44" i="202"/>
  <c r="Z41" i="202"/>
  <c r="R103" i="203"/>
  <c r="R88" i="201"/>
  <c r="T103" i="203"/>
  <c r="R91" i="201"/>
  <c r="L103" i="203"/>
  <c r="R52" i="201"/>
  <c r="S895" i="204"/>
  <c r="O895" i="204"/>
  <c r="K895" i="204"/>
  <c r="Z8" i="202"/>
  <c r="Z92" i="202"/>
  <c r="Z80" i="202"/>
  <c r="Z77" i="202"/>
  <c r="Z53" i="202"/>
  <c r="Z32" i="202"/>
  <c r="Z29" i="202"/>
  <c r="J103" i="203"/>
  <c r="Z5" i="189"/>
  <c r="H15" i="189"/>
  <c r="Y14" i="189"/>
  <c r="H14" i="189" s="1"/>
  <c r="Y13" i="189"/>
  <c r="H13" i="189" s="1"/>
  <c r="Y12" i="189"/>
  <c r="H12" i="189" s="1"/>
  <c r="Y11" i="189"/>
  <c r="H11" i="189" s="1"/>
  <c r="Y10" i="189"/>
  <c r="H10" i="189" s="1"/>
  <c r="Y9" i="189"/>
  <c r="H9" i="189" s="1"/>
  <c r="Y8" i="189"/>
  <c r="H8" i="189" s="1"/>
  <c r="Y7" i="189"/>
  <c r="H7" i="189" s="1"/>
  <c r="Y6" i="189"/>
  <c r="H6" i="189" s="1"/>
  <c r="H5" i="189"/>
  <c r="Z11" i="190"/>
  <c r="Z5" i="190"/>
  <c r="Y7" i="190"/>
  <c r="H7" i="190" s="1"/>
  <c r="Y8" i="190"/>
  <c r="H8" i="190" s="1"/>
  <c r="Y9" i="190"/>
  <c r="H9" i="190" s="1"/>
  <c r="Y10" i="190"/>
  <c r="H10" i="190" s="1"/>
  <c r="H11" i="190"/>
  <c r="Y6" i="190"/>
  <c r="H6" i="190" s="1"/>
  <c r="H5" i="190"/>
  <c r="Z7" i="190" l="1"/>
  <c r="S31" i="201"/>
  <c r="AA32" i="202"/>
  <c r="J895" i="204"/>
  <c r="AA92" i="202"/>
  <c r="S91" i="201"/>
  <c r="T895" i="204"/>
  <c r="AA8" i="202"/>
  <c r="S7" i="201"/>
  <c r="F895" i="204"/>
  <c r="S19" i="201"/>
  <c r="AA20" i="202"/>
  <c r="H895" i="204"/>
  <c r="AA44" i="202"/>
  <c r="S43" i="201"/>
  <c r="L895" i="204"/>
  <c r="S79" i="201"/>
  <c r="AA80" i="202"/>
  <c r="R895" i="204"/>
  <c r="AA68" i="202"/>
  <c r="P895" i="204"/>
  <c r="S67" i="201"/>
  <c r="AA56" i="202"/>
  <c r="S55" i="201"/>
  <c r="N895" i="204"/>
  <c r="Z7" i="189"/>
  <c r="Z9" i="189"/>
  <c r="Z11" i="189"/>
  <c r="Z8" i="190"/>
  <c r="Z9" i="190"/>
  <c r="Z6" i="190"/>
  <c r="Z10" i="190"/>
  <c r="AK1264" i="200" l="1"/>
  <c r="AG1265" i="200"/>
  <c r="AG1266" i="200"/>
  <c r="AG1267" i="200"/>
  <c r="AG1268" i="200"/>
  <c r="AG1269" i="200"/>
  <c r="AG1270" i="200"/>
  <c r="AG1271" i="200"/>
  <c r="AG1272" i="200"/>
  <c r="AG1273" i="200"/>
  <c r="AG1274" i="200"/>
  <c r="AG1275" i="200"/>
  <c r="AG1276" i="200"/>
  <c r="AG1277" i="200"/>
  <c r="AG1278" i="200"/>
  <c r="AG1279" i="200"/>
  <c r="AG1280" i="200"/>
  <c r="AG1264" i="200"/>
  <c r="AA5" i="192"/>
  <c r="Y8" i="192"/>
  <c r="O18" i="192"/>
  <c r="H6" i="175"/>
  <c r="K8" i="175"/>
  <c r="J6" i="175"/>
  <c r="H5" i="174"/>
  <c r="J6" i="174"/>
  <c r="J8" i="174"/>
  <c r="J19" i="174"/>
  <c r="H14" i="174"/>
  <c r="K5" i="174"/>
  <c r="J4" i="174"/>
  <c r="H4" i="174"/>
  <c r="F5" i="172"/>
  <c r="F9" i="172"/>
  <c r="F12" i="172"/>
  <c r="F13" i="172"/>
  <c r="L5" i="172" s="1"/>
  <c r="E13" i="172"/>
  <c r="D13" i="172"/>
  <c r="L12" i="169"/>
  <c r="F5" i="169"/>
  <c r="J1226" i="175"/>
  <c r="J1225" i="175"/>
  <c r="J1227" i="175"/>
  <c r="J1248" i="175"/>
  <c r="J1246" i="175"/>
  <c r="J1245" i="175"/>
  <c r="J1244" i="175"/>
  <c r="J1243" i="175"/>
  <c r="J1242" i="175"/>
  <c r="J1241" i="175"/>
  <c r="J1240" i="175"/>
  <c r="J1239" i="175"/>
  <c r="J1238" i="175"/>
  <c r="J1237" i="175"/>
  <c r="J1236" i="175"/>
  <c r="J1235" i="175"/>
  <c r="J1234" i="175"/>
  <c r="J1233" i="175"/>
  <c r="J1232" i="175"/>
  <c r="J1231" i="175"/>
  <c r="J1230" i="175"/>
  <c r="J1229" i="175"/>
  <c r="J1228" i="175"/>
  <c r="J1215" i="175"/>
  <c r="H6" i="205"/>
  <c r="J6" i="205"/>
  <c r="L9" i="172" l="1"/>
  <c r="K11" i="193"/>
  <c r="I11" i="193"/>
  <c r="E9" i="152"/>
  <c r="E10" i="152"/>
  <c r="E11" i="152"/>
  <c r="H21" i="134"/>
  <c r="E21" i="134"/>
  <c r="D9" i="190" l="1"/>
  <c r="D8" i="190" l="1"/>
  <c r="J9" i="190"/>
  <c r="V10" i="190"/>
  <c r="T10" i="190"/>
  <c r="L10" i="190"/>
  <c r="R10" i="190"/>
  <c r="J10" i="190"/>
  <c r="D10" i="190"/>
  <c r="X10" i="190"/>
  <c r="P10" i="190"/>
  <c r="F10" i="190"/>
  <c r="N10" i="190"/>
  <c r="H20" i="134" l="1"/>
  <c r="E22" i="134"/>
  <c r="K11" i="134"/>
  <c r="K10" i="134"/>
  <c r="K9" i="134"/>
  <c r="H10" i="134"/>
  <c r="E10" i="134"/>
  <c r="E11" i="134"/>
  <c r="E9" i="134"/>
  <c r="R78" i="170" l="1"/>
  <c r="R77" i="170"/>
  <c r="R76" i="170"/>
  <c r="R75" i="170"/>
  <c r="R74" i="170"/>
  <c r="R73" i="170"/>
  <c r="R72" i="170"/>
  <c r="R71" i="170"/>
  <c r="R70" i="170"/>
  <c r="R69" i="170"/>
  <c r="R68" i="170"/>
  <c r="R67" i="170"/>
  <c r="R66" i="170"/>
  <c r="R65" i="170"/>
  <c r="R64" i="170"/>
  <c r="R63" i="170"/>
  <c r="R62" i="170"/>
  <c r="R61" i="170"/>
  <c r="R60" i="170"/>
  <c r="R59" i="170"/>
  <c r="R58" i="170"/>
  <c r="R57" i="170"/>
  <c r="R56" i="170"/>
  <c r="R55" i="170"/>
  <c r="R54" i="170"/>
  <c r="R53" i="170"/>
  <c r="R52" i="170"/>
  <c r="R51" i="170"/>
  <c r="R50" i="170"/>
  <c r="R49" i="170"/>
  <c r="R48" i="170"/>
  <c r="R47" i="170"/>
  <c r="R46" i="170"/>
  <c r="R45" i="170"/>
  <c r="R44" i="170"/>
  <c r="R43" i="170"/>
  <c r="R42" i="170"/>
  <c r="R41" i="170"/>
  <c r="R40" i="170"/>
  <c r="R39" i="170"/>
  <c r="R38" i="170"/>
  <c r="R37" i="170"/>
  <c r="R36" i="170"/>
  <c r="R35" i="170"/>
  <c r="R34" i="170"/>
  <c r="R33" i="170"/>
  <c r="R32" i="170"/>
  <c r="R31" i="170"/>
  <c r="R30" i="170"/>
  <c r="R29" i="170"/>
  <c r="R28" i="170"/>
  <c r="R27" i="170"/>
  <c r="R26" i="170"/>
  <c r="R25" i="170"/>
  <c r="R24" i="170"/>
  <c r="R23" i="170"/>
  <c r="R22" i="170"/>
  <c r="R21" i="170"/>
  <c r="R20" i="170"/>
  <c r="R19" i="170"/>
  <c r="R16" i="170"/>
  <c r="R13" i="170"/>
  <c r="R10" i="170"/>
  <c r="R7" i="170"/>
  <c r="O78" i="170"/>
  <c r="O77" i="170"/>
  <c r="O76" i="170"/>
  <c r="O75" i="170"/>
  <c r="O74" i="170"/>
  <c r="O73" i="170"/>
  <c r="O72" i="170"/>
  <c r="O71" i="170"/>
  <c r="O70" i="170"/>
  <c r="O69" i="170"/>
  <c r="O68" i="170"/>
  <c r="O67" i="170"/>
  <c r="O66" i="170"/>
  <c r="O65" i="170"/>
  <c r="O64" i="170"/>
  <c r="O63" i="170"/>
  <c r="O62" i="170"/>
  <c r="O61" i="170"/>
  <c r="O60" i="170"/>
  <c r="O59" i="170"/>
  <c r="O58" i="170"/>
  <c r="O57" i="170"/>
  <c r="O56" i="170"/>
  <c r="O55" i="170"/>
  <c r="O54" i="170"/>
  <c r="O53" i="170"/>
  <c r="O52" i="170"/>
  <c r="O51" i="170"/>
  <c r="O50" i="170"/>
  <c r="O49" i="170"/>
  <c r="O48" i="170"/>
  <c r="O47" i="170"/>
  <c r="O46" i="170"/>
  <c r="O45" i="170"/>
  <c r="O44" i="170"/>
  <c r="O43" i="170"/>
  <c r="O42" i="170"/>
  <c r="O41" i="170"/>
  <c r="O40" i="170"/>
  <c r="O39" i="170"/>
  <c r="O38" i="170"/>
  <c r="O37" i="170"/>
  <c r="O36" i="170"/>
  <c r="O35" i="170"/>
  <c r="O34" i="170"/>
  <c r="O33" i="170"/>
  <c r="O32" i="170"/>
  <c r="O31" i="170"/>
  <c r="O30" i="170"/>
  <c r="O29" i="170"/>
  <c r="O28" i="170"/>
  <c r="O27" i="170"/>
  <c r="O26" i="170"/>
  <c r="O25" i="170"/>
  <c r="O24" i="170"/>
  <c r="O23" i="170"/>
  <c r="O22" i="170"/>
  <c r="O21" i="170"/>
  <c r="O20" i="170"/>
  <c r="O19" i="170"/>
  <c r="O16" i="170"/>
  <c r="O13" i="170"/>
  <c r="O10" i="170"/>
  <c r="O7" i="170"/>
  <c r="L78" i="170"/>
  <c r="L77" i="170"/>
  <c r="L76" i="170"/>
  <c r="L75" i="170"/>
  <c r="L74" i="170"/>
  <c r="L73" i="170"/>
  <c r="L72" i="170"/>
  <c r="L71" i="170"/>
  <c r="L70" i="170"/>
  <c r="L69" i="170"/>
  <c r="L68" i="170"/>
  <c r="L67" i="170"/>
  <c r="L66" i="170"/>
  <c r="L65" i="170"/>
  <c r="L64" i="170"/>
  <c r="L63" i="170"/>
  <c r="L62" i="170"/>
  <c r="L61" i="170"/>
  <c r="L60" i="170"/>
  <c r="L59" i="170"/>
  <c r="L58" i="170"/>
  <c r="L57" i="170"/>
  <c r="L56" i="170"/>
  <c r="L55" i="170"/>
  <c r="L54" i="170"/>
  <c r="L53" i="170"/>
  <c r="L52" i="170"/>
  <c r="L51" i="170"/>
  <c r="L50" i="170"/>
  <c r="L49" i="170"/>
  <c r="L48" i="170"/>
  <c r="L47" i="170"/>
  <c r="L46" i="170"/>
  <c r="L45" i="170"/>
  <c r="L44" i="170"/>
  <c r="L43" i="170"/>
  <c r="L42" i="170"/>
  <c r="L41" i="170"/>
  <c r="L40" i="170"/>
  <c r="L39" i="170"/>
  <c r="L38" i="170"/>
  <c r="L37" i="170"/>
  <c r="L36" i="170"/>
  <c r="L35" i="170"/>
  <c r="L34" i="170"/>
  <c r="L33" i="170"/>
  <c r="L32" i="170"/>
  <c r="L31" i="170"/>
  <c r="L30" i="170"/>
  <c r="L29" i="170"/>
  <c r="L28" i="170"/>
  <c r="L27" i="170"/>
  <c r="L26" i="170"/>
  <c r="L25" i="170"/>
  <c r="L24" i="170"/>
  <c r="L23" i="170"/>
  <c r="L22" i="170"/>
  <c r="L21" i="170"/>
  <c r="L20" i="170"/>
  <c r="L19" i="170"/>
  <c r="L16" i="170"/>
  <c r="L13" i="170"/>
  <c r="L10" i="170"/>
  <c r="L7" i="170"/>
  <c r="I78" i="170"/>
  <c r="I77" i="170"/>
  <c r="I76" i="170"/>
  <c r="I75" i="170"/>
  <c r="I74" i="170"/>
  <c r="I73" i="170"/>
  <c r="I72" i="170"/>
  <c r="I71" i="170"/>
  <c r="I70" i="170"/>
  <c r="I69" i="170"/>
  <c r="I68" i="170"/>
  <c r="I67" i="170"/>
  <c r="I66" i="170"/>
  <c r="I65" i="170"/>
  <c r="I64" i="170"/>
  <c r="I63" i="170"/>
  <c r="I62" i="170"/>
  <c r="I61" i="170"/>
  <c r="I60" i="170"/>
  <c r="I59" i="170"/>
  <c r="I58" i="170"/>
  <c r="I57" i="170"/>
  <c r="I56" i="170"/>
  <c r="I55" i="170"/>
  <c r="I54" i="170"/>
  <c r="I53" i="170"/>
  <c r="I52" i="170"/>
  <c r="I51" i="170"/>
  <c r="I50" i="170"/>
  <c r="I49" i="170"/>
  <c r="I48" i="170"/>
  <c r="I47" i="170"/>
  <c r="I46" i="170"/>
  <c r="I45" i="170"/>
  <c r="I44" i="170"/>
  <c r="I43" i="170"/>
  <c r="I42" i="170"/>
  <c r="I41" i="170"/>
  <c r="I40" i="170"/>
  <c r="I39" i="170"/>
  <c r="I38" i="170"/>
  <c r="I37" i="170"/>
  <c r="I36" i="170"/>
  <c r="I35" i="170"/>
  <c r="I34" i="170"/>
  <c r="I33" i="170"/>
  <c r="I32" i="170"/>
  <c r="I31" i="170"/>
  <c r="I30" i="170"/>
  <c r="I29" i="170"/>
  <c r="I28" i="170"/>
  <c r="I27" i="170"/>
  <c r="I26" i="170"/>
  <c r="I25" i="170"/>
  <c r="I24" i="170"/>
  <c r="I23" i="170"/>
  <c r="I22" i="170"/>
  <c r="I21" i="170"/>
  <c r="I20" i="170"/>
  <c r="I19" i="170"/>
  <c r="I16" i="170"/>
  <c r="I13" i="170"/>
  <c r="I10" i="170"/>
  <c r="I7" i="170"/>
  <c r="F78" i="170"/>
  <c r="F77" i="170"/>
  <c r="F76" i="170"/>
  <c r="F75" i="170"/>
  <c r="F74" i="170"/>
  <c r="F73" i="170"/>
  <c r="F72" i="170"/>
  <c r="F71" i="170"/>
  <c r="F70" i="170"/>
  <c r="F69" i="170"/>
  <c r="F68" i="170"/>
  <c r="F67" i="170"/>
  <c r="F66" i="170"/>
  <c r="F65" i="170"/>
  <c r="F64" i="170"/>
  <c r="F63" i="170"/>
  <c r="F62" i="170"/>
  <c r="F61" i="170"/>
  <c r="F60" i="170"/>
  <c r="F59" i="170"/>
  <c r="F58" i="170"/>
  <c r="F57" i="170"/>
  <c r="F56" i="170"/>
  <c r="F55" i="170"/>
  <c r="F54" i="170"/>
  <c r="F53" i="170"/>
  <c r="F52" i="170"/>
  <c r="F51" i="170"/>
  <c r="F50" i="170"/>
  <c r="F49" i="170"/>
  <c r="F48" i="170"/>
  <c r="F47" i="170"/>
  <c r="F46" i="170"/>
  <c r="F45" i="170"/>
  <c r="F44" i="170"/>
  <c r="F43" i="170"/>
  <c r="F42" i="170"/>
  <c r="F41" i="170"/>
  <c r="F40" i="170"/>
  <c r="F39" i="170"/>
  <c r="F38" i="170"/>
  <c r="F37" i="170"/>
  <c r="F36" i="170"/>
  <c r="F35" i="170"/>
  <c r="F34" i="170"/>
  <c r="F33" i="170"/>
  <c r="F32" i="170"/>
  <c r="F31" i="170"/>
  <c r="F30" i="170"/>
  <c r="F29" i="170"/>
  <c r="F28" i="170"/>
  <c r="F27" i="170"/>
  <c r="F26" i="170"/>
  <c r="F25" i="170"/>
  <c r="F24" i="170"/>
  <c r="F23" i="170"/>
  <c r="F22" i="170"/>
  <c r="F21" i="170"/>
  <c r="F20" i="170"/>
  <c r="F19" i="170"/>
  <c r="F16" i="170"/>
  <c r="F13" i="170"/>
  <c r="F10" i="170"/>
  <c r="F7" i="170"/>
  <c r="Q15" i="168" l="1"/>
  <c r="Q14" i="168"/>
  <c r="Q13" i="168"/>
  <c r="Q12" i="168"/>
  <c r="Q11" i="168"/>
  <c r="Q10" i="168"/>
  <c r="Q9" i="168"/>
  <c r="Q8" i="168"/>
  <c r="Q7" i="168"/>
  <c r="Q6" i="168"/>
  <c r="Q5" i="168"/>
  <c r="N15" i="168"/>
  <c r="N14" i="168"/>
  <c r="N13" i="168"/>
  <c r="N12" i="168"/>
  <c r="N11" i="168"/>
  <c r="N10" i="168"/>
  <c r="N9" i="168"/>
  <c r="N8" i="168"/>
  <c r="N7" i="168"/>
  <c r="N6" i="168"/>
  <c r="N5" i="168"/>
  <c r="K15" i="168"/>
  <c r="K14" i="168"/>
  <c r="K13" i="168"/>
  <c r="K12" i="168"/>
  <c r="K11" i="168"/>
  <c r="K10" i="168"/>
  <c r="K9" i="168"/>
  <c r="K8" i="168"/>
  <c r="K7" i="168"/>
  <c r="K6" i="168"/>
  <c r="K5" i="168"/>
  <c r="H15" i="168"/>
  <c r="H14" i="168"/>
  <c r="H13" i="168"/>
  <c r="H12" i="168"/>
  <c r="H11" i="168"/>
  <c r="H10" i="168"/>
  <c r="H9" i="168"/>
  <c r="H8" i="168"/>
  <c r="H7" i="168"/>
  <c r="H6" i="168"/>
  <c r="H5" i="168"/>
  <c r="C30" i="194" l="1"/>
  <c r="C29" i="194"/>
  <c r="C28" i="194"/>
  <c r="C27" i="194"/>
  <c r="C26" i="194"/>
  <c r="C25" i="194"/>
  <c r="C24" i="194"/>
  <c r="C23" i="194"/>
  <c r="C22" i="194"/>
  <c r="C21" i="194"/>
  <c r="C20" i="194"/>
  <c r="C22" i="193"/>
  <c r="C21" i="193"/>
  <c r="C20" i="193"/>
  <c r="C19" i="193"/>
  <c r="C18" i="193"/>
  <c r="C17" i="193"/>
  <c r="C16" i="193"/>
  <c r="E21" i="193" l="1"/>
  <c r="I21" i="193"/>
  <c r="G21" i="193"/>
  <c r="T78" i="196"/>
  <c r="T77" i="196"/>
  <c r="T76" i="196"/>
  <c r="T75" i="196"/>
  <c r="T74" i="196"/>
  <c r="T73" i="196"/>
  <c r="T72" i="196"/>
  <c r="T71" i="196"/>
  <c r="T70" i="196"/>
  <c r="T69" i="196"/>
  <c r="T68" i="196"/>
  <c r="T67" i="196"/>
  <c r="T66" i="196"/>
  <c r="T65" i="196"/>
  <c r="T64" i="196"/>
  <c r="T63" i="196"/>
  <c r="T62" i="196"/>
  <c r="T61" i="196"/>
  <c r="T60" i="196"/>
  <c r="T59" i="196"/>
  <c r="T58" i="196"/>
  <c r="T57" i="196"/>
  <c r="T56" i="196"/>
  <c r="T55" i="196"/>
  <c r="T54" i="196"/>
  <c r="T53" i="196"/>
  <c r="T52" i="196"/>
  <c r="T51" i="196"/>
  <c r="T50" i="196"/>
  <c r="T49" i="196"/>
  <c r="T48" i="196"/>
  <c r="T47" i="196"/>
  <c r="T46" i="196"/>
  <c r="T45" i="196"/>
  <c r="T44" i="196"/>
  <c r="T43" i="196"/>
  <c r="T42" i="196"/>
  <c r="T41" i="196"/>
  <c r="T40" i="196"/>
  <c r="T39" i="196"/>
  <c r="T38" i="196"/>
  <c r="T37" i="196"/>
  <c r="T36" i="196"/>
  <c r="T35" i="196"/>
  <c r="T34" i="196"/>
  <c r="T33" i="196"/>
  <c r="T32" i="196"/>
  <c r="T31" i="196"/>
  <c r="T30" i="196"/>
  <c r="T29" i="196"/>
  <c r="T28" i="196"/>
  <c r="T27" i="196"/>
  <c r="T26" i="196"/>
  <c r="T25" i="196"/>
  <c r="T24" i="196"/>
  <c r="T23" i="196"/>
  <c r="T22" i="196"/>
  <c r="T21" i="196"/>
  <c r="T20" i="196"/>
  <c r="T19" i="196"/>
  <c r="T18" i="196"/>
  <c r="T17" i="196"/>
  <c r="T16" i="196"/>
  <c r="T15" i="196"/>
  <c r="T14" i="196"/>
  <c r="T13" i="196"/>
  <c r="T12" i="196"/>
  <c r="T11" i="196"/>
  <c r="T10" i="196"/>
  <c r="T9" i="196"/>
  <c r="T8" i="196"/>
  <c r="T7" i="196"/>
  <c r="T6" i="196"/>
  <c r="T5" i="196"/>
  <c r="R78" i="196"/>
  <c r="R77" i="196"/>
  <c r="R76" i="196"/>
  <c r="R75" i="196"/>
  <c r="R74" i="196"/>
  <c r="R73" i="196"/>
  <c r="R72" i="196"/>
  <c r="R71" i="196"/>
  <c r="R70" i="196"/>
  <c r="R69" i="196"/>
  <c r="R68" i="196"/>
  <c r="R67" i="196"/>
  <c r="R66" i="196"/>
  <c r="R65" i="196"/>
  <c r="R64" i="196"/>
  <c r="R63" i="196"/>
  <c r="R62" i="196"/>
  <c r="R61" i="196"/>
  <c r="R60" i="196"/>
  <c r="R59" i="196"/>
  <c r="R58" i="196"/>
  <c r="R57" i="196"/>
  <c r="R56" i="196"/>
  <c r="R55" i="196"/>
  <c r="R54" i="196"/>
  <c r="R53" i="196"/>
  <c r="R52" i="196"/>
  <c r="R51" i="196"/>
  <c r="R50" i="196"/>
  <c r="R49" i="196"/>
  <c r="R48" i="196"/>
  <c r="R47" i="196"/>
  <c r="R46" i="196"/>
  <c r="R45" i="196"/>
  <c r="R44" i="196"/>
  <c r="R43" i="196"/>
  <c r="R42" i="196"/>
  <c r="R41" i="196"/>
  <c r="R40" i="196"/>
  <c r="R39" i="196"/>
  <c r="R38" i="196"/>
  <c r="R37" i="196"/>
  <c r="R36" i="196"/>
  <c r="R35" i="196"/>
  <c r="R34" i="196"/>
  <c r="R33" i="196"/>
  <c r="R32" i="196"/>
  <c r="R31" i="196"/>
  <c r="R30" i="196"/>
  <c r="R29" i="196"/>
  <c r="R28" i="196"/>
  <c r="R27" i="196"/>
  <c r="R26" i="196"/>
  <c r="R25" i="196"/>
  <c r="R24" i="196"/>
  <c r="R23" i="196"/>
  <c r="R22" i="196"/>
  <c r="R21" i="196"/>
  <c r="R20" i="196"/>
  <c r="R19" i="196"/>
  <c r="R18" i="196"/>
  <c r="R17" i="196"/>
  <c r="R16" i="196"/>
  <c r="R15" i="196"/>
  <c r="R14" i="196"/>
  <c r="R13" i="196"/>
  <c r="R12" i="196"/>
  <c r="R11" i="196"/>
  <c r="R10" i="196"/>
  <c r="R9" i="196"/>
  <c r="R8" i="196"/>
  <c r="R7" i="196"/>
  <c r="R6" i="196"/>
  <c r="R5" i="196"/>
  <c r="P78" i="196"/>
  <c r="P77" i="196"/>
  <c r="P76" i="196"/>
  <c r="P75" i="196"/>
  <c r="P74" i="196"/>
  <c r="P73" i="196"/>
  <c r="P72" i="196"/>
  <c r="P71" i="196"/>
  <c r="P70" i="196"/>
  <c r="P69" i="196"/>
  <c r="P68" i="196"/>
  <c r="P67" i="196"/>
  <c r="P66" i="196"/>
  <c r="P65" i="196"/>
  <c r="P64" i="196"/>
  <c r="P63" i="196"/>
  <c r="P62" i="196"/>
  <c r="P61" i="196"/>
  <c r="P60" i="196"/>
  <c r="P59" i="196"/>
  <c r="P58" i="196"/>
  <c r="P57" i="196"/>
  <c r="P56" i="196"/>
  <c r="P55" i="196"/>
  <c r="P54" i="196"/>
  <c r="P53" i="196"/>
  <c r="P52" i="196"/>
  <c r="P51" i="196"/>
  <c r="P50" i="196"/>
  <c r="P49" i="196"/>
  <c r="P48" i="196"/>
  <c r="P47" i="196"/>
  <c r="P46" i="196"/>
  <c r="P45" i="196"/>
  <c r="P44" i="196"/>
  <c r="P43" i="196"/>
  <c r="P42" i="196"/>
  <c r="P41" i="196"/>
  <c r="P40" i="196"/>
  <c r="P39" i="196"/>
  <c r="P38" i="196"/>
  <c r="P37" i="196"/>
  <c r="P36" i="196"/>
  <c r="P35" i="196"/>
  <c r="P34" i="196"/>
  <c r="P33" i="196"/>
  <c r="P32" i="196"/>
  <c r="P31" i="196"/>
  <c r="P30" i="196"/>
  <c r="P29" i="196"/>
  <c r="P28" i="196"/>
  <c r="P27" i="196"/>
  <c r="P26" i="196"/>
  <c r="P25" i="196"/>
  <c r="P24" i="196"/>
  <c r="P23" i="196"/>
  <c r="P22" i="196"/>
  <c r="P21" i="196"/>
  <c r="P20" i="196"/>
  <c r="P19" i="196"/>
  <c r="P18" i="196"/>
  <c r="P17" i="196"/>
  <c r="P16" i="196"/>
  <c r="P15" i="196"/>
  <c r="P14" i="196"/>
  <c r="P13" i="196"/>
  <c r="P12" i="196"/>
  <c r="P11" i="196"/>
  <c r="P10" i="196"/>
  <c r="P9" i="196"/>
  <c r="P8" i="196"/>
  <c r="P7" i="196"/>
  <c r="P6" i="196"/>
  <c r="P5" i="196"/>
  <c r="N78" i="196"/>
  <c r="N77" i="196"/>
  <c r="N76" i="196"/>
  <c r="N75" i="196"/>
  <c r="N74" i="196"/>
  <c r="N73" i="196"/>
  <c r="N72" i="196"/>
  <c r="N71" i="196"/>
  <c r="N70" i="196"/>
  <c r="N69" i="196"/>
  <c r="N68" i="196"/>
  <c r="N67" i="196"/>
  <c r="N66" i="196"/>
  <c r="N65" i="196"/>
  <c r="N64" i="196"/>
  <c r="N63" i="196"/>
  <c r="N62" i="196"/>
  <c r="N61" i="196"/>
  <c r="N60" i="196"/>
  <c r="N59" i="196"/>
  <c r="N58" i="196"/>
  <c r="N57" i="196"/>
  <c r="N56" i="196"/>
  <c r="N55" i="196"/>
  <c r="N54" i="196"/>
  <c r="N53" i="196"/>
  <c r="N52" i="196"/>
  <c r="N51" i="196"/>
  <c r="N50" i="196"/>
  <c r="N49" i="196"/>
  <c r="N48" i="196"/>
  <c r="N47" i="196"/>
  <c r="N46" i="196"/>
  <c r="N45" i="196"/>
  <c r="N44" i="196"/>
  <c r="N43" i="196"/>
  <c r="N42" i="196"/>
  <c r="N41" i="196"/>
  <c r="N40" i="196"/>
  <c r="N39" i="196"/>
  <c r="N38" i="196"/>
  <c r="N37" i="196"/>
  <c r="N36" i="196"/>
  <c r="N35" i="196"/>
  <c r="N34" i="196"/>
  <c r="N33" i="196"/>
  <c r="N32" i="196"/>
  <c r="N31" i="196"/>
  <c r="N30" i="196"/>
  <c r="N29" i="196"/>
  <c r="N28" i="196"/>
  <c r="N27" i="196"/>
  <c r="N26" i="196"/>
  <c r="N25" i="196"/>
  <c r="N24" i="196"/>
  <c r="N23" i="196"/>
  <c r="N22" i="196"/>
  <c r="N21" i="196"/>
  <c r="N20" i="196"/>
  <c r="N19" i="196"/>
  <c r="N18" i="196"/>
  <c r="N17" i="196"/>
  <c r="N16" i="196"/>
  <c r="N15" i="196"/>
  <c r="N14" i="196"/>
  <c r="N13" i="196"/>
  <c r="N12" i="196"/>
  <c r="N11" i="196"/>
  <c r="N10" i="196"/>
  <c r="N9" i="196"/>
  <c r="N8" i="196"/>
  <c r="N7" i="196"/>
  <c r="N6" i="196"/>
  <c r="N5" i="196"/>
  <c r="L78" i="196"/>
  <c r="L77" i="196"/>
  <c r="L76" i="196"/>
  <c r="L75" i="196"/>
  <c r="L74" i="196"/>
  <c r="L73" i="196"/>
  <c r="L72" i="196"/>
  <c r="L71" i="196"/>
  <c r="L70" i="196"/>
  <c r="L69" i="196"/>
  <c r="L68" i="196"/>
  <c r="L67" i="196"/>
  <c r="L66" i="196"/>
  <c r="L65" i="196"/>
  <c r="L64" i="196"/>
  <c r="L63" i="196"/>
  <c r="L62" i="196"/>
  <c r="L61" i="196"/>
  <c r="L60" i="196"/>
  <c r="L59" i="196"/>
  <c r="L58" i="196"/>
  <c r="L57" i="196"/>
  <c r="L56" i="196"/>
  <c r="L55" i="196"/>
  <c r="L54" i="196"/>
  <c r="L53" i="196"/>
  <c r="L52" i="196"/>
  <c r="L51" i="196"/>
  <c r="L50" i="196"/>
  <c r="L49" i="196"/>
  <c r="L48" i="196"/>
  <c r="L47" i="196"/>
  <c r="L46" i="196"/>
  <c r="L45" i="196"/>
  <c r="L44" i="196"/>
  <c r="L43" i="196"/>
  <c r="L42" i="196"/>
  <c r="L41" i="196"/>
  <c r="L40" i="196"/>
  <c r="L39" i="196"/>
  <c r="L38" i="196"/>
  <c r="L37" i="196"/>
  <c r="L36" i="196"/>
  <c r="L35" i="196"/>
  <c r="L34" i="196"/>
  <c r="L33" i="196"/>
  <c r="L32" i="196"/>
  <c r="L31" i="196"/>
  <c r="L30" i="196"/>
  <c r="L29" i="196"/>
  <c r="L28" i="196"/>
  <c r="L27" i="196"/>
  <c r="L26" i="196"/>
  <c r="L25" i="196"/>
  <c r="L24" i="196"/>
  <c r="L23" i="196"/>
  <c r="L22" i="196"/>
  <c r="L21" i="196"/>
  <c r="L20" i="196"/>
  <c r="L19" i="196"/>
  <c r="L18" i="196"/>
  <c r="L17" i="196"/>
  <c r="L16" i="196"/>
  <c r="L15" i="196"/>
  <c r="L14" i="196"/>
  <c r="L13" i="196"/>
  <c r="L12" i="196"/>
  <c r="L11" i="196"/>
  <c r="L10" i="196"/>
  <c r="L9" i="196"/>
  <c r="L8" i="196"/>
  <c r="L7" i="196"/>
  <c r="L6" i="196"/>
  <c r="L5" i="196"/>
  <c r="J78" i="196"/>
  <c r="J77" i="196"/>
  <c r="J76" i="196"/>
  <c r="J75" i="196"/>
  <c r="J74" i="196"/>
  <c r="J73" i="196"/>
  <c r="J72" i="196"/>
  <c r="J71" i="196"/>
  <c r="J70" i="196"/>
  <c r="J69" i="196"/>
  <c r="J68" i="196"/>
  <c r="J67" i="196"/>
  <c r="J66" i="196"/>
  <c r="J65" i="196"/>
  <c r="J64" i="196"/>
  <c r="J63" i="196"/>
  <c r="J62" i="196"/>
  <c r="J61" i="196"/>
  <c r="J60" i="196"/>
  <c r="J59" i="196"/>
  <c r="J58" i="196"/>
  <c r="J57" i="196"/>
  <c r="J56" i="196"/>
  <c r="J55" i="196"/>
  <c r="J54" i="196"/>
  <c r="J53" i="196"/>
  <c r="J52" i="196"/>
  <c r="J51" i="196"/>
  <c r="J50" i="196"/>
  <c r="J49" i="196"/>
  <c r="J48" i="196"/>
  <c r="J47" i="196"/>
  <c r="J46" i="196"/>
  <c r="J45" i="196"/>
  <c r="J44" i="196"/>
  <c r="J43" i="196"/>
  <c r="J42" i="196"/>
  <c r="J41" i="196"/>
  <c r="J40" i="196"/>
  <c r="J39" i="196"/>
  <c r="J38" i="196"/>
  <c r="J37" i="196"/>
  <c r="J36" i="196"/>
  <c r="J35" i="196"/>
  <c r="J34" i="196"/>
  <c r="J33" i="196"/>
  <c r="J32" i="196"/>
  <c r="J31" i="196"/>
  <c r="J30" i="196"/>
  <c r="J29" i="196"/>
  <c r="J28" i="196"/>
  <c r="J27" i="196"/>
  <c r="J26" i="196"/>
  <c r="J25" i="196"/>
  <c r="J24" i="196"/>
  <c r="J23" i="196"/>
  <c r="J22" i="196"/>
  <c r="J21" i="196"/>
  <c r="J20" i="196"/>
  <c r="J19" i="196"/>
  <c r="J18" i="196"/>
  <c r="J17" i="196"/>
  <c r="J16" i="196"/>
  <c r="J15" i="196"/>
  <c r="J14" i="196"/>
  <c r="J13" i="196"/>
  <c r="J12" i="196"/>
  <c r="J11" i="196"/>
  <c r="J10" i="196"/>
  <c r="J9" i="196"/>
  <c r="J8" i="196"/>
  <c r="J7" i="196"/>
  <c r="J6" i="196"/>
  <c r="J5" i="196"/>
  <c r="H78" i="196"/>
  <c r="H77" i="196"/>
  <c r="H76" i="196"/>
  <c r="H75" i="196"/>
  <c r="H74" i="196"/>
  <c r="H73" i="196"/>
  <c r="H72" i="196"/>
  <c r="H71" i="196"/>
  <c r="H70" i="196"/>
  <c r="H69" i="196"/>
  <c r="H68" i="196"/>
  <c r="H67" i="196"/>
  <c r="H66" i="196"/>
  <c r="H65" i="196"/>
  <c r="H64" i="196"/>
  <c r="H63" i="196"/>
  <c r="H62" i="196"/>
  <c r="H61" i="196"/>
  <c r="H60" i="196"/>
  <c r="H59" i="196"/>
  <c r="H58" i="196"/>
  <c r="H57" i="196"/>
  <c r="H56" i="196"/>
  <c r="H55" i="196"/>
  <c r="H54" i="196"/>
  <c r="H53" i="196"/>
  <c r="H52" i="196"/>
  <c r="H51" i="196"/>
  <c r="H50" i="196"/>
  <c r="H49" i="196"/>
  <c r="H48" i="196"/>
  <c r="H47" i="196"/>
  <c r="H46" i="196"/>
  <c r="H45" i="196"/>
  <c r="H44" i="196"/>
  <c r="H43" i="196"/>
  <c r="H42" i="196"/>
  <c r="H41" i="196"/>
  <c r="H40" i="196"/>
  <c r="H39" i="196"/>
  <c r="H38" i="196"/>
  <c r="H37" i="196"/>
  <c r="H36" i="196"/>
  <c r="H35" i="196"/>
  <c r="H34" i="196"/>
  <c r="H33" i="196"/>
  <c r="H32" i="196"/>
  <c r="H31" i="196"/>
  <c r="H30" i="196"/>
  <c r="H29" i="196"/>
  <c r="H28" i="196"/>
  <c r="H27" i="196"/>
  <c r="H26" i="196"/>
  <c r="H25" i="196"/>
  <c r="H24" i="196"/>
  <c r="H23" i="196"/>
  <c r="H22" i="196"/>
  <c r="H21" i="196"/>
  <c r="H20" i="196"/>
  <c r="H19" i="196"/>
  <c r="H18" i="196"/>
  <c r="H17" i="196"/>
  <c r="H16" i="196"/>
  <c r="H15" i="196"/>
  <c r="H14" i="196"/>
  <c r="H13" i="196"/>
  <c r="H12" i="196"/>
  <c r="H11" i="196"/>
  <c r="H10" i="196"/>
  <c r="H9" i="196"/>
  <c r="H8" i="196"/>
  <c r="H7" i="196"/>
  <c r="H6" i="196"/>
  <c r="H5" i="196"/>
  <c r="F78" i="196"/>
  <c r="F77" i="196"/>
  <c r="F76" i="196"/>
  <c r="F75" i="196"/>
  <c r="F74" i="196"/>
  <c r="F73" i="196"/>
  <c r="F72" i="196"/>
  <c r="F71" i="196"/>
  <c r="F70" i="196"/>
  <c r="F69" i="196"/>
  <c r="F68" i="196"/>
  <c r="F67" i="196"/>
  <c r="F66" i="196"/>
  <c r="F65" i="196"/>
  <c r="F64" i="196"/>
  <c r="F63" i="196"/>
  <c r="F62" i="196"/>
  <c r="F61" i="196"/>
  <c r="F60" i="196"/>
  <c r="F59" i="196"/>
  <c r="F58" i="196"/>
  <c r="F57" i="196"/>
  <c r="F56" i="196"/>
  <c r="F55" i="196"/>
  <c r="F54" i="196"/>
  <c r="F53" i="196"/>
  <c r="F52" i="196"/>
  <c r="F51" i="196"/>
  <c r="F50" i="196"/>
  <c r="F49" i="196"/>
  <c r="F48" i="196"/>
  <c r="F47" i="196"/>
  <c r="F46" i="196"/>
  <c r="F45" i="196"/>
  <c r="F44" i="196"/>
  <c r="F43" i="196"/>
  <c r="F42" i="196"/>
  <c r="F41" i="196"/>
  <c r="F40" i="196"/>
  <c r="F39" i="196"/>
  <c r="F38" i="196"/>
  <c r="F37" i="196"/>
  <c r="F36" i="196"/>
  <c r="F35" i="196"/>
  <c r="F34" i="196"/>
  <c r="F33" i="196"/>
  <c r="F32" i="196"/>
  <c r="F31" i="196"/>
  <c r="F30" i="196"/>
  <c r="F29" i="196"/>
  <c r="F28" i="196"/>
  <c r="F27" i="196"/>
  <c r="F26" i="196"/>
  <c r="F25" i="196"/>
  <c r="F24" i="196"/>
  <c r="F23" i="196"/>
  <c r="F22" i="196"/>
  <c r="F21" i="196"/>
  <c r="F20" i="196"/>
  <c r="F19" i="196"/>
  <c r="F18" i="196"/>
  <c r="F17" i="196"/>
  <c r="F16" i="196"/>
  <c r="F15" i="196"/>
  <c r="F14" i="196"/>
  <c r="F13" i="196"/>
  <c r="F12" i="196"/>
  <c r="F11" i="196"/>
  <c r="F10" i="196"/>
  <c r="F9" i="196"/>
  <c r="F8" i="196"/>
  <c r="F7" i="196"/>
  <c r="F6" i="196"/>
  <c r="F5" i="196"/>
  <c r="T12" i="195"/>
  <c r="T11" i="195"/>
  <c r="T10" i="195"/>
  <c r="T9" i="195"/>
  <c r="T8" i="195"/>
  <c r="T7" i="195"/>
  <c r="T6" i="195"/>
  <c r="T5" i="195"/>
  <c r="R12" i="195"/>
  <c r="R11" i="195"/>
  <c r="R10" i="195"/>
  <c r="R9" i="195"/>
  <c r="R8" i="195"/>
  <c r="R7" i="195"/>
  <c r="R6" i="195"/>
  <c r="R5" i="195"/>
  <c r="P12" i="195"/>
  <c r="P11" i="195"/>
  <c r="P10" i="195"/>
  <c r="P9" i="195"/>
  <c r="P8" i="195"/>
  <c r="P7" i="195"/>
  <c r="P6" i="195"/>
  <c r="P5" i="195"/>
  <c r="N12" i="195"/>
  <c r="N11" i="195"/>
  <c r="N10" i="195"/>
  <c r="N9" i="195"/>
  <c r="N8" i="195"/>
  <c r="N7" i="195"/>
  <c r="N6" i="195"/>
  <c r="N5" i="195"/>
  <c r="L12" i="195"/>
  <c r="L11" i="195"/>
  <c r="L10" i="195"/>
  <c r="L9" i="195"/>
  <c r="L8" i="195"/>
  <c r="L7" i="195"/>
  <c r="L6" i="195"/>
  <c r="L5" i="195"/>
  <c r="J12" i="195"/>
  <c r="J11" i="195"/>
  <c r="J10" i="195"/>
  <c r="J9" i="195"/>
  <c r="J8" i="195"/>
  <c r="J7" i="195"/>
  <c r="J6" i="195"/>
  <c r="J5" i="195"/>
  <c r="H12" i="195"/>
  <c r="H11" i="195"/>
  <c r="H10" i="195"/>
  <c r="H9" i="195"/>
  <c r="H8" i="195"/>
  <c r="H7" i="195"/>
  <c r="H6" i="195"/>
  <c r="H5" i="195"/>
  <c r="F12" i="195"/>
  <c r="F11" i="195"/>
  <c r="F10" i="195"/>
  <c r="F9" i="195"/>
  <c r="F8" i="195"/>
  <c r="F7" i="195"/>
  <c r="F6" i="195"/>
  <c r="F5" i="195"/>
  <c r="AA78" i="192" l="1"/>
  <c r="AA77" i="192"/>
  <c r="AA76" i="192"/>
  <c r="AA75" i="192"/>
  <c r="AA74" i="192"/>
  <c r="AA73" i="192"/>
  <c r="K72" i="192"/>
  <c r="AA71" i="192"/>
  <c r="AA70" i="192"/>
  <c r="AA69" i="192"/>
  <c r="AA68" i="192"/>
  <c r="AA67" i="192"/>
  <c r="AA66" i="192"/>
  <c r="AA65" i="192"/>
  <c r="K64" i="192"/>
  <c r="AA63" i="192"/>
  <c r="AA62" i="192"/>
  <c r="AA61" i="192"/>
  <c r="AA60" i="192"/>
  <c r="AA59" i="192"/>
  <c r="AA58" i="192"/>
  <c r="AA57" i="192"/>
  <c r="K56" i="192"/>
  <c r="AA55" i="192"/>
  <c r="AA54" i="192"/>
  <c r="AA53" i="192"/>
  <c r="AA52" i="192"/>
  <c r="AA51" i="192"/>
  <c r="AA50" i="192"/>
  <c r="AA49" i="192"/>
  <c r="K48" i="192"/>
  <c r="AA47" i="192"/>
  <c r="AA46" i="192"/>
  <c r="AA45" i="192"/>
  <c r="AA44" i="192"/>
  <c r="AA43" i="192"/>
  <c r="AA42" i="192"/>
  <c r="AA41" i="192"/>
  <c r="K40" i="192"/>
  <c r="AA39" i="192"/>
  <c r="AA38" i="192"/>
  <c r="AA37" i="192"/>
  <c r="AA36" i="192"/>
  <c r="AA35" i="192"/>
  <c r="AA34" i="192"/>
  <c r="AA33" i="192"/>
  <c r="K32" i="192"/>
  <c r="AA31" i="192"/>
  <c r="AA30" i="192"/>
  <c r="AA29" i="192"/>
  <c r="AA28" i="192"/>
  <c r="AA27" i="192"/>
  <c r="AA26" i="192"/>
  <c r="AA25" i="192"/>
  <c r="K24" i="192"/>
  <c r="AA23" i="192"/>
  <c r="AA22" i="192"/>
  <c r="AA21" i="192"/>
  <c r="AA20" i="192"/>
  <c r="AA19" i="192"/>
  <c r="AA18" i="192"/>
  <c r="AA17" i="192"/>
  <c r="K16" i="192"/>
  <c r="AA15" i="192"/>
  <c r="AA14" i="192"/>
  <c r="AA13" i="192"/>
  <c r="AA12" i="192"/>
  <c r="AA11" i="192"/>
  <c r="AA10" i="192"/>
  <c r="AA9" i="192"/>
  <c r="K8" i="192"/>
  <c r="AA7" i="192"/>
  <c r="AA6" i="192"/>
  <c r="J15" i="189"/>
  <c r="J13" i="189"/>
  <c r="J11" i="189"/>
  <c r="J7" i="189"/>
  <c r="J5" i="189"/>
  <c r="J7" i="190"/>
  <c r="T892" i="204"/>
  <c r="R892" i="204"/>
  <c r="P892" i="204"/>
  <c r="N892" i="204"/>
  <c r="L892" i="204"/>
  <c r="J892" i="204"/>
  <c r="H892" i="204"/>
  <c r="F892" i="204"/>
  <c r="T891" i="204"/>
  <c r="R891" i="204"/>
  <c r="P891" i="204"/>
  <c r="N891" i="204"/>
  <c r="L891" i="204"/>
  <c r="J891" i="204"/>
  <c r="H891" i="204"/>
  <c r="F891" i="204"/>
  <c r="T890" i="204"/>
  <c r="R890" i="204"/>
  <c r="P890" i="204"/>
  <c r="N890" i="204"/>
  <c r="L890" i="204"/>
  <c r="J890" i="204"/>
  <c r="H890" i="204"/>
  <c r="F890" i="204"/>
  <c r="T889" i="204"/>
  <c r="R889" i="204"/>
  <c r="P889" i="204"/>
  <c r="N889" i="204"/>
  <c r="L889" i="204"/>
  <c r="J889" i="204"/>
  <c r="H889" i="204"/>
  <c r="F889" i="204"/>
  <c r="T888" i="204"/>
  <c r="R888" i="204"/>
  <c r="P888" i="204"/>
  <c r="N888" i="204"/>
  <c r="L888" i="204"/>
  <c r="J888" i="204"/>
  <c r="H888" i="204"/>
  <c r="F888" i="204"/>
  <c r="T887" i="204"/>
  <c r="R887" i="204"/>
  <c r="P887" i="204"/>
  <c r="N887" i="204"/>
  <c r="L887" i="204"/>
  <c r="J887" i="204"/>
  <c r="H887" i="204"/>
  <c r="F887" i="204"/>
  <c r="T886" i="204"/>
  <c r="R886" i="204"/>
  <c r="P886" i="204"/>
  <c r="N886" i="204"/>
  <c r="L886" i="204"/>
  <c r="J886" i="204"/>
  <c r="H886" i="204"/>
  <c r="F886" i="204"/>
  <c r="T885" i="204"/>
  <c r="R885" i="204"/>
  <c r="P885" i="204"/>
  <c r="N885" i="204"/>
  <c r="L885" i="204"/>
  <c r="J885" i="204"/>
  <c r="H885" i="204"/>
  <c r="F885" i="204"/>
  <c r="T884" i="204"/>
  <c r="R884" i="204"/>
  <c r="P884" i="204"/>
  <c r="N884" i="204"/>
  <c r="L884" i="204"/>
  <c r="J884" i="204"/>
  <c r="H884" i="204"/>
  <c r="F884" i="204"/>
  <c r="T882" i="204"/>
  <c r="R882" i="204"/>
  <c r="P882" i="204"/>
  <c r="N882" i="204"/>
  <c r="L882" i="204"/>
  <c r="J882" i="204"/>
  <c r="H882" i="204"/>
  <c r="F882" i="204"/>
  <c r="T881" i="204"/>
  <c r="R881" i="204"/>
  <c r="P881" i="204"/>
  <c r="N881" i="204"/>
  <c r="L881" i="204"/>
  <c r="J881" i="204"/>
  <c r="H881" i="204"/>
  <c r="F881" i="204"/>
  <c r="T880" i="204"/>
  <c r="R880" i="204"/>
  <c r="P880" i="204"/>
  <c r="N880" i="204"/>
  <c r="L880" i="204"/>
  <c r="J880" i="204"/>
  <c r="H880" i="204"/>
  <c r="F880" i="204"/>
  <c r="T879" i="204"/>
  <c r="R879" i="204"/>
  <c r="P879" i="204"/>
  <c r="N879" i="204"/>
  <c r="L879" i="204"/>
  <c r="J879" i="204"/>
  <c r="H879" i="204"/>
  <c r="F879" i="204"/>
  <c r="T878" i="204"/>
  <c r="R878" i="204"/>
  <c r="P878" i="204"/>
  <c r="N878" i="204"/>
  <c r="L878" i="204"/>
  <c r="J878" i="204"/>
  <c r="H878" i="204"/>
  <c r="F878" i="204"/>
  <c r="T877" i="204"/>
  <c r="R877" i="204"/>
  <c r="P877" i="204"/>
  <c r="N877" i="204"/>
  <c r="L877" i="204"/>
  <c r="J877" i="204"/>
  <c r="H877" i="204"/>
  <c r="F877" i="204"/>
  <c r="T876" i="204"/>
  <c r="R876" i="204"/>
  <c r="P876" i="204"/>
  <c r="N876" i="204"/>
  <c r="L876" i="204"/>
  <c r="J876" i="204"/>
  <c r="H876" i="204"/>
  <c r="F876" i="204"/>
  <c r="T875" i="204"/>
  <c r="R875" i="204"/>
  <c r="P875" i="204"/>
  <c r="N875" i="204"/>
  <c r="L875" i="204"/>
  <c r="J875" i="204"/>
  <c r="H875" i="204"/>
  <c r="F875" i="204"/>
  <c r="T874" i="204"/>
  <c r="R874" i="204"/>
  <c r="P874" i="204"/>
  <c r="N874" i="204"/>
  <c r="L874" i="204"/>
  <c r="J874" i="204"/>
  <c r="H874" i="204"/>
  <c r="F874" i="204"/>
  <c r="T873" i="204"/>
  <c r="R873" i="204"/>
  <c r="P873" i="204"/>
  <c r="N873" i="204"/>
  <c r="L873" i="204"/>
  <c r="J873" i="204"/>
  <c r="H873" i="204"/>
  <c r="F873" i="204"/>
  <c r="T872" i="204"/>
  <c r="R872" i="204"/>
  <c r="P872" i="204"/>
  <c r="N872" i="204"/>
  <c r="L872" i="204"/>
  <c r="J872" i="204"/>
  <c r="H872" i="204"/>
  <c r="F872" i="204"/>
  <c r="T870" i="204"/>
  <c r="R870" i="204"/>
  <c r="P870" i="204"/>
  <c r="N870" i="204"/>
  <c r="L870" i="204"/>
  <c r="J870" i="204"/>
  <c r="H870" i="204"/>
  <c r="F870" i="204"/>
  <c r="T869" i="204"/>
  <c r="R869" i="204"/>
  <c r="P869" i="204"/>
  <c r="N869" i="204"/>
  <c r="L869" i="204"/>
  <c r="J869" i="204"/>
  <c r="H869" i="204"/>
  <c r="F869" i="204"/>
  <c r="T868" i="204"/>
  <c r="R868" i="204"/>
  <c r="P868" i="204"/>
  <c r="N868" i="204"/>
  <c r="L868" i="204"/>
  <c r="J868" i="204"/>
  <c r="H868" i="204"/>
  <c r="F868" i="204"/>
  <c r="T867" i="204"/>
  <c r="R867" i="204"/>
  <c r="P867" i="204"/>
  <c r="N867" i="204"/>
  <c r="L867" i="204"/>
  <c r="J867" i="204"/>
  <c r="H867" i="204"/>
  <c r="F867" i="204"/>
  <c r="T866" i="204"/>
  <c r="R866" i="204"/>
  <c r="P866" i="204"/>
  <c r="N866" i="204"/>
  <c r="L866" i="204"/>
  <c r="J866" i="204"/>
  <c r="H866" i="204"/>
  <c r="F866" i="204"/>
  <c r="T865" i="204"/>
  <c r="R865" i="204"/>
  <c r="P865" i="204"/>
  <c r="N865" i="204"/>
  <c r="L865" i="204"/>
  <c r="J865" i="204"/>
  <c r="H865" i="204"/>
  <c r="F865" i="204"/>
  <c r="T864" i="204"/>
  <c r="R864" i="204"/>
  <c r="P864" i="204"/>
  <c r="N864" i="204"/>
  <c r="L864" i="204"/>
  <c r="J864" i="204"/>
  <c r="H864" i="204"/>
  <c r="F864" i="204"/>
  <c r="T863" i="204"/>
  <c r="R863" i="204"/>
  <c r="P863" i="204"/>
  <c r="N863" i="204"/>
  <c r="L863" i="204"/>
  <c r="J863" i="204"/>
  <c r="H863" i="204"/>
  <c r="F863" i="204"/>
  <c r="T862" i="204"/>
  <c r="R862" i="204"/>
  <c r="P862" i="204"/>
  <c r="N862" i="204"/>
  <c r="L862" i="204"/>
  <c r="J862" i="204"/>
  <c r="H862" i="204"/>
  <c r="F862" i="204"/>
  <c r="T861" i="204"/>
  <c r="R861" i="204"/>
  <c r="P861" i="204"/>
  <c r="N861" i="204"/>
  <c r="L861" i="204"/>
  <c r="J861" i="204"/>
  <c r="H861" i="204"/>
  <c r="F861" i="204"/>
  <c r="T860" i="204"/>
  <c r="R860" i="204"/>
  <c r="P860" i="204"/>
  <c r="N860" i="204"/>
  <c r="L860" i="204"/>
  <c r="J860" i="204"/>
  <c r="H860" i="204"/>
  <c r="F860" i="204"/>
  <c r="T858" i="204"/>
  <c r="R858" i="204"/>
  <c r="P858" i="204"/>
  <c r="N858" i="204"/>
  <c r="L858" i="204"/>
  <c r="J858" i="204"/>
  <c r="H858" i="204"/>
  <c r="F858" i="204"/>
  <c r="T857" i="204"/>
  <c r="R857" i="204"/>
  <c r="P857" i="204"/>
  <c r="N857" i="204"/>
  <c r="L857" i="204"/>
  <c r="J857" i="204"/>
  <c r="H857" i="204"/>
  <c r="F857" i="204"/>
  <c r="T856" i="204"/>
  <c r="R856" i="204"/>
  <c r="P856" i="204"/>
  <c r="N856" i="204"/>
  <c r="L856" i="204"/>
  <c r="J856" i="204"/>
  <c r="H856" i="204"/>
  <c r="F856" i="204"/>
  <c r="T855" i="204"/>
  <c r="R855" i="204"/>
  <c r="P855" i="204"/>
  <c r="N855" i="204"/>
  <c r="L855" i="204"/>
  <c r="J855" i="204"/>
  <c r="H855" i="204"/>
  <c r="F855" i="204"/>
  <c r="T854" i="204"/>
  <c r="R854" i="204"/>
  <c r="P854" i="204"/>
  <c r="N854" i="204"/>
  <c r="L854" i="204"/>
  <c r="J854" i="204"/>
  <c r="H854" i="204"/>
  <c r="F854" i="204"/>
  <c r="T853" i="204"/>
  <c r="R853" i="204"/>
  <c r="P853" i="204"/>
  <c r="N853" i="204"/>
  <c r="L853" i="204"/>
  <c r="J853" i="204"/>
  <c r="H853" i="204"/>
  <c r="F853" i="204"/>
  <c r="T852" i="204"/>
  <c r="R852" i="204"/>
  <c r="P852" i="204"/>
  <c r="N852" i="204"/>
  <c r="L852" i="204"/>
  <c r="J852" i="204"/>
  <c r="H852" i="204"/>
  <c r="F852" i="204"/>
  <c r="T851" i="204"/>
  <c r="R851" i="204"/>
  <c r="P851" i="204"/>
  <c r="N851" i="204"/>
  <c r="L851" i="204"/>
  <c r="J851" i="204"/>
  <c r="H851" i="204"/>
  <c r="F851" i="204"/>
  <c r="T850" i="204"/>
  <c r="R850" i="204"/>
  <c r="P850" i="204"/>
  <c r="N850" i="204"/>
  <c r="L850" i="204"/>
  <c r="J850" i="204"/>
  <c r="H850" i="204"/>
  <c r="F850" i="204"/>
  <c r="T849" i="204"/>
  <c r="R849" i="204"/>
  <c r="P849" i="204"/>
  <c r="N849" i="204"/>
  <c r="L849" i="204"/>
  <c r="J849" i="204"/>
  <c r="H849" i="204"/>
  <c r="F849" i="204"/>
  <c r="T848" i="204"/>
  <c r="R848" i="204"/>
  <c r="P848" i="204"/>
  <c r="N848" i="204"/>
  <c r="L848" i="204"/>
  <c r="J848" i="204"/>
  <c r="H848" i="204"/>
  <c r="F848" i="204"/>
  <c r="T846" i="204"/>
  <c r="R846" i="204"/>
  <c r="P846" i="204"/>
  <c r="N846" i="204"/>
  <c r="L846" i="204"/>
  <c r="J846" i="204"/>
  <c r="H846" i="204"/>
  <c r="F846" i="204"/>
  <c r="T845" i="204"/>
  <c r="R845" i="204"/>
  <c r="P845" i="204"/>
  <c r="N845" i="204"/>
  <c r="L845" i="204"/>
  <c r="J845" i="204"/>
  <c r="H845" i="204"/>
  <c r="F845" i="204"/>
  <c r="T844" i="204"/>
  <c r="R844" i="204"/>
  <c r="P844" i="204"/>
  <c r="N844" i="204"/>
  <c r="L844" i="204"/>
  <c r="J844" i="204"/>
  <c r="H844" i="204"/>
  <c r="F844" i="204"/>
  <c r="T843" i="204"/>
  <c r="R843" i="204"/>
  <c r="P843" i="204"/>
  <c r="N843" i="204"/>
  <c r="L843" i="204"/>
  <c r="J843" i="204"/>
  <c r="H843" i="204"/>
  <c r="F843" i="204"/>
  <c r="T842" i="204"/>
  <c r="R842" i="204"/>
  <c r="P842" i="204"/>
  <c r="N842" i="204"/>
  <c r="L842" i="204"/>
  <c r="J842" i="204"/>
  <c r="H842" i="204"/>
  <c r="F842" i="204"/>
  <c r="T841" i="204"/>
  <c r="R841" i="204"/>
  <c r="P841" i="204"/>
  <c r="N841" i="204"/>
  <c r="L841" i="204"/>
  <c r="J841" i="204"/>
  <c r="H841" i="204"/>
  <c r="F841" i="204"/>
  <c r="T840" i="204"/>
  <c r="R840" i="204"/>
  <c r="P840" i="204"/>
  <c r="N840" i="204"/>
  <c r="L840" i="204"/>
  <c r="J840" i="204"/>
  <c r="H840" i="204"/>
  <c r="F840" i="204"/>
  <c r="T839" i="204"/>
  <c r="R839" i="204"/>
  <c r="P839" i="204"/>
  <c r="N839" i="204"/>
  <c r="L839" i="204"/>
  <c r="J839" i="204"/>
  <c r="H839" i="204"/>
  <c r="F839" i="204"/>
  <c r="T838" i="204"/>
  <c r="R838" i="204"/>
  <c r="P838" i="204"/>
  <c r="N838" i="204"/>
  <c r="L838" i="204"/>
  <c r="J838" i="204"/>
  <c r="H838" i="204"/>
  <c r="F838" i="204"/>
  <c r="T837" i="204"/>
  <c r="R837" i="204"/>
  <c r="P837" i="204"/>
  <c r="N837" i="204"/>
  <c r="L837" i="204"/>
  <c r="J837" i="204"/>
  <c r="H837" i="204"/>
  <c r="F837" i="204"/>
  <c r="T836" i="204"/>
  <c r="R836" i="204"/>
  <c r="P836" i="204"/>
  <c r="N836" i="204"/>
  <c r="L836" i="204"/>
  <c r="J836" i="204"/>
  <c r="H836" i="204"/>
  <c r="F836" i="204"/>
  <c r="T834" i="204"/>
  <c r="R834" i="204"/>
  <c r="P834" i="204"/>
  <c r="N834" i="204"/>
  <c r="L834" i="204"/>
  <c r="J834" i="204"/>
  <c r="H834" i="204"/>
  <c r="F834" i="204"/>
  <c r="T833" i="204"/>
  <c r="R833" i="204"/>
  <c r="P833" i="204"/>
  <c r="N833" i="204"/>
  <c r="L833" i="204"/>
  <c r="J833" i="204"/>
  <c r="H833" i="204"/>
  <c r="F833" i="204"/>
  <c r="T832" i="204"/>
  <c r="R832" i="204"/>
  <c r="P832" i="204"/>
  <c r="N832" i="204"/>
  <c r="L832" i="204"/>
  <c r="J832" i="204"/>
  <c r="H832" i="204"/>
  <c r="F832" i="204"/>
  <c r="T831" i="204"/>
  <c r="R831" i="204"/>
  <c r="P831" i="204"/>
  <c r="N831" i="204"/>
  <c r="L831" i="204"/>
  <c r="J831" i="204"/>
  <c r="H831" i="204"/>
  <c r="F831" i="204"/>
  <c r="T830" i="204"/>
  <c r="R830" i="204"/>
  <c r="P830" i="204"/>
  <c r="N830" i="204"/>
  <c r="L830" i="204"/>
  <c r="J830" i="204"/>
  <c r="H830" i="204"/>
  <c r="F830" i="204"/>
  <c r="T829" i="204"/>
  <c r="R829" i="204"/>
  <c r="P829" i="204"/>
  <c r="N829" i="204"/>
  <c r="L829" i="204"/>
  <c r="J829" i="204"/>
  <c r="H829" i="204"/>
  <c r="F829" i="204"/>
  <c r="T828" i="204"/>
  <c r="R828" i="204"/>
  <c r="P828" i="204"/>
  <c r="N828" i="204"/>
  <c r="L828" i="204"/>
  <c r="J828" i="204"/>
  <c r="H828" i="204"/>
  <c r="F828" i="204"/>
  <c r="T827" i="204"/>
  <c r="R827" i="204"/>
  <c r="P827" i="204"/>
  <c r="N827" i="204"/>
  <c r="L827" i="204"/>
  <c r="J827" i="204"/>
  <c r="H827" i="204"/>
  <c r="F827" i="204"/>
  <c r="T826" i="204"/>
  <c r="R826" i="204"/>
  <c r="P826" i="204"/>
  <c r="N826" i="204"/>
  <c r="L826" i="204"/>
  <c r="J826" i="204"/>
  <c r="H826" i="204"/>
  <c r="F826" i="204"/>
  <c r="T825" i="204"/>
  <c r="R825" i="204"/>
  <c r="P825" i="204"/>
  <c r="N825" i="204"/>
  <c r="L825" i="204"/>
  <c r="J825" i="204"/>
  <c r="H825" i="204"/>
  <c r="F825" i="204"/>
  <c r="T824" i="204"/>
  <c r="R824" i="204"/>
  <c r="P824" i="204"/>
  <c r="N824" i="204"/>
  <c r="L824" i="204"/>
  <c r="J824" i="204"/>
  <c r="H824" i="204"/>
  <c r="F824" i="204"/>
  <c r="T822" i="204"/>
  <c r="R822" i="204"/>
  <c r="P822" i="204"/>
  <c r="N822" i="204"/>
  <c r="L822" i="204"/>
  <c r="J822" i="204"/>
  <c r="H822" i="204"/>
  <c r="F822" i="204"/>
  <c r="T821" i="204"/>
  <c r="R821" i="204"/>
  <c r="P821" i="204"/>
  <c r="N821" i="204"/>
  <c r="L821" i="204"/>
  <c r="J821" i="204"/>
  <c r="H821" i="204"/>
  <c r="F821" i="204"/>
  <c r="T820" i="204"/>
  <c r="R820" i="204"/>
  <c r="P820" i="204"/>
  <c r="N820" i="204"/>
  <c r="L820" i="204"/>
  <c r="J820" i="204"/>
  <c r="H820" i="204"/>
  <c r="F820" i="204"/>
  <c r="T819" i="204"/>
  <c r="R819" i="204"/>
  <c r="P819" i="204"/>
  <c r="N819" i="204"/>
  <c r="L819" i="204"/>
  <c r="J819" i="204"/>
  <c r="H819" i="204"/>
  <c r="F819" i="204"/>
  <c r="T818" i="204"/>
  <c r="R818" i="204"/>
  <c r="P818" i="204"/>
  <c r="N818" i="204"/>
  <c r="L818" i="204"/>
  <c r="J818" i="204"/>
  <c r="H818" i="204"/>
  <c r="F818" i="204"/>
  <c r="T817" i="204"/>
  <c r="R817" i="204"/>
  <c r="P817" i="204"/>
  <c r="N817" i="204"/>
  <c r="L817" i="204"/>
  <c r="J817" i="204"/>
  <c r="H817" i="204"/>
  <c r="F817" i="204"/>
  <c r="T816" i="204"/>
  <c r="R816" i="204"/>
  <c r="P816" i="204"/>
  <c r="N816" i="204"/>
  <c r="L816" i="204"/>
  <c r="J816" i="204"/>
  <c r="H816" i="204"/>
  <c r="F816" i="204"/>
  <c r="T815" i="204"/>
  <c r="R815" i="204"/>
  <c r="P815" i="204"/>
  <c r="N815" i="204"/>
  <c r="L815" i="204"/>
  <c r="J815" i="204"/>
  <c r="H815" i="204"/>
  <c r="F815" i="204"/>
  <c r="T814" i="204"/>
  <c r="R814" i="204"/>
  <c r="P814" i="204"/>
  <c r="N814" i="204"/>
  <c r="L814" i="204"/>
  <c r="J814" i="204"/>
  <c r="H814" i="204"/>
  <c r="F814" i="204"/>
  <c r="T813" i="204"/>
  <c r="R813" i="204"/>
  <c r="P813" i="204"/>
  <c r="N813" i="204"/>
  <c r="L813" i="204"/>
  <c r="J813" i="204"/>
  <c r="H813" i="204"/>
  <c r="F813" i="204"/>
  <c r="T812" i="204"/>
  <c r="R812" i="204"/>
  <c r="P812" i="204"/>
  <c r="N812" i="204"/>
  <c r="L812" i="204"/>
  <c r="J812" i="204"/>
  <c r="H812" i="204"/>
  <c r="F812" i="204"/>
  <c r="T810" i="204"/>
  <c r="R810" i="204"/>
  <c r="P810" i="204"/>
  <c r="N810" i="204"/>
  <c r="L810" i="204"/>
  <c r="J810" i="204"/>
  <c r="H810" i="204"/>
  <c r="F810" i="204"/>
  <c r="T809" i="204"/>
  <c r="R809" i="204"/>
  <c r="P809" i="204"/>
  <c r="N809" i="204"/>
  <c r="L809" i="204"/>
  <c r="J809" i="204"/>
  <c r="H809" i="204"/>
  <c r="F809" i="204"/>
  <c r="T808" i="204"/>
  <c r="R808" i="204"/>
  <c r="P808" i="204"/>
  <c r="N808" i="204"/>
  <c r="L808" i="204"/>
  <c r="J808" i="204"/>
  <c r="H808" i="204"/>
  <c r="F808" i="204"/>
  <c r="T807" i="204"/>
  <c r="R807" i="204"/>
  <c r="P807" i="204"/>
  <c r="N807" i="204"/>
  <c r="L807" i="204"/>
  <c r="J807" i="204"/>
  <c r="H807" i="204"/>
  <c r="F807" i="204"/>
  <c r="T806" i="204"/>
  <c r="R806" i="204"/>
  <c r="P806" i="204"/>
  <c r="N806" i="204"/>
  <c r="L806" i="204"/>
  <c r="J806" i="204"/>
  <c r="H806" i="204"/>
  <c r="F806" i="204"/>
  <c r="T805" i="204"/>
  <c r="R805" i="204"/>
  <c r="P805" i="204"/>
  <c r="N805" i="204"/>
  <c r="L805" i="204"/>
  <c r="J805" i="204"/>
  <c r="H805" i="204"/>
  <c r="F805" i="204"/>
  <c r="T804" i="204"/>
  <c r="R804" i="204"/>
  <c r="P804" i="204"/>
  <c r="N804" i="204"/>
  <c r="L804" i="204"/>
  <c r="J804" i="204"/>
  <c r="H804" i="204"/>
  <c r="F804" i="204"/>
  <c r="T803" i="204"/>
  <c r="R803" i="204"/>
  <c r="P803" i="204"/>
  <c r="N803" i="204"/>
  <c r="L803" i="204"/>
  <c r="J803" i="204"/>
  <c r="H803" i="204"/>
  <c r="F803" i="204"/>
  <c r="T802" i="204"/>
  <c r="R802" i="204"/>
  <c r="P802" i="204"/>
  <c r="N802" i="204"/>
  <c r="L802" i="204"/>
  <c r="J802" i="204"/>
  <c r="H802" i="204"/>
  <c r="F802" i="204"/>
  <c r="T801" i="204"/>
  <c r="R801" i="204"/>
  <c r="P801" i="204"/>
  <c r="N801" i="204"/>
  <c r="L801" i="204"/>
  <c r="J801" i="204"/>
  <c r="H801" i="204"/>
  <c r="F801" i="204"/>
  <c r="T800" i="204"/>
  <c r="R800" i="204"/>
  <c r="P800" i="204"/>
  <c r="N800" i="204"/>
  <c r="L800" i="204"/>
  <c r="J800" i="204"/>
  <c r="H800" i="204"/>
  <c r="F800" i="204"/>
  <c r="T798" i="204"/>
  <c r="R798" i="204"/>
  <c r="P798" i="204"/>
  <c r="N798" i="204"/>
  <c r="L798" i="204"/>
  <c r="J798" i="204"/>
  <c r="H798" i="204"/>
  <c r="F798" i="204"/>
  <c r="T797" i="204"/>
  <c r="R797" i="204"/>
  <c r="P797" i="204"/>
  <c r="N797" i="204"/>
  <c r="L797" i="204"/>
  <c r="J797" i="204"/>
  <c r="H797" i="204"/>
  <c r="F797" i="204"/>
  <c r="T796" i="204"/>
  <c r="R796" i="204"/>
  <c r="P796" i="204"/>
  <c r="N796" i="204"/>
  <c r="L796" i="204"/>
  <c r="J796" i="204"/>
  <c r="H796" i="204"/>
  <c r="F796" i="204"/>
  <c r="T795" i="204"/>
  <c r="R795" i="204"/>
  <c r="P795" i="204"/>
  <c r="N795" i="204"/>
  <c r="L795" i="204"/>
  <c r="J795" i="204"/>
  <c r="H795" i="204"/>
  <c r="F795" i="204"/>
  <c r="T794" i="204"/>
  <c r="R794" i="204"/>
  <c r="P794" i="204"/>
  <c r="N794" i="204"/>
  <c r="L794" i="204"/>
  <c r="J794" i="204"/>
  <c r="H794" i="204"/>
  <c r="F794" i="204"/>
  <c r="T793" i="204"/>
  <c r="R793" i="204"/>
  <c r="P793" i="204"/>
  <c r="N793" i="204"/>
  <c r="L793" i="204"/>
  <c r="J793" i="204"/>
  <c r="H793" i="204"/>
  <c r="F793" i="204"/>
  <c r="T792" i="204"/>
  <c r="R792" i="204"/>
  <c r="P792" i="204"/>
  <c r="N792" i="204"/>
  <c r="L792" i="204"/>
  <c r="J792" i="204"/>
  <c r="H792" i="204"/>
  <c r="F792" i="204"/>
  <c r="T791" i="204"/>
  <c r="R791" i="204"/>
  <c r="P791" i="204"/>
  <c r="N791" i="204"/>
  <c r="L791" i="204"/>
  <c r="J791" i="204"/>
  <c r="H791" i="204"/>
  <c r="F791" i="204"/>
  <c r="T790" i="204"/>
  <c r="R790" i="204"/>
  <c r="P790" i="204"/>
  <c r="N790" i="204"/>
  <c r="L790" i="204"/>
  <c r="J790" i="204"/>
  <c r="H790" i="204"/>
  <c r="F790" i="204"/>
  <c r="T789" i="204"/>
  <c r="R789" i="204"/>
  <c r="P789" i="204"/>
  <c r="N789" i="204"/>
  <c r="L789" i="204"/>
  <c r="J789" i="204"/>
  <c r="H789" i="204"/>
  <c r="F789" i="204"/>
  <c r="T788" i="204"/>
  <c r="R788" i="204"/>
  <c r="P788" i="204"/>
  <c r="N788" i="204"/>
  <c r="L788" i="204"/>
  <c r="J788" i="204"/>
  <c r="H788" i="204"/>
  <c r="F788" i="204"/>
  <c r="T786" i="204"/>
  <c r="R786" i="204"/>
  <c r="P786" i="204"/>
  <c r="N786" i="204"/>
  <c r="L786" i="204"/>
  <c r="J786" i="204"/>
  <c r="H786" i="204"/>
  <c r="F786" i="204"/>
  <c r="T785" i="204"/>
  <c r="R785" i="204"/>
  <c r="P785" i="204"/>
  <c r="N785" i="204"/>
  <c r="L785" i="204"/>
  <c r="J785" i="204"/>
  <c r="H785" i="204"/>
  <c r="F785" i="204"/>
  <c r="T784" i="204"/>
  <c r="R784" i="204"/>
  <c r="P784" i="204"/>
  <c r="N784" i="204"/>
  <c r="L784" i="204"/>
  <c r="J784" i="204"/>
  <c r="H784" i="204"/>
  <c r="F784" i="204"/>
  <c r="T783" i="204"/>
  <c r="R783" i="204"/>
  <c r="P783" i="204"/>
  <c r="N783" i="204"/>
  <c r="L783" i="204"/>
  <c r="J783" i="204"/>
  <c r="H783" i="204"/>
  <c r="F783" i="204"/>
  <c r="T782" i="204"/>
  <c r="R782" i="204"/>
  <c r="P782" i="204"/>
  <c r="N782" i="204"/>
  <c r="L782" i="204"/>
  <c r="J782" i="204"/>
  <c r="H782" i="204"/>
  <c r="F782" i="204"/>
  <c r="T781" i="204"/>
  <c r="R781" i="204"/>
  <c r="P781" i="204"/>
  <c r="N781" i="204"/>
  <c r="L781" i="204"/>
  <c r="J781" i="204"/>
  <c r="H781" i="204"/>
  <c r="F781" i="204"/>
  <c r="T780" i="204"/>
  <c r="R780" i="204"/>
  <c r="P780" i="204"/>
  <c r="N780" i="204"/>
  <c r="L780" i="204"/>
  <c r="J780" i="204"/>
  <c r="H780" i="204"/>
  <c r="F780" i="204"/>
  <c r="T779" i="204"/>
  <c r="R779" i="204"/>
  <c r="P779" i="204"/>
  <c r="N779" i="204"/>
  <c r="L779" i="204"/>
  <c r="J779" i="204"/>
  <c r="H779" i="204"/>
  <c r="F779" i="204"/>
  <c r="T778" i="204"/>
  <c r="R778" i="204"/>
  <c r="P778" i="204"/>
  <c r="N778" i="204"/>
  <c r="L778" i="204"/>
  <c r="J778" i="204"/>
  <c r="H778" i="204"/>
  <c r="F778" i="204"/>
  <c r="T777" i="204"/>
  <c r="R777" i="204"/>
  <c r="P777" i="204"/>
  <c r="N777" i="204"/>
  <c r="L777" i="204"/>
  <c r="J777" i="204"/>
  <c r="H777" i="204"/>
  <c r="F777" i="204"/>
  <c r="T776" i="204"/>
  <c r="R776" i="204"/>
  <c r="P776" i="204"/>
  <c r="N776" i="204"/>
  <c r="L776" i="204"/>
  <c r="J776" i="204"/>
  <c r="H776" i="204"/>
  <c r="F776" i="204"/>
  <c r="T774" i="204"/>
  <c r="R774" i="204"/>
  <c r="P774" i="204"/>
  <c r="N774" i="204"/>
  <c r="L774" i="204"/>
  <c r="J774" i="204"/>
  <c r="H774" i="204"/>
  <c r="F774" i="204"/>
  <c r="T773" i="204"/>
  <c r="R773" i="204"/>
  <c r="P773" i="204"/>
  <c r="N773" i="204"/>
  <c r="L773" i="204"/>
  <c r="J773" i="204"/>
  <c r="H773" i="204"/>
  <c r="F773" i="204"/>
  <c r="T772" i="204"/>
  <c r="R772" i="204"/>
  <c r="P772" i="204"/>
  <c r="N772" i="204"/>
  <c r="L772" i="204"/>
  <c r="J772" i="204"/>
  <c r="H772" i="204"/>
  <c r="F772" i="204"/>
  <c r="T771" i="204"/>
  <c r="R771" i="204"/>
  <c r="P771" i="204"/>
  <c r="N771" i="204"/>
  <c r="L771" i="204"/>
  <c r="J771" i="204"/>
  <c r="H771" i="204"/>
  <c r="F771" i="204"/>
  <c r="T770" i="204"/>
  <c r="R770" i="204"/>
  <c r="P770" i="204"/>
  <c r="N770" i="204"/>
  <c r="L770" i="204"/>
  <c r="J770" i="204"/>
  <c r="H770" i="204"/>
  <c r="F770" i="204"/>
  <c r="T769" i="204"/>
  <c r="R769" i="204"/>
  <c r="P769" i="204"/>
  <c r="N769" i="204"/>
  <c r="L769" i="204"/>
  <c r="J769" i="204"/>
  <c r="H769" i="204"/>
  <c r="F769" i="204"/>
  <c r="T768" i="204"/>
  <c r="R768" i="204"/>
  <c r="P768" i="204"/>
  <c r="N768" i="204"/>
  <c r="L768" i="204"/>
  <c r="J768" i="204"/>
  <c r="H768" i="204"/>
  <c r="F768" i="204"/>
  <c r="T767" i="204"/>
  <c r="R767" i="204"/>
  <c r="P767" i="204"/>
  <c r="N767" i="204"/>
  <c r="L767" i="204"/>
  <c r="J767" i="204"/>
  <c r="H767" i="204"/>
  <c r="F767" i="204"/>
  <c r="T766" i="204"/>
  <c r="R766" i="204"/>
  <c r="P766" i="204"/>
  <c r="N766" i="204"/>
  <c r="L766" i="204"/>
  <c r="J766" i="204"/>
  <c r="H766" i="204"/>
  <c r="F766" i="204"/>
  <c r="T765" i="204"/>
  <c r="R765" i="204"/>
  <c r="P765" i="204"/>
  <c r="N765" i="204"/>
  <c r="L765" i="204"/>
  <c r="J765" i="204"/>
  <c r="H765" i="204"/>
  <c r="F765" i="204"/>
  <c r="T764" i="204"/>
  <c r="R764" i="204"/>
  <c r="P764" i="204"/>
  <c r="N764" i="204"/>
  <c r="L764" i="204"/>
  <c r="J764" i="204"/>
  <c r="H764" i="204"/>
  <c r="F764" i="204"/>
  <c r="T762" i="204"/>
  <c r="R762" i="204"/>
  <c r="P762" i="204"/>
  <c r="N762" i="204"/>
  <c r="L762" i="204"/>
  <c r="J762" i="204"/>
  <c r="H762" i="204"/>
  <c r="F762" i="204"/>
  <c r="T761" i="204"/>
  <c r="R761" i="204"/>
  <c r="P761" i="204"/>
  <c r="N761" i="204"/>
  <c r="L761" i="204"/>
  <c r="J761" i="204"/>
  <c r="H761" i="204"/>
  <c r="F761" i="204"/>
  <c r="T760" i="204"/>
  <c r="R760" i="204"/>
  <c r="P760" i="204"/>
  <c r="N760" i="204"/>
  <c r="L760" i="204"/>
  <c r="J760" i="204"/>
  <c r="H760" i="204"/>
  <c r="F760" i="204"/>
  <c r="T759" i="204"/>
  <c r="R759" i="204"/>
  <c r="P759" i="204"/>
  <c r="N759" i="204"/>
  <c r="L759" i="204"/>
  <c r="J759" i="204"/>
  <c r="H759" i="204"/>
  <c r="F759" i="204"/>
  <c r="T758" i="204"/>
  <c r="R758" i="204"/>
  <c r="P758" i="204"/>
  <c r="N758" i="204"/>
  <c r="L758" i="204"/>
  <c r="J758" i="204"/>
  <c r="H758" i="204"/>
  <c r="F758" i="204"/>
  <c r="T757" i="204"/>
  <c r="R757" i="204"/>
  <c r="P757" i="204"/>
  <c r="N757" i="204"/>
  <c r="L757" i="204"/>
  <c r="J757" i="204"/>
  <c r="H757" i="204"/>
  <c r="F757" i="204"/>
  <c r="T756" i="204"/>
  <c r="R756" i="204"/>
  <c r="P756" i="204"/>
  <c r="N756" i="204"/>
  <c r="L756" i="204"/>
  <c r="J756" i="204"/>
  <c r="H756" i="204"/>
  <c r="F756" i="204"/>
  <c r="T755" i="204"/>
  <c r="R755" i="204"/>
  <c r="P755" i="204"/>
  <c r="N755" i="204"/>
  <c r="L755" i="204"/>
  <c r="J755" i="204"/>
  <c r="H755" i="204"/>
  <c r="F755" i="204"/>
  <c r="T754" i="204"/>
  <c r="R754" i="204"/>
  <c r="P754" i="204"/>
  <c r="N754" i="204"/>
  <c r="L754" i="204"/>
  <c r="J754" i="204"/>
  <c r="H754" i="204"/>
  <c r="F754" i="204"/>
  <c r="T753" i="204"/>
  <c r="R753" i="204"/>
  <c r="P753" i="204"/>
  <c r="N753" i="204"/>
  <c r="L753" i="204"/>
  <c r="J753" i="204"/>
  <c r="H753" i="204"/>
  <c r="F753" i="204"/>
  <c r="T752" i="204"/>
  <c r="R752" i="204"/>
  <c r="P752" i="204"/>
  <c r="N752" i="204"/>
  <c r="L752" i="204"/>
  <c r="J752" i="204"/>
  <c r="H752" i="204"/>
  <c r="F752" i="204"/>
  <c r="T750" i="204"/>
  <c r="R750" i="204"/>
  <c r="P750" i="204"/>
  <c r="N750" i="204"/>
  <c r="L750" i="204"/>
  <c r="J750" i="204"/>
  <c r="H750" i="204"/>
  <c r="F750" i="204"/>
  <c r="T749" i="204"/>
  <c r="R749" i="204"/>
  <c r="P749" i="204"/>
  <c r="N749" i="204"/>
  <c r="L749" i="204"/>
  <c r="J749" i="204"/>
  <c r="H749" i="204"/>
  <c r="F749" i="204"/>
  <c r="T748" i="204"/>
  <c r="R748" i="204"/>
  <c r="P748" i="204"/>
  <c r="N748" i="204"/>
  <c r="L748" i="204"/>
  <c r="J748" i="204"/>
  <c r="H748" i="204"/>
  <c r="F748" i="204"/>
  <c r="T747" i="204"/>
  <c r="R747" i="204"/>
  <c r="P747" i="204"/>
  <c r="N747" i="204"/>
  <c r="L747" i="204"/>
  <c r="J747" i="204"/>
  <c r="H747" i="204"/>
  <c r="F747" i="204"/>
  <c r="T746" i="204"/>
  <c r="R746" i="204"/>
  <c r="P746" i="204"/>
  <c r="N746" i="204"/>
  <c r="L746" i="204"/>
  <c r="J746" i="204"/>
  <c r="H746" i="204"/>
  <c r="F746" i="204"/>
  <c r="T745" i="204"/>
  <c r="R745" i="204"/>
  <c r="P745" i="204"/>
  <c r="N745" i="204"/>
  <c r="L745" i="204"/>
  <c r="J745" i="204"/>
  <c r="H745" i="204"/>
  <c r="F745" i="204"/>
  <c r="T744" i="204"/>
  <c r="R744" i="204"/>
  <c r="P744" i="204"/>
  <c r="N744" i="204"/>
  <c r="L744" i="204"/>
  <c r="J744" i="204"/>
  <c r="H744" i="204"/>
  <c r="F744" i="204"/>
  <c r="T743" i="204"/>
  <c r="R743" i="204"/>
  <c r="P743" i="204"/>
  <c r="N743" i="204"/>
  <c r="L743" i="204"/>
  <c r="J743" i="204"/>
  <c r="H743" i="204"/>
  <c r="F743" i="204"/>
  <c r="T742" i="204"/>
  <c r="R742" i="204"/>
  <c r="P742" i="204"/>
  <c r="N742" i="204"/>
  <c r="L742" i="204"/>
  <c r="J742" i="204"/>
  <c r="H742" i="204"/>
  <c r="F742" i="204"/>
  <c r="T741" i="204"/>
  <c r="R741" i="204"/>
  <c r="P741" i="204"/>
  <c r="N741" i="204"/>
  <c r="L741" i="204"/>
  <c r="J741" i="204"/>
  <c r="H741" i="204"/>
  <c r="F741" i="204"/>
  <c r="T740" i="204"/>
  <c r="R740" i="204"/>
  <c r="P740" i="204"/>
  <c r="N740" i="204"/>
  <c r="L740" i="204"/>
  <c r="J740" i="204"/>
  <c r="H740" i="204"/>
  <c r="F740" i="204"/>
  <c r="T738" i="204"/>
  <c r="R738" i="204"/>
  <c r="P738" i="204"/>
  <c r="N738" i="204"/>
  <c r="L738" i="204"/>
  <c r="J738" i="204"/>
  <c r="H738" i="204"/>
  <c r="F738" i="204"/>
  <c r="T737" i="204"/>
  <c r="R737" i="204"/>
  <c r="P737" i="204"/>
  <c r="N737" i="204"/>
  <c r="L737" i="204"/>
  <c r="J737" i="204"/>
  <c r="H737" i="204"/>
  <c r="F737" i="204"/>
  <c r="T736" i="204"/>
  <c r="R736" i="204"/>
  <c r="P736" i="204"/>
  <c r="N736" i="204"/>
  <c r="L736" i="204"/>
  <c r="J736" i="204"/>
  <c r="H736" i="204"/>
  <c r="F736" i="204"/>
  <c r="T735" i="204"/>
  <c r="R735" i="204"/>
  <c r="P735" i="204"/>
  <c r="N735" i="204"/>
  <c r="L735" i="204"/>
  <c r="J735" i="204"/>
  <c r="H735" i="204"/>
  <c r="F735" i="204"/>
  <c r="T734" i="204"/>
  <c r="R734" i="204"/>
  <c r="P734" i="204"/>
  <c r="N734" i="204"/>
  <c r="L734" i="204"/>
  <c r="J734" i="204"/>
  <c r="H734" i="204"/>
  <c r="F734" i="204"/>
  <c r="T733" i="204"/>
  <c r="R733" i="204"/>
  <c r="P733" i="204"/>
  <c r="N733" i="204"/>
  <c r="L733" i="204"/>
  <c r="J733" i="204"/>
  <c r="H733" i="204"/>
  <c r="F733" i="204"/>
  <c r="T732" i="204"/>
  <c r="R732" i="204"/>
  <c r="P732" i="204"/>
  <c r="N732" i="204"/>
  <c r="L732" i="204"/>
  <c r="J732" i="204"/>
  <c r="H732" i="204"/>
  <c r="F732" i="204"/>
  <c r="T731" i="204"/>
  <c r="R731" i="204"/>
  <c r="P731" i="204"/>
  <c r="N731" i="204"/>
  <c r="L731" i="204"/>
  <c r="J731" i="204"/>
  <c r="H731" i="204"/>
  <c r="F731" i="204"/>
  <c r="T730" i="204"/>
  <c r="R730" i="204"/>
  <c r="P730" i="204"/>
  <c r="N730" i="204"/>
  <c r="L730" i="204"/>
  <c r="J730" i="204"/>
  <c r="H730" i="204"/>
  <c r="F730" i="204"/>
  <c r="T729" i="204"/>
  <c r="R729" i="204"/>
  <c r="P729" i="204"/>
  <c r="N729" i="204"/>
  <c r="L729" i="204"/>
  <c r="J729" i="204"/>
  <c r="H729" i="204"/>
  <c r="F729" i="204"/>
  <c r="T728" i="204"/>
  <c r="R728" i="204"/>
  <c r="P728" i="204"/>
  <c r="N728" i="204"/>
  <c r="L728" i="204"/>
  <c r="J728" i="204"/>
  <c r="H728" i="204"/>
  <c r="F728" i="204"/>
  <c r="T726" i="204"/>
  <c r="R726" i="204"/>
  <c r="P726" i="204"/>
  <c r="N726" i="204"/>
  <c r="L726" i="204"/>
  <c r="J726" i="204"/>
  <c r="H726" i="204"/>
  <c r="F726" i="204"/>
  <c r="T725" i="204"/>
  <c r="R725" i="204"/>
  <c r="P725" i="204"/>
  <c r="N725" i="204"/>
  <c r="L725" i="204"/>
  <c r="J725" i="204"/>
  <c r="H725" i="204"/>
  <c r="F725" i="204"/>
  <c r="T724" i="204"/>
  <c r="R724" i="204"/>
  <c r="P724" i="204"/>
  <c r="N724" i="204"/>
  <c r="L724" i="204"/>
  <c r="J724" i="204"/>
  <c r="H724" i="204"/>
  <c r="F724" i="204"/>
  <c r="T723" i="204"/>
  <c r="R723" i="204"/>
  <c r="P723" i="204"/>
  <c r="N723" i="204"/>
  <c r="L723" i="204"/>
  <c r="J723" i="204"/>
  <c r="H723" i="204"/>
  <c r="F723" i="204"/>
  <c r="T722" i="204"/>
  <c r="R722" i="204"/>
  <c r="P722" i="204"/>
  <c r="N722" i="204"/>
  <c r="L722" i="204"/>
  <c r="J722" i="204"/>
  <c r="H722" i="204"/>
  <c r="F722" i="204"/>
  <c r="T721" i="204"/>
  <c r="R721" i="204"/>
  <c r="P721" i="204"/>
  <c r="N721" i="204"/>
  <c r="L721" i="204"/>
  <c r="J721" i="204"/>
  <c r="H721" i="204"/>
  <c r="F721" i="204"/>
  <c r="T720" i="204"/>
  <c r="R720" i="204"/>
  <c r="P720" i="204"/>
  <c r="N720" i="204"/>
  <c r="L720" i="204"/>
  <c r="J720" i="204"/>
  <c r="H720" i="204"/>
  <c r="F720" i="204"/>
  <c r="T719" i="204"/>
  <c r="R719" i="204"/>
  <c r="P719" i="204"/>
  <c r="N719" i="204"/>
  <c r="L719" i="204"/>
  <c r="J719" i="204"/>
  <c r="H719" i="204"/>
  <c r="F719" i="204"/>
  <c r="T718" i="204"/>
  <c r="R718" i="204"/>
  <c r="P718" i="204"/>
  <c r="N718" i="204"/>
  <c r="L718" i="204"/>
  <c r="J718" i="204"/>
  <c r="H718" i="204"/>
  <c r="F718" i="204"/>
  <c r="T717" i="204"/>
  <c r="R717" i="204"/>
  <c r="P717" i="204"/>
  <c r="N717" i="204"/>
  <c r="L717" i="204"/>
  <c r="J717" i="204"/>
  <c r="H717" i="204"/>
  <c r="F717" i="204"/>
  <c r="T716" i="204"/>
  <c r="R716" i="204"/>
  <c r="P716" i="204"/>
  <c r="N716" i="204"/>
  <c r="L716" i="204"/>
  <c r="J716" i="204"/>
  <c r="H716" i="204"/>
  <c r="F716" i="204"/>
  <c r="T714" i="204"/>
  <c r="R714" i="204"/>
  <c r="P714" i="204"/>
  <c r="N714" i="204"/>
  <c r="L714" i="204"/>
  <c r="J714" i="204"/>
  <c r="H714" i="204"/>
  <c r="F714" i="204"/>
  <c r="T713" i="204"/>
  <c r="R713" i="204"/>
  <c r="P713" i="204"/>
  <c r="N713" i="204"/>
  <c r="L713" i="204"/>
  <c r="J713" i="204"/>
  <c r="H713" i="204"/>
  <c r="F713" i="204"/>
  <c r="T712" i="204"/>
  <c r="R712" i="204"/>
  <c r="P712" i="204"/>
  <c r="N712" i="204"/>
  <c r="L712" i="204"/>
  <c r="J712" i="204"/>
  <c r="H712" i="204"/>
  <c r="F712" i="204"/>
  <c r="T711" i="204"/>
  <c r="R711" i="204"/>
  <c r="P711" i="204"/>
  <c r="N711" i="204"/>
  <c r="L711" i="204"/>
  <c r="J711" i="204"/>
  <c r="H711" i="204"/>
  <c r="F711" i="204"/>
  <c r="T710" i="204"/>
  <c r="R710" i="204"/>
  <c r="P710" i="204"/>
  <c r="N710" i="204"/>
  <c r="L710" i="204"/>
  <c r="J710" i="204"/>
  <c r="H710" i="204"/>
  <c r="F710" i="204"/>
  <c r="T709" i="204"/>
  <c r="R709" i="204"/>
  <c r="P709" i="204"/>
  <c r="N709" i="204"/>
  <c r="L709" i="204"/>
  <c r="J709" i="204"/>
  <c r="H709" i="204"/>
  <c r="F709" i="204"/>
  <c r="T708" i="204"/>
  <c r="R708" i="204"/>
  <c r="P708" i="204"/>
  <c r="N708" i="204"/>
  <c r="L708" i="204"/>
  <c r="J708" i="204"/>
  <c r="H708" i="204"/>
  <c r="F708" i="204"/>
  <c r="T707" i="204"/>
  <c r="R707" i="204"/>
  <c r="P707" i="204"/>
  <c r="N707" i="204"/>
  <c r="L707" i="204"/>
  <c r="J707" i="204"/>
  <c r="H707" i="204"/>
  <c r="F707" i="204"/>
  <c r="T706" i="204"/>
  <c r="R706" i="204"/>
  <c r="P706" i="204"/>
  <c r="N706" i="204"/>
  <c r="L706" i="204"/>
  <c r="J706" i="204"/>
  <c r="H706" i="204"/>
  <c r="F706" i="204"/>
  <c r="T705" i="204"/>
  <c r="R705" i="204"/>
  <c r="P705" i="204"/>
  <c r="N705" i="204"/>
  <c r="L705" i="204"/>
  <c r="J705" i="204"/>
  <c r="H705" i="204"/>
  <c r="F705" i="204"/>
  <c r="T704" i="204"/>
  <c r="R704" i="204"/>
  <c r="P704" i="204"/>
  <c r="N704" i="204"/>
  <c r="L704" i="204"/>
  <c r="J704" i="204"/>
  <c r="H704" i="204"/>
  <c r="F704" i="204"/>
  <c r="T702" i="204"/>
  <c r="R702" i="204"/>
  <c r="P702" i="204"/>
  <c r="N702" i="204"/>
  <c r="L702" i="204"/>
  <c r="J702" i="204"/>
  <c r="H702" i="204"/>
  <c r="F702" i="204"/>
  <c r="T701" i="204"/>
  <c r="R701" i="204"/>
  <c r="P701" i="204"/>
  <c r="N701" i="204"/>
  <c r="L701" i="204"/>
  <c r="J701" i="204"/>
  <c r="H701" i="204"/>
  <c r="F701" i="204"/>
  <c r="T700" i="204"/>
  <c r="R700" i="204"/>
  <c r="P700" i="204"/>
  <c r="N700" i="204"/>
  <c r="L700" i="204"/>
  <c r="J700" i="204"/>
  <c r="H700" i="204"/>
  <c r="F700" i="204"/>
  <c r="T699" i="204"/>
  <c r="R699" i="204"/>
  <c r="P699" i="204"/>
  <c r="N699" i="204"/>
  <c r="L699" i="204"/>
  <c r="J699" i="204"/>
  <c r="H699" i="204"/>
  <c r="F699" i="204"/>
  <c r="T698" i="204"/>
  <c r="R698" i="204"/>
  <c r="P698" i="204"/>
  <c r="N698" i="204"/>
  <c r="L698" i="204"/>
  <c r="J698" i="204"/>
  <c r="H698" i="204"/>
  <c r="F698" i="204"/>
  <c r="T697" i="204"/>
  <c r="R697" i="204"/>
  <c r="P697" i="204"/>
  <c r="N697" i="204"/>
  <c r="L697" i="204"/>
  <c r="J697" i="204"/>
  <c r="H697" i="204"/>
  <c r="F697" i="204"/>
  <c r="T696" i="204"/>
  <c r="R696" i="204"/>
  <c r="P696" i="204"/>
  <c r="N696" i="204"/>
  <c r="L696" i="204"/>
  <c r="J696" i="204"/>
  <c r="H696" i="204"/>
  <c r="F696" i="204"/>
  <c r="T695" i="204"/>
  <c r="R695" i="204"/>
  <c r="P695" i="204"/>
  <c r="N695" i="204"/>
  <c r="L695" i="204"/>
  <c r="J695" i="204"/>
  <c r="H695" i="204"/>
  <c r="F695" i="204"/>
  <c r="T694" i="204"/>
  <c r="R694" i="204"/>
  <c r="P694" i="204"/>
  <c r="N694" i="204"/>
  <c r="L694" i="204"/>
  <c r="J694" i="204"/>
  <c r="H694" i="204"/>
  <c r="F694" i="204"/>
  <c r="T693" i="204"/>
  <c r="R693" i="204"/>
  <c r="P693" i="204"/>
  <c r="N693" i="204"/>
  <c r="L693" i="204"/>
  <c r="J693" i="204"/>
  <c r="H693" i="204"/>
  <c r="F693" i="204"/>
  <c r="T692" i="204"/>
  <c r="R692" i="204"/>
  <c r="P692" i="204"/>
  <c r="N692" i="204"/>
  <c r="L692" i="204"/>
  <c r="J692" i="204"/>
  <c r="H692" i="204"/>
  <c r="F692" i="204"/>
  <c r="T690" i="204"/>
  <c r="R690" i="204"/>
  <c r="P690" i="204"/>
  <c r="N690" i="204"/>
  <c r="L690" i="204"/>
  <c r="J690" i="204"/>
  <c r="H690" i="204"/>
  <c r="F690" i="204"/>
  <c r="T689" i="204"/>
  <c r="R689" i="204"/>
  <c r="P689" i="204"/>
  <c r="N689" i="204"/>
  <c r="L689" i="204"/>
  <c r="J689" i="204"/>
  <c r="H689" i="204"/>
  <c r="F689" i="204"/>
  <c r="T688" i="204"/>
  <c r="R688" i="204"/>
  <c r="P688" i="204"/>
  <c r="N688" i="204"/>
  <c r="L688" i="204"/>
  <c r="J688" i="204"/>
  <c r="H688" i="204"/>
  <c r="F688" i="204"/>
  <c r="T687" i="204"/>
  <c r="R687" i="204"/>
  <c r="P687" i="204"/>
  <c r="N687" i="204"/>
  <c r="L687" i="204"/>
  <c r="J687" i="204"/>
  <c r="H687" i="204"/>
  <c r="F687" i="204"/>
  <c r="T686" i="204"/>
  <c r="R686" i="204"/>
  <c r="P686" i="204"/>
  <c r="N686" i="204"/>
  <c r="L686" i="204"/>
  <c r="J686" i="204"/>
  <c r="H686" i="204"/>
  <c r="F686" i="204"/>
  <c r="T685" i="204"/>
  <c r="R685" i="204"/>
  <c r="P685" i="204"/>
  <c r="N685" i="204"/>
  <c r="L685" i="204"/>
  <c r="J685" i="204"/>
  <c r="H685" i="204"/>
  <c r="F685" i="204"/>
  <c r="T684" i="204"/>
  <c r="R684" i="204"/>
  <c r="P684" i="204"/>
  <c r="N684" i="204"/>
  <c r="L684" i="204"/>
  <c r="J684" i="204"/>
  <c r="H684" i="204"/>
  <c r="F684" i="204"/>
  <c r="T683" i="204"/>
  <c r="R683" i="204"/>
  <c r="P683" i="204"/>
  <c r="N683" i="204"/>
  <c r="L683" i="204"/>
  <c r="J683" i="204"/>
  <c r="H683" i="204"/>
  <c r="F683" i="204"/>
  <c r="T682" i="204"/>
  <c r="R682" i="204"/>
  <c r="P682" i="204"/>
  <c r="N682" i="204"/>
  <c r="L682" i="204"/>
  <c r="J682" i="204"/>
  <c r="H682" i="204"/>
  <c r="F682" i="204"/>
  <c r="T681" i="204"/>
  <c r="R681" i="204"/>
  <c r="P681" i="204"/>
  <c r="N681" i="204"/>
  <c r="L681" i="204"/>
  <c r="J681" i="204"/>
  <c r="H681" i="204"/>
  <c r="F681" i="204"/>
  <c r="T680" i="204"/>
  <c r="R680" i="204"/>
  <c r="P680" i="204"/>
  <c r="N680" i="204"/>
  <c r="L680" i="204"/>
  <c r="J680" i="204"/>
  <c r="H680" i="204"/>
  <c r="F680" i="204"/>
  <c r="T678" i="204"/>
  <c r="R678" i="204"/>
  <c r="P678" i="204"/>
  <c r="N678" i="204"/>
  <c r="L678" i="204"/>
  <c r="J678" i="204"/>
  <c r="H678" i="204"/>
  <c r="F678" i="204"/>
  <c r="T677" i="204"/>
  <c r="R677" i="204"/>
  <c r="P677" i="204"/>
  <c r="N677" i="204"/>
  <c r="L677" i="204"/>
  <c r="J677" i="204"/>
  <c r="H677" i="204"/>
  <c r="F677" i="204"/>
  <c r="T676" i="204"/>
  <c r="R676" i="204"/>
  <c r="P676" i="204"/>
  <c r="N676" i="204"/>
  <c r="L676" i="204"/>
  <c r="J676" i="204"/>
  <c r="H676" i="204"/>
  <c r="F676" i="204"/>
  <c r="T675" i="204"/>
  <c r="R675" i="204"/>
  <c r="P675" i="204"/>
  <c r="N675" i="204"/>
  <c r="L675" i="204"/>
  <c r="J675" i="204"/>
  <c r="H675" i="204"/>
  <c r="F675" i="204"/>
  <c r="T674" i="204"/>
  <c r="R674" i="204"/>
  <c r="P674" i="204"/>
  <c r="N674" i="204"/>
  <c r="L674" i="204"/>
  <c r="J674" i="204"/>
  <c r="H674" i="204"/>
  <c r="F674" i="204"/>
  <c r="T673" i="204"/>
  <c r="R673" i="204"/>
  <c r="P673" i="204"/>
  <c r="N673" i="204"/>
  <c r="L673" i="204"/>
  <c r="J673" i="204"/>
  <c r="H673" i="204"/>
  <c r="F673" i="204"/>
  <c r="T672" i="204"/>
  <c r="R672" i="204"/>
  <c r="P672" i="204"/>
  <c r="N672" i="204"/>
  <c r="L672" i="204"/>
  <c r="J672" i="204"/>
  <c r="H672" i="204"/>
  <c r="F672" i="204"/>
  <c r="T671" i="204"/>
  <c r="R671" i="204"/>
  <c r="P671" i="204"/>
  <c r="N671" i="204"/>
  <c r="L671" i="204"/>
  <c r="J671" i="204"/>
  <c r="H671" i="204"/>
  <c r="F671" i="204"/>
  <c r="T670" i="204"/>
  <c r="R670" i="204"/>
  <c r="P670" i="204"/>
  <c r="N670" i="204"/>
  <c r="L670" i="204"/>
  <c r="J670" i="204"/>
  <c r="H670" i="204"/>
  <c r="F670" i="204"/>
  <c r="T669" i="204"/>
  <c r="R669" i="204"/>
  <c r="P669" i="204"/>
  <c r="N669" i="204"/>
  <c r="L669" i="204"/>
  <c r="J669" i="204"/>
  <c r="H669" i="204"/>
  <c r="F669" i="204"/>
  <c r="T668" i="204"/>
  <c r="R668" i="204"/>
  <c r="P668" i="204"/>
  <c r="N668" i="204"/>
  <c r="L668" i="204"/>
  <c r="J668" i="204"/>
  <c r="H668" i="204"/>
  <c r="F668" i="204"/>
  <c r="T666" i="204"/>
  <c r="R666" i="204"/>
  <c r="P666" i="204"/>
  <c r="N666" i="204"/>
  <c r="L666" i="204"/>
  <c r="J666" i="204"/>
  <c r="H666" i="204"/>
  <c r="F666" i="204"/>
  <c r="T665" i="204"/>
  <c r="R665" i="204"/>
  <c r="P665" i="204"/>
  <c r="N665" i="204"/>
  <c r="L665" i="204"/>
  <c r="J665" i="204"/>
  <c r="H665" i="204"/>
  <c r="F665" i="204"/>
  <c r="T664" i="204"/>
  <c r="R664" i="204"/>
  <c r="P664" i="204"/>
  <c r="N664" i="204"/>
  <c r="L664" i="204"/>
  <c r="J664" i="204"/>
  <c r="H664" i="204"/>
  <c r="F664" i="204"/>
  <c r="T663" i="204"/>
  <c r="R663" i="204"/>
  <c r="P663" i="204"/>
  <c r="N663" i="204"/>
  <c r="L663" i="204"/>
  <c r="J663" i="204"/>
  <c r="H663" i="204"/>
  <c r="F663" i="204"/>
  <c r="T662" i="204"/>
  <c r="R662" i="204"/>
  <c r="P662" i="204"/>
  <c r="N662" i="204"/>
  <c r="L662" i="204"/>
  <c r="J662" i="204"/>
  <c r="H662" i="204"/>
  <c r="F662" i="204"/>
  <c r="T661" i="204"/>
  <c r="R661" i="204"/>
  <c r="P661" i="204"/>
  <c r="N661" i="204"/>
  <c r="L661" i="204"/>
  <c r="J661" i="204"/>
  <c r="H661" i="204"/>
  <c r="F661" i="204"/>
  <c r="T660" i="204"/>
  <c r="R660" i="204"/>
  <c r="P660" i="204"/>
  <c r="N660" i="204"/>
  <c r="L660" i="204"/>
  <c r="J660" i="204"/>
  <c r="H660" i="204"/>
  <c r="F660" i="204"/>
  <c r="T659" i="204"/>
  <c r="R659" i="204"/>
  <c r="P659" i="204"/>
  <c r="N659" i="204"/>
  <c r="L659" i="204"/>
  <c r="J659" i="204"/>
  <c r="H659" i="204"/>
  <c r="F659" i="204"/>
  <c r="T658" i="204"/>
  <c r="R658" i="204"/>
  <c r="P658" i="204"/>
  <c r="N658" i="204"/>
  <c r="L658" i="204"/>
  <c r="J658" i="204"/>
  <c r="H658" i="204"/>
  <c r="F658" i="204"/>
  <c r="T657" i="204"/>
  <c r="R657" i="204"/>
  <c r="P657" i="204"/>
  <c r="N657" i="204"/>
  <c r="L657" i="204"/>
  <c r="J657" i="204"/>
  <c r="H657" i="204"/>
  <c r="F657" i="204"/>
  <c r="T656" i="204"/>
  <c r="R656" i="204"/>
  <c r="P656" i="204"/>
  <c r="N656" i="204"/>
  <c r="L656" i="204"/>
  <c r="J656" i="204"/>
  <c r="H656" i="204"/>
  <c r="F656" i="204"/>
  <c r="T654" i="204"/>
  <c r="R654" i="204"/>
  <c r="P654" i="204"/>
  <c r="N654" i="204"/>
  <c r="L654" i="204"/>
  <c r="J654" i="204"/>
  <c r="H654" i="204"/>
  <c r="F654" i="204"/>
  <c r="T653" i="204"/>
  <c r="R653" i="204"/>
  <c r="P653" i="204"/>
  <c r="N653" i="204"/>
  <c r="L653" i="204"/>
  <c r="J653" i="204"/>
  <c r="H653" i="204"/>
  <c r="F653" i="204"/>
  <c r="T652" i="204"/>
  <c r="R652" i="204"/>
  <c r="P652" i="204"/>
  <c r="N652" i="204"/>
  <c r="L652" i="204"/>
  <c r="J652" i="204"/>
  <c r="H652" i="204"/>
  <c r="F652" i="204"/>
  <c r="T651" i="204"/>
  <c r="R651" i="204"/>
  <c r="P651" i="204"/>
  <c r="N651" i="204"/>
  <c r="L651" i="204"/>
  <c r="J651" i="204"/>
  <c r="H651" i="204"/>
  <c r="F651" i="204"/>
  <c r="T650" i="204"/>
  <c r="R650" i="204"/>
  <c r="P650" i="204"/>
  <c r="N650" i="204"/>
  <c r="L650" i="204"/>
  <c r="J650" i="204"/>
  <c r="H650" i="204"/>
  <c r="F650" i="204"/>
  <c r="T649" i="204"/>
  <c r="R649" i="204"/>
  <c r="P649" i="204"/>
  <c r="N649" i="204"/>
  <c r="L649" i="204"/>
  <c r="J649" i="204"/>
  <c r="H649" i="204"/>
  <c r="F649" i="204"/>
  <c r="T648" i="204"/>
  <c r="R648" i="204"/>
  <c r="P648" i="204"/>
  <c r="N648" i="204"/>
  <c r="L648" i="204"/>
  <c r="J648" i="204"/>
  <c r="H648" i="204"/>
  <c r="F648" i="204"/>
  <c r="T647" i="204"/>
  <c r="R647" i="204"/>
  <c r="P647" i="204"/>
  <c r="N647" i="204"/>
  <c r="L647" i="204"/>
  <c r="J647" i="204"/>
  <c r="H647" i="204"/>
  <c r="F647" i="204"/>
  <c r="T646" i="204"/>
  <c r="R646" i="204"/>
  <c r="P646" i="204"/>
  <c r="N646" i="204"/>
  <c r="L646" i="204"/>
  <c r="J646" i="204"/>
  <c r="H646" i="204"/>
  <c r="F646" i="204"/>
  <c r="T645" i="204"/>
  <c r="R645" i="204"/>
  <c r="P645" i="204"/>
  <c r="N645" i="204"/>
  <c r="L645" i="204"/>
  <c r="J645" i="204"/>
  <c r="H645" i="204"/>
  <c r="F645" i="204"/>
  <c r="T644" i="204"/>
  <c r="R644" i="204"/>
  <c r="P644" i="204"/>
  <c r="N644" i="204"/>
  <c r="L644" i="204"/>
  <c r="J644" i="204"/>
  <c r="H644" i="204"/>
  <c r="F644" i="204"/>
  <c r="T642" i="204"/>
  <c r="R642" i="204"/>
  <c r="P642" i="204"/>
  <c r="N642" i="204"/>
  <c r="L642" i="204"/>
  <c r="J642" i="204"/>
  <c r="H642" i="204"/>
  <c r="F642" i="204"/>
  <c r="T641" i="204"/>
  <c r="R641" i="204"/>
  <c r="P641" i="204"/>
  <c r="N641" i="204"/>
  <c r="L641" i="204"/>
  <c r="J641" i="204"/>
  <c r="H641" i="204"/>
  <c r="F641" i="204"/>
  <c r="T640" i="204"/>
  <c r="R640" i="204"/>
  <c r="P640" i="204"/>
  <c r="N640" i="204"/>
  <c r="L640" i="204"/>
  <c r="J640" i="204"/>
  <c r="H640" i="204"/>
  <c r="F640" i="204"/>
  <c r="T639" i="204"/>
  <c r="R639" i="204"/>
  <c r="P639" i="204"/>
  <c r="N639" i="204"/>
  <c r="L639" i="204"/>
  <c r="J639" i="204"/>
  <c r="H639" i="204"/>
  <c r="F639" i="204"/>
  <c r="T638" i="204"/>
  <c r="R638" i="204"/>
  <c r="P638" i="204"/>
  <c r="N638" i="204"/>
  <c r="L638" i="204"/>
  <c r="J638" i="204"/>
  <c r="H638" i="204"/>
  <c r="F638" i="204"/>
  <c r="T637" i="204"/>
  <c r="R637" i="204"/>
  <c r="P637" i="204"/>
  <c r="N637" i="204"/>
  <c r="L637" i="204"/>
  <c r="J637" i="204"/>
  <c r="H637" i="204"/>
  <c r="F637" i="204"/>
  <c r="T636" i="204"/>
  <c r="R636" i="204"/>
  <c r="P636" i="204"/>
  <c r="N636" i="204"/>
  <c r="L636" i="204"/>
  <c r="J636" i="204"/>
  <c r="H636" i="204"/>
  <c r="F636" i="204"/>
  <c r="T635" i="204"/>
  <c r="R635" i="204"/>
  <c r="P635" i="204"/>
  <c r="N635" i="204"/>
  <c r="L635" i="204"/>
  <c r="J635" i="204"/>
  <c r="H635" i="204"/>
  <c r="F635" i="204"/>
  <c r="T634" i="204"/>
  <c r="R634" i="204"/>
  <c r="P634" i="204"/>
  <c r="N634" i="204"/>
  <c r="L634" i="204"/>
  <c r="J634" i="204"/>
  <c r="H634" i="204"/>
  <c r="F634" i="204"/>
  <c r="T633" i="204"/>
  <c r="R633" i="204"/>
  <c r="P633" i="204"/>
  <c r="N633" i="204"/>
  <c r="L633" i="204"/>
  <c r="J633" i="204"/>
  <c r="H633" i="204"/>
  <c r="F633" i="204"/>
  <c r="T632" i="204"/>
  <c r="R632" i="204"/>
  <c r="P632" i="204"/>
  <c r="N632" i="204"/>
  <c r="L632" i="204"/>
  <c r="J632" i="204"/>
  <c r="H632" i="204"/>
  <c r="F632" i="204"/>
  <c r="T630" i="204"/>
  <c r="R630" i="204"/>
  <c r="P630" i="204"/>
  <c r="N630" i="204"/>
  <c r="L630" i="204"/>
  <c r="J630" i="204"/>
  <c r="H630" i="204"/>
  <c r="F630" i="204"/>
  <c r="T629" i="204"/>
  <c r="R629" i="204"/>
  <c r="P629" i="204"/>
  <c r="N629" i="204"/>
  <c r="L629" i="204"/>
  <c r="J629" i="204"/>
  <c r="H629" i="204"/>
  <c r="F629" i="204"/>
  <c r="T628" i="204"/>
  <c r="R628" i="204"/>
  <c r="P628" i="204"/>
  <c r="N628" i="204"/>
  <c r="L628" i="204"/>
  <c r="J628" i="204"/>
  <c r="H628" i="204"/>
  <c r="F628" i="204"/>
  <c r="T627" i="204"/>
  <c r="R627" i="204"/>
  <c r="P627" i="204"/>
  <c r="N627" i="204"/>
  <c r="L627" i="204"/>
  <c r="J627" i="204"/>
  <c r="H627" i="204"/>
  <c r="F627" i="204"/>
  <c r="T626" i="204"/>
  <c r="R626" i="204"/>
  <c r="P626" i="204"/>
  <c r="N626" i="204"/>
  <c r="L626" i="204"/>
  <c r="J626" i="204"/>
  <c r="H626" i="204"/>
  <c r="F626" i="204"/>
  <c r="T625" i="204"/>
  <c r="R625" i="204"/>
  <c r="P625" i="204"/>
  <c r="N625" i="204"/>
  <c r="L625" i="204"/>
  <c r="J625" i="204"/>
  <c r="H625" i="204"/>
  <c r="F625" i="204"/>
  <c r="T624" i="204"/>
  <c r="R624" i="204"/>
  <c r="P624" i="204"/>
  <c r="N624" i="204"/>
  <c r="L624" i="204"/>
  <c r="J624" i="204"/>
  <c r="H624" i="204"/>
  <c r="F624" i="204"/>
  <c r="T623" i="204"/>
  <c r="R623" i="204"/>
  <c r="P623" i="204"/>
  <c r="N623" i="204"/>
  <c r="L623" i="204"/>
  <c r="J623" i="204"/>
  <c r="H623" i="204"/>
  <c r="F623" i="204"/>
  <c r="T622" i="204"/>
  <c r="R622" i="204"/>
  <c r="P622" i="204"/>
  <c r="N622" i="204"/>
  <c r="L622" i="204"/>
  <c r="J622" i="204"/>
  <c r="H622" i="204"/>
  <c r="F622" i="204"/>
  <c r="T621" i="204"/>
  <c r="R621" i="204"/>
  <c r="P621" i="204"/>
  <c r="N621" i="204"/>
  <c r="L621" i="204"/>
  <c r="J621" i="204"/>
  <c r="H621" i="204"/>
  <c r="F621" i="204"/>
  <c r="T620" i="204"/>
  <c r="R620" i="204"/>
  <c r="P620" i="204"/>
  <c r="N620" i="204"/>
  <c r="L620" i="204"/>
  <c r="J620" i="204"/>
  <c r="H620" i="204"/>
  <c r="F620" i="204"/>
  <c r="T618" i="204"/>
  <c r="R618" i="204"/>
  <c r="P618" i="204"/>
  <c r="N618" i="204"/>
  <c r="L618" i="204"/>
  <c r="J618" i="204"/>
  <c r="H618" i="204"/>
  <c r="F618" i="204"/>
  <c r="T617" i="204"/>
  <c r="R617" i="204"/>
  <c r="P617" i="204"/>
  <c r="N617" i="204"/>
  <c r="L617" i="204"/>
  <c r="J617" i="204"/>
  <c r="H617" i="204"/>
  <c r="F617" i="204"/>
  <c r="T616" i="204"/>
  <c r="R616" i="204"/>
  <c r="P616" i="204"/>
  <c r="N616" i="204"/>
  <c r="L616" i="204"/>
  <c r="J616" i="204"/>
  <c r="H616" i="204"/>
  <c r="F616" i="204"/>
  <c r="T615" i="204"/>
  <c r="R615" i="204"/>
  <c r="P615" i="204"/>
  <c r="N615" i="204"/>
  <c r="L615" i="204"/>
  <c r="J615" i="204"/>
  <c r="H615" i="204"/>
  <c r="F615" i="204"/>
  <c r="T614" i="204"/>
  <c r="R614" i="204"/>
  <c r="P614" i="204"/>
  <c r="N614" i="204"/>
  <c r="L614" i="204"/>
  <c r="J614" i="204"/>
  <c r="H614" i="204"/>
  <c r="F614" i="204"/>
  <c r="T613" i="204"/>
  <c r="R613" i="204"/>
  <c r="P613" i="204"/>
  <c r="N613" i="204"/>
  <c r="L613" i="204"/>
  <c r="J613" i="204"/>
  <c r="H613" i="204"/>
  <c r="F613" i="204"/>
  <c r="T612" i="204"/>
  <c r="R612" i="204"/>
  <c r="P612" i="204"/>
  <c r="N612" i="204"/>
  <c r="L612" i="204"/>
  <c r="J612" i="204"/>
  <c r="H612" i="204"/>
  <c r="F612" i="204"/>
  <c r="T611" i="204"/>
  <c r="R611" i="204"/>
  <c r="P611" i="204"/>
  <c r="N611" i="204"/>
  <c r="L611" i="204"/>
  <c r="J611" i="204"/>
  <c r="H611" i="204"/>
  <c r="F611" i="204"/>
  <c r="T610" i="204"/>
  <c r="R610" i="204"/>
  <c r="P610" i="204"/>
  <c r="N610" i="204"/>
  <c r="L610" i="204"/>
  <c r="J610" i="204"/>
  <c r="H610" i="204"/>
  <c r="F610" i="204"/>
  <c r="T609" i="204"/>
  <c r="R609" i="204"/>
  <c r="P609" i="204"/>
  <c r="N609" i="204"/>
  <c r="L609" i="204"/>
  <c r="J609" i="204"/>
  <c r="H609" i="204"/>
  <c r="F609" i="204"/>
  <c r="T608" i="204"/>
  <c r="R608" i="204"/>
  <c r="P608" i="204"/>
  <c r="N608" i="204"/>
  <c r="L608" i="204"/>
  <c r="J608" i="204"/>
  <c r="H608" i="204"/>
  <c r="F608" i="204"/>
  <c r="T606" i="204"/>
  <c r="R606" i="204"/>
  <c r="P606" i="204"/>
  <c r="N606" i="204"/>
  <c r="L606" i="204"/>
  <c r="J606" i="204"/>
  <c r="H606" i="204"/>
  <c r="F606" i="204"/>
  <c r="T605" i="204"/>
  <c r="R605" i="204"/>
  <c r="P605" i="204"/>
  <c r="N605" i="204"/>
  <c r="L605" i="204"/>
  <c r="J605" i="204"/>
  <c r="H605" i="204"/>
  <c r="F605" i="204"/>
  <c r="T604" i="204"/>
  <c r="R604" i="204"/>
  <c r="P604" i="204"/>
  <c r="N604" i="204"/>
  <c r="L604" i="204"/>
  <c r="J604" i="204"/>
  <c r="H604" i="204"/>
  <c r="F604" i="204"/>
  <c r="T603" i="204"/>
  <c r="R603" i="204"/>
  <c r="P603" i="204"/>
  <c r="N603" i="204"/>
  <c r="L603" i="204"/>
  <c r="J603" i="204"/>
  <c r="H603" i="204"/>
  <c r="F603" i="204"/>
  <c r="T602" i="204"/>
  <c r="R602" i="204"/>
  <c r="P602" i="204"/>
  <c r="N602" i="204"/>
  <c r="L602" i="204"/>
  <c r="J602" i="204"/>
  <c r="H602" i="204"/>
  <c r="F602" i="204"/>
  <c r="T601" i="204"/>
  <c r="R601" i="204"/>
  <c r="P601" i="204"/>
  <c r="N601" i="204"/>
  <c r="L601" i="204"/>
  <c r="J601" i="204"/>
  <c r="H601" i="204"/>
  <c r="F601" i="204"/>
  <c r="T600" i="204"/>
  <c r="R600" i="204"/>
  <c r="P600" i="204"/>
  <c r="N600" i="204"/>
  <c r="L600" i="204"/>
  <c r="J600" i="204"/>
  <c r="H600" i="204"/>
  <c r="F600" i="204"/>
  <c r="T599" i="204"/>
  <c r="R599" i="204"/>
  <c r="P599" i="204"/>
  <c r="N599" i="204"/>
  <c r="L599" i="204"/>
  <c r="J599" i="204"/>
  <c r="H599" i="204"/>
  <c r="F599" i="204"/>
  <c r="T598" i="204"/>
  <c r="R598" i="204"/>
  <c r="P598" i="204"/>
  <c r="N598" i="204"/>
  <c r="L598" i="204"/>
  <c r="J598" i="204"/>
  <c r="H598" i="204"/>
  <c r="F598" i="204"/>
  <c r="T597" i="204"/>
  <c r="R597" i="204"/>
  <c r="P597" i="204"/>
  <c r="N597" i="204"/>
  <c r="L597" i="204"/>
  <c r="J597" i="204"/>
  <c r="H597" i="204"/>
  <c r="F597" i="204"/>
  <c r="T596" i="204"/>
  <c r="R596" i="204"/>
  <c r="P596" i="204"/>
  <c r="N596" i="204"/>
  <c r="L596" i="204"/>
  <c r="J596" i="204"/>
  <c r="H596" i="204"/>
  <c r="F596" i="204"/>
  <c r="T594" i="204"/>
  <c r="R594" i="204"/>
  <c r="P594" i="204"/>
  <c r="N594" i="204"/>
  <c r="L594" i="204"/>
  <c r="J594" i="204"/>
  <c r="H594" i="204"/>
  <c r="F594" i="204"/>
  <c r="T593" i="204"/>
  <c r="R593" i="204"/>
  <c r="P593" i="204"/>
  <c r="N593" i="204"/>
  <c r="L593" i="204"/>
  <c r="J593" i="204"/>
  <c r="H593" i="204"/>
  <c r="F593" i="204"/>
  <c r="T592" i="204"/>
  <c r="R592" i="204"/>
  <c r="P592" i="204"/>
  <c r="N592" i="204"/>
  <c r="L592" i="204"/>
  <c r="J592" i="204"/>
  <c r="H592" i="204"/>
  <c r="F592" i="204"/>
  <c r="T591" i="204"/>
  <c r="R591" i="204"/>
  <c r="P591" i="204"/>
  <c r="N591" i="204"/>
  <c r="L591" i="204"/>
  <c r="J591" i="204"/>
  <c r="H591" i="204"/>
  <c r="F591" i="204"/>
  <c r="T590" i="204"/>
  <c r="R590" i="204"/>
  <c r="P590" i="204"/>
  <c r="N590" i="204"/>
  <c r="L590" i="204"/>
  <c r="J590" i="204"/>
  <c r="H590" i="204"/>
  <c r="F590" i="204"/>
  <c r="T589" i="204"/>
  <c r="R589" i="204"/>
  <c r="P589" i="204"/>
  <c r="N589" i="204"/>
  <c r="L589" i="204"/>
  <c r="J589" i="204"/>
  <c r="H589" i="204"/>
  <c r="F589" i="204"/>
  <c r="T588" i="204"/>
  <c r="R588" i="204"/>
  <c r="P588" i="204"/>
  <c r="N588" i="204"/>
  <c r="L588" i="204"/>
  <c r="J588" i="204"/>
  <c r="H588" i="204"/>
  <c r="F588" i="204"/>
  <c r="T587" i="204"/>
  <c r="R587" i="204"/>
  <c r="P587" i="204"/>
  <c r="N587" i="204"/>
  <c r="L587" i="204"/>
  <c r="J587" i="204"/>
  <c r="H587" i="204"/>
  <c r="F587" i="204"/>
  <c r="T586" i="204"/>
  <c r="R586" i="204"/>
  <c r="P586" i="204"/>
  <c r="N586" i="204"/>
  <c r="L586" i="204"/>
  <c r="J586" i="204"/>
  <c r="H586" i="204"/>
  <c r="F586" i="204"/>
  <c r="T585" i="204"/>
  <c r="R585" i="204"/>
  <c r="P585" i="204"/>
  <c r="N585" i="204"/>
  <c r="L585" i="204"/>
  <c r="J585" i="204"/>
  <c r="H585" i="204"/>
  <c r="F585" i="204"/>
  <c r="T584" i="204"/>
  <c r="R584" i="204"/>
  <c r="P584" i="204"/>
  <c r="N584" i="204"/>
  <c r="L584" i="204"/>
  <c r="J584" i="204"/>
  <c r="H584" i="204"/>
  <c r="F584" i="204"/>
  <c r="T582" i="204"/>
  <c r="R582" i="204"/>
  <c r="P582" i="204"/>
  <c r="N582" i="204"/>
  <c r="L582" i="204"/>
  <c r="J582" i="204"/>
  <c r="H582" i="204"/>
  <c r="F582" i="204"/>
  <c r="T581" i="204"/>
  <c r="R581" i="204"/>
  <c r="P581" i="204"/>
  <c r="N581" i="204"/>
  <c r="L581" i="204"/>
  <c r="J581" i="204"/>
  <c r="H581" i="204"/>
  <c r="F581" i="204"/>
  <c r="T580" i="204"/>
  <c r="R580" i="204"/>
  <c r="P580" i="204"/>
  <c r="N580" i="204"/>
  <c r="L580" i="204"/>
  <c r="J580" i="204"/>
  <c r="H580" i="204"/>
  <c r="F580" i="204"/>
  <c r="T579" i="204"/>
  <c r="R579" i="204"/>
  <c r="P579" i="204"/>
  <c r="N579" i="204"/>
  <c r="L579" i="204"/>
  <c r="J579" i="204"/>
  <c r="H579" i="204"/>
  <c r="F579" i="204"/>
  <c r="T578" i="204"/>
  <c r="R578" i="204"/>
  <c r="P578" i="204"/>
  <c r="N578" i="204"/>
  <c r="L578" i="204"/>
  <c r="J578" i="204"/>
  <c r="H578" i="204"/>
  <c r="F578" i="204"/>
  <c r="T577" i="204"/>
  <c r="R577" i="204"/>
  <c r="P577" i="204"/>
  <c r="N577" i="204"/>
  <c r="L577" i="204"/>
  <c r="J577" i="204"/>
  <c r="H577" i="204"/>
  <c r="F577" i="204"/>
  <c r="T576" i="204"/>
  <c r="R576" i="204"/>
  <c r="P576" i="204"/>
  <c r="N576" i="204"/>
  <c r="L576" i="204"/>
  <c r="J576" i="204"/>
  <c r="H576" i="204"/>
  <c r="F576" i="204"/>
  <c r="T575" i="204"/>
  <c r="R575" i="204"/>
  <c r="P575" i="204"/>
  <c r="N575" i="204"/>
  <c r="L575" i="204"/>
  <c r="J575" i="204"/>
  <c r="H575" i="204"/>
  <c r="F575" i="204"/>
  <c r="T574" i="204"/>
  <c r="R574" i="204"/>
  <c r="P574" i="204"/>
  <c r="N574" i="204"/>
  <c r="L574" i="204"/>
  <c r="J574" i="204"/>
  <c r="H574" i="204"/>
  <c r="F574" i="204"/>
  <c r="T573" i="204"/>
  <c r="R573" i="204"/>
  <c r="P573" i="204"/>
  <c r="N573" i="204"/>
  <c r="L573" i="204"/>
  <c r="J573" i="204"/>
  <c r="H573" i="204"/>
  <c r="F573" i="204"/>
  <c r="T572" i="204"/>
  <c r="R572" i="204"/>
  <c r="P572" i="204"/>
  <c r="N572" i="204"/>
  <c r="L572" i="204"/>
  <c r="J572" i="204"/>
  <c r="H572" i="204"/>
  <c r="F572" i="204"/>
  <c r="T570" i="204"/>
  <c r="R570" i="204"/>
  <c r="P570" i="204"/>
  <c r="N570" i="204"/>
  <c r="L570" i="204"/>
  <c r="J570" i="204"/>
  <c r="H570" i="204"/>
  <c r="F570" i="204"/>
  <c r="T569" i="204"/>
  <c r="R569" i="204"/>
  <c r="P569" i="204"/>
  <c r="N569" i="204"/>
  <c r="L569" i="204"/>
  <c r="J569" i="204"/>
  <c r="H569" i="204"/>
  <c r="F569" i="204"/>
  <c r="T568" i="204"/>
  <c r="R568" i="204"/>
  <c r="P568" i="204"/>
  <c r="N568" i="204"/>
  <c r="L568" i="204"/>
  <c r="J568" i="204"/>
  <c r="H568" i="204"/>
  <c r="F568" i="204"/>
  <c r="T567" i="204"/>
  <c r="R567" i="204"/>
  <c r="P567" i="204"/>
  <c r="N567" i="204"/>
  <c r="L567" i="204"/>
  <c r="J567" i="204"/>
  <c r="H567" i="204"/>
  <c r="F567" i="204"/>
  <c r="T566" i="204"/>
  <c r="R566" i="204"/>
  <c r="P566" i="204"/>
  <c r="N566" i="204"/>
  <c r="L566" i="204"/>
  <c r="J566" i="204"/>
  <c r="H566" i="204"/>
  <c r="F566" i="204"/>
  <c r="T565" i="204"/>
  <c r="R565" i="204"/>
  <c r="P565" i="204"/>
  <c r="N565" i="204"/>
  <c r="L565" i="204"/>
  <c r="J565" i="204"/>
  <c r="H565" i="204"/>
  <c r="F565" i="204"/>
  <c r="T564" i="204"/>
  <c r="R564" i="204"/>
  <c r="P564" i="204"/>
  <c r="N564" i="204"/>
  <c r="L564" i="204"/>
  <c r="J564" i="204"/>
  <c r="H564" i="204"/>
  <c r="F564" i="204"/>
  <c r="T563" i="204"/>
  <c r="R563" i="204"/>
  <c r="P563" i="204"/>
  <c r="N563" i="204"/>
  <c r="L563" i="204"/>
  <c r="J563" i="204"/>
  <c r="H563" i="204"/>
  <c r="F563" i="204"/>
  <c r="T562" i="204"/>
  <c r="R562" i="204"/>
  <c r="P562" i="204"/>
  <c r="N562" i="204"/>
  <c r="L562" i="204"/>
  <c r="J562" i="204"/>
  <c r="H562" i="204"/>
  <c r="F562" i="204"/>
  <c r="T561" i="204"/>
  <c r="R561" i="204"/>
  <c r="P561" i="204"/>
  <c r="N561" i="204"/>
  <c r="L561" i="204"/>
  <c r="J561" i="204"/>
  <c r="H561" i="204"/>
  <c r="F561" i="204"/>
  <c r="T560" i="204"/>
  <c r="R560" i="204"/>
  <c r="P560" i="204"/>
  <c r="N560" i="204"/>
  <c r="L560" i="204"/>
  <c r="J560" i="204"/>
  <c r="H560" i="204"/>
  <c r="F560" i="204"/>
  <c r="T558" i="204"/>
  <c r="R558" i="204"/>
  <c r="P558" i="204"/>
  <c r="N558" i="204"/>
  <c r="L558" i="204"/>
  <c r="J558" i="204"/>
  <c r="H558" i="204"/>
  <c r="F558" i="204"/>
  <c r="T557" i="204"/>
  <c r="R557" i="204"/>
  <c r="P557" i="204"/>
  <c r="N557" i="204"/>
  <c r="L557" i="204"/>
  <c r="J557" i="204"/>
  <c r="H557" i="204"/>
  <c r="F557" i="204"/>
  <c r="T556" i="204"/>
  <c r="R556" i="204"/>
  <c r="P556" i="204"/>
  <c r="N556" i="204"/>
  <c r="L556" i="204"/>
  <c r="J556" i="204"/>
  <c r="H556" i="204"/>
  <c r="F556" i="204"/>
  <c r="T555" i="204"/>
  <c r="R555" i="204"/>
  <c r="P555" i="204"/>
  <c r="N555" i="204"/>
  <c r="L555" i="204"/>
  <c r="J555" i="204"/>
  <c r="H555" i="204"/>
  <c r="F555" i="204"/>
  <c r="T554" i="204"/>
  <c r="R554" i="204"/>
  <c r="P554" i="204"/>
  <c r="N554" i="204"/>
  <c r="L554" i="204"/>
  <c r="J554" i="204"/>
  <c r="H554" i="204"/>
  <c r="F554" i="204"/>
  <c r="T553" i="204"/>
  <c r="R553" i="204"/>
  <c r="P553" i="204"/>
  <c r="N553" i="204"/>
  <c r="L553" i="204"/>
  <c r="J553" i="204"/>
  <c r="H553" i="204"/>
  <c r="F553" i="204"/>
  <c r="T552" i="204"/>
  <c r="R552" i="204"/>
  <c r="P552" i="204"/>
  <c r="N552" i="204"/>
  <c r="L552" i="204"/>
  <c r="J552" i="204"/>
  <c r="H552" i="204"/>
  <c r="F552" i="204"/>
  <c r="T551" i="204"/>
  <c r="R551" i="204"/>
  <c r="P551" i="204"/>
  <c r="N551" i="204"/>
  <c r="L551" i="204"/>
  <c r="J551" i="204"/>
  <c r="H551" i="204"/>
  <c r="F551" i="204"/>
  <c r="T550" i="204"/>
  <c r="R550" i="204"/>
  <c r="P550" i="204"/>
  <c r="N550" i="204"/>
  <c r="L550" i="204"/>
  <c r="J550" i="204"/>
  <c r="H550" i="204"/>
  <c r="F550" i="204"/>
  <c r="T549" i="204"/>
  <c r="R549" i="204"/>
  <c r="P549" i="204"/>
  <c r="N549" i="204"/>
  <c r="L549" i="204"/>
  <c r="J549" i="204"/>
  <c r="H549" i="204"/>
  <c r="F549" i="204"/>
  <c r="T548" i="204"/>
  <c r="R548" i="204"/>
  <c r="P548" i="204"/>
  <c r="N548" i="204"/>
  <c r="L548" i="204"/>
  <c r="J548" i="204"/>
  <c r="H548" i="204"/>
  <c r="F548" i="204"/>
  <c r="T546" i="204"/>
  <c r="R546" i="204"/>
  <c r="P546" i="204"/>
  <c r="N546" i="204"/>
  <c r="L546" i="204"/>
  <c r="J546" i="204"/>
  <c r="H546" i="204"/>
  <c r="F546" i="204"/>
  <c r="T545" i="204"/>
  <c r="R545" i="204"/>
  <c r="P545" i="204"/>
  <c r="N545" i="204"/>
  <c r="L545" i="204"/>
  <c r="J545" i="204"/>
  <c r="H545" i="204"/>
  <c r="F545" i="204"/>
  <c r="T544" i="204"/>
  <c r="R544" i="204"/>
  <c r="P544" i="204"/>
  <c r="N544" i="204"/>
  <c r="L544" i="204"/>
  <c r="J544" i="204"/>
  <c r="H544" i="204"/>
  <c r="F544" i="204"/>
  <c r="T543" i="204"/>
  <c r="R543" i="204"/>
  <c r="P543" i="204"/>
  <c r="N543" i="204"/>
  <c r="L543" i="204"/>
  <c r="J543" i="204"/>
  <c r="H543" i="204"/>
  <c r="F543" i="204"/>
  <c r="T542" i="204"/>
  <c r="R542" i="204"/>
  <c r="P542" i="204"/>
  <c r="N542" i="204"/>
  <c r="L542" i="204"/>
  <c r="J542" i="204"/>
  <c r="H542" i="204"/>
  <c r="F542" i="204"/>
  <c r="T541" i="204"/>
  <c r="R541" i="204"/>
  <c r="P541" i="204"/>
  <c r="N541" i="204"/>
  <c r="L541" i="204"/>
  <c r="J541" i="204"/>
  <c r="H541" i="204"/>
  <c r="F541" i="204"/>
  <c r="T540" i="204"/>
  <c r="R540" i="204"/>
  <c r="P540" i="204"/>
  <c r="N540" i="204"/>
  <c r="L540" i="204"/>
  <c r="J540" i="204"/>
  <c r="H540" i="204"/>
  <c r="F540" i="204"/>
  <c r="T539" i="204"/>
  <c r="R539" i="204"/>
  <c r="P539" i="204"/>
  <c r="N539" i="204"/>
  <c r="L539" i="204"/>
  <c r="J539" i="204"/>
  <c r="H539" i="204"/>
  <c r="F539" i="204"/>
  <c r="T538" i="204"/>
  <c r="R538" i="204"/>
  <c r="P538" i="204"/>
  <c r="N538" i="204"/>
  <c r="L538" i="204"/>
  <c r="J538" i="204"/>
  <c r="H538" i="204"/>
  <c r="F538" i="204"/>
  <c r="T537" i="204"/>
  <c r="R537" i="204"/>
  <c r="P537" i="204"/>
  <c r="N537" i="204"/>
  <c r="L537" i="204"/>
  <c r="J537" i="204"/>
  <c r="H537" i="204"/>
  <c r="F537" i="204"/>
  <c r="T536" i="204"/>
  <c r="R536" i="204"/>
  <c r="P536" i="204"/>
  <c r="N536" i="204"/>
  <c r="L536" i="204"/>
  <c r="J536" i="204"/>
  <c r="H536" i="204"/>
  <c r="F536" i="204"/>
  <c r="T534" i="204"/>
  <c r="R534" i="204"/>
  <c r="P534" i="204"/>
  <c r="N534" i="204"/>
  <c r="L534" i="204"/>
  <c r="J534" i="204"/>
  <c r="H534" i="204"/>
  <c r="F534" i="204"/>
  <c r="T533" i="204"/>
  <c r="R533" i="204"/>
  <c r="P533" i="204"/>
  <c r="N533" i="204"/>
  <c r="L533" i="204"/>
  <c r="J533" i="204"/>
  <c r="H533" i="204"/>
  <c r="F533" i="204"/>
  <c r="T532" i="204"/>
  <c r="R532" i="204"/>
  <c r="P532" i="204"/>
  <c r="N532" i="204"/>
  <c r="L532" i="204"/>
  <c r="J532" i="204"/>
  <c r="H532" i="204"/>
  <c r="F532" i="204"/>
  <c r="T531" i="204"/>
  <c r="R531" i="204"/>
  <c r="P531" i="204"/>
  <c r="N531" i="204"/>
  <c r="L531" i="204"/>
  <c r="J531" i="204"/>
  <c r="H531" i="204"/>
  <c r="F531" i="204"/>
  <c r="T530" i="204"/>
  <c r="R530" i="204"/>
  <c r="P530" i="204"/>
  <c r="N530" i="204"/>
  <c r="L530" i="204"/>
  <c r="J530" i="204"/>
  <c r="H530" i="204"/>
  <c r="F530" i="204"/>
  <c r="T529" i="204"/>
  <c r="R529" i="204"/>
  <c r="P529" i="204"/>
  <c r="N529" i="204"/>
  <c r="L529" i="204"/>
  <c r="J529" i="204"/>
  <c r="H529" i="204"/>
  <c r="F529" i="204"/>
  <c r="T528" i="204"/>
  <c r="R528" i="204"/>
  <c r="P528" i="204"/>
  <c r="N528" i="204"/>
  <c r="L528" i="204"/>
  <c r="J528" i="204"/>
  <c r="H528" i="204"/>
  <c r="F528" i="204"/>
  <c r="T527" i="204"/>
  <c r="R527" i="204"/>
  <c r="P527" i="204"/>
  <c r="N527" i="204"/>
  <c r="L527" i="204"/>
  <c r="J527" i="204"/>
  <c r="H527" i="204"/>
  <c r="F527" i="204"/>
  <c r="T526" i="204"/>
  <c r="R526" i="204"/>
  <c r="P526" i="204"/>
  <c r="N526" i="204"/>
  <c r="L526" i="204"/>
  <c r="J526" i="204"/>
  <c r="H526" i="204"/>
  <c r="F526" i="204"/>
  <c r="T525" i="204"/>
  <c r="R525" i="204"/>
  <c r="P525" i="204"/>
  <c r="N525" i="204"/>
  <c r="L525" i="204"/>
  <c r="J525" i="204"/>
  <c r="H525" i="204"/>
  <c r="F525" i="204"/>
  <c r="T524" i="204"/>
  <c r="R524" i="204"/>
  <c r="P524" i="204"/>
  <c r="N524" i="204"/>
  <c r="L524" i="204"/>
  <c r="J524" i="204"/>
  <c r="H524" i="204"/>
  <c r="F524" i="204"/>
  <c r="T522" i="204"/>
  <c r="R522" i="204"/>
  <c r="P522" i="204"/>
  <c r="N522" i="204"/>
  <c r="L522" i="204"/>
  <c r="J522" i="204"/>
  <c r="H522" i="204"/>
  <c r="F522" i="204"/>
  <c r="T521" i="204"/>
  <c r="R521" i="204"/>
  <c r="P521" i="204"/>
  <c r="N521" i="204"/>
  <c r="L521" i="204"/>
  <c r="J521" i="204"/>
  <c r="H521" i="204"/>
  <c r="F521" i="204"/>
  <c r="T520" i="204"/>
  <c r="R520" i="204"/>
  <c r="P520" i="204"/>
  <c r="N520" i="204"/>
  <c r="L520" i="204"/>
  <c r="J520" i="204"/>
  <c r="H520" i="204"/>
  <c r="F520" i="204"/>
  <c r="T519" i="204"/>
  <c r="R519" i="204"/>
  <c r="P519" i="204"/>
  <c r="N519" i="204"/>
  <c r="L519" i="204"/>
  <c r="J519" i="204"/>
  <c r="H519" i="204"/>
  <c r="F519" i="204"/>
  <c r="T518" i="204"/>
  <c r="R518" i="204"/>
  <c r="P518" i="204"/>
  <c r="N518" i="204"/>
  <c r="L518" i="204"/>
  <c r="J518" i="204"/>
  <c r="H518" i="204"/>
  <c r="F518" i="204"/>
  <c r="T517" i="204"/>
  <c r="R517" i="204"/>
  <c r="P517" i="204"/>
  <c r="N517" i="204"/>
  <c r="L517" i="204"/>
  <c r="J517" i="204"/>
  <c r="H517" i="204"/>
  <c r="F517" i="204"/>
  <c r="T516" i="204"/>
  <c r="R516" i="204"/>
  <c r="P516" i="204"/>
  <c r="N516" i="204"/>
  <c r="L516" i="204"/>
  <c r="J516" i="204"/>
  <c r="H516" i="204"/>
  <c r="F516" i="204"/>
  <c r="T515" i="204"/>
  <c r="R515" i="204"/>
  <c r="P515" i="204"/>
  <c r="N515" i="204"/>
  <c r="L515" i="204"/>
  <c r="J515" i="204"/>
  <c r="H515" i="204"/>
  <c r="F515" i="204"/>
  <c r="T514" i="204"/>
  <c r="R514" i="204"/>
  <c r="P514" i="204"/>
  <c r="N514" i="204"/>
  <c r="L514" i="204"/>
  <c r="J514" i="204"/>
  <c r="H514" i="204"/>
  <c r="F514" i="204"/>
  <c r="T513" i="204"/>
  <c r="R513" i="204"/>
  <c r="P513" i="204"/>
  <c r="N513" i="204"/>
  <c r="L513" i="204"/>
  <c r="J513" i="204"/>
  <c r="H513" i="204"/>
  <c r="F513" i="204"/>
  <c r="T512" i="204"/>
  <c r="R512" i="204"/>
  <c r="P512" i="204"/>
  <c r="N512" i="204"/>
  <c r="L512" i="204"/>
  <c r="J512" i="204"/>
  <c r="H512" i="204"/>
  <c r="F512" i="204"/>
  <c r="T510" i="204"/>
  <c r="R510" i="204"/>
  <c r="P510" i="204"/>
  <c r="N510" i="204"/>
  <c r="L510" i="204"/>
  <c r="J510" i="204"/>
  <c r="H510" i="204"/>
  <c r="F510" i="204"/>
  <c r="T509" i="204"/>
  <c r="R509" i="204"/>
  <c r="P509" i="204"/>
  <c r="N509" i="204"/>
  <c r="L509" i="204"/>
  <c r="J509" i="204"/>
  <c r="H509" i="204"/>
  <c r="F509" i="204"/>
  <c r="T508" i="204"/>
  <c r="R508" i="204"/>
  <c r="P508" i="204"/>
  <c r="N508" i="204"/>
  <c r="L508" i="204"/>
  <c r="J508" i="204"/>
  <c r="H508" i="204"/>
  <c r="F508" i="204"/>
  <c r="T507" i="204"/>
  <c r="R507" i="204"/>
  <c r="P507" i="204"/>
  <c r="N507" i="204"/>
  <c r="L507" i="204"/>
  <c r="J507" i="204"/>
  <c r="H507" i="204"/>
  <c r="F507" i="204"/>
  <c r="T506" i="204"/>
  <c r="R506" i="204"/>
  <c r="P506" i="204"/>
  <c r="N506" i="204"/>
  <c r="L506" i="204"/>
  <c r="J506" i="204"/>
  <c r="H506" i="204"/>
  <c r="F506" i="204"/>
  <c r="T505" i="204"/>
  <c r="R505" i="204"/>
  <c r="P505" i="204"/>
  <c r="N505" i="204"/>
  <c r="L505" i="204"/>
  <c r="J505" i="204"/>
  <c r="H505" i="204"/>
  <c r="F505" i="204"/>
  <c r="T504" i="204"/>
  <c r="R504" i="204"/>
  <c r="P504" i="204"/>
  <c r="N504" i="204"/>
  <c r="L504" i="204"/>
  <c r="J504" i="204"/>
  <c r="H504" i="204"/>
  <c r="F504" i="204"/>
  <c r="T503" i="204"/>
  <c r="R503" i="204"/>
  <c r="P503" i="204"/>
  <c r="N503" i="204"/>
  <c r="L503" i="204"/>
  <c r="J503" i="204"/>
  <c r="H503" i="204"/>
  <c r="F503" i="204"/>
  <c r="T502" i="204"/>
  <c r="R502" i="204"/>
  <c r="P502" i="204"/>
  <c r="N502" i="204"/>
  <c r="L502" i="204"/>
  <c r="J502" i="204"/>
  <c r="H502" i="204"/>
  <c r="F502" i="204"/>
  <c r="T501" i="204"/>
  <c r="R501" i="204"/>
  <c r="P501" i="204"/>
  <c r="N501" i="204"/>
  <c r="L501" i="204"/>
  <c r="J501" i="204"/>
  <c r="H501" i="204"/>
  <c r="F501" i="204"/>
  <c r="T500" i="204"/>
  <c r="R500" i="204"/>
  <c r="P500" i="204"/>
  <c r="N500" i="204"/>
  <c r="L500" i="204"/>
  <c r="J500" i="204"/>
  <c r="H500" i="204"/>
  <c r="F500" i="204"/>
  <c r="T498" i="204"/>
  <c r="R498" i="204"/>
  <c r="P498" i="204"/>
  <c r="N498" i="204"/>
  <c r="L498" i="204"/>
  <c r="J498" i="204"/>
  <c r="H498" i="204"/>
  <c r="F498" i="204"/>
  <c r="T497" i="204"/>
  <c r="R497" i="204"/>
  <c r="P497" i="204"/>
  <c r="N497" i="204"/>
  <c r="L497" i="204"/>
  <c r="J497" i="204"/>
  <c r="H497" i="204"/>
  <c r="F497" i="204"/>
  <c r="T496" i="204"/>
  <c r="R496" i="204"/>
  <c r="P496" i="204"/>
  <c r="N496" i="204"/>
  <c r="L496" i="204"/>
  <c r="J496" i="204"/>
  <c r="H496" i="204"/>
  <c r="F496" i="204"/>
  <c r="T495" i="204"/>
  <c r="R495" i="204"/>
  <c r="P495" i="204"/>
  <c r="N495" i="204"/>
  <c r="L495" i="204"/>
  <c r="J495" i="204"/>
  <c r="H495" i="204"/>
  <c r="F495" i="204"/>
  <c r="T494" i="204"/>
  <c r="R494" i="204"/>
  <c r="P494" i="204"/>
  <c r="N494" i="204"/>
  <c r="L494" i="204"/>
  <c r="J494" i="204"/>
  <c r="H494" i="204"/>
  <c r="F494" i="204"/>
  <c r="T493" i="204"/>
  <c r="R493" i="204"/>
  <c r="P493" i="204"/>
  <c r="N493" i="204"/>
  <c r="L493" i="204"/>
  <c r="J493" i="204"/>
  <c r="H493" i="204"/>
  <c r="F493" i="204"/>
  <c r="T492" i="204"/>
  <c r="R492" i="204"/>
  <c r="P492" i="204"/>
  <c r="N492" i="204"/>
  <c r="L492" i="204"/>
  <c r="J492" i="204"/>
  <c r="H492" i="204"/>
  <c r="F492" i="204"/>
  <c r="T491" i="204"/>
  <c r="R491" i="204"/>
  <c r="P491" i="204"/>
  <c r="N491" i="204"/>
  <c r="L491" i="204"/>
  <c r="J491" i="204"/>
  <c r="H491" i="204"/>
  <c r="F491" i="204"/>
  <c r="T490" i="204"/>
  <c r="R490" i="204"/>
  <c r="P490" i="204"/>
  <c r="N490" i="204"/>
  <c r="L490" i="204"/>
  <c r="J490" i="204"/>
  <c r="H490" i="204"/>
  <c r="F490" i="204"/>
  <c r="T489" i="204"/>
  <c r="R489" i="204"/>
  <c r="P489" i="204"/>
  <c r="N489" i="204"/>
  <c r="L489" i="204"/>
  <c r="J489" i="204"/>
  <c r="H489" i="204"/>
  <c r="F489" i="204"/>
  <c r="T488" i="204"/>
  <c r="R488" i="204"/>
  <c r="P488" i="204"/>
  <c r="N488" i="204"/>
  <c r="L488" i="204"/>
  <c r="J488" i="204"/>
  <c r="H488" i="204"/>
  <c r="F488" i="204"/>
  <c r="T486" i="204"/>
  <c r="R486" i="204"/>
  <c r="P486" i="204"/>
  <c r="N486" i="204"/>
  <c r="L486" i="204"/>
  <c r="J486" i="204"/>
  <c r="H486" i="204"/>
  <c r="F486" i="204"/>
  <c r="T485" i="204"/>
  <c r="R485" i="204"/>
  <c r="P485" i="204"/>
  <c r="N485" i="204"/>
  <c r="L485" i="204"/>
  <c r="J485" i="204"/>
  <c r="H485" i="204"/>
  <c r="F485" i="204"/>
  <c r="T484" i="204"/>
  <c r="R484" i="204"/>
  <c r="P484" i="204"/>
  <c r="N484" i="204"/>
  <c r="L484" i="204"/>
  <c r="J484" i="204"/>
  <c r="H484" i="204"/>
  <c r="F484" i="204"/>
  <c r="T483" i="204"/>
  <c r="R483" i="204"/>
  <c r="P483" i="204"/>
  <c r="N483" i="204"/>
  <c r="L483" i="204"/>
  <c r="J483" i="204"/>
  <c r="H483" i="204"/>
  <c r="F483" i="204"/>
  <c r="T482" i="204"/>
  <c r="R482" i="204"/>
  <c r="P482" i="204"/>
  <c r="N482" i="204"/>
  <c r="L482" i="204"/>
  <c r="J482" i="204"/>
  <c r="H482" i="204"/>
  <c r="F482" i="204"/>
  <c r="T481" i="204"/>
  <c r="R481" i="204"/>
  <c r="P481" i="204"/>
  <c r="N481" i="204"/>
  <c r="L481" i="204"/>
  <c r="J481" i="204"/>
  <c r="H481" i="204"/>
  <c r="F481" i="204"/>
  <c r="T480" i="204"/>
  <c r="R480" i="204"/>
  <c r="P480" i="204"/>
  <c r="N480" i="204"/>
  <c r="L480" i="204"/>
  <c r="J480" i="204"/>
  <c r="H480" i="204"/>
  <c r="F480" i="204"/>
  <c r="T479" i="204"/>
  <c r="R479" i="204"/>
  <c r="P479" i="204"/>
  <c r="N479" i="204"/>
  <c r="L479" i="204"/>
  <c r="J479" i="204"/>
  <c r="H479" i="204"/>
  <c r="F479" i="204"/>
  <c r="T478" i="204"/>
  <c r="R478" i="204"/>
  <c r="P478" i="204"/>
  <c r="N478" i="204"/>
  <c r="L478" i="204"/>
  <c r="J478" i="204"/>
  <c r="H478" i="204"/>
  <c r="F478" i="204"/>
  <c r="T477" i="204"/>
  <c r="R477" i="204"/>
  <c r="P477" i="204"/>
  <c r="N477" i="204"/>
  <c r="L477" i="204"/>
  <c r="J477" i="204"/>
  <c r="H477" i="204"/>
  <c r="F477" i="204"/>
  <c r="T476" i="204"/>
  <c r="R476" i="204"/>
  <c r="P476" i="204"/>
  <c r="N476" i="204"/>
  <c r="L476" i="204"/>
  <c r="J476" i="204"/>
  <c r="H476" i="204"/>
  <c r="F476" i="204"/>
  <c r="T474" i="204"/>
  <c r="R474" i="204"/>
  <c r="P474" i="204"/>
  <c r="N474" i="204"/>
  <c r="L474" i="204"/>
  <c r="J474" i="204"/>
  <c r="H474" i="204"/>
  <c r="F474" i="204"/>
  <c r="T473" i="204"/>
  <c r="R473" i="204"/>
  <c r="P473" i="204"/>
  <c r="N473" i="204"/>
  <c r="L473" i="204"/>
  <c r="J473" i="204"/>
  <c r="H473" i="204"/>
  <c r="F473" i="204"/>
  <c r="T472" i="204"/>
  <c r="R472" i="204"/>
  <c r="P472" i="204"/>
  <c r="N472" i="204"/>
  <c r="L472" i="204"/>
  <c r="J472" i="204"/>
  <c r="H472" i="204"/>
  <c r="F472" i="204"/>
  <c r="T471" i="204"/>
  <c r="R471" i="204"/>
  <c r="P471" i="204"/>
  <c r="N471" i="204"/>
  <c r="L471" i="204"/>
  <c r="J471" i="204"/>
  <c r="H471" i="204"/>
  <c r="F471" i="204"/>
  <c r="T470" i="204"/>
  <c r="R470" i="204"/>
  <c r="P470" i="204"/>
  <c r="N470" i="204"/>
  <c r="L470" i="204"/>
  <c r="J470" i="204"/>
  <c r="H470" i="204"/>
  <c r="F470" i="204"/>
  <c r="T469" i="204"/>
  <c r="R469" i="204"/>
  <c r="P469" i="204"/>
  <c r="N469" i="204"/>
  <c r="L469" i="204"/>
  <c r="J469" i="204"/>
  <c r="H469" i="204"/>
  <c r="F469" i="204"/>
  <c r="T468" i="204"/>
  <c r="R468" i="204"/>
  <c r="P468" i="204"/>
  <c r="N468" i="204"/>
  <c r="L468" i="204"/>
  <c r="J468" i="204"/>
  <c r="H468" i="204"/>
  <c r="F468" i="204"/>
  <c r="T467" i="204"/>
  <c r="R467" i="204"/>
  <c r="P467" i="204"/>
  <c r="N467" i="204"/>
  <c r="L467" i="204"/>
  <c r="J467" i="204"/>
  <c r="H467" i="204"/>
  <c r="F467" i="204"/>
  <c r="T466" i="204"/>
  <c r="R466" i="204"/>
  <c r="P466" i="204"/>
  <c r="N466" i="204"/>
  <c r="L466" i="204"/>
  <c r="J466" i="204"/>
  <c r="H466" i="204"/>
  <c r="F466" i="204"/>
  <c r="T465" i="204"/>
  <c r="R465" i="204"/>
  <c r="P465" i="204"/>
  <c r="N465" i="204"/>
  <c r="L465" i="204"/>
  <c r="J465" i="204"/>
  <c r="H465" i="204"/>
  <c r="F465" i="204"/>
  <c r="T464" i="204"/>
  <c r="R464" i="204"/>
  <c r="P464" i="204"/>
  <c r="N464" i="204"/>
  <c r="L464" i="204"/>
  <c r="J464" i="204"/>
  <c r="H464" i="204"/>
  <c r="F464" i="204"/>
  <c r="T462" i="204"/>
  <c r="R462" i="204"/>
  <c r="P462" i="204"/>
  <c r="N462" i="204"/>
  <c r="L462" i="204"/>
  <c r="J462" i="204"/>
  <c r="H462" i="204"/>
  <c r="F462" i="204"/>
  <c r="T461" i="204"/>
  <c r="R461" i="204"/>
  <c r="P461" i="204"/>
  <c r="N461" i="204"/>
  <c r="L461" i="204"/>
  <c r="J461" i="204"/>
  <c r="H461" i="204"/>
  <c r="F461" i="204"/>
  <c r="T460" i="204"/>
  <c r="R460" i="204"/>
  <c r="P460" i="204"/>
  <c r="N460" i="204"/>
  <c r="L460" i="204"/>
  <c r="J460" i="204"/>
  <c r="H460" i="204"/>
  <c r="F460" i="204"/>
  <c r="T459" i="204"/>
  <c r="R459" i="204"/>
  <c r="P459" i="204"/>
  <c r="N459" i="204"/>
  <c r="L459" i="204"/>
  <c r="J459" i="204"/>
  <c r="H459" i="204"/>
  <c r="F459" i="204"/>
  <c r="T458" i="204"/>
  <c r="R458" i="204"/>
  <c r="P458" i="204"/>
  <c r="N458" i="204"/>
  <c r="L458" i="204"/>
  <c r="J458" i="204"/>
  <c r="H458" i="204"/>
  <c r="F458" i="204"/>
  <c r="T457" i="204"/>
  <c r="R457" i="204"/>
  <c r="P457" i="204"/>
  <c r="N457" i="204"/>
  <c r="L457" i="204"/>
  <c r="J457" i="204"/>
  <c r="H457" i="204"/>
  <c r="F457" i="204"/>
  <c r="T456" i="204"/>
  <c r="R456" i="204"/>
  <c r="P456" i="204"/>
  <c r="N456" i="204"/>
  <c r="L456" i="204"/>
  <c r="J456" i="204"/>
  <c r="H456" i="204"/>
  <c r="F456" i="204"/>
  <c r="T455" i="204"/>
  <c r="R455" i="204"/>
  <c r="P455" i="204"/>
  <c r="N455" i="204"/>
  <c r="L455" i="204"/>
  <c r="J455" i="204"/>
  <c r="H455" i="204"/>
  <c r="F455" i="204"/>
  <c r="T454" i="204"/>
  <c r="R454" i="204"/>
  <c r="P454" i="204"/>
  <c r="N454" i="204"/>
  <c r="L454" i="204"/>
  <c r="J454" i="204"/>
  <c r="H454" i="204"/>
  <c r="F454" i="204"/>
  <c r="T453" i="204"/>
  <c r="R453" i="204"/>
  <c r="P453" i="204"/>
  <c r="N453" i="204"/>
  <c r="L453" i="204"/>
  <c r="J453" i="204"/>
  <c r="H453" i="204"/>
  <c r="F453" i="204"/>
  <c r="T452" i="204"/>
  <c r="R452" i="204"/>
  <c r="P452" i="204"/>
  <c r="N452" i="204"/>
  <c r="L452" i="204"/>
  <c r="J452" i="204"/>
  <c r="H452" i="204"/>
  <c r="F452" i="204"/>
  <c r="T450" i="204"/>
  <c r="R450" i="204"/>
  <c r="P450" i="204"/>
  <c r="N450" i="204"/>
  <c r="L450" i="204"/>
  <c r="J450" i="204"/>
  <c r="H450" i="204"/>
  <c r="F450" i="204"/>
  <c r="T449" i="204"/>
  <c r="R449" i="204"/>
  <c r="P449" i="204"/>
  <c r="N449" i="204"/>
  <c r="L449" i="204"/>
  <c r="J449" i="204"/>
  <c r="H449" i="204"/>
  <c r="F449" i="204"/>
  <c r="T448" i="204"/>
  <c r="R448" i="204"/>
  <c r="P448" i="204"/>
  <c r="N448" i="204"/>
  <c r="L448" i="204"/>
  <c r="J448" i="204"/>
  <c r="H448" i="204"/>
  <c r="F448" i="204"/>
  <c r="T447" i="204"/>
  <c r="R447" i="204"/>
  <c r="P447" i="204"/>
  <c r="N447" i="204"/>
  <c r="L447" i="204"/>
  <c r="J447" i="204"/>
  <c r="H447" i="204"/>
  <c r="F447" i="204"/>
  <c r="T446" i="204"/>
  <c r="R446" i="204"/>
  <c r="P446" i="204"/>
  <c r="N446" i="204"/>
  <c r="L446" i="204"/>
  <c r="J446" i="204"/>
  <c r="H446" i="204"/>
  <c r="F446" i="204"/>
  <c r="T445" i="204"/>
  <c r="R445" i="204"/>
  <c r="P445" i="204"/>
  <c r="N445" i="204"/>
  <c r="L445" i="204"/>
  <c r="J445" i="204"/>
  <c r="H445" i="204"/>
  <c r="F445" i="204"/>
  <c r="T444" i="204"/>
  <c r="R444" i="204"/>
  <c r="P444" i="204"/>
  <c r="N444" i="204"/>
  <c r="L444" i="204"/>
  <c r="J444" i="204"/>
  <c r="H444" i="204"/>
  <c r="F444" i="204"/>
  <c r="T443" i="204"/>
  <c r="R443" i="204"/>
  <c r="P443" i="204"/>
  <c r="N443" i="204"/>
  <c r="L443" i="204"/>
  <c r="J443" i="204"/>
  <c r="H443" i="204"/>
  <c r="F443" i="204"/>
  <c r="T442" i="204"/>
  <c r="R442" i="204"/>
  <c r="P442" i="204"/>
  <c r="N442" i="204"/>
  <c r="L442" i="204"/>
  <c r="J442" i="204"/>
  <c r="H442" i="204"/>
  <c r="F442" i="204"/>
  <c r="T441" i="204"/>
  <c r="R441" i="204"/>
  <c r="P441" i="204"/>
  <c r="N441" i="204"/>
  <c r="L441" i="204"/>
  <c r="J441" i="204"/>
  <c r="H441" i="204"/>
  <c r="F441" i="204"/>
  <c r="T440" i="204"/>
  <c r="R440" i="204"/>
  <c r="P440" i="204"/>
  <c r="N440" i="204"/>
  <c r="L440" i="204"/>
  <c r="J440" i="204"/>
  <c r="H440" i="204"/>
  <c r="F440" i="204"/>
  <c r="T438" i="204"/>
  <c r="R438" i="204"/>
  <c r="P438" i="204"/>
  <c r="N438" i="204"/>
  <c r="L438" i="204"/>
  <c r="J438" i="204"/>
  <c r="H438" i="204"/>
  <c r="F438" i="204"/>
  <c r="T437" i="204"/>
  <c r="R437" i="204"/>
  <c r="P437" i="204"/>
  <c r="N437" i="204"/>
  <c r="L437" i="204"/>
  <c r="J437" i="204"/>
  <c r="H437" i="204"/>
  <c r="F437" i="204"/>
  <c r="T436" i="204"/>
  <c r="R436" i="204"/>
  <c r="P436" i="204"/>
  <c r="N436" i="204"/>
  <c r="L436" i="204"/>
  <c r="J436" i="204"/>
  <c r="H436" i="204"/>
  <c r="F436" i="204"/>
  <c r="T435" i="204"/>
  <c r="R435" i="204"/>
  <c r="P435" i="204"/>
  <c r="N435" i="204"/>
  <c r="L435" i="204"/>
  <c r="J435" i="204"/>
  <c r="H435" i="204"/>
  <c r="F435" i="204"/>
  <c r="T434" i="204"/>
  <c r="R434" i="204"/>
  <c r="P434" i="204"/>
  <c r="N434" i="204"/>
  <c r="L434" i="204"/>
  <c r="J434" i="204"/>
  <c r="H434" i="204"/>
  <c r="F434" i="204"/>
  <c r="T433" i="204"/>
  <c r="R433" i="204"/>
  <c r="P433" i="204"/>
  <c r="N433" i="204"/>
  <c r="L433" i="204"/>
  <c r="J433" i="204"/>
  <c r="H433" i="204"/>
  <c r="F433" i="204"/>
  <c r="T432" i="204"/>
  <c r="R432" i="204"/>
  <c r="P432" i="204"/>
  <c r="N432" i="204"/>
  <c r="L432" i="204"/>
  <c r="J432" i="204"/>
  <c r="H432" i="204"/>
  <c r="F432" i="204"/>
  <c r="T431" i="204"/>
  <c r="R431" i="204"/>
  <c r="P431" i="204"/>
  <c r="N431" i="204"/>
  <c r="L431" i="204"/>
  <c r="J431" i="204"/>
  <c r="H431" i="204"/>
  <c r="F431" i="204"/>
  <c r="T430" i="204"/>
  <c r="R430" i="204"/>
  <c r="P430" i="204"/>
  <c r="N430" i="204"/>
  <c r="L430" i="204"/>
  <c r="J430" i="204"/>
  <c r="H430" i="204"/>
  <c r="F430" i="204"/>
  <c r="T429" i="204"/>
  <c r="R429" i="204"/>
  <c r="P429" i="204"/>
  <c r="N429" i="204"/>
  <c r="L429" i="204"/>
  <c r="J429" i="204"/>
  <c r="H429" i="204"/>
  <c r="F429" i="204"/>
  <c r="T428" i="204"/>
  <c r="R428" i="204"/>
  <c r="P428" i="204"/>
  <c r="N428" i="204"/>
  <c r="L428" i="204"/>
  <c r="J428" i="204"/>
  <c r="H428" i="204"/>
  <c r="F428" i="204"/>
  <c r="T426" i="204"/>
  <c r="R426" i="204"/>
  <c r="P426" i="204"/>
  <c r="N426" i="204"/>
  <c r="L426" i="204"/>
  <c r="J426" i="204"/>
  <c r="H426" i="204"/>
  <c r="F426" i="204"/>
  <c r="T425" i="204"/>
  <c r="R425" i="204"/>
  <c r="P425" i="204"/>
  <c r="N425" i="204"/>
  <c r="L425" i="204"/>
  <c r="J425" i="204"/>
  <c r="H425" i="204"/>
  <c r="F425" i="204"/>
  <c r="T424" i="204"/>
  <c r="R424" i="204"/>
  <c r="P424" i="204"/>
  <c r="N424" i="204"/>
  <c r="L424" i="204"/>
  <c r="J424" i="204"/>
  <c r="H424" i="204"/>
  <c r="F424" i="204"/>
  <c r="T423" i="204"/>
  <c r="R423" i="204"/>
  <c r="P423" i="204"/>
  <c r="N423" i="204"/>
  <c r="L423" i="204"/>
  <c r="J423" i="204"/>
  <c r="H423" i="204"/>
  <c r="F423" i="204"/>
  <c r="T422" i="204"/>
  <c r="R422" i="204"/>
  <c r="P422" i="204"/>
  <c r="N422" i="204"/>
  <c r="L422" i="204"/>
  <c r="J422" i="204"/>
  <c r="H422" i="204"/>
  <c r="F422" i="204"/>
  <c r="T421" i="204"/>
  <c r="R421" i="204"/>
  <c r="P421" i="204"/>
  <c r="N421" i="204"/>
  <c r="L421" i="204"/>
  <c r="J421" i="204"/>
  <c r="H421" i="204"/>
  <c r="F421" i="204"/>
  <c r="T420" i="204"/>
  <c r="R420" i="204"/>
  <c r="P420" i="204"/>
  <c r="N420" i="204"/>
  <c r="L420" i="204"/>
  <c r="J420" i="204"/>
  <c r="H420" i="204"/>
  <c r="F420" i="204"/>
  <c r="T419" i="204"/>
  <c r="R419" i="204"/>
  <c r="P419" i="204"/>
  <c r="N419" i="204"/>
  <c r="L419" i="204"/>
  <c r="J419" i="204"/>
  <c r="H419" i="204"/>
  <c r="F419" i="204"/>
  <c r="T418" i="204"/>
  <c r="R418" i="204"/>
  <c r="P418" i="204"/>
  <c r="N418" i="204"/>
  <c r="L418" i="204"/>
  <c r="J418" i="204"/>
  <c r="H418" i="204"/>
  <c r="F418" i="204"/>
  <c r="T417" i="204"/>
  <c r="R417" i="204"/>
  <c r="P417" i="204"/>
  <c r="N417" i="204"/>
  <c r="L417" i="204"/>
  <c r="J417" i="204"/>
  <c r="H417" i="204"/>
  <c r="F417" i="204"/>
  <c r="T416" i="204"/>
  <c r="R416" i="204"/>
  <c r="P416" i="204"/>
  <c r="N416" i="204"/>
  <c r="L416" i="204"/>
  <c r="J416" i="204"/>
  <c r="H416" i="204"/>
  <c r="F416" i="204"/>
  <c r="T414" i="204"/>
  <c r="R414" i="204"/>
  <c r="P414" i="204"/>
  <c r="N414" i="204"/>
  <c r="L414" i="204"/>
  <c r="J414" i="204"/>
  <c r="H414" i="204"/>
  <c r="F414" i="204"/>
  <c r="T413" i="204"/>
  <c r="R413" i="204"/>
  <c r="P413" i="204"/>
  <c r="N413" i="204"/>
  <c r="L413" i="204"/>
  <c r="J413" i="204"/>
  <c r="H413" i="204"/>
  <c r="F413" i="204"/>
  <c r="T412" i="204"/>
  <c r="R412" i="204"/>
  <c r="P412" i="204"/>
  <c r="N412" i="204"/>
  <c r="L412" i="204"/>
  <c r="J412" i="204"/>
  <c r="H412" i="204"/>
  <c r="F412" i="204"/>
  <c r="T411" i="204"/>
  <c r="R411" i="204"/>
  <c r="P411" i="204"/>
  <c r="N411" i="204"/>
  <c r="L411" i="204"/>
  <c r="J411" i="204"/>
  <c r="H411" i="204"/>
  <c r="F411" i="204"/>
  <c r="T410" i="204"/>
  <c r="R410" i="204"/>
  <c r="P410" i="204"/>
  <c r="N410" i="204"/>
  <c r="L410" i="204"/>
  <c r="J410" i="204"/>
  <c r="H410" i="204"/>
  <c r="F410" i="204"/>
  <c r="T409" i="204"/>
  <c r="R409" i="204"/>
  <c r="P409" i="204"/>
  <c r="N409" i="204"/>
  <c r="L409" i="204"/>
  <c r="J409" i="204"/>
  <c r="H409" i="204"/>
  <c r="F409" i="204"/>
  <c r="T408" i="204"/>
  <c r="R408" i="204"/>
  <c r="P408" i="204"/>
  <c r="N408" i="204"/>
  <c r="L408" i="204"/>
  <c r="J408" i="204"/>
  <c r="H408" i="204"/>
  <c r="F408" i="204"/>
  <c r="T407" i="204"/>
  <c r="R407" i="204"/>
  <c r="P407" i="204"/>
  <c r="N407" i="204"/>
  <c r="L407" i="204"/>
  <c r="J407" i="204"/>
  <c r="H407" i="204"/>
  <c r="F407" i="204"/>
  <c r="T406" i="204"/>
  <c r="R406" i="204"/>
  <c r="P406" i="204"/>
  <c r="N406" i="204"/>
  <c r="L406" i="204"/>
  <c r="J406" i="204"/>
  <c r="H406" i="204"/>
  <c r="F406" i="204"/>
  <c r="T405" i="204"/>
  <c r="R405" i="204"/>
  <c r="P405" i="204"/>
  <c r="N405" i="204"/>
  <c r="L405" i="204"/>
  <c r="J405" i="204"/>
  <c r="H405" i="204"/>
  <c r="F405" i="204"/>
  <c r="T404" i="204"/>
  <c r="R404" i="204"/>
  <c r="P404" i="204"/>
  <c r="N404" i="204"/>
  <c r="L404" i="204"/>
  <c r="J404" i="204"/>
  <c r="H404" i="204"/>
  <c r="F404" i="204"/>
  <c r="T402" i="204"/>
  <c r="R402" i="204"/>
  <c r="P402" i="204"/>
  <c r="N402" i="204"/>
  <c r="L402" i="204"/>
  <c r="J402" i="204"/>
  <c r="H402" i="204"/>
  <c r="F402" i="204"/>
  <c r="T401" i="204"/>
  <c r="R401" i="204"/>
  <c r="P401" i="204"/>
  <c r="N401" i="204"/>
  <c r="L401" i="204"/>
  <c r="J401" i="204"/>
  <c r="H401" i="204"/>
  <c r="F401" i="204"/>
  <c r="T400" i="204"/>
  <c r="R400" i="204"/>
  <c r="P400" i="204"/>
  <c r="N400" i="204"/>
  <c r="L400" i="204"/>
  <c r="J400" i="204"/>
  <c r="H400" i="204"/>
  <c r="F400" i="204"/>
  <c r="T399" i="204"/>
  <c r="R399" i="204"/>
  <c r="P399" i="204"/>
  <c r="N399" i="204"/>
  <c r="L399" i="204"/>
  <c r="J399" i="204"/>
  <c r="H399" i="204"/>
  <c r="F399" i="204"/>
  <c r="T398" i="204"/>
  <c r="R398" i="204"/>
  <c r="P398" i="204"/>
  <c r="N398" i="204"/>
  <c r="L398" i="204"/>
  <c r="J398" i="204"/>
  <c r="H398" i="204"/>
  <c r="F398" i="204"/>
  <c r="T397" i="204"/>
  <c r="R397" i="204"/>
  <c r="P397" i="204"/>
  <c r="N397" i="204"/>
  <c r="L397" i="204"/>
  <c r="J397" i="204"/>
  <c r="H397" i="204"/>
  <c r="F397" i="204"/>
  <c r="T396" i="204"/>
  <c r="R396" i="204"/>
  <c r="P396" i="204"/>
  <c r="N396" i="204"/>
  <c r="L396" i="204"/>
  <c r="J396" i="204"/>
  <c r="H396" i="204"/>
  <c r="F396" i="204"/>
  <c r="T395" i="204"/>
  <c r="R395" i="204"/>
  <c r="P395" i="204"/>
  <c r="N395" i="204"/>
  <c r="L395" i="204"/>
  <c r="J395" i="204"/>
  <c r="H395" i="204"/>
  <c r="F395" i="204"/>
  <c r="T394" i="204"/>
  <c r="R394" i="204"/>
  <c r="P394" i="204"/>
  <c r="N394" i="204"/>
  <c r="L394" i="204"/>
  <c r="J394" i="204"/>
  <c r="H394" i="204"/>
  <c r="F394" i="204"/>
  <c r="T393" i="204"/>
  <c r="R393" i="204"/>
  <c r="P393" i="204"/>
  <c r="N393" i="204"/>
  <c r="L393" i="204"/>
  <c r="J393" i="204"/>
  <c r="H393" i="204"/>
  <c r="F393" i="204"/>
  <c r="T392" i="204"/>
  <c r="R392" i="204"/>
  <c r="P392" i="204"/>
  <c r="N392" i="204"/>
  <c r="L392" i="204"/>
  <c r="J392" i="204"/>
  <c r="H392" i="204"/>
  <c r="F392" i="204"/>
  <c r="T390" i="204"/>
  <c r="R390" i="204"/>
  <c r="P390" i="204"/>
  <c r="N390" i="204"/>
  <c r="L390" i="204"/>
  <c r="J390" i="204"/>
  <c r="H390" i="204"/>
  <c r="F390" i="204"/>
  <c r="T389" i="204"/>
  <c r="R389" i="204"/>
  <c r="P389" i="204"/>
  <c r="N389" i="204"/>
  <c r="L389" i="204"/>
  <c r="J389" i="204"/>
  <c r="H389" i="204"/>
  <c r="F389" i="204"/>
  <c r="T388" i="204"/>
  <c r="R388" i="204"/>
  <c r="P388" i="204"/>
  <c r="N388" i="204"/>
  <c r="L388" i="204"/>
  <c r="J388" i="204"/>
  <c r="H388" i="204"/>
  <c r="F388" i="204"/>
  <c r="T387" i="204"/>
  <c r="R387" i="204"/>
  <c r="P387" i="204"/>
  <c r="N387" i="204"/>
  <c r="L387" i="204"/>
  <c r="J387" i="204"/>
  <c r="H387" i="204"/>
  <c r="F387" i="204"/>
  <c r="T386" i="204"/>
  <c r="R386" i="204"/>
  <c r="P386" i="204"/>
  <c r="N386" i="204"/>
  <c r="L386" i="204"/>
  <c r="J386" i="204"/>
  <c r="H386" i="204"/>
  <c r="F386" i="204"/>
  <c r="T385" i="204"/>
  <c r="R385" i="204"/>
  <c r="P385" i="204"/>
  <c r="N385" i="204"/>
  <c r="L385" i="204"/>
  <c r="J385" i="204"/>
  <c r="H385" i="204"/>
  <c r="F385" i="204"/>
  <c r="T384" i="204"/>
  <c r="R384" i="204"/>
  <c r="P384" i="204"/>
  <c r="N384" i="204"/>
  <c r="L384" i="204"/>
  <c r="J384" i="204"/>
  <c r="H384" i="204"/>
  <c r="F384" i="204"/>
  <c r="T383" i="204"/>
  <c r="R383" i="204"/>
  <c r="P383" i="204"/>
  <c r="N383" i="204"/>
  <c r="L383" i="204"/>
  <c r="J383" i="204"/>
  <c r="H383" i="204"/>
  <c r="F383" i="204"/>
  <c r="T382" i="204"/>
  <c r="R382" i="204"/>
  <c r="P382" i="204"/>
  <c r="N382" i="204"/>
  <c r="L382" i="204"/>
  <c r="J382" i="204"/>
  <c r="H382" i="204"/>
  <c r="F382" i="204"/>
  <c r="T381" i="204"/>
  <c r="R381" i="204"/>
  <c r="P381" i="204"/>
  <c r="N381" i="204"/>
  <c r="L381" i="204"/>
  <c r="J381" i="204"/>
  <c r="H381" i="204"/>
  <c r="F381" i="204"/>
  <c r="T380" i="204"/>
  <c r="R380" i="204"/>
  <c r="P380" i="204"/>
  <c r="N380" i="204"/>
  <c r="L380" i="204"/>
  <c r="J380" i="204"/>
  <c r="H380" i="204"/>
  <c r="F380" i="204"/>
  <c r="T378" i="204"/>
  <c r="R378" i="204"/>
  <c r="P378" i="204"/>
  <c r="N378" i="204"/>
  <c r="L378" i="204"/>
  <c r="J378" i="204"/>
  <c r="H378" i="204"/>
  <c r="F378" i="204"/>
  <c r="T377" i="204"/>
  <c r="R377" i="204"/>
  <c r="P377" i="204"/>
  <c r="N377" i="204"/>
  <c r="L377" i="204"/>
  <c r="J377" i="204"/>
  <c r="H377" i="204"/>
  <c r="F377" i="204"/>
  <c r="T376" i="204"/>
  <c r="R376" i="204"/>
  <c r="P376" i="204"/>
  <c r="N376" i="204"/>
  <c r="L376" i="204"/>
  <c r="J376" i="204"/>
  <c r="H376" i="204"/>
  <c r="F376" i="204"/>
  <c r="T375" i="204"/>
  <c r="R375" i="204"/>
  <c r="P375" i="204"/>
  <c r="N375" i="204"/>
  <c r="L375" i="204"/>
  <c r="J375" i="204"/>
  <c r="H375" i="204"/>
  <c r="F375" i="204"/>
  <c r="T374" i="204"/>
  <c r="R374" i="204"/>
  <c r="P374" i="204"/>
  <c r="N374" i="204"/>
  <c r="L374" i="204"/>
  <c r="J374" i="204"/>
  <c r="H374" i="204"/>
  <c r="F374" i="204"/>
  <c r="T373" i="204"/>
  <c r="R373" i="204"/>
  <c r="P373" i="204"/>
  <c r="N373" i="204"/>
  <c r="L373" i="204"/>
  <c r="J373" i="204"/>
  <c r="H373" i="204"/>
  <c r="F373" i="204"/>
  <c r="T372" i="204"/>
  <c r="R372" i="204"/>
  <c r="P372" i="204"/>
  <c r="N372" i="204"/>
  <c r="L372" i="204"/>
  <c r="J372" i="204"/>
  <c r="H372" i="204"/>
  <c r="F372" i="204"/>
  <c r="T371" i="204"/>
  <c r="R371" i="204"/>
  <c r="P371" i="204"/>
  <c r="N371" i="204"/>
  <c r="L371" i="204"/>
  <c r="J371" i="204"/>
  <c r="H371" i="204"/>
  <c r="F371" i="204"/>
  <c r="T370" i="204"/>
  <c r="R370" i="204"/>
  <c r="P370" i="204"/>
  <c r="N370" i="204"/>
  <c r="L370" i="204"/>
  <c r="J370" i="204"/>
  <c r="H370" i="204"/>
  <c r="F370" i="204"/>
  <c r="T369" i="204"/>
  <c r="R369" i="204"/>
  <c r="P369" i="204"/>
  <c r="N369" i="204"/>
  <c r="L369" i="204"/>
  <c r="J369" i="204"/>
  <c r="H369" i="204"/>
  <c r="F369" i="204"/>
  <c r="T368" i="204"/>
  <c r="R368" i="204"/>
  <c r="P368" i="204"/>
  <c r="N368" i="204"/>
  <c r="L368" i="204"/>
  <c r="J368" i="204"/>
  <c r="H368" i="204"/>
  <c r="F368" i="204"/>
  <c r="T366" i="204"/>
  <c r="R366" i="204"/>
  <c r="P366" i="204"/>
  <c r="N366" i="204"/>
  <c r="L366" i="204"/>
  <c r="J366" i="204"/>
  <c r="H366" i="204"/>
  <c r="F366" i="204"/>
  <c r="T365" i="204"/>
  <c r="R365" i="204"/>
  <c r="P365" i="204"/>
  <c r="N365" i="204"/>
  <c r="L365" i="204"/>
  <c r="J365" i="204"/>
  <c r="H365" i="204"/>
  <c r="F365" i="204"/>
  <c r="T364" i="204"/>
  <c r="R364" i="204"/>
  <c r="P364" i="204"/>
  <c r="N364" i="204"/>
  <c r="L364" i="204"/>
  <c r="J364" i="204"/>
  <c r="H364" i="204"/>
  <c r="F364" i="204"/>
  <c r="T363" i="204"/>
  <c r="R363" i="204"/>
  <c r="P363" i="204"/>
  <c r="N363" i="204"/>
  <c r="L363" i="204"/>
  <c r="J363" i="204"/>
  <c r="H363" i="204"/>
  <c r="F363" i="204"/>
  <c r="T362" i="204"/>
  <c r="R362" i="204"/>
  <c r="P362" i="204"/>
  <c r="N362" i="204"/>
  <c r="L362" i="204"/>
  <c r="J362" i="204"/>
  <c r="H362" i="204"/>
  <c r="F362" i="204"/>
  <c r="T361" i="204"/>
  <c r="R361" i="204"/>
  <c r="P361" i="204"/>
  <c r="N361" i="204"/>
  <c r="L361" i="204"/>
  <c r="J361" i="204"/>
  <c r="H361" i="204"/>
  <c r="F361" i="204"/>
  <c r="T360" i="204"/>
  <c r="R360" i="204"/>
  <c r="P360" i="204"/>
  <c r="N360" i="204"/>
  <c r="L360" i="204"/>
  <c r="J360" i="204"/>
  <c r="H360" i="204"/>
  <c r="F360" i="204"/>
  <c r="T359" i="204"/>
  <c r="R359" i="204"/>
  <c r="P359" i="204"/>
  <c r="N359" i="204"/>
  <c r="L359" i="204"/>
  <c r="J359" i="204"/>
  <c r="H359" i="204"/>
  <c r="F359" i="204"/>
  <c r="T358" i="204"/>
  <c r="R358" i="204"/>
  <c r="P358" i="204"/>
  <c r="N358" i="204"/>
  <c r="L358" i="204"/>
  <c r="J358" i="204"/>
  <c r="H358" i="204"/>
  <c r="F358" i="204"/>
  <c r="T357" i="204"/>
  <c r="R357" i="204"/>
  <c r="P357" i="204"/>
  <c r="N357" i="204"/>
  <c r="L357" i="204"/>
  <c r="J357" i="204"/>
  <c r="H357" i="204"/>
  <c r="F357" i="204"/>
  <c r="T356" i="204"/>
  <c r="R356" i="204"/>
  <c r="P356" i="204"/>
  <c r="N356" i="204"/>
  <c r="L356" i="204"/>
  <c r="J356" i="204"/>
  <c r="H356" i="204"/>
  <c r="F356" i="204"/>
  <c r="T354" i="204"/>
  <c r="R354" i="204"/>
  <c r="P354" i="204"/>
  <c r="N354" i="204"/>
  <c r="L354" i="204"/>
  <c r="J354" i="204"/>
  <c r="H354" i="204"/>
  <c r="F354" i="204"/>
  <c r="T353" i="204"/>
  <c r="R353" i="204"/>
  <c r="P353" i="204"/>
  <c r="N353" i="204"/>
  <c r="L353" i="204"/>
  <c r="J353" i="204"/>
  <c r="H353" i="204"/>
  <c r="F353" i="204"/>
  <c r="T352" i="204"/>
  <c r="R352" i="204"/>
  <c r="P352" i="204"/>
  <c r="N352" i="204"/>
  <c r="L352" i="204"/>
  <c r="J352" i="204"/>
  <c r="H352" i="204"/>
  <c r="F352" i="204"/>
  <c r="T351" i="204"/>
  <c r="R351" i="204"/>
  <c r="P351" i="204"/>
  <c r="N351" i="204"/>
  <c r="L351" i="204"/>
  <c r="J351" i="204"/>
  <c r="H351" i="204"/>
  <c r="F351" i="204"/>
  <c r="T350" i="204"/>
  <c r="R350" i="204"/>
  <c r="P350" i="204"/>
  <c r="N350" i="204"/>
  <c r="L350" i="204"/>
  <c r="J350" i="204"/>
  <c r="H350" i="204"/>
  <c r="F350" i="204"/>
  <c r="T349" i="204"/>
  <c r="R349" i="204"/>
  <c r="P349" i="204"/>
  <c r="N349" i="204"/>
  <c r="L349" i="204"/>
  <c r="J349" i="204"/>
  <c r="H349" i="204"/>
  <c r="F349" i="204"/>
  <c r="T348" i="204"/>
  <c r="R348" i="204"/>
  <c r="P348" i="204"/>
  <c r="N348" i="204"/>
  <c r="L348" i="204"/>
  <c r="J348" i="204"/>
  <c r="H348" i="204"/>
  <c r="F348" i="204"/>
  <c r="T347" i="204"/>
  <c r="R347" i="204"/>
  <c r="P347" i="204"/>
  <c r="N347" i="204"/>
  <c r="L347" i="204"/>
  <c r="J347" i="204"/>
  <c r="H347" i="204"/>
  <c r="F347" i="204"/>
  <c r="T346" i="204"/>
  <c r="R346" i="204"/>
  <c r="P346" i="204"/>
  <c r="N346" i="204"/>
  <c r="L346" i="204"/>
  <c r="J346" i="204"/>
  <c r="H346" i="204"/>
  <c r="F346" i="204"/>
  <c r="T345" i="204"/>
  <c r="R345" i="204"/>
  <c r="P345" i="204"/>
  <c r="N345" i="204"/>
  <c r="L345" i="204"/>
  <c r="J345" i="204"/>
  <c r="H345" i="204"/>
  <c r="F345" i="204"/>
  <c r="T344" i="204"/>
  <c r="R344" i="204"/>
  <c r="P344" i="204"/>
  <c r="N344" i="204"/>
  <c r="L344" i="204"/>
  <c r="J344" i="204"/>
  <c r="H344" i="204"/>
  <c r="F344" i="204"/>
  <c r="T342" i="204"/>
  <c r="R342" i="204"/>
  <c r="P342" i="204"/>
  <c r="N342" i="204"/>
  <c r="L342" i="204"/>
  <c r="J342" i="204"/>
  <c r="H342" i="204"/>
  <c r="F342" i="204"/>
  <c r="T341" i="204"/>
  <c r="R341" i="204"/>
  <c r="P341" i="204"/>
  <c r="N341" i="204"/>
  <c r="L341" i="204"/>
  <c r="J341" i="204"/>
  <c r="H341" i="204"/>
  <c r="F341" i="204"/>
  <c r="T340" i="204"/>
  <c r="R340" i="204"/>
  <c r="P340" i="204"/>
  <c r="N340" i="204"/>
  <c r="L340" i="204"/>
  <c r="J340" i="204"/>
  <c r="H340" i="204"/>
  <c r="F340" i="204"/>
  <c r="T339" i="204"/>
  <c r="R339" i="204"/>
  <c r="P339" i="204"/>
  <c r="N339" i="204"/>
  <c r="L339" i="204"/>
  <c r="J339" i="204"/>
  <c r="H339" i="204"/>
  <c r="F339" i="204"/>
  <c r="T338" i="204"/>
  <c r="R338" i="204"/>
  <c r="P338" i="204"/>
  <c r="N338" i="204"/>
  <c r="L338" i="204"/>
  <c r="J338" i="204"/>
  <c r="H338" i="204"/>
  <c r="F338" i="204"/>
  <c r="T337" i="204"/>
  <c r="R337" i="204"/>
  <c r="P337" i="204"/>
  <c r="N337" i="204"/>
  <c r="L337" i="204"/>
  <c r="J337" i="204"/>
  <c r="H337" i="204"/>
  <c r="F337" i="204"/>
  <c r="T336" i="204"/>
  <c r="R336" i="204"/>
  <c r="P336" i="204"/>
  <c r="N336" i="204"/>
  <c r="L336" i="204"/>
  <c r="J336" i="204"/>
  <c r="H336" i="204"/>
  <c r="F336" i="204"/>
  <c r="T335" i="204"/>
  <c r="R335" i="204"/>
  <c r="P335" i="204"/>
  <c r="N335" i="204"/>
  <c r="L335" i="204"/>
  <c r="J335" i="204"/>
  <c r="H335" i="204"/>
  <c r="F335" i="204"/>
  <c r="T334" i="204"/>
  <c r="R334" i="204"/>
  <c r="P334" i="204"/>
  <c r="N334" i="204"/>
  <c r="L334" i="204"/>
  <c r="J334" i="204"/>
  <c r="H334" i="204"/>
  <c r="F334" i="204"/>
  <c r="T333" i="204"/>
  <c r="R333" i="204"/>
  <c r="P333" i="204"/>
  <c r="N333" i="204"/>
  <c r="L333" i="204"/>
  <c r="J333" i="204"/>
  <c r="H333" i="204"/>
  <c r="F333" i="204"/>
  <c r="T332" i="204"/>
  <c r="R332" i="204"/>
  <c r="P332" i="204"/>
  <c r="N332" i="204"/>
  <c r="L332" i="204"/>
  <c r="J332" i="204"/>
  <c r="H332" i="204"/>
  <c r="F332" i="204"/>
  <c r="T330" i="204"/>
  <c r="R330" i="204"/>
  <c r="P330" i="204"/>
  <c r="N330" i="204"/>
  <c r="L330" i="204"/>
  <c r="J330" i="204"/>
  <c r="H330" i="204"/>
  <c r="F330" i="204"/>
  <c r="T329" i="204"/>
  <c r="R329" i="204"/>
  <c r="P329" i="204"/>
  <c r="N329" i="204"/>
  <c r="L329" i="204"/>
  <c r="J329" i="204"/>
  <c r="H329" i="204"/>
  <c r="F329" i="204"/>
  <c r="T328" i="204"/>
  <c r="R328" i="204"/>
  <c r="P328" i="204"/>
  <c r="N328" i="204"/>
  <c r="L328" i="204"/>
  <c r="J328" i="204"/>
  <c r="H328" i="204"/>
  <c r="F328" i="204"/>
  <c r="T327" i="204"/>
  <c r="R327" i="204"/>
  <c r="P327" i="204"/>
  <c r="N327" i="204"/>
  <c r="L327" i="204"/>
  <c r="J327" i="204"/>
  <c r="H327" i="204"/>
  <c r="F327" i="204"/>
  <c r="T326" i="204"/>
  <c r="R326" i="204"/>
  <c r="P326" i="204"/>
  <c r="N326" i="204"/>
  <c r="L326" i="204"/>
  <c r="J326" i="204"/>
  <c r="H326" i="204"/>
  <c r="F326" i="204"/>
  <c r="T325" i="204"/>
  <c r="R325" i="204"/>
  <c r="P325" i="204"/>
  <c r="N325" i="204"/>
  <c r="L325" i="204"/>
  <c r="J325" i="204"/>
  <c r="H325" i="204"/>
  <c r="F325" i="204"/>
  <c r="T324" i="204"/>
  <c r="R324" i="204"/>
  <c r="P324" i="204"/>
  <c r="N324" i="204"/>
  <c r="L324" i="204"/>
  <c r="J324" i="204"/>
  <c r="H324" i="204"/>
  <c r="F324" i="204"/>
  <c r="T323" i="204"/>
  <c r="R323" i="204"/>
  <c r="P323" i="204"/>
  <c r="N323" i="204"/>
  <c r="L323" i="204"/>
  <c r="J323" i="204"/>
  <c r="H323" i="204"/>
  <c r="F323" i="204"/>
  <c r="T322" i="204"/>
  <c r="R322" i="204"/>
  <c r="P322" i="204"/>
  <c r="N322" i="204"/>
  <c r="L322" i="204"/>
  <c r="J322" i="204"/>
  <c r="H322" i="204"/>
  <c r="F322" i="204"/>
  <c r="T321" i="204"/>
  <c r="R321" i="204"/>
  <c r="P321" i="204"/>
  <c r="N321" i="204"/>
  <c r="L321" i="204"/>
  <c r="J321" i="204"/>
  <c r="H321" i="204"/>
  <c r="F321" i="204"/>
  <c r="T320" i="204"/>
  <c r="R320" i="204"/>
  <c r="P320" i="204"/>
  <c r="N320" i="204"/>
  <c r="L320" i="204"/>
  <c r="J320" i="204"/>
  <c r="H320" i="204"/>
  <c r="F320" i="204"/>
  <c r="T318" i="204"/>
  <c r="R318" i="204"/>
  <c r="P318" i="204"/>
  <c r="N318" i="204"/>
  <c r="L318" i="204"/>
  <c r="J318" i="204"/>
  <c r="H318" i="204"/>
  <c r="F318" i="204"/>
  <c r="T317" i="204"/>
  <c r="R317" i="204"/>
  <c r="P317" i="204"/>
  <c r="N317" i="204"/>
  <c r="L317" i="204"/>
  <c r="J317" i="204"/>
  <c r="H317" i="204"/>
  <c r="F317" i="204"/>
  <c r="T316" i="204"/>
  <c r="R316" i="204"/>
  <c r="P316" i="204"/>
  <c r="N316" i="204"/>
  <c r="L316" i="204"/>
  <c r="J316" i="204"/>
  <c r="H316" i="204"/>
  <c r="F316" i="204"/>
  <c r="T315" i="204"/>
  <c r="R315" i="204"/>
  <c r="P315" i="204"/>
  <c r="N315" i="204"/>
  <c r="L315" i="204"/>
  <c r="J315" i="204"/>
  <c r="H315" i="204"/>
  <c r="F315" i="204"/>
  <c r="T314" i="204"/>
  <c r="R314" i="204"/>
  <c r="P314" i="204"/>
  <c r="N314" i="204"/>
  <c r="L314" i="204"/>
  <c r="J314" i="204"/>
  <c r="H314" i="204"/>
  <c r="F314" i="204"/>
  <c r="T313" i="204"/>
  <c r="R313" i="204"/>
  <c r="P313" i="204"/>
  <c r="N313" i="204"/>
  <c r="L313" i="204"/>
  <c r="J313" i="204"/>
  <c r="H313" i="204"/>
  <c r="F313" i="204"/>
  <c r="T312" i="204"/>
  <c r="R312" i="204"/>
  <c r="P312" i="204"/>
  <c r="N312" i="204"/>
  <c r="L312" i="204"/>
  <c r="J312" i="204"/>
  <c r="H312" i="204"/>
  <c r="F312" i="204"/>
  <c r="T311" i="204"/>
  <c r="R311" i="204"/>
  <c r="P311" i="204"/>
  <c r="N311" i="204"/>
  <c r="L311" i="204"/>
  <c r="J311" i="204"/>
  <c r="H311" i="204"/>
  <c r="F311" i="204"/>
  <c r="T310" i="204"/>
  <c r="R310" i="204"/>
  <c r="P310" i="204"/>
  <c r="N310" i="204"/>
  <c r="L310" i="204"/>
  <c r="J310" i="204"/>
  <c r="H310" i="204"/>
  <c r="F310" i="204"/>
  <c r="T309" i="204"/>
  <c r="R309" i="204"/>
  <c r="P309" i="204"/>
  <c r="N309" i="204"/>
  <c r="L309" i="204"/>
  <c r="J309" i="204"/>
  <c r="H309" i="204"/>
  <c r="F309" i="204"/>
  <c r="T308" i="204"/>
  <c r="R308" i="204"/>
  <c r="P308" i="204"/>
  <c r="N308" i="204"/>
  <c r="L308" i="204"/>
  <c r="J308" i="204"/>
  <c r="H308" i="204"/>
  <c r="F308" i="204"/>
  <c r="T306" i="204"/>
  <c r="R306" i="204"/>
  <c r="P306" i="204"/>
  <c r="N306" i="204"/>
  <c r="L306" i="204"/>
  <c r="J306" i="204"/>
  <c r="H306" i="204"/>
  <c r="F306" i="204"/>
  <c r="T305" i="204"/>
  <c r="R305" i="204"/>
  <c r="P305" i="204"/>
  <c r="N305" i="204"/>
  <c r="L305" i="204"/>
  <c r="J305" i="204"/>
  <c r="H305" i="204"/>
  <c r="F305" i="204"/>
  <c r="T304" i="204"/>
  <c r="R304" i="204"/>
  <c r="P304" i="204"/>
  <c r="N304" i="204"/>
  <c r="L304" i="204"/>
  <c r="J304" i="204"/>
  <c r="H304" i="204"/>
  <c r="F304" i="204"/>
  <c r="T303" i="204"/>
  <c r="R303" i="204"/>
  <c r="P303" i="204"/>
  <c r="N303" i="204"/>
  <c r="L303" i="204"/>
  <c r="J303" i="204"/>
  <c r="H303" i="204"/>
  <c r="F303" i="204"/>
  <c r="T302" i="204"/>
  <c r="R302" i="204"/>
  <c r="P302" i="204"/>
  <c r="N302" i="204"/>
  <c r="L302" i="204"/>
  <c r="J302" i="204"/>
  <c r="H302" i="204"/>
  <c r="F302" i="204"/>
  <c r="T301" i="204"/>
  <c r="R301" i="204"/>
  <c r="P301" i="204"/>
  <c r="N301" i="204"/>
  <c r="L301" i="204"/>
  <c r="J301" i="204"/>
  <c r="H301" i="204"/>
  <c r="F301" i="204"/>
  <c r="T300" i="204"/>
  <c r="R300" i="204"/>
  <c r="P300" i="204"/>
  <c r="N300" i="204"/>
  <c r="L300" i="204"/>
  <c r="J300" i="204"/>
  <c r="H300" i="204"/>
  <c r="F300" i="204"/>
  <c r="T299" i="204"/>
  <c r="R299" i="204"/>
  <c r="P299" i="204"/>
  <c r="N299" i="204"/>
  <c r="L299" i="204"/>
  <c r="J299" i="204"/>
  <c r="H299" i="204"/>
  <c r="F299" i="204"/>
  <c r="T298" i="204"/>
  <c r="R298" i="204"/>
  <c r="P298" i="204"/>
  <c r="N298" i="204"/>
  <c r="L298" i="204"/>
  <c r="J298" i="204"/>
  <c r="H298" i="204"/>
  <c r="F298" i="204"/>
  <c r="T297" i="204"/>
  <c r="R297" i="204"/>
  <c r="P297" i="204"/>
  <c r="N297" i="204"/>
  <c r="L297" i="204"/>
  <c r="J297" i="204"/>
  <c r="H297" i="204"/>
  <c r="F297" i="204"/>
  <c r="T296" i="204"/>
  <c r="R296" i="204"/>
  <c r="P296" i="204"/>
  <c r="N296" i="204"/>
  <c r="L296" i="204"/>
  <c r="J296" i="204"/>
  <c r="H296" i="204"/>
  <c r="F296" i="204"/>
  <c r="T294" i="204"/>
  <c r="R294" i="204"/>
  <c r="P294" i="204"/>
  <c r="N294" i="204"/>
  <c r="L294" i="204"/>
  <c r="J294" i="204"/>
  <c r="H294" i="204"/>
  <c r="F294" i="204"/>
  <c r="T293" i="204"/>
  <c r="R293" i="204"/>
  <c r="P293" i="204"/>
  <c r="N293" i="204"/>
  <c r="L293" i="204"/>
  <c r="J293" i="204"/>
  <c r="H293" i="204"/>
  <c r="F293" i="204"/>
  <c r="T292" i="204"/>
  <c r="R292" i="204"/>
  <c r="P292" i="204"/>
  <c r="N292" i="204"/>
  <c r="L292" i="204"/>
  <c r="J292" i="204"/>
  <c r="H292" i="204"/>
  <c r="F292" i="204"/>
  <c r="T291" i="204"/>
  <c r="R291" i="204"/>
  <c r="P291" i="204"/>
  <c r="N291" i="204"/>
  <c r="L291" i="204"/>
  <c r="J291" i="204"/>
  <c r="H291" i="204"/>
  <c r="F291" i="204"/>
  <c r="T290" i="204"/>
  <c r="R290" i="204"/>
  <c r="P290" i="204"/>
  <c r="N290" i="204"/>
  <c r="L290" i="204"/>
  <c r="J290" i="204"/>
  <c r="H290" i="204"/>
  <c r="F290" i="204"/>
  <c r="T289" i="204"/>
  <c r="R289" i="204"/>
  <c r="P289" i="204"/>
  <c r="N289" i="204"/>
  <c r="L289" i="204"/>
  <c r="J289" i="204"/>
  <c r="H289" i="204"/>
  <c r="F289" i="204"/>
  <c r="T288" i="204"/>
  <c r="R288" i="204"/>
  <c r="P288" i="204"/>
  <c r="N288" i="204"/>
  <c r="L288" i="204"/>
  <c r="J288" i="204"/>
  <c r="H288" i="204"/>
  <c r="F288" i="204"/>
  <c r="T287" i="204"/>
  <c r="R287" i="204"/>
  <c r="P287" i="204"/>
  <c r="N287" i="204"/>
  <c r="L287" i="204"/>
  <c r="J287" i="204"/>
  <c r="H287" i="204"/>
  <c r="F287" i="204"/>
  <c r="T286" i="204"/>
  <c r="R286" i="204"/>
  <c r="P286" i="204"/>
  <c r="N286" i="204"/>
  <c r="L286" i="204"/>
  <c r="J286" i="204"/>
  <c r="H286" i="204"/>
  <c r="F286" i="204"/>
  <c r="T285" i="204"/>
  <c r="R285" i="204"/>
  <c r="P285" i="204"/>
  <c r="N285" i="204"/>
  <c r="L285" i="204"/>
  <c r="J285" i="204"/>
  <c r="H285" i="204"/>
  <c r="F285" i="204"/>
  <c r="T284" i="204"/>
  <c r="R284" i="204"/>
  <c r="P284" i="204"/>
  <c r="N284" i="204"/>
  <c r="L284" i="204"/>
  <c r="J284" i="204"/>
  <c r="H284" i="204"/>
  <c r="F284" i="204"/>
  <c r="T282" i="204"/>
  <c r="R282" i="204"/>
  <c r="P282" i="204"/>
  <c r="N282" i="204"/>
  <c r="L282" i="204"/>
  <c r="J282" i="204"/>
  <c r="H282" i="204"/>
  <c r="F282" i="204"/>
  <c r="T281" i="204"/>
  <c r="R281" i="204"/>
  <c r="P281" i="204"/>
  <c r="N281" i="204"/>
  <c r="L281" i="204"/>
  <c r="J281" i="204"/>
  <c r="H281" i="204"/>
  <c r="F281" i="204"/>
  <c r="T280" i="204"/>
  <c r="R280" i="204"/>
  <c r="P280" i="204"/>
  <c r="N280" i="204"/>
  <c r="L280" i="204"/>
  <c r="J280" i="204"/>
  <c r="H280" i="204"/>
  <c r="F280" i="204"/>
  <c r="T279" i="204"/>
  <c r="R279" i="204"/>
  <c r="P279" i="204"/>
  <c r="N279" i="204"/>
  <c r="L279" i="204"/>
  <c r="J279" i="204"/>
  <c r="H279" i="204"/>
  <c r="F279" i="204"/>
  <c r="T278" i="204"/>
  <c r="R278" i="204"/>
  <c r="P278" i="204"/>
  <c r="N278" i="204"/>
  <c r="L278" i="204"/>
  <c r="J278" i="204"/>
  <c r="H278" i="204"/>
  <c r="F278" i="204"/>
  <c r="T277" i="204"/>
  <c r="R277" i="204"/>
  <c r="P277" i="204"/>
  <c r="N277" i="204"/>
  <c r="L277" i="204"/>
  <c r="J277" i="204"/>
  <c r="H277" i="204"/>
  <c r="F277" i="204"/>
  <c r="T276" i="204"/>
  <c r="R276" i="204"/>
  <c r="P276" i="204"/>
  <c r="N276" i="204"/>
  <c r="L276" i="204"/>
  <c r="J276" i="204"/>
  <c r="H276" i="204"/>
  <c r="F276" i="204"/>
  <c r="T275" i="204"/>
  <c r="R275" i="204"/>
  <c r="P275" i="204"/>
  <c r="N275" i="204"/>
  <c r="L275" i="204"/>
  <c r="J275" i="204"/>
  <c r="H275" i="204"/>
  <c r="F275" i="204"/>
  <c r="T274" i="204"/>
  <c r="R274" i="204"/>
  <c r="P274" i="204"/>
  <c r="N274" i="204"/>
  <c r="L274" i="204"/>
  <c r="J274" i="204"/>
  <c r="H274" i="204"/>
  <c r="F274" i="204"/>
  <c r="T273" i="204"/>
  <c r="R273" i="204"/>
  <c r="P273" i="204"/>
  <c r="N273" i="204"/>
  <c r="L273" i="204"/>
  <c r="J273" i="204"/>
  <c r="H273" i="204"/>
  <c r="F273" i="204"/>
  <c r="T272" i="204"/>
  <c r="R272" i="204"/>
  <c r="P272" i="204"/>
  <c r="N272" i="204"/>
  <c r="L272" i="204"/>
  <c r="J272" i="204"/>
  <c r="H272" i="204"/>
  <c r="F272" i="204"/>
  <c r="T270" i="204"/>
  <c r="R270" i="204"/>
  <c r="P270" i="204"/>
  <c r="N270" i="204"/>
  <c r="L270" i="204"/>
  <c r="J270" i="204"/>
  <c r="H270" i="204"/>
  <c r="F270" i="204"/>
  <c r="T269" i="204"/>
  <c r="R269" i="204"/>
  <c r="P269" i="204"/>
  <c r="N269" i="204"/>
  <c r="L269" i="204"/>
  <c r="J269" i="204"/>
  <c r="H269" i="204"/>
  <c r="F269" i="204"/>
  <c r="T268" i="204"/>
  <c r="R268" i="204"/>
  <c r="P268" i="204"/>
  <c r="N268" i="204"/>
  <c r="L268" i="204"/>
  <c r="J268" i="204"/>
  <c r="H268" i="204"/>
  <c r="F268" i="204"/>
  <c r="T267" i="204"/>
  <c r="R267" i="204"/>
  <c r="P267" i="204"/>
  <c r="N267" i="204"/>
  <c r="L267" i="204"/>
  <c r="J267" i="204"/>
  <c r="H267" i="204"/>
  <c r="F267" i="204"/>
  <c r="T266" i="204"/>
  <c r="R266" i="204"/>
  <c r="P266" i="204"/>
  <c r="N266" i="204"/>
  <c r="L266" i="204"/>
  <c r="J266" i="204"/>
  <c r="H266" i="204"/>
  <c r="F266" i="204"/>
  <c r="T265" i="204"/>
  <c r="R265" i="204"/>
  <c r="P265" i="204"/>
  <c r="N265" i="204"/>
  <c r="L265" i="204"/>
  <c r="J265" i="204"/>
  <c r="H265" i="204"/>
  <c r="F265" i="204"/>
  <c r="T264" i="204"/>
  <c r="R264" i="204"/>
  <c r="P264" i="204"/>
  <c r="N264" i="204"/>
  <c r="L264" i="204"/>
  <c r="J264" i="204"/>
  <c r="H264" i="204"/>
  <c r="F264" i="204"/>
  <c r="T263" i="204"/>
  <c r="R263" i="204"/>
  <c r="P263" i="204"/>
  <c r="N263" i="204"/>
  <c r="L263" i="204"/>
  <c r="J263" i="204"/>
  <c r="H263" i="204"/>
  <c r="F263" i="204"/>
  <c r="T262" i="204"/>
  <c r="R262" i="204"/>
  <c r="P262" i="204"/>
  <c r="N262" i="204"/>
  <c r="L262" i="204"/>
  <c r="J262" i="204"/>
  <c r="H262" i="204"/>
  <c r="F262" i="204"/>
  <c r="T261" i="204"/>
  <c r="R261" i="204"/>
  <c r="P261" i="204"/>
  <c r="N261" i="204"/>
  <c r="L261" i="204"/>
  <c r="J261" i="204"/>
  <c r="H261" i="204"/>
  <c r="F261" i="204"/>
  <c r="T260" i="204"/>
  <c r="R260" i="204"/>
  <c r="P260" i="204"/>
  <c r="N260" i="204"/>
  <c r="L260" i="204"/>
  <c r="J260" i="204"/>
  <c r="H260" i="204"/>
  <c r="F260" i="204"/>
  <c r="T258" i="204"/>
  <c r="R258" i="204"/>
  <c r="P258" i="204"/>
  <c r="N258" i="204"/>
  <c r="L258" i="204"/>
  <c r="J258" i="204"/>
  <c r="H258" i="204"/>
  <c r="F258" i="204"/>
  <c r="T257" i="204"/>
  <c r="R257" i="204"/>
  <c r="P257" i="204"/>
  <c r="N257" i="204"/>
  <c r="L257" i="204"/>
  <c r="J257" i="204"/>
  <c r="H257" i="204"/>
  <c r="F257" i="204"/>
  <c r="T256" i="204"/>
  <c r="R256" i="204"/>
  <c r="P256" i="204"/>
  <c r="N256" i="204"/>
  <c r="L256" i="204"/>
  <c r="J256" i="204"/>
  <c r="H256" i="204"/>
  <c r="F256" i="204"/>
  <c r="T255" i="204"/>
  <c r="R255" i="204"/>
  <c r="P255" i="204"/>
  <c r="N255" i="204"/>
  <c r="L255" i="204"/>
  <c r="J255" i="204"/>
  <c r="H255" i="204"/>
  <c r="F255" i="204"/>
  <c r="T254" i="204"/>
  <c r="R254" i="204"/>
  <c r="P254" i="204"/>
  <c r="N254" i="204"/>
  <c r="L254" i="204"/>
  <c r="J254" i="204"/>
  <c r="H254" i="204"/>
  <c r="F254" i="204"/>
  <c r="T253" i="204"/>
  <c r="R253" i="204"/>
  <c r="P253" i="204"/>
  <c r="N253" i="204"/>
  <c r="L253" i="204"/>
  <c r="J253" i="204"/>
  <c r="H253" i="204"/>
  <c r="F253" i="204"/>
  <c r="T252" i="204"/>
  <c r="R252" i="204"/>
  <c r="P252" i="204"/>
  <c r="N252" i="204"/>
  <c r="L252" i="204"/>
  <c r="J252" i="204"/>
  <c r="H252" i="204"/>
  <c r="F252" i="204"/>
  <c r="T251" i="204"/>
  <c r="R251" i="204"/>
  <c r="P251" i="204"/>
  <c r="N251" i="204"/>
  <c r="L251" i="204"/>
  <c r="J251" i="204"/>
  <c r="H251" i="204"/>
  <c r="F251" i="204"/>
  <c r="T250" i="204"/>
  <c r="R250" i="204"/>
  <c r="P250" i="204"/>
  <c r="N250" i="204"/>
  <c r="L250" i="204"/>
  <c r="J250" i="204"/>
  <c r="H250" i="204"/>
  <c r="F250" i="204"/>
  <c r="T249" i="204"/>
  <c r="R249" i="204"/>
  <c r="P249" i="204"/>
  <c r="N249" i="204"/>
  <c r="L249" i="204"/>
  <c r="J249" i="204"/>
  <c r="H249" i="204"/>
  <c r="F249" i="204"/>
  <c r="T248" i="204"/>
  <c r="R248" i="204"/>
  <c r="P248" i="204"/>
  <c r="N248" i="204"/>
  <c r="L248" i="204"/>
  <c r="J248" i="204"/>
  <c r="H248" i="204"/>
  <c r="F248" i="204"/>
  <c r="T246" i="204"/>
  <c r="R246" i="204"/>
  <c r="P246" i="204"/>
  <c r="N246" i="204"/>
  <c r="L246" i="204"/>
  <c r="J246" i="204"/>
  <c r="H246" i="204"/>
  <c r="F246" i="204"/>
  <c r="T245" i="204"/>
  <c r="R245" i="204"/>
  <c r="P245" i="204"/>
  <c r="N245" i="204"/>
  <c r="L245" i="204"/>
  <c r="J245" i="204"/>
  <c r="H245" i="204"/>
  <c r="F245" i="204"/>
  <c r="T244" i="204"/>
  <c r="R244" i="204"/>
  <c r="P244" i="204"/>
  <c r="N244" i="204"/>
  <c r="L244" i="204"/>
  <c r="J244" i="204"/>
  <c r="H244" i="204"/>
  <c r="F244" i="204"/>
  <c r="T243" i="204"/>
  <c r="R243" i="204"/>
  <c r="P243" i="204"/>
  <c r="N243" i="204"/>
  <c r="L243" i="204"/>
  <c r="J243" i="204"/>
  <c r="H243" i="204"/>
  <c r="F243" i="204"/>
  <c r="T242" i="204"/>
  <c r="R242" i="204"/>
  <c r="P242" i="204"/>
  <c r="N242" i="204"/>
  <c r="L242" i="204"/>
  <c r="J242" i="204"/>
  <c r="H242" i="204"/>
  <c r="F242" i="204"/>
  <c r="T241" i="204"/>
  <c r="R241" i="204"/>
  <c r="P241" i="204"/>
  <c r="N241" i="204"/>
  <c r="L241" i="204"/>
  <c r="J241" i="204"/>
  <c r="H241" i="204"/>
  <c r="F241" i="204"/>
  <c r="T240" i="204"/>
  <c r="R240" i="204"/>
  <c r="P240" i="204"/>
  <c r="N240" i="204"/>
  <c r="L240" i="204"/>
  <c r="J240" i="204"/>
  <c r="H240" i="204"/>
  <c r="F240" i="204"/>
  <c r="T239" i="204"/>
  <c r="R239" i="204"/>
  <c r="P239" i="204"/>
  <c r="N239" i="204"/>
  <c r="L239" i="204"/>
  <c r="J239" i="204"/>
  <c r="H239" i="204"/>
  <c r="F239" i="204"/>
  <c r="T238" i="204"/>
  <c r="R238" i="204"/>
  <c r="P238" i="204"/>
  <c r="N238" i="204"/>
  <c r="L238" i="204"/>
  <c r="J238" i="204"/>
  <c r="H238" i="204"/>
  <c r="F238" i="204"/>
  <c r="T237" i="204"/>
  <c r="R237" i="204"/>
  <c r="P237" i="204"/>
  <c r="N237" i="204"/>
  <c r="L237" i="204"/>
  <c r="J237" i="204"/>
  <c r="H237" i="204"/>
  <c r="F237" i="204"/>
  <c r="T236" i="204"/>
  <c r="R236" i="204"/>
  <c r="P236" i="204"/>
  <c r="N236" i="204"/>
  <c r="L236" i="204"/>
  <c r="J236" i="204"/>
  <c r="H236" i="204"/>
  <c r="F236" i="204"/>
  <c r="T234" i="204"/>
  <c r="R234" i="204"/>
  <c r="P234" i="204"/>
  <c r="N234" i="204"/>
  <c r="L234" i="204"/>
  <c r="J234" i="204"/>
  <c r="H234" i="204"/>
  <c r="F234" i="204"/>
  <c r="T233" i="204"/>
  <c r="R233" i="204"/>
  <c r="P233" i="204"/>
  <c r="N233" i="204"/>
  <c r="L233" i="204"/>
  <c r="J233" i="204"/>
  <c r="H233" i="204"/>
  <c r="F233" i="204"/>
  <c r="T232" i="204"/>
  <c r="R232" i="204"/>
  <c r="P232" i="204"/>
  <c r="N232" i="204"/>
  <c r="L232" i="204"/>
  <c r="J232" i="204"/>
  <c r="H232" i="204"/>
  <c r="F232" i="204"/>
  <c r="T231" i="204"/>
  <c r="R231" i="204"/>
  <c r="P231" i="204"/>
  <c r="N231" i="204"/>
  <c r="L231" i="204"/>
  <c r="J231" i="204"/>
  <c r="H231" i="204"/>
  <c r="F231" i="204"/>
  <c r="T230" i="204"/>
  <c r="R230" i="204"/>
  <c r="P230" i="204"/>
  <c r="N230" i="204"/>
  <c r="L230" i="204"/>
  <c r="J230" i="204"/>
  <c r="H230" i="204"/>
  <c r="F230" i="204"/>
  <c r="T229" i="204"/>
  <c r="R229" i="204"/>
  <c r="P229" i="204"/>
  <c r="N229" i="204"/>
  <c r="L229" i="204"/>
  <c r="J229" i="204"/>
  <c r="H229" i="204"/>
  <c r="F229" i="204"/>
  <c r="T228" i="204"/>
  <c r="R228" i="204"/>
  <c r="P228" i="204"/>
  <c r="N228" i="204"/>
  <c r="L228" i="204"/>
  <c r="J228" i="204"/>
  <c r="H228" i="204"/>
  <c r="F228" i="204"/>
  <c r="T227" i="204"/>
  <c r="R227" i="204"/>
  <c r="P227" i="204"/>
  <c r="N227" i="204"/>
  <c r="L227" i="204"/>
  <c r="J227" i="204"/>
  <c r="H227" i="204"/>
  <c r="F227" i="204"/>
  <c r="T226" i="204"/>
  <c r="R226" i="204"/>
  <c r="P226" i="204"/>
  <c r="N226" i="204"/>
  <c r="L226" i="204"/>
  <c r="J226" i="204"/>
  <c r="H226" i="204"/>
  <c r="F226" i="204"/>
  <c r="T225" i="204"/>
  <c r="R225" i="204"/>
  <c r="P225" i="204"/>
  <c r="N225" i="204"/>
  <c r="L225" i="204"/>
  <c r="J225" i="204"/>
  <c r="H225" i="204"/>
  <c r="F225" i="204"/>
  <c r="T224" i="204"/>
  <c r="R224" i="204"/>
  <c r="P224" i="204"/>
  <c r="N224" i="204"/>
  <c r="L224" i="204"/>
  <c r="J224" i="204"/>
  <c r="H224" i="204"/>
  <c r="F224" i="204"/>
  <c r="T222" i="204"/>
  <c r="R222" i="204"/>
  <c r="P222" i="204"/>
  <c r="N222" i="204"/>
  <c r="L222" i="204"/>
  <c r="J222" i="204"/>
  <c r="H222" i="204"/>
  <c r="F222" i="204"/>
  <c r="T221" i="204"/>
  <c r="R221" i="204"/>
  <c r="P221" i="204"/>
  <c r="N221" i="204"/>
  <c r="L221" i="204"/>
  <c r="J221" i="204"/>
  <c r="H221" i="204"/>
  <c r="F221" i="204"/>
  <c r="T220" i="204"/>
  <c r="R220" i="204"/>
  <c r="P220" i="204"/>
  <c r="N220" i="204"/>
  <c r="L220" i="204"/>
  <c r="J220" i="204"/>
  <c r="H220" i="204"/>
  <c r="F220" i="204"/>
  <c r="T219" i="204"/>
  <c r="R219" i="204"/>
  <c r="P219" i="204"/>
  <c r="N219" i="204"/>
  <c r="L219" i="204"/>
  <c r="J219" i="204"/>
  <c r="H219" i="204"/>
  <c r="F219" i="204"/>
  <c r="T218" i="204"/>
  <c r="R218" i="204"/>
  <c r="P218" i="204"/>
  <c r="N218" i="204"/>
  <c r="L218" i="204"/>
  <c r="J218" i="204"/>
  <c r="H218" i="204"/>
  <c r="F218" i="204"/>
  <c r="T217" i="204"/>
  <c r="R217" i="204"/>
  <c r="P217" i="204"/>
  <c r="N217" i="204"/>
  <c r="L217" i="204"/>
  <c r="J217" i="204"/>
  <c r="H217" i="204"/>
  <c r="F217" i="204"/>
  <c r="T216" i="204"/>
  <c r="R216" i="204"/>
  <c r="P216" i="204"/>
  <c r="N216" i="204"/>
  <c r="L216" i="204"/>
  <c r="J216" i="204"/>
  <c r="H216" i="204"/>
  <c r="F216" i="204"/>
  <c r="T215" i="204"/>
  <c r="R215" i="204"/>
  <c r="P215" i="204"/>
  <c r="N215" i="204"/>
  <c r="L215" i="204"/>
  <c r="J215" i="204"/>
  <c r="H215" i="204"/>
  <c r="F215" i="204"/>
  <c r="T214" i="204"/>
  <c r="R214" i="204"/>
  <c r="P214" i="204"/>
  <c r="N214" i="204"/>
  <c r="L214" i="204"/>
  <c r="J214" i="204"/>
  <c r="H214" i="204"/>
  <c r="F214" i="204"/>
  <c r="T213" i="204"/>
  <c r="R213" i="204"/>
  <c r="P213" i="204"/>
  <c r="N213" i="204"/>
  <c r="L213" i="204"/>
  <c r="J213" i="204"/>
  <c r="H213" i="204"/>
  <c r="F213" i="204"/>
  <c r="T212" i="204"/>
  <c r="R212" i="204"/>
  <c r="P212" i="204"/>
  <c r="N212" i="204"/>
  <c r="L212" i="204"/>
  <c r="J212" i="204"/>
  <c r="H212" i="204"/>
  <c r="F212" i="204"/>
  <c r="T210" i="204"/>
  <c r="R210" i="204"/>
  <c r="P210" i="204"/>
  <c r="N210" i="204"/>
  <c r="L210" i="204"/>
  <c r="J210" i="204"/>
  <c r="H210" i="204"/>
  <c r="F210" i="204"/>
  <c r="T209" i="204"/>
  <c r="R209" i="204"/>
  <c r="P209" i="204"/>
  <c r="N209" i="204"/>
  <c r="L209" i="204"/>
  <c r="J209" i="204"/>
  <c r="H209" i="204"/>
  <c r="F209" i="204"/>
  <c r="T208" i="204"/>
  <c r="R208" i="204"/>
  <c r="P208" i="204"/>
  <c r="N208" i="204"/>
  <c r="L208" i="204"/>
  <c r="J208" i="204"/>
  <c r="H208" i="204"/>
  <c r="F208" i="204"/>
  <c r="T207" i="204"/>
  <c r="R207" i="204"/>
  <c r="P207" i="204"/>
  <c r="N207" i="204"/>
  <c r="L207" i="204"/>
  <c r="J207" i="204"/>
  <c r="H207" i="204"/>
  <c r="F207" i="204"/>
  <c r="T206" i="204"/>
  <c r="R206" i="204"/>
  <c r="P206" i="204"/>
  <c r="N206" i="204"/>
  <c r="L206" i="204"/>
  <c r="J206" i="204"/>
  <c r="H206" i="204"/>
  <c r="F206" i="204"/>
  <c r="T205" i="204"/>
  <c r="R205" i="204"/>
  <c r="P205" i="204"/>
  <c r="N205" i="204"/>
  <c r="L205" i="204"/>
  <c r="J205" i="204"/>
  <c r="H205" i="204"/>
  <c r="F205" i="204"/>
  <c r="T204" i="204"/>
  <c r="R204" i="204"/>
  <c r="P204" i="204"/>
  <c r="N204" i="204"/>
  <c r="L204" i="204"/>
  <c r="J204" i="204"/>
  <c r="H204" i="204"/>
  <c r="F204" i="204"/>
  <c r="T203" i="204"/>
  <c r="R203" i="204"/>
  <c r="P203" i="204"/>
  <c r="N203" i="204"/>
  <c r="L203" i="204"/>
  <c r="J203" i="204"/>
  <c r="H203" i="204"/>
  <c r="F203" i="204"/>
  <c r="T202" i="204"/>
  <c r="R202" i="204"/>
  <c r="P202" i="204"/>
  <c r="N202" i="204"/>
  <c r="L202" i="204"/>
  <c r="J202" i="204"/>
  <c r="H202" i="204"/>
  <c r="F202" i="204"/>
  <c r="T201" i="204"/>
  <c r="R201" i="204"/>
  <c r="P201" i="204"/>
  <c r="N201" i="204"/>
  <c r="L201" i="204"/>
  <c r="J201" i="204"/>
  <c r="H201" i="204"/>
  <c r="F201" i="204"/>
  <c r="T200" i="204"/>
  <c r="R200" i="204"/>
  <c r="P200" i="204"/>
  <c r="N200" i="204"/>
  <c r="L200" i="204"/>
  <c r="J200" i="204"/>
  <c r="H200" i="204"/>
  <c r="F200" i="204"/>
  <c r="T198" i="204"/>
  <c r="R198" i="204"/>
  <c r="P198" i="204"/>
  <c r="N198" i="204"/>
  <c r="L198" i="204"/>
  <c r="J198" i="204"/>
  <c r="H198" i="204"/>
  <c r="F198" i="204"/>
  <c r="T197" i="204"/>
  <c r="R197" i="204"/>
  <c r="P197" i="204"/>
  <c r="N197" i="204"/>
  <c r="L197" i="204"/>
  <c r="J197" i="204"/>
  <c r="H197" i="204"/>
  <c r="F197" i="204"/>
  <c r="T196" i="204"/>
  <c r="R196" i="204"/>
  <c r="P196" i="204"/>
  <c r="N196" i="204"/>
  <c r="L196" i="204"/>
  <c r="J196" i="204"/>
  <c r="H196" i="204"/>
  <c r="F196" i="204"/>
  <c r="T195" i="204"/>
  <c r="R195" i="204"/>
  <c r="P195" i="204"/>
  <c r="N195" i="204"/>
  <c r="L195" i="204"/>
  <c r="J195" i="204"/>
  <c r="H195" i="204"/>
  <c r="F195" i="204"/>
  <c r="T194" i="204"/>
  <c r="R194" i="204"/>
  <c r="P194" i="204"/>
  <c r="N194" i="204"/>
  <c r="L194" i="204"/>
  <c r="J194" i="204"/>
  <c r="H194" i="204"/>
  <c r="F194" i="204"/>
  <c r="T193" i="204"/>
  <c r="R193" i="204"/>
  <c r="P193" i="204"/>
  <c r="N193" i="204"/>
  <c r="L193" i="204"/>
  <c r="J193" i="204"/>
  <c r="H193" i="204"/>
  <c r="F193" i="204"/>
  <c r="T192" i="204"/>
  <c r="R192" i="204"/>
  <c r="P192" i="204"/>
  <c r="N192" i="204"/>
  <c r="L192" i="204"/>
  <c r="J192" i="204"/>
  <c r="H192" i="204"/>
  <c r="F192" i="204"/>
  <c r="T191" i="204"/>
  <c r="R191" i="204"/>
  <c r="P191" i="204"/>
  <c r="N191" i="204"/>
  <c r="L191" i="204"/>
  <c r="J191" i="204"/>
  <c r="H191" i="204"/>
  <c r="F191" i="204"/>
  <c r="T190" i="204"/>
  <c r="R190" i="204"/>
  <c r="P190" i="204"/>
  <c r="N190" i="204"/>
  <c r="L190" i="204"/>
  <c r="J190" i="204"/>
  <c r="H190" i="204"/>
  <c r="F190" i="204"/>
  <c r="T189" i="204"/>
  <c r="R189" i="204"/>
  <c r="P189" i="204"/>
  <c r="N189" i="204"/>
  <c r="L189" i="204"/>
  <c r="J189" i="204"/>
  <c r="H189" i="204"/>
  <c r="F189" i="204"/>
  <c r="T188" i="204"/>
  <c r="R188" i="204"/>
  <c r="P188" i="204"/>
  <c r="N188" i="204"/>
  <c r="L188" i="204"/>
  <c r="J188" i="204"/>
  <c r="H188" i="204"/>
  <c r="F188" i="204"/>
  <c r="T186" i="204"/>
  <c r="R186" i="204"/>
  <c r="P186" i="204"/>
  <c r="N186" i="204"/>
  <c r="L186" i="204"/>
  <c r="J186" i="204"/>
  <c r="H186" i="204"/>
  <c r="F186" i="204"/>
  <c r="T185" i="204"/>
  <c r="R185" i="204"/>
  <c r="P185" i="204"/>
  <c r="N185" i="204"/>
  <c r="L185" i="204"/>
  <c r="J185" i="204"/>
  <c r="H185" i="204"/>
  <c r="F185" i="204"/>
  <c r="T184" i="204"/>
  <c r="R184" i="204"/>
  <c r="P184" i="204"/>
  <c r="N184" i="204"/>
  <c r="L184" i="204"/>
  <c r="J184" i="204"/>
  <c r="H184" i="204"/>
  <c r="F184" i="204"/>
  <c r="T183" i="204"/>
  <c r="R183" i="204"/>
  <c r="P183" i="204"/>
  <c r="N183" i="204"/>
  <c r="L183" i="204"/>
  <c r="J183" i="204"/>
  <c r="H183" i="204"/>
  <c r="F183" i="204"/>
  <c r="T182" i="204"/>
  <c r="R182" i="204"/>
  <c r="P182" i="204"/>
  <c r="N182" i="204"/>
  <c r="L182" i="204"/>
  <c r="J182" i="204"/>
  <c r="H182" i="204"/>
  <c r="F182" i="204"/>
  <c r="T181" i="204"/>
  <c r="R181" i="204"/>
  <c r="P181" i="204"/>
  <c r="N181" i="204"/>
  <c r="L181" i="204"/>
  <c r="J181" i="204"/>
  <c r="H181" i="204"/>
  <c r="F181" i="204"/>
  <c r="T180" i="204"/>
  <c r="R180" i="204"/>
  <c r="P180" i="204"/>
  <c r="N180" i="204"/>
  <c r="L180" i="204"/>
  <c r="J180" i="204"/>
  <c r="H180" i="204"/>
  <c r="F180" i="204"/>
  <c r="T179" i="204"/>
  <c r="R179" i="204"/>
  <c r="P179" i="204"/>
  <c r="N179" i="204"/>
  <c r="L179" i="204"/>
  <c r="J179" i="204"/>
  <c r="H179" i="204"/>
  <c r="F179" i="204"/>
  <c r="T178" i="204"/>
  <c r="R178" i="204"/>
  <c r="P178" i="204"/>
  <c r="N178" i="204"/>
  <c r="L178" i="204"/>
  <c r="J178" i="204"/>
  <c r="H178" i="204"/>
  <c r="F178" i="204"/>
  <c r="T177" i="204"/>
  <c r="R177" i="204"/>
  <c r="P177" i="204"/>
  <c r="N177" i="204"/>
  <c r="L177" i="204"/>
  <c r="J177" i="204"/>
  <c r="H177" i="204"/>
  <c r="F177" i="204"/>
  <c r="T176" i="204"/>
  <c r="R176" i="204"/>
  <c r="P176" i="204"/>
  <c r="N176" i="204"/>
  <c r="L176" i="204"/>
  <c r="J176" i="204"/>
  <c r="H176" i="204"/>
  <c r="F176" i="204"/>
  <c r="T174" i="204"/>
  <c r="R174" i="204"/>
  <c r="P174" i="204"/>
  <c r="N174" i="204"/>
  <c r="L174" i="204"/>
  <c r="J174" i="204"/>
  <c r="H174" i="204"/>
  <c r="F174" i="204"/>
  <c r="T173" i="204"/>
  <c r="R173" i="204"/>
  <c r="P173" i="204"/>
  <c r="N173" i="204"/>
  <c r="L173" i="204"/>
  <c r="J173" i="204"/>
  <c r="H173" i="204"/>
  <c r="F173" i="204"/>
  <c r="T172" i="204"/>
  <c r="R172" i="204"/>
  <c r="P172" i="204"/>
  <c r="N172" i="204"/>
  <c r="L172" i="204"/>
  <c r="J172" i="204"/>
  <c r="H172" i="204"/>
  <c r="F172" i="204"/>
  <c r="T171" i="204"/>
  <c r="R171" i="204"/>
  <c r="P171" i="204"/>
  <c r="N171" i="204"/>
  <c r="L171" i="204"/>
  <c r="J171" i="204"/>
  <c r="H171" i="204"/>
  <c r="F171" i="204"/>
  <c r="T170" i="204"/>
  <c r="R170" i="204"/>
  <c r="P170" i="204"/>
  <c r="N170" i="204"/>
  <c r="L170" i="204"/>
  <c r="J170" i="204"/>
  <c r="H170" i="204"/>
  <c r="F170" i="204"/>
  <c r="T169" i="204"/>
  <c r="R169" i="204"/>
  <c r="P169" i="204"/>
  <c r="N169" i="204"/>
  <c r="L169" i="204"/>
  <c r="J169" i="204"/>
  <c r="H169" i="204"/>
  <c r="F169" i="204"/>
  <c r="T168" i="204"/>
  <c r="R168" i="204"/>
  <c r="P168" i="204"/>
  <c r="N168" i="204"/>
  <c r="L168" i="204"/>
  <c r="J168" i="204"/>
  <c r="H168" i="204"/>
  <c r="F168" i="204"/>
  <c r="T167" i="204"/>
  <c r="R167" i="204"/>
  <c r="P167" i="204"/>
  <c r="N167" i="204"/>
  <c r="L167" i="204"/>
  <c r="J167" i="204"/>
  <c r="H167" i="204"/>
  <c r="F167" i="204"/>
  <c r="T166" i="204"/>
  <c r="R166" i="204"/>
  <c r="P166" i="204"/>
  <c r="N166" i="204"/>
  <c r="L166" i="204"/>
  <c r="J166" i="204"/>
  <c r="H166" i="204"/>
  <c r="F166" i="204"/>
  <c r="T165" i="204"/>
  <c r="R165" i="204"/>
  <c r="P165" i="204"/>
  <c r="N165" i="204"/>
  <c r="L165" i="204"/>
  <c r="J165" i="204"/>
  <c r="H165" i="204"/>
  <c r="F165" i="204"/>
  <c r="T164" i="204"/>
  <c r="R164" i="204"/>
  <c r="P164" i="204"/>
  <c r="N164" i="204"/>
  <c r="L164" i="204"/>
  <c r="J164" i="204"/>
  <c r="H164" i="204"/>
  <c r="F164" i="204"/>
  <c r="T162" i="204"/>
  <c r="R162" i="204"/>
  <c r="P162" i="204"/>
  <c r="N162" i="204"/>
  <c r="L162" i="204"/>
  <c r="J162" i="204"/>
  <c r="H162" i="204"/>
  <c r="F162" i="204"/>
  <c r="T161" i="204"/>
  <c r="R161" i="204"/>
  <c r="P161" i="204"/>
  <c r="N161" i="204"/>
  <c r="L161" i="204"/>
  <c r="J161" i="204"/>
  <c r="H161" i="204"/>
  <c r="F161" i="204"/>
  <c r="T160" i="204"/>
  <c r="R160" i="204"/>
  <c r="P160" i="204"/>
  <c r="N160" i="204"/>
  <c r="L160" i="204"/>
  <c r="J160" i="204"/>
  <c r="H160" i="204"/>
  <c r="F160" i="204"/>
  <c r="T159" i="204"/>
  <c r="R159" i="204"/>
  <c r="P159" i="204"/>
  <c r="N159" i="204"/>
  <c r="L159" i="204"/>
  <c r="J159" i="204"/>
  <c r="H159" i="204"/>
  <c r="F159" i="204"/>
  <c r="T158" i="204"/>
  <c r="R158" i="204"/>
  <c r="P158" i="204"/>
  <c r="N158" i="204"/>
  <c r="L158" i="204"/>
  <c r="J158" i="204"/>
  <c r="H158" i="204"/>
  <c r="F158" i="204"/>
  <c r="T157" i="204"/>
  <c r="R157" i="204"/>
  <c r="P157" i="204"/>
  <c r="N157" i="204"/>
  <c r="L157" i="204"/>
  <c r="J157" i="204"/>
  <c r="H157" i="204"/>
  <c r="F157" i="204"/>
  <c r="T156" i="204"/>
  <c r="R156" i="204"/>
  <c r="P156" i="204"/>
  <c r="N156" i="204"/>
  <c r="L156" i="204"/>
  <c r="J156" i="204"/>
  <c r="H156" i="204"/>
  <c r="F156" i="204"/>
  <c r="T155" i="204"/>
  <c r="R155" i="204"/>
  <c r="P155" i="204"/>
  <c r="N155" i="204"/>
  <c r="L155" i="204"/>
  <c r="J155" i="204"/>
  <c r="H155" i="204"/>
  <c r="F155" i="204"/>
  <c r="T154" i="204"/>
  <c r="R154" i="204"/>
  <c r="P154" i="204"/>
  <c r="N154" i="204"/>
  <c r="L154" i="204"/>
  <c r="J154" i="204"/>
  <c r="H154" i="204"/>
  <c r="F154" i="204"/>
  <c r="T153" i="204"/>
  <c r="R153" i="204"/>
  <c r="P153" i="204"/>
  <c r="N153" i="204"/>
  <c r="L153" i="204"/>
  <c r="J153" i="204"/>
  <c r="H153" i="204"/>
  <c r="F153" i="204"/>
  <c r="T152" i="204"/>
  <c r="R152" i="204"/>
  <c r="P152" i="204"/>
  <c r="N152" i="204"/>
  <c r="L152" i="204"/>
  <c r="J152" i="204"/>
  <c r="H152" i="204"/>
  <c r="F152" i="204"/>
  <c r="T150" i="204"/>
  <c r="R150" i="204"/>
  <c r="P150" i="204"/>
  <c r="N150" i="204"/>
  <c r="L150" i="204"/>
  <c r="J150" i="204"/>
  <c r="H150" i="204"/>
  <c r="F150" i="204"/>
  <c r="T149" i="204"/>
  <c r="R149" i="204"/>
  <c r="P149" i="204"/>
  <c r="N149" i="204"/>
  <c r="L149" i="204"/>
  <c r="J149" i="204"/>
  <c r="H149" i="204"/>
  <c r="F149" i="204"/>
  <c r="T148" i="204"/>
  <c r="R148" i="204"/>
  <c r="P148" i="204"/>
  <c r="N148" i="204"/>
  <c r="L148" i="204"/>
  <c r="J148" i="204"/>
  <c r="H148" i="204"/>
  <c r="F148" i="204"/>
  <c r="T147" i="204"/>
  <c r="R147" i="204"/>
  <c r="P147" i="204"/>
  <c r="N147" i="204"/>
  <c r="L147" i="204"/>
  <c r="J147" i="204"/>
  <c r="H147" i="204"/>
  <c r="F147" i="204"/>
  <c r="T146" i="204"/>
  <c r="R146" i="204"/>
  <c r="P146" i="204"/>
  <c r="N146" i="204"/>
  <c r="L146" i="204"/>
  <c r="J146" i="204"/>
  <c r="H146" i="204"/>
  <c r="F146" i="204"/>
  <c r="T145" i="204"/>
  <c r="R145" i="204"/>
  <c r="P145" i="204"/>
  <c r="N145" i="204"/>
  <c r="L145" i="204"/>
  <c r="J145" i="204"/>
  <c r="H145" i="204"/>
  <c r="F145" i="204"/>
  <c r="T144" i="204"/>
  <c r="R144" i="204"/>
  <c r="P144" i="204"/>
  <c r="N144" i="204"/>
  <c r="L144" i="204"/>
  <c r="J144" i="204"/>
  <c r="H144" i="204"/>
  <c r="F144" i="204"/>
  <c r="T143" i="204"/>
  <c r="R143" i="204"/>
  <c r="P143" i="204"/>
  <c r="N143" i="204"/>
  <c r="L143" i="204"/>
  <c r="J143" i="204"/>
  <c r="H143" i="204"/>
  <c r="F143" i="204"/>
  <c r="T142" i="204"/>
  <c r="R142" i="204"/>
  <c r="P142" i="204"/>
  <c r="N142" i="204"/>
  <c r="L142" i="204"/>
  <c r="J142" i="204"/>
  <c r="H142" i="204"/>
  <c r="F142" i="204"/>
  <c r="T141" i="204"/>
  <c r="R141" i="204"/>
  <c r="P141" i="204"/>
  <c r="N141" i="204"/>
  <c r="L141" i="204"/>
  <c r="J141" i="204"/>
  <c r="H141" i="204"/>
  <c r="F141" i="204"/>
  <c r="T140" i="204"/>
  <c r="R140" i="204"/>
  <c r="P140" i="204"/>
  <c r="N140" i="204"/>
  <c r="L140" i="204"/>
  <c r="J140" i="204"/>
  <c r="H140" i="204"/>
  <c r="F140" i="204"/>
  <c r="T138" i="204"/>
  <c r="R138" i="204"/>
  <c r="P138" i="204"/>
  <c r="N138" i="204"/>
  <c r="L138" i="204"/>
  <c r="J138" i="204"/>
  <c r="H138" i="204"/>
  <c r="F138" i="204"/>
  <c r="T137" i="204"/>
  <c r="R137" i="204"/>
  <c r="P137" i="204"/>
  <c r="N137" i="204"/>
  <c r="L137" i="204"/>
  <c r="J137" i="204"/>
  <c r="H137" i="204"/>
  <c r="F137" i="204"/>
  <c r="T136" i="204"/>
  <c r="R136" i="204"/>
  <c r="P136" i="204"/>
  <c r="N136" i="204"/>
  <c r="L136" i="204"/>
  <c r="J136" i="204"/>
  <c r="H136" i="204"/>
  <c r="F136" i="204"/>
  <c r="T135" i="204"/>
  <c r="R135" i="204"/>
  <c r="P135" i="204"/>
  <c r="N135" i="204"/>
  <c r="L135" i="204"/>
  <c r="J135" i="204"/>
  <c r="H135" i="204"/>
  <c r="F135" i="204"/>
  <c r="T134" i="204"/>
  <c r="R134" i="204"/>
  <c r="P134" i="204"/>
  <c r="N134" i="204"/>
  <c r="L134" i="204"/>
  <c r="J134" i="204"/>
  <c r="H134" i="204"/>
  <c r="F134" i="204"/>
  <c r="T133" i="204"/>
  <c r="R133" i="204"/>
  <c r="P133" i="204"/>
  <c r="N133" i="204"/>
  <c r="L133" i="204"/>
  <c r="J133" i="204"/>
  <c r="H133" i="204"/>
  <c r="F133" i="204"/>
  <c r="T132" i="204"/>
  <c r="R132" i="204"/>
  <c r="P132" i="204"/>
  <c r="N132" i="204"/>
  <c r="L132" i="204"/>
  <c r="J132" i="204"/>
  <c r="H132" i="204"/>
  <c r="F132" i="204"/>
  <c r="T131" i="204"/>
  <c r="R131" i="204"/>
  <c r="P131" i="204"/>
  <c r="N131" i="204"/>
  <c r="L131" i="204"/>
  <c r="J131" i="204"/>
  <c r="H131" i="204"/>
  <c r="F131" i="204"/>
  <c r="T130" i="204"/>
  <c r="R130" i="204"/>
  <c r="P130" i="204"/>
  <c r="N130" i="204"/>
  <c r="L130" i="204"/>
  <c r="J130" i="204"/>
  <c r="H130" i="204"/>
  <c r="F130" i="204"/>
  <c r="T129" i="204"/>
  <c r="R129" i="204"/>
  <c r="P129" i="204"/>
  <c r="N129" i="204"/>
  <c r="L129" i="204"/>
  <c r="J129" i="204"/>
  <c r="H129" i="204"/>
  <c r="F129" i="204"/>
  <c r="T128" i="204"/>
  <c r="R128" i="204"/>
  <c r="P128" i="204"/>
  <c r="N128" i="204"/>
  <c r="L128" i="204"/>
  <c r="J128" i="204"/>
  <c r="H128" i="204"/>
  <c r="F128" i="204"/>
  <c r="T126" i="204"/>
  <c r="R126" i="204"/>
  <c r="P126" i="204"/>
  <c r="N126" i="204"/>
  <c r="L126" i="204"/>
  <c r="J126" i="204"/>
  <c r="H126" i="204"/>
  <c r="F126" i="204"/>
  <c r="T125" i="204"/>
  <c r="R125" i="204"/>
  <c r="P125" i="204"/>
  <c r="N125" i="204"/>
  <c r="L125" i="204"/>
  <c r="J125" i="204"/>
  <c r="H125" i="204"/>
  <c r="F125" i="204"/>
  <c r="T124" i="204"/>
  <c r="R124" i="204"/>
  <c r="P124" i="204"/>
  <c r="N124" i="204"/>
  <c r="L124" i="204"/>
  <c r="J124" i="204"/>
  <c r="H124" i="204"/>
  <c r="F124" i="204"/>
  <c r="T123" i="204"/>
  <c r="R123" i="204"/>
  <c r="P123" i="204"/>
  <c r="N123" i="204"/>
  <c r="L123" i="204"/>
  <c r="J123" i="204"/>
  <c r="H123" i="204"/>
  <c r="F123" i="204"/>
  <c r="T122" i="204"/>
  <c r="R122" i="204"/>
  <c r="P122" i="204"/>
  <c r="N122" i="204"/>
  <c r="L122" i="204"/>
  <c r="J122" i="204"/>
  <c r="H122" i="204"/>
  <c r="F122" i="204"/>
  <c r="T121" i="204"/>
  <c r="R121" i="204"/>
  <c r="P121" i="204"/>
  <c r="N121" i="204"/>
  <c r="L121" i="204"/>
  <c r="J121" i="204"/>
  <c r="H121" i="204"/>
  <c r="F121" i="204"/>
  <c r="T120" i="204"/>
  <c r="R120" i="204"/>
  <c r="P120" i="204"/>
  <c r="N120" i="204"/>
  <c r="L120" i="204"/>
  <c r="J120" i="204"/>
  <c r="H120" i="204"/>
  <c r="F120" i="204"/>
  <c r="T119" i="204"/>
  <c r="R119" i="204"/>
  <c r="P119" i="204"/>
  <c r="N119" i="204"/>
  <c r="L119" i="204"/>
  <c r="J119" i="204"/>
  <c r="H119" i="204"/>
  <c r="F119" i="204"/>
  <c r="T118" i="204"/>
  <c r="R118" i="204"/>
  <c r="P118" i="204"/>
  <c r="N118" i="204"/>
  <c r="L118" i="204"/>
  <c r="J118" i="204"/>
  <c r="H118" i="204"/>
  <c r="F118" i="204"/>
  <c r="T117" i="204"/>
  <c r="R117" i="204"/>
  <c r="P117" i="204"/>
  <c r="N117" i="204"/>
  <c r="L117" i="204"/>
  <c r="J117" i="204"/>
  <c r="H117" i="204"/>
  <c r="F117" i="204"/>
  <c r="T116" i="204"/>
  <c r="R116" i="204"/>
  <c r="P116" i="204"/>
  <c r="N116" i="204"/>
  <c r="L116" i="204"/>
  <c r="J116" i="204"/>
  <c r="H116" i="204"/>
  <c r="F116" i="204"/>
  <c r="T114" i="204"/>
  <c r="R114" i="204"/>
  <c r="P114" i="204"/>
  <c r="N114" i="204"/>
  <c r="L114" i="204"/>
  <c r="J114" i="204"/>
  <c r="H114" i="204"/>
  <c r="F114" i="204"/>
  <c r="T113" i="204"/>
  <c r="R113" i="204"/>
  <c r="P113" i="204"/>
  <c r="N113" i="204"/>
  <c r="L113" i="204"/>
  <c r="J113" i="204"/>
  <c r="H113" i="204"/>
  <c r="F113" i="204"/>
  <c r="T112" i="204"/>
  <c r="R112" i="204"/>
  <c r="P112" i="204"/>
  <c r="N112" i="204"/>
  <c r="L112" i="204"/>
  <c r="J112" i="204"/>
  <c r="H112" i="204"/>
  <c r="F112" i="204"/>
  <c r="T111" i="204"/>
  <c r="R111" i="204"/>
  <c r="P111" i="204"/>
  <c r="N111" i="204"/>
  <c r="L111" i="204"/>
  <c r="J111" i="204"/>
  <c r="H111" i="204"/>
  <c r="F111" i="204"/>
  <c r="T110" i="204"/>
  <c r="R110" i="204"/>
  <c r="P110" i="204"/>
  <c r="N110" i="204"/>
  <c r="L110" i="204"/>
  <c r="J110" i="204"/>
  <c r="H110" i="204"/>
  <c r="F110" i="204"/>
  <c r="T109" i="204"/>
  <c r="R109" i="204"/>
  <c r="P109" i="204"/>
  <c r="N109" i="204"/>
  <c r="L109" i="204"/>
  <c r="J109" i="204"/>
  <c r="H109" i="204"/>
  <c r="F109" i="204"/>
  <c r="T108" i="204"/>
  <c r="R108" i="204"/>
  <c r="P108" i="204"/>
  <c r="N108" i="204"/>
  <c r="L108" i="204"/>
  <c r="J108" i="204"/>
  <c r="H108" i="204"/>
  <c r="F108" i="204"/>
  <c r="T107" i="204"/>
  <c r="R107" i="204"/>
  <c r="P107" i="204"/>
  <c r="N107" i="204"/>
  <c r="L107" i="204"/>
  <c r="J107" i="204"/>
  <c r="H107" i="204"/>
  <c r="F107" i="204"/>
  <c r="T106" i="204"/>
  <c r="R106" i="204"/>
  <c r="P106" i="204"/>
  <c r="N106" i="204"/>
  <c r="L106" i="204"/>
  <c r="J106" i="204"/>
  <c r="H106" i="204"/>
  <c r="F106" i="204"/>
  <c r="T105" i="204"/>
  <c r="R105" i="204"/>
  <c r="P105" i="204"/>
  <c r="N105" i="204"/>
  <c r="L105" i="204"/>
  <c r="J105" i="204"/>
  <c r="H105" i="204"/>
  <c r="F105" i="204"/>
  <c r="T104" i="204"/>
  <c r="R104" i="204"/>
  <c r="P104" i="204"/>
  <c r="N104" i="204"/>
  <c r="L104" i="204"/>
  <c r="J104" i="204"/>
  <c r="H104" i="204"/>
  <c r="F104" i="204"/>
  <c r="T102" i="204"/>
  <c r="R102" i="204"/>
  <c r="P102" i="204"/>
  <c r="N102" i="204"/>
  <c r="L102" i="204"/>
  <c r="J102" i="204"/>
  <c r="H102" i="204"/>
  <c r="F102" i="204"/>
  <c r="T101" i="204"/>
  <c r="R101" i="204"/>
  <c r="P101" i="204"/>
  <c r="N101" i="204"/>
  <c r="L101" i="204"/>
  <c r="J101" i="204"/>
  <c r="H101" i="204"/>
  <c r="F101" i="204"/>
  <c r="T100" i="204"/>
  <c r="R100" i="204"/>
  <c r="P100" i="204"/>
  <c r="N100" i="204"/>
  <c r="L100" i="204"/>
  <c r="J100" i="204"/>
  <c r="H100" i="204"/>
  <c r="F100" i="204"/>
  <c r="T99" i="204"/>
  <c r="R99" i="204"/>
  <c r="P99" i="204"/>
  <c r="N99" i="204"/>
  <c r="L99" i="204"/>
  <c r="J99" i="204"/>
  <c r="H99" i="204"/>
  <c r="F99" i="204"/>
  <c r="T98" i="204"/>
  <c r="R98" i="204"/>
  <c r="P98" i="204"/>
  <c r="N98" i="204"/>
  <c r="L98" i="204"/>
  <c r="J98" i="204"/>
  <c r="H98" i="204"/>
  <c r="F98" i="204"/>
  <c r="T97" i="204"/>
  <c r="R97" i="204"/>
  <c r="P97" i="204"/>
  <c r="N97" i="204"/>
  <c r="L97" i="204"/>
  <c r="J97" i="204"/>
  <c r="H97" i="204"/>
  <c r="F97" i="204"/>
  <c r="T96" i="204"/>
  <c r="R96" i="204"/>
  <c r="P96" i="204"/>
  <c r="N96" i="204"/>
  <c r="L96" i="204"/>
  <c r="J96" i="204"/>
  <c r="H96" i="204"/>
  <c r="F96" i="204"/>
  <c r="T95" i="204"/>
  <c r="R95" i="204"/>
  <c r="P95" i="204"/>
  <c r="N95" i="204"/>
  <c r="L95" i="204"/>
  <c r="J95" i="204"/>
  <c r="H95" i="204"/>
  <c r="F95" i="204"/>
  <c r="T94" i="204"/>
  <c r="R94" i="204"/>
  <c r="P94" i="204"/>
  <c r="N94" i="204"/>
  <c r="L94" i="204"/>
  <c r="J94" i="204"/>
  <c r="H94" i="204"/>
  <c r="F94" i="204"/>
  <c r="T93" i="204"/>
  <c r="R93" i="204"/>
  <c r="P93" i="204"/>
  <c r="N93" i="204"/>
  <c r="L93" i="204"/>
  <c r="J93" i="204"/>
  <c r="H93" i="204"/>
  <c r="F93" i="204"/>
  <c r="T92" i="204"/>
  <c r="R92" i="204"/>
  <c r="P92" i="204"/>
  <c r="N92" i="204"/>
  <c r="L92" i="204"/>
  <c r="J92" i="204"/>
  <c r="H92" i="204"/>
  <c r="F92" i="204"/>
  <c r="T90" i="204"/>
  <c r="R90" i="204"/>
  <c r="P90" i="204"/>
  <c r="N90" i="204"/>
  <c r="L90" i="204"/>
  <c r="J90" i="204"/>
  <c r="H90" i="204"/>
  <c r="F90" i="204"/>
  <c r="T89" i="204"/>
  <c r="R89" i="204"/>
  <c r="P89" i="204"/>
  <c r="N89" i="204"/>
  <c r="L89" i="204"/>
  <c r="J89" i="204"/>
  <c r="H89" i="204"/>
  <c r="F89" i="204"/>
  <c r="T88" i="204"/>
  <c r="R88" i="204"/>
  <c r="P88" i="204"/>
  <c r="N88" i="204"/>
  <c r="L88" i="204"/>
  <c r="J88" i="204"/>
  <c r="H88" i="204"/>
  <c r="F88" i="204"/>
  <c r="T87" i="204"/>
  <c r="R87" i="204"/>
  <c r="P87" i="204"/>
  <c r="N87" i="204"/>
  <c r="L87" i="204"/>
  <c r="J87" i="204"/>
  <c r="H87" i="204"/>
  <c r="F87" i="204"/>
  <c r="T86" i="204"/>
  <c r="R86" i="204"/>
  <c r="P86" i="204"/>
  <c r="N86" i="204"/>
  <c r="L86" i="204"/>
  <c r="J86" i="204"/>
  <c r="H86" i="204"/>
  <c r="F86" i="204"/>
  <c r="T85" i="204"/>
  <c r="R85" i="204"/>
  <c r="P85" i="204"/>
  <c r="N85" i="204"/>
  <c r="L85" i="204"/>
  <c r="J85" i="204"/>
  <c r="H85" i="204"/>
  <c r="F85" i="204"/>
  <c r="T84" i="204"/>
  <c r="R84" i="204"/>
  <c r="P84" i="204"/>
  <c r="N84" i="204"/>
  <c r="L84" i="204"/>
  <c r="J84" i="204"/>
  <c r="H84" i="204"/>
  <c r="F84" i="204"/>
  <c r="T83" i="204"/>
  <c r="R83" i="204"/>
  <c r="P83" i="204"/>
  <c r="N83" i="204"/>
  <c r="L83" i="204"/>
  <c r="J83" i="204"/>
  <c r="H83" i="204"/>
  <c r="F83" i="204"/>
  <c r="T82" i="204"/>
  <c r="R82" i="204"/>
  <c r="P82" i="204"/>
  <c r="N82" i="204"/>
  <c r="L82" i="204"/>
  <c r="J82" i="204"/>
  <c r="H82" i="204"/>
  <c r="F82" i="204"/>
  <c r="T81" i="204"/>
  <c r="R81" i="204"/>
  <c r="P81" i="204"/>
  <c r="N81" i="204"/>
  <c r="L81" i="204"/>
  <c r="J81" i="204"/>
  <c r="H81" i="204"/>
  <c r="F81" i="204"/>
  <c r="T80" i="204"/>
  <c r="R80" i="204"/>
  <c r="P80" i="204"/>
  <c r="N80" i="204"/>
  <c r="L80" i="204"/>
  <c r="J80" i="204"/>
  <c r="H80" i="204"/>
  <c r="F80" i="204"/>
  <c r="T78" i="204"/>
  <c r="R78" i="204"/>
  <c r="P78" i="204"/>
  <c r="N78" i="204"/>
  <c r="L78" i="204"/>
  <c r="J78" i="204"/>
  <c r="H78" i="204"/>
  <c r="F78" i="204"/>
  <c r="T77" i="204"/>
  <c r="R77" i="204"/>
  <c r="P77" i="204"/>
  <c r="N77" i="204"/>
  <c r="L77" i="204"/>
  <c r="J77" i="204"/>
  <c r="H77" i="204"/>
  <c r="F77" i="204"/>
  <c r="T76" i="204"/>
  <c r="R76" i="204"/>
  <c r="P76" i="204"/>
  <c r="N76" i="204"/>
  <c r="L76" i="204"/>
  <c r="J76" i="204"/>
  <c r="H76" i="204"/>
  <c r="F76" i="204"/>
  <c r="T75" i="204"/>
  <c r="R75" i="204"/>
  <c r="P75" i="204"/>
  <c r="N75" i="204"/>
  <c r="L75" i="204"/>
  <c r="J75" i="204"/>
  <c r="H75" i="204"/>
  <c r="F75" i="204"/>
  <c r="T74" i="204"/>
  <c r="R74" i="204"/>
  <c r="P74" i="204"/>
  <c r="N74" i="204"/>
  <c r="L74" i="204"/>
  <c r="J74" i="204"/>
  <c r="H74" i="204"/>
  <c r="F74" i="204"/>
  <c r="T73" i="204"/>
  <c r="R73" i="204"/>
  <c r="P73" i="204"/>
  <c r="N73" i="204"/>
  <c r="L73" i="204"/>
  <c r="J73" i="204"/>
  <c r="H73" i="204"/>
  <c r="F73" i="204"/>
  <c r="T72" i="204"/>
  <c r="R72" i="204"/>
  <c r="P72" i="204"/>
  <c r="N72" i="204"/>
  <c r="L72" i="204"/>
  <c r="J72" i="204"/>
  <c r="H72" i="204"/>
  <c r="F72" i="204"/>
  <c r="T71" i="204"/>
  <c r="R71" i="204"/>
  <c r="P71" i="204"/>
  <c r="N71" i="204"/>
  <c r="L71" i="204"/>
  <c r="J71" i="204"/>
  <c r="H71" i="204"/>
  <c r="F71" i="204"/>
  <c r="T70" i="204"/>
  <c r="R70" i="204"/>
  <c r="P70" i="204"/>
  <c r="N70" i="204"/>
  <c r="L70" i="204"/>
  <c r="J70" i="204"/>
  <c r="H70" i="204"/>
  <c r="F70" i="204"/>
  <c r="T69" i="204"/>
  <c r="R69" i="204"/>
  <c r="P69" i="204"/>
  <c r="N69" i="204"/>
  <c r="L69" i="204"/>
  <c r="J69" i="204"/>
  <c r="H69" i="204"/>
  <c r="F69" i="204"/>
  <c r="T68" i="204"/>
  <c r="R68" i="204"/>
  <c r="P68" i="204"/>
  <c r="N68" i="204"/>
  <c r="L68" i="204"/>
  <c r="J68" i="204"/>
  <c r="H68" i="204"/>
  <c r="F68" i="204"/>
  <c r="T66" i="204"/>
  <c r="R66" i="204"/>
  <c r="P66" i="204"/>
  <c r="N66" i="204"/>
  <c r="L66" i="204"/>
  <c r="J66" i="204"/>
  <c r="H66" i="204"/>
  <c r="F66" i="204"/>
  <c r="T65" i="204"/>
  <c r="R65" i="204"/>
  <c r="P65" i="204"/>
  <c r="N65" i="204"/>
  <c r="L65" i="204"/>
  <c r="J65" i="204"/>
  <c r="H65" i="204"/>
  <c r="F65" i="204"/>
  <c r="T64" i="204"/>
  <c r="R64" i="204"/>
  <c r="P64" i="204"/>
  <c r="N64" i="204"/>
  <c r="L64" i="204"/>
  <c r="J64" i="204"/>
  <c r="H64" i="204"/>
  <c r="F64" i="204"/>
  <c r="T63" i="204"/>
  <c r="R63" i="204"/>
  <c r="P63" i="204"/>
  <c r="N63" i="204"/>
  <c r="L63" i="204"/>
  <c r="J63" i="204"/>
  <c r="H63" i="204"/>
  <c r="F63" i="204"/>
  <c r="T62" i="204"/>
  <c r="R62" i="204"/>
  <c r="P62" i="204"/>
  <c r="N62" i="204"/>
  <c r="L62" i="204"/>
  <c r="J62" i="204"/>
  <c r="H62" i="204"/>
  <c r="F62" i="204"/>
  <c r="T61" i="204"/>
  <c r="R61" i="204"/>
  <c r="P61" i="204"/>
  <c r="N61" i="204"/>
  <c r="L61" i="204"/>
  <c r="J61" i="204"/>
  <c r="H61" i="204"/>
  <c r="F61" i="204"/>
  <c r="T60" i="204"/>
  <c r="R60" i="204"/>
  <c r="P60" i="204"/>
  <c r="N60" i="204"/>
  <c r="L60" i="204"/>
  <c r="J60" i="204"/>
  <c r="H60" i="204"/>
  <c r="F60" i="204"/>
  <c r="T59" i="204"/>
  <c r="R59" i="204"/>
  <c r="P59" i="204"/>
  <c r="N59" i="204"/>
  <c r="L59" i="204"/>
  <c r="J59" i="204"/>
  <c r="H59" i="204"/>
  <c r="F59" i="204"/>
  <c r="T58" i="204"/>
  <c r="R58" i="204"/>
  <c r="P58" i="204"/>
  <c r="N58" i="204"/>
  <c r="L58" i="204"/>
  <c r="J58" i="204"/>
  <c r="H58" i="204"/>
  <c r="F58" i="204"/>
  <c r="T57" i="204"/>
  <c r="R57" i="204"/>
  <c r="P57" i="204"/>
  <c r="N57" i="204"/>
  <c r="L57" i="204"/>
  <c r="J57" i="204"/>
  <c r="H57" i="204"/>
  <c r="F57" i="204"/>
  <c r="T56" i="204"/>
  <c r="R56" i="204"/>
  <c r="P56" i="204"/>
  <c r="N56" i="204"/>
  <c r="L56" i="204"/>
  <c r="J56" i="204"/>
  <c r="H56" i="204"/>
  <c r="F56" i="204"/>
  <c r="T54" i="204"/>
  <c r="R54" i="204"/>
  <c r="P54" i="204"/>
  <c r="N54" i="204"/>
  <c r="L54" i="204"/>
  <c r="J54" i="204"/>
  <c r="H54" i="204"/>
  <c r="F54" i="204"/>
  <c r="T53" i="204"/>
  <c r="R53" i="204"/>
  <c r="P53" i="204"/>
  <c r="N53" i="204"/>
  <c r="L53" i="204"/>
  <c r="J53" i="204"/>
  <c r="H53" i="204"/>
  <c r="F53" i="204"/>
  <c r="T52" i="204"/>
  <c r="R52" i="204"/>
  <c r="P52" i="204"/>
  <c r="N52" i="204"/>
  <c r="L52" i="204"/>
  <c r="J52" i="204"/>
  <c r="H52" i="204"/>
  <c r="F52" i="204"/>
  <c r="T51" i="204"/>
  <c r="R51" i="204"/>
  <c r="P51" i="204"/>
  <c r="N51" i="204"/>
  <c r="L51" i="204"/>
  <c r="J51" i="204"/>
  <c r="H51" i="204"/>
  <c r="F51" i="204"/>
  <c r="T50" i="204"/>
  <c r="R50" i="204"/>
  <c r="P50" i="204"/>
  <c r="N50" i="204"/>
  <c r="L50" i="204"/>
  <c r="J50" i="204"/>
  <c r="H50" i="204"/>
  <c r="F50" i="204"/>
  <c r="T49" i="204"/>
  <c r="R49" i="204"/>
  <c r="P49" i="204"/>
  <c r="N49" i="204"/>
  <c r="L49" i="204"/>
  <c r="J49" i="204"/>
  <c r="H49" i="204"/>
  <c r="F49" i="204"/>
  <c r="T48" i="204"/>
  <c r="R48" i="204"/>
  <c r="P48" i="204"/>
  <c r="N48" i="204"/>
  <c r="L48" i="204"/>
  <c r="J48" i="204"/>
  <c r="H48" i="204"/>
  <c r="F48" i="204"/>
  <c r="T47" i="204"/>
  <c r="R47" i="204"/>
  <c r="P47" i="204"/>
  <c r="N47" i="204"/>
  <c r="L47" i="204"/>
  <c r="J47" i="204"/>
  <c r="H47" i="204"/>
  <c r="F47" i="204"/>
  <c r="T46" i="204"/>
  <c r="R46" i="204"/>
  <c r="P46" i="204"/>
  <c r="N46" i="204"/>
  <c r="L46" i="204"/>
  <c r="J46" i="204"/>
  <c r="H46" i="204"/>
  <c r="F46" i="204"/>
  <c r="T45" i="204"/>
  <c r="R45" i="204"/>
  <c r="P45" i="204"/>
  <c r="N45" i="204"/>
  <c r="L45" i="204"/>
  <c r="J45" i="204"/>
  <c r="H45" i="204"/>
  <c r="F45" i="204"/>
  <c r="T44" i="204"/>
  <c r="R44" i="204"/>
  <c r="P44" i="204"/>
  <c r="N44" i="204"/>
  <c r="L44" i="204"/>
  <c r="J44" i="204"/>
  <c r="H44" i="204"/>
  <c r="F44" i="204"/>
  <c r="T42" i="204"/>
  <c r="R42" i="204"/>
  <c r="P42" i="204"/>
  <c r="N42" i="204"/>
  <c r="L42" i="204"/>
  <c r="J42" i="204"/>
  <c r="H42" i="204"/>
  <c r="F42" i="204"/>
  <c r="T41" i="204"/>
  <c r="R41" i="204"/>
  <c r="P41" i="204"/>
  <c r="N41" i="204"/>
  <c r="L41" i="204"/>
  <c r="J41" i="204"/>
  <c r="H41" i="204"/>
  <c r="F41" i="204"/>
  <c r="T40" i="204"/>
  <c r="R40" i="204"/>
  <c r="P40" i="204"/>
  <c r="N40" i="204"/>
  <c r="L40" i="204"/>
  <c r="J40" i="204"/>
  <c r="H40" i="204"/>
  <c r="F40" i="204"/>
  <c r="T39" i="204"/>
  <c r="R39" i="204"/>
  <c r="P39" i="204"/>
  <c r="N39" i="204"/>
  <c r="L39" i="204"/>
  <c r="J39" i="204"/>
  <c r="H39" i="204"/>
  <c r="F39" i="204"/>
  <c r="T38" i="204"/>
  <c r="R38" i="204"/>
  <c r="P38" i="204"/>
  <c r="N38" i="204"/>
  <c r="L38" i="204"/>
  <c r="J38" i="204"/>
  <c r="H38" i="204"/>
  <c r="F38" i="204"/>
  <c r="T37" i="204"/>
  <c r="R37" i="204"/>
  <c r="P37" i="204"/>
  <c r="N37" i="204"/>
  <c r="L37" i="204"/>
  <c r="J37" i="204"/>
  <c r="H37" i="204"/>
  <c r="F37" i="204"/>
  <c r="T36" i="204"/>
  <c r="R36" i="204"/>
  <c r="P36" i="204"/>
  <c r="N36" i="204"/>
  <c r="L36" i="204"/>
  <c r="J36" i="204"/>
  <c r="H36" i="204"/>
  <c r="F36" i="204"/>
  <c r="T35" i="204"/>
  <c r="R35" i="204"/>
  <c r="P35" i="204"/>
  <c r="N35" i="204"/>
  <c r="L35" i="204"/>
  <c r="J35" i="204"/>
  <c r="H35" i="204"/>
  <c r="F35" i="204"/>
  <c r="T34" i="204"/>
  <c r="R34" i="204"/>
  <c r="P34" i="204"/>
  <c r="N34" i="204"/>
  <c r="L34" i="204"/>
  <c r="J34" i="204"/>
  <c r="H34" i="204"/>
  <c r="F34" i="204"/>
  <c r="T33" i="204"/>
  <c r="R33" i="204"/>
  <c r="P33" i="204"/>
  <c r="N33" i="204"/>
  <c r="L33" i="204"/>
  <c r="J33" i="204"/>
  <c r="H33" i="204"/>
  <c r="F33" i="204"/>
  <c r="T32" i="204"/>
  <c r="R32" i="204"/>
  <c r="P32" i="204"/>
  <c r="N32" i="204"/>
  <c r="L32" i="204"/>
  <c r="J32" i="204"/>
  <c r="H32" i="204"/>
  <c r="F32" i="204"/>
  <c r="T30" i="204"/>
  <c r="R30" i="204"/>
  <c r="P30" i="204"/>
  <c r="N30" i="204"/>
  <c r="L30" i="204"/>
  <c r="J30" i="204"/>
  <c r="H30" i="204"/>
  <c r="F30" i="204"/>
  <c r="T29" i="204"/>
  <c r="R29" i="204"/>
  <c r="P29" i="204"/>
  <c r="N29" i="204"/>
  <c r="L29" i="204"/>
  <c r="J29" i="204"/>
  <c r="H29" i="204"/>
  <c r="F29" i="204"/>
  <c r="T28" i="204"/>
  <c r="R28" i="204"/>
  <c r="P28" i="204"/>
  <c r="N28" i="204"/>
  <c r="L28" i="204"/>
  <c r="J28" i="204"/>
  <c r="H28" i="204"/>
  <c r="F28" i="204"/>
  <c r="T27" i="204"/>
  <c r="R27" i="204"/>
  <c r="P27" i="204"/>
  <c r="N27" i="204"/>
  <c r="L27" i="204"/>
  <c r="J27" i="204"/>
  <c r="H27" i="204"/>
  <c r="F27" i="204"/>
  <c r="T26" i="204"/>
  <c r="R26" i="204"/>
  <c r="P26" i="204"/>
  <c r="N26" i="204"/>
  <c r="L26" i="204"/>
  <c r="J26" i="204"/>
  <c r="H26" i="204"/>
  <c r="F26" i="204"/>
  <c r="T25" i="204"/>
  <c r="R25" i="204"/>
  <c r="P25" i="204"/>
  <c r="N25" i="204"/>
  <c r="L25" i="204"/>
  <c r="J25" i="204"/>
  <c r="H25" i="204"/>
  <c r="F25" i="204"/>
  <c r="T24" i="204"/>
  <c r="R24" i="204"/>
  <c r="P24" i="204"/>
  <c r="N24" i="204"/>
  <c r="L24" i="204"/>
  <c r="J24" i="204"/>
  <c r="H24" i="204"/>
  <c r="F24" i="204"/>
  <c r="T23" i="204"/>
  <c r="R23" i="204"/>
  <c r="P23" i="204"/>
  <c r="N23" i="204"/>
  <c r="L23" i="204"/>
  <c r="J23" i="204"/>
  <c r="H23" i="204"/>
  <c r="F23" i="204"/>
  <c r="T22" i="204"/>
  <c r="R22" i="204"/>
  <c r="P22" i="204"/>
  <c r="N22" i="204"/>
  <c r="L22" i="204"/>
  <c r="J22" i="204"/>
  <c r="H22" i="204"/>
  <c r="F22" i="204"/>
  <c r="T21" i="204"/>
  <c r="R21" i="204"/>
  <c r="P21" i="204"/>
  <c r="N21" i="204"/>
  <c r="L21" i="204"/>
  <c r="J21" i="204"/>
  <c r="H21" i="204"/>
  <c r="F21" i="204"/>
  <c r="T20" i="204"/>
  <c r="R20" i="204"/>
  <c r="P20" i="204"/>
  <c r="N20" i="204"/>
  <c r="L20" i="204"/>
  <c r="J20" i="204"/>
  <c r="H20" i="204"/>
  <c r="F20" i="204"/>
  <c r="T18" i="204"/>
  <c r="R18" i="204"/>
  <c r="P18" i="204"/>
  <c r="N18" i="204"/>
  <c r="L18" i="204"/>
  <c r="J18" i="204"/>
  <c r="H18" i="204"/>
  <c r="F18" i="204"/>
  <c r="T17" i="204"/>
  <c r="R17" i="204"/>
  <c r="P17" i="204"/>
  <c r="N17" i="204"/>
  <c r="L17" i="204"/>
  <c r="J17" i="204"/>
  <c r="H17" i="204"/>
  <c r="F17" i="204"/>
  <c r="T16" i="204"/>
  <c r="T15" i="204"/>
  <c r="T14" i="204"/>
  <c r="T13" i="204"/>
  <c r="T12" i="204"/>
  <c r="T11" i="204"/>
  <c r="T10" i="204"/>
  <c r="T9" i="204"/>
  <c r="T8" i="204"/>
  <c r="T6" i="204"/>
  <c r="T5" i="204"/>
  <c r="R16" i="204"/>
  <c r="R15" i="204"/>
  <c r="R14" i="204"/>
  <c r="R13" i="204"/>
  <c r="R12" i="204"/>
  <c r="R11" i="204"/>
  <c r="R10" i="204"/>
  <c r="R9" i="204"/>
  <c r="R8" i="204"/>
  <c r="R6" i="204"/>
  <c r="R5" i="204"/>
  <c r="P16" i="204"/>
  <c r="P15" i="204"/>
  <c r="P14" i="204"/>
  <c r="P13" i="204"/>
  <c r="P12" i="204"/>
  <c r="P11" i="204"/>
  <c r="P10" i="204"/>
  <c r="P9" i="204"/>
  <c r="P8" i="204"/>
  <c r="P6" i="204"/>
  <c r="P5" i="204"/>
  <c r="N16" i="204"/>
  <c r="N15" i="204"/>
  <c r="N14" i="204"/>
  <c r="N13" i="204"/>
  <c r="N12" i="204"/>
  <c r="N11" i="204"/>
  <c r="N10" i="204"/>
  <c r="N9" i="204"/>
  <c r="N8" i="204"/>
  <c r="N6" i="204"/>
  <c r="N5" i="204"/>
  <c r="L16" i="204"/>
  <c r="L15" i="204"/>
  <c r="L14" i="204"/>
  <c r="L13" i="204"/>
  <c r="L12" i="204"/>
  <c r="L11" i="204"/>
  <c r="L10" i="204"/>
  <c r="L9" i="204"/>
  <c r="L8" i="204"/>
  <c r="L6" i="204"/>
  <c r="L5" i="204"/>
  <c r="J16" i="204"/>
  <c r="J15" i="204"/>
  <c r="J14" i="204"/>
  <c r="J13" i="204"/>
  <c r="J12" i="204"/>
  <c r="J11" i="204"/>
  <c r="J10" i="204"/>
  <c r="J9" i="204"/>
  <c r="J8" i="204"/>
  <c r="J6" i="204"/>
  <c r="J5" i="204"/>
  <c r="H16" i="204"/>
  <c r="H15" i="204"/>
  <c r="H14" i="204"/>
  <c r="H13" i="204"/>
  <c r="H12" i="204"/>
  <c r="H11" i="204"/>
  <c r="H10" i="204"/>
  <c r="H9" i="204"/>
  <c r="H8" i="204"/>
  <c r="H6" i="204"/>
  <c r="H5" i="204"/>
  <c r="F8" i="204"/>
  <c r="Y101" i="202"/>
  <c r="W101" i="202"/>
  <c r="U101" i="202"/>
  <c r="S101" i="202"/>
  <c r="Q101" i="202"/>
  <c r="O101" i="202"/>
  <c r="M101" i="202"/>
  <c r="K101" i="202"/>
  <c r="I101" i="202"/>
  <c r="G101" i="202"/>
  <c r="E101" i="202"/>
  <c r="Y100" i="202"/>
  <c r="W100" i="202"/>
  <c r="U100" i="202"/>
  <c r="S100" i="202"/>
  <c r="Q100" i="202"/>
  <c r="O100" i="202"/>
  <c r="M100" i="202"/>
  <c r="K100" i="202"/>
  <c r="I100" i="202"/>
  <c r="G100" i="202"/>
  <c r="E100" i="202"/>
  <c r="Y99" i="202"/>
  <c r="W99" i="202"/>
  <c r="U99" i="202"/>
  <c r="S99" i="202"/>
  <c r="Q99" i="202"/>
  <c r="O99" i="202"/>
  <c r="M99" i="202"/>
  <c r="K99" i="202"/>
  <c r="I99" i="202"/>
  <c r="G99" i="202"/>
  <c r="E99" i="202"/>
  <c r="Y98" i="202"/>
  <c r="W98" i="202"/>
  <c r="U98" i="202"/>
  <c r="S98" i="202"/>
  <c r="Q98" i="202"/>
  <c r="O98" i="202"/>
  <c r="M98" i="202"/>
  <c r="K98" i="202"/>
  <c r="I98" i="202"/>
  <c r="G98" i="202"/>
  <c r="E98" i="202"/>
  <c r="Y97" i="202"/>
  <c r="W97" i="202"/>
  <c r="U97" i="202"/>
  <c r="S97" i="202"/>
  <c r="Q97" i="202"/>
  <c r="O97" i="202"/>
  <c r="M97" i="202"/>
  <c r="K97" i="202"/>
  <c r="I97" i="202"/>
  <c r="G97" i="202"/>
  <c r="E97" i="202"/>
  <c r="Y96" i="202"/>
  <c r="W96" i="202"/>
  <c r="U96" i="202"/>
  <c r="S96" i="202"/>
  <c r="Q96" i="202"/>
  <c r="O96" i="202"/>
  <c r="M96" i="202"/>
  <c r="K96" i="202"/>
  <c r="I96" i="202"/>
  <c r="G96" i="202"/>
  <c r="E96" i="202"/>
  <c r="Y95" i="202"/>
  <c r="W95" i="202"/>
  <c r="U95" i="202"/>
  <c r="S95" i="202"/>
  <c r="Q95" i="202"/>
  <c r="O95" i="202"/>
  <c r="M95" i="202"/>
  <c r="K95" i="202"/>
  <c r="I95" i="202"/>
  <c r="G95" i="202"/>
  <c r="E95" i="202"/>
  <c r="Y94" i="202"/>
  <c r="W94" i="202"/>
  <c r="U94" i="202"/>
  <c r="S94" i="202"/>
  <c r="Q94" i="202"/>
  <c r="O94" i="202"/>
  <c r="M94" i="202"/>
  <c r="K94" i="202"/>
  <c r="I94" i="202"/>
  <c r="G94" i="202"/>
  <c r="E94" i="202"/>
  <c r="Y93" i="202"/>
  <c r="W93" i="202"/>
  <c r="U93" i="202"/>
  <c r="S93" i="202"/>
  <c r="Q93" i="202"/>
  <c r="O93" i="202"/>
  <c r="M93" i="202"/>
  <c r="K93" i="202"/>
  <c r="I93" i="202"/>
  <c r="G93" i="202"/>
  <c r="E93" i="202"/>
  <c r="Y91" i="202"/>
  <c r="W91" i="202"/>
  <c r="U91" i="202"/>
  <c r="S91" i="202"/>
  <c r="Q91" i="202"/>
  <c r="O91" i="202"/>
  <c r="M91" i="202"/>
  <c r="K91" i="202"/>
  <c r="I91" i="202"/>
  <c r="G91" i="202"/>
  <c r="E91" i="202"/>
  <c r="Y90" i="202"/>
  <c r="W90" i="202"/>
  <c r="U90" i="202"/>
  <c r="S90" i="202"/>
  <c r="Q90" i="202"/>
  <c r="O90" i="202"/>
  <c r="M90" i="202"/>
  <c r="K90" i="202"/>
  <c r="I90" i="202"/>
  <c r="G90" i="202"/>
  <c r="E90" i="202"/>
  <c r="Y89" i="202"/>
  <c r="W89" i="202"/>
  <c r="U89" i="202"/>
  <c r="S89" i="202"/>
  <c r="Q89" i="202"/>
  <c r="O89" i="202"/>
  <c r="M89" i="202"/>
  <c r="K89" i="202"/>
  <c r="I89" i="202"/>
  <c r="G89" i="202"/>
  <c r="E89" i="202"/>
  <c r="Y88" i="202"/>
  <c r="W88" i="202"/>
  <c r="U88" i="202"/>
  <c r="S88" i="202"/>
  <c r="Q88" i="202"/>
  <c r="O88" i="202"/>
  <c r="M88" i="202"/>
  <c r="K88" i="202"/>
  <c r="I88" i="202"/>
  <c r="G88" i="202"/>
  <c r="E88" i="202"/>
  <c r="Y87" i="202"/>
  <c r="W87" i="202"/>
  <c r="U87" i="202"/>
  <c r="S87" i="202"/>
  <c r="Q87" i="202"/>
  <c r="O87" i="202"/>
  <c r="M87" i="202"/>
  <c r="K87" i="202"/>
  <c r="I87" i="202"/>
  <c r="G87" i="202"/>
  <c r="E87" i="202"/>
  <c r="Y86" i="202"/>
  <c r="W86" i="202"/>
  <c r="U86" i="202"/>
  <c r="S86" i="202"/>
  <c r="Q86" i="202"/>
  <c r="O86" i="202"/>
  <c r="M86" i="202"/>
  <c r="K86" i="202"/>
  <c r="I86" i="202"/>
  <c r="G86" i="202"/>
  <c r="E86" i="202"/>
  <c r="Y85" i="202"/>
  <c r="W85" i="202"/>
  <c r="U85" i="202"/>
  <c r="S85" i="202"/>
  <c r="Q85" i="202"/>
  <c r="O85" i="202"/>
  <c r="M85" i="202"/>
  <c r="K85" i="202"/>
  <c r="I85" i="202"/>
  <c r="G85" i="202"/>
  <c r="E85" i="202"/>
  <c r="Y84" i="202"/>
  <c r="W84" i="202"/>
  <c r="U84" i="202"/>
  <c r="S84" i="202"/>
  <c r="Q84" i="202"/>
  <c r="O84" i="202"/>
  <c r="M84" i="202"/>
  <c r="K84" i="202"/>
  <c r="I84" i="202"/>
  <c r="G84" i="202"/>
  <c r="E84" i="202"/>
  <c r="Y83" i="202"/>
  <c r="W83" i="202"/>
  <c r="U83" i="202"/>
  <c r="S83" i="202"/>
  <c r="Q83" i="202"/>
  <c r="O83" i="202"/>
  <c r="M83" i="202"/>
  <c r="K83" i="202"/>
  <c r="I83" i="202"/>
  <c r="G83" i="202"/>
  <c r="E83" i="202"/>
  <c r="Y82" i="202"/>
  <c r="W82" i="202"/>
  <c r="U82" i="202"/>
  <c r="S82" i="202"/>
  <c r="Q82" i="202"/>
  <c r="O82" i="202"/>
  <c r="M82" i="202"/>
  <c r="K82" i="202"/>
  <c r="I82" i="202"/>
  <c r="G82" i="202"/>
  <c r="E82" i="202"/>
  <c r="Y81" i="202"/>
  <c r="W81" i="202"/>
  <c r="U81" i="202"/>
  <c r="S81" i="202"/>
  <c r="Q81" i="202"/>
  <c r="O81" i="202"/>
  <c r="M81" i="202"/>
  <c r="K81" i="202"/>
  <c r="I81" i="202"/>
  <c r="G81" i="202"/>
  <c r="E81" i="202"/>
  <c r="Y79" i="202"/>
  <c r="W79" i="202"/>
  <c r="U79" i="202"/>
  <c r="S79" i="202"/>
  <c r="Q79" i="202"/>
  <c r="O79" i="202"/>
  <c r="M79" i="202"/>
  <c r="K79" i="202"/>
  <c r="I79" i="202"/>
  <c r="G79" i="202"/>
  <c r="E79" i="202"/>
  <c r="Y78" i="202"/>
  <c r="W78" i="202"/>
  <c r="U78" i="202"/>
  <c r="S78" i="202"/>
  <c r="Q78" i="202"/>
  <c r="O78" i="202"/>
  <c r="M78" i="202"/>
  <c r="K78" i="202"/>
  <c r="I78" i="202"/>
  <c r="G78" i="202"/>
  <c r="E78" i="202"/>
  <c r="Y77" i="202"/>
  <c r="W77" i="202"/>
  <c r="U77" i="202"/>
  <c r="S77" i="202"/>
  <c r="Q77" i="202"/>
  <c r="O77" i="202"/>
  <c r="M77" i="202"/>
  <c r="K77" i="202"/>
  <c r="I77" i="202"/>
  <c r="G77" i="202"/>
  <c r="E77" i="202"/>
  <c r="Y76" i="202"/>
  <c r="W76" i="202"/>
  <c r="U76" i="202"/>
  <c r="S76" i="202"/>
  <c r="Q76" i="202"/>
  <c r="O76" i="202"/>
  <c r="M76" i="202"/>
  <c r="K76" i="202"/>
  <c r="I76" i="202"/>
  <c r="G76" i="202"/>
  <c r="E76" i="202"/>
  <c r="Y75" i="202"/>
  <c r="W75" i="202"/>
  <c r="U75" i="202"/>
  <c r="S75" i="202"/>
  <c r="Q75" i="202"/>
  <c r="O75" i="202"/>
  <c r="M75" i="202"/>
  <c r="K75" i="202"/>
  <c r="I75" i="202"/>
  <c r="G75" i="202"/>
  <c r="E75" i="202"/>
  <c r="Y74" i="202"/>
  <c r="W74" i="202"/>
  <c r="U74" i="202"/>
  <c r="S74" i="202"/>
  <c r="Q74" i="202"/>
  <c r="O74" i="202"/>
  <c r="M74" i="202"/>
  <c r="K74" i="202"/>
  <c r="I74" i="202"/>
  <c r="G74" i="202"/>
  <c r="E74" i="202"/>
  <c r="Y73" i="202"/>
  <c r="W73" i="202"/>
  <c r="U73" i="202"/>
  <c r="S73" i="202"/>
  <c r="Q73" i="202"/>
  <c r="O73" i="202"/>
  <c r="M73" i="202"/>
  <c r="K73" i="202"/>
  <c r="I73" i="202"/>
  <c r="G73" i="202"/>
  <c r="E73" i="202"/>
  <c r="Y72" i="202"/>
  <c r="W72" i="202"/>
  <c r="U72" i="202"/>
  <c r="S72" i="202"/>
  <c r="Q72" i="202"/>
  <c r="O72" i="202"/>
  <c r="M72" i="202"/>
  <c r="K72" i="202"/>
  <c r="I72" i="202"/>
  <c r="G72" i="202"/>
  <c r="E72" i="202"/>
  <c r="Y71" i="202"/>
  <c r="W71" i="202"/>
  <c r="U71" i="202"/>
  <c r="S71" i="202"/>
  <c r="Q71" i="202"/>
  <c r="O71" i="202"/>
  <c r="M71" i="202"/>
  <c r="K71" i="202"/>
  <c r="I71" i="202"/>
  <c r="G71" i="202"/>
  <c r="E71" i="202"/>
  <c r="Y70" i="202"/>
  <c r="W70" i="202"/>
  <c r="U70" i="202"/>
  <c r="S70" i="202"/>
  <c r="Q70" i="202"/>
  <c r="O70" i="202"/>
  <c r="M70" i="202"/>
  <c r="K70" i="202"/>
  <c r="I70" i="202"/>
  <c r="G70" i="202"/>
  <c r="E70" i="202"/>
  <c r="Y69" i="202"/>
  <c r="W69" i="202"/>
  <c r="U69" i="202"/>
  <c r="S69" i="202"/>
  <c r="Q69" i="202"/>
  <c r="O69" i="202"/>
  <c r="M69" i="202"/>
  <c r="K69" i="202"/>
  <c r="I69" i="202"/>
  <c r="G69" i="202"/>
  <c r="E69" i="202"/>
  <c r="Y67" i="202"/>
  <c r="W67" i="202"/>
  <c r="U67" i="202"/>
  <c r="S67" i="202"/>
  <c r="Q67" i="202"/>
  <c r="O67" i="202"/>
  <c r="M67" i="202"/>
  <c r="K67" i="202"/>
  <c r="I67" i="202"/>
  <c r="G67" i="202"/>
  <c r="E67" i="202"/>
  <c r="Y66" i="202"/>
  <c r="W66" i="202"/>
  <c r="U66" i="202"/>
  <c r="S66" i="202"/>
  <c r="Q66" i="202"/>
  <c r="O66" i="202"/>
  <c r="M66" i="202"/>
  <c r="K66" i="202"/>
  <c r="I66" i="202"/>
  <c r="G66" i="202"/>
  <c r="E66" i="202"/>
  <c r="Y65" i="202"/>
  <c r="W65" i="202"/>
  <c r="U65" i="202"/>
  <c r="S65" i="202"/>
  <c r="Q65" i="202"/>
  <c r="O65" i="202"/>
  <c r="M65" i="202"/>
  <c r="K65" i="202"/>
  <c r="I65" i="202"/>
  <c r="G65" i="202"/>
  <c r="E65" i="202"/>
  <c r="Y64" i="202"/>
  <c r="W64" i="202"/>
  <c r="U64" i="202"/>
  <c r="S64" i="202"/>
  <c r="Q64" i="202"/>
  <c r="O64" i="202"/>
  <c r="M64" i="202"/>
  <c r="K64" i="202"/>
  <c r="I64" i="202"/>
  <c r="G64" i="202"/>
  <c r="E64" i="202"/>
  <c r="Y63" i="202"/>
  <c r="W63" i="202"/>
  <c r="U63" i="202"/>
  <c r="S63" i="202"/>
  <c r="Q63" i="202"/>
  <c r="O63" i="202"/>
  <c r="M63" i="202"/>
  <c r="K63" i="202"/>
  <c r="I63" i="202"/>
  <c r="G63" i="202"/>
  <c r="E63" i="202"/>
  <c r="Y62" i="202"/>
  <c r="W62" i="202"/>
  <c r="U62" i="202"/>
  <c r="S62" i="202"/>
  <c r="Q62" i="202"/>
  <c r="O62" i="202"/>
  <c r="M62" i="202"/>
  <c r="K62" i="202"/>
  <c r="I62" i="202"/>
  <c r="G62" i="202"/>
  <c r="E62" i="202"/>
  <c r="Y61" i="202"/>
  <c r="W61" i="202"/>
  <c r="U61" i="202"/>
  <c r="S61" i="202"/>
  <c r="Q61" i="202"/>
  <c r="O61" i="202"/>
  <c r="M61" i="202"/>
  <c r="K61" i="202"/>
  <c r="I61" i="202"/>
  <c r="G61" i="202"/>
  <c r="E61" i="202"/>
  <c r="Y60" i="202"/>
  <c r="W60" i="202"/>
  <c r="U60" i="202"/>
  <c r="S60" i="202"/>
  <c r="Q60" i="202"/>
  <c r="O60" i="202"/>
  <c r="M60" i="202"/>
  <c r="K60" i="202"/>
  <c r="I60" i="202"/>
  <c r="G60" i="202"/>
  <c r="E60" i="202"/>
  <c r="Y59" i="202"/>
  <c r="W59" i="202"/>
  <c r="U59" i="202"/>
  <c r="S59" i="202"/>
  <c r="Q59" i="202"/>
  <c r="O59" i="202"/>
  <c r="M59" i="202"/>
  <c r="K59" i="202"/>
  <c r="I59" i="202"/>
  <c r="G59" i="202"/>
  <c r="E59" i="202"/>
  <c r="Y58" i="202"/>
  <c r="W58" i="202"/>
  <c r="U58" i="202"/>
  <c r="S58" i="202"/>
  <c r="Q58" i="202"/>
  <c r="O58" i="202"/>
  <c r="M58" i="202"/>
  <c r="K58" i="202"/>
  <c r="I58" i="202"/>
  <c r="G58" i="202"/>
  <c r="E58" i="202"/>
  <c r="Y57" i="202"/>
  <c r="W57" i="202"/>
  <c r="U57" i="202"/>
  <c r="S57" i="202"/>
  <c r="Q57" i="202"/>
  <c r="O57" i="202"/>
  <c r="M57" i="202"/>
  <c r="K57" i="202"/>
  <c r="I57" i="202"/>
  <c r="G57" i="202"/>
  <c r="E57" i="202"/>
  <c r="Y55" i="202"/>
  <c r="W55" i="202"/>
  <c r="U55" i="202"/>
  <c r="S55" i="202"/>
  <c r="Q55" i="202"/>
  <c r="O55" i="202"/>
  <c r="M55" i="202"/>
  <c r="K55" i="202"/>
  <c r="I55" i="202"/>
  <c r="G55" i="202"/>
  <c r="E55" i="202"/>
  <c r="Y54" i="202"/>
  <c r="W54" i="202"/>
  <c r="U54" i="202"/>
  <c r="S54" i="202"/>
  <c r="Q54" i="202"/>
  <c r="O54" i="202"/>
  <c r="M54" i="202"/>
  <c r="K54" i="202"/>
  <c r="I54" i="202"/>
  <c r="G54" i="202"/>
  <c r="E54" i="202"/>
  <c r="Y53" i="202"/>
  <c r="W53" i="202"/>
  <c r="U53" i="202"/>
  <c r="S53" i="202"/>
  <c r="Q53" i="202"/>
  <c r="O53" i="202"/>
  <c r="M53" i="202"/>
  <c r="K53" i="202"/>
  <c r="I53" i="202"/>
  <c r="G53" i="202"/>
  <c r="E53" i="202"/>
  <c r="Y52" i="202"/>
  <c r="W52" i="202"/>
  <c r="U52" i="202"/>
  <c r="S52" i="202"/>
  <c r="Q52" i="202"/>
  <c r="O52" i="202"/>
  <c r="M52" i="202"/>
  <c r="K52" i="202"/>
  <c r="I52" i="202"/>
  <c r="G52" i="202"/>
  <c r="E52" i="202"/>
  <c r="Y51" i="202"/>
  <c r="W51" i="202"/>
  <c r="U51" i="202"/>
  <c r="S51" i="202"/>
  <c r="Q51" i="202"/>
  <c r="O51" i="202"/>
  <c r="M51" i="202"/>
  <c r="K51" i="202"/>
  <c r="I51" i="202"/>
  <c r="G51" i="202"/>
  <c r="E51" i="202"/>
  <c r="Y50" i="202"/>
  <c r="W50" i="202"/>
  <c r="U50" i="202"/>
  <c r="S50" i="202"/>
  <c r="Q50" i="202"/>
  <c r="O50" i="202"/>
  <c r="M50" i="202"/>
  <c r="K50" i="202"/>
  <c r="I50" i="202"/>
  <c r="G50" i="202"/>
  <c r="E50" i="202"/>
  <c r="Y49" i="202"/>
  <c r="W49" i="202"/>
  <c r="U49" i="202"/>
  <c r="S49" i="202"/>
  <c r="Q49" i="202"/>
  <c r="O49" i="202"/>
  <c r="M49" i="202"/>
  <c r="K49" i="202"/>
  <c r="I49" i="202"/>
  <c r="G49" i="202"/>
  <c r="E49" i="202"/>
  <c r="Y48" i="202"/>
  <c r="W48" i="202"/>
  <c r="U48" i="202"/>
  <c r="S48" i="202"/>
  <c r="Q48" i="202"/>
  <c r="O48" i="202"/>
  <c r="M48" i="202"/>
  <c r="K48" i="202"/>
  <c r="I48" i="202"/>
  <c r="G48" i="202"/>
  <c r="E48" i="202"/>
  <c r="Y47" i="202"/>
  <c r="W47" i="202"/>
  <c r="U47" i="202"/>
  <c r="S47" i="202"/>
  <c r="Q47" i="202"/>
  <c r="O47" i="202"/>
  <c r="M47" i="202"/>
  <c r="K47" i="202"/>
  <c r="I47" i="202"/>
  <c r="G47" i="202"/>
  <c r="E47" i="202"/>
  <c r="Y46" i="202"/>
  <c r="W46" i="202"/>
  <c r="U46" i="202"/>
  <c r="S46" i="202"/>
  <c r="Q46" i="202"/>
  <c r="O46" i="202"/>
  <c r="M46" i="202"/>
  <c r="K46" i="202"/>
  <c r="I46" i="202"/>
  <c r="G46" i="202"/>
  <c r="E46" i="202"/>
  <c r="Y45" i="202"/>
  <c r="W45" i="202"/>
  <c r="U45" i="202"/>
  <c r="S45" i="202"/>
  <c r="Q45" i="202"/>
  <c r="O45" i="202"/>
  <c r="M45" i="202"/>
  <c r="K45" i="202"/>
  <c r="I45" i="202"/>
  <c r="G45" i="202"/>
  <c r="E45" i="202"/>
  <c r="Y43" i="202"/>
  <c r="W43" i="202"/>
  <c r="U43" i="202"/>
  <c r="S43" i="202"/>
  <c r="Q43" i="202"/>
  <c r="O43" i="202"/>
  <c r="M43" i="202"/>
  <c r="K43" i="202"/>
  <c r="I43" i="202"/>
  <c r="G43" i="202"/>
  <c r="E43" i="202"/>
  <c r="Y42" i="202"/>
  <c r="W42" i="202"/>
  <c r="U42" i="202"/>
  <c r="S42" i="202"/>
  <c r="Q42" i="202"/>
  <c r="O42" i="202"/>
  <c r="M42" i="202"/>
  <c r="K42" i="202"/>
  <c r="I42" i="202"/>
  <c r="G42" i="202"/>
  <c r="E42" i="202"/>
  <c r="Y41" i="202"/>
  <c r="W41" i="202"/>
  <c r="U41" i="202"/>
  <c r="S41" i="202"/>
  <c r="Q41" i="202"/>
  <c r="O41" i="202"/>
  <c r="M41" i="202"/>
  <c r="K41" i="202"/>
  <c r="I41" i="202"/>
  <c r="G41" i="202"/>
  <c r="E41" i="202"/>
  <c r="Y40" i="202"/>
  <c r="W40" i="202"/>
  <c r="U40" i="202"/>
  <c r="S40" i="202"/>
  <c r="Q40" i="202"/>
  <c r="O40" i="202"/>
  <c r="M40" i="202"/>
  <c r="K40" i="202"/>
  <c r="I40" i="202"/>
  <c r="G40" i="202"/>
  <c r="E40" i="202"/>
  <c r="Y39" i="202"/>
  <c r="W39" i="202"/>
  <c r="U39" i="202"/>
  <c r="S39" i="202"/>
  <c r="Q39" i="202"/>
  <c r="O39" i="202"/>
  <c r="M39" i="202"/>
  <c r="K39" i="202"/>
  <c r="I39" i="202"/>
  <c r="G39" i="202"/>
  <c r="E39" i="202"/>
  <c r="Y38" i="202"/>
  <c r="W38" i="202"/>
  <c r="U38" i="202"/>
  <c r="S38" i="202"/>
  <c r="Q38" i="202"/>
  <c r="O38" i="202"/>
  <c r="M38" i="202"/>
  <c r="K38" i="202"/>
  <c r="I38" i="202"/>
  <c r="G38" i="202"/>
  <c r="E38" i="202"/>
  <c r="Y37" i="202"/>
  <c r="W37" i="202"/>
  <c r="U37" i="202"/>
  <c r="S37" i="202"/>
  <c r="Q37" i="202"/>
  <c r="O37" i="202"/>
  <c r="M37" i="202"/>
  <c r="K37" i="202"/>
  <c r="I37" i="202"/>
  <c r="G37" i="202"/>
  <c r="E37" i="202"/>
  <c r="Y36" i="202"/>
  <c r="W36" i="202"/>
  <c r="U36" i="202"/>
  <c r="S36" i="202"/>
  <c r="Q36" i="202"/>
  <c r="O36" i="202"/>
  <c r="M36" i="202"/>
  <c r="K36" i="202"/>
  <c r="I36" i="202"/>
  <c r="G36" i="202"/>
  <c r="E36" i="202"/>
  <c r="Y35" i="202"/>
  <c r="W35" i="202"/>
  <c r="U35" i="202"/>
  <c r="S35" i="202"/>
  <c r="Q35" i="202"/>
  <c r="O35" i="202"/>
  <c r="M35" i="202"/>
  <c r="K35" i="202"/>
  <c r="I35" i="202"/>
  <c r="G35" i="202"/>
  <c r="E35" i="202"/>
  <c r="Y34" i="202"/>
  <c r="W34" i="202"/>
  <c r="U34" i="202"/>
  <c r="S34" i="202"/>
  <c r="Q34" i="202"/>
  <c r="O34" i="202"/>
  <c r="M34" i="202"/>
  <c r="K34" i="202"/>
  <c r="I34" i="202"/>
  <c r="G34" i="202"/>
  <c r="E34" i="202"/>
  <c r="Y33" i="202"/>
  <c r="W33" i="202"/>
  <c r="U33" i="202"/>
  <c r="S33" i="202"/>
  <c r="Q33" i="202"/>
  <c r="O33" i="202"/>
  <c r="M33" i="202"/>
  <c r="K33" i="202"/>
  <c r="I33" i="202"/>
  <c r="G33" i="202"/>
  <c r="E33" i="202"/>
  <c r="Y31" i="202"/>
  <c r="W31" i="202"/>
  <c r="U31" i="202"/>
  <c r="S31" i="202"/>
  <c r="Q31" i="202"/>
  <c r="O31" i="202"/>
  <c r="M31" i="202"/>
  <c r="K31" i="202"/>
  <c r="I31" i="202"/>
  <c r="G31" i="202"/>
  <c r="E31" i="202"/>
  <c r="Y30" i="202"/>
  <c r="W30" i="202"/>
  <c r="U30" i="202"/>
  <c r="S30" i="202"/>
  <c r="Q30" i="202"/>
  <c r="O30" i="202"/>
  <c r="M30" i="202"/>
  <c r="K30" i="202"/>
  <c r="I30" i="202"/>
  <c r="G30" i="202"/>
  <c r="E30" i="202"/>
  <c r="Y29" i="202"/>
  <c r="W29" i="202"/>
  <c r="U29" i="202"/>
  <c r="S29" i="202"/>
  <c r="Q29" i="202"/>
  <c r="O29" i="202"/>
  <c r="M29" i="202"/>
  <c r="K29" i="202"/>
  <c r="I29" i="202"/>
  <c r="G29" i="202"/>
  <c r="E29" i="202"/>
  <c r="Y28" i="202"/>
  <c r="W28" i="202"/>
  <c r="U28" i="202"/>
  <c r="S28" i="202"/>
  <c r="Q28" i="202"/>
  <c r="O28" i="202"/>
  <c r="M28" i="202"/>
  <c r="K28" i="202"/>
  <c r="I28" i="202"/>
  <c r="G28" i="202"/>
  <c r="E28" i="202"/>
  <c r="Y27" i="202"/>
  <c r="W27" i="202"/>
  <c r="U27" i="202"/>
  <c r="S27" i="202"/>
  <c r="Q27" i="202"/>
  <c r="O27" i="202"/>
  <c r="M27" i="202"/>
  <c r="K27" i="202"/>
  <c r="I27" i="202"/>
  <c r="G27" i="202"/>
  <c r="E27" i="202"/>
  <c r="Y26" i="202"/>
  <c r="W26" i="202"/>
  <c r="U26" i="202"/>
  <c r="S26" i="202"/>
  <c r="Q26" i="202"/>
  <c r="O26" i="202"/>
  <c r="M26" i="202"/>
  <c r="K26" i="202"/>
  <c r="I26" i="202"/>
  <c r="G26" i="202"/>
  <c r="E26" i="202"/>
  <c r="Y25" i="202"/>
  <c r="W25" i="202"/>
  <c r="U25" i="202"/>
  <c r="S25" i="202"/>
  <c r="Q25" i="202"/>
  <c r="O25" i="202"/>
  <c r="M25" i="202"/>
  <c r="K25" i="202"/>
  <c r="I25" i="202"/>
  <c r="G25" i="202"/>
  <c r="E25" i="202"/>
  <c r="Y24" i="202"/>
  <c r="W24" i="202"/>
  <c r="U24" i="202"/>
  <c r="S24" i="202"/>
  <c r="Q24" i="202"/>
  <c r="O24" i="202"/>
  <c r="M24" i="202"/>
  <c r="K24" i="202"/>
  <c r="I24" i="202"/>
  <c r="G24" i="202"/>
  <c r="E24" i="202"/>
  <c r="Y23" i="202"/>
  <c r="W23" i="202"/>
  <c r="U23" i="202"/>
  <c r="S23" i="202"/>
  <c r="Q23" i="202"/>
  <c r="O23" i="202"/>
  <c r="M23" i="202"/>
  <c r="K23" i="202"/>
  <c r="I23" i="202"/>
  <c r="G23" i="202"/>
  <c r="E23" i="202"/>
  <c r="Y22" i="202"/>
  <c r="W22" i="202"/>
  <c r="U22" i="202"/>
  <c r="S22" i="202"/>
  <c r="Q22" i="202"/>
  <c r="O22" i="202"/>
  <c r="M22" i="202"/>
  <c r="K22" i="202"/>
  <c r="I22" i="202"/>
  <c r="G22" i="202"/>
  <c r="E22" i="202"/>
  <c r="Y21" i="202"/>
  <c r="W21" i="202"/>
  <c r="U21" i="202"/>
  <c r="S21" i="202"/>
  <c r="Q21" i="202"/>
  <c r="O21" i="202"/>
  <c r="M21" i="202"/>
  <c r="K21" i="202"/>
  <c r="I21" i="202"/>
  <c r="G21" i="202"/>
  <c r="E21" i="202"/>
  <c r="Y19" i="202"/>
  <c r="W19" i="202"/>
  <c r="U19" i="202"/>
  <c r="S19" i="202"/>
  <c r="Q19" i="202"/>
  <c r="O19" i="202"/>
  <c r="M19" i="202"/>
  <c r="K19" i="202"/>
  <c r="I19" i="202"/>
  <c r="G19" i="202"/>
  <c r="E19" i="202"/>
  <c r="Y18" i="202"/>
  <c r="W18" i="202"/>
  <c r="U18" i="202"/>
  <c r="S18" i="202"/>
  <c r="Q18" i="202"/>
  <c r="O18" i="202"/>
  <c r="M18" i="202"/>
  <c r="K18" i="202"/>
  <c r="I18" i="202"/>
  <c r="G18" i="202"/>
  <c r="E18" i="202"/>
  <c r="Y17" i="202"/>
  <c r="Y16" i="202"/>
  <c r="Y15" i="202"/>
  <c r="Y14" i="202"/>
  <c r="Y13" i="202"/>
  <c r="Y12" i="202"/>
  <c r="Y11" i="202"/>
  <c r="Y10" i="202"/>
  <c r="Y9" i="202"/>
  <c r="Y7" i="202"/>
  <c r="Y6" i="202"/>
  <c r="W17" i="202"/>
  <c r="W16" i="202"/>
  <c r="W15" i="202"/>
  <c r="W14" i="202"/>
  <c r="W13" i="202"/>
  <c r="W12" i="202"/>
  <c r="W11" i="202"/>
  <c r="W10" i="202"/>
  <c r="W9" i="202"/>
  <c r="W7" i="202"/>
  <c r="W6" i="202"/>
  <c r="U17" i="202"/>
  <c r="U16" i="202"/>
  <c r="U15" i="202"/>
  <c r="U14" i="202"/>
  <c r="U13" i="202"/>
  <c r="U12" i="202"/>
  <c r="U11" i="202"/>
  <c r="U10" i="202"/>
  <c r="U9" i="202"/>
  <c r="U7" i="202"/>
  <c r="U6" i="202"/>
  <c r="S17" i="202"/>
  <c r="S16" i="202"/>
  <c r="S15" i="202"/>
  <c r="S14" i="202"/>
  <c r="S13" i="202"/>
  <c r="S12" i="202"/>
  <c r="S11" i="202"/>
  <c r="S10" i="202"/>
  <c r="S9" i="202"/>
  <c r="S7" i="202"/>
  <c r="S6" i="202"/>
  <c r="Q17" i="202"/>
  <c r="Q16" i="202"/>
  <c r="Q15" i="202"/>
  <c r="Q14" i="202"/>
  <c r="Q13" i="202"/>
  <c r="Q12" i="202"/>
  <c r="Q11" i="202"/>
  <c r="Q10" i="202"/>
  <c r="Q9" i="202"/>
  <c r="Q7" i="202"/>
  <c r="Q6" i="202"/>
  <c r="O17" i="202"/>
  <c r="O16" i="202"/>
  <c r="O15" i="202"/>
  <c r="O14" i="202"/>
  <c r="O13" i="202"/>
  <c r="O12" i="202"/>
  <c r="O11" i="202"/>
  <c r="O10" i="202"/>
  <c r="O9" i="202"/>
  <c r="O7" i="202"/>
  <c r="O6" i="202"/>
  <c r="M17" i="202"/>
  <c r="M16" i="202"/>
  <c r="M15" i="202"/>
  <c r="M14" i="202"/>
  <c r="M13" i="202"/>
  <c r="M12" i="202"/>
  <c r="M11" i="202"/>
  <c r="M10" i="202"/>
  <c r="M9" i="202"/>
  <c r="M7" i="202"/>
  <c r="M6" i="202"/>
  <c r="K17" i="202"/>
  <c r="K16" i="202"/>
  <c r="K15" i="202"/>
  <c r="K14" i="202"/>
  <c r="K13" i="202"/>
  <c r="K12" i="202"/>
  <c r="K11" i="202"/>
  <c r="K10" i="202"/>
  <c r="K9" i="202"/>
  <c r="K7" i="202"/>
  <c r="K6" i="202"/>
  <c r="I17" i="202"/>
  <c r="I16" i="202"/>
  <c r="I15" i="202"/>
  <c r="I14" i="202"/>
  <c r="I13" i="202"/>
  <c r="I12" i="202"/>
  <c r="I11" i="202"/>
  <c r="I10" i="202"/>
  <c r="I9" i="202"/>
  <c r="I7" i="202"/>
  <c r="I6" i="202"/>
  <c r="G17" i="202"/>
  <c r="G16" i="202"/>
  <c r="G15" i="202"/>
  <c r="G14" i="202"/>
  <c r="G13" i="202"/>
  <c r="G12" i="202"/>
  <c r="G11" i="202"/>
  <c r="G10" i="202"/>
  <c r="G9" i="202"/>
  <c r="G7" i="202"/>
  <c r="G6" i="202"/>
  <c r="E9" i="202"/>
  <c r="Q100" i="201"/>
  <c r="O100" i="201"/>
  <c r="M100" i="201"/>
  <c r="K100" i="201"/>
  <c r="I100" i="201"/>
  <c r="G100" i="201"/>
  <c r="E100" i="201"/>
  <c r="Q99" i="201"/>
  <c r="O99" i="201"/>
  <c r="M99" i="201"/>
  <c r="K99" i="201"/>
  <c r="I99" i="201"/>
  <c r="G99" i="201"/>
  <c r="E99" i="201"/>
  <c r="Q98" i="201"/>
  <c r="O98" i="201"/>
  <c r="M98" i="201"/>
  <c r="K98" i="201"/>
  <c r="I98" i="201"/>
  <c r="G98" i="201"/>
  <c r="E98" i="201"/>
  <c r="Q97" i="201"/>
  <c r="O97" i="201"/>
  <c r="M97" i="201"/>
  <c r="K97" i="201"/>
  <c r="I97" i="201"/>
  <c r="G97" i="201"/>
  <c r="E97" i="201"/>
  <c r="Q96" i="201"/>
  <c r="O96" i="201"/>
  <c r="M96" i="201"/>
  <c r="K96" i="201"/>
  <c r="I96" i="201"/>
  <c r="G96" i="201"/>
  <c r="E96" i="201"/>
  <c r="Q95" i="201"/>
  <c r="O95" i="201"/>
  <c r="M95" i="201"/>
  <c r="K95" i="201"/>
  <c r="I95" i="201"/>
  <c r="G95" i="201"/>
  <c r="E95" i="201"/>
  <c r="Q94" i="201"/>
  <c r="O94" i="201"/>
  <c r="M94" i="201"/>
  <c r="K94" i="201"/>
  <c r="I94" i="201"/>
  <c r="G94" i="201"/>
  <c r="E94" i="201"/>
  <c r="Q93" i="201"/>
  <c r="O93" i="201"/>
  <c r="M93" i="201"/>
  <c r="K93" i="201"/>
  <c r="I93" i="201"/>
  <c r="G93" i="201"/>
  <c r="E93" i="201"/>
  <c r="Q92" i="201"/>
  <c r="O92" i="201"/>
  <c r="M92" i="201"/>
  <c r="K92" i="201"/>
  <c r="I92" i="201"/>
  <c r="G92" i="201"/>
  <c r="E92" i="201"/>
  <c r="Q90" i="201"/>
  <c r="O90" i="201"/>
  <c r="M90" i="201"/>
  <c r="K90" i="201"/>
  <c r="I90" i="201"/>
  <c r="G90" i="201"/>
  <c r="E90" i="201"/>
  <c r="Q89" i="201"/>
  <c r="O89" i="201"/>
  <c r="M89" i="201"/>
  <c r="K89" i="201"/>
  <c r="I89" i="201"/>
  <c r="G89" i="201"/>
  <c r="E89" i="201"/>
  <c r="Q88" i="201"/>
  <c r="O88" i="201"/>
  <c r="M88" i="201"/>
  <c r="K88" i="201"/>
  <c r="I88" i="201"/>
  <c r="G88" i="201"/>
  <c r="E88" i="201"/>
  <c r="Q87" i="201"/>
  <c r="O87" i="201"/>
  <c r="M87" i="201"/>
  <c r="K87" i="201"/>
  <c r="I87" i="201"/>
  <c r="G87" i="201"/>
  <c r="E87" i="201"/>
  <c r="Q86" i="201"/>
  <c r="O86" i="201"/>
  <c r="M86" i="201"/>
  <c r="K86" i="201"/>
  <c r="I86" i="201"/>
  <c r="G86" i="201"/>
  <c r="E86" i="201"/>
  <c r="Q85" i="201"/>
  <c r="O85" i="201"/>
  <c r="M85" i="201"/>
  <c r="K85" i="201"/>
  <c r="I85" i="201"/>
  <c r="G85" i="201"/>
  <c r="E85" i="201"/>
  <c r="Q84" i="201"/>
  <c r="O84" i="201"/>
  <c r="M84" i="201"/>
  <c r="K84" i="201"/>
  <c r="I84" i="201"/>
  <c r="G84" i="201"/>
  <c r="E84" i="201"/>
  <c r="Q83" i="201"/>
  <c r="O83" i="201"/>
  <c r="M83" i="201"/>
  <c r="K83" i="201"/>
  <c r="I83" i="201"/>
  <c r="G83" i="201"/>
  <c r="E83" i="201"/>
  <c r="Q82" i="201"/>
  <c r="O82" i="201"/>
  <c r="M82" i="201"/>
  <c r="K82" i="201"/>
  <c r="I82" i="201"/>
  <c r="G82" i="201"/>
  <c r="E82" i="201"/>
  <c r="Q81" i="201"/>
  <c r="O81" i="201"/>
  <c r="M81" i="201"/>
  <c r="K81" i="201"/>
  <c r="I81" i="201"/>
  <c r="G81" i="201"/>
  <c r="E81" i="201"/>
  <c r="Q80" i="201"/>
  <c r="O80" i="201"/>
  <c r="M80" i="201"/>
  <c r="K80" i="201"/>
  <c r="I80" i="201"/>
  <c r="G80" i="201"/>
  <c r="E80" i="201"/>
  <c r="Q78" i="201"/>
  <c r="O78" i="201"/>
  <c r="M78" i="201"/>
  <c r="K78" i="201"/>
  <c r="I78" i="201"/>
  <c r="G78" i="201"/>
  <c r="E78" i="201"/>
  <c r="Q77" i="201"/>
  <c r="O77" i="201"/>
  <c r="M77" i="201"/>
  <c r="K77" i="201"/>
  <c r="I77" i="201"/>
  <c r="G77" i="201"/>
  <c r="E77" i="201"/>
  <c r="Q76" i="201"/>
  <c r="O76" i="201"/>
  <c r="M76" i="201"/>
  <c r="K76" i="201"/>
  <c r="I76" i="201"/>
  <c r="G76" i="201"/>
  <c r="E76" i="201"/>
  <c r="Q75" i="201"/>
  <c r="O75" i="201"/>
  <c r="M75" i="201"/>
  <c r="K75" i="201"/>
  <c r="I75" i="201"/>
  <c r="G75" i="201"/>
  <c r="E75" i="201"/>
  <c r="Q74" i="201"/>
  <c r="O74" i="201"/>
  <c r="M74" i="201"/>
  <c r="K74" i="201"/>
  <c r="I74" i="201"/>
  <c r="G74" i="201"/>
  <c r="E74" i="201"/>
  <c r="Q73" i="201"/>
  <c r="O73" i="201"/>
  <c r="M73" i="201"/>
  <c r="K73" i="201"/>
  <c r="I73" i="201"/>
  <c r="G73" i="201"/>
  <c r="E73" i="201"/>
  <c r="Q72" i="201"/>
  <c r="O72" i="201"/>
  <c r="M72" i="201"/>
  <c r="K72" i="201"/>
  <c r="I72" i="201"/>
  <c r="G72" i="201"/>
  <c r="E72" i="201"/>
  <c r="Q71" i="201"/>
  <c r="O71" i="201"/>
  <c r="M71" i="201"/>
  <c r="K71" i="201"/>
  <c r="I71" i="201"/>
  <c r="G71" i="201"/>
  <c r="E71" i="201"/>
  <c r="Q70" i="201"/>
  <c r="O70" i="201"/>
  <c r="M70" i="201"/>
  <c r="K70" i="201"/>
  <c r="I70" i="201"/>
  <c r="G70" i="201"/>
  <c r="E70" i="201"/>
  <c r="Q69" i="201"/>
  <c r="O69" i="201"/>
  <c r="M69" i="201"/>
  <c r="K69" i="201"/>
  <c r="I69" i="201"/>
  <c r="G69" i="201"/>
  <c r="E69" i="201"/>
  <c r="Q68" i="201"/>
  <c r="O68" i="201"/>
  <c r="M68" i="201"/>
  <c r="K68" i="201"/>
  <c r="I68" i="201"/>
  <c r="G68" i="201"/>
  <c r="E68" i="201"/>
  <c r="Q66" i="201"/>
  <c r="O66" i="201"/>
  <c r="M66" i="201"/>
  <c r="K66" i="201"/>
  <c r="I66" i="201"/>
  <c r="G66" i="201"/>
  <c r="E66" i="201"/>
  <c r="Q65" i="201"/>
  <c r="O65" i="201"/>
  <c r="M65" i="201"/>
  <c r="K65" i="201"/>
  <c r="I65" i="201"/>
  <c r="G65" i="201"/>
  <c r="E65" i="201"/>
  <c r="Q64" i="201"/>
  <c r="O64" i="201"/>
  <c r="M64" i="201"/>
  <c r="K64" i="201"/>
  <c r="I64" i="201"/>
  <c r="G64" i="201"/>
  <c r="E64" i="201"/>
  <c r="Q63" i="201"/>
  <c r="O63" i="201"/>
  <c r="M63" i="201"/>
  <c r="K63" i="201"/>
  <c r="I63" i="201"/>
  <c r="G63" i="201"/>
  <c r="E63" i="201"/>
  <c r="Q62" i="201"/>
  <c r="O62" i="201"/>
  <c r="M62" i="201"/>
  <c r="K62" i="201"/>
  <c r="I62" i="201"/>
  <c r="G62" i="201"/>
  <c r="E62" i="201"/>
  <c r="Q61" i="201"/>
  <c r="O61" i="201"/>
  <c r="M61" i="201"/>
  <c r="K61" i="201"/>
  <c r="I61" i="201"/>
  <c r="G61" i="201"/>
  <c r="E61" i="201"/>
  <c r="Q60" i="201"/>
  <c r="O60" i="201"/>
  <c r="M60" i="201"/>
  <c r="K60" i="201"/>
  <c r="I60" i="201"/>
  <c r="G60" i="201"/>
  <c r="E60" i="201"/>
  <c r="Q59" i="201"/>
  <c r="O59" i="201"/>
  <c r="M59" i="201"/>
  <c r="K59" i="201"/>
  <c r="I59" i="201"/>
  <c r="G59" i="201"/>
  <c r="E59" i="201"/>
  <c r="Q58" i="201"/>
  <c r="O58" i="201"/>
  <c r="M58" i="201"/>
  <c r="K58" i="201"/>
  <c r="I58" i="201"/>
  <c r="G58" i="201"/>
  <c r="E58" i="201"/>
  <c r="Q57" i="201"/>
  <c r="O57" i="201"/>
  <c r="M57" i="201"/>
  <c r="K57" i="201"/>
  <c r="I57" i="201"/>
  <c r="G57" i="201"/>
  <c r="E57" i="201"/>
  <c r="Q56" i="201"/>
  <c r="O56" i="201"/>
  <c r="M56" i="201"/>
  <c r="K56" i="201"/>
  <c r="I56" i="201"/>
  <c r="G56" i="201"/>
  <c r="E56" i="201"/>
  <c r="Q54" i="201"/>
  <c r="O54" i="201"/>
  <c r="M54" i="201"/>
  <c r="K54" i="201"/>
  <c r="I54" i="201"/>
  <c r="G54" i="201"/>
  <c r="E54" i="201"/>
  <c r="Q53" i="201"/>
  <c r="O53" i="201"/>
  <c r="M53" i="201"/>
  <c r="K53" i="201"/>
  <c r="I53" i="201"/>
  <c r="G53" i="201"/>
  <c r="E53" i="201"/>
  <c r="Q52" i="201"/>
  <c r="O52" i="201"/>
  <c r="M52" i="201"/>
  <c r="K52" i="201"/>
  <c r="I52" i="201"/>
  <c r="G52" i="201"/>
  <c r="Q51" i="201"/>
  <c r="O51" i="201"/>
  <c r="M51" i="201"/>
  <c r="K51" i="201"/>
  <c r="I51" i="201"/>
  <c r="G51" i="201"/>
  <c r="E51" i="201"/>
  <c r="Q50" i="201"/>
  <c r="O50" i="201"/>
  <c r="M50" i="201"/>
  <c r="K50" i="201"/>
  <c r="I50" i="201"/>
  <c r="G50" i="201"/>
  <c r="E50" i="201"/>
  <c r="Q49" i="201"/>
  <c r="O49" i="201"/>
  <c r="M49" i="201"/>
  <c r="K49" i="201"/>
  <c r="I49" i="201"/>
  <c r="G49" i="201"/>
  <c r="E49" i="201"/>
  <c r="Q48" i="201"/>
  <c r="O48" i="201"/>
  <c r="M48" i="201"/>
  <c r="K48" i="201"/>
  <c r="I48" i="201"/>
  <c r="G48" i="201"/>
  <c r="E48" i="201"/>
  <c r="Q47" i="201"/>
  <c r="O47" i="201"/>
  <c r="M47" i="201"/>
  <c r="K47" i="201"/>
  <c r="I47" i="201"/>
  <c r="G47" i="201"/>
  <c r="E47" i="201"/>
  <c r="Q46" i="201"/>
  <c r="O46" i="201"/>
  <c r="M46" i="201"/>
  <c r="K46" i="201"/>
  <c r="I46" i="201"/>
  <c r="G46" i="201"/>
  <c r="E46" i="201"/>
  <c r="Q45" i="201"/>
  <c r="O45" i="201"/>
  <c r="M45" i="201"/>
  <c r="K45" i="201"/>
  <c r="I45" i="201"/>
  <c r="G45" i="201"/>
  <c r="E45" i="201"/>
  <c r="Q44" i="201"/>
  <c r="O44" i="201"/>
  <c r="M44" i="201"/>
  <c r="K44" i="201"/>
  <c r="I44" i="201"/>
  <c r="G44" i="201"/>
  <c r="E44" i="201"/>
  <c r="Q42" i="201"/>
  <c r="O42" i="201"/>
  <c r="M42" i="201"/>
  <c r="K42" i="201"/>
  <c r="I42" i="201"/>
  <c r="G42" i="201"/>
  <c r="E42" i="201"/>
  <c r="Q41" i="201"/>
  <c r="O41" i="201"/>
  <c r="M41" i="201"/>
  <c r="K41" i="201"/>
  <c r="I41" i="201"/>
  <c r="G41" i="201"/>
  <c r="E41" i="201"/>
  <c r="Q40" i="201"/>
  <c r="O40" i="201"/>
  <c r="M40" i="201"/>
  <c r="K40" i="201"/>
  <c r="I40" i="201"/>
  <c r="G40" i="201"/>
  <c r="E40" i="201"/>
  <c r="Q39" i="201"/>
  <c r="O39" i="201"/>
  <c r="M39" i="201"/>
  <c r="K39" i="201"/>
  <c r="I39" i="201"/>
  <c r="G39" i="201"/>
  <c r="E39" i="201"/>
  <c r="Q38" i="201"/>
  <c r="O38" i="201"/>
  <c r="M38" i="201"/>
  <c r="K38" i="201"/>
  <c r="I38" i="201"/>
  <c r="G38" i="201"/>
  <c r="E38" i="201"/>
  <c r="Q37" i="201"/>
  <c r="O37" i="201"/>
  <c r="M37" i="201"/>
  <c r="K37" i="201"/>
  <c r="I37" i="201"/>
  <c r="G37" i="201"/>
  <c r="E37" i="201"/>
  <c r="Q36" i="201"/>
  <c r="O36" i="201"/>
  <c r="M36" i="201"/>
  <c r="K36" i="201"/>
  <c r="I36" i="201"/>
  <c r="G36" i="201"/>
  <c r="E36" i="201"/>
  <c r="Q35" i="201"/>
  <c r="O35" i="201"/>
  <c r="M35" i="201"/>
  <c r="K35" i="201"/>
  <c r="I35" i="201"/>
  <c r="G35" i="201"/>
  <c r="E35" i="201"/>
  <c r="Q34" i="201"/>
  <c r="O34" i="201"/>
  <c r="M34" i="201"/>
  <c r="K34" i="201"/>
  <c r="I34" i="201"/>
  <c r="G34" i="201"/>
  <c r="E34" i="201"/>
  <c r="Q33" i="201"/>
  <c r="O33" i="201"/>
  <c r="M33" i="201"/>
  <c r="K33" i="201"/>
  <c r="I33" i="201"/>
  <c r="G33" i="201"/>
  <c r="E33" i="201"/>
  <c r="Q32" i="201"/>
  <c r="O32" i="201"/>
  <c r="M32" i="201"/>
  <c r="K32" i="201"/>
  <c r="I32" i="201"/>
  <c r="G32" i="201"/>
  <c r="E32" i="201"/>
  <c r="Q30" i="201"/>
  <c r="O30" i="201"/>
  <c r="M30" i="201"/>
  <c r="K30" i="201"/>
  <c r="I30" i="201"/>
  <c r="G30" i="201"/>
  <c r="E30" i="201"/>
  <c r="Q29" i="201"/>
  <c r="O29" i="201"/>
  <c r="M29" i="201"/>
  <c r="K29" i="201"/>
  <c r="I29" i="201"/>
  <c r="G29" i="201"/>
  <c r="E29" i="201"/>
  <c r="Q28" i="201"/>
  <c r="O28" i="201"/>
  <c r="M28" i="201"/>
  <c r="K28" i="201"/>
  <c r="I28" i="201"/>
  <c r="G28" i="201"/>
  <c r="E28" i="201"/>
  <c r="Q27" i="201"/>
  <c r="O27" i="201"/>
  <c r="M27" i="201"/>
  <c r="K27" i="201"/>
  <c r="I27" i="201"/>
  <c r="G27" i="201"/>
  <c r="E27" i="201"/>
  <c r="Q26" i="201"/>
  <c r="O26" i="201"/>
  <c r="M26" i="201"/>
  <c r="K26" i="201"/>
  <c r="I26" i="201"/>
  <c r="G26" i="201"/>
  <c r="E26" i="201"/>
  <c r="Q25" i="201"/>
  <c r="O25" i="201"/>
  <c r="M25" i="201"/>
  <c r="K25" i="201"/>
  <c r="I25" i="201"/>
  <c r="G25" i="201"/>
  <c r="E25" i="201"/>
  <c r="Q24" i="201"/>
  <c r="O24" i="201"/>
  <c r="M24" i="201"/>
  <c r="K24" i="201"/>
  <c r="I24" i="201"/>
  <c r="G24" i="201"/>
  <c r="E24" i="201"/>
  <c r="Q23" i="201"/>
  <c r="O23" i="201"/>
  <c r="M23" i="201"/>
  <c r="K23" i="201"/>
  <c r="I23" i="201"/>
  <c r="G23" i="201"/>
  <c r="E23" i="201"/>
  <c r="Q22" i="201"/>
  <c r="O22" i="201"/>
  <c r="M22" i="201"/>
  <c r="K22" i="201"/>
  <c r="I22" i="201"/>
  <c r="G22" i="201"/>
  <c r="E22" i="201"/>
  <c r="Q21" i="201"/>
  <c r="O21" i="201"/>
  <c r="M21" i="201"/>
  <c r="K21" i="201"/>
  <c r="I21" i="201"/>
  <c r="G21" i="201"/>
  <c r="E21" i="201"/>
  <c r="Q20" i="201"/>
  <c r="O20" i="201"/>
  <c r="M20" i="201"/>
  <c r="K20" i="201"/>
  <c r="I20" i="201"/>
  <c r="G20" i="201"/>
  <c r="E20" i="201"/>
  <c r="Q18" i="201"/>
  <c r="O18" i="201"/>
  <c r="M18" i="201"/>
  <c r="K18" i="201"/>
  <c r="I18" i="201"/>
  <c r="G18" i="201"/>
  <c r="E18" i="201"/>
  <c r="Q17" i="201"/>
  <c r="O17" i="201"/>
  <c r="M17" i="201"/>
  <c r="K17" i="201"/>
  <c r="I17" i="201"/>
  <c r="G17" i="201"/>
  <c r="E17" i="201"/>
  <c r="Q16" i="201"/>
  <c r="Q15" i="201"/>
  <c r="Q14" i="201"/>
  <c r="Q13" i="201"/>
  <c r="Q12" i="201"/>
  <c r="Q11" i="201"/>
  <c r="Q10" i="201"/>
  <c r="Q9" i="201"/>
  <c r="Q8" i="201"/>
  <c r="Q6" i="201"/>
  <c r="Q5" i="201"/>
  <c r="O16" i="201"/>
  <c r="O15" i="201"/>
  <c r="O14" i="201"/>
  <c r="O13" i="201"/>
  <c r="O12" i="201"/>
  <c r="O11" i="201"/>
  <c r="O10" i="201"/>
  <c r="O9" i="201"/>
  <c r="O8" i="201"/>
  <c r="O6" i="201"/>
  <c r="O5" i="201"/>
  <c r="M16" i="201"/>
  <c r="M15" i="201"/>
  <c r="M14" i="201"/>
  <c r="M13" i="201"/>
  <c r="M12" i="201"/>
  <c r="M11" i="201"/>
  <c r="M10" i="201"/>
  <c r="M9" i="201"/>
  <c r="M8" i="201"/>
  <c r="M6" i="201"/>
  <c r="M5" i="201"/>
  <c r="K16" i="201"/>
  <c r="K15" i="201"/>
  <c r="K14" i="201"/>
  <c r="K13" i="201"/>
  <c r="K12" i="201"/>
  <c r="K11" i="201"/>
  <c r="K10" i="201"/>
  <c r="K9" i="201"/>
  <c r="K8" i="201"/>
  <c r="K6" i="201"/>
  <c r="K5" i="201"/>
  <c r="I16" i="201"/>
  <c r="I15" i="201"/>
  <c r="I14" i="201"/>
  <c r="I13" i="201"/>
  <c r="I12" i="201"/>
  <c r="I11" i="201"/>
  <c r="I10" i="201"/>
  <c r="I9" i="201"/>
  <c r="I8" i="201"/>
  <c r="I6" i="201"/>
  <c r="I5" i="201"/>
  <c r="G16" i="201"/>
  <c r="G15" i="201"/>
  <c r="G14" i="201"/>
  <c r="G13" i="201"/>
  <c r="G12" i="201"/>
  <c r="G11" i="201"/>
  <c r="G10" i="201"/>
  <c r="G9" i="201"/>
  <c r="G8" i="201"/>
  <c r="G6" i="201"/>
  <c r="G5" i="201"/>
  <c r="E8" i="201"/>
  <c r="T112" i="203"/>
  <c r="S100" i="201" s="1"/>
  <c r="S111" i="203"/>
  <c r="S110" i="203"/>
  <c r="S109" i="203"/>
  <c r="S108" i="203"/>
  <c r="S107" i="203"/>
  <c r="S106" i="203"/>
  <c r="S105" i="203"/>
  <c r="S104" i="203"/>
  <c r="S102" i="203"/>
  <c r="S101" i="203"/>
  <c r="R89" i="201" s="1"/>
  <c r="R112" i="203"/>
  <c r="Q111" i="203"/>
  <c r="Q110" i="203"/>
  <c r="Q109" i="203"/>
  <c r="Q108" i="203"/>
  <c r="Q107" i="203"/>
  <c r="Q106" i="203"/>
  <c r="Q105" i="203"/>
  <c r="Q104" i="203"/>
  <c r="Q102" i="203"/>
  <c r="Q101" i="203"/>
  <c r="R77" i="201" s="1"/>
  <c r="P112" i="203"/>
  <c r="O111" i="203"/>
  <c r="O110" i="203"/>
  <c r="O109" i="203"/>
  <c r="O108" i="203"/>
  <c r="O107" i="203"/>
  <c r="O106" i="203"/>
  <c r="O105" i="203"/>
  <c r="O104" i="203"/>
  <c r="O102" i="203"/>
  <c r="O101" i="203"/>
  <c r="R65" i="201" s="1"/>
  <c r="N112" i="203"/>
  <c r="M111" i="203"/>
  <c r="M110" i="203"/>
  <c r="M109" i="203"/>
  <c r="M108" i="203"/>
  <c r="M107" i="203"/>
  <c r="M106" i="203"/>
  <c r="M105" i="203"/>
  <c r="M104" i="203"/>
  <c r="M102" i="203"/>
  <c r="M101" i="203"/>
  <c r="R53" i="201" s="1"/>
  <c r="L112" i="203"/>
  <c r="K111" i="203"/>
  <c r="K110" i="203"/>
  <c r="K109" i="203"/>
  <c r="K108" i="203"/>
  <c r="K107" i="203"/>
  <c r="K106" i="203"/>
  <c r="K105" i="203"/>
  <c r="K104" i="203"/>
  <c r="K102" i="203"/>
  <c r="K101" i="203"/>
  <c r="R41" i="201" s="1"/>
  <c r="J112" i="203"/>
  <c r="I111" i="203"/>
  <c r="I110" i="203"/>
  <c r="I109" i="203"/>
  <c r="I108" i="203"/>
  <c r="I107" i="203"/>
  <c r="I106" i="203"/>
  <c r="I105" i="203"/>
  <c r="I104" i="203"/>
  <c r="I102" i="203"/>
  <c r="I101" i="203"/>
  <c r="R29" i="201" s="1"/>
  <c r="H112" i="203"/>
  <c r="G111" i="203"/>
  <c r="G110" i="203"/>
  <c r="G109" i="203"/>
  <c r="G108" i="203"/>
  <c r="G107" i="203"/>
  <c r="G106" i="203"/>
  <c r="G105" i="203"/>
  <c r="G104" i="203"/>
  <c r="G102" i="203"/>
  <c r="G101" i="203"/>
  <c r="R17" i="201" s="1"/>
  <c r="E106" i="203"/>
  <c r="R10" i="201" s="1"/>
  <c r="E111" i="203"/>
  <c r="R15" i="201" s="1"/>
  <c r="E110" i="203"/>
  <c r="E109" i="203"/>
  <c r="R13" i="201" s="1"/>
  <c r="E108" i="203"/>
  <c r="R12" i="201" s="1"/>
  <c r="E107" i="203"/>
  <c r="R11" i="201" s="1"/>
  <c r="E105" i="203"/>
  <c r="E104" i="203"/>
  <c r="R8" i="201" s="1"/>
  <c r="E102" i="203"/>
  <c r="E101" i="203"/>
  <c r="R5" i="201" s="1"/>
  <c r="T100" i="203"/>
  <c r="R100" i="203"/>
  <c r="P100" i="203"/>
  <c r="N100" i="203"/>
  <c r="L100" i="203"/>
  <c r="J100" i="203"/>
  <c r="H100" i="203"/>
  <c r="F100" i="203"/>
  <c r="T99" i="203"/>
  <c r="R99" i="203"/>
  <c r="P99" i="203"/>
  <c r="N99" i="203"/>
  <c r="L99" i="203"/>
  <c r="J99" i="203"/>
  <c r="H99" i="203"/>
  <c r="F99" i="203"/>
  <c r="T98" i="203"/>
  <c r="R98" i="203"/>
  <c r="P98" i="203"/>
  <c r="N98" i="203"/>
  <c r="L98" i="203"/>
  <c r="J98" i="203"/>
  <c r="H98" i="203"/>
  <c r="F98" i="203"/>
  <c r="T97" i="203"/>
  <c r="R97" i="203"/>
  <c r="P97" i="203"/>
  <c r="N97" i="203"/>
  <c r="L97" i="203"/>
  <c r="J97" i="203"/>
  <c r="H97" i="203"/>
  <c r="F97" i="203"/>
  <c r="T96" i="203"/>
  <c r="R96" i="203"/>
  <c r="P96" i="203"/>
  <c r="N96" i="203"/>
  <c r="L96" i="203"/>
  <c r="J96" i="203"/>
  <c r="H96" i="203"/>
  <c r="F96" i="203"/>
  <c r="T95" i="203"/>
  <c r="R95" i="203"/>
  <c r="P95" i="203"/>
  <c r="N95" i="203"/>
  <c r="L95" i="203"/>
  <c r="J95" i="203"/>
  <c r="H95" i="203"/>
  <c r="F95" i="203"/>
  <c r="T94" i="203"/>
  <c r="R94" i="203"/>
  <c r="P94" i="203"/>
  <c r="N94" i="203"/>
  <c r="L94" i="203"/>
  <c r="J94" i="203"/>
  <c r="H94" i="203"/>
  <c r="F94" i="203"/>
  <c r="T93" i="203"/>
  <c r="R93" i="203"/>
  <c r="P93" i="203"/>
  <c r="N93" i="203"/>
  <c r="L93" i="203"/>
  <c r="J93" i="203"/>
  <c r="H93" i="203"/>
  <c r="F93" i="203"/>
  <c r="T92" i="203"/>
  <c r="R92" i="203"/>
  <c r="P92" i="203"/>
  <c r="N92" i="203"/>
  <c r="L92" i="203"/>
  <c r="J92" i="203"/>
  <c r="H92" i="203"/>
  <c r="F92" i="203"/>
  <c r="T90" i="203"/>
  <c r="R90" i="203"/>
  <c r="P90" i="203"/>
  <c r="N90" i="203"/>
  <c r="L90" i="203"/>
  <c r="J90" i="203"/>
  <c r="H90" i="203"/>
  <c r="F90" i="203"/>
  <c r="T89" i="203"/>
  <c r="R89" i="203"/>
  <c r="P89" i="203"/>
  <c r="N89" i="203"/>
  <c r="L89" i="203"/>
  <c r="J89" i="203"/>
  <c r="H89" i="203"/>
  <c r="F89" i="203"/>
  <c r="T88" i="203"/>
  <c r="R88" i="203"/>
  <c r="P88" i="203"/>
  <c r="N88" i="203"/>
  <c r="L88" i="203"/>
  <c r="J88" i="203"/>
  <c r="H88" i="203"/>
  <c r="F88" i="203"/>
  <c r="T87" i="203"/>
  <c r="R87" i="203"/>
  <c r="P87" i="203"/>
  <c r="N87" i="203"/>
  <c r="L87" i="203"/>
  <c r="J87" i="203"/>
  <c r="H87" i="203"/>
  <c r="F87" i="203"/>
  <c r="T86" i="203"/>
  <c r="R86" i="203"/>
  <c r="P86" i="203"/>
  <c r="N86" i="203"/>
  <c r="L86" i="203"/>
  <c r="J86" i="203"/>
  <c r="H86" i="203"/>
  <c r="F86" i="203"/>
  <c r="T85" i="203"/>
  <c r="R85" i="203"/>
  <c r="P85" i="203"/>
  <c r="N85" i="203"/>
  <c r="L85" i="203"/>
  <c r="J85" i="203"/>
  <c r="H85" i="203"/>
  <c r="F85" i="203"/>
  <c r="T84" i="203"/>
  <c r="R84" i="203"/>
  <c r="P84" i="203"/>
  <c r="N84" i="203"/>
  <c r="L84" i="203"/>
  <c r="J84" i="203"/>
  <c r="H84" i="203"/>
  <c r="F84" i="203"/>
  <c r="T83" i="203"/>
  <c r="R83" i="203"/>
  <c r="P83" i="203"/>
  <c r="N83" i="203"/>
  <c r="L83" i="203"/>
  <c r="J83" i="203"/>
  <c r="H83" i="203"/>
  <c r="F83" i="203"/>
  <c r="T82" i="203"/>
  <c r="R82" i="203"/>
  <c r="P82" i="203"/>
  <c r="N82" i="203"/>
  <c r="L82" i="203"/>
  <c r="J82" i="203"/>
  <c r="H82" i="203"/>
  <c r="F82" i="203"/>
  <c r="T81" i="203"/>
  <c r="R81" i="203"/>
  <c r="P81" i="203"/>
  <c r="N81" i="203"/>
  <c r="L81" i="203"/>
  <c r="J81" i="203"/>
  <c r="H81" i="203"/>
  <c r="F81" i="203"/>
  <c r="T80" i="203"/>
  <c r="R80" i="203"/>
  <c r="P80" i="203"/>
  <c r="N80" i="203"/>
  <c r="L80" i="203"/>
  <c r="J80" i="203"/>
  <c r="H80" i="203"/>
  <c r="F80" i="203"/>
  <c r="T78" i="203"/>
  <c r="R78" i="203"/>
  <c r="P78" i="203"/>
  <c r="N78" i="203"/>
  <c r="L78" i="203"/>
  <c r="J78" i="203"/>
  <c r="H78" i="203"/>
  <c r="F78" i="203"/>
  <c r="T77" i="203"/>
  <c r="R77" i="203"/>
  <c r="P77" i="203"/>
  <c r="N77" i="203"/>
  <c r="L77" i="203"/>
  <c r="J77" i="203"/>
  <c r="H77" i="203"/>
  <c r="F77" i="203"/>
  <c r="T76" i="203"/>
  <c r="R76" i="203"/>
  <c r="P76" i="203"/>
  <c r="N76" i="203"/>
  <c r="L76" i="203"/>
  <c r="J76" i="203"/>
  <c r="H76" i="203"/>
  <c r="F76" i="203"/>
  <c r="T75" i="203"/>
  <c r="R75" i="203"/>
  <c r="P75" i="203"/>
  <c r="N75" i="203"/>
  <c r="L75" i="203"/>
  <c r="J75" i="203"/>
  <c r="H75" i="203"/>
  <c r="F75" i="203"/>
  <c r="T74" i="203"/>
  <c r="R74" i="203"/>
  <c r="P74" i="203"/>
  <c r="N74" i="203"/>
  <c r="L74" i="203"/>
  <c r="J74" i="203"/>
  <c r="H74" i="203"/>
  <c r="F74" i="203"/>
  <c r="T73" i="203"/>
  <c r="R73" i="203"/>
  <c r="P73" i="203"/>
  <c r="N73" i="203"/>
  <c r="L73" i="203"/>
  <c r="J73" i="203"/>
  <c r="H73" i="203"/>
  <c r="F73" i="203"/>
  <c r="T72" i="203"/>
  <c r="R72" i="203"/>
  <c r="P72" i="203"/>
  <c r="N72" i="203"/>
  <c r="L72" i="203"/>
  <c r="J72" i="203"/>
  <c r="H72" i="203"/>
  <c r="F72" i="203"/>
  <c r="T71" i="203"/>
  <c r="R71" i="203"/>
  <c r="P71" i="203"/>
  <c r="N71" i="203"/>
  <c r="L71" i="203"/>
  <c r="J71" i="203"/>
  <c r="H71" i="203"/>
  <c r="F71" i="203"/>
  <c r="T70" i="203"/>
  <c r="R70" i="203"/>
  <c r="P70" i="203"/>
  <c r="N70" i="203"/>
  <c r="L70" i="203"/>
  <c r="J70" i="203"/>
  <c r="H70" i="203"/>
  <c r="F70" i="203"/>
  <c r="T69" i="203"/>
  <c r="R69" i="203"/>
  <c r="P69" i="203"/>
  <c r="N69" i="203"/>
  <c r="L69" i="203"/>
  <c r="J69" i="203"/>
  <c r="H69" i="203"/>
  <c r="F69" i="203"/>
  <c r="T68" i="203"/>
  <c r="R68" i="203"/>
  <c r="P68" i="203"/>
  <c r="N68" i="203"/>
  <c r="L68" i="203"/>
  <c r="J68" i="203"/>
  <c r="H68" i="203"/>
  <c r="F68" i="203"/>
  <c r="T66" i="203"/>
  <c r="R66" i="203"/>
  <c r="P66" i="203"/>
  <c r="N66" i="203"/>
  <c r="L66" i="203"/>
  <c r="J66" i="203"/>
  <c r="H66" i="203"/>
  <c r="F66" i="203"/>
  <c r="T65" i="203"/>
  <c r="R65" i="203"/>
  <c r="P65" i="203"/>
  <c r="N65" i="203"/>
  <c r="L65" i="203"/>
  <c r="J65" i="203"/>
  <c r="H65" i="203"/>
  <c r="F65" i="203"/>
  <c r="T64" i="203"/>
  <c r="R64" i="203"/>
  <c r="P64" i="203"/>
  <c r="N64" i="203"/>
  <c r="L64" i="203"/>
  <c r="J64" i="203"/>
  <c r="H64" i="203"/>
  <c r="F64" i="203"/>
  <c r="T63" i="203"/>
  <c r="R63" i="203"/>
  <c r="P63" i="203"/>
  <c r="N63" i="203"/>
  <c r="L63" i="203"/>
  <c r="J63" i="203"/>
  <c r="H63" i="203"/>
  <c r="F63" i="203"/>
  <c r="T62" i="203"/>
  <c r="R62" i="203"/>
  <c r="P62" i="203"/>
  <c r="N62" i="203"/>
  <c r="L62" i="203"/>
  <c r="J62" i="203"/>
  <c r="H62" i="203"/>
  <c r="F62" i="203"/>
  <c r="T61" i="203"/>
  <c r="R61" i="203"/>
  <c r="P61" i="203"/>
  <c r="N61" i="203"/>
  <c r="L61" i="203"/>
  <c r="J61" i="203"/>
  <c r="H61" i="203"/>
  <c r="F61" i="203"/>
  <c r="T60" i="203"/>
  <c r="R60" i="203"/>
  <c r="P60" i="203"/>
  <c r="N60" i="203"/>
  <c r="L60" i="203"/>
  <c r="J60" i="203"/>
  <c r="H60" i="203"/>
  <c r="F60" i="203"/>
  <c r="T59" i="203"/>
  <c r="R59" i="203"/>
  <c r="P59" i="203"/>
  <c r="N59" i="203"/>
  <c r="L59" i="203"/>
  <c r="J59" i="203"/>
  <c r="H59" i="203"/>
  <c r="F59" i="203"/>
  <c r="T58" i="203"/>
  <c r="R58" i="203"/>
  <c r="P58" i="203"/>
  <c r="N58" i="203"/>
  <c r="L58" i="203"/>
  <c r="J58" i="203"/>
  <c r="H58" i="203"/>
  <c r="F58" i="203"/>
  <c r="T57" i="203"/>
  <c r="R57" i="203"/>
  <c r="P57" i="203"/>
  <c r="N57" i="203"/>
  <c r="L57" i="203"/>
  <c r="J57" i="203"/>
  <c r="H57" i="203"/>
  <c r="F57" i="203"/>
  <c r="T56" i="203"/>
  <c r="R56" i="203"/>
  <c r="P56" i="203"/>
  <c r="N56" i="203"/>
  <c r="L56" i="203"/>
  <c r="J56" i="203"/>
  <c r="H56" i="203"/>
  <c r="F56" i="203"/>
  <c r="T54" i="203"/>
  <c r="R54" i="203"/>
  <c r="P54" i="203"/>
  <c r="N54" i="203"/>
  <c r="L54" i="203"/>
  <c r="J54" i="203"/>
  <c r="H54" i="203"/>
  <c r="F54" i="203"/>
  <c r="T53" i="203"/>
  <c r="R53" i="203"/>
  <c r="P53" i="203"/>
  <c r="N53" i="203"/>
  <c r="L53" i="203"/>
  <c r="J53" i="203"/>
  <c r="H53" i="203"/>
  <c r="F53" i="203"/>
  <c r="T52" i="203"/>
  <c r="R52" i="203"/>
  <c r="P52" i="203"/>
  <c r="N52" i="203"/>
  <c r="L52" i="203"/>
  <c r="J52" i="203"/>
  <c r="H52" i="203"/>
  <c r="F52" i="203"/>
  <c r="T51" i="203"/>
  <c r="R51" i="203"/>
  <c r="P51" i="203"/>
  <c r="N51" i="203"/>
  <c r="L51" i="203"/>
  <c r="J51" i="203"/>
  <c r="H51" i="203"/>
  <c r="F51" i="203"/>
  <c r="T50" i="203"/>
  <c r="R50" i="203"/>
  <c r="P50" i="203"/>
  <c r="N50" i="203"/>
  <c r="L50" i="203"/>
  <c r="J50" i="203"/>
  <c r="H50" i="203"/>
  <c r="F50" i="203"/>
  <c r="T49" i="203"/>
  <c r="R49" i="203"/>
  <c r="P49" i="203"/>
  <c r="N49" i="203"/>
  <c r="L49" i="203"/>
  <c r="J49" i="203"/>
  <c r="H49" i="203"/>
  <c r="F49" i="203"/>
  <c r="T48" i="203"/>
  <c r="R48" i="203"/>
  <c r="P48" i="203"/>
  <c r="N48" i="203"/>
  <c r="L48" i="203"/>
  <c r="J48" i="203"/>
  <c r="H48" i="203"/>
  <c r="F48" i="203"/>
  <c r="T47" i="203"/>
  <c r="R47" i="203"/>
  <c r="P47" i="203"/>
  <c r="N47" i="203"/>
  <c r="L47" i="203"/>
  <c r="J47" i="203"/>
  <c r="H47" i="203"/>
  <c r="F47" i="203"/>
  <c r="T46" i="203"/>
  <c r="R46" i="203"/>
  <c r="P46" i="203"/>
  <c r="N46" i="203"/>
  <c r="L46" i="203"/>
  <c r="J46" i="203"/>
  <c r="H46" i="203"/>
  <c r="F46" i="203"/>
  <c r="T45" i="203"/>
  <c r="R45" i="203"/>
  <c r="P45" i="203"/>
  <c r="N45" i="203"/>
  <c r="L45" i="203"/>
  <c r="J45" i="203"/>
  <c r="H45" i="203"/>
  <c r="F45" i="203"/>
  <c r="T44" i="203"/>
  <c r="R44" i="203"/>
  <c r="P44" i="203"/>
  <c r="N44" i="203"/>
  <c r="L44" i="203"/>
  <c r="J44" i="203"/>
  <c r="H44" i="203"/>
  <c r="F44" i="203"/>
  <c r="T42" i="203"/>
  <c r="R42" i="203"/>
  <c r="P42" i="203"/>
  <c r="N42" i="203"/>
  <c r="L42" i="203"/>
  <c r="J42" i="203"/>
  <c r="H42" i="203"/>
  <c r="F42" i="203"/>
  <c r="T41" i="203"/>
  <c r="R41" i="203"/>
  <c r="P41" i="203"/>
  <c r="N41" i="203"/>
  <c r="L41" i="203"/>
  <c r="J41" i="203"/>
  <c r="H41" i="203"/>
  <c r="F41" i="203"/>
  <c r="T40" i="203"/>
  <c r="R40" i="203"/>
  <c r="P40" i="203"/>
  <c r="N40" i="203"/>
  <c r="L40" i="203"/>
  <c r="J40" i="203"/>
  <c r="H40" i="203"/>
  <c r="F40" i="203"/>
  <c r="T39" i="203"/>
  <c r="R39" i="203"/>
  <c r="P39" i="203"/>
  <c r="N39" i="203"/>
  <c r="L39" i="203"/>
  <c r="J39" i="203"/>
  <c r="H39" i="203"/>
  <c r="F39" i="203"/>
  <c r="T38" i="203"/>
  <c r="R38" i="203"/>
  <c r="P38" i="203"/>
  <c r="N38" i="203"/>
  <c r="L38" i="203"/>
  <c r="J38" i="203"/>
  <c r="H38" i="203"/>
  <c r="F38" i="203"/>
  <c r="T37" i="203"/>
  <c r="R37" i="203"/>
  <c r="P37" i="203"/>
  <c r="N37" i="203"/>
  <c r="L37" i="203"/>
  <c r="J37" i="203"/>
  <c r="H37" i="203"/>
  <c r="F37" i="203"/>
  <c r="T36" i="203"/>
  <c r="R36" i="203"/>
  <c r="P36" i="203"/>
  <c r="N36" i="203"/>
  <c r="L36" i="203"/>
  <c r="J36" i="203"/>
  <c r="H36" i="203"/>
  <c r="F36" i="203"/>
  <c r="T35" i="203"/>
  <c r="R35" i="203"/>
  <c r="P35" i="203"/>
  <c r="N35" i="203"/>
  <c r="L35" i="203"/>
  <c r="J35" i="203"/>
  <c r="H35" i="203"/>
  <c r="F35" i="203"/>
  <c r="T34" i="203"/>
  <c r="R34" i="203"/>
  <c r="P34" i="203"/>
  <c r="N34" i="203"/>
  <c r="L34" i="203"/>
  <c r="J34" i="203"/>
  <c r="H34" i="203"/>
  <c r="F34" i="203"/>
  <c r="T33" i="203"/>
  <c r="R33" i="203"/>
  <c r="P33" i="203"/>
  <c r="N33" i="203"/>
  <c r="L33" i="203"/>
  <c r="J33" i="203"/>
  <c r="H33" i="203"/>
  <c r="F33" i="203"/>
  <c r="T32" i="203"/>
  <c r="R32" i="203"/>
  <c r="P32" i="203"/>
  <c r="N32" i="203"/>
  <c r="L32" i="203"/>
  <c r="J32" i="203"/>
  <c r="H32" i="203"/>
  <c r="F32" i="203"/>
  <c r="T30" i="203"/>
  <c r="R30" i="203"/>
  <c r="P30" i="203"/>
  <c r="N30" i="203"/>
  <c r="L30" i="203"/>
  <c r="J30" i="203"/>
  <c r="H30" i="203"/>
  <c r="F30" i="203"/>
  <c r="T29" i="203"/>
  <c r="R29" i="203"/>
  <c r="P29" i="203"/>
  <c r="N29" i="203"/>
  <c r="L29" i="203"/>
  <c r="J29" i="203"/>
  <c r="H29" i="203"/>
  <c r="F29" i="203"/>
  <c r="T28" i="203"/>
  <c r="R28" i="203"/>
  <c r="P28" i="203"/>
  <c r="N28" i="203"/>
  <c r="L28" i="203"/>
  <c r="J28" i="203"/>
  <c r="H28" i="203"/>
  <c r="F28" i="203"/>
  <c r="T27" i="203"/>
  <c r="R27" i="203"/>
  <c r="P27" i="203"/>
  <c r="N27" i="203"/>
  <c r="L27" i="203"/>
  <c r="J27" i="203"/>
  <c r="H27" i="203"/>
  <c r="F27" i="203"/>
  <c r="T26" i="203"/>
  <c r="R26" i="203"/>
  <c r="P26" i="203"/>
  <c r="N26" i="203"/>
  <c r="L26" i="203"/>
  <c r="J26" i="203"/>
  <c r="H26" i="203"/>
  <c r="F26" i="203"/>
  <c r="T25" i="203"/>
  <c r="R25" i="203"/>
  <c r="P25" i="203"/>
  <c r="N25" i="203"/>
  <c r="L25" i="203"/>
  <c r="J25" i="203"/>
  <c r="H25" i="203"/>
  <c r="F25" i="203"/>
  <c r="T24" i="203"/>
  <c r="R24" i="203"/>
  <c r="P24" i="203"/>
  <c r="N24" i="203"/>
  <c r="L24" i="203"/>
  <c r="J24" i="203"/>
  <c r="H24" i="203"/>
  <c r="F24" i="203"/>
  <c r="T23" i="203"/>
  <c r="R23" i="203"/>
  <c r="P23" i="203"/>
  <c r="N23" i="203"/>
  <c r="L23" i="203"/>
  <c r="J23" i="203"/>
  <c r="H23" i="203"/>
  <c r="F23" i="203"/>
  <c r="T22" i="203"/>
  <c r="R22" i="203"/>
  <c r="P22" i="203"/>
  <c r="N22" i="203"/>
  <c r="L22" i="203"/>
  <c r="J22" i="203"/>
  <c r="H22" i="203"/>
  <c r="F22" i="203"/>
  <c r="T21" i="203"/>
  <c r="R21" i="203"/>
  <c r="P21" i="203"/>
  <c r="N21" i="203"/>
  <c r="L21" i="203"/>
  <c r="J21" i="203"/>
  <c r="H21" i="203"/>
  <c r="F21" i="203"/>
  <c r="T20" i="203"/>
  <c r="R20" i="203"/>
  <c r="P20" i="203"/>
  <c r="N20" i="203"/>
  <c r="L20" i="203"/>
  <c r="J20" i="203"/>
  <c r="H20" i="203"/>
  <c r="F20" i="203"/>
  <c r="T18" i="203"/>
  <c r="R18" i="203"/>
  <c r="P18" i="203"/>
  <c r="N18" i="203"/>
  <c r="L18" i="203"/>
  <c r="J18" i="203"/>
  <c r="H18" i="203"/>
  <c r="F18" i="203"/>
  <c r="T17" i="203"/>
  <c r="R17" i="203"/>
  <c r="P17" i="203"/>
  <c r="N17" i="203"/>
  <c r="L17" i="203"/>
  <c r="J17" i="203"/>
  <c r="H17" i="203"/>
  <c r="F17" i="203"/>
  <c r="T16" i="203"/>
  <c r="T15" i="203"/>
  <c r="T14" i="203"/>
  <c r="T13" i="203"/>
  <c r="T12" i="203"/>
  <c r="T11" i="203"/>
  <c r="T10" i="203"/>
  <c r="T9" i="203"/>
  <c r="T8" i="203"/>
  <c r="T6" i="203"/>
  <c r="T5" i="203"/>
  <c r="R16" i="203"/>
  <c r="R15" i="203"/>
  <c r="R14" i="203"/>
  <c r="R13" i="203"/>
  <c r="R12" i="203"/>
  <c r="R11" i="203"/>
  <c r="R10" i="203"/>
  <c r="R9" i="203"/>
  <c r="R8" i="203"/>
  <c r="R6" i="203"/>
  <c r="R5" i="203"/>
  <c r="P16" i="203"/>
  <c r="P15" i="203"/>
  <c r="P14" i="203"/>
  <c r="P13" i="203"/>
  <c r="P12" i="203"/>
  <c r="P11" i="203"/>
  <c r="P10" i="203"/>
  <c r="P9" i="203"/>
  <c r="P8" i="203"/>
  <c r="P6" i="203"/>
  <c r="P5" i="203"/>
  <c r="N16" i="203"/>
  <c r="N15" i="203"/>
  <c r="N14" i="203"/>
  <c r="N13" i="203"/>
  <c r="N12" i="203"/>
  <c r="N11" i="203"/>
  <c r="N10" i="203"/>
  <c r="N9" i="203"/>
  <c r="N8" i="203"/>
  <c r="N6" i="203"/>
  <c r="N5" i="203"/>
  <c r="L16" i="203"/>
  <c r="L15" i="203"/>
  <c r="L14" i="203"/>
  <c r="L13" i="203"/>
  <c r="L12" i="203"/>
  <c r="L11" i="203"/>
  <c r="L10" i="203"/>
  <c r="L9" i="203"/>
  <c r="L8" i="203"/>
  <c r="L6" i="203"/>
  <c r="L5" i="203"/>
  <c r="J16" i="203"/>
  <c r="J15" i="203"/>
  <c r="J14" i="203"/>
  <c r="J13" i="203"/>
  <c r="J12" i="203"/>
  <c r="J11" i="203"/>
  <c r="J10" i="203"/>
  <c r="J9" i="203"/>
  <c r="J8" i="203"/>
  <c r="J6" i="203"/>
  <c r="J5" i="203"/>
  <c r="H16" i="203"/>
  <c r="H15" i="203"/>
  <c r="H14" i="203"/>
  <c r="H13" i="203"/>
  <c r="H12" i="203"/>
  <c r="H11" i="203"/>
  <c r="H10" i="203"/>
  <c r="H9" i="203"/>
  <c r="H8" i="203"/>
  <c r="H6" i="203"/>
  <c r="H5" i="203"/>
  <c r="F8" i="203"/>
  <c r="K78" i="192"/>
  <c r="K77" i="192"/>
  <c r="K74" i="192"/>
  <c r="K73" i="192"/>
  <c r="K70" i="192"/>
  <c r="K69" i="192"/>
  <c r="K66" i="192"/>
  <c r="K65" i="192"/>
  <c r="K62" i="192"/>
  <c r="K61" i="192"/>
  <c r="K60" i="192"/>
  <c r="K58" i="192"/>
  <c r="K57" i="192"/>
  <c r="K54" i="192"/>
  <c r="K53" i="192"/>
  <c r="K50" i="192"/>
  <c r="K49" i="192"/>
  <c r="K46" i="192"/>
  <c r="K45" i="192"/>
  <c r="K42" i="192"/>
  <c r="K41" i="192"/>
  <c r="K39" i="192"/>
  <c r="K38" i="192"/>
  <c r="K37" i="192"/>
  <c r="K36" i="192"/>
  <c r="K35" i="192"/>
  <c r="K34" i="192"/>
  <c r="K33" i="192"/>
  <c r="K30" i="192"/>
  <c r="K29" i="192"/>
  <c r="K26" i="192"/>
  <c r="K25" i="192"/>
  <c r="K22" i="192"/>
  <c r="K21" i="192"/>
  <c r="K19" i="192"/>
  <c r="K18" i="192"/>
  <c r="K17" i="192"/>
  <c r="K14" i="192"/>
  <c r="K13" i="192"/>
  <c r="K10" i="192"/>
  <c r="K9" i="192"/>
  <c r="K6" i="192"/>
  <c r="K5" i="192"/>
  <c r="I16" i="189"/>
  <c r="J14" i="189"/>
  <c r="J12" i="189"/>
  <c r="J10" i="189"/>
  <c r="J9" i="189"/>
  <c r="J8" i="189"/>
  <c r="J6" i="189"/>
  <c r="J11" i="190"/>
  <c r="J8" i="190"/>
  <c r="J6" i="190"/>
  <c r="R25" i="201" l="1"/>
  <c r="Z26" i="202"/>
  <c r="R38" i="201"/>
  <c r="Z39" i="202"/>
  <c r="R51" i="201"/>
  <c r="Z52" i="202"/>
  <c r="N904" i="204"/>
  <c r="AA65" i="202"/>
  <c r="S64" i="201"/>
  <c r="R90" i="201"/>
  <c r="Z91" i="202"/>
  <c r="R22" i="201"/>
  <c r="Z23" i="202"/>
  <c r="R26" i="201"/>
  <c r="Z27" i="202"/>
  <c r="R30" i="201"/>
  <c r="Z31" i="202"/>
  <c r="R35" i="201"/>
  <c r="Z36" i="202"/>
  <c r="R39" i="201"/>
  <c r="Z40" i="202"/>
  <c r="L104" i="203"/>
  <c r="R44" i="201"/>
  <c r="Z45" i="202"/>
  <c r="R48" i="201"/>
  <c r="Z49" i="202"/>
  <c r="S52" i="201"/>
  <c r="AA53" i="202"/>
  <c r="R57" i="201"/>
  <c r="Z58" i="202"/>
  <c r="R61" i="201"/>
  <c r="Z62" i="202"/>
  <c r="R70" i="201"/>
  <c r="Z71" i="202"/>
  <c r="R74" i="201"/>
  <c r="Z75" i="202"/>
  <c r="R78" i="201"/>
  <c r="Z79" i="202"/>
  <c r="R83" i="201"/>
  <c r="Z84" i="202"/>
  <c r="R87" i="201"/>
  <c r="Z88" i="202"/>
  <c r="T104" i="203"/>
  <c r="R92" i="201"/>
  <c r="Z93" i="202"/>
  <c r="R96" i="201"/>
  <c r="Z97" i="202"/>
  <c r="R6" i="201"/>
  <c r="F102" i="203"/>
  <c r="S6" i="201" s="1"/>
  <c r="R21" i="201"/>
  <c r="Z22" i="202"/>
  <c r="R34" i="201"/>
  <c r="Z35" i="202"/>
  <c r="R47" i="201"/>
  <c r="Z48" i="202"/>
  <c r="R60" i="201"/>
  <c r="Z61" i="202"/>
  <c r="R73" i="201"/>
  <c r="Z74" i="202"/>
  <c r="R82" i="201"/>
  <c r="Z83" i="202"/>
  <c r="R99" i="201"/>
  <c r="Z100" i="202"/>
  <c r="Z10" i="202"/>
  <c r="R9" i="201"/>
  <c r="E902" i="204"/>
  <c r="R14" i="201"/>
  <c r="R18" i="201"/>
  <c r="Z19" i="202"/>
  <c r="R23" i="201"/>
  <c r="Z24" i="202"/>
  <c r="R27" i="201"/>
  <c r="Z28" i="202"/>
  <c r="J104" i="203"/>
  <c r="R32" i="201"/>
  <c r="Z33" i="202"/>
  <c r="R36" i="201"/>
  <c r="Z37" i="202"/>
  <c r="AA41" i="202"/>
  <c r="S40" i="201"/>
  <c r="R45" i="201"/>
  <c r="Z46" i="202"/>
  <c r="R49" i="201"/>
  <c r="Z50" i="202"/>
  <c r="R58" i="201"/>
  <c r="Z59" i="202"/>
  <c r="R62" i="201"/>
  <c r="Z63" i="202"/>
  <c r="R66" i="201"/>
  <c r="Z67" i="202"/>
  <c r="R71" i="201"/>
  <c r="Z72" i="202"/>
  <c r="R75" i="201"/>
  <c r="Z76" i="202"/>
  <c r="R104" i="203"/>
  <c r="R80" i="201"/>
  <c r="Z81" i="202"/>
  <c r="R84" i="201"/>
  <c r="Z85" i="202"/>
  <c r="AA89" i="202"/>
  <c r="S88" i="201"/>
  <c r="R93" i="201"/>
  <c r="Z94" i="202"/>
  <c r="R97" i="201"/>
  <c r="Z98" i="202"/>
  <c r="R42" i="201"/>
  <c r="Z43" i="202"/>
  <c r="N104" i="203"/>
  <c r="R56" i="201"/>
  <c r="Z57" i="202"/>
  <c r="R69" i="201"/>
  <c r="Z70" i="202"/>
  <c r="R86" i="201"/>
  <c r="Z87" i="202"/>
  <c r="R95" i="201"/>
  <c r="Z96" i="202"/>
  <c r="R20" i="201"/>
  <c r="Z21" i="202"/>
  <c r="R24" i="201"/>
  <c r="Z25" i="202"/>
  <c r="H904" i="204"/>
  <c r="S28" i="201"/>
  <c r="AA29" i="202"/>
  <c r="R33" i="201"/>
  <c r="Z34" i="202"/>
  <c r="R37" i="201"/>
  <c r="Z38" i="202"/>
  <c r="R46" i="201"/>
  <c r="Z47" i="202"/>
  <c r="R50" i="201"/>
  <c r="Z51" i="202"/>
  <c r="R54" i="201"/>
  <c r="Z55" i="202"/>
  <c r="R59" i="201"/>
  <c r="Z60" i="202"/>
  <c r="R63" i="201"/>
  <c r="Z64" i="202"/>
  <c r="P104" i="203"/>
  <c r="R68" i="201"/>
  <c r="Z69" i="202"/>
  <c r="R72" i="201"/>
  <c r="Z73" i="202"/>
  <c r="AA77" i="202"/>
  <c r="S76" i="201"/>
  <c r="R81" i="201"/>
  <c r="Z82" i="202"/>
  <c r="R85" i="201"/>
  <c r="Z86" i="202"/>
  <c r="R94" i="201"/>
  <c r="Z95" i="202"/>
  <c r="R98" i="201"/>
  <c r="Z99" i="202"/>
  <c r="T896" i="204"/>
  <c r="P896" i="204"/>
  <c r="H104" i="203"/>
  <c r="Z9" i="202"/>
  <c r="K20" i="192"/>
  <c r="K68" i="192"/>
  <c r="K28" i="192"/>
  <c r="K44" i="192"/>
  <c r="K76" i="192"/>
  <c r="K12" i="192"/>
  <c r="K52" i="192"/>
  <c r="J5" i="190"/>
  <c r="D5" i="190"/>
  <c r="F5" i="190"/>
  <c r="L107" i="203"/>
  <c r="J106" i="203"/>
  <c r="J904" i="204"/>
  <c r="T102" i="203"/>
  <c r="T111" i="203"/>
  <c r="Z101" i="202"/>
  <c r="AA101" i="202"/>
  <c r="S904" i="204"/>
  <c r="T105" i="203"/>
  <c r="T904" i="204"/>
  <c r="T107" i="203"/>
  <c r="T108" i="203"/>
  <c r="T109" i="203"/>
  <c r="T101" i="203"/>
  <c r="AA90" i="202" s="1"/>
  <c r="R106" i="203"/>
  <c r="R904" i="204"/>
  <c r="R107" i="203"/>
  <c r="R108" i="203"/>
  <c r="R109" i="203"/>
  <c r="R101" i="203"/>
  <c r="AA78" i="202" s="1"/>
  <c r="R110" i="203"/>
  <c r="R102" i="203"/>
  <c r="R111" i="203"/>
  <c r="R105" i="203"/>
  <c r="Q904" i="204"/>
  <c r="P108" i="203"/>
  <c r="P109" i="203"/>
  <c r="P101" i="203"/>
  <c r="P893" i="204" s="1"/>
  <c r="P110" i="203"/>
  <c r="P102" i="203"/>
  <c r="P111" i="203"/>
  <c r="P105" i="203"/>
  <c r="O904" i="204"/>
  <c r="P106" i="203"/>
  <c r="P904" i="204"/>
  <c r="P107" i="203"/>
  <c r="N101" i="203"/>
  <c r="N893" i="204" s="1"/>
  <c r="N110" i="203"/>
  <c r="N102" i="203"/>
  <c r="N111" i="203"/>
  <c r="N105" i="203"/>
  <c r="M904" i="204"/>
  <c r="N106" i="203"/>
  <c r="N107" i="203"/>
  <c r="N108" i="203"/>
  <c r="N109" i="203"/>
  <c r="L108" i="203"/>
  <c r="K904" i="204"/>
  <c r="L109" i="203"/>
  <c r="L904" i="204"/>
  <c r="L101" i="203"/>
  <c r="AA42" i="202" s="1"/>
  <c r="L110" i="203"/>
  <c r="L102" i="203"/>
  <c r="L111" i="203"/>
  <c r="L105" i="203"/>
  <c r="L106" i="203"/>
  <c r="J107" i="203"/>
  <c r="J108" i="203"/>
  <c r="J109" i="203"/>
  <c r="J101" i="203"/>
  <c r="AA30" i="202" s="1"/>
  <c r="J110" i="203"/>
  <c r="J102" i="203"/>
  <c r="J111" i="203"/>
  <c r="J105" i="203"/>
  <c r="I904" i="204"/>
  <c r="H107" i="203"/>
  <c r="H108" i="203"/>
  <c r="H109" i="203"/>
  <c r="H101" i="203"/>
  <c r="H893" i="204" s="1"/>
  <c r="H110" i="203"/>
  <c r="H102" i="203"/>
  <c r="H111" i="203"/>
  <c r="G904" i="204"/>
  <c r="H105" i="203"/>
  <c r="H106" i="203"/>
  <c r="F112" i="203"/>
  <c r="S16" i="201" s="1"/>
  <c r="Z17" i="202"/>
  <c r="F108" i="203"/>
  <c r="F106" i="203"/>
  <c r="E904" i="204"/>
  <c r="F109" i="203"/>
  <c r="S903" i="204"/>
  <c r="Q903" i="204"/>
  <c r="O903" i="204"/>
  <c r="M903" i="204"/>
  <c r="K903" i="204"/>
  <c r="I903" i="204"/>
  <c r="G903" i="204"/>
  <c r="F111" i="203"/>
  <c r="S15" i="201" s="1"/>
  <c r="Z16" i="202"/>
  <c r="E903" i="204"/>
  <c r="S902" i="204"/>
  <c r="Q902" i="204"/>
  <c r="O902" i="204"/>
  <c r="M902" i="204"/>
  <c r="K902" i="204"/>
  <c r="I902" i="204"/>
  <c r="G902" i="204"/>
  <c r="Z15" i="202"/>
  <c r="F110" i="203"/>
  <c r="S14" i="201" s="1"/>
  <c r="S901" i="204"/>
  <c r="Q901" i="204"/>
  <c r="O901" i="204"/>
  <c r="M901" i="204"/>
  <c r="K901" i="204"/>
  <c r="I901" i="204"/>
  <c r="G901" i="204"/>
  <c r="Z14" i="202"/>
  <c r="E901" i="204"/>
  <c r="S900" i="204"/>
  <c r="Q900" i="204"/>
  <c r="O900" i="204"/>
  <c r="M900" i="204"/>
  <c r="N900" i="204"/>
  <c r="K900" i="204"/>
  <c r="I900" i="204"/>
  <c r="G900" i="204"/>
  <c r="E900" i="204"/>
  <c r="Z13" i="202"/>
  <c r="S899" i="204"/>
  <c r="T899" i="204"/>
  <c r="Q899" i="204"/>
  <c r="O899" i="204"/>
  <c r="M899" i="204"/>
  <c r="N899" i="204"/>
  <c r="K899" i="204"/>
  <c r="I899" i="204"/>
  <c r="G899" i="204"/>
  <c r="F107" i="203"/>
  <c r="S11" i="201" s="1"/>
  <c r="E899" i="204"/>
  <c r="Z12" i="202"/>
  <c r="S898" i="204"/>
  <c r="Q898" i="204"/>
  <c r="O898" i="204"/>
  <c r="M898" i="204"/>
  <c r="K898" i="204"/>
  <c r="I898" i="204"/>
  <c r="G898" i="204"/>
  <c r="E898" i="204"/>
  <c r="Z11" i="202"/>
  <c r="S897" i="204"/>
  <c r="T897" i="204"/>
  <c r="Q897" i="204"/>
  <c r="O897" i="204"/>
  <c r="M897" i="204"/>
  <c r="K897" i="204"/>
  <c r="I897" i="204"/>
  <c r="G897" i="204"/>
  <c r="H897" i="204"/>
  <c r="E897" i="204"/>
  <c r="F105" i="203"/>
  <c r="S9" i="201" s="1"/>
  <c r="S896" i="204"/>
  <c r="R896" i="204"/>
  <c r="Q896" i="204"/>
  <c r="O896" i="204"/>
  <c r="M896" i="204"/>
  <c r="N896" i="204"/>
  <c r="K896" i="204"/>
  <c r="L896" i="204"/>
  <c r="J896" i="204"/>
  <c r="I896" i="204"/>
  <c r="G896" i="204"/>
  <c r="E896" i="204"/>
  <c r="F104" i="203"/>
  <c r="S8" i="201" s="1"/>
  <c r="S894" i="204"/>
  <c r="Q894" i="204"/>
  <c r="O894" i="204"/>
  <c r="M894" i="204"/>
  <c r="N894" i="204"/>
  <c r="K894" i="204"/>
  <c r="I894" i="204"/>
  <c r="G894" i="204"/>
  <c r="AA7" i="202"/>
  <c r="F894" i="204"/>
  <c r="E894" i="204"/>
  <c r="Z7" i="202"/>
  <c r="S893" i="204"/>
  <c r="Z90" i="202"/>
  <c r="R893" i="204"/>
  <c r="Z78" i="202"/>
  <c r="Q893" i="204"/>
  <c r="S65" i="201"/>
  <c r="Z66" i="202"/>
  <c r="O893" i="204"/>
  <c r="M893" i="204"/>
  <c r="Z54" i="202"/>
  <c r="K893" i="204"/>
  <c r="L893" i="204"/>
  <c r="Z42" i="202"/>
  <c r="S29" i="201"/>
  <c r="Z30" i="202"/>
  <c r="I893" i="204"/>
  <c r="S17" i="201"/>
  <c r="Z18" i="202"/>
  <c r="G893" i="204"/>
  <c r="E893" i="204"/>
  <c r="Z6" i="202"/>
  <c r="K75" i="192"/>
  <c r="AA72" i="192"/>
  <c r="K71" i="192"/>
  <c r="K67" i="192"/>
  <c r="AA64" i="192"/>
  <c r="K63" i="192"/>
  <c r="K59" i="192"/>
  <c r="AA56" i="192"/>
  <c r="K55" i="192"/>
  <c r="K51" i="192"/>
  <c r="AA48" i="192"/>
  <c r="K47" i="192"/>
  <c r="K43" i="192"/>
  <c r="AA40" i="192"/>
  <c r="AA32" i="192"/>
  <c r="K31" i="192"/>
  <c r="K27" i="192"/>
  <c r="AA24" i="192"/>
  <c r="K23" i="192"/>
  <c r="AA16" i="192"/>
  <c r="K15" i="192"/>
  <c r="K11" i="192"/>
  <c r="AA8" i="192"/>
  <c r="K7" i="192"/>
  <c r="J79" i="192"/>
  <c r="I12" i="190"/>
  <c r="T106" i="203"/>
  <c r="T110" i="203"/>
  <c r="AA13" i="202" l="1"/>
  <c r="S12" i="201"/>
  <c r="H899" i="204"/>
  <c r="AA24" i="202"/>
  <c r="S23" i="201"/>
  <c r="AA37" i="202"/>
  <c r="S36" i="201"/>
  <c r="S61" i="201"/>
  <c r="AA62" i="202"/>
  <c r="N902" i="204"/>
  <c r="AA63" i="202"/>
  <c r="S62" i="201"/>
  <c r="P900" i="204"/>
  <c r="AA73" i="202"/>
  <c r="S72" i="201"/>
  <c r="AA85" i="202"/>
  <c r="S84" i="201"/>
  <c r="AA35" i="202"/>
  <c r="S34" i="201"/>
  <c r="F901" i="204"/>
  <c r="S13" i="201"/>
  <c r="AA39" i="202"/>
  <c r="S38" i="201"/>
  <c r="S35" i="201"/>
  <c r="AA36" i="202"/>
  <c r="S42" i="201"/>
  <c r="AA43" i="202"/>
  <c r="L901" i="204"/>
  <c r="AA50" i="202"/>
  <c r="S49" i="201"/>
  <c r="AA61" i="202"/>
  <c r="S60" i="201"/>
  <c r="S57" i="201"/>
  <c r="AA58" i="202"/>
  <c r="S74" i="201"/>
  <c r="AA75" i="202"/>
  <c r="AA87" i="202"/>
  <c r="S86" i="201"/>
  <c r="S83" i="201"/>
  <c r="AA84" i="202"/>
  <c r="T901" i="204"/>
  <c r="S97" i="201"/>
  <c r="AA98" i="202"/>
  <c r="AA94" i="202"/>
  <c r="S93" i="201"/>
  <c r="AA100" i="202"/>
  <c r="S99" i="201"/>
  <c r="AA48" i="202"/>
  <c r="S47" i="201"/>
  <c r="AA21" i="202"/>
  <c r="S20" i="201"/>
  <c r="AA81" i="202"/>
  <c r="S80" i="201"/>
  <c r="S92" i="201"/>
  <c r="AA93" i="202"/>
  <c r="AA95" i="202"/>
  <c r="S94" i="201"/>
  <c r="AA22" i="202"/>
  <c r="S21" i="201"/>
  <c r="AA31" i="202"/>
  <c r="S30" i="201"/>
  <c r="S66" i="201"/>
  <c r="AA67" i="202"/>
  <c r="AA79" i="202"/>
  <c r="S78" i="201"/>
  <c r="AA57" i="202"/>
  <c r="S56" i="201"/>
  <c r="AA28" i="202"/>
  <c r="S27" i="201"/>
  <c r="H901" i="204"/>
  <c r="AA26" i="202"/>
  <c r="S25" i="201"/>
  <c r="AA34" i="202"/>
  <c r="S33" i="201"/>
  <c r="L898" i="204"/>
  <c r="AA47" i="202"/>
  <c r="S46" i="201"/>
  <c r="AA51" i="202"/>
  <c r="S50" i="201"/>
  <c r="AA60" i="202"/>
  <c r="S59" i="201"/>
  <c r="N903" i="204"/>
  <c r="AA64" i="202"/>
  <c r="S63" i="201"/>
  <c r="P899" i="204"/>
  <c r="AA72" i="202"/>
  <c r="S71" i="201"/>
  <c r="P897" i="204"/>
  <c r="AA70" i="202"/>
  <c r="S69" i="201"/>
  <c r="AA82" i="202"/>
  <c r="S81" i="201"/>
  <c r="S96" i="201"/>
  <c r="AA97" i="202"/>
  <c r="AA91" i="202"/>
  <c r="S90" i="201"/>
  <c r="S68" i="201"/>
  <c r="AA69" i="202"/>
  <c r="S32" i="201"/>
  <c r="AA33" i="202"/>
  <c r="S44" i="201"/>
  <c r="AA45" i="202"/>
  <c r="H902" i="204"/>
  <c r="S26" i="201"/>
  <c r="AA27" i="202"/>
  <c r="AA52" i="202"/>
  <c r="S51" i="201"/>
  <c r="P898" i="204"/>
  <c r="S70" i="201"/>
  <c r="AA71" i="202"/>
  <c r="AA99" i="202"/>
  <c r="S98" i="201"/>
  <c r="R894" i="204"/>
  <c r="L903" i="204"/>
  <c r="F898" i="204"/>
  <c r="S10" i="201"/>
  <c r="H898" i="204"/>
  <c r="S22" i="201"/>
  <c r="AA23" i="202"/>
  <c r="H894" i="204"/>
  <c r="S18" i="201"/>
  <c r="AA19" i="202"/>
  <c r="H900" i="204"/>
  <c r="AA25" i="202"/>
  <c r="S24" i="201"/>
  <c r="S39" i="201"/>
  <c r="AA40" i="202"/>
  <c r="AA38" i="202"/>
  <c r="S37" i="201"/>
  <c r="S45" i="201"/>
  <c r="AA46" i="202"/>
  <c r="S48" i="201"/>
  <c r="AA49" i="202"/>
  <c r="S58" i="201"/>
  <c r="AA59" i="202"/>
  <c r="AA55" i="202"/>
  <c r="S54" i="201"/>
  <c r="P903" i="204"/>
  <c r="S75" i="201"/>
  <c r="AA76" i="202"/>
  <c r="P901" i="204"/>
  <c r="AA74" i="202"/>
  <c r="S73" i="201"/>
  <c r="S87" i="201"/>
  <c r="AA88" i="202"/>
  <c r="R901" i="204"/>
  <c r="S85" i="201"/>
  <c r="AA86" i="202"/>
  <c r="AA83" i="202"/>
  <c r="S82" i="201"/>
  <c r="S95" i="201"/>
  <c r="AA96" i="202"/>
  <c r="T893" i="204"/>
  <c r="S89" i="201"/>
  <c r="S77" i="201"/>
  <c r="S41" i="201"/>
  <c r="L899" i="204"/>
  <c r="J898" i="204"/>
  <c r="J899" i="204"/>
  <c r="H896" i="204"/>
  <c r="AA18" i="202"/>
  <c r="AA66" i="202"/>
  <c r="J897" i="204"/>
  <c r="R898" i="204"/>
  <c r="P902" i="204"/>
  <c r="L902" i="204"/>
  <c r="T894" i="204"/>
  <c r="J893" i="204"/>
  <c r="J900" i="204"/>
  <c r="J894" i="204"/>
  <c r="N897" i="204"/>
  <c r="R903" i="204"/>
  <c r="T900" i="204"/>
  <c r="R897" i="204"/>
  <c r="N898" i="204"/>
  <c r="H903" i="204"/>
  <c r="AA14" i="202"/>
  <c r="T903" i="204"/>
  <c r="L897" i="204"/>
  <c r="J902" i="204"/>
  <c r="N901" i="204"/>
  <c r="J901" i="204"/>
  <c r="F900" i="204"/>
  <c r="R899" i="204"/>
  <c r="R900" i="204"/>
  <c r="R902" i="204"/>
  <c r="P894" i="204"/>
  <c r="AA54" i="202"/>
  <c r="S53" i="201"/>
  <c r="L894" i="204"/>
  <c r="L900" i="204"/>
  <c r="J903" i="204"/>
  <c r="AA11" i="202"/>
  <c r="F904" i="204"/>
  <c r="AA17" i="202"/>
  <c r="F903" i="204"/>
  <c r="AA16" i="202"/>
  <c r="T902" i="204"/>
  <c r="F902" i="204"/>
  <c r="AA15" i="202"/>
  <c r="AA12" i="202"/>
  <c r="F899" i="204"/>
  <c r="T898" i="204"/>
  <c r="AA10" i="202"/>
  <c r="F897" i="204"/>
  <c r="AA9" i="202"/>
  <c r="F896" i="204"/>
  <c r="E17" i="202"/>
  <c r="E16" i="202"/>
  <c r="E15" i="202"/>
  <c r="E14" i="202"/>
  <c r="E13" i="202"/>
  <c r="E12" i="202"/>
  <c r="E11" i="202"/>
  <c r="E10" i="202"/>
  <c r="E7" i="202"/>
  <c r="E6" i="202"/>
  <c r="E16" i="201"/>
  <c r="E15" i="201"/>
  <c r="E14" i="201"/>
  <c r="E13" i="201"/>
  <c r="E12" i="201"/>
  <c r="E11" i="201"/>
  <c r="E10" i="201"/>
  <c r="E9" i="201"/>
  <c r="E6" i="201"/>
  <c r="E5" i="201"/>
  <c r="Z15" i="189" l="1"/>
  <c r="F14" i="189"/>
  <c r="Z12" i="189"/>
  <c r="V11" i="189"/>
  <c r="T10" i="189"/>
  <c r="X9" i="189"/>
  <c r="P8" i="189"/>
  <c r="Z6" i="189"/>
  <c r="N5" i="189"/>
  <c r="N11" i="190"/>
  <c r="X9" i="190"/>
  <c r="L7" i="190"/>
  <c r="V6" i="190"/>
  <c r="X5" i="190"/>
  <c r="Z13" i="189"/>
  <c r="Z8" i="189"/>
  <c r="X13" i="189"/>
  <c r="V13" i="189"/>
  <c r="V12" i="189"/>
  <c r="V8" i="189"/>
  <c r="T13" i="189"/>
  <c r="T12" i="189"/>
  <c r="T8" i="189"/>
  <c r="R13" i="189"/>
  <c r="P13" i="189"/>
  <c r="P12" i="189"/>
  <c r="N13" i="189"/>
  <c r="L13" i="189"/>
  <c r="L12" i="189"/>
  <c r="L8" i="189"/>
  <c r="F13" i="189"/>
  <c r="F12" i="189"/>
  <c r="F8" i="189"/>
  <c r="D13" i="189"/>
  <c r="D8" i="189"/>
  <c r="X11" i="190"/>
  <c r="X8" i="190"/>
  <c r="V11" i="190"/>
  <c r="V8" i="190"/>
  <c r="T11" i="190"/>
  <c r="T8" i="190"/>
  <c r="R11" i="190"/>
  <c r="R8" i="190"/>
  <c r="R7" i="190"/>
  <c r="P8" i="190"/>
  <c r="N8" i="190"/>
  <c r="L8" i="190"/>
  <c r="F11" i="190"/>
  <c r="F8" i="190"/>
  <c r="D11" i="190"/>
  <c r="R8" i="189" l="1"/>
  <c r="D12" i="189"/>
  <c r="N8" i="189"/>
  <c r="R12" i="189"/>
  <c r="X8" i="189"/>
  <c r="N12" i="189"/>
  <c r="X12" i="189"/>
  <c r="P6" i="189"/>
  <c r="D6" i="189"/>
  <c r="X7" i="190"/>
  <c r="T7" i="190"/>
  <c r="P6" i="190"/>
  <c r="R6" i="190"/>
  <c r="D7" i="190"/>
  <c r="P7" i="190"/>
  <c r="V7" i="190"/>
  <c r="N14" i="189"/>
  <c r="X6" i="189"/>
  <c r="L14" i="189"/>
  <c r="T14" i="189"/>
  <c r="F10" i="189"/>
  <c r="R10" i="189"/>
  <c r="Z10" i="189"/>
  <c r="D10" i="189"/>
  <c r="N6" i="189"/>
  <c r="P10" i="189"/>
  <c r="V6" i="189"/>
  <c r="X10" i="189"/>
  <c r="L6" i="189"/>
  <c r="N10" i="189"/>
  <c r="T6" i="189"/>
  <c r="V10" i="189"/>
  <c r="V14" i="189"/>
  <c r="R14" i="189"/>
  <c r="Z14" i="189"/>
  <c r="D14" i="189"/>
  <c r="P14" i="189"/>
  <c r="X14" i="189"/>
  <c r="F6" i="189"/>
  <c r="L10" i="189"/>
  <c r="R6" i="189"/>
  <c r="D11" i="189"/>
  <c r="F9" i="189"/>
  <c r="L7" i="189"/>
  <c r="L15" i="189"/>
  <c r="P11" i="189"/>
  <c r="R9" i="189"/>
  <c r="T7" i="189"/>
  <c r="T15" i="189"/>
  <c r="X11" i="189"/>
  <c r="F11" i="189"/>
  <c r="L9" i="189"/>
  <c r="N7" i="189"/>
  <c r="N15" i="189"/>
  <c r="R11" i="189"/>
  <c r="T9" i="189"/>
  <c r="V7" i="189"/>
  <c r="V15" i="189"/>
  <c r="D7" i="189"/>
  <c r="D15" i="189"/>
  <c r="L11" i="189"/>
  <c r="N9" i="189"/>
  <c r="P7" i="189"/>
  <c r="P15" i="189"/>
  <c r="T11" i="189"/>
  <c r="V9" i="189"/>
  <c r="X7" i="189"/>
  <c r="X15" i="189"/>
  <c r="D9" i="189"/>
  <c r="F7" i="189"/>
  <c r="F15" i="189"/>
  <c r="N11" i="189"/>
  <c r="P9" i="189"/>
  <c r="R7" i="189"/>
  <c r="R15" i="189"/>
  <c r="F5" i="189"/>
  <c r="T5" i="189"/>
  <c r="V5" i="189"/>
  <c r="P5" i="189"/>
  <c r="L5" i="189"/>
  <c r="R5" i="189"/>
  <c r="D5" i="189"/>
  <c r="X5" i="189"/>
  <c r="R9" i="190"/>
  <c r="F6" i="190"/>
  <c r="F7" i="190"/>
  <c r="L11" i="190"/>
  <c r="T6" i="190"/>
  <c r="V9" i="190"/>
  <c r="L9" i="190"/>
  <c r="N6" i="190"/>
  <c r="P9" i="190"/>
  <c r="D6" i="190"/>
  <c r="F9" i="190"/>
  <c r="N7" i="190"/>
  <c r="P11" i="190"/>
  <c r="X6" i="190"/>
  <c r="T9" i="190"/>
  <c r="L6" i="190"/>
  <c r="N9" i="190"/>
  <c r="N5" i="190"/>
  <c r="V5" i="190"/>
  <c r="L5" i="190"/>
  <c r="T5" i="190"/>
  <c r="R5" i="190"/>
  <c r="P5" i="190"/>
  <c r="CS6" i="206" l="1"/>
  <c r="CS7" i="206"/>
  <c r="CS8" i="206"/>
  <c r="CS9" i="206"/>
  <c r="CS10" i="206"/>
  <c r="CS11" i="206"/>
  <c r="CS12" i="206"/>
  <c r="CS13" i="206"/>
  <c r="CS14" i="206"/>
  <c r="CS15" i="206"/>
  <c r="CS16" i="206"/>
  <c r="CS17" i="206"/>
  <c r="CS18" i="206"/>
  <c r="CS19" i="206"/>
  <c r="CS20" i="206"/>
  <c r="CS21" i="206"/>
  <c r="CS22" i="206"/>
  <c r="CO6" i="206"/>
  <c r="BM22" i="205"/>
  <c r="BM21" i="205"/>
  <c r="BM20" i="205"/>
  <c r="BM19" i="205"/>
  <c r="BM18" i="205"/>
  <c r="BM17" i="205"/>
  <c r="BM16" i="205"/>
  <c r="BM15" i="205"/>
  <c r="BM14" i="205"/>
  <c r="BM13" i="205"/>
  <c r="BM12" i="205"/>
  <c r="BM11" i="205"/>
  <c r="BM10" i="205"/>
  <c r="BM9" i="205"/>
  <c r="BM8" i="205"/>
  <c r="BM7" i="205"/>
  <c r="BM6" i="205"/>
  <c r="BI6" i="205"/>
  <c r="CL22" i="206" l="1"/>
  <c r="CI22" i="206"/>
  <c r="CM22" i="206" s="1"/>
  <c r="CD22" i="206"/>
  <c r="CA22" i="206"/>
  <c r="CB22" i="206" s="1"/>
  <c r="BV22" i="206"/>
  <c r="BS22" i="206"/>
  <c r="BW22" i="206" s="1"/>
  <c r="BN22" i="206"/>
  <c r="BK22" i="206"/>
  <c r="BL22" i="206" s="1"/>
  <c r="BF22" i="206"/>
  <c r="BC22" i="206"/>
  <c r="BG22" i="206" s="1"/>
  <c r="AX22" i="206"/>
  <c r="AU22" i="206"/>
  <c r="AV22" i="206" s="1"/>
  <c r="AP22" i="206"/>
  <c r="AM22" i="206"/>
  <c r="AQ22" i="206" s="1"/>
  <c r="AH22" i="206"/>
  <c r="AE22" i="206"/>
  <c r="AF22" i="206" s="1"/>
  <c r="Z22" i="206"/>
  <c r="W22" i="206"/>
  <c r="AA22" i="206" s="1"/>
  <c r="R22" i="206"/>
  <c r="O22" i="206"/>
  <c r="P22" i="206" s="1"/>
  <c r="J22" i="206"/>
  <c r="G22" i="206"/>
  <c r="H22" i="206" s="1"/>
  <c r="CM21" i="206"/>
  <c r="CL21" i="206"/>
  <c r="CJ21" i="206"/>
  <c r="CE21" i="206"/>
  <c r="CD21" i="206"/>
  <c r="CB21" i="206"/>
  <c r="BW21" i="206"/>
  <c r="BV21" i="206"/>
  <c r="BT21" i="206"/>
  <c r="BO21" i="206"/>
  <c r="BN21" i="206"/>
  <c r="BL21" i="206"/>
  <c r="BG21" i="206"/>
  <c r="BF21" i="206"/>
  <c r="BD21" i="206"/>
  <c r="AY21" i="206"/>
  <c r="AX21" i="206"/>
  <c r="AV21" i="206"/>
  <c r="AQ21" i="206"/>
  <c r="AP21" i="206"/>
  <c r="AN21" i="206"/>
  <c r="AI21" i="206"/>
  <c r="AH21" i="206"/>
  <c r="AF21" i="206"/>
  <c r="AA21" i="206"/>
  <c r="Z21" i="206"/>
  <c r="X21" i="206"/>
  <c r="S21" i="206"/>
  <c r="R21" i="206"/>
  <c r="P21" i="206"/>
  <c r="K21" i="206"/>
  <c r="J21" i="206"/>
  <c r="H21" i="206"/>
  <c r="CM20" i="206"/>
  <c r="CL20" i="206"/>
  <c r="CJ20" i="206"/>
  <c r="CE20" i="206"/>
  <c r="CD20" i="206"/>
  <c r="CB20" i="206"/>
  <c r="BW20" i="206"/>
  <c r="BV20" i="206"/>
  <c r="BT20" i="206"/>
  <c r="BO20" i="206"/>
  <c r="BN20" i="206"/>
  <c r="BL20" i="206"/>
  <c r="BG20" i="206"/>
  <c r="BF20" i="206"/>
  <c r="BD20" i="206"/>
  <c r="AY20" i="206"/>
  <c r="AX20" i="206"/>
  <c r="AV20" i="206"/>
  <c r="AQ20" i="206"/>
  <c r="AP20" i="206"/>
  <c r="AN20" i="206"/>
  <c r="AI20" i="206"/>
  <c r="AH20" i="206"/>
  <c r="AF20" i="206"/>
  <c r="AA20" i="206"/>
  <c r="Z20" i="206"/>
  <c r="X20" i="206"/>
  <c r="S20" i="206"/>
  <c r="R20" i="206"/>
  <c r="P20" i="206"/>
  <c r="K20" i="206"/>
  <c r="J20" i="206"/>
  <c r="H20" i="206"/>
  <c r="CM19" i="206"/>
  <c r="CL19" i="206"/>
  <c r="CJ19" i="206"/>
  <c r="CE19" i="206"/>
  <c r="CD19" i="206"/>
  <c r="CB19" i="206"/>
  <c r="BW19" i="206"/>
  <c r="BV19" i="206"/>
  <c r="BT19" i="206"/>
  <c r="BO19" i="206"/>
  <c r="BN19" i="206"/>
  <c r="BL19" i="206"/>
  <c r="BG19" i="206"/>
  <c r="BF19" i="206"/>
  <c r="BD19" i="206"/>
  <c r="AY19" i="206"/>
  <c r="AX19" i="206"/>
  <c r="AV19" i="206"/>
  <c r="AQ19" i="206"/>
  <c r="AP19" i="206"/>
  <c r="AN19" i="206"/>
  <c r="AI19" i="206"/>
  <c r="AH19" i="206"/>
  <c r="AF19" i="206"/>
  <c r="AA19" i="206"/>
  <c r="Z19" i="206"/>
  <c r="X19" i="206"/>
  <c r="S19" i="206"/>
  <c r="R19" i="206"/>
  <c r="P19" i="206"/>
  <c r="K19" i="206"/>
  <c r="J19" i="206"/>
  <c r="H19" i="206"/>
  <c r="CM18" i="206"/>
  <c r="CL18" i="206"/>
  <c r="CJ18" i="206"/>
  <c r="CE18" i="206"/>
  <c r="CD18" i="206"/>
  <c r="CB18" i="206"/>
  <c r="BW18" i="206"/>
  <c r="BV18" i="206"/>
  <c r="BT18" i="206"/>
  <c r="BO18" i="206"/>
  <c r="BN18" i="206"/>
  <c r="BL18" i="206"/>
  <c r="BG18" i="206"/>
  <c r="BF18" i="206"/>
  <c r="BD18" i="206"/>
  <c r="AY18" i="206"/>
  <c r="AX18" i="206"/>
  <c r="AV18" i="206"/>
  <c r="AQ18" i="206"/>
  <c r="AP18" i="206"/>
  <c r="AN18" i="206"/>
  <c r="AI18" i="206"/>
  <c r="AH18" i="206"/>
  <c r="AF18" i="206"/>
  <c r="AA18" i="206"/>
  <c r="Z18" i="206"/>
  <c r="X18" i="206"/>
  <c r="S18" i="206"/>
  <c r="R18" i="206"/>
  <c r="P18" i="206"/>
  <c r="K18" i="206"/>
  <c r="J18" i="206"/>
  <c r="H18" i="206"/>
  <c r="CM17" i="206"/>
  <c r="CL17" i="206"/>
  <c r="CJ17" i="206"/>
  <c r="CE17" i="206"/>
  <c r="CD17" i="206"/>
  <c r="CB17" i="206"/>
  <c r="BW17" i="206"/>
  <c r="BV17" i="206"/>
  <c r="BT17" i="206"/>
  <c r="BO17" i="206"/>
  <c r="BN17" i="206"/>
  <c r="BL17" i="206"/>
  <c r="BG17" i="206"/>
  <c r="BF17" i="206"/>
  <c r="BD17" i="206"/>
  <c r="AY17" i="206"/>
  <c r="AX17" i="206"/>
  <c r="AV17" i="206"/>
  <c r="AQ17" i="206"/>
  <c r="AP17" i="206"/>
  <c r="AN17" i="206"/>
  <c r="AI17" i="206"/>
  <c r="AH17" i="206"/>
  <c r="AF17" i="206"/>
  <c r="AA17" i="206"/>
  <c r="Z17" i="206"/>
  <c r="X17" i="206"/>
  <c r="S17" i="206"/>
  <c r="R17" i="206"/>
  <c r="P17" i="206"/>
  <c r="K17" i="206"/>
  <c r="J17" i="206"/>
  <c r="H17" i="206"/>
  <c r="CM16" i="206"/>
  <c r="CL16" i="206"/>
  <c r="CJ16" i="206"/>
  <c r="CE16" i="206"/>
  <c r="CD16" i="206"/>
  <c r="CB16" i="206"/>
  <c r="BW16" i="206"/>
  <c r="BV16" i="206"/>
  <c r="BT16" i="206"/>
  <c r="BO16" i="206"/>
  <c r="BN16" i="206"/>
  <c r="BL16" i="206"/>
  <c r="BG16" i="206"/>
  <c r="BF16" i="206"/>
  <c r="BD16" i="206"/>
  <c r="AY16" i="206"/>
  <c r="AX16" i="206"/>
  <c r="AV16" i="206"/>
  <c r="AQ16" i="206"/>
  <c r="AP16" i="206"/>
  <c r="AN16" i="206"/>
  <c r="AI16" i="206"/>
  <c r="AH16" i="206"/>
  <c r="AF16" i="206"/>
  <c r="AA16" i="206"/>
  <c r="Z16" i="206"/>
  <c r="X16" i="206"/>
  <c r="S16" i="206"/>
  <c r="R16" i="206"/>
  <c r="P16" i="206"/>
  <c r="K16" i="206"/>
  <c r="J16" i="206"/>
  <c r="H16" i="206"/>
  <c r="CM15" i="206"/>
  <c r="CL15" i="206"/>
  <c r="CJ15" i="206"/>
  <c r="CE15" i="206"/>
  <c r="CD15" i="206"/>
  <c r="CB15" i="206"/>
  <c r="BW15" i="206"/>
  <c r="BV15" i="206"/>
  <c r="BT15" i="206"/>
  <c r="BO15" i="206"/>
  <c r="BN15" i="206"/>
  <c r="BL15" i="206"/>
  <c r="BG15" i="206"/>
  <c r="BF15" i="206"/>
  <c r="BD15" i="206"/>
  <c r="AY15" i="206"/>
  <c r="AX15" i="206"/>
  <c r="AV15" i="206"/>
  <c r="AQ15" i="206"/>
  <c r="AP15" i="206"/>
  <c r="AN15" i="206"/>
  <c r="AI15" i="206"/>
  <c r="AH15" i="206"/>
  <c r="AF15" i="206"/>
  <c r="AA15" i="206"/>
  <c r="Z15" i="206"/>
  <c r="X15" i="206"/>
  <c r="S15" i="206"/>
  <c r="R15" i="206"/>
  <c r="P15" i="206"/>
  <c r="K15" i="206"/>
  <c r="J15" i="206"/>
  <c r="H15" i="206"/>
  <c r="CM14" i="206"/>
  <c r="CL14" i="206"/>
  <c r="CJ14" i="206"/>
  <c r="CE14" i="206"/>
  <c r="CD14" i="206"/>
  <c r="CB14" i="206"/>
  <c r="BW14" i="206"/>
  <c r="BV14" i="206"/>
  <c r="BT14" i="206"/>
  <c r="BO14" i="206"/>
  <c r="BN14" i="206"/>
  <c r="BL14" i="206"/>
  <c r="BG14" i="206"/>
  <c r="BF14" i="206"/>
  <c r="BD14" i="206"/>
  <c r="AY14" i="206"/>
  <c r="AX14" i="206"/>
  <c r="AV14" i="206"/>
  <c r="AQ14" i="206"/>
  <c r="AP14" i="206"/>
  <c r="AN14" i="206"/>
  <c r="AI14" i="206"/>
  <c r="AH14" i="206"/>
  <c r="AF14" i="206"/>
  <c r="AA14" i="206"/>
  <c r="Z14" i="206"/>
  <c r="X14" i="206"/>
  <c r="S14" i="206"/>
  <c r="R14" i="206"/>
  <c r="P14" i="206"/>
  <c r="K14" i="206"/>
  <c r="J14" i="206"/>
  <c r="H14" i="206"/>
  <c r="CM13" i="206"/>
  <c r="CL13" i="206"/>
  <c r="CJ13" i="206"/>
  <c r="CE13" i="206"/>
  <c r="CD13" i="206"/>
  <c r="CB13" i="206"/>
  <c r="BW13" i="206"/>
  <c r="BV13" i="206"/>
  <c r="BT13" i="206"/>
  <c r="BO13" i="206"/>
  <c r="BN13" i="206"/>
  <c r="BL13" i="206"/>
  <c r="BG13" i="206"/>
  <c r="BF13" i="206"/>
  <c r="BD13" i="206"/>
  <c r="AY13" i="206"/>
  <c r="AX13" i="206"/>
  <c r="AV13" i="206"/>
  <c r="AQ13" i="206"/>
  <c r="AP13" i="206"/>
  <c r="AN13" i="206"/>
  <c r="AI13" i="206"/>
  <c r="AH13" i="206"/>
  <c r="AF13" i="206"/>
  <c r="AA13" i="206"/>
  <c r="Z13" i="206"/>
  <c r="X13" i="206"/>
  <c r="S13" i="206"/>
  <c r="R13" i="206"/>
  <c r="P13" i="206"/>
  <c r="K13" i="206"/>
  <c r="J13" i="206"/>
  <c r="H13" i="206"/>
  <c r="CM12" i="206"/>
  <c r="CL12" i="206"/>
  <c r="CJ12" i="206"/>
  <c r="CE12" i="206"/>
  <c r="CD12" i="206"/>
  <c r="CB12" i="206"/>
  <c r="BW12" i="206"/>
  <c r="BV12" i="206"/>
  <c r="BT12" i="206"/>
  <c r="BO12" i="206"/>
  <c r="BN12" i="206"/>
  <c r="BL12" i="206"/>
  <c r="BG12" i="206"/>
  <c r="BF12" i="206"/>
  <c r="BD12" i="206"/>
  <c r="AY12" i="206"/>
  <c r="AX12" i="206"/>
  <c r="AV12" i="206"/>
  <c r="AQ12" i="206"/>
  <c r="AP12" i="206"/>
  <c r="AN12" i="206"/>
  <c r="AI12" i="206"/>
  <c r="AH12" i="206"/>
  <c r="AF12" i="206"/>
  <c r="AA12" i="206"/>
  <c r="Z12" i="206"/>
  <c r="X12" i="206"/>
  <c r="S12" i="206"/>
  <c r="R12" i="206"/>
  <c r="P12" i="206"/>
  <c r="K12" i="206"/>
  <c r="J12" i="206"/>
  <c r="H12" i="206"/>
  <c r="CM11" i="206"/>
  <c r="CL11" i="206"/>
  <c r="CJ11" i="206"/>
  <c r="CE11" i="206"/>
  <c r="CD11" i="206"/>
  <c r="CB11" i="206"/>
  <c r="BW11" i="206"/>
  <c r="BV11" i="206"/>
  <c r="BT11" i="206"/>
  <c r="BO11" i="206"/>
  <c r="BN11" i="206"/>
  <c r="BL11" i="206"/>
  <c r="BG11" i="206"/>
  <c r="BF11" i="206"/>
  <c r="BD11" i="206"/>
  <c r="AY11" i="206"/>
  <c r="AX11" i="206"/>
  <c r="AV11" i="206"/>
  <c r="AQ11" i="206"/>
  <c r="AP11" i="206"/>
  <c r="AN11" i="206"/>
  <c r="AI11" i="206"/>
  <c r="AH11" i="206"/>
  <c r="AF11" i="206"/>
  <c r="AA11" i="206"/>
  <c r="Z11" i="206"/>
  <c r="X11" i="206"/>
  <c r="S11" i="206"/>
  <c r="R11" i="206"/>
  <c r="P11" i="206"/>
  <c r="K11" i="206"/>
  <c r="J11" i="206"/>
  <c r="H11" i="206"/>
  <c r="CM10" i="206"/>
  <c r="CL10" i="206"/>
  <c r="CJ10" i="206"/>
  <c r="CE10" i="206"/>
  <c r="CD10" i="206"/>
  <c r="CB10" i="206"/>
  <c r="BW10" i="206"/>
  <c r="BV10" i="206"/>
  <c r="BT10" i="206"/>
  <c r="BO10" i="206"/>
  <c r="BN10" i="206"/>
  <c r="BL10" i="206"/>
  <c r="BG10" i="206"/>
  <c r="BF10" i="206"/>
  <c r="BD10" i="206"/>
  <c r="AY10" i="206"/>
  <c r="AX10" i="206"/>
  <c r="AV10" i="206"/>
  <c r="AQ10" i="206"/>
  <c r="AP10" i="206"/>
  <c r="AN10" i="206"/>
  <c r="AI10" i="206"/>
  <c r="AH10" i="206"/>
  <c r="AF10" i="206"/>
  <c r="AA10" i="206"/>
  <c r="Z10" i="206"/>
  <c r="X10" i="206"/>
  <c r="S10" i="206"/>
  <c r="R10" i="206"/>
  <c r="P10" i="206"/>
  <c r="K10" i="206"/>
  <c r="J10" i="206"/>
  <c r="H10" i="206"/>
  <c r="CM9" i="206"/>
  <c r="CL9" i="206"/>
  <c r="CJ9" i="206"/>
  <c r="CE9" i="206"/>
  <c r="CD9" i="206"/>
  <c r="CB9" i="206"/>
  <c r="BW9" i="206"/>
  <c r="BV9" i="206"/>
  <c r="BT9" i="206"/>
  <c r="BO9" i="206"/>
  <c r="BN9" i="206"/>
  <c r="BL9" i="206"/>
  <c r="BG9" i="206"/>
  <c r="BF9" i="206"/>
  <c r="BD9" i="206"/>
  <c r="AY9" i="206"/>
  <c r="AX9" i="206"/>
  <c r="AV9" i="206"/>
  <c r="AQ9" i="206"/>
  <c r="AP9" i="206"/>
  <c r="AN9" i="206"/>
  <c r="AI9" i="206"/>
  <c r="AH9" i="206"/>
  <c r="AF9" i="206"/>
  <c r="AA9" i="206"/>
  <c r="Z9" i="206"/>
  <c r="X9" i="206"/>
  <c r="S9" i="206"/>
  <c r="R9" i="206"/>
  <c r="P9" i="206"/>
  <c r="K9" i="206"/>
  <c r="J9" i="206"/>
  <c r="H9" i="206"/>
  <c r="CM8" i="206"/>
  <c r="CL8" i="206"/>
  <c r="CJ8" i="206"/>
  <c r="CE8" i="206"/>
  <c r="CD8" i="206"/>
  <c r="CB8" i="206"/>
  <c r="BW8" i="206"/>
  <c r="BV8" i="206"/>
  <c r="BT8" i="206"/>
  <c r="BO8" i="206"/>
  <c r="BN8" i="206"/>
  <c r="BL8" i="206"/>
  <c r="BG8" i="206"/>
  <c r="BF8" i="206"/>
  <c r="BD8" i="206"/>
  <c r="AY8" i="206"/>
  <c r="AX8" i="206"/>
  <c r="AV8" i="206"/>
  <c r="AQ8" i="206"/>
  <c r="AP8" i="206"/>
  <c r="AN8" i="206"/>
  <c r="AI8" i="206"/>
  <c r="AH8" i="206"/>
  <c r="AF8" i="206"/>
  <c r="AA8" i="206"/>
  <c r="Z8" i="206"/>
  <c r="X8" i="206"/>
  <c r="S8" i="206"/>
  <c r="R8" i="206"/>
  <c r="P8" i="206"/>
  <c r="K8" i="206"/>
  <c r="J8" i="206"/>
  <c r="H8" i="206"/>
  <c r="CM7" i="206"/>
  <c r="CL7" i="206"/>
  <c r="CJ7" i="206"/>
  <c r="CE7" i="206"/>
  <c r="CD7" i="206"/>
  <c r="CB7" i="206"/>
  <c r="BW7" i="206"/>
  <c r="BV7" i="206"/>
  <c r="BT7" i="206"/>
  <c r="BO7" i="206"/>
  <c r="BN7" i="206"/>
  <c r="BL7" i="206"/>
  <c r="BG7" i="206"/>
  <c r="BF7" i="206"/>
  <c r="BD7" i="206"/>
  <c r="AY7" i="206"/>
  <c r="AX7" i="206"/>
  <c r="AV7" i="206"/>
  <c r="AQ7" i="206"/>
  <c r="AP7" i="206"/>
  <c r="AN7" i="206"/>
  <c r="AI7" i="206"/>
  <c r="AH7" i="206"/>
  <c r="AF7" i="206"/>
  <c r="AA7" i="206"/>
  <c r="Z7" i="206"/>
  <c r="X7" i="206"/>
  <c r="S7" i="206"/>
  <c r="R7" i="206"/>
  <c r="P7" i="206"/>
  <c r="K7" i="206"/>
  <c r="J7" i="206"/>
  <c r="H7" i="206"/>
  <c r="CM6" i="206"/>
  <c r="CL6" i="206"/>
  <c r="CJ6" i="206"/>
  <c r="CE6" i="206"/>
  <c r="CD6" i="206"/>
  <c r="CB6" i="206"/>
  <c r="BW6" i="206"/>
  <c r="BV6" i="206"/>
  <c r="BT6" i="206"/>
  <c r="BO6" i="206"/>
  <c r="BN6" i="206"/>
  <c r="BL6" i="206"/>
  <c r="BG6" i="206"/>
  <c r="BF6" i="206"/>
  <c r="BD6" i="206"/>
  <c r="AY6" i="206"/>
  <c r="AX6" i="206"/>
  <c r="AV6" i="206"/>
  <c r="AQ6" i="206"/>
  <c r="AP6" i="206"/>
  <c r="AN6" i="206"/>
  <c r="AI6" i="206"/>
  <c r="AH6" i="206"/>
  <c r="AF6" i="206"/>
  <c r="AA6" i="206"/>
  <c r="Z6" i="206"/>
  <c r="X6" i="206"/>
  <c r="S6" i="206"/>
  <c r="R6" i="206"/>
  <c r="P6" i="206"/>
  <c r="K6" i="206"/>
  <c r="J6" i="206"/>
  <c r="H6" i="206"/>
  <c r="BF22" i="205"/>
  <c r="BC22" i="205"/>
  <c r="BG22" i="205" s="1"/>
  <c r="AX22" i="205"/>
  <c r="AU22" i="205"/>
  <c r="AY22" i="205" s="1"/>
  <c r="AP22" i="205"/>
  <c r="AM22" i="205"/>
  <c r="AQ22" i="205" s="1"/>
  <c r="AH22" i="205"/>
  <c r="AE22" i="205"/>
  <c r="AI22" i="205" s="1"/>
  <c r="Z22" i="205"/>
  <c r="W22" i="205"/>
  <c r="AA22" i="205" s="1"/>
  <c r="R22" i="205"/>
  <c r="O22" i="205"/>
  <c r="P22" i="205" s="1"/>
  <c r="J22" i="205"/>
  <c r="G22" i="205"/>
  <c r="K22" i="205" s="1"/>
  <c r="BG21" i="205"/>
  <c r="BF21" i="205"/>
  <c r="BD21" i="205"/>
  <c r="AY21" i="205"/>
  <c r="AX21" i="205"/>
  <c r="AV21" i="205"/>
  <c r="AQ21" i="205"/>
  <c r="AP21" i="205"/>
  <c r="AN21" i="205"/>
  <c r="AI21" i="205"/>
  <c r="AH21" i="205"/>
  <c r="AF21" i="205"/>
  <c r="AA21" i="205"/>
  <c r="Z21" i="205"/>
  <c r="X21" i="205"/>
  <c r="S21" i="205"/>
  <c r="R21" i="205"/>
  <c r="P21" i="205"/>
  <c r="K21" i="205"/>
  <c r="J21" i="205"/>
  <c r="H21" i="205"/>
  <c r="BG20" i="205"/>
  <c r="BF20" i="205"/>
  <c r="BD20" i="205"/>
  <c r="AY20" i="205"/>
  <c r="AX20" i="205"/>
  <c r="AV20" i="205"/>
  <c r="AQ20" i="205"/>
  <c r="AP20" i="205"/>
  <c r="AN20" i="205"/>
  <c r="AI20" i="205"/>
  <c r="AH20" i="205"/>
  <c r="AF20" i="205"/>
  <c r="AA20" i="205"/>
  <c r="Z20" i="205"/>
  <c r="X20" i="205"/>
  <c r="S20" i="205"/>
  <c r="R20" i="205"/>
  <c r="P20" i="205"/>
  <c r="K20" i="205"/>
  <c r="J20" i="205"/>
  <c r="H20" i="205"/>
  <c r="BG19" i="205"/>
  <c r="BF19" i="205"/>
  <c r="BD19" i="205"/>
  <c r="AY19" i="205"/>
  <c r="AX19" i="205"/>
  <c r="AV19" i="205"/>
  <c r="AQ19" i="205"/>
  <c r="AP19" i="205"/>
  <c r="AN19" i="205"/>
  <c r="AI19" i="205"/>
  <c r="AH19" i="205"/>
  <c r="AF19" i="205"/>
  <c r="AA19" i="205"/>
  <c r="Z19" i="205"/>
  <c r="X19" i="205"/>
  <c r="S19" i="205"/>
  <c r="R19" i="205"/>
  <c r="P19" i="205"/>
  <c r="K19" i="205"/>
  <c r="J19" i="205"/>
  <c r="H19" i="205"/>
  <c r="BG18" i="205"/>
  <c r="BF18" i="205"/>
  <c r="BD18" i="205"/>
  <c r="AY18" i="205"/>
  <c r="AX18" i="205"/>
  <c r="AV18" i="205"/>
  <c r="AQ18" i="205"/>
  <c r="AP18" i="205"/>
  <c r="AN18" i="205"/>
  <c r="AI18" i="205"/>
  <c r="AH18" i="205"/>
  <c r="AF18" i="205"/>
  <c r="AA18" i="205"/>
  <c r="Z18" i="205"/>
  <c r="X18" i="205"/>
  <c r="S18" i="205"/>
  <c r="R18" i="205"/>
  <c r="P18" i="205"/>
  <c r="K18" i="205"/>
  <c r="J18" i="205"/>
  <c r="H18" i="205"/>
  <c r="BG17" i="205"/>
  <c r="BF17" i="205"/>
  <c r="BD17" i="205"/>
  <c r="AY17" i="205"/>
  <c r="AX17" i="205"/>
  <c r="AV17" i="205"/>
  <c r="AQ17" i="205"/>
  <c r="AP17" i="205"/>
  <c r="AN17" i="205"/>
  <c r="AI17" i="205"/>
  <c r="AH17" i="205"/>
  <c r="AF17" i="205"/>
  <c r="AA17" i="205"/>
  <c r="Z17" i="205"/>
  <c r="X17" i="205"/>
  <c r="S17" i="205"/>
  <c r="R17" i="205"/>
  <c r="P17" i="205"/>
  <c r="K17" i="205"/>
  <c r="J17" i="205"/>
  <c r="H17" i="205"/>
  <c r="BG16" i="205"/>
  <c r="BF16" i="205"/>
  <c r="BD16" i="205"/>
  <c r="AY16" i="205"/>
  <c r="AX16" i="205"/>
  <c r="AV16" i="205"/>
  <c r="AQ16" i="205"/>
  <c r="AP16" i="205"/>
  <c r="AN16" i="205"/>
  <c r="AI16" i="205"/>
  <c r="AH16" i="205"/>
  <c r="AF16" i="205"/>
  <c r="AA16" i="205"/>
  <c r="Z16" i="205"/>
  <c r="X16" i="205"/>
  <c r="S16" i="205"/>
  <c r="R16" i="205"/>
  <c r="P16" i="205"/>
  <c r="K16" i="205"/>
  <c r="J16" i="205"/>
  <c r="H16" i="205"/>
  <c r="BG15" i="205"/>
  <c r="BF15" i="205"/>
  <c r="BD15" i="205"/>
  <c r="AY15" i="205"/>
  <c r="AX15" i="205"/>
  <c r="AV15" i="205"/>
  <c r="AQ15" i="205"/>
  <c r="AP15" i="205"/>
  <c r="AN15" i="205"/>
  <c r="AI15" i="205"/>
  <c r="AH15" i="205"/>
  <c r="AF15" i="205"/>
  <c r="AA15" i="205"/>
  <c r="Z15" i="205"/>
  <c r="X15" i="205"/>
  <c r="S15" i="205"/>
  <c r="R15" i="205"/>
  <c r="P15" i="205"/>
  <c r="K15" i="205"/>
  <c r="J15" i="205"/>
  <c r="H15" i="205"/>
  <c r="BG14" i="205"/>
  <c r="BF14" i="205"/>
  <c r="BD14" i="205"/>
  <c r="AY14" i="205"/>
  <c r="AX14" i="205"/>
  <c r="AV14" i="205"/>
  <c r="AQ14" i="205"/>
  <c r="AP14" i="205"/>
  <c r="AN14" i="205"/>
  <c r="AI14" i="205"/>
  <c r="AH14" i="205"/>
  <c r="AF14" i="205"/>
  <c r="AA14" i="205"/>
  <c r="Z14" i="205"/>
  <c r="X14" i="205"/>
  <c r="S14" i="205"/>
  <c r="R14" i="205"/>
  <c r="P14" i="205"/>
  <c r="K14" i="205"/>
  <c r="J14" i="205"/>
  <c r="H14" i="205"/>
  <c r="BG13" i="205"/>
  <c r="BF13" i="205"/>
  <c r="BD13" i="205"/>
  <c r="AY13" i="205"/>
  <c r="AX13" i="205"/>
  <c r="AV13" i="205"/>
  <c r="AQ13" i="205"/>
  <c r="AP13" i="205"/>
  <c r="AN13" i="205"/>
  <c r="AI13" i="205"/>
  <c r="AH13" i="205"/>
  <c r="AF13" i="205"/>
  <c r="AA13" i="205"/>
  <c r="Z13" i="205"/>
  <c r="X13" i="205"/>
  <c r="S13" i="205"/>
  <c r="R13" i="205"/>
  <c r="P13" i="205"/>
  <c r="K13" i="205"/>
  <c r="J13" i="205"/>
  <c r="H13" i="205"/>
  <c r="BG12" i="205"/>
  <c r="BF12" i="205"/>
  <c r="BD12" i="205"/>
  <c r="AY12" i="205"/>
  <c r="AX12" i="205"/>
  <c r="AV12" i="205"/>
  <c r="AQ12" i="205"/>
  <c r="AP12" i="205"/>
  <c r="AN12" i="205"/>
  <c r="AI12" i="205"/>
  <c r="AH12" i="205"/>
  <c r="AF12" i="205"/>
  <c r="AA12" i="205"/>
  <c r="Z12" i="205"/>
  <c r="X12" i="205"/>
  <c r="S12" i="205"/>
  <c r="R12" i="205"/>
  <c r="P12" i="205"/>
  <c r="K12" i="205"/>
  <c r="J12" i="205"/>
  <c r="H12" i="205"/>
  <c r="BG11" i="205"/>
  <c r="BF11" i="205"/>
  <c r="BD11" i="205"/>
  <c r="AY11" i="205"/>
  <c r="AX11" i="205"/>
  <c r="AV11" i="205"/>
  <c r="AQ11" i="205"/>
  <c r="AP11" i="205"/>
  <c r="AN11" i="205"/>
  <c r="AI11" i="205"/>
  <c r="AH11" i="205"/>
  <c r="AF11" i="205"/>
  <c r="AA11" i="205"/>
  <c r="Z11" i="205"/>
  <c r="X11" i="205"/>
  <c r="S11" i="205"/>
  <c r="R11" i="205"/>
  <c r="P11" i="205"/>
  <c r="K11" i="205"/>
  <c r="J11" i="205"/>
  <c r="H11" i="205"/>
  <c r="BG10" i="205"/>
  <c r="BF10" i="205"/>
  <c r="BD10" i="205"/>
  <c r="AY10" i="205"/>
  <c r="AX10" i="205"/>
  <c r="AV10" i="205"/>
  <c r="AQ10" i="205"/>
  <c r="AP10" i="205"/>
  <c r="AN10" i="205"/>
  <c r="AI10" i="205"/>
  <c r="AH10" i="205"/>
  <c r="AF10" i="205"/>
  <c r="AA10" i="205"/>
  <c r="Z10" i="205"/>
  <c r="X10" i="205"/>
  <c r="S10" i="205"/>
  <c r="R10" i="205"/>
  <c r="P10" i="205"/>
  <c r="K10" i="205"/>
  <c r="J10" i="205"/>
  <c r="H10" i="205"/>
  <c r="BG9" i="205"/>
  <c r="BF9" i="205"/>
  <c r="BD9" i="205"/>
  <c r="AY9" i="205"/>
  <c r="AX9" i="205"/>
  <c r="AV9" i="205"/>
  <c r="AQ9" i="205"/>
  <c r="AP9" i="205"/>
  <c r="AN9" i="205"/>
  <c r="AI9" i="205"/>
  <c r="AH9" i="205"/>
  <c r="AF9" i="205"/>
  <c r="AA9" i="205"/>
  <c r="Z9" i="205"/>
  <c r="X9" i="205"/>
  <c r="S9" i="205"/>
  <c r="R9" i="205"/>
  <c r="P9" i="205"/>
  <c r="K9" i="205"/>
  <c r="J9" i="205"/>
  <c r="H9" i="205"/>
  <c r="BG8" i="205"/>
  <c r="BF8" i="205"/>
  <c r="BD8" i="205"/>
  <c r="AY8" i="205"/>
  <c r="AX8" i="205"/>
  <c r="AV8" i="205"/>
  <c r="AQ8" i="205"/>
  <c r="AP8" i="205"/>
  <c r="AN8" i="205"/>
  <c r="AI8" i="205"/>
  <c r="AH8" i="205"/>
  <c r="AF8" i="205"/>
  <c r="AA8" i="205"/>
  <c r="Z8" i="205"/>
  <c r="X8" i="205"/>
  <c r="S8" i="205"/>
  <c r="R8" i="205"/>
  <c r="P8" i="205"/>
  <c r="K8" i="205"/>
  <c r="J8" i="205"/>
  <c r="H8" i="205"/>
  <c r="BG7" i="205"/>
  <c r="BF7" i="205"/>
  <c r="BD7" i="205"/>
  <c r="AY7" i="205"/>
  <c r="AX7" i="205"/>
  <c r="AV7" i="205"/>
  <c r="AQ7" i="205"/>
  <c r="AP7" i="205"/>
  <c r="AN7" i="205"/>
  <c r="AI7" i="205"/>
  <c r="AH7" i="205"/>
  <c r="AF7" i="205"/>
  <c r="AA7" i="205"/>
  <c r="Z7" i="205"/>
  <c r="X7" i="205"/>
  <c r="S7" i="205"/>
  <c r="R7" i="205"/>
  <c r="P7" i="205"/>
  <c r="K7" i="205"/>
  <c r="J7" i="205"/>
  <c r="H7" i="205"/>
  <c r="BG6" i="205"/>
  <c r="BF6" i="205"/>
  <c r="BD6" i="205"/>
  <c r="AY6" i="205"/>
  <c r="AX6" i="205"/>
  <c r="AV6" i="205"/>
  <c r="AQ6" i="205"/>
  <c r="AP6" i="205"/>
  <c r="AN6" i="205"/>
  <c r="AI6" i="205"/>
  <c r="AH6" i="205"/>
  <c r="AF6" i="205"/>
  <c r="AA6" i="205"/>
  <c r="Z6" i="205"/>
  <c r="X6" i="205"/>
  <c r="S6" i="205"/>
  <c r="R6" i="205"/>
  <c r="P6" i="205"/>
  <c r="K6" i="205"/>
  <c r="BO22" i="206" l="1"/>
  <c r="CJ22" i="206"/>
  <c r="AY22" i="206"/>
  <c r="AI22" i="206"/>
  <c r="X22" i="206"/>
  <c r="K22" i="206"/>
  <c r="AF22" i="205"/>
  <c r="S22" i="206"/>
  <c r="BD22" i="206"/>
  <c r="BT22" i="206"/>
  <c r="AN22" i="206"/>
  <c r="CE22" i="206"/>
  <c r="S22" i="205"/>
  <c r="AV22" i="205"/>
  <c r="H22" i="205"/>
  <c r="X22" i="205"/>
  <c r="AN22" i="205"/>
  <c r="BD22" i="205"/>
  <c r="BL141" i="197"/>
  <c r="BL140" i="197"/>
  <c r="BL139" i="197"/>
  <c r="BL138" i="197"/>
  <c r="BL137" i="197"/>
  <c r="BL136" i="197"/>
  <c r="BL135" i="197"/>
  <c r="BL134" i="197"/>
  <c r="BL133" i="197"/>
  <c r="BL132" i="197"/>
  <c r="BL131" i="197"/>
  <c r="BL130" i="197"/>
  <c r="BL129" i="197"/>
  <c r="BL128" i="197"/>
  <c r="BL127" i="197"/>
  <c r="BL126" i="197"/>
  <c r="BL125" i="197"/>
  <c r="BH125" i="197"/>
  <c r="BL124" i="197"/>
  <c r="BL123" i="197"/>
  <c r="BL122" i="197"/>
  <c r="BL121" i="197"/>
  <c r="BL120" i="197"/>
  <c r="BL119" i="197"/>
  <c r="BL118" i="197"/>
  <c r="BL117" i="197"/>
  <c r="BL116" i="197"/>
  <c r="BL115" i="197"/>
  <c r="BL114" i="197"/>
  <c r="BL113" i="197"/>
  <c r="BL112" i="197"/>
  <c r="BL111" i="197"/>
  <c r="BL110" i="197"/>
  <c r="BL109" i="197"/>
  <c r="BL108" i="197"/>
  <c r="BH108" i="197"/>
  <c r="BL107" i="197"/>
  <c r="BL106" i="197"/>
  <c r="BL105" i="197"/>
  <c r="BL104" i="197"/>
  <c r="BL103" i="197"/>
  <c r="BL102" i="197"/>
  <c r="BL101" i="197"/>
  <c r="BL100" i="197"/>
  <c r="BL99" i="197"/>
  <c r="BL98" i="197"/>
  <c r="BL97" i="197"/>
  <c r="BL96" i="197"/>
  <c r="BL95" i="197"/>
  <c r="BL94" i="197"/>
  <c r="BL93" i="197"/>
  <c r="BL92" i="197"/>
  <c r="BL91" i="197"/>
  <c r="BH91" i="197"/>
  <c r="BL90" i="197"/>
  <c r="BL89" i="197"/>
  <c r="BL88" i="197"/>
  <c r="BL87" i="197"/>
  <c r="BL86" i="197"/>
  <c r="BL85" i="197"/>
  <c r="BL84" i="197"/>
  <c r="BL83" i="197"/>
  <c r="BL82" i="197"/>
  <c r="BL81" i="197"/>
  <c r="BL80" i="197"/>
  <c r="BL79" i="197"/>
  <c r="BL78" i="197"/>
  <c r="BL77" i="197"/>
  <c r="BL76" i="197"/>
  <c r="BL75" i="197"/>
  <c r="BL74" i="197"/>
  <c r="BH74" i="197"/>
  <c r="BL73" i="197"/>
  <c r="BL72" i="197"/>
  <c r="BL71" i="197"/>
  <c r="BL70" i="197"/>
  <c r="BL69" i="197"/>
  <c r="BL68" i="197"/>
  <c r="BL67" i="197"/>
  <c r="BL66" i="197"/>
  <c r="BL65" i="197"/>
  <c r="BL64" i="197"/>
  <c r="BL63" i="197"/>
  <c r="BL62" i="197"/>
  <c r="BL61" i="197"/>
  <c r="BL60" i="197"/>
  <c r="BL59" i="197"/>
  <c r="BL58" i="197"/>
  <c r="BL57" i="197"/>
  <c r="BH57" i="197"/>
  <c r="BL56" i="197"/>
  <c r="BL55" i="197"/>
  <c r="BL54" i="197"/>
  <c r="BL53" i="197"/>
  <c r="BL52" i="197"/>
  <c r="BL51" i="197"/>
  <c r="BL50" i="197"/>
  <c r="BL49" i="197"/>
  <c r="BL48" i="197"/>
  <c r="BL47" i="197"/>
  <c r="BL46" i="197"/>
  <c r="BL45" i="197"/>
  <c r="BL44" i="197"/>
  <c r="BL43" i="197"/>
  <c r="BL42" i="197"/>
  <c r="BL41" i="197"/>
  <c r="BL40" i="197"/>
  <c r="BH40" i="197"/>
  <c r="BL39" i="197"/>
  <c r="BL38" i="197"/>
  <c r="BL37" i="197"/>
  <c r="BL36" i="197"/>
  <c r="BL35" i="197"/>
  <c r="BL34" i="197"/>
  <c r="BL33" i="197"/>
  <c r="BL32" i="197"/>
  <c r="BL31" i="197"/>
  <c r="BL30" i="197"/>
  <c r="BL29" i="197"/>
  <c r="BL28" i="197"/>
  <c r="BL27" i="197"/>
  <c r="BL26" i="197"/>
  <c r="BL25" i="197"/>
  <c r="BL24" i="197"/>
  <c r="BL23" i="197"/>
  <c r="BH23" i="197"/>
  <c r="BL22" i="197"/>
  <c r="BL21" i="197"/>
  <c r="BL20" i="197"/>
  <c r="BL19" i="197"/>
  <c r="BL18" i="197"/>
  <c r="BL17" i="197"/>
  <c r="BL16" i="197"/>
  <c r="BL15" i="197"/>
  <c r="BL14" i="197"/>
  <c r="BL13" i="197"/>
  <c r="BL12" i="197"/>
  <c r="BL11" i="197"/>
  <c r="BL10" i="197"/>
  <c r="BL9" i="197"/>
  <c r="BL8" i="197"/>
  <c r="BL7" i="197"/>
  <c r="BL6" i="197"/>
  <c r="BH6" i="197"/>
  <c r="CR141" i="198"/>
  <c r="CR140" i="198"/>
  <c r="CR139" i="198"/>
  <c r="CR138" i="198"/>
  <c r="CR137" i="198"/>
  <c r="CR136" i="198"/>
  <c r="CR135" i="198"/>
  <c r="CR134" i="198"/>
  <c r="CR133" i="198"/>
  <c r="CR132" i="198"/>
  <c r="CR131" i="198"/>
  <c r="CR130" i="198"/>
  <c r="CR129" i="198"/>
  <c r="CR128" i="198"/>
  <c r="CR127" i="198"/>
  <c r="CR126" i="198"/>
  <c r="CR125" i="198"/>
  <c r="CN125" i="198"/>
  <c r="CR124" i="198"/>
  <c r="CR123" i="198"/>
  <c r="CR122" i="198"/>
  <c r="CR121" i="198"/>
  <c r="CR120" i="198"/>
  <c r="CR119" i="198"/>
  <c r="CR118" i="198"/>
  <c r="CR117" i="198"/>
  <c r="CR116" i="198"/>
  <c r="CR115" i="198"/>
  <c r="CR114" i="198"/>
  <c r="CR113" i="198"/>
  <c r="CR112" i="198"/>
  <c r="CR111" i="198"/>
  <c r="CR110" i="198"/>
  <c r="CR109" i="198"/>
  <c r="CR108" i="198"/>
  <c r="CN108" i="198"/>
  <c r="CR107" i="198"/>
  <c r="CR106" i="198"/>
  <c r="CR105" i="198"/>
  <c r="CR104" i="198"/>
  <c r="CR103" i="198"/>
  <c r="CR102" i="198"/>
  <c r="CR101" i="198"/>
  <c r="CR100" i="198"/>
  <c r="CR99" i="198"/>
  <c r="CR98" i="198"/>
  <c r="CR97" i="198"/>
  <c r="CR96" i="198"/>
  <c r="CR95" i="198"/>
  <c r="CR94" i="198"/>
  <c r="CR93" i="198"/>
  <c r="CR92" i="198"/>
  <c r="CR91" i="198"/>
  <c r="CN91" i="198"/>
  <c r="CR90" i="198"/>
  <c r="CR89" i="198"/>
  <c r="CR88" i="198"/>
  <c r="CR87" i="198"/>
  <c r="CR86" i="198"/>
  <c r="CR85" i="198"/>
  <c r="CR84" i="198"/>
  <c r="CR83" i="198"/>
  <c r="CR82" i="198"/>
  <c r="CR81" i="198"/>
  <c r="CR80" i="198"/>
  <c r="CR79" i="198"/>
  <c r="CR78" i="198"/>
  <c r="CR77" i="198"/>
  <c r="CR76" i="198"/>
  <c r="CR75" i="198"/>
  <c r="CR74" i="198"/>
  <c r="CN74" i="198"/>
  <c r="CR73" i="198"/>
  <c r="CR72" i="198"/>
  <c r="CR71" i="198"/>
  <c r="CR70" i="198"/>
  <c r="CR69" i="198"/>
  <c r="CR68" i="198"/>
  <c r="CR67" i="198"/>
  <c r="CR66" i="198"/>
  <c r="CR65" i="198"/>
  <c r="CR64" i="198"/>
  <c r="CR63" i="198"/>
  <c r="CR62" i="198"/>
  <c r="CR61" i="198"/>
  <c r="CR60" i="198"/>
  <c r="CR59" i="198"/>
  <c r="CR58" i="198"/>
  <c r="CR57" i="198"/>
  <c r="CN57" i="198"/>
  <c r="CR56" i="198"/>
  <c r="CR55" i="198"/>
  <c r="CR54" i="198"/>
  <c r="CR53" i="198"/>
  <c r="CR52" i="198"/>
  <c r="CR51" i="198"/>
  <c r="CR50" i="198"/>
  <c r="CR49" i="198"/>
  <c r="CR48" i="198"/>
  <c r="CR47" i="198"/>
  <c r="CR46" i="198"/>
  <c r="CR45" i="198"/>
  <c r="CR44" i="198"/>
  <c r="CR43" i="198"/>
  <c r="CR42" i="198"/>
  <c r="CR41" i="198"/>
  <c r="CR40" i="198"/>
  <c r="CN40" i="198"/>
  <c r="CR39" i="198"/>
  <c r="CR38" i="198"/>
  <c r="CR37" i="198"/>
  <c r="CR36" i="198"/>
  <c r="CR35" i="198"/>
  <c r="CR34" i="198"/>
  <c r="CR33" i="198"/>
  <c r="CR32" i="198"/>
  <c r="CR31" i="198"/>
  <c r="CR30" i="198"/>
  <c r="CR29" i="198"/>
  <c r="CR28" i="198"/>
  <c r="CR27" i="198"/>
  <c r="CR26" i="198"/>
  <c r="CR25" i="198"/>
  <c r="CR24" i="198"/>
  <c r="CR23" i="198"/>
  <c r="CN23" i="198"/>
  <c r="CR22" i="198"/>
  <c r="CR21" i="198"/>
  <c r="CR20" i="198"/>
  <c r="CR19" i="198"/>
  <c r="CR18" i="198"/>
  <c r="CR17" i="198"/>
  <c r="CR16" i="198"/>
  <c r="CR15" i="198"/>
  <c r="CR14" i="198"/>
  <c r="CR13" i="198"/>
  <c r="CR12" i="198"/>
  <c r="CR11" i="198"/>
  <c r="CR10" i="198"/>
  <c r="CR9" i="198"/>
  <c r="CR8" i="198"/>
  <c r="CR7" i="198"/>
  <c r="CR6" i="198"/>
  <c r="CN6" i="198"/>
  <c r="F16" i="204"/>
  <c r="F15" i="204"/>
  <c r="F14" i="204"/>
  <c r="F13" i="204"/>
  <c r="F12" i="204"/>
  <c r="F11" i="204"/>
  <c r="F10" i="204"/>
  <c r="F9" i="204"/>
  <c r="F6" i="204"/>
  <c r="F5" i="204"/>
  <c r="F16" i="203"/>
  <c r="F15" i="203"/>
  <c r="F14" i="203"/>
  <c r="F13" i="203"/>
  <c r="F12" i="203"/>
  <c r="F11" i="203"/>
  <c r="F10" i="203"/>
  <c r="F9" i="203"/>
  <c r="F6" i="203"/>
  <c r="F5" i="203"/>
  <c r="BM1280" i="200"/>
  <c r="BM1279" i="200"/>
  <c r="BM1278" i="200"/>
  <c r="BM1277" i="200"/>
  <c r="BM1276" i="200"/>
  <c r="BM1275" i="200"/>
  <c r="BM1274" i="200"/>
  <c r="BM1273" i="200"/>
  <c r="BM1272" i="200"/>
  <c r="BM1271" i="200"/>
  <c r="BM1270" i="200"/>
  <c r="BM1269" i="200"/>
  <c r="BM1268" i="200"/>
  <c r="BM1267" i="200"/>
  <c r="BM1266" i="200"/>
  <c r="BM1265" i="200"/>
  <c r="BM1264" i="200"/>
  <c r="BI1280" i="200"/>
  <c r="BH1280" i="200"/>
  <c r="BE1280" i="200"/>
  <c r="BI1279" i="200"/>
  <c r="BH1279" i="200"/>
  <c r="BE1279" i="200"/>
  <c r="BI1278" i="200"/>
  <c r="BH1278" i="200"/>
  <c r="BE1278" i="200"/>
  <c r="BI1277" i="200"/>
  <c r="BH1277" i="200"/>
  <c r="BE1277" i="200"/>
  <c r="BI1276" i="200"/>
  <c r="BH1276" i="200"/>
  <c r="BE1276" i="200"/>
  <c r="BI1275" i="200"/>
  <c r="BH1275" i="200"/>
  <c r="BE1275" i="200"/>
  <c r="BI1274" i="200"/>
  <c r="BH1274" i="200"/>
  <c r="BE1274" i="200"/>
  <c r="BI1273" i="200"/>
  <c r="BH1273" i="200"/>
  <c r="BE1273" i="200"/>
  <c r="BI1272" i="200"/>
  <c r="BH1272" i="200"/>
  <c r="BE1272" i="200"/>
  <c r="BI1271" i="200"/>
  <c r="BH1271" i="200"/>
  <c r="BE1271" i="200"/>
  <c r="BI1270" i="200"/>
  <c r="BH1270" i="200"/>
  <c r="BE1270" i="200"/>
  <c r="BI1269" i="200"/>
  <c r="BH1269" i="200"/>
  <c r="BE1269" i="200"/>
  <c r="BI1268" i="200"/>
  <c r="BH1268" i="200"/>
  <c r="BE1268" i="200"/>
  <c r="BI1267" i="200"/>
  <c r="BH1267" i="200"/>
  <c r="BE1267" i="200"/>
  <c r="BI1266" i="200"/>
  <c r="BH1266" i="200"/>
  <c r="BE1266" i="200"/>
  <c r="BI1265" i="200"/>
  <c r="BH1265" i="200"/>
  <c r="BE1265" i="200"/>
  <c r="BI1264" i="200"/>
  <c r="BE1264" i="200"/>
  <c r="BA1280" i="200"/>
  <c r="AZ1280" i="200"/>
  <c r="AW1280" i="200"/>
  <c r="BA1279" i="200"/>
  <c r="AZ1279" i="200"/>
  <c r="AW1279" i="200"/>
  <c r="BA1278" i="200"/>
  <c r="AZ1278" i="200"/>
  <c r="AW1278" i="200"/>
  <c r="BA1277" i="200"/>
  <c r="AZ1277" i="200"/>
  <c r="AW1277" i="200"/>
  <c r="BA1276" i="200"/>
  <c r="AZ1276" i="200"/>
  <c r="AW1276" i="200"/>
  <c r="BA1275" i="200"/>
  <c r="AZ1275" i="200"/>
  <c r="AW1275" i="200"/>
  <c r="BA1274" i="200"/>
  <c r="AZ1274" i="200"/>
  <c r="AW1274" i="200"/>
  <c r="BA1273" i="200"/>
  <c r="AZ1273" i="200"/>
  <c r="AW1273" i="200"/>
  <c r="BA1272" i="200"/>
  <c r="AZ1272" i="200"/>
  <c r="AW1272" i="200"/>
  <c r="BA1271" i="200"/>
  <c r="AZ1271" i="200"/>
  <c r="AW1271" i="200"/>
  <c r="BA1270" i="200"/>
  <c r="AZ1270" i="200"/>
  <c r="AW1270" i="200"/>
  <c r="BA1269" i="200"/>
  <c r="AZ1269" i="200"/>
  <c r="AW1269" i="200"/>
  <c r="BA1268" i="200"/>
  <c r="AZ1268" i="200"/>
  <c r="AW1268" i="200"/>
  <c r="BA1267" i="200"/>
  <c r="AZ1267" i="200"/>
  <c r="AW1267" i="200"/>
  <c r="BA1266" i="200"/>
  <c r="AZ1266" i="200"/>
  <c r="AW1266" i="200"/>
  <c r="BA1265" i="200"/>
  <c r="AZ1265" i="200"/>
  <c r="AW1265" i="200"/>
  <c r="BA1264" i="200"/>
  <c r="AW1264" i="200"/>
  <c r="AS1280" i="200"/>
  <c r="AR1280" i="200"/>
  <c r="AO1280" i="200"/>
  <c r="AS1279" i="200"/>
  <c r="AR1279" i="200"/>
  <c r="AO1279" i="200"/>
  <c r="AS1278" i="200"/>
  <c r="AR1278" i="200"/>
  <c r="AO1278" i="200"/>
  <c r="AS1277" i="200"/>
  <c r="AR1277" i="200"/>
  <c r="AO1277" i="200"/>
  <c r="AS1276" i="200"/>
  <c r="AR1276" i="200"/>
  <c r="AO1276" i="200"/>
  <c r="AS1275" i="200"/>
  <c r="AR1275" i="200"/>
  <c r="AO1275" i="200"/>
  <c r="AS1274" i="200"/>
  <c r="AR1274" i="200"/>
  <c r="AO1274" i="200"/>
  <c r="AS1273" i="200"/>
  <c r="AR1273" i="200"/>
  <c r="AO1273" i="200"/>
  <c r="AS1272" i="200"/>
  <c r="AR1272" i="200"/>
  <c r="AO1272" i="200"/>
  <c r="AS1271" i="200"/>
  <c r="AR1271" i="200"/>
  <c r="AO1271" i="200"/>
  <c r="AS1270" i="200"/>
  <c r="AR1270" i="200"/>
  <c r="AO1270" i="200"/>
  <c r="AS1269" i="200"/>
  <c r="AR1269" i="200"/>
  <c r="AO1269" i="200"/>
  <c r="AS1268" i="200"/>
  <c r="AR1268" i="200"/>
  <c r="AO1268" i="200"/>
  <c r="AS1267" i="200"/>
  <c r="AR1267" i="200"/>
  <c r="AO1267" i="200"/>
  <c r="AS1266" i="200"/>
  <c r="AR1266" i="200"/>
  <c r="AO1266" i="200"/>
  <c r="AS1265" i="200"/>
  <c r="AR1265" i="200"/>
  <c r="AO1265" i="200"/>
  <c r="AS1264" i="200"/>
  <c r="AO1264" i="200"/>
  <c r="AC1280" i="200"/>
  <c r="AB1280" i="200"/>
  <c r="Y1280" i="200"/>
  <c r="AC1279" i="200"/>
  <c r="AB1279" i="200"/>
  <c r="Y1279" i="200"/>
  <c r="AC1278" i="200"/>
  <c r="AB1278" i="200"/>
  <c r="Y1278" i="200"/>
  <c r="AC1277" i="200"/>
  <c r="AB1277" i="200"/>
  <c r="Y1277" i="200"/>
  <c r="AC1276" i="200"/>
  <c r="AB1276" i="200"/>
  <c r="Y1276" i="200"/>
  <c r="AC1275" i="200"/>
  <c r="AB1275" i="200"/>
  <c r="Y1275" i="200"/>
  <c r="AC1274" i="200"/>
  <c r="AB1274" i="200"/>
  <c r="Y1274" i="200"/>
  <c r="AC1273" i="200"/>
  <c r="AB1273" i="200"/>
  <c r="Y1273" i="200"/>
  <c r="AC1272" i="200"/>
  <c r="AB1272" i="200"/>
  <c r="Y1272" i="200"/>
  <c r="AC1271" i="200"/>
  <c r="AB1271" i="200"/>
  <c r="Y1271" i="200"/>
  <c r="AC1270" i="200"/>
  <c r="AB1270" i="200"/>
  <c r="Y1270" i="200"/>
  <c r="AC1269" i="200"/>
  <c r="AB1269" i="200"/>
  <c r="Y1269" i="200"/>
  <c r="AC1268" i="200"/>
  <c r="AB1268" i="200"/>
  <c r="Y1268" i="200"/>
  <c r="AC1267" i="200"/>
  <c r="AB1267" i="200"/>
  <c r="Y1267" i="200"/>
  <c r="AC1266" i="200"/>
  <c r="AB1266" i="200"/>
  <c r="Y1266" i="200"/>
  <c r="AC1265" i="200"/>
  <c r="AB1265" i="200"/>
  <c r="Y1265" i="200"/>
  <c r="AC1264" i="200"/>
  <c r="Y1264" i="200"/>
  <c r="U1280" i="200"/>
  <c r="T1280" i="200"/>
  <c r="Q1280" i="200"/>
  <c r="U1279" i="200"/>
  <c r="T1279" i="200"/>
  <c r="Q1279" i="200"/>
  <c r="U1278" i="200"/>
  <c r="T1278" i="200"/>
  <c r="Q1278" i="200"/>
  <c r="U1277" i="200"/>
  <c r="T1277" i="200"/>
  <c r="Q1277" i="200"/>
  <c r="U1276" i="200"/>
  <c r="T1276" i="200"/>
  <c r="Q1276" i="200"/>
  <c r="U1275" i="200"/>
  <c r="T1275" i="200"/>
  <c r="Q1275" i="200"/>
  <c r="U1274" i="200"/>
  <c r="T1274" i="200"/>
  <c r="Q1274" i="200"/>
  <c r="U1273" i="200"/>
  <c r="T1273" i="200"/>
  <c r="Q1273" i="200"/>
  <c r="U1272" i="200"/>
  <c r="T1272" i="200"/>
  <c r="Q1272" i="200"/>
  <c r="U1271" i="200"/>
  <c r="T1271" i="200"/>
  <c r="Q1271" i="200"/>
  <c r="U1270" i="200"/>
  <c r="T1270" i="200"/>
  <c r="Q1270" i="200"/>
  <c r="U1269" i="200"/>
  <c r="T1269" i="200"/>
  <c r="Q1269" i="200"/>
  <c r="U1268" i="200"/>
  <c r="T1268" i="200"/>
  <c r="Q1268" i="200"/>
  <c r="U1267" i="200"/>
  <c r="T1267" i="200"/>
  <c r="Q1267" i="200"/>
  <c r="U1266" i="200"/>
  <c r="T1266" i="200"/>
  <c r="Q1266" i="200"/>
  <c r="U1265" i="200"/>
  <c r="T1265" i="200"/>
  <c r="Q1265" i="200"/>
  <c r="U1264" i="200"/>
  <c r="Q1264" i="200"/>
  <c r="M1280" i="200"/>
  <c r="L1280" i="200"/>
  <c r="M1279" i="200"/>
  <c r="L1279" i="200"/>
  <c r="M1278" i="200"/>
  <c r="L1278" i="200"/>
  <c r="M1277" i="200"/>
  <c r="L1277" i="200"/>
  <c r="M1276" i="200"/>
  <c r="L1276" i="200"/>
  <c r="M1275" i="200"/>
  <c r="L1275" i="200"/>
  <c r="M1274" i="200"/>
  <c r="L1274" i="200"/>
  <c r="M1273" i="200"/>
  <c r="L1273" i="200"/>
  <c r="M1272" i="200"/>
  <c r="L1272" i="200"/>
  <c r="M1271" i="200"/>
  <c r="L1271" i="200"/>
  <c r="M1270" i="200"/>
  <c r="L1270" i="200"/>
  <c r="M1269" i="200"/>
  <c r="L1269" i="200"/>
  <c r="M1268" i="200"/>
  <c r="L1268" i="200"/>
  <c r="M1267" i="200"/>
  <c r="L1267" i="200"/>
  <c r="M1266" i="200"/>
  <c r="L1266" i="200"/>
  <c r="M1265" i="200"/>
  <c r="L1265" i="200"/>
  <c r="M1264" i="200"/>
  <c r="I1280" i="200"/>
  <c r="I1279" i="200"/>
  <c r="I1278" i="200"/>
  <c r="I1277" i="200"/>
  <c r="I1276" i="200"/>
  <c r="I1275" i="200"/>
  <c r="I1274" i="200"/>
  <c r="I1273" i="200"/>
  <c r="I1272" i="200"/>
  <c r="I1271" i="200"/>
  <c r="I1270" i="200"/>
  <c r="I1269" i="200"/>
  <c r="I1268" i="200"/>
  <c r="I1267" i="200"/>
  <c r="I1266" i="200"/>
  <c r="I1265" i="200"/>
  <c r="I1264" i="200"/>
  <c r="E1264" i="200"/>
  <c r="BN1263" i="200"/>
  <c r="BK1263" i="200"/>
  <c r="BO1263" i="200" s="1"/>
  <c r="BF1263" i="200"/>
  <c r="BC1263" i="200"/>
  <c r="BG1263" i="200" s="1"/>
  <c r="AX1263" i="200"/>
  <c r="AU1263" i="200"/>
  <c r="AY1263" i="200" s="1"/>
  <c r="AP1263" i="200"/>
  <c r="AM1263" i="200"/>
  <c r="AQ1263" i="200" s="1"/>
  <c r="AH1263" i="200"/>
  <c r="AE1263" i="200"/>
  <c r="AI1263" i="200" s="1"/>
  <c r="Z1263" i="200"/>
  <c r="W1263" i="200"/>
  <c r="AA1263" i="200" s="1"/>
  <c r="R1263" i="200"/>
  <c r="O1263" i="200"/>
  <c r="S1263" i="200" s="1"/>
  <c r="J1263" i="200"/>
  <c r="G1263" i="200"/>
  <c r="K1263" i="200" s="1"/>
  <c r="BO1262" i="200"/>
  <c r="BN1262" i="200"/>
  <c r="BL1262" i="200"/>
  <c r="BG1262" i="200"/>
  <c r="BF1262" i="200"/>
  <c r="BD1262" i="200"/>
  <c r="AY1262" i="200"/>
  <c r="AX1262" i="200"/>
  <c r="AV1262" i="200"/>
  <c r="AQ1262" i="200"/>
  <c r="AP1262" i="200"/>
  <c r="AN1262" i="200"/>
  <c r="AI1262" i="200"/>
  <c r="AH1262" i="200"/>
  <c r="AF1262" i="200"/>
  <c r="AA1262" i="200"/>
  <c r="Z1262" i="200"/>
  <c r="X1262" i="200"/>
  <c r="S1262" i="200"/>
  <c r="R1262" i="200"/>
  <c r="P1262" i="200"/>
  <c r="K1262" i="200"/>
  <c r="J1262" i="200"/>
  <c r="H1262" i="200"/>
  <c r="BO1261" i="200"/>
  <c r="BN1261" i="200"/>
  <c r="BL1261" i="200"/>
  <c r="BG1261" i="200"/>
  <c r="BF1261" i="200"/>
  <c r="BD1261" i="200"/>
  <c r="AY1261" i="200"/>
  <c r="AX1261" i="200"/>
  <c r="AV1261" i="200"/>
  <c r="AQ1261" i="200"/>
  <c r="AP1261" i="200"/>
  <c r="AN1261" i="200"/>
  <c r="AI1261" i="200"/>
  <c r="AH1261" i="200"/>
  <c r="AF1261" i="200"/>
  <c r="AA1261" i="200"/>
  <c r="Z1261" i="200"/>
  <c r="X1261" i="200"/>
  <c r="S1261" i="200"/>
  <c r="R1261" i="200"/>
  <c r="P1261" i="200"/>
  <c r="K1261" i="200"/>
  <c r="J1261" i="200"/>
  <c r="H1261" i="200"/>
  <c r="BO1260" i="200"/>
  <c r="BN1260" i="200"/>
  <c r="BL1260" i="200"/>
  <c r="BG1260" i="200"/>
  <c r="BF1260" i="200"/>
  <c r="BD1260" i="200"/>
  <c r="AY1260" i="200"/>
  <c r="AX1260" i="200"/>
  <c r="AV1260" i="200"/>
  <c r="AQ1260" i="200"/>
  <c r="AP1260" i="200"/>
  <c r="AN1260" i="200"/>
  <c r="AI1260" i="200"/>
  <c r="AH1260" i="200"/>
  <c r="AF1260" i="200"/>
  <c r="AA1260" i="200"/>
  <c r="Z1260" i="200"/>
  <c r="X1260" i="200"/>
  <c r="S1260" i="200"/>
  <c r="R1260" i="200"/>
  <c r="P1260" i="200"/>
  <c r="K1260" i="200"/>
  <c r="J1260" i="200"/>
  <c r="H1260" i="200"/>
  <c r="BO1259" i="200"/>
  <c r="BN1259" i="200"/>
  <c r="BL1259" i="200"/>
  <c r="BG1259" i="200"/>
  <c r="BF1259" i="200"/>
  <c r="BD1259" i="200"/>
  <c r="AY1259" i="200"/>
  <c r="AX1259" i="200"/>
  <c r="AV1259" i="200"/>
  <c r="AQ1259" i="200"/>
  <c r="AP1259" i="200"/>
  <c r="AN1259" i="200"/>
  <c r="AI1259" i="200"/>
  <c r="AH1259" i="200"/>
  <c r="AF1259" i="200"/>
  <c r="AA1259" i="200"/>
  <c r="Z1259" i="200"/>
  <c r="X1259" i="200"/>
  <c r="S1259" i="200"/>
  <c r="R1259" i="200"/>
  <c r="P1259" i="200"/>
  <c r="K1259" i="200"/>
  <c r="J1259" i="200"/>
  <c r="H1259" i="200"/>
  <c r="BO1258" i="200"/>
  <c r="BN1258" i="200"/>
  <c r="BL1258" i="200"/>
  <c r="BG1258" i="200"/>
  <c r="BF1258" i="200"/>
  <c r="BD1258" i="200"/>
  <c r="AY1258" i="200"/>
  <c r="AX1258" i="200"/>
  <c r="AV1258" i="200"/>
  <c r="AQ1258" i="200"/>
  <c r="AP1258" i="200"/>
  <c r="AN1258" i="200"/>
  <c r="AI1258" i="200"/>
  <c r="AH1258" i="200"/>
  <c r="AF1258" i="200"/>
  <c r="AA1258" i="200"/>
  <c r="Z1258" i="200"/>
  <c r="X1258" i="200"/>
  <c r="S1258" i="200"/>
  <c r="R1258" i="200"/>
  <c r="P1258" i="200"/>
  <c r="K1258" i="200"/>
  <c r="J1258" i="200"/>
  <c r="H1258" i="200"/>
  <c r="BO1257" i="200"/>
  <c r="BN1257" i="200"/>
  <c r="BL1257" i="200"/>
  <c r="BG1257" i="200"/>
  <c r="BF1257" i="200"/>
  <c r="BD1257" i="200"/>
  <c r="AY1257" i="200"/>
  <c r="AX1257" i="200"/>
  <c r="AV1257" i="200"/>
  <c r="AQ1257" i="200"/>
  <c r="AP1257" i="200"/>
  <c r="AN1257" i="200"/>
  <c r="AI1257" i="200"/>
  <c r="AH1257" i="200"/>
  <c r="AF1257" i="200"/>
  <c r="AA1257" i="200"/>
  <c r="Z1257" i="200"/>
  <c r="X1257" i="200"/>
  <c r="S1257" i="200"/>
  <c r="R1257" i="200"/>
  <c r="P1257" i="200"/>
  <c r="K1257" i="200"/>
  <c r="J1257" i="200"/>
  <c r="H1257" i="200"/>
  <c r="BO1256" i="200"/>
  <c r="BN1256" i="200"/>
  <c r="BL1256" i="200"/>
  <c r="BG1256" i="200"/>
  <c r="BF1256" i="200"/>
  <c r="BD1256" i="200"/>
  <c r="AY1256" i="200"/>
  <c r="AX1256" i="200"/>
  <c r="AV1256" i="200"/>
  <c r="AQ1256" i="200"/>
  <c r="AP1256" i="200"/>
  <c r="AN1256" i="200"/>
  <c r="AI1256" i="200"/>
  <c r="AH1256" i="200"/>
  <c r="AF1256" i="200"/>
  <c r="AA1256" i="200"/>
  <c r="Z1256" i="200"/>
  <c r="X1256" i="200"/>
  <c r="S1256" i="200"/>
  <c r="R1256" i="200"/>
  <c r="P1256" i="200"/>
  <c r="K1256" i="200"/>
  <c r="J1256" i="200"/>
  <c r="H1256" i="200"/>
  <c r="BO1255" i="200"/>
  <c r="BN1255" i="200"/>
  <c r="BL1255" i="200"/>
  <c r="BG1255" i="200"/>
  <c r="BF1255" i="200"/>
  <c r="BD1255" i="200"/>
  <c r="AY1255" i="200"/>
  <c r="AX1255" i="200"/>
  <c r="AV1255" i="200"/>
  <c r="AQ1255" i="200"/>
  <c r="AP1255" i="200"/>
  <c r="AN1255" i="200"/>
  <c r="AI1255" i="200"/>
  <c r="AH1255" i="200"/>
  <c r="AF1255" i="200"/>
  <c r="AA1255" i="200"/>
  <c r="Z1255" i="200"/>
  <c r="X1255" i="200"/>
  <c r="S1255" i="200"/>
  <c r="R1255" i="200"/>
  <c r="P1255" i="200"/>
  <c r="K1255" i="200"/>
  <c r="J1255" i="200"/>
  <c r="H1255" i="200"/>
  <c r="BO1254" i="200"/>
  <c r="BN1254" i="200"/>
  <c r="BL1254" i="200"/>
  <c r="BG1254" i="200"/>
  <c r="BF1254" i="200"/>
  <c r="BD1254" i="200"/>
  <c r="AY1254" i="200"/>
  <c r="AX1254" i="200"/>
  <c r="AV1254" i="200"/>
  <c r="AQ1254" i="200"/>
  <c r="AP1254" i="200"/>
  <c r="AN1254" i="200"/>
  <c r="AI1254" i="200"/>
  <c r="AH1254" i="200"/>
  <c r="AF1254" i="200"/>
  <c r="AA1254" i="200"/>
  <c r="Z1254" i="200"/>
  <c r="X1254" i="200"/>
  <c r="S1254" i="200"/>
  <c r="R1254" i="200"/>
  <c r="P1254" i="200"/>
  <c r="K1254" i="200"/>
  <c r="J1254" i="200"/>
  <c r="H1254" i="200"/>
  <c r="BO1253" i="200"/>
  <c r="BN1253" i="200"/>
  <c r="BL1253" i="200"/>
  <c r="BG1253" i="200"/>
  <c r="BF1253" i="200"/>
  <c r="BD1253" i="200"/>
  <c r="AY1253" i="200"/>
  <c r="AX1253" i="200"/>
  <c r="AV1253" i="200"/>
  <c r="AQ1253" i="200"/>
  <c r="AP1253" i="200"/>
  <c r="AN1253" i="200"/>
  <c r="AI1253" i="200"/>
  <c r="AH1253" i="200"/>
  <c r="AF1253" i="200"/>
  <c r="AA1253" i="200"/>
  <c r="Z1253" i="200"/>
  <c r="X1253" i="200"/>
  <c r="S1253" i="200"/>
  <c r="R1253" i="200"/>
  <c r="P1253" i="200"/>
  <c r="K1253" i="200"/>
  <c r="J1253" i="200"/>
  <c r="H1253" i="200"/>
  <c r="BO1252" i="200"/>
  <c r="BN1252" i="200"/>
  <c r="BL1252" i="200"/>
  <c r="BG1252" i="200"/>
  <c r="BF1252" i="200"/>
  <c r="BD1252" i="200"/>
  <c r="AY1252" i="200"/>
  <c r="AX1252" i="200"/>
  <c r="AV1252" i="200"/>
  <c r="AQ1252" i="200"/>
  <c r="AP1252" i="200"/>
  <c r="AN1252" i="200"/>
  <c r="AI1252" i="200"/>
  <c r="AH1252" i="200"/>
  <c r="AF1252" i="200"/>
  <c r="AA1252" i="200"/>
  <c r="Z1252" i="200"/>
  <c r="X1252" i="200"/>
  <c r="S1252" i="200"/>
  <c r="R1252" i="200"/>
  <c r="P1252" i="200"/>
  <c r="K1252" i="200"/>
  <c r="J1252" i="200"/>
  <c r="H1252" i="200"/>
  <c r="BO1251" i="200"/>
  <c r="BN1251" i="200"/>
  <c r="BL1251" i="200"/>
  <c r="BG1251" i="200"/>
  <c r="BF1251" i="200"/>
  <c r="BD1251" i="200"/>
  <c r="AY1251" i="200"/>
  <c r="AX1251" i="200"/>
  <c r="AV1251" i="200"/>
  <c r="AQ1251" i="200"/>
  <c r="AP1251" i="200"/>
  <c r="AN1251" i="200"/>
  <c r="AI1251" i="200"/>
  <c r="AH1251" i="200"/>
  <c r="AF1251" i="200"/>
  <c r="AA1251" i="200"/>
  <c r="Z1251" i="200"/>
  <c r="X1251" i="200"/>
  <c r="S1251" i="200"/>
  <c r="R1251" i="200"/>
  <c r="P1251" i="200"/>
  <c r="K1251" i="200"/>
  <c r="J1251" i="200"/>
  <c r="H1251" i="200"/>
  <c r="BO1250" i="200"/>
  <c r="BN1250" i="200"/>
  <c r="BL1250" i="200"/>
  <c r="BG1250" i="200"/>
  <c r="BF1250" i="200"/>
  <c r="BD1250" i="200"/>
  <c r="AY1250" i="200"/>
  <c r="AX1250" i="200"/>
  <c r="AV1250" i="200"/>
  <c r="AQ1250" i="200"/>
  <c r="AP1250" i="200"/>
  <c r="AN1250" i="200"/>
  <c r="AI1250" i="200"/>
  <c r="AH1250" i="200"/>
  <c r="AF1250" i="200"/>
  <c r="AA1250" i="200"/>
  <c r="Z1250" i="200"/>
  <c r="X1250" i="200"/>
  <c r="S1250" i="200"/>
  <c r="R1250" i="200"/>
  <c r="P1250" i="200"/>
  <c r="K1250" i="200"/>
  <c r="J1250" i="200"/>
  <c r="H1250" i="200"/>
  <c r="BO1249" i="200"/>
  <c r="BN1249" i="200"/>
  <c r="BL1249" i="200"/>
  <c r="BG1249" i="200"/>
  <c r="BF1249" i="200"/>
  <c r="BD1249" i="200"/>
  <c r="AY1249" i="200"/>
  <c r="AX1249" i="200"/>
  <c r="AV1249" i="200"/>
  <c r="AQ1249" i="200"/>
  <c r="AP1249" i="200"/>
  <c r="AN1249" i="200"/>
  <c r="AI1249" i="200"/>
  <c r="AH1249" i="200"/>
  <c r="AF1249" i="200"/>
  <c r="AA1249" i="200"/>
  <c r="Z1249" i="200"/>
  <c r="X1249" i="200"/>
  <c r="S1249" i="200"/>
  <c r="R1249" i="200"/>
  <c r="P1249" i="200"/>
  <c r="K1249" i="200"/>
  <c r="J1249" i="200"/>
  <c r="H1249" i="200"/>
  <c r="BO1248" i="200"/>
  <c r="BN1248" i="200"/>
  <c r="BL1248" i="200"/>
  <c r="BG1248" i="200"/>
  <c r="BF1248" i="200"/>
  <c r="BD1248" i="200"/>
  <c r="AY1248" i="200"/>
  <c r="AX1248" i="200"/>
  <c r="AV1248" i="200"/>
  <c r="AQ1248" i="200"/>
  <c r="AP1248" i="200"/>
  <c r="AN1248" i="200"/>
  <c r="AI1248" i="200"/>
  <c r="AH1248" i="200"/>
  <c r="AF1248" i="200"/>
  <c r="AA1248" i="200"/>
  <c r="Z1248" i="200"/>
  <c r="X1248" i="200"/>
  <c r="S1248" i="200"/>
  <c r="R1248" i="200"/>
  <c r="P1248" i="200"/>
  <c r="K1248" i="200"/>
  <c r="J1248" i="200"/>
  <c r="H1248" i="200"/>
  <c r="BO1247" i="200"/>
  <c r="BN1247" i="200"/>
  <c r="BL1247" i="200"/>
  <c r="BG1247" i="200"/>
  <c r="BF1247" i="200"/>
  <c r="BD1247" i="200"/>
  <c r="AY1247" i="200"/>
  <c r="AX1247" i="200"/>
  <c r="AV1247" i="200"/>
  <c r="AQ1247" i="200"/>
  <c r="AP1247" i="200"/>
  <c r="AN1247" i="200"/>
  <c r="AI1247" i="200"/>
  <c r="AH1247" i="200"/>
  <c r="AF1247" i="200"/>
  <c r="AA1247" i="200"/>
  <c r="Z1247" i="200"/>
  <c r="X1247" i="200"/>
  <c r="S1247" i="200"/>
  <c r="R1247" i="200"/>
  <c r="P1247" i="200"/>
  <c r="K1247" i="200"/>
  <c r="J1247" i="200"/>
  <c r="H1247" i="200"/>
  <c r="BN1246" i="200"/>
  <c r="BK1246" i="200"/>
  <c r="BO1246" i="200" s="1"/>
  <c r="BF1246" i="200"/>
  <c r="BC1246" i="200"/>
  <c r="BG1246" i="200" s="1"/>
  <c r="AX1246" i="200"/>
  <c r="AU1246" i="200"/>
  <c r="AY1246" i="200" s="1"/>
  <c r="AP1246" i="200"/>
  <c r="AM1246" i="200"/>
  <c r="AQ1246" i="200" s="1"/>
  <c r="AH1246" i="200"/>
  <c r="AE1246" i="200"/>
  <c r="AI1246" i="200" s="1"/>
  <c r="Z1246" i="200"/>
  <c r="W1246" i="200"/>
  <c r="AA1246" i="200" s="1"/>
  <c r="R1246" i="200"/>
  <c r="O1246" i="200"/>
  <c r="S1246" i="200" s="1"/>
  <c r="J1246" i="200"/>
  <c r="G1246" i="200"/>
  <c r="K1246" i="200" s="1"/>
  <c r="BO1245" i="200"/>
  <c r="BN1245" i="200"/>
  <c r="BL1245" i="200"/>
  <c r="BG1245" i="200"/>
  <c r="BF1245" i="200"/>
  <c r="BD1245" i="200"/>
  <c r="AY1245" i="200"/>
  <c r="AX1245" i="200"/>
  <c r="AV1245" i="200"/>
  <c r="AQ1245" i="200"/>
  <c r="AP1245" i="200"/>
  <c r="AN1245" i="200"/>
  <c r="AI1245" i="200"/>
  <c r="AH1245" i="200"/>
  <c r="AF1245" i="200"/>
  <c r="AA1245" i="200"/>
  <c r="Z1245" i="200"/>
  <c r="X1245" i="200"/>
  <c r="S1245" i="200"/>
  <c r="R1245" i="200"/>
  <c r="P1245" i="200"/>
  <c r="K1245" i="200"/>
  <c r="J1245" i="200"/>
  <c r="H1245" i="200"/>
  <c r="BO1244" i="200"/>
  <c r="BN1244" i="200"/>
  <c r="BL1244" i="200"/>
  <c r="BG1244" i="200"/>
  <c r="BF1244" i="200"/>
  <c r="BD1244" i="200"/>
  <c r="AY1244" i="200"/>
  <c r="AX1244" i="200"/>
  <c r="AV1244" i="200"/>
  <c r="AQ1244" i="200"/>
  <c r="AP1244" i="200"/>
  <c r="AN1244" i="200"/>
  <c r="AI1244" i="200"/>
  <c r="AH1244" i="200"/>
  <c r="AF1244" i="200"/>
  <c r="AA1244" i="200"/>
  <c r="Z1244" i="200"/>
  <c r="X1244" i="200"/>
  <c r="S1244" i="200"/>
  <c r="R1244" i="200"/>
  <c r="P1244" i="200"/>
  <c r="K1244" i="200"/>
  <c r="J1244" i="200"/>
  <c r="H1244" i="200"/>
  <c r="BO1243" i="200"/>
  <c r="BN1243" i="200"/>
  <c r="BL1243" i="200"/>
  <c r="BG1243" i="200"/>
  <c r="BF1243" i="200"/>
  <c r="BD1243" i="200"/>
  <c r="AY1243" i="200"/>
  <c r="AX1243" i="200"/>
  <c r="AV1243" i="200"/>
  <c r="AQ1243" i="200"/>
  <c r="AP1243" i="200"/>
  <c r="AN1243" i="200"/>
  <c r="AI1243" i="200"/>
  <c r="AH1243" i="200"/>
  <c r="AF1243" i="200"/>
  <c r="AA1243" i="200"/>
  <c r="Z1243" i="200"/>
  <c r="X1243" i="200"/>
  <c r="S1243" i="200"/>
  <c r="R1243" i="200"/>
  <c r="P1243" i="200"/>
  <c r="K1243" i="200"/>
  <c r="J1243" i="200"/>
  <c r="H1243" i="200"/>
  <c r="BO1242" i="200"/>
  <c r="BN1242" i="200"/>
  <c r="BL1242" i="200"/>
  <c r="BG1242" i="200"/>
  <c r="BF1242" i="200"/>
  <c r="BD1242" i="200"/>
  <c r="AY1242" i="200"/>
  <c r="AX1242" i="200"/>
  <c r="AV1242" i="200"/>
  <c r="AQ1242" i="200"/>
  <c r="AP1242" i="200"/>
  <c r="AN1242" i="200"/>
  <c r="AI1242" i="200"/>
  <c r="AH1242" i="200"/>
  <c r="AF1242" i="200"/>
  <c r="AA1242" i="200"/>
  <c r="Z1242" i="200"/>
  <c r="X1242" i="200"/>
  <c r="S1242" i="200"/>
  <c r="R1242" i="200"/>
  <c r="P1242" i="200"/>
  <c r="K1242" i="200"/>
  <c r="J1242" i="200"/>
  <c r="H1242" i="200"/>
  <c r="BO1241" i="200"/>
  <c r="BN1241" i="200"/>
  <c r="BL1241" i="200"/>
  <c r="BG1241" i="200"/>
  <c r="BF1241" i="200"/>
  <c r="BD1241" i="200"/>
  <c r="AY1241" i="200"/>
  <c r="AX1241" i="200"/>
  <c r="AV1241" i="200"/>
  <c r="AQ1241" i="200"/>
  <c r="AP1241" i="200"/>
  <c r="AN1241" i="200"/>
  <c r="AI1241" i="200"/>
  <c r="AH1241" i="200"/>
  <c r="AF1241" i="200"/>
  <c r="AA1241" i="200"/>
  <c r="Z1241" i="200"/>
  <c r="X1241" i="200"/>
  <c r="S1241" i="200"/>
  <c r="R1241" i="200"/>
  <c r="P1241" i="200"/>
  <c r="K1241" i="200"/>
  <c r="J1241" i="200"/>
  <c r="H1241" i="200"/>
  <c r="BO1240" i="200"/>
  <c r="BN1240" i="200"/>
  <c r="BL1240" i="200"/>
  <c r="BG1240" i="200"/>
  <c r="BF1240" i="200"/>
  <c r="BD1240" i="200"/>
  <c r="AY1240" i="200"/>
  <c r="AX1240" i="200"/>
  <c r="AV1240" i="200"/>
  <c r="AQ1240" i="200"/>
  <c r="AP1240" i="200"/>
  <c r="AN1240" i="200"/>
  <c r="AI1240" i="200"/>
  <c r="AH1240" i="200"/>
  <c r="AF1240" i="200"/>
  <c r="AA1240" i="200"/>
  <c r="Z1240" i="200"/>
  <c r="X1240" i="200"/>
  <c r="S1240" i="200"/>
  <c r="R1240" i="200"/>
  <c r="P1240" i="200"/>
  <c r="K1240" i="200"/>
  <c r="J1240" i="200"/>
  <c r="H1240" i="200"/>
  <c r="BO1239" i="200"/>
  <c r="BN1239" i="200"/>
  <c r="BL1239" i="200"/>
  <c r="BG1239" i="200"/>
  <c r="BF1239" i="200"/>
  <c r="BD1239" i="200"/>
  <c r="AY1239" i="200"/>
  <c r="AX1239" i="200"/>
  <c r="AV1239" i="200"/>
  <c r="AQ1239" i="200"/>
  <c r="AP1239" i="200"/>
  <c r="AN1239" i="200"/>
  <c r="AI1239" i="200"/>
  <c r="AH1239" i="200"/>
  <c r="AF1239" i="200"/>
  <c r="AA1239" i="200"/>
  <c r="Z1239" i="200"/>
  <c r="X1239" i="200"/>
  <c r="S1239" i="200"/>
  <c r="R1239" i="200"/>
  <c r="P1239" i="200"/>
  <c r="K1239" i="200"/>
  <c r="J1239" i="200"/>
  <c r="H1239" i="200"/>
  <c r="BO1238" i="200"/>
  <c r="BN1238" i="200"/>
  <c r="BL1238" i="200"/>
  <c r="BG1238" i="200"/>
  <c r="BF1238" i="200"/>
  <c r="BD1238" i="200"/>
  <c r="AY1238" i="200"/>
  <c r="AX1238" i="200"/>
  <c r="AV1238" i="200"/>
  <c r="AQ1238" i="200"/>
  <c r="AP1238" i="200"/>
  <c r="AN1238" i="200"/>
  <c r="AI1238" i="200"/>
  <c r="AH1238" i="200"/>
  <c r="AF1238" i="200"/>
  <c r="AA1238" i="200"/>
  <c r="Z1238" i="200"/>
  <c r="X1238" i="200"/>
  <c r="S1238" i="200"/>
  <c r="R1238" i="200"/>
  <c r="P1238" i="200"/>
  <c r="K1238" i="200"/>
  <c r="J1238" i="200"/>
  <c r="H1238" i="200"/>
  <c r="BO1237" i="200"/>
  <c r="BN1237" i="200"/>
  <c r="BL1237" i="200"/>
  <c r="BG1237" i="200"/>
  <c r="BF1237" i="200"/>
  <c r="BD1237" i="200"/>
  <c r="AY1237" i="200"/>
  <c r="AX1237" i="200"/>
  <c r="AV1237" i="200"/>
  <c r="AQ1237" i="200"/>
  <c r="AP1237" i="200"/>
  <c r="AN1237" i="200"/>
  <c r="AI1237" i="200"/>
  <c r="AH1237" i="200"/>
  <c r="AF1237" i="200"/>
  <c r="AA1237" i="200"/>
  <c r="Z1237" i="200"/>
  <c r="X1237" i="200"/>
  <c r="S1237" i="200"/>
  <c r="R1237" i="200"/>
  <c r="P1237" i="200"/>
  <c r="K1237" i="200"/>
  <c r="J1237" i="200"/>
  <c r="H1237" i="200"/>
  <c r="BO1236" i="200"/>
  <c r="BN1236" i="200"/>
  <c r="BL1236" i="200"/>
  <c r="BG1236" i="200"/>
  <c r="BF1236" i="200"/>
  <c r="BD1236" i="200"/>
  <c r="AY1236" i="200"/>
  <c r="AX1236" i="200"/>
  <c r="AV1236" i="200"/>
  <c r="AQ1236" i="200"/>
  <c r="AP1236" i="200"/>
  <c r="AN1236" i="200"/>
  <c r="AI1236" i="200"/>
  <c r="AH1236" i="200"/>
  <c r="AF1236" i="200"/>
  <c r="AA1236" i="200"/>
  <c r="Z1236" i="200"/>
  <c r="X1236" i="200"/>
  <c r="S1236" i="200"/>
  <c r="R1236" i="200"/>
  <c r="P1236" i="200"/>
  <c r="K1236" i="200"/>
  <c r="J1236" i="200"/>
  <c r="H1236" i="200"/>
  <c r="BO1235" i="200"/>
  <c r="BN1235" i="200"/>
  <c r="BL1235" i="200"/>
  <c r="BG1235" i="200"/>
  <c r="BF1235" i="200"/>
  <c r="BD1235" i="200"/>
  <c r="AY1235" i="200"/>
  <c r="AX1235" i="200"/>
  <c r="AV1235" i="200"/>
  <c r="AQ1235" i="200"/>
  <c r="AP1235" i="200"/>
  <c r="AN1235" i="200"/>
  <c r="AI1235" i="200"/>
  <c r="AH1235" i="200"/>
  <c r="AF1235" i="200"/>
  <c r="AA1235" i="200"/>
  <c r="Z1235" i="200"/>
  <c r="X1235" i="200"/>
  <c r="S1235" i="200"/>
  <c r="R1235" i="200"/>
  <c r="P1235" i="200"/>
  <c r="K1235" i="200"/>
  <c r="J1235" i="200"/>
  <c r="H1235" i="200"/>
  <c r="BO1234" i="200"/>
  <c r="BN1234" i="200"/>
  <c r="BL1234" i="200"/>
  <c r="BG1234" i="200"/>
  <c r="BF1234" i="200"/>
  <c r="BD1234" i="200"/>
  <c r="AY1234" i="200"/>
  <c r="AX1234" i="200"/>
  <c r="AV1234" i="200"/>
  <c r="AQ1234" i="200"/>
  <c r="AP1234" i="200"/>
  <c r="AN1234" i="200"/>
  <c r="AI1234" i="200"/>
  <c r="AH1234" i="200"/>
  <c r="AF1234" i="200"/>
  <c r="AA1234" i="200"/>
  <c r="Z1234" i="200"/>
  <c r="X1234" i="200"/>
  <c r="S1234" i="200"/>
  <c r="R1234" i="200"/>
  <c r="P1234" i="200"/>
  <c r="K1234" i="200"/>
  <c r="J1234" i="200"/>
  <c r="H1234" i="200"/>
  <c r="BO1233" i="200"/>
  <c r="BN1233" i="200"/>
  <c r="BL1233" i="200"/>
  <c r="BG1233" i="200"/>
  <c r="BF1233" i="200"/>
  <c r="BD1233" i="200"/>
  <c r="AY1233" i="200"/>
  <c r="AX1233" i="200"/>
  <c r="AV1233" i="200"/>
  <c r="AQ1233" i="200"/>
  <c r="AP1233" i="200"/>
  <c r="AN1233" i="200"/>
  <c r="AI1233" i="200"/>
  <c r="AH1233" i="200"/>
  <c r="AF1233" i="200"/>
  <c r="AA1233" i="200"/>
  <c r="Z1233" i="200"/>
  <c r="X1233" i="200"/>
  <c r="S1233" i="200"/>
  <c r="R1233" i="200"/>
  <c r="P1233" i="200"/>
  <c r="K1233" i="200"/>
  <c r="J1233" i="200"/>
  <c r="H1233" i="200"/>
  <c r="BO1232" i="200"/>
  <c r="BN1232" i="200"/>
  <c r="BL1232" i="200"/>
  <c r="BG1232" i="200"/>
  <c r="BF1232" i="200"/>
  <c r="BD1232" i="200"/>
  <c r="AY1232" i="200"/>
  <c r="AX1232" i="200"/>
  <c r="AV1232" i="200"/>
  <c r="AQ1232" i="200"/>
  <c r="AP1232" i="200"/>
  <c r="AN1232" i="200"/>
  <c r="AI1232" i="200"/>
  <c r="AH1232" i="200"/>
  <c r="AF1232" i="200"/>
  <c r="AA1232" i="200"/>
  <c r="Z1232" i="200"/>
  <c r="X1232" i="200"/>
  <c r="S1232" i="200"/>
  <c r="R1232" i="200"/>
  <c r="P1232" i="200"/>
  <c r="K1232" i="200"/>
  <c r="J1232" i="200"/>
  <c r="H1232" i="200"/>
  <c r="BO1231" i="200"/>
  <c r="BN1231" i="200"/>
  <c r="BL1231" i="200"/>
  <c r="BG1231" i="200"/>
  <c r="BF1231" i="200"/>
  <c r="BD1231" i="200"/>
  <c r="AY1231" i="200"/>
  <c r="AX1231" i="200"/>
  <c r="AV1231" i="200"/>
  <c r="AQ1231" i="200"/>
  <c r="AP1231" i="200"/>
  <c r="AN1231" i="200"/>
  <c r="AI1231" i="200"/>
  <c r="AH1231" i="200"/>
  <c r="AF1231" i="200"/>
  <c r="AA1231" i="200"/>
  <c r="Z1231" i="200"/>
  <c r="X1231" i="200"/>
  <c r="S1231" i="200"/>
  <c r="R1231" i="200"/>
  <c r="P1231" i="200"/>
  <c r="K1231" i="200"/>
  <c r="J1231" i="200"/>
  <c r="H1231" i="200"/>
  <c r="BO1230" i="200"/>
  <c r="BN1230" i="200"/>
  <c r="BL1230" i="200"/>
  <c r="BG1230" i="200"/>
  <c r="BF1230" i="200"/>
  <c r="BD1230" i="200"/>
  <c r="AY1230" i="200"/>
  <c r="AX1230" i="200"/>
  <c r="AV1230" i="200"/>
  <c r="AQ1230" i="200"/>
  <c r="AP1230" i="200"/>
  <c r="AN1230" i="200"/>
  <c r="AI1230" i="200"/>
  <c r="AH1230" i="200"/>
  <c r="AF1230" i="200"/>
  <c r="AA1230" i="200"/>
  <c r="Z1230" i="200"/>
  <c r="X1230" i="200"/>
  <c r="S1230" i="200"/>
  <c r="R1230" i="200"/>
  <c r="P1230" i="200"/>
  <c r="K1230" i="200"/>
  <c r="J1230" i="200"/>
  <c r="H1230" i="200"/>
  <c r="BN1229" i="200"/>
  <c r="BK1229" i="200"/>
  <c r="BO1229" i="200" s="1"/>
  <c r="BF1229" i="200"/>
  <c r="BC1229" i="200"/>
  <c r="BG1229" i="200" s="1"/>
  <c r="AX1229" i="200"/>
  <c r="AU1229" i="200"/>
  <c r="AY1229" i="200" s="1"/>
  <c r="AP1229" i="200"/>
  <c r="AM1229" i="200"/>
  <c r="AN1229" i="200" s="1"/>
  <c r="AH1229" i="200"/>
  <c r="AE1229" i="200"/>
  <c r="AI1229" i="200" s="1"/>
  <c r="Z1229" i="200"/>
  <c r="W1229" i="200"/>
  <c r="AA1229" i="200" s="1"/>
  <c r="R1229" i="200"/>
  <c r="O1229" i="200"/>
  <c r="S1229" i="200" s="1"/>
  <c r="J1229" i="200"/>
  <c r="G1229" i="200"/>
  <c r="H1229" i="200" s="1"/>
  <c r="BO1228" i="200"/>
  <c r="BN1228" i="200"/>
  <c r="BL1228" i="200"/>
  <c r="BG1228" i="200"/>
  <c r="BF1228" i="200"/>
  <c r="BD1228" i="200"/>
  <c r="AY1228" i="200"/>
  <c r="AX1228" i="200"/>
  <c r="AV1228" i="200"/>
  <c r="AQ1228" i="200"/>
  <c r="AP1228" i="200"/>
  <c r="AN1228" i="200"/>
  <c r="AI1228" i="200"/>
  <c r="AH1228" i="200"/>
  <c r="AF1228" i="200"/>
  <c r="AA1228" i="200"/>
  <c r="Z1228" i="200"/>
  <c r="X1228" i="200"/>
  <c r="S1228" i="200"/>
  <c r="R1228" i="200"/>
  <c r="P1228" i="200"/>
  <c r="K1228" i="200"/>
  <c r="J1228" i="200"/>
  <c r="H1228" i="200"/>
  <c r="BO1227" i="200"/>
  <c r="BN1227" i="200"/>
  <c r="BL1227" i="200"/>
  <c r="BG1227" i="200"/>
  <c r="BF1227" i="200"/>
  <c r="BD1227" i="200"/>
  <c r="AY1227" i="200"/>
  <c r="AX1227" i="200"/>
  <c r="AV1227" i="200"/>
  <c r="AQ1227" i="200"/>
  <c r="AP1227" i="200"/>
  <c r="AN1227" i="200"/>
  <c r="AI1227" i="200"/>
  <c r="AH1227" i="200"/>
  <c r="AF1227" i="200"/>
  <c r="AA1227" i="200"/>
  <c r="Z1227" i="200"/>
  <c r="X1227" i="200"/>
  <c r="S1227" i="200"/>
  <c r="R1227" i="200"/>
  <c r="P1227" i="200"/>
  <c r="K1227" i="200"/>
  <c r="J1227" i="200"/>
  <c r="H1227" i="200"/>
  <c r="BO1226" i="200"/>
  <c r="BN1226" i="200"/>
  <c r="BL1226" i="200"/>
  <c r="BG1226" i="200"/>
  <c r="BF1226" i="200"/>
  <c r="BD1226" i="200"/>
  <c r="AY1226" i="200"/>
  <c r="AX1226" i="200"/>
  <c r="AV1226" i="200"/>
  <c r="AQ1226" i="200"/>
  <c r="AP1226" i="200"/>
  <c r="AN1226" i="200"/>
  <c r="AI1226" i="200"/>
  <c r="AH1226" i="200"/>
  <c r="AF1226" i="200"/>
  <c r="AA1226" i="200"/>
  <c r="Z1226" i="200"/>
  <c r="X1226" i="200"/>
  <c r="S1226" i="200"/>
  <c r="R1226" i="200"/>
  <c r="P1226" i="200"/>
  <c r="K1226" i="200"/>
  <c r="J1226" i="200"/>
  <c r="H1226" i="200"/>
  <c r="BO1225" i="200"/>
  <c r="BN1225" i="200"/>
  <c r="BL1225" i="200"/>
  <c r="BG1225" i="200"/>
  <c r="BF1225" i="200"/>
  <c r="BD1225" i="200"/>
  <c r="AY1225" i="200"/>
  <c r="AX1225" i="200"/>
  <c r="AV1225" i="200"/>
  <c r="AQ1225" i="200"/>
  <c r="AP1225" i="200"/>
  <c r="AN1225" i="200"/>
  <c r="AI1225" i="200"/>
  <c r="AH1225" i="200"/>
  <c r="AF1225" i="200"/>
  <c r="AA1225" i="200"/>
  <c r="Z1225" i="200"/>
  <c r="X1225" i="200"/>
  <c r="S1225" i="200"/>
  <c r="R1225" i="200"/>
  <c r="P1225" i="200"/>
  <c r="K1225" i="200"/>
  <c r="J1225" i="200"/>
  <c r="H1225" i="200"/>
  <c r="BO1224" i="200"/>
  <c r="BN1224" i="200"/>
  <c r="BL1224" i="200"/>
  <c r="BG1224" i="200"/>
  <c r="BF1224" i="200"/>
  <c r="BD1224" i="200"/>
  <c r="AY1224" i="200"/>
  <c r="AX1224" i="200"/>
  <c r="AV1224" i="200"/>
  <c r="AQ1224" i="200"/>
  <c r="AP1224" i="200"/>
  <c r="AN1224" i="200"/>
  <c r="AI1224" i="200"/>
  <c r="AH1224" i="200"/>
  <c r="AF1224" i="200"/>
  <c r="AA1224" i="200"/>
  <c r="Z1224" i="200"/>
  <c r="X1224" i="200"/>
  <c r="S1224" i="200"/>
  <c r="R1224" i="200"/>
  <c r="P1224" i="200"/>
  <c r="K1224" i="200"/>
  <c r="J1224" i="200"/>
  <c r="H1224" i="200"/>
  <c r="BO1223" i="200"/>
  <c r="BN1223" i="200"/>
  <c r="BL1223" i="200"/>
  <c r="BG1223" i="200"/>
  <c r="BF1223" i="200"/>
  <c r="BD1223" i="200"/>
  <c r="AY1223" i="200"/>
  <c r="AX1223" i="200"/>
  <c r="AV1223" i="200"/>
  <c r="AQ1223" i="200"/>
  <c r="AP1223" i="200"/>
  <c r="AN1223" i="200"/>
  <c r="AI1223" i="200"/>
  <c r="AH1223" i="200"/>
  <c r="AF1223" i="200"/>
  <c r="AA1223" i="200"/>
  <c r="Z1223" i="200"/>
  <c r="X1223" i="200"/>
  <c r="S1223" i="200"/>
  <c r="R1223" i="200"/>
  <c r="P1223" i="200"/>
  <c r="K1223" i="200"/>
  <c r="J1223" i="200"/>
  <c r="H1223" i="200"/>
  <c r="BO1222" i="200"/>
  <c r="BN1222" i="200"/>
  <c r="BL1222" i="200"/>
  <c r="BG1222" i="200"/>
  <c r="BF1222" i="200"/>
  <c r="BD1222" i="200"/>
  <c r="AY1222" i="200"/>
  <c r="AX1222" i="200"/>
  <c r="AV1222" i="200"/>
  <c r="AQ1222" i="200"/>
  <c r="AP1222" i="200"/>
  <c r="AN1222" i="200"/>
  <c r="AI1222" i="200"/>
  <c r="AH1222" i="200"/>
  <c r="AF1222" i="200"/>
  <c r="AA1222" i="200"/>
  <c r="Z1222" i="200"/>
  <c r="X1222" i="200"/>
  <c r="S1222" i="200"/>
  <c r="R1222" i="200"/>
  <c r="P1222" i="200"/>
  <c r="K1222" i="200"/>
  <c r="J1222" i="200"/>
  <c r="H1222" i="200"/>
  <c r="BO1221" i="200"/>
  <c r="BN1221" i="200"/>
  <c r="BL1221" i="200"/>
  <c r="BG1221" i="200"/>
  <c r="BF1221" i="200"/>
  <c r="BD1221" i="200"/>
  <c r="AY1221" i="200"/>
  <c r="AX1221" i="200"/>
  <c r="AV1221" i="200"/>
  <c r="AQ1221" i="200"/>
  <c r="AP1221" i="200"/>
  <c r="AN1221" i="200"/>
  <c r="AI1221" i="200"/>
  <c r="AH1221" i="200"/>
  <c r="AF1221" i="200"/>
  <c r="AA1221" i="200"/>
  <c r="Z1221" i="200"/>
  <c r="X1221" i="200"/>
  <c r="S1221" i="200"/>
  <c r="R1221" i="200"/>
  <c r="P1221" i="200"/>
  <c r="K1221" i="200"/>
  <c r="J1221" i="200"/>
  <c r="H1221" i="200"/>
  <c r="BO1220" i="200"/>
  <c r="BN1220" i="200"/>
  <c r="BL1220" i="200"/>
  <c r="BG1220" i="200"/>
  <c r="BF1220" i="200"/>
  <c r="BD1220" i="200"/>
  <c r="AY1220" i="200"/>
  <c r="AX1220" i="200"/>
  <c r="AV1220" i="200"/>
  <c r="AQ1220" i="200"/>
  <c r="AP1220" i="200"/>
  <c r="AN1220" i="200"/>
  <c r="AI1220" i="200"/>
  <c r="AH1220" i="200"/>
  <c r="AF1220" i="200"/>
  <c r="AA1220" i="200"/>
  <c r="Z1220" i="200"/>
  <c r="X1220" i="200"/>
  <c r="S1220" i="200"/>
  <c r="R1220" i="200"/>
  <c r="P1220" i="200"/>
  <c r="K1220" i="200"/>
  <c r="J1220" i="200"/>
  <c r="H1220" i="200"/>
  <c r="BO1219" i="200"/>
  <c r="BN1219" i="200"/>
  <c r="BL1219" i="200"/>
  <c r="BG1219" i="200"/>
  <c r="BF1219" i="200"/>
  <c r="BD1219" i="200"/>
  <c r="AY1219" i="200"/>
  <c r="AX1219" i="200"/>
  <c r="AV1219" i="200"/>
  <c r="AQ1219" i="200"/>
  <c r="AP1219" i="200"/>
  <c r="AN1219" i="200"/>
  <c r="AI1219" i="200"/>
  <c r="AH1219" i="200"/>
  <c r="AF1219" i="200"/>
  <c r="AA1219" i="200"/>
  <c r="Z1219" i="200"/>
  <c r="X1219" i="200"/>
  <c r="S1219" i="200"/>
  <c r="R1219" i="200"/>
  <c r="P1219" i="200"/>
  <c r="K1219" i="200"/>
  <c r="J1219" i="200"/>
  <c r="H1219" i="200"/>
  <c r="BO1218" i="200"/>
  <c r="BN1218" i="200"/>
  <c r="BL1218" i="200"/>
  <c r="BG1218" i="200"/>
  <c r="BF1218" i="200"/>
  <c r="BD1218" i="200"/>
  <c r="AY1218" i="200"/>
  <c r="AX1218" i="200"/>
  <c r="AV1218" i="200"/>
  <c r="AQ1218" i="200"/>
  <c r="AP1218" i="200"/>
  <c r="AN1218" i="200"/>
  <c r="AI1218" i="200"/>
  <c r="AH1218" i="200"/>
  <c r="AF1218" i="200"/>
  <c r="AA1218" i="200"/>
  <c r="Z1218" i="200"/>
  <c r="X1218" i="200"/>
  <c r="S1218" i="200"/>
  <c r="R1218" i="200"/>
  <c r="P1218" i="200"/>
  <c r="K1218" i="200"/>
  <c r="J1218" i="200"/>
  <c r="H1218" i="200"/>
  <c r="BO1217" i="200"/>
  <c r="BN1217" i="200"/>
  <c r="BL1217" i="200"/>
  <c r="BG1217" i="200"/>
  <c r="BF1217" i="200"/>
  <c r="BD1217" i="200"/>
  <c r="AY1217" i="200"/>
  <c r="AX1217" i="200"/>
  <c r="AV1217" i="200"/>
  <c r="AQ1217" i="200"/>
  <c r="AP1217" i="200"/>
  <c r="AN1217" i="200"/>
  <c r="AI1217" i="200"/>
  <c r="AH1217" i="200"/>
  <c r="AF1217" i="200"/>
  <c r="AA1217" i="200"/>
  <c r="Z1217" i="200"/>
  <c r="X1217" i="200"/>
  <c r="S1217" i="200"/>
  <c r="R1217" i="200"/>
  <c r="P1217" i="200"/>
  <c r="K1217" i="200"/>
  <c r="J1217" i="200"/>
  <c r="H1217" i="200"/>
  <c r="BO1216" i="200"/>
  <c r="BN1216" i="200"/>
  <c r="BL1216" i="200"/>
  <c r="BG1216" i="200"/>
  <c r="BF1216" i="200"/>
  <c r="BD1216" i="200"/>
  <c r="AY1216" i="200"/>
  <c r="AX1216" i="200"/>
  <c r="AV1216" i="200"/>
  <c r="AQ1216" i="200"/>
  <c r="AP1216" i="200"/>
  <c r="AN1216" i="200"/>
  <c r="AI1216" i="200"/>
  <c r="AH1216" i="200"/>
  <c r="AF1216" i="200"/>
  <c r="AA1216" i="200"/>
  <c r="Z1216" i="200"/>
  <c r="X1216" i="200"/>
  <c r="S1216" i="200"/>
  <c r="R1216" i="200"/>
  <c r="P1216" i="200"/>
  <c r="K1216" i="200"/>
  <c r="J1216" i="200"/>
  <c r="H1216" i="200"/>
  <c r="BO1215" i="200"/>
  <c r="BN1215" i="200"/>
  <c r="BL1215" i="200"/>
  <c r="BG1215" i="200"/>
  <c r="BF1215" i="200"/>
  <c r="BD1215" i="200"/>
  <c r="AY1215" i="200"/>
  <c r="AX1215" i="200"/>
  <c r="AV1215" i="200"/>
  <c r="AQ1215" i="200"/>
  <c r="AP1215" i="200"/>
  <c r="AN1215" i="200"/>
  <c r="AI1215" i="200"/>
  <c r="AH1215" i="200"/>
  <c r="AF1215" i="200"/>
  <c r="AA1215" i="200"/>
  <c r="Z1215" i="200"/>
  <c r="X1215" i="200"/>
  <c r="S1215" i="200"/>
  <c r="R1215" i="200"/>
  <c r="P1215" i="200"/>
  <c r="K1215" i="200"/>
  <c r="J1215" i="200"/>
  <c r="H1215" i="200"/>
  <c r="BO1214" i="200"/>
  <c r="BN1214" i="200"/>
  <c r="BL1214" i="200"/>
  <c r="BG1214" i="200"/>
  <c r="BF1214" i="200"/>
  <c r="BD1214" i="200"/>
  <c r="AY1214" i="200"/>
  <c r="AX1214" i="200"/>
  <c r="AV1214" i="200"/>
  <c r="AQ1214" i="200"/>
  <c r="AP1214" i="200"/>
  <c r="AN1214" i="200"/>
  <c r="AI1214" i="200"/>
  <c r="AH1214" i="200"/>
  <c r="AF1214" i="200"/>
  <c r="AA1214" i="200"/>
  <c r="Z1214" i="200"/>
  <c r="X1214" i="200"/>
  <c r="S1214" i="200"/>
  <c r="R1214" i="200"/>
  <c r="P1214" i="200"/>
  <c r="K1214" i="200"/>
  <c r="J1214" i="200"/>
  <c r="H1214" i="200"/>
  <c r="BO1213" i="200"/>
  <c r="BN1213" i="200"/>
  <c r="BL1213" i="200"/>
  <c r="BG1213" i="200"/>
  <c r="BF1213" i="200"/>
  <c r="BD1213" i="200"/>
  <c r="AY1213" i="200"/>
  <c r="AX1213" i="200"/>
  <c r="AV1213" i="200"/>
  <c r="AQ1213" i="200"/>
  <c r="AP1213" i="200"/>
  <c r="AN1213" i="200"/>
  <c r="AI1213" i="200"/>
  <c r="AH1213" i="200"/>
  <c r="AF1213" i="200"/>
  <c r="AA1213" i="200"/>
  <c r="Z1213" i="200"/>
  <c r="X1213" i="200"/>
  <c r="S1213" i="200"/>
  <c r="R1213" i="200"/>
  <c r="P1213" i="200"/>
  <c r="K1213" i="200"/>
  <c r="J1213" i="200"/>
  <c r="H1213" i="200"/>
  <c r="BN1212" i="200"/>
  <c r="BK1212" i="200"/>
  <c r="BO1212" i="200" s="1"/>
  <c r="BF1212" i="200"/>
  <c r="BC1212" i="200"/>
  <c r="BG1212" i="200" s="1"/>
  <c r="AX1212" i="200"/>
  <c r="AU1212" i="200"/>
  <c r="AY1212" i="200" s="1"/>
  <c r="AP1212" i="200"/>
  <c r="AM1212" i="200"/>
  <c r="AQ1212" i="200" s="1"/>
  <c r="AH1212" i="200"/>
  <c r="AE1212" i="200"/>
  <c r="AI1212" i="200" s="1"/>
  <c r="Z1212" i="200"/>
  <c r="W1212" i="200"/>
  <c r="AA1212" i="200" s="1"/>
  <c r="R1212" i="200"/>
  <c r="O1212" i="200"/>
  <c r="S1212" i="200" s="1"/>
  <c r="J1212" i="200"/>
  <c r="G1212" i="200"/>
  <c r="K1212" i="200" s="1"/>
  <c r="BO1211" i="200"/>
  <c r="BN1211" i="200"/>
  <c r="BL1211" i="200"/>
  <c r="BG1211" i="200"/>
  <c r="BF1211" i="200"/>
  <c r="BD1211" i="200"/>
  <c r="AY1211" i="200"/>
  <c r="AX1211" i="200"/>
  <c r="AV1211" i="200"/>
  <c r="AQ1211" i="200"/>
  <c r="AP1211" i="200"/>
  <c r="AN1211" i="200"/>
  <c r="AI1211" i="200"/>
  <c r="AH1211" i="200"/>
  <c r="AF1211" i="200"/>
  <c r="AA1211" i="200"/>
  <c r="Z1211" i="200"/>
  <c r="X1211" i="200"/>
  <c r="S1211" i="200"/>
  <c r="R1211" i="200"/>
  <c r="P1211" i="200"/>
  <c r="K1211" i="200"/>
  <c r="J1211" i="200"/>
  <c r="H1211" i="200"/>
  <c r="BO1210" i="200"/>
  <c r="BN1210" i="200"/>
  <c r="BL1210" i="200"/>
  <c r="BG1210" i="200"/>
  <c r="BF1210" i="200"/>
  <c r="BD1210" i="200"/>
  <c r="AY1210" i="200"/>
  <c r="AX1210" i="200"/>
  <c r="AV1210" i="200"/>
  <c r="AQ1210" i="200"/>
  <c r="AP1210" i="200"/>
  <c r="AN1210" i="200"/>
  <c r="AI1210" i="200"/>
  <c r="AH1210" i="200"/>
  <c r="AF1210" i="200"/>
  <c r="AA1210" i="200"/>
  <c r="Z1210" i="200"/>
  <c r="X1210" i="200"/>
  <c r="S1210" i="200"/>
  <c r="R1210" i="200"/>
  <c r="P1210" i="200"/>
  <c r="K1210" i="200"/>
  <c r="J1210" i="200"/>
  <c r="H1210" i="200"/>
  <c r="BO1209" i="200"/>
  <c r="BN1209" i="200"/>
  <c r="BL1209" i="200"/>
  <c r="BG1209" i="200"/>
  <c r="BF1209" i="200"/>
  <c r="BD1209" i="200"/>
  <c r="AY1209" i="200"/>
  <c r="AX1209" i="200"/>
  <c r="AV1209" i="200"/>
  <c r="AQ1209" i="200"/>
  <c r="AP1209" i="200"/>
  <c r="AN1209" i="200"/>
  <c r="AI1209" i="200"/>
  <c r="AH1209" i="200"/>
  <c r="AF1209" i="200"/>
  <c r="AA1209" i="200"/>
  <c r="Z1209" i="200"/>
  <c r="X1209" i="200"/>
  <c r="S1209" i="200"/>
  <c r="R1209" i="200"/>
  <c r="P1209" i="200"/>
  <c r="K1209" i="200"/>
  <c r="J1209" i="200"/>
  <c r="H1209" i="200"/>
  <c r="BO1208" i="200"/>
  <c r="BN1208" i="200"/>
  <c r="BL1208" i="200"/>
  <c r="BG1208" i="200"/>
  <c r="BF1208" i="200"/>
  <c r="BD1208" i="200"/>
  <c r="AY1208" i="200"/>
  <c r="AX1208" i="200"/>
  <c r="AV1208" i="200"/>
  <c r="AQ1208" i="200"/>
  <c r="AP1208" i="200"/>
  <c r="AN1208" i="200"/>
  <c r="AI1208" i="200"/>
  <c r="AH1208" i="200"/>
  <c r="AF1208" i="200"/>
  <c r="AA1208" i="200"/>
  <c r="Z1208" i="200"/>
  <c r="X1208" i="200"/>
  <c r="S1208" i="200"/>
  <c r="R1208" i="200"/>
  <c r="P1208" i="200"/>
  <c r="K1208" i="200"/>
  <c r="J1208" i="200"/>
  <c r="H1208" i="200"/>
  <c r="BO1207" i="200"/>
  <c r="BN1207" i="200"/>
  <c r="BL1207" i="200"/>
  <c r="BG1207" i="200"/>
  <c r="BF1207" i="200"/>
  <c r="BD1207" i="200"/>
  <c r="AY1207" i="200"/>
  <c r="AX1207" i="200"/>
  <c r="AV1207" i="200"/>
  <c r="AQ1207" i="200"/>
  <c r="AP1207" i="200"/>
  <c r="AN1207" i="200"/>
  <c r="AI1207" i="200"/>
  <c r="AH1207" i="200"/>
  <c r="AF1207" i="200"/>
  <c r="AA1207" i="200"/>
  <c r="Z1207" i="200"/>
  <c r="X1207" i="200"/>
  <c r="S1207" i="200"/>
  <c r="R1207" i="200"/>
  <c r="P1207" i="200"/>
  <c r="K1207" i="200"/>
  <c r="J1207" i="200"/>
  <c r="H1207" i="200"/>
  <c r="BO1206" i="200"/>
  <c r="BN1206" i="200"/>
  <c r="BL1206" i="200"/>
  <c r="BG1206" i="200"/>
  <c r="BF1206" i="200"/>
  <c r="BD1206" i="200"/>
  <c r="AY1206" i="200"/>
  <c r="AX1206" i="200"/>
  <c r="AV1206" i="200"/>
  <c r="AQ1206" i="200"/>
  <c r="AP1206" i="200"/>
  <c r="AN1206" i="200"/>
  <c r="AI1206" i="200"/>
  <c r="AH1206" i="200"/>
  <c r="AF1206" i="200"/>
  <c r="AA1206" i="200"/>
  <c r="Z1206" i="200"/>
  <c r="X1206" i="200"/>
  <c r="S1206" i="200"/>
  <c r="R1206" i="200"/>
  <c r="P1206" i="200"/>
  <c r="K1206" i="200"/>
  <c r="J1206" i="200"/>
  <c r="H1206" i="200"/>
  <c r="BO1205" i="200"/>
  <c r="BN1205" i="200"/>
  <c r="BL1205" i="200"/>
  <c r="BG1205" i="200"/>
  <c r="BF1205" i="200"/>
  <c r="BD1205" i="200"/>
  <c r="AY1205" i="200"/>
  <c r="AX1205" i="200"/>
  <c r="AV1205" i="200"/>
  <c r="AQ1205" i="200"/>
  <c r="AP1205" i="200"/>
  <c r="AN1205" i="200"/>
  <c r="AI1205" i="200"/>
  <c r="AH1205" i="200"/>
  <c r="AF1205" i="200"/>
  <c r="AA1205" i="200"/>
  <c r="Z1205" i="200"/>
  <c r="X1205" i="200"/>
  <c r="S1205" i="200"/>
  <c r="R1205" i="200"/>
  <c r="P1205" i="200"/>
  <c r="K1205" i="200"/>
  <c r="J1205" i="200"/>
  <c r="H1205" i="200"/>
  <c r="BO1204" i="200"/>
  <c r="BN1204" i="200"/>
  <c r="BL1204" i="200"/>
  <c r="BG1204" i="200"/>
  <c r="BF1204" i="200"/>
  <c r="BD1204" i="200"/>
  <c r="AY1204" i="200"/>
  <c r="AX1204" i="200"/>
  <c r="AV1204" i="200"/>
  <c r="AQ1204" i="200"/>
  <c r="AP1204" i="200"/>
  <c r="AN1204" i="200"/>
  <c r="AI1204" i="200"/>
  <c r="AH1204" i="200"/>
  <c r="AF1204" i="200"/>
  <c r="AA1204" i="200"/>
  <c r="Z1204" i="200"/>
  <c r="X1204" i="200"/>
  <c r="S1204" i="200"/>
  <c r="R1204" i="200"/>
  <c r="P1204" i="200"/>
  <c r="K1204" i="200"/>
  <c r="J1204" i="200"/>
  <c r="H1204" i="200"/>
  <c r="BO1203" i="200"/>
  <c r="BN1203" i="200"/>
  <c r="BL1203" i="200"/>
  <c r="BG1203" i="200"/>
  <c r="BF1203" i="200"/>
  <c r="BD1203" i="200"/>
  <c r="AY1203" i="200"/>
  <c r="AX1203" i="200"/>
  <c r="AV1203" i="200"/>
  <c r="AQ1203" i="200"/>
  <c r="AP1203" i="200"/>
  <c r="AN1203" i="200"/>
  <c r="AI1203" i="200"/>
  <c r="AH1203" i="200"/>
  <c r="AF1203" i="200"/>
  <c r="AA1203" i="200"/>
  <c r="Z1203" i="200"/>
  <c r="X1203" i="200"/>
  <c r="S1203" i="200"/>
  <c r="R1203" i="200"/>
  <c r="P1203" i="200"/>
  <c r="K1203" i="200"/>
  <c r="J1203" i="200"/>
  <c r="H1203" i="200"/>
  <c r="BO1202" i="200"/>
  <c r="BN1202" i="200"/>
  <c r="BL1202" i="200"/>
  <c r="BG1202" i="200"/>
  <c r="BF1202" i="200"/>
  <c r="BD1202" i="200"/>
  <c r="AY1202" i="200"/>
  <c r="AX1202" i="200"/>
  <c r="AV1202" i="200"/>
  <c r="AQ1202" i="200"/>
  <c r="AP1202" i="200"/>
  <c r="AN1202" i="200"/>
  <c r="AI1202" i="200"/>
  <c r="AH1202" i="200"/>
  <c r="AF1202" i="200"/>
  <c r="AA1202" i="200"/>
  <c r="Z1202" i="200"/>
  <c r="X1202" i="200"/>
  <c r="S1202" i="200"/>
  <c r="R1202" i="200"/>
  <c r="P1202" i="200"/>
  <c r="K1202" i="200"/>
  <c r="J1202" i="200"/>
  <c r="H1202" i="200"/>
  <c r="BO1201" i="200"/>
  <c r="BN1201" i="200"/>
  <c r="BL1201" i="200"/>
  <c r="BG1201" i="200"/>
  <c r="BF1201" i="200"/>
  <c r="BD1201" i="200"/>
  <c r="AY1201" i="200"/>
  <c r="AX1201" i="200"/>
  <c r="AV1201" i="200"/>
  <c r="AQ1201" i="200"/>
  <c r="AP1201" i="200"/>
  <c r="AN1201" i="200"/>
  <c r="AI1201" i="200"/>
  <c r="AH1201" i="200"/>
  <c r="AF1201" i="200"/>
  <c r="AA1201" i="200"/>
  <c r="Z1201" i="200"/>
  <c r="X1201" i="200"/>
  <c r="S1201" i="200"/>
  <c r="R1201" i="200"/>
  <c r="P1201" i="200"/>
  <c r="K1201" i="200"/>
  <c r="J1201" i="200"/>
  <c r="H1201" i="200"/>
  <c r="BO1200" i="200"/>
  <c r="BN1200" i="200"/>
  <c r="BL1200" i="200"/>
  <c r="BG1200" i="200"/>
  <c r="BF1200" i="200"/>
  <c r="BD1200" i="200"/>
  <c r="AY1200" i="200"/>
  <c r="AX1200" i="200"/>
  <c r="AV1200" i="200"/>
  <c r="AQ1200" i="200"/>
  <c r="AP1200" i="200"/>
  <c r="AN1200" i="200"/>
  <c r="AI1200" i="200"/>
  <c r="AH1200" i="200"/>
  <c r="AF1200" i="200"/>
  <c r="AA1200" i="200"/>
  <c r="Z1200" i="200"/>
  <c r="X1200" i="200"/>
  <c r="S1200" i="200"/>
  <c r="R1200" i="200"/>
  <c r="P1200" i="200"/>
  <c r="K1200" i="200"/>
  <c r="J1200" i="200"/>
  <c r="H1200" i="200"/>
  <c r="BO1199" i="200"/>
  <c r="BN1199" i="200"/>
  <c r="BL1199" i="200"/>
  <c r="BG1199" i="200"/>
  <c r="BF1199" i="200"/>
  <c r="BD1199" i="200"/>
  <c r="AY1199" i="200"/>
  <c r="AX1199" i="200"/>
  <c r="AV1199" i="200"/>
  <c r="AQ1199" i="200"/>
  <c r="AP1199" i="200"/>
  <c r="AN1199" i="200"/>
  <c r="AI1199" i="200"/>
  <c r="AH1199" i="200"/>
  <c r="AF1199" i="200"/>
  <c r="AA1199" i="200"/>
  <c r="Z1199" i="200"/>
  <c r="X1199" i="200"/>
  <c r="S1199" i="200"/>
  <c r="R1199" i="200"/>
  <c r="P1199" i="200"/>
  <c r="K1199" i="200"/>
  <c r="J1199" i="200"/>
  <c r="H1199" i="200"/>
  <c r="BO1198" i="200"/>
  <c r="BN1198" i="200"/>
  <c r="BL1198" i="200"/>
  <c r="BG1198" i="200"/>
  <c r="BF1198" i="200"/>
  <c r="BD1198" i="200"/>
  <c r="AY1198" i="200"/>
  <c r="AX1198" i="200"/>
  <c r="AV1198" i="200"/>
  <c r="AQ1198" i="200"/>
  <c r="AP1198" i="200"/>
  <c r="AN1198" i="200"/>
  <c r="AI1198" i="200"/>
  <c r="AH1198" i="200"/>
  <c r="AF1198" i="200"/>
  <c r="AA1198" i="200"/>
  <c r="Z1198" i="200"/>
  <c r="X1198" i="200"/>
  <c r="S1198" i="200"/>
  <c r="R1198" i="200"/>
  <c r="P1198" i="200"/>
  <c r="K1198" i="200"/>
  <c r="J1198" i="200"/>
  <c r="H1198" i="200"/>
  <c r="BO1197" i="200"/>
  <c r="BN1197" i="200"/>
  <c r="BL1197" i="200"/>
  <c r="BG1197" i="200"/>
  <c r="BF1197" i="200"/>
  <c r="BD1197" i="200"/>
  <c r="AY1197" i="200"/>
  <c r="AX1197" i="200"/>
  <c r="AV1197" i="200"/>
  <c r="AQ1197" i="200"/>
  <c r="AP1197" i="200"/>
  <c r="AN1197" i="200"/>
  <c r="AI1197" i="200"/>
  <c r="AH1197" i="200"/>
  <c r="AF1197" i="200"/>
  <c r="AA1197" i="200"/>
  <c r="Z1197" i="200"/>
  <c r="X1197" i="200"/>
  <c r="S1197" i="200"/>
  <c r="R1197" i="200"/>
  <c r="P1197" i="200"/>
  <c r="K1197" i="200"/>
  <c r="J1197" i="200"/>
  <c r="H1197" i="200"/>
  <c r="BO1196" i="200"/>
  <c r="BN1196" i="200"/>
  <c r="BL1196" i="200"/>
  <c r="BG1196" i="200"/>
  <c r="BF1196" i="200"/>
  <c r="BD1196" i="200"/>
  <c r="AY1196" i="200"/>
  <c r="AX1196" i="200"/>
  <c r="AV1196" i="200"/>
  <c r="AQ1196" i="200"/>
  <c r="AP1196" i="200"/>
  <c r="AN1196" i="200"/>
  <c r="AI1196" i="200"/>
  <c r="AH1196" i="200"/>
  <c r="AF1196" i="200"/>
  <c r="AA1196" i="200"/>
  <c r="Z1196" i="200"/>
  <c r="X1196" i="200"/>
  <c r="S1196" i="200"/>
  <c r="R1196" i="200"/>
  <c r="P1196" i="200"/>
  <c r="K1196" i="200"/>
  <c r="J1196" i="200"/>
  <c r="H1196" i="200"/>
  <c r="BN1195" i="200"/>
  <c r="BK1195" i="200"/>
  <c r="BO1195" i="200" s="1"/>
  <c r="BF1195" i="200"/>
  <c r="BC1195" i="200"/>
  <c r="BG1195" i="200" s="1"/>
  <c r="AX1195" i="200"/>
  <c r="AU1195" i="200"/>
  <c r="AY1195" i="200" s="1"/>
  <c r="AP1195" i="200"/>
  <c r="AM1195" i="200"/>
  <c r="AQ1195" i="200" s="1"/>
  <c r="AH1195" i="200"/>
  <c r="AE1195" i="200"/>
  <c r="AI1195" i="200" s="1"/>
  <c r="Z1195" i="200"/>
  <c r="W1195" i="200"/>
  <c r="AA1195" i="200" s="1"/>
  <c r="R1195" i="200"/>
  <c r="O1195" i="200"/>
  <c r="S1195" i="200" s="1"/>
  <c r="J1195" i="200"/>
  <c r="G1195" i="200"/>
  <c r="K1195" i="200" s="1"/>
  <c r="BO1194" i="200"/>
  <c r="BN1194" i="200"/>
  <c r="BL1194" i="200"/>
  <c r="BG1194" i="200"/>
  <c r="BF1194" i="200"/>
  <c r="BD1194" i="200"/>
  <c r="AY1194" i="200"/>
  <c r="AX1194" i="200"/>
  <c r="AV1194" i="200"/>
  <c r="AQ1194" i="200"/>
  <c r="AP1194" i="200"/>
  <c r="AN1194" i="200"/>
  <c r="AI1194" i="200"/>
  <c r="AH1194" i="200"/>
  <c r="AF1194" i="200"/>
  <c r="AA1194" i="200"/>
  <c r="Z1194" i="200"/>
  <c r="X1194" i="200"/>
  <c r="S1194" i="200"/>
  <c r="R1194" i="200"/>
  <c r="P1194" i="200"/>
  <c r="K1194" i="200"/>
  <c r="J1194" i="200"/>
  <c r="H1194" i="200"/>
  <c r="BO1193" i="200"/>
  <c r="BN1193" i="200"/>
  <c r="BL1193" i="200"/>
  <c r="BG1193" i="200"/>
  <c r="BF1193" i="200"/>
  <c r="BD1193" i="200"/>
  <c r="AY1193" i="200"/>
  <c r="AX1193" i="200"/>
  <c r="AV1193" i="200"/>
  <c r="AQ1193" i="200"/>
  <c r="AP1193" i="200"/>
  <c r="AN1193" i="200"/>
  <c r="AI1193" i="200"/>
  <c r="AH1193" i="200"/>
  <c r="AF1193" i="200"/>
  <c r="AA1193" i="200"/>
  <c r="Z1193" i="200"/>
  <c r="X1193" i="200"/>
  <c r="S1193" i="200"/>
  <c r="R1193" i="200"/>
  <c r="P1193" i="200"/>
  <c r="K1193" i="200"/>
  <c r="J1193" i="200"/>
  <c r="H1193" i="200"/>
  <c r="BO1192" i="200"/>
  <c r="BN1192" i="200"/>
  <c r="BL1192" i="200"/>
  <c r="BG1192" i="200"/>
  <c r="BF1192" i="200"/>
  <c r="BD1192" i="200"/>
  <c r="AY1192" i="200"/>
  <c r="AX1192" i="200"/>
  <c r="AV1192" i="200"/>
  <c r="AQ1192" i="200"/>
  <c r="AP1192" i="200"/>
  <c r="AN1192" i="200"/>
  <c r="AI1192" i="200"/>
  <c r="AH1192" i="200"/>
  <c r="AF1192" i="200"/>
  <c r="AA1192" i="200"/>
  <c r="Z1192" i="200"/>
  <c r="X1192" i="200"/>
  <c r="S1192" i="200"/>
  <c r="R1192" i="200"/>
  <c r="P1192" i="200"/>
  <c r="K1192" i="200"/>
  <c r="J1192" i="200"/>
  <c r="H1192" i="200"/>
  <c r="BO1191" i="200"/>
  <c r="BN1191" i="200"/>
  <c r="BL1191" i="200"/>
  <c r="BG1191" i="200"/>
  <c r="BF1191" i="200"/>
  <c r="BD1191" i="200"/>
  <c r="AY1191" i="200"/>
  <c r="AX1191" i="200"/>
  <c r="AV1191" i="200"/>
  <c r="AQ1191" i="200"/>
  <c r="AP1191" i="200"/>
  <c r="AN1191" i="200"/>
  <c r="AI1191" i="200"/>
  <c r="AH1191" i="200"/>
  <c r="AF1191" i="200"/>
  <c r="AA1191" i="200"/>
  <c r="Z1191" i="200"/>
  <c r="X1191" i="200"/>
  <c r="S1191" i="200"/>
  <c r="R1191" i="200"/>
  <c r="P1191" i="200"/>
  <c r="K1191" i="200"/>
  <c r="J1191" i="200"/>
  <c r="H1191" i="200"/>
  <c r="BO1190" i="200"/>
  <c r="BN1190" i="200"/>
  <c r="BL1190" i="200"/>
  <c r="BG1190" i="200"/>
  <c r="BF1190" i="200"/>
  <c r="BD1190" i="200"/>
  <c r="AY1190" i="200"/>
  <c r="AX1190" i="200"/>
  <c r="AV1190" i="200"/>
  <c r="AQ1190" i="200"/>
  <c r="AP1190" i="200"/>
  <c r="AN1190" i="200"/>
  <c r="AI1190" i="200"/>
  <c r="AH1190" i="200"/>
  <c r="AF1190" i="200"/>
  <c r="AA1190" i="200"/>
  <c r="Z1190" i="200"/>
  <c r="X1190" i="200"/>
  <c r="S1190" i="200"/>
  <c r="R1190" i="200"/>
  <c r="P1190" i="200"/>
  <c r="K1190" i="200"/>
  <c r="J1190" i="200"/>
  <c r="H1190" i="200"/>
  <c r="BO1189" i="200"/>
  <c r="BN1189" i="200"/>
  <c r="BL1189" i="200"/>
  <c r="BG1189" i="200"/>
  <c r="BF1189" i="200"/>
  <c r="BD1189" i="200"/>
  <c r="AY1189" i="200"/>
  <c r="AX1189" i="200"/>
  <c r="AV1189" i="200"/>
  <c r="AQ1189" i="200"/>
  <c r="AP1189" i="200"/>
  <c r="AN1189" i="200"/>
  <c r="AI1189" i="200"/>
  <c r="AH1189" i="200"/>
  <c r="AF1189" i="200"/>
  <c r="AA1189" i="200"/>
  <c r="Z1189" i="200"/>
  <c r="X1189" i="200"/>
  <c r="S1189" i="200"/>
  <c r="R1189" i="200"/>
  <c r="P1189" i="200"/>
  <c r="K1189" i="200"/>
  <c r="J1189" i="200"/>
  <c r="H1189" i="200"/>
  <c r="BO1188" i="200"/>
  <c r="BN1188" i="200"/>
  <c r="BL1188" i="200"/>
  <c r="BG1188" i="200"/>
  <c r="BF1188" i="200"/>
  <c r="BD1188" i="200"/>
  <c r="AY1188" i="200"/>
  <c r="AX1188" i="200"/>
  <c r="AV1188" i="200"/>
  <c r="AQ1188" i="200"/>
  <c r="AP1188" i="200"/>
  <c r="AN1188" i="200"/>
  <c r="AI1188" i="200"/>
  <c r="AH1188" i="200"/>
  <c r="AF1188" i="200"/>
  <c r="AA1188" i="200"/>
  <c r="Z1188" i="200"/>
  <c r="X1188" i="200"/>
  <c r="S1188" i="200"/>
  <c r="R1188" i="200"/>
  <c r="P1188" i="200"/>
  <c r="K1188" i="200"/>
  <c r="J1188" i="200"/>
  <c r="H1188" i="200"/>
  <c r="BO1187" i="200"/>
  <c r="BN1187" i="200"/>
  <c r="BL1187" i="200"/>
  <c r="BG1187" i="200"/>
  <c r="BF1187" i="200"/>
  <c r="BD1187" i="200"/>
  <c r="AY1187" i="200"/>
  <c r="AX1187" i="200"/>
  <c r="AV1187" i="200"/>
  <c r="AQ1187" i="200"/>
  <c r="AP1187" i="200"/>
  <c r="AN1187" i="200"/>
  <c r="AI1187" i="200"/>
  <c r="AH1187" i="200"/>
  <c r="AF1187" i="200"/>
  <c r="AA1187" i="200"/>
  <c r="Z1187" i="200"/>
  <c r="X1187" i="200"/>
  <c r="S1187" i="200"/>
  <c r="R1187" i="200"/>
  <c r="P1187" i="200"/>
  <c r="K1187" i="200"/>
  <c r="J1187" i="200"/>
  <c r="H1187" i="200"/>
  <c r="BO1186" i="200"/>
  <c r="BN1186" i="200"/>
  <c r="BL1186" i="200"/>
  <c r="BG1186" i="200"/>
  <c r="BF1186" i="200"/>
  <c r="BD1186" i="200"/>
  <c r="AY1186" i="200"/>
  <c r="AX1186" i="200"/>
  <c r="AV1186" i="200"/>
  <c r="AQ1186" i="200"/>
  <c r="AP1186" i="200"/>
  <c r="AN1186" i="200"/>
  <c r="AI1186" i="200"/>
  <c r="AH1186" i="200"/>
  <c r="AF1186" i="200"/>
  <c r="AA1186" i="200"/>
  <c r="Z1186" i="200"/>
  <c r="X1186" i="200"/>
  <c r="S1186" i="200"/>
  <c r="R1186" i="200"/>
  <c r="P1186" i="200"/>
  <c r="K1186" i="200"/>
  <c r="J1186" i="200"/>
  <c r="H1186" i="200"/>
  <c r="BO1185" i="200"/>
  <c r="BN1185" i="200"/>
  <c r="BL1185" i="200"/>
  <c r="BG1185" i="200"/>
  <c r="BF1185" i="200"/>
  <c r="BD1185" i="200"/>
  <c r="AY1185" i="200"/>
  <c r="AX1185" i="200"/>
  <c r="AV1185" i="200"/>
  <c r="AQ1185" i="200"/>
  <c r="AP1185" i="200"/>
  <c r="AN1185" i="200"/>
  <c r="AI1185" i="200"/>
  <c r="AH1185" i="200"/>
  <c r="AF1185" i="200"/>
  <c r="AA1185" i="200"/>
  <c r="Z1185" i="200"/>
  <c r="X1185" i="200"/>
  <c r="S1185" i="200"/>
  <c r="R1185" i="200"/>
  <c r="P1185" i="200"/>
  <c r="K1185" i="200"/>
  <c r="J1185" i="200"/>
  <c r="H1185" i="200"/>
  <c r="BO1184" i="200"/>
  <c r="BN1184" i="200"/>
  <c r="BL1184" i="200"/>
  <c r="BG1184" i="200"/>
  <c r="BF1184" i="200"/>
  <c r="BD1184" i="200"/>
  <c r="AY1184" i="200"/>
  <c r="AX1184" i="200"/>
  <c r="AV1184" i="200"/>
  <c r="AQ1184" i="200"/>
  <c r="AP1184" i="200"/>
  <c r="AN1184" i="200"/>
  <c r="AI1184" i="200"/>
  <c r="AH1184" i="200"/>
  <c r="AF1184" i="200"/>
  <c r="AA1184" i="200"/>
  <c r="Z1184" i="200"/>
  <c r="X1184" i="200"/>
  <c r="S1184" i="200"/>
  <c r="R1184" i="200"/>
  <c r="P1184" i="200"/>
  <c r="K1184" i="200"/>
  <c r="J1184" i="200"/>
  <c r="H1184" i="200"/>
  <c r="BO1183" i="200"/>
  <c r="BN1183" i="200"/>
  <c r="BL1183" i="200"/>
  <c r="BG1183" i="200"/>
  <c r="BF1183" i="200"/>
  <c r="BD1183" i="200"/>
  <c r="AY1183" i="200"/>
  <c r="AX1183" i="200"/>
  <c r="AV1183" i="200"/>
  <c r="AQ1183" i="200"/>
  <c r="AP1183" i="200"/>
  <c r="AN1183" i="200"/>
  <c r="AI1183" i="200"/>
  <c r="AH1183" i="200"/>
  <c r="AF1183" i="200"/>
  <c r="AA1183" i="200"/>
  <c r="Z1183" i="200"/>
  <c r="X1183" i="200"/>
  <c r="S1183" i="200"/>
  <c r="R1183" i="200"/>
  <c r="P1183" i="200"/>
  <c r="K1183" i="200"/>
  <c r="J1183" i="200"/>
  <c r="H1183" i="200"/>
  <c r="BO1182" i="200"/>
  <c r="BN1182" i="200"/>
  <c r="BL1182" i="200"/>
  <c r="BG1182" i="200"/>
  <c r="BF1182" i="200"/>
  <c r="BD1182" i="200"/>
  <c r="AY1182" i="200"/>
  <c r="AX1182" i="200"/>
  <c r="AV1182" i="200"/>
  <c r="AQ1182" i="200"/>
  <c r="AP1182" i="200"/>
  <c r="AN1182" i="200"/>
  <c r="AI1182" i="200"/>
  <c r="AH1182" i="200"/>
  <c r="AF1182" i="200"/>
  <c r="AA1182" i="200"/>
  <c r="Z1182" i="200"/>
  <c r="X1182" i="200"/>
  <c r="S1182" i="200"/>
  <c r="R1182" i="200"/>
  <c r="P1182" i="200"/>
  <c r="K1182" i="200"/>
  <c r="J1182" i="200"/>
  <c r="H1182" i="200"/>
  <c r="BO1181" i="200"/>
  <c r="BN1181" i="200"/>
  <c r="BL1181" i="200"/>
  <c r="BG1181" i="200"/>
  <c r="BF1181" i="200"/>
  <c r="BD1181" i="200"/>
  <c r="AY1181" i="200"/>
  <c r="AX1181" i="200"/>
  <c r="AV1181" i="200"/>
  <c r="AQ1181" i="200"/>
  <c r="AP1181" i="200"/>
  <c r="AN1181" i="200"/>
  <c r="AI1181" i="200"/>
  <c r="AH1181" i="200"/>
  <c r="AF1181" i="200"/>
  <c r="AA1181" i="200"/>
  <c r="Z1181" i="200"/>
  <c r="X1181" i="200"/>
  <c r="S1181" i="200"/>
  <c r="R1181" i="200"/>
  <c r="P1181" i="200"/>
  <c r="K1181" i="200"/>
  <c r="J1181" i="200"/>
  <c r="H1181" i="200"/>
  <c r="BO1180" i="200"/>
  <c r="BN1180" i="200"/>
  <c r="BL1180" i="200"/>
  <c r="BG1180" i="200"/>
  <c r="BF1180" i="200"/>
  <c r="BD1180" i="200"/>
  <c r="AY1180" i="200"/>
  <c r="AX1180" i="200"/>
  <c r="AV1180" i="200"/>
  <c r="AQ1180" i="200"/>
  <c r="AP1180" i="200"/>
  <c r="AN1180" i="200"/>
  <c r="AI1180" i="200"/>
  <c r="AH1180" i="200"/>
  <c r="AF1180" i="200"/>
  <c r="AA1180" i="200"/>
  <c r="Z1180" i="200"/>
  <c r="X1180" i="200"/>
  <c r="S1180" i="200"/>
  <c r="R1180" i="200"/>
  <c r="P1180" i="200"/>
  <c r="K1180" i="200"/>
  <c r="J1180" i="200"/>
  <c r="H1180" i="200"/>
  <c r="BO1179" i="200"/>
  <c r="BN1179" i="200"/>
  <c r="BL1179" i="200"/>
  <c r="BG1179" i="200"/>
  <c r="BF1179" i="200"/>
  <c r="BD1179" i="200"/>
  <c r="AY1179" i="200"/>
  <c r="AX1179" i="200"/>
  <c r="AV1179" i="200"/>
  <c r="AQ1179" i="200"/>
  <c r="AP1179" i="200"/>
  <c r="AN1179" i="200"/>
  <c r="AI1179" i="200"/>
  <c r="AH1179" i="200"/>
  <c r="AF1179" i="200"/>
  <c r="AA1179" i="200"/>
  <c r="Z1179" i="200"/>
  <c r="X1179" i="200"/>
  <c r="S1179" i="200"/>
  <c r="R1179" i="200"/>
  <c r="P1179" i="200"/>
  <c r="K1179" i="200"/>
  <c r="J1179" i="200"/>
  <c r="H1179" i="200"/>
  <c r="BN1178" i="200"/>
  <c r="BK1178" i="200"/>
  <c r="BO1178" i="200" s="1"/>
  <c r="BF1178" i="200"/>
  <c r="BC1178" i="200"/>
  <c r="BG1178" i="200" s="1"/>
  <c r="AX1178" i="200"/>
  <c r="AU1178" i="200"/>
  <c r="AY1178" i="200" s="1"/>
  <c r="AP1178" i="200"/>
  <c r="AM1178" i="200"/>
  <c r="AQ1178" i="200" s="1"/>
  <c r="AH1178" i="200"/>
  <c r="AE1178" i="200"/>
  <c r="AI1178" i="200" s="1"/>
  <c r="Z1178" i="200"/>
  <c r="W1178" i="200"/>
  <c r="AA1178" i="200" s="1"/>
  <c r="R1178" i="200"/>
  <c r="O1178" i="200"/>
  <c r="S1178" i="200" s="1"/>
  <c r="J1178" i="200"/>
  <c r="G1178" i="200"/>
  <c r="H1178" i="200" s="1"/>
  <c r="BO1177" i="200"/>
  <c r="BN1177" i="200"/>
  <c r="BL1177" i="200"/>
  <c r="BG1177" i="200"/>
  <c r="BF1177" i="200"/>
  <c r="BD1177" i="200"/>
  <c r="AY1177" i="200"/>
  <c r="AX1177" i="200"/>
  <c r="AV1177" i="200"/>
  <c r="AQ1177" i="200"/>
  <c r="AP1177" i="200"/>
  <c r="AN1177" i="200"/>
  <c r="AI1177" i="200"/>
  <c r="AH1177" i="200"/>
  <c r="AF1177" i="200"/>
  <c r="AA1177" i="200"/>
  <c r="Z1177" i="200"/>
  <c r="X1177" i="200"/>
  <c r="S1177" i="200"/>
  <c r="R1177" i="200"/>
  <c r="P1177" i="200"/>
  <c r="K1177" i="200"/>
  <c r="J1177" i="200"/>
  <c r="H1177" i="200"/>
  <c r="BO1176" i="200"/>
  <c r="BN1176" i="200"/>
  <c r="BL1176" i="200"/>
  <c r="BG1176" i="200"/>
  <c r="BF1176" i="200"/>
  <c r="BD1176" i="200"/>
  <c r="AY1176" i="200"/>
  <c r="AX1176" i="200"/>
  <c r="AV1176" i="200"/>
  <c r="AQ1176" i="200"/>
  <c r="AP1176" i="200"/>
  <c r="AN1176" i="200"/>
  <c r="AI1176" i="200"/>
  <c r="AH1176" i="200"/>
  <c r="AF1176" i="200"/>
  <c r="AA1176" i="200"/>
  <c r="Z1176" i="200"/>
  <c r="X1176" i="200"/>
  <c r="S1176" i="200"/>
  <c r="R1176" i="200"/>
  <c r="P1176" i="200"/>
  <c r="K1176" i="200"/>
  <c r="J1176" i="200"/>
  <c r="H1176" i="200"/>
  <c r="BO1175" i="200"/>
  <c r="BN1175" i="200"/>
  <c r="BL1175" i="200"/>
  <c r="BG1175" i="200"/>
  <c r="BF1175" i="200"/>
  <c r="BD1175" i="200"/>
  <c r="AY1175" i="200"/>
  <c r="AX1175" i="200"/>
  <c r="AV1175" i="200"/>
  <c r="AQ1175" i="200"/>
  <c r="AP1175" i="200"/>
  <c r="AN1175" i="200"/>
  <c r="AI1175" i="200"/>
  <c r="AH1175" i="200"/>
  <c r="AF1175" i="200"/>
  <c r="AA1175" i="200"/>
  <c r="Z1175" i="200"/>
  <c r="X1175" i="200"/>
  <c r="S1175" i="200"/>
  <c r="R1175" i="200"/>
  <c r="P1175" i="200"/>
  <c r="K1175" i="200"/>
  <c r="J1175" i="200"/>
  <c r="H1175" i="200"/>
  <c r="BO1174" i="200"/>
  <c r="BN1174" i="200"/>
  <c r="BL1174" i="200"/>
  <c r="BG1174" i="200"/>
  <c r="BF1174" i="200"/>
  <c r="BD1174" i="200"/>
  <c r="AY1174" i="200"/>
  <c r="AX1174" i="200"/>
  <c r="AV1174" i="200"/>
  <c r="AQ1174" i="200"/>
  <c r="AP1174" i="200"/>
  <c r="AN1174" i="200"/>
  <c r="AI1174" i="200"/>
  <c r="AH1174" i="200"/>
  <c r="AF1174" i="200"/>
  <c r="AA1174" i="200"/>
  <c r="Z1174" i="200"/>
  <c r="X1174" i="200"/>
  <c r="S1174" i="200"/>
  <c r="R1174" i="200"/>
  <c r="P1174" i="200"/>
  <c r="K1174" i="200"/>
  <c r="J1174" i="200"/>
  <c r="H1174" i="200"/>
  <c r="BO1173" i="200"/>
  <c r="BN1173" i="200"/>
  <c r="BL1173" i="200"/>
  <c r="BG1173" i="200"/>
  <c r="BF1173" i="200"/>
  <c r="BD1173" i="200"/>
  <c r="AY1173" i="200"/>
  <c r="AX1173" i="200"/>
  <c r="AV1173" i="200"/>
  <c r="AQ1173" i="200"/>
  <c r="AP1173" i="200"/>
  <c r="AN1173" i="200"/>
  <c r="AI1173" i="200"/>
  <c r="AH1173" i="200"/>
  <c r="AF1173" i="200"/>
  <c r="AA1173" i="200"/>
  <c r="Z1173" i="200"/>
  <c r="X1173" i="200"/>
  <c r="S1173" i="200"/>
  <c r="R1173" i="200"/>
  <c r="P1173" i="200"/>
  <c r="K1173" i="200"/>
  <c r="J1173" i="200"/>
  <c r="H1173" i="200"/>
  <c r="BO1172" i="200"/>
  <c r="BN1172" i="200"/>
  <c r="BL1172" i="200"/>
  <c r="BG1172" i="200"/>
  <c r="BF1172" i="200"/>
  <c r="BD1172" i="200"/>
  <c r="AY1172" i="200"/>
  <c r="AX1172" i="200"/>
  <c r="AV1172" i="200"/>
  <c r="AQ1172" i="200"/>
  <c r="AP1172" i="200"/>
  <c r="AN1172" i="200"/>
  <c r="AI1172" i="200"/>
  <c r="AH1172" i="200"/>
  <c r="AF1172" i="200"/>
  <c r="AA1172" i="200"/>
  <c r="Z1172" i="200"/>
  <c r="X1172" i="200"/>
  <c r="S1172" i="200"/>
  <c r="R1172" i="200"/>
  <c r="P1172" i="200"/>
  <c r="K1172" i="200"/>
  <c r="J1172" i="200"/>
  <c r="H1172" i="200"/>
  <c r="BO1171" i="200"/>
  <c r="BN1171" i="200"/>
  <c r="BL1171" i="200"/>
  <c r="BG1171" i="200"/>
  <c r="BF1171" i="200"/>
  <c r="BD1171" i="200"/>
  <c r="AY1171" i="200"/>
  <c r="AX1171" i="200"/>
  <c r="AV1171" i="200"/>
  <c r="AQ1171" i="200"/>
  <c r="AP1171" i="200"/>
  <c r="AN1171" i="200"/>
  <c r="AI1171" i="200"/>
  <c r="AH1171" i="200"/>
  <c r="AF1171" i="200"/>
  <c r="AA1171" i="200"/>
  <c r="Z1171" i="200"/>
  <c r="X1171" i="200"/>
  <c r="S1171" i="200"/>
  <c r="R1171" i="200"/>
  <c r="P1171" i="200"/>
  <c r="K1171" i="200"/>
  <c r="J1171" i="200"/>
  <c r="H1171" i="200"/>
  <c r="BO1170" i="200"/>
  <c r="BN1170" i="200"/>
  <c r="BL1170" i="200"/>
  <c r="BG1170" i="200"/>
  <c r="BF1170" i="200"/>
  <c r="BD1170" i="200"/>
  <c r="AY1170" i="200"/>
  <c r="AX1170" i="200"/>
  <c r="AV1170" i="200"/>
  <c r="AQ1170" i="200"/>
  <c r="AP1170" i="200"/>
  <c r="AN1170" i="200"/>
  <c r="AI1170" i="200"/>
  <c r="AH1170" i="200"/>
  <c r="AF1170" i="200"/>
  <c r="AA1170" i="200"/>
  <c r="Z1170" i="200"/>
  <c r="X1170" i="200"/>
  <c r="S1170" i="200"/>
  <c r="R1170" i="200"/>
  <c r="P1170" i="200"/>
  <c r="K1170" i="200"/>
  <c r="J1170" i="200"/>
  <c r="H1170" i="200"/>
  <c r="BO1169" i="200"/>
  <c r="BN1169" i="200"/>
  <c r="BL1169" i="200"/>
  <c r="BG1169" i="200"/>
  <c r="BF1169" i="200"/>
  <c r="BD1169" i="200"/>
  <c r="AY1169" i="200"/>
  <c r="AX1169" i="200"/>
  <c r="AV1169" i="200"/>
  <c r="AQ1169" i="200"/>
  <c r="AP1169" i="200"/>
  <c r="AN1169" i="200"/>
  <c r="AI1169" i="200"/>
  <c r="AH1169" i="200"/>
  <c r="AF1169" i="200"/>
  <c r="AA1169" i="200"/>
  <c r="Z1169" i="200"/>
  <c r="X1169" i="200"/>
  <c r="S1169" i="200"/>
  <c r="R1169" i="200"/>
  <c r="P1169" i="200"/>
  <c r="K1169" i="200"/>
  <c r="J1169" i="200"/>
  <c r="H1169" i="200"/>
  <c r="BO1168" i="200"/>
  <c r="BN1168" i="200"/>
  <c r="BL1168" i="200"/>
  <c r="BG1168" i="200"/>
  <c r="BF1168" i="200"/>
  <c r="BD1168" i="200"/>
  <c r="AY1168" i="200"/>
  <c r="AX1168" i="200"/>
  <c r="AV1168" i="200"/>
  <c r="AQ1168" i="200"/>
  <c r="AP1168" i="200"/>
  <c r="AN1168" i="200"/>
  <c r="AI1168" i="200"/>
  <c r="AH1168" i="200"/>
  <c r="AF1168" i="200"/>
  <c r="AA1168" i="200"/>
  <c r="Z1168" i="200"/>
  <c r="X1168" i="200"/>
  <c r="S1168" i="200"/>
  <c r="R1168" i="200"/>
  <c r="P1168" i="200"/>
  <c r="K1168" i="200"/>
  <c r="J1168" i="200"/>
  <c r="H1168" i="200"/>
  <c r="BO1167" i="200"/>
  <c r="BN1167" i="200"/>
  <c r="BL1167" i="200"/>
  <c r="BG1167" i="200"/>
  <c r="BF1167" i="200"/>
  <c r="BD1167" i="200"/>
  <c r="AY1167" i="200"/>
  <c r="AX1167" i="200"/>
  <c r="AV1167" i="200"/>
  <c r="AQ1167" i="200"/>
  <c r="AP1167" i="200"/>
  <c r="AN1167" i="200"/>
  <c r="AI1167" i="200"/>
  <c r="AH1167" i="200"/>
  <c r="AF1167" i="200"/>
  <c r="AA1167" i="200"/>
  <c r="Z1167" i="200"/>
  <c r="X1167" i="200"/>
  <c r="S1167" i="200"/>
  <c r="R1167" i="200"/>
  <c r="P1167" i="200"/>
  <c r="K1167" i="200"/>
  <c r="J1167" i="200"/>
  <c r="H1167" i="200"/>
  <c r="BO1166" i="200"/>
  <c r="BN1166" i="200"/>
  <c r="BL1166" i="200"/>
  <c r="BG1166" i="200"/>
  <c r="BF1166" i="200"/>
  <c r="BD1166" i="200"/>
  <c r="AY1166" i="200"/>
  <c r="AX1166" i="200"/>
  <c r="AV1166" i="200"/>
  <c r="AQ1166" i="200"/>
  <c r="AP1166" i="200"/>
  <c r="AN1166" i="200"/>
  <c r="AI1166" i="200"/>
  <c r="AH1166" i="200"/>
  <c r="AF1166" i="200"/>
  <c r="AA1166" i="200"/>
  <c r="Z1166" i="200"/>
  <c r="X1166" i="200"/>
  <c r="S1166" i="200"/>
  <c r="R1166" i="200"/>
  <c r="P1166" i="200"/>
  <c r="K1166" i="200"/>
  <c r="J1166" i="200"/>
  <c r="H1166" i="200"/>
  <c r="BO1165" i="200"/>
  <c r="BN1165" i="200"/>
  <c r="BL1165" i="200"/>
  <c r="BG1165" i="200"/>
  <c r="BF1165" i="200"/>
  <c r="BD1165" i="200"/>
  <c r="AY1165" i="200"/>
  <c r="AX1165" i="200"/>
  <c r="AV1165" i="200"/>
  <c r="AQ1165" i="200"/>
  <c r="AP1165" i="200"/>
  <c r="AN1165" i="200"/>
  <c r="AI1165" i="200"/>
  <c r="AH1165" i="200"/>
  <c r="AF1165" i="200"/>
  <c r="AA1165" i="200"/>
  <c r="Z1165" i="200"/>
  <c r="X1165" i="200"/>
  <c r="S1165" i="200"/>
  <c r="R1165" i="200"/>
  <c r="P1165" i="200"/>
  <c r="K1165" i="200"/>
  <c r="J1165" i="200"/>
  <c r="H1165" i="200"/>
  <c r="BO1164" i="200"/>
  <c r="BN1164" i="200"/>
  <c r="BL1164" i="200"/>
  <c r="BG1164" i="200"/>
  <c r="BF1164" i="200"/>
  <c r="BD1164" i="200"/>
  <c r="AY1164" i="200"/>
  <c r="AX1164" i="200"/>
  <c r="AV1164" i="200"/>
  <c r="AQ1164" i="200"/>
  <c r="AP1164" i="200"/>
  <c r="AN1164" i="200"/>
  <c r="AI1164" i="200"/>
  <c r="AH1164" i="200"/>
  <c r="AF1164" i="200"/>
  <c r="AA1164" i="200"/>
  <c r="Z1164" i="200"/>
  <c r="X1164" i="200"/>
  <c r="S1164" i="200"/>
  <c r="R1164" i="200"/>
  <c r="P1164" i="200"/>
  <c r="K1164" i="200"/>
  <c r="J1164" i="200"/>
  <c r="H1164" i="200"/>
  <c r="BO1163" i="200"/>
  <c r="BN1163" i="200"/>
  <c r="BL1163" i="200"/>
  <c r="BG1163" i="200"/>
  <c r="BF1163" i="200"/>
  <c r="BD1163" i="200"/>
  <c r="AY1163" i="200"/>
  <c r="AX1163" i="200"/>
  <c r="AV1163" i="200"/>
  <c r="AQ1163" i="200"/>
  <c r="AP1163" i="200"/>
  <c r="AN1163" i="200"/>
  <c r="AI1163" i="200"/>
  <c r="AH1163" i="200"/>
  <c r="AF1163" i="200"/>
  <c r="AA1163" i="200"/>
  <c r="Z1163" i="200"/>
  <c r="X1163" i="200"/>
  <c r="S1163" i="200"/>
  <c r="R1163" i="200"/>
  <c r="P1163" i="200"/>
  <c r="K1163" i="200"/>
  <c r="J1163" i="200"/>
  <c r="H1163" i="200"/>
  <c r="BO1162" i="200"/>
  <c r="BN1162" i="200"/>
  <c r="BL1162" i="200"/>
  <c r="BG1162" i="200"/>
  <c r="BF1162" i="200"/>
  <c r="BD1162" i="200"/>
  <c r="AY1162" i="200"/>
  <c r="AX1162" i="200"/>
  <c r="AV1162" i="200"/>
  <c r="AQ1162" i="200"/>
  <c r="AP1162" i="200"/>
  <c r="AN1162" i="200"/>
  <c r="AI1162" i="200"/>
  <c r="AH1162" i="200"/>
  <c r="AF1162" i="200"/>
  <c r="AA1162" i="200"/>
  <c r="Z1162" i="200"/>
  <c r="X1162" i="200"/>
  <c r="S1162" i="200"/>
  <c r="R1162" i="200"/>
  <c r="P1162" i="200"/>
  <c r="K1162" i="200"/>
  <c r="J1162" i="200"/>
  <c r="H1162" i="200"/>
  <c r="BN1161" i="200"/>
  <c r="BK1161" i="200"/>
  <c r="BO1161" i="200" s="1"/>
  <c r="BF1161" i="200"/>
  <c r="BC1161" i="200"/>
  <c r="BG1161" i="200" s="1"/>
  <c r="AX1161" i="200"/>
  <c r="AU1161" i="200"/>
  <c r="AY1161" i="200" s="1"/>
  <c r="AP1161" i="200"/>
  <c r="AM1161" i="200"/>
  <c r="AQ1161" i="200" s="1"/>
  <c r="AH1161" i="200"/>
  <c r="AE1161" i="200"/>
  <c r="AI1161" i="200" s="1"/>
  <c r="Z1161" i="200"/>
  <c r="W1161" i="200"/>
  <c r="AA1161" i="200" s="1"/>
  <c r="R1161" i="200"/>
  <c r="O1161" i="200"/>
  <c r="S1161" i="200" s="1"/>
  <c r="J1161" i="200"/>
  <c r="G1161" i="200"/>
  <c r="H1161" i="200" s="1"/>
  <c r="BO1160" i="200"/>
  <c r="BN1160" i="200"/>
  <c r="BL1160" i="200"/>
  <c r="BG1160" i="200"/>
  <c r="BF1160" i="200"/>
  <c r="BD1160" i="200"/>
  <c r="AY1160" i="200"/>
  <c r="AX1160" i="200"/>
  <c r="AV1160" i="200"/>
  <c r="AQ1160" i="200"/>
  <c r="AP1160" i="200"/>
  <c r="AN1160" i="200"/>
  <c r="AI1160" i="200"/>
  <c r="AH1160" i="200"/>
  <c r="AF1160" i="200"/>
  <c r="AA1160" i="200"/>
  <c r="Z1160" i="200"/>
  <c r="X1160" i="200"/>
  <c r="S1160" i="200"/>
  <c r="R1160" i="200"/>
  <c r="P1160" i="200"/>
  <c r="K1160" i="200"/>
  <c r="J1160" i="200"/>
  <c r="H1160" i="200"/>
  <c r="BO1159" i="200"/>
  <c r="BN1159" i="200"/>
  <c r="BL1159" i="200"/>
  <c r="BG1159" i="200"/>
  <c r="BF1159" i="200"/>
  <c r="BD1159" i="200"/>
  <c r="AY1159" i="200"/>
  <c r="AX1159" i="200"/>
  <c r="AV1159" i="200"/>
  <c r="AQ1159" i="200"/>
  <c r="AP1159" i="200"/>
  <c r="AN1159" i="200"/>
  <c r="AI1159" i="200"/>
  <c r="AH1159" i="200"/>
  <c r="AF1159" i="200"/>
  <c r="AA1159" i="200"/>
  <c r="Z1159" i="200"/>
  <c r="X1159" i="200"/>
  <c r="S1159" i="200"/>
  <c r="R1159" i="200"/>
  <c r="P1159" i="200"/>
  <c r="K1159" i="200"/>
  <c r="J1159" i="200"/>
  <c r="H1159" i="200"/>
  <c r="BO1158" i="200"/>
  <c r="BN1158" i="200"/>
  <c r="BL1158" i="200"/>
  <c r="BG1158" i="200"/>
  <c r="BF1158" i="200"/>
  <c r="BD1158" i="200"/>
  <c r="AY1158" i="200"/>
  <c r="AX1158" i="200"/>
  <c r="AV1158" i="200"/>
  <c r="AQ1158" i="200"/>
  <c r="AP1158" i="200"/>
  <c r="AN1158" i="200"/>
  <c r="AI1158" i="200"/>
  <c r="AH1158" i="200"/>
  <c r="AF1158" i="200"/>
  <c r="AA1158" i="200"/>
  <c r="Z1158" i="200"/>
  <c r="X1158" i="200"/>
  <c r="S1158" i="200"/>
  <c r="R1158" i="200"/>
  <c r="P1158" i="200"/>
  <c r="K1158" i="200"/>
  <c r="J1158" i="200"/>
  <c r="H1158" i="200"/>
  <c r="BO1157" i="200"/>
  <c r="BN1157" i="200"/>
  <c r="BL1157" i="200"/>
  <c r="BG1157" i="200"/>
  <c r="BF1157" i="200"/>
  <c r="BD1157" i="200"/>
  <c r="AY1157" i="200"/>
  <c r="AX1157" i="200"/>
  <c r="AV1157" i="200"/>
  <c r="AQ1157" i="200"/>
  <c r="AP1157" i="200"/>
  <c r="AN1157" i="200"/>
  <c r="AI1157" i="200"/>
  <c r="AH1157" i="200"/>
  <c r="AF1157" i="200"/>
  <c r="AA1157" i="200"/>
  <c r="Z1157" i="200"/>
  <c r="X1157" i="200"/>
  <c r="S1157" i="200"/>
  <c r="R1157" i="200"/>
  <c r="P1157" i="200"/>
  <c r="K1157" i="200"/>
  <c r="J1157" i="200"/>
  <c r="H1157" i="200"/>
  <c r="BO1156" i="200"/>
  <c r="BN1156" i="200"/>
  <c r="BL1156" i="200"/>
  <c r="BG1156" i="200"/>
  <c r="BF1156" i="200"/>
  <c r="BD1156" i="200"/>
  <c r="AY1156" i="200"/>
  <c r="AX1156" i="200"/>
  <c r="AV1156" i="200"/>
  <c r="AQ1156" i="200"/>
  <c r="AP1156" i="200"/>
  <c r="AN1156" i="200"/>
  <c r="AI1156" i="200"/>
  <c r="AH1156" i="200"/>
  <c r="AF1156" i="200"/>
  <c r="AA1156" i="200"/>
  <c r="Z1156" i="200"/>
  <c r="X1156" i="200"/>
  <c r="S1156" i="200"/>
  <c r="R1156" i="200"/>
  <c r="P1156" i="200"/>
  <c r="K1156" i="200"/>
  <c r="J1156" i="200"/>
  <c r="H1156" i="200"/>
  <c r="BO1155" i="200"/>
  <c r="BN1155" i="200"/>
  <c r="BL1155" i="200"/>
  <c r="BG1155" i="200"/>
  <c r="BF1155" i="200"/>
  <c r="BD1155" i="200"/>
  <c r="AY1155" i="200"/>
  <c r="AX1155" i="200"/>
  <c r="AV1155" i="200"/>
  <c r="AQ1155" i="200"/>
  <c r="AP1155" i="200"/>
  <c r="AN1155" i="200"/>
  <c r="AI1155" i="200"/>
  <c r="AH1155" i="200"/>
  <c r="AF1155" i="200"/>
  <c r="AA1155" i="200"/>
  <c r="Z1155" i="200"/>
  <c r="X1155" i="200"/>
  <c r="S1155" i="200"/>
  <c r="R1155" i="200"/>
  <c r="P1155" i="200"/>
  <c r="K1155" i="200"/>
  <c r="J1155" i="200"/>
  <c r="H1155" i="200"/>
  <c r="BO1154" i="200"/>
  <c r="BN1154" i="200"/>
  <c r="BL1154" i="200"/>
  <c r="BG1154" i="200"/>
  <c r="BF1154" i="200"/>
  <c r="BD1154" i="200"/>
  <c r="AY1154" i="200"/>
  <c r="AX1154" i="200"/>
  <c r="AV1154" i="200"/>
  <c r="AQ1154" i="200"/>
  <c r="AP1154" i="200"/>
  <c r="AN1154" i="200"/>
  <c r="AI1154" i="200"/>
  <c r="AH1154" i="200"/>
  <c r="AF1154" i="200"/>
  <c r="AA1154" i="200"/>
  <c r="Z1154" i="200"/>
  <c r="X1154" i="200"/>
  <c r="S1154" i="200"/>
  <c r="R1154" i="200"/>
  <c r="P1154" i="200"/>
  <c r="K1154" i="200"/>
  <c r="J1154" i="200"/>
  <c r="H1154" i="200"/>
  <c r="BO1153" i="200"/>
  <c r="BN1153" i="200"/>
  <c r="BL1153" i="200"/>
  <c r="BG1153" i="200"/>
  <c r="BF1153" i="200"/>
  <c r="BD1153" i="200"/>
  <c r="AY1153" i="200"/>
  <c r="AX1153" i="200"/>
  <c r="AV1153" i="200"/>
  <c r="AQ1153" i="200"/>
  <c r="AP1153" i="200"/>
  <c r="AN1153" i="200"/>
  <c r="AI1153" i="200"/>
  <c r="AH1153" i="200"/>
  <c r="AF1153" i="200"/>
  <c r="AA1153" i="200"/>
  <c r="Z1153" i="200"/>
  <c r="X1153" i="200"/>
  <c r="S1153" i="200"/>
  <c r="R1153" i="200"/>
  <c r="P1153" i="200"/>
  <c r="K1153" i="200"/>
  <c r="J1153" i="200"/>
  <c r="H1153" i="200"/>
  <c r="BO1152" i="200"/>
  <c r="BN1152" i="200"/>
  <c r="BL1152" i="200"/>
  <c r="BG1152" i="200"/>
  <c r="BF1152" i="200"/>
  <c r="BD1152" i="200"/>
  <c r="AY1152" i="200"/>
  <c r="AX1152" i="200"/>
  <c r="AV1152" i="200"/>
  <c r="AQ1152" i="200"/>
  <c r="AP1152" i="200"/>
  <c r="AN1152" i="200"/>
  <c r="AI1152" i="200"/>
  <c r="AH1152" i="200"/>
  <c r="AF1152" i="200"/>
  <c r="AA1152" i="200"/>
  <c r="Z1152" i="200"/>
  <c r="X1152" i="200"/>
  <c r="S1152" i="200"/>
  <c r="R1152" i="200"/>
  <c r="P1152" i="200"/>
  <c r="K1152" i="200"/>
  <c r="J1152" i="200"/>
  <c r="H1152" i="200"/>
  <c r="BO1151" i="200"/>
  <c r="BN1151" i="200"/>
  <c r="BL1151" i="200"/>
  <c r="BG1151" i="200"/>
  <c r="BF1151" i="200"/>
  <c r="BD1151" i="200"/>
  <c r="AY1151" i="200"/>
  <c r="AX1151" i="200"/>
  <c r="AV1151" i="200"/>
  <c r="AQ1151" i="200"/>
  <c r="AP1151" i="200"/>
  <c r="AN1151" i="200"/>
  <c r="AI1151" i="200"/>
  <c r="AH1151" i="200"/>
  <c r="AF1151" i="200"/>
  <c r="AA1151" i="200"/>
  <c r="Z1151" i="200"/>
  <c r="X1151" i="200"/>
  <c r="S1151" i="200"/>
  <c r="R1151" i="200"/>
  <c r="P1151" i="200"/>
  <c r="K1151" i="200"/>
  <c r="J1151" i="200"/>
  <c r="H1151" i="200"/>
  <c r="BO1150" i="200"/>
  <c r="BN1150" i="200"/>
  <c r="BL1150" i="200"/>
  <c r="BG1150" i="200"/>
  <c r="BF1150" i="200"/>
  <c r="BD1150" i="200"/>
  <c r="AY1150" i="200"/>
  <c r="AX1150" i="200"/>
  <c r="AV1150" i="200"/>
  <c r="AQ1150" i="200"/>
  <c r="AP1150" i="200"/>
  <c r="AN1150" i="200"/>
  <c r="AI1150" i="200"/>
  <c r="AH1150" i="200"/>
  <c r="AF1150" i="200"/>
  <c r="AA1150" i="200"/>
  <c r="Z1150" i="200"/>
  <c r="X1150" i="200"/>
  <c r="S1150" i="200"/>
  <c r="R1150" i="200"/>
  <c r="P1150" i="200"/>
  <c r="K1150" i="200"/>
  <c r="J1150" i="200"/>
  <c r="H1150" i="200"/>
  <c r="BO1149" i="200"/>
  <c r="BN1149" i="200"/>
  <c r="BL1149" i="200"/>
  <c r="BG1149" i="200"/>
  <c r="BF1149" i="200"/>
  <c r="BD1149" i="200"/>
  <c r="AY1149" i="200"/>
  <c r="AX1149" i="200"/>
  <c r="AV1149" i="200"/>
  <c r="AQ1149" i="200"/>
  <c r="AP1149" i="200"/>
  <c r="AN1149" i="200"/>
  <c r="AI1149" i="200"/>
  <c r="AH1149" i="200"/>
  <c r="AF1149" i="200"/>
  <c r="AA1149" i="200"/>
  <c r="Z1149" i="200"/>
  <c r="X1149" i="200"/>
  <c r="S1149" i="200"/>
  <c r="R1149" i="200"/>
  <c r="P1149" i="200"/>
  <c r="K1149" i="200"/>
  <c r="J1149" i="200"/>
  <c r="H1149" i="200"/>
  <c r="BO1148" i="200"/>
  <c r="BN1148" i="200"/>
  <c r="BL1148" i="200"/>
  <c r="BG1148" i="200"/>
  <c r="BF1148" i="200"/>
  <c r="BD1148" i="200"/>
  <c r="AY1148" i="200"/>
  <c r="AX1148" i="200"/>
  <c r="AV1148" i="200"/>
  <c r="AQ1148" i="200"/>
  <c r="AP1148" i="200"/>
  <c r="AN1148" i="200"/>
  <c r="AI1148" i="200"/>
  <c r="AH1148" i="200"/>
  <c r="AF1148" i="200"/>
  <c r="AA1148" i="200"/>
  <c r="Z1148" i="200"/>
  <c r="X1148" i="200"/>
  <c r="S1148" i="200"/>
  <c r="R1148" i="200"/>
  <c r="P1148" i="200"/>
  <c r="K1148" i="200"/>
  <c r="J1148" i="200"/>
  <c r="H1148" i="200"/>
  <c r="BO1147" i="200"/>
  <c r="BN1147" i="200"/>
  <c r="BL1147" i="200"/>
  <c r="BG1147" i="200"/>
  <c r="BF1147" i="200"/>
  <c r="BD1147" i="200"/>
  <c r="AY1147" i="200"/>
  <c r="AX1147" i="200"/>
  <c r="AV1147" i="200"/>
  <c r="AQ1147" i="200"/>
  <c r="AP1147" i="200"/>
  <c r="AN1147" i="200"/>
  <c r="AI1147" i="200"/>
  <c r="AH1147" i="200"/>
  <c r="AF1147" i="200"/>
  <c r="AA1147" i="200"/>
  <c r="Z1147" i="200"/>
  <c r="X1147" i="200"/>
  <c r="S1147" i="200"/>
  <c r="R1147" i="200"/>
  <c r="P1147" i="200"/>
  <c r="K1147" i="200"/>
  <c r="J1147" i="200"/>
  <c r="H1147" i="200"/>
  <c r="BO1146" i="200"/>
  <c r="BN1146" i="200"/>
  <c r="BL1146" i="200"/>
  <c r="BG1146" i="200"/>
  <c r="BF1146" i="200"/>
  <c r="BD1146" i="200"/>
  <c r="AY1146" i="200"/>
  <c r="AX1146" i="200"/>
  <c r="AV1146" i="200"/>
  <c r="AQ1146" i="200"/>
  <c r="AP1146" i="200"/>
  <c r="AN1146" i="200"/>
  <c r="AI1146" i="200"/>
  <c r="AH1146" i="200"/>
  <c r="AF1146" i="200"/>
  <c r="AA1146" i="200"/>
  <c r="Z1146" i="200"/>
  <c r="X1146" i="200"/>
  <c r="S1146" i="200"/>
  <c r="R1146" i="200"/>
  <c r="P1146" i="200"/>
  <c r="K1146" i="200"/>
  <c r="J1146" i="200"/>
  <c r="H1146" i="200"/>
  <c r="BO1145" i="200"/>
  <c r="BN1145" i="200"/>
  <c r="BL1145" i="200"/>
  <c r="BG1145" i="200"/>
  <c r="BF1145" i="200"/>
  <c r="BD1145" i="200"/>
  <c r="AY1145" i="200"/>
  <c r="AX1145" i="200"/>
  <c r="AV1145" i="200"/>
  <c r="AQ1145" i="200"/>
  <c r="AP1145" i="200"/>
  <c r="AN1145" i="200"/>
  <c r="AI1145" i="200"/>
  <c r="AH1145" i="200"/>
  <c r="AF1145" i="200"/>
  <c r="AA1145" i="200"/>
  <c r="Z1145" i="200"/>
  <c r="X1145" i="200"/>
  <c r="S1145" i="200"/>
  <c r="R1145" i="200"/>
  <c r="P1145" i="200"/>
  <c r="K1145" i="200"/>
  <c r="J1145" i="200"/>
  <c r="H1145" i="200"/>
  <c r="BN1144" i="200"/>
  <c r="BK1144" i="200"/>
  <c r="BO1144" i="200" s="1"/>
  <c r="BF1144" i="200"/>
  <c r="BC1144" i="200"/>
  <c r="BG1144" i="200" s="1"/>
  <c r="AX1144" i="200"/>
  <c r="AU1144" i="200"/>
  <c r="AY1144" i="200" s="1"/>
  <c r="AP1144" i="200"/>
  <c r="AM1144" i="200"/>
  <c r="AQ1144" i="200" s="1"/>
  <c r="AH1144" i="200"/>
  <c r="AE1144" i="200"/>
  <c r="AI1144" i="200" s="1"/>
  <c r="Z1144" i="200"/>
  <c r="W1144" i="200"/>
  <c r="AA1144" i="200" s="1"/>
  <c r="R1144" i="200"/>
  <c r="O1144" i="200"/>
  <c r="S1144" i="200" s="1"/>
  <c r="J1144" i="200"/>
  <c r="G1144" i="200"/>
  <c r="H1144" i="200" s="1"/>
  <c r="BO1143" i="200"/>
  <c r="BN1143" i="200"/>
  <c r="BL1143" i="200"/>
  <c r="BG1143" i="200"/>
  <c r="BF1143" i="200"/>
  <c r="BD1143" i="200"/>
  <c r="AY1143" i="200"/>
  <c r="AX1143" i="200"/>
  <c r="AV1143" i="200"/>
  <c r="AQ1143" i="200"/>
  <c r="AP1143" i="200"/>
  <c r="AN1143" i="200"/>
  <c r="AI1143" i="200"/>
  <c r="AH1143" i="200"/>
  <c r="AF1143" i="200"/>
  <c r="AA1143" i="200"/>
  <c r="Z1143" i="200"/>
  <c r="X1143" i="200"/>
  <c r="S1143" i="200"/>
  <c r="R1143" i="200"/>
  <c r="P1143" i="200"/>
  <c r="K1143" i="200"/>
  <c r="J1143" i="200"/>
  <c r="H1143" i="200"/>
  <c r="BO1142" i="200"/>
  <c r="BN1142" i="200"/>
  <c r="BL1142" i="200"/>
  <c r="BG1142" i="200"/>
  <c r="BF1142" i="200"/>
  <c r="BD1142" i="200"/>
  <c r="AY1142" i="200"/>
  <c r="AX1142" i="200"/>
  <c r="AV1142" i="200"/>
  <c r="AQ1142" i="200"/>
  <c r="AP1142" i="200"/>
  <c r="AN1142" i="200"/>
  <c r="AI1142" i="200"/>
  <c r="AH1142" i="200"/>
  <c r="AF1142" i="200"/>
  <c r="AA1142" i="200"/>
  <c r="Z1142" i="200"/>
  <c r="X1142" i="200"/>
  <c r="S1142" i="200"/>
  <c r="R1142" i="200"/>
  <c r="P1142" i="200"/>
  <c r="K1142" i="200"/>
  <c r="J1142" i="200"/>
  <c r="H1142" i="200"/>
  <c r="BO1141" i="200"/>
  <c r="BN1141" i="200"/>
  <c r="BL1141" i="200"/>
  <c r="BG1141" i="200"/>
  <c r="BF1141" i="200"/>
  <c r="BD1141" i="200"/>
  <c r="AY1141" i="200"/>
  <c r="AX1141" i="200"/>
  <c r="AV1141" i="200"/>
  <c r="AQ1141" i="200"/>
  <c r="AP1141" i="200"/>
  <c r="AN1141" i="200"/>
  <c r="AI1141" i="200"/>
  <c r="AH1141" i="200"/>
  <c r="AF1141" i="200"/>
  <c r="AA1141" i="200"/>
  <c r="Z1141" i="200"/>
  <c r="X1141" i="200"/>
  <c r="S1141" i="200"/>
  <c r="R1141" i="200"/>
  <c r="P1141" i="200"/>
  <c r="K1141" i="200"/>
  <c r="J1141" i="200"/>
  <c r="H1141" i="200"/>
  <c r="BO1140" i="200"/>
  <c r="BN1140" i="200"/>
  <c r="BL1140" i="200"/>
  <c r="BG1140" i="200"/>
  <c r="BF1140" i="200"/>
  <c r="BD1140" i="200"/>
  <c r="AY1140" i="200"/>
  <c r="AX1140" i="200"/>
  <c r="AV1140" i="200"/>
  <c r="AQ1140" i="200"/>
  <c r="AP1140" i="200"/>
  <c r="AN1140" i="200"/>
  <c r="AI1140" i="200"/>
  <c r="AH1140" i="200"/>
  <c r="AF1140" i="200"/>
  <c r="AA1140" i="200"/>
  <c r="Z1140" i="200"/>
  <c r="X1140" i="200"/>
  <c r="S1140" i="200"/>
  <c r="R1140" i="200"/>
  <c r="P1140" i="200"/>
  <c r="K1140" i="200"/>
  <c r="J1140" i="200"/>
  <c r="H1140" i="200"/>
  <c r="BO1139" i="200"/>
  <c r="BN1139" i="200"/>
  <c r="BL1139" i="200"/>
  <c r="BG1139" i="200"/>
  <c r="BF1139" i="200"/>
  <c r="BD1139" i="200"/>
  <c r="AY1139" i="200"/>
  <c r="AX1139" i="200"/>
  <c r="AV1139" i="200"/>
  <c r="AQ1139" i="200"/>
  <c r="AP1139" i="200"/>
  <c r="AN1139" i="200"/>
  <c r="AI1139" i="200"/>
  <c r="AH1139" i="200"/>
  <c r="AF1139" i="200"/>
  <c r="AA1139" i="200"/>
  <c r="Z1139" i="200"/>
  <c r="X1139" i="200"/>
  <c r="S1139" i="200"/>
  <c r="R1139" i="200"/>
  <c r="P1139" i="200"/>
  <c r="K1139" i="200"/>
  <c r="J1139" i="200"/>
  <c r="H1139" i="200"/>
  <c r="BO1138" i="200"/>
  <c r="BN1138" i="200"/>
  <c r="BL1138" i="200"/>
  <c r="BG1138" i="200"/>
  <c r="BF1138" i="200"/>
  <c r="BD1138" i="200"/>
  <c r="AY1138" i="200"/>
  <c r="AX1138" i="200"/>
  <c r="AV1138" i="200"/>
  <c r="AQ1138" i="200"/>
  <c r="AP1138" i="200"/>
  <c r="AN1138" i="200"/>
  <c r="AI1138" i="200"/>
  <c r="AH1138" i="200"/>
  <c r="AF1138" i="200"/>
  <c r="AA1138" i="200"/>
  <c r="Z1138" i="200"/>
  <c r="X1138" i="200"/>
  <c r="S1138" i="200"/>
  <c r="R1138" i="200"/>
  <c r="P1138" i="200"/>
  <c r="K1138" i="200"/>
  <c r="J1138" i="200"/>
  <c r="H1138" i="200"/>
  <c r="BO1137" i="200"/>
  <c r="BN1137" i="200"/>
  <c r="BL1137" i="200"/>
  <c r="BG1137" i="200"/>
  <c r="BF1137" i="200"/>
  <c r="BD1137" i="200"/>
  <c r="AY1137" i="200"/>
  <c r="AX1137" i="200"/>
  <c r="AV1137" i="200"/>
  <c r="AQ1137" i="200"/>
  <c r="AP1137" i="200"/>
  <c r="AN1137" i="200"/>
  <c r="AI1137" i="200"/>
  <c r="AH1137" i="200"/>
  <c r="AF1137" i="200"/>
  <c r="AA1137" i="200"/>
  <c r="Z1137" i="200"/>
  <c r="X1137" i="200"/>
  <c r="S1137" i="200"/>
  <c r="R1137" i="200"/>
  <c r="P1137" i="200"/>
  <c r="K1137" i="200"/>
  <c r="J1137" i="200"/>
  <c r="H1137" i="200"/>
  <c r="BO1136" i="200"/>
  <c r="BN1136" i="200"/>
  <c r="BL1136" i="200"/>
  <c r="BG1136" i="200"/>
  <c r="BF1136" i="200"/>
  <c r="BD1136" i="200"/>
  <c r="AY1136" i="200"/>
  <c r="AX1136" i="200"/>
  <c r="AV1136" i="200"/>
  <c r="AQ1136" i="200"/>
  <c r="AP1136" i="200"/>
  <c r="AN1136" i="200"/>
  <c r="AI1136" i="200"/>
  <c r="AH1136" i="200"/>
  <c r="AF1136" i="200"/>
  <c r="AA1136" i="200"/>
  <c r="Z1136" i="200"/>
  <c r="X1136" i="200"/>
  <c r="S1136" i="200"/>
  <c r="R1136" i="200"/>
  <c r="P1136" i="200"/>
  <c r="K1136" i="200"/>
  <c r="J1136" i="200"/>
  <c r="H1136" i="200"/>
  <c r="BO1135" i="200"/>
  <c r="BN1135" i="200"/>
  <c r="BL1135" i="200"/>
  <c r="BG1135" i="200"/>
  <c r="BF1135" i="200"/>
  <c r="BD1135" i="200"/>
  <c r="AY1135" i="200"/>
  <c r="AX1135" i="200"/>
  <c r="AV1135" i="200"/>
  <c r="AQ1135" i="200"/>
  <c r="AP1135" i="200"/>
  <c r="AN1135" i="200"/>
  <c r="AI1135" i="200"/>
  <c r="AH1135" i="200"/>
  <c r="AF1135" i="200"/>
  <c r="AA1135" i="200"/>
  <c r="Z1135" i="200"/>
  <c r="X1135" i="200"/>
  <c r="S1135" i="200"/>
  <c r="R1135" i="200"/>
  <c r="P1135" i="200"/>
  <c r="K1135" i="200"/>
  <c r="J1135" i="200"/>
  <c r="H1135" i="200"/>
  <c r="BO1134" i="200"/>
  <c r="BN1134" i="200"/>
  <c r="BL1134" i="200"/>
  <c r="BG1134" i="200"/>
  <c r="BF1134" i="200"/>
  <c r="BD1134" i="200"/>
  <c r="AY1134" i="200"/>
  <c r="AX1134" i="200"/>
  <c r="AV1134" i="200"/>
  <c r="AQ1134" i="200"/>
  <c r="AP1134" i="200"/>
  <c r="AN1134" i="200"/>
  <c r="AI1134" i="200"/>
  <c r="AH1134" i="200"/>
  <c r="AF1134" i="200"/>
  <c r="AA1134" i="200"/>
  <c r="Z1134" i="200"/>
  <c r="X1134" i="200"/>
  <c r="S1134" i="200"/>
  <c r="R1134" i="200"/>
  <c r="P1134" i="200"/>
  <c r="K1134" i="200"/>
  <c r="J1134" i="200"/>
  <c r="H1134" i="200"/>
  <c r="BO1133" i="200"/>
  <c r="BN1133" i="200"/>
  <c r="BL1133" i="200"/>
  <c r="BG1133" i="200"/>
  <c r="BF1133" i="200"/>
  <c r="BD1133" i="200"/>
  <c r="AY1133" i="200"/>
  <c r="AX1133" i="200"/>
  <c r="AV1133" i="200"/>
  <c r="AQ1133" i="200"/>
  <c r="AP1133" i="200"/>
  <c r="AN1133" i="200"/>
  <c r="AI1133" i="200"/>
  <c r="AH1133" i="200"/>
  <c r="AF1133" i="200"/>
  <c r="AA1133" i="200"/>
  <c r="Z1133" i="200"/>
  <c r="X1133" i="200"/>
  <c r="S1133" i="200"/>
  <c r="R1133" i="200"/>
  <c r="P1133" i="200"/>
  <c r="K1133" i="200"/>
  <c r="J1133" i="200"/>
  <c r="H1133" i="200"/>
  <c r="BO1132" i="200"/>
  <c r="BN1132" i="200"/>
  <c r="BL1132" i="200"/>
  <c r="BG1132" i="200"/>
  <c r="BF1132" i="200"/>
  <c r="BD1132" i="200"/>
  <c r="AY1132" i="200"/>
  <c r="AX1132" i="200"/>
  <c r="AV1132" i="200"/>
  <c r="AQ1132" i="200"/>
  <c r="AP1132" i="200"/>
  <c r="AN1132" i="200"/>
  <c r="AI1132" i="200"/>
  <c r="AH1132" i="200"/>
  <c r="AF1132" i="200"/>
  <c r="AA1132" i="200"/>
  <c r="Z1132" i="200"/>
  <c r="X1132" i="200"/>
  <c r="S1132" i="200"/>
  <c r="R1132" i="200"/>
  <c r="P1132" i="200"/>
  <c r="K1132" i="200"/>
  <c r="J1132" i="200"/>
  <c r="H1132" i="200"/>
  <c r="BO1131" i="200"/>
  <c r="BN1131" i="200"/>
  <c r="BL1131" i="200"/>
  <c r="BG1131" i="200"/>
  <c r="BF1131" i="200"/>
  <c r="BD1131" i="200"/>
  <c r="AY1131" i="200"/>
  <c r="AX1131" i="200"/>
  <c r="AV1131" i="200"/>
  <c r="AQ1131" i="200"/>
  <c r="AP1131" i="200"/>
  <c r="AN1131" i="200"/>
  <c r="AI1131" i="200"/>
  <c r="AH1131" i="200"/>
  <c r="AF1131" i="200"/>
  <c r="AA1131" i="200"/>
  <c r="Z1131" i="200"/>
  <c r="X1131" i="200"/>
  <c r="S1131" i="200"/>
  <c r="R1131" i="200"/>
  <c r="P1131" i="200"/>
  <c r="K1131" i="200"/>
  <c r="J1131" i="200"/>
  <c r="H1131" i="200"/>
  <c r="BO1130" i="200"/>
  <c r="BN1130" i="200"/>
  <c r="BL1130" i="200"/>
  <c r="BG1130" i="200"/>
  <c r="BF1130" i="200"/>
  <c r="BD1130" i="200"/>
  <c r="AY1130" i="200"/>
  <c r="AX1130" i="200"/>
  <c r="AV1130" i="200"/>
  <c r="AQ1130" i="200"/>
  <c r="AP1130" i="200"/>
  <c r="AN1130" i="200"/>
  <c r="AI1130" i="200"/>
  <c r="AH1130" i="200"/>
  <c r="AF1130" i="200"/>
  <c r="AA1130" i="200"/>
  <c r="Z1130" i="200"/>
  <c r="X1130" i="200"/>
  <c r="S1130" i="200"/>
  <c r="R1130" i="200"/>
  <c r="P1130" i="200"/>
  <c r="K1130" i="200"/>
  <c r="J1130" i="200"/>
  <c r="H1130" i="200"/>
  <c r="BO1129" i="200"/>
  <c r="BN1129" i="200"/>
  <c r="BL1129" i="200"/>
  <c r="BG1129" i="200"/>
  <c r="BF1129" i="200"/>
  <c r="BD1129" i="200"/>
  <c r="AY1129" i="200"/>
  <c r="AX1129" i="200"/>
  <c r="AV1129" i="200"/>
  <c r="AQ1129" i="200"/>
  <c r="AP1129" i="200"/>
  <c r="AN1129" i="200"/>
  <c r="AI1129" i="200"/>
  <c r="AH1129" i="200"/>
  <c r="AF1129" i="200"/>
  <c r="AA1129" i="200"/>
  <c r="Z1129" i="200"/>
  <c r="X1129" i="200"/>
  <c r="S1129" i="200"/>
  <c r="R1129" i="200"/>
  <c r="P1129" i="200"/>
  <c r="K1129" i="200"/>
  <c r="J1129" i="200"/>
  <c r="H1129" i="200"/>
  <c r="BO1128" i="200"/>
  <c r="BN1128" i="200"/>
  <c r="BL1128" i="200"/>
  <c r="BG1128" i="200"/>
  <c r="BF1128" i="200"/>
  <c r="BD1128" i="200"/>
  <c r="AY1128" i="200"/>
  <c r="AX1128" i="200"/>
  <c r="AV1128" i="200"/>
  <c r="AQ1128" i="200"/>
  <c r="AP1128" i="200"/>
  <c r="AN1128" i="200"/>
  <c r="AI1128" i="200"/>
  <c r="AH1128" i="200"/>
  <c r="AF1128" i="200"/>
  <c r="AA1128" i="200"/>
  <c r="Z1128" i="200"/>
  <c r="X1128" i="200"/>
  <c r="S1128" i="200"/>
  <c r="R1128" i="200"/>
  <c r="P1128" i="200"/>
  <c r="K1128" i="200"/>
  <c r="J1128" i="200"/>
  <c r="H1128" i="200"/>
  <c r="BN1127" i="200"/>
  <c r="BK1127" i="200"/>
  <c r="BO1127" i="200" s="1"/>
  <c r="BF1127" i="200"/>
  <c r="BC1127" i="200"/>
  <c r="BG1127" i="200" s="1"/>
  <c r="AX1127" i="200"/>
  <c r="AU1127" i="200"/>
  <c r="AY1127" i="200" s="1"/>
  <c r="AP1127" i="200"/>
  <c r="AM1127" i="200"/>
  <c r="AQ1127" i="200" s="1"/>
  <c r="AH1127" i="200"/>
  <c r="AE1127" i="200"/>
  <c r="AI1127" i="200" s="1"/>
  <c r="Z1127" i="200"/>
  <c r="W1127" i="200"/>
  <c r="AA1127" i="200" s="1"/>
  <c r="R1127" i="200"/>
  <c r="O1127" i="200"/>
  <c r="S1127" i="200" s="1"/>
  <c r="J1127" i="200"/>
  <c r="G1127" i="200"/>
  <c r="K1127" i="200" s="1"/>
  <c r="BO1126" i="200"/>
  <c r="BN1126" i="200"/>
  <c r="BL1126" i="200"/>
  <c r="BG1126" i="200"/>
  <c r="BF1126" i="200"/>
  <c r="BD1126" i="200"/>
  <c r="AY1126" i="200"/>
  <c r="AX1126" i="200"/>
  <c r="AV1126" i="200"/>
  <c r="AQ1126" i="200"/>
  <c r="AP1126" i="200"/>
  <c r="AN1126" i="200"/>
  <c r="AI1126" i="200"/>
  <c r="AH1126" i="200"/>
  <c r="AF1126" i="200"/>
  <c r="AA1126" i="200"/>
  <c r="Z1126" i="200"/>
  <c r="X1126" i="200"/>
  <c r="S1126" i="200"/>
  <c r="R1126" i="200"/>
  <c r="P1126" i="200"/>
  <c r="K1126" i="200"/>
  <c r="J1126" i="200"/>
  <c r="H1126" i="200"/>
  <c r="BO1125" i="200"/>
  <c r="BN1125" i="200"/>
  <c r="BL1125" i="200"/>
  <c r="BG1125" i="200"/>
  <c r="BF1125" i="200"/>
  <c r="BD1125" i="200"/>
  <c r="AY1125" i="200"/>
  <c r="AX1125" i="200"/>
  <c r="AV1125" i="200"/>
  <c r="AQ1125" i="200"/>
  <c r="AP1125" i="200"/>
  <c r="AN1125" i="200"/>
  <c r="AI1125" i="200"/>
  <c r="AH1125" i="200"/>
  <c r="AF1125" i="200"/>
  <c r="AA1125" i="200"/>
  <c r="Z1125" i="200"/>
  <c r="X1125" i="200"/>
  <c r="S1125" i="200"/>
  <c r="R1125" i="200"/>
  <c r="P1125" i="200"/>
  <c r="K1125" i="200"/>
  <c r="J1125" i="200"/>
  <c r="H1125" i="200"/>
  <c r="BO1124" i="200"/>
  <c r="BN1124" i="200"/>
  <c r="BL1124" i="200"/>
  <c r="BG1124" i="200"/>
  <c r="BF1124" i="200"/>
  <c r="BD1124" i="200"/>
  <c r="AY1124" i="200"/>
  <c r="AX1124" i="200"/>
  <c r="AV1124" i="200"/>
  <c r="AQ1124" i="200"/>
  <c r="AP1124" i="200"/>
  <c r="AN1124" i="200"/>
  <c r="AI1124" i="200"/>
  <c r="AH1124" i="200"/>
  <c r="AF1124" i="200"/>
  <c r="AA1124" i="200"/>
  <c r="Z1124" i="200"/>
  <c r="X1124" i="200"/>
  <c r="S1124" i="200"/>
  <c r="R1124" i="200"/>
  <c r="P1124" i="200"/>
  <c r="K1124" i="200"/>
  <c r="J1124" i="200"/>
  <c r="H1124" i="200"/>
  <c r="BO1123" i="200"/>
  <c r="BN1123" i="200"/>
  <c r="BL1123" i="200"/>
  <c r="BG1123" i="200"/>
  <c r="BF1123" i="200"/>
  <c r="BD1123" i="200"/>
  <c r="AY1123" i="200"/>
  <c r="AX1123" i="200"/>
  <c r="AV1123" i="200"/>
  <c r="AQ1123" i="200"/>
  <c r="AP1123" i="200"/>
  <c r="AN1123" i="200"/>
  <c r="AI1123" i="200"/>
  <c r="AH1123" i="200"/>
  <c r="AF1123" i="200"/>
  <c r="AA1123" i="200"/>
  <c r="Z1123" i="200"/>
  <c r="X1123" i="200"/>
  <c r="S1123" i="200"/>
  <c r="R1123" i="200"/>
  <c r="P1123" i="200"/>
  <c r="K1123" i="200"/>
  <c r="J1123" i="200"/>
  <c r="H1123" i="200"/>
  <c r="BO1122" i="200"/>
  <c r="BN1122" i="200"/>
  <c r="BL1122" i="200"/>
  <c r="BG1122" i="200"/>
  <c r="BF1122" i="200"/>
  <c r="BD1122" i="200"/>
  <c r="AY1122" i="200"/>
  <c r="AX1122" i="200"/>
  <c r="AV1122" i="200"/>
  <c r="AQ1122" i="200"/>
  <c r="AP1122" i="200"/>
  <c r="AN1122" i="200"/>
  <c r="AI1122" i="200"/>
  <c r="AH1122" i="200"/>
  <c r="AF1122" i="200"/>
  <c r="AA1122" i="200"/>
  <c r="Z1122" i="200"/>
  <c r="X1122" i="200"/>
  <c r="S1122" i="200"/>
  <c r="R1122" i="200"/>
  <c r="P1122" i="200"/>
  <c r="K1122" i="200"/>
  <c r="J1122" i="200"/>
  <c r="H1122" i="200"/>
  <c r="BO1121" i="200"/>
  <c r="BN1121" i="200"/>
  <c r="BL1121" i="200"/>
  <c r="BG1121" i="200"/>
  <c r="BF1121" i="200"/>
  <c r="BD1121" i="200"/>
  <c r="AY1121" i="200"/>
  <c r="AX1121" i="200"/>
  <c r="AV1121" i="200"/>
  <c r="AQ1121" i="200"/>
  <c r="AP1121" i="200"/>
  <c r="AN1121" i="200"/>
  <c r="AI1121" i="200"/>
  <c r="AH1121" i="200"/>
  <c r="AF1121" i="200"/>
  <c r="AA1121" i="200"/>
  <c r="Z1121" i="200"/>
  <c r="X1121" i="200"/>
  <c r="S1121" i="200"/>
  <c r="R1121" i="200"/>
  <c r="P1121" i="200"/>
  <c r="K1121" i="200"/>
  <c r="J1121" i="200"/>
  <c r="H1121" i="200"/>
  <c r="BO1120" i="200"/>
  <c r="BN1120" i="200"/>
  <c r="BL1120" i="200"/>
  <c r="BG1120" i="200"/>
  <c r="BF1120" i="200"/>
  <c r="BD1120" i="200"/>
  <c r="AY1120" i="200"/>
  <c r="AX1120" i="200"/>
  <c r="AV1120" i="200"/>
  <c r="AQ1120" i="200"/>
  <c r="AP1120" i="200"/>
  <c r="AN1120" i="200"/>
  <c r="AI1120" i="200"/>
  <c r="AH1120" i="200"/>
  <c r="AF1120" i="200"/>
  <c r="AA1120" i="200"/>
  <c r="Z1120" i="200"/>
  <c r="X1120" i="200"/>
  <c r="S1120" i="200"/>
  <c r="R1120" i="200"/>
  <c r="P1120" i="200"/>
  <c r="K1120" i="200"/>
  <c r="J1120" i="200"/>
  <c r="H1120" i="200"/>
  <c r="BO1119" i="200"/>
  <c r="BN1119" i="200"/>
  <c r="BL1119" i="200"/>
  <c r="BG1119" i="200"/>
  <c r="BF1119" i="200"/>
  <c r="BD1119" i="200"/>
  <c r="AY1119" i="200"/>
  <c r="AX1119" i="200"/>
  <c r="AV1119" i="200"/>
  <c r="AQ1119" i="200"/>
  <c r="AP1119" i="200"/>
  <c r="AN1119" i="200"/>
  <c r="AI1119" i="200"/>
  <c r="AH1119" i="200"/>
  <c r="AF1119" i="200"/>
  <c r="AA1119" i="200"/>
  <c r="Z1119" i="200"/>
  <c r="X1119" i="200"/>
  <c r="S1119" i="200"/>
  <c r="R1119" i="200"/>
  <c r="P1119" i="200"/>
  <c r="K1119" i="200"/>
  <c r="J1119" i="200"/>
  <c r="H1119" i="200"/>
  <c r="BO1118" i="200"/>
  <c r="BN1118" i="200"/>
  <c r="BL1118" i="200"/>
  <c r="BG1118" i="200"/>
  <c r="BF1118" i="200"/>
  <c r="BD1118" i="200"/>
  <c r="AY1118" i="200"/>
  <c r="AX1118" i="200"/>
  <c r="AV1118" i="200"/>
  <c r="AQ1118" i="200"/>
  <c r="AP1118" i="200"/>
  <c r="AN1118" i="200"/>
  <c r="AI1118" i="200"/>
  <c r="AH1118" i="200"/>
  <c r="AF1118" i="200"/>
  <c r="AA1118" i="200"/>
  <c r="Z1118" i="200"/>
  <c r="X1118" i="200"/>
  <c r="S1118" i="200"/>
  <c r="R1118" i="200"/>
  <c r="P1118" i="200"/>
  <c r="K1118" i="200"/>
  <c r="J1118" i="200"/>
  <c r="H1118" i="200"/>
  <c r="BO1117" i="200"/>
  <c r="BN1117" i="200"/>
  <c r="BL1117" i="200"/>
  <c r="BG1117" i="200"/>
  <c r="BF1117" i="200"/>
  <c r="BD1117" i="200"/>
  <c r="AY1117" i="200"/>
  <c r="AX1117" i="200"/>
  <c r="AV1117" i="200"/>
  <c r="AQ1117" i="200"/>
  <c r="AP1117" i="200"/>
  <c r="AN1117" i="200"/>
  <c r="AI1117" i="200"/>
  <c r="AH1117" i="200"/>
  <c r="AF1117" i="200"/>
  <c r="AA1117" i="200"/>
  <c r="Z1117" i="200"/>
  <c r="X1117" i="200"/>
  <c r="S1117" i="200"/>
  <c r="R1117" i="200"/>
  <c r="P1117" i="200"/>
  <c r="K1117" i="200"/>
  <c r="J1117" i="200"/>
  <c r="H1117" i="200"/>
  <c r="BO1116" i="200"/>
  <c r="BN1116" i="200"/>
  <c r="BL1116" i="200"/>
  <c r="BG1116" i="200"/>
  <c r="BF1116" i="200"/>
  <c r="BD1116" i="200"/>
  <c r="AY1116" i="200"/>
  <c r="AX1116" i="200"/>
  <c r="AV1116" i="200"/>
  <c r="AQ1116" i="200"/>
  <c r="AP1116" i="200"/>
  <c r="AN1116" i="200"/>
  <c r="AI1116" i="200"/>
  <c r="AH1116" i="200"/>
  <c r="AF1116" i="200"/>
  <c r="AA1116" i="200"/>
  <c r="Z1116" i="200"/>
  <c r="X1116" i="200"/>
  <c r="S1116" i="200"/>
  <c r="R1116" i="200"/>
  <c r="P1116" i="200"/>
  <c r="K1116" i="200"/>
  <c r="J1116" i="200"/>
  <c r="H1116" i="200"/>
  <c r="BO1115" i="200"/>
  <c r="BN1115" i="200"/>
  <c r="BL1115" i="200"/>
  <c r="BG1115" i="200"/>
  <c r="BF1115" i="200"/>
  <c r="BD1115" i="200"/>
  <c r="AY1115" i="200"/>
  <c r="AX1115" i="200"/>
  <c r="AV1115" i="200"/>
  <c r="AQ1115" i="200"/>
  <c r="AP1115" i="200"/>
  <c r="AN1115" i="200"/>
  <c r="AI1115" i="200"/>
  <c r="AH1115" i="200"/>
  <c r="AF1115" i="200"/>
  <c r="AA1115" i="200"/>
  <c r="Z1115" i="200"/>
  <c r="X1115" i="200"/>
  <c r="S1115" i="200"/>
  <c r="R1115" i="200"/>
  <c r="P1115" i="200"/>
  <c r="K1115" i="200"/>
  <c r="J1115" i="200"/>
  <c r="H1115" i="200"/>
  <c r="BO1114" i="200"/>
  <c r="BN1114" i="200"/>
  <c r="BL1114" i="200"/>
  <c r="BG1114" i="200"/>
  <c r="BF1114" i="200"/>
  <c r="BD1114" i="200"/>
  <c r="AY1114" i="200"/>
  <c r="AX1114" i="200"/>
  <c r="AV1114" i="200"/>
  <c r="AQ1114" i="200"/>
  <c r="AP1114" i="200"/>
  <c r="AN1114" i="200"/>
  <c r="AI1114" i="200"/>
  <c r="AH1114" i="200"/>
  <c r="AF1114" i="200"/>
  <c r="AA1114" i="200"/>
  <c r="Z1114" i="200"/>
  <c r="X1114" i="200"/>
  <c r="S1114" i="200"/>
  <c r="R1114" i="200"/>
  <c r="P1114" i="200"/>
  <c r="K1114" i="200"/>
  <c r="J1114" i="200"/>
  <c r="H1114" i="200"/>
  <c r="BO1113" i="200"/>
  <c r="BN1113" i="200"/>
  <c r="BL1113" i="200"/>
  <c r="BG1113" i="200"/>
  <c r="BF1113" i="200"/>
  <c r="BD1113" i="200"/>
  <c r="AY1113" i="200"/>
  <c r="AX1113" i="200"/>
  <c r="AV1113" i="200"/>
  <c r="AQ1113" i="200"/>
  <c r="AP1113" i="200"/>
  <c r="AN1113" i="200"/>
  <c r="AI1113" i="200"/>
  <c r="AH1113" i="200"/>
  <c r="AF1113" i="200"/>
  <c r="AA1113" i="200"/>
  <c r="Z1113" i="200"/>
  <c r="X1113" i="200"/>
  <c r="S1113" i="200"/>
  <c r="R1113" i="200"/>
  <c r="P1113" i="200"/>
  <c r="K1113" i="200"/>
  <c r="J1113" i="200"/>
  <c r="H1113" i="200"/>
  <c r="BO1112" i="200"/>
  <c r="BN1112" i="200"/>
  <c r="BL1112" i="200"/>
  <c r="BG1112" i="200"/>
  <c r="BF1112" i="200"/>
  <c r="BD1112" i="200"/>
  <c r="AY1112" i="200"/>
  <c r="AX1112" i="200"/>
  <c r="AV1112" i="200"/>
  <c r="AQ1112" i="200"/>
  <c r="AP1112" i="200"/>
  <c r="AN1112" i="200"/>
  <c r="AI1112" i="200"/>
  <c r="AH1112" i="200"/>
  <c r="AF1112" i="200"/>
  <c r="AA1112" i="200"/>
  <c r="Z1112" i="200"/>
  <c r="X1112" i="200"/>
  <c r="S1112" i="200"/>
  <c r="R1112" i="200"/>
  <c r="P1112" i="200"/>
  <c r="K1112" i="200"/>
  <c r="J1112" i="200"/>
  <c r="H1112" i="200"/>
  <c r="BO1111" i="200"/>
  <c r="BN1111" i="200"/>
  <c r="BL1111" i="200"/>
  <c r="BG1111" i="200"/>
  <c r="BF1111" i="200"/>
  <c r="BD1111" i="200"/>
  <c r="AY1111" i="200"/>
  <c r="AX1111" i="200"/>
  <c r="AV1111" i="200"/>
  <c r="AQ1111" i="200"/>
  <c r="AP1111" i="200"/>
  <c r="AN1111" i="200"/>
  <c r="AI1111" i="200"/>
  <c r="AH1111" i="200"/>
  <c r="AF1111" i="200"/>
  <c r="AA1111" i="200"/>
  <c r="Z1111" i="200"/>
  <c r="X1111" i="200"/>
  <c r="S1111" i="200"/>
  <c r="R1111" i="200"/>
  <c r="P1111" i="200"/>
  <c r="K1111" i="200"/>
  <c r="J1111" i="200"/>
  <c r="H1111" i="200"/>
  <c r="BN1110" i="200"/>
  <c r="BK1110" i="200"/>
  <c r="BO1110" i="200" s="1"/>
  <c r="BF1110" i="200"/>
  <c r="BC1110" i="200"/>
  <c r="BG1110" i="200" s="1"/>
  <c r="AX1110" i="200"/>
  <c r="AU1110" i="200"/>
  <c r="AY1110" i="200" s="1"/>
  <c r="AP1110" i="200"/>
  <c r="AM1110" i="200"/>
  <c r="AQ1110" i="200" s="1"/>
  <c r="AH1110" i="200"/>
  <c r="AE1110" i="200"/>
  <c r="AI1110" i="200" s="1"/>
  <c r="Z1110" i="200"/>
  <c r="W1110" i="200"/>
  <c r="AA1110" i="200" s="1"/>
  <c r="R1110" i="200"/>
  <c r="O1110" i="200"/>
  <c r="S1110" i="200" s="1"/>
  <c r="J1110" i="200"/>
  <c r="G1110" i="200"/>
  <c r="K1110" i="200" s="1"/>
  <c r="BO1109" i="200"/>
  <c r="BN1109" i="200"/>
  <c r="BL1109" i="200"/>
  <c r="BG1109" i="200"/>
  <c r="BF1109" i="200"/>
  <c r="BD1109" i="200"/>
  <c r="AY1109" i="200"/>
  <c r="AX1109" i="200"/>
  <c r="AV1109" i="200"/>
  <c r="AQ1109" i="200"/>
  <c r="AP1109" i="200"/>
  <c r="AN1109" i="200"/>
  <c r="AI1109" i="200"/>
  <c r="AH1109" i="200"/>
  <c r="AF1109" i="200"/>
  <c r="AA1109" i="200"/>
  <c r="Z1109" i="200"/>
  <c r="X1109" i="200"/>
  <c r="S1109" i="200"/>
  <c r="R1109" i="200"/>
  <c r="P1109" i="200"/>
  <c r="K1109" i="200"/>
  <c r="J1109" i="200"/>
  <c r="H1109" i="200"/>
  <c r="BO1108" i="200"/>
  <c r="BN1108" i="200"/>
  <c r="BL1108" i="200"/>
  <c r="BG1108" i="200"/>
  <c r="BF1108" i="200"/>
  <c r="BD1108" i="200"/>
  <c r="AY1108" i="200"/>
  <c r="AX1108" i="200"/>
  <c r="AV1108" i="200"/>
  <c r="AQ1108" i="200"/>
  <c r="AP1108" i="200"/>
  <c r="AN1108" i="200"/>
  <c r="AI1108" i="200"/>
  <c r="AH1108" i="200"/>
  <c r="AF1108" i="200"/>
  <c r="AA1108" i="200"/>
  <c r="Z1108" i="200"/>
  <c r="X1108" i="200"/>
  <c r="S1108" i="200"/>
  <c r="R1108" i="200"/>
  <c r="P1108" i="200"/>
  <c r="K1108" i="200"/>
  <c r="J1108" i="200"/>
  <c r="H1108" i="200"/>
  <c r="BO1107" i="200"/>
  <c r="BN1107" i="200"/>
  <c r="BL1107" i="200"/>
  <c r="BG1107" i="200"/>
  <c r="BF1107" i="200"/>
  <c r="BD1107" i="200"/>
  <c r="AY1107" i="200"/>
  <c r="AX1107" i="200"/>
  <c r="AV1107" i="200"/>
  <c r="AQ1107" i="200"/>
  <c r="AP1107" i="200"/>
  <c r="AN1107" i="200"/>
  <c r="AI1107" i="200"/>
  <c r="AH1107" i="200"/>
  <c r="AF1107" i="200"/>
  <c r="AA1107" i="200"/>
  <c r="Z1107" i="200"/>
  <c r="X1107" i="200"/>
  <c r="S1107" i="200"/>
  <c r="R1107" i="200"/>
  <c r="P1107" i="200"/>
  <c r="K1107" i="200"/>
  <c r="J1107" i="200"/>
  <c r="H1107" i="200"/>
  <c r="BO1106" i="200"/>
  <c r="BN1106" i="200"/>
  <c r="BL1106" i="200"/>
  <c r="BG1106" i="200"/>
  <c r="BF1106" i="200"/>
  <c r="BD1106" i="200"/>
  <c r="AY1106" i="200"/>
  <c r="AX1106" i="200"/>
  <c r="AV1106" i="200"/>
  <c r="AQ1106" i="200"/>
  <c r="AP1106" i="200"/>
  <c r="AN1106" i="200"/>
  <c r="AI1106" i="200"/>
  <c r="AH1106" i="200"/>
  <c r="AF1106" i="200"/>
  <c r="AA1106" i="200"/>
  <c r="Z1106" i="200"/>
  <c r="X1106" i="200"/>
  <c r="S1106" i="200"/>
  <c r="R1106" i="200"/>
  <c r="P1106" i="200"/>
  <c r="K1106" i="200"/>
  <c r="J1106" i="200"/>
  <c r="H1106" i="200"/>
  <c r="BO1105" i="200"/>
  <c r="BN1105" i="200"/>
  <c r="BL1105" i="200"/>
  <c r="BG1105" i="200"/>
  <c r="BF1105" i="200"/>
  <c r="BD1105" i="200"/>
  <c r="AY1105" i="200"/>
  <c r="AX1105" i="200"/>
  <c r="AV1105" i="200"/>
  <c r="AQ1105" i="200"/>
  <c r="AP1105" i="200"/>
  <c r="AN1105" i="200"/>
  <c r="AI1105" i="200"/>
  <c r="AH1105" i="200"/>
  <c r="AF1105" i="200"/>
  <c r="AA1105" i="200"/>
  <c r="Z1105" i="200"/>
  <c r="X1105" i="200"/>
  <c r="S1105" i="200"/>
  <c r="R1105" i="200"/>
  <c r="P1105" i="200"/>
  <c r="K1105" i="200"/>
  <c r="J1105" i="200"/>
  <c r="H1105" i="200"/>
  <c r="BO1104" i="200"/>
  <c r="BN1104" i="200"/>
  <c r="BL1104" i="200"/>
  <c r="BG1104" i="200"/>
  <c r="BF1104" i="200"/>
  <c r="BD1104" i="200"/>
  <c r="AY1104" i="200"/>
  <c r="AX1104" i="200"/>
  <c r="AV1104" i="200"/>
  <c r="AQ1104" i="200"/>
  <c r="AP1104" i="200"/>
  <c r="AN1104" i="200"/>
  <c r="AI1104" i="200"/>
  <c r="AH1104" i="200"/>
  <c r="AF1104" i="200"/>
  <c r="AA1104" i="200"/>
  <c r="Z1104" i="200"/>
  <c r="X1104" i="200"/>
  <c r="S1104" i="200"/>
  <c r="R1104" i="200"/>
  <c r="P1104" i="200"/>
  <c r="K1104" i="200"/>
  <c r="J1104" i="200"/>
  <c r="H1104" i="200"/>
  <c r="BO1103" i="200"/>
  <c r="BN1103" i="200"/>
  <c r="BL1103" i="200"/>
  <c r="BG1103" i="200"/>
  <c r="BF1103" i="200"/>
  <c r="BD1103" i="200"/>
  <c r="AY1103" i="200"/>
  <c r="AX1103" i="200"/>
  <c r="AV1103" i="200"/>
  <c r="AQ1103" i="200"/>
  <c r="AP1103" i="200"/>
  <c r="AN1103" i="200"/>
  <c r="AI1103" i="200"/>
  <c r="AH1103" i="200"/>
  <c r="AF1103" i="200"/>
  <c r="AA1103" i="200"/>
  <c r="Z1103" i="200"/>
  <c r="X1103" i="200"/>
  <c r="S1103" i="200"/>
  <c r="R1103" i="200"/>
  <c r="P1103" i="200"/>
  <c r="K1103" i="200"/>
  <c r="J1103" i="200"/>
  <c r="H1103" i="200"/>
  <c r="BO1102" i="200"/>
  <c r="BN1102" i="200"/>
  <c r="BL1102" i="200"/>
  <c r="BG1102" i="200"/>
  <c r="BF1102" i="200"/>
  <c r="BD1102" i="200"/>
  <c r="AY1102" i="200"/>
  <c r="AX1102" i="200"/>
  <c r="AV1102" i="200"/>
  <c r="AQ1102" i="200"/>
  <c r="AP1102" i="200"/>
  <c r="AN1102" i="200"/>
  <c r="AI1102" i="200"/>
  <c r="AH1102" i="200"/>
  <c r="AF1102" i="200"/>
  <c r="AA1102" i="200"/>
  <c r="Z1102" i="200"/>
  <c r="X1102" i="200"/>
  <c r="S1102" i="200"/>
  <c r="R1102" i="200"/>
  <c r="P1102" i="200"/>
  <c r="K1102" i="200"/>
  <c r="J1102" i="200"/>
  <c r="H1102" i="200"/>
  <c r="BO1101" i="200"/>
  <c r="BN1101" i="200"/>
  <c r="BL1101" i="200"/>
  <c r="BG1101" i="200"/>
  <c r="BF1101" i="200"/>
  <c r="BD1101" i="200"/>
  <c r="AY1101" i="200"/>
  <c r="AX1101" i="200"/>
  <c r="AV1101" i="200"/>
  <c r="AQ1101" i="200"/>
  <c r="AP1101" i="200"/>
  <c r="AN1101" i="200"/>
  <c r="AI1101" i="200"/>
  <c r="AH1101" i="200"/>
  <c r="AF1101" i="200"/>
  <c r="AA1101" i="200"/>
  <c r="Z1101" i="200"/>
  <c r="X1101" i="200"/>
  <c r="S1101" i="200"/>
  <c r="R1101" i="200"/>
  <c r="P1101" i="200"/>
  <c r="K1101" i="200"/>
  <c r="J1101" i="200"/>
  <c r="H1101" i="200"/>
  <c r="BO1100" i="200"/>
  <c r="BN1100" i="200"/>
  <c r="BL1100" i="200"/>
  <c r="BG1100" i="200"/>
  <c r="BF1100" i="200"/>
  <c r="BD1100" i="200"/>
  <c r="AY1100" i="200"/>
  <c r="AX1100" i="200"/>
  <c r="AV1100" i="200"/>
  <c r="AQ1100" i="200"/>
  <c r="AP1100" i="200"/>
  <c r="AN1100" i="200"/>
  <c r="AI1100" i="200"/>
  <c r="AH1100" i="200"/>
  <c r="AF1100" i="200"/>
  <c r="AA1100" i="200"/>
  <c r="Z1100" i="200"/>
  <c r="X1100" i="200"/>
  <c r="S1100" i="200"/>
  <c r="R1100" i="200"/>
  <c r="P1100" i="200"/>
  <c r="K1100" i="200"/>
  <c r="J1100" i="200"/>
  <c r="H1100" i="200"/>
  <c r="BO1099" i="200"/>
  <c r="BN1099" i="200"/>
  <c r="BL1099" i="200"/>
  <c r="BG1099" i="200"/>
  <c r="BF1099" i="200"/>
  <c r="BD1099" i="200"/>
  <c r="AY1099" i="200"/>
  <c r="AX1099" i="200"/>
  <c r="AV1099" i="200"/>
  <c r="AQ1099" i="200"/>
  <c r="AP1099" i="200"/>
  <c r="AN1099" i="200"/>
  <c r="AI1099" i="200"/>
  <c r="AH1099" i="200"/>
  <c r="AF1099" i="200"/>
  <c r="AA1099" i="200"/>
  <c r="Z1099" i="200"/>
  <c r="X1099" i="200"/>
  <c r="S1099" i="200"/>
  <c r="R1099" i="200"/>
  <c r="P1099" i="200"/>
  <c r="K1099" i="200"/>
  <c r="J1099" i="200"/>
  <c r="H1099" i="200"/>
  <c r="BO1098" i="200"/>
  <c r="BN1098" i="200"/>
  <c r="BL1098" i="200"/>
  <c r="BG1098" i="200"/>
  <c r="BF1098" i="200"/>
  <c r="BD1098" i="200"/>
  <c r="AY1098" i="200"/>
  <c r="AX1098" i="200"/>
  <c r="AV1098" i="200"/>
  <c r="AQ1098" i="200"/>
  <c r="AP1098" i="200"/>
  <c r="AN1098" i="200"/>
  <c r="AI1098" i="200"/>
  <c r="AH1098" i="200"/>
  <c r="AF1098" i="200"/>
  <c r="AA1098" i="200"/>
  <c r="Z1098" i="200"/>
  <c r="X1098" i="200"/>
  <c r="S1098" i="200"/>
  <c r="R1098" i="200"/>
  <c r="P1098" i="200"/>
  <c r="K1098" i="200"/>
  <c r="J1098" i="200"/>
  <c r="H1098" i="200"/>
  <c r="BO1097" i="200"/>
  <c r="BN1097" i="200"/>
  <c r="BL1097" i="200"/>
  <c r="BG1097" i="200"/>
  <c r="BF1097" i="200"/>
  <c r="BD1097" i="200"/>
  <c r="AY1097" i="200"/>
  <c r="AX1097" i="200"/>
  <c r="AV1097" i="200"/>
  <c r="AQ1097" i="200"/>
  <c r="AP1097" i="200"/>
  <c r="AN1097" i="200"/>
  <c r="AI1097" i="200"/>
  <c r="AH1097" i="200"/>
  <c r="AF1097" i="200"/>
  <c r="AA1097" i="200"/>
  <c r="Z1097" i="200"/>
  <c r="X1097" i="200"/>
  <c r="S1097" i="200"/>
  <c r="R1097" i="200"/>
  <c r="P1097" i="200"/>
  <c r="K1097" i="200"/>
  <c r="J1097" i="200"/>
  <c r="H1097" i="200"/>
  <c r="BO1096" i="200"/>
  <c r="BN1096" i="200"/>
  <c r="BL1096" i="200"/>
  <c r="BG1096" i="200"/>
  <c r="BF1096" i="200"/>
  <c r="BD1096" i="200"/>
  <c r="AY1096" i="200"/>
  <c r="AX1096" i="200"/>
  <c r="AV1096" i="200"/>
  <c r="AQ1096" i="200"/>
  <c r="AP1096" i="200"/>
  <c r="AN1096" i="200"/>
  <c r="AI1096" i="200"/>
  <c r="AH1096" i="200"/>
  <c r="AF1096" i="200"/>
  <c r="AA1096" i="200"/>
  <c r="Z1096" i="200"/>
  <c r="X1096" i="200"/>
  <c r="S1096" i="200"/>
  <c r="R1096" i="200"/>
  <c r="P1096" i="200"/>
  <c r="K1096" i="200"/>
  <c r="J1096" i="200"/>
  <c r="H1096" i="200"/>
  <c r="BO1095" i="200"/>
  <c r="BN1095" i="200"/>
  <c r="BL1095" i="200"/>
  <c r="BG1095" i="200"/>
  <c r="BF1095" i="200"/>
  <c r="BD1095" i="200"/>
  <c r="AY1095" i="200"/>
  <c r="AX1095" i="200"/>
  <c r="AV1095" i="200"/>
  <c r="AQ1095" i="200"/>
  <c r="AP1095" i="200"/>
  <c r="AN1095" i="200"/>
  <c r="AI1095" i="200"/>
  <c r="AH1095" i="200"/>
  <c r="AF1095" i="200"/>
  <c r="AA1095" i="200"/>
  <c r="Z1095" i="200"/>
  <c r="X1095" i="200"/>
  <c r="S1095" i="200"/>
  <c r="R1095" i="200"/>
  <c r="P1095" i="200"/>
  <c r="K1095" i="200"/>
  <c r="J1095" i="200"/>
  <c r="H1095" i="200"/>
  <c r="BO1094" i="200"/>
  <c r="BN1094" i="200"/>
  <c r="BL1094" i="200"/>
  <c r="BG1094" i="200"/>
  <c r="BF1094" i="200"/>
  <c r="BD1094" i="200"/>
  <c r="AY1094" i="200"/>
  <c r="AX1094" i="200"/>
  <c r="AV1094" i="200"/>
  <c r="AQ1094" i="200"/>
  <c r="AP1094" i="200"/>
  <c r="AN1094" i="200"/>
  <c r="AI1094" i="200"/>
  <c r="AH1094" i="200"/>
  <c r="AF1094" i="200"/>
  <c r="AA1094" i="200"/>
  <c r="Z1094" i="200"/>
  <c r="X1094" i="200"/>
  <c r="S1094" i="200"/>
  <c r="R1094" i="200"/>
  <c r="P1094" i="200"/>
  <c r="K1094" i="200"/>
  <c r="J1094" i="200"/>
  <c r="H1094" i="200"/>
  <c r="BN1093" i="200"/>
  <c r="BK1093" i="200"/>
  <c r="BO1093" i="200" s="1"/>
  <c r="BF1093" i="200"/>
  <c r="BC1093" i="200"/>
  <c r="AX1093" i="200"/>
  <c r="AU1093" i="200"/>
  <c r="AY1093" i="200" s="1"/>
  <c r="AP1093" i="200"/>
  <c r="AM1093" i="200"/>
  <c r="AH1093" i="200"/>
  <c r="AE1093" i="200"/>
  <c r="AI1093" i="200" s="1"/>
  <c r="Z1093" i="200"/>
  <c r="W1093" i="200"/>
  <c r="R1093" i="200"/>
  <c r="O1093" i="200"/>
  <c r="S1093" i="200" s="1"/>
  <c r="J1093" i="200"/>
  <c r="G1093" i="200"/>
  <c r="BO1092" i="200"/>
  <c r="BN1092" i="200"/>
  <c r="BL1092" i="200"/>
  <c r="BG1092" i="200"/>
  <c r="BF1092" i="200"/>
  <c r="BD1092" i="200"/>
  <c r="AY1092" i="200"/>
  <c r="AX1092" i="200"/>
  <c r="AV1092" i="200"/>
  <c r="AQ1092" i="200"/>
  <c r="AP1092" i="200"/>
  <c r="AN1092" i="200"/>
  <c r="AI1092" i="200"/>
  <c r="AH1092" i="200"/>
  <c r="AF1092" i="200"/>
  <c r="AA1092" i="200"/>
  <c r="Z1092" i="200"/>
  <c r="X1092" i="200"/>
  <c r="S1092" i="200"/>
  <c r="R1092" i="200"/>
  <c r="P1092" i="200"/>
  <c r="K1092" i="200"/>
  <c r="J1092" i="200"/>
  <c r="H1092" i="200"/>
  <c r="BO1091" i="200"/>
  <c r="BN1091" i="200"/>
  <c r="BL1091" i="200"/>
  <c r="BG1091" i="200"/>
  <c r="BF1091" i="200"/>
  <c r="BD1091" i="200"/>
  <c r="AY1091" i="200"/>
  <c r="AX1091" i="200"/>
  <c r="AV1091" i="200"/>
  <c r="AQ1091" i="200"/>
  <c r="AP1091" i="200"/>
  <c r="AN1091" i="200"/>
  <c r="AI1091" i="200"/>
  <c r="AH1091" i="200"/>
  <c r="AF1091" i="200"/>
  <c r="AA1091" i="200"/>
  <c r="Z1091" i="200"/>
  <c r="X1091" i="200"/>
  <c r="S1091" i="200"/>
  <c r="R1091" i="200"/>
  <c r="P1091" i="200"/>
  <c r="K1091" i="200"/>
  <c r="J1091" i="200"/>
  <c r="H1091" i="200"/>
  <c r="BO1090" i="200"/>
  <c r="BN1090" i="200"/>
  <c r="BL1090" i="200"/>
  <c r="BG1090" i="200"/>
  <c r="BF1090" i="200"/>
  <c r="BD1090" i="200"/>
  <c r="AY1090" i="200"/>
  <c r="AX1090" i="200"/>
  <c r="AV1090" i="200"/>
  <c r="AQ1090" i="200"/>
  <c r="AP1090" i="200"/>
  <c r="AN1090" i="200"/>
  <c r="AI1090" i="200"/>
  <c r="AH1090" i="200"/>
  <c r="AF1090" i="200"/>
  <c r="AA1090" i="200"/>
  <c r="Z1090" i="200"/>
  <c r="X1090" i="200"/>
  <c r="S1090" i="200"/>
  <c r="R1090" i="200"/>
  <c r="P1090" i="200"/>
  <c r="K1090" i="200"/>
  <c r="J1090" i="200"/>
  <c r="H1090" i="200"/>
  <c r="BO1089" i="200"/>
  <c r="BN1089" i="200"/>
  <c r="BL1089" i="200"/>
  <c r="BG1089" i="200"/>
  <c r="BF1089" i="200"/>
  <c r="BD1089" i="200"/>
  <c r="AY1089" i="200"/>
  <c r="AX1089" i="200"/>
  <c r="AV1089" i="200"/>
  <c r="AQ1089" i="200"/>
  <c r="AP1089" i="200"/>
  <c r="AN1089" i="200"/>
  <c r="AI1089" i="200"/>
  <c r="AH1089" i="200"/>
  <c r="AF1089" i="200"/>
  <c r="AA1089" i="200"/>
  <c r="Z1089" i="200"/>
  <c r="X1089" i="200"/>
  <c r="S1089" i="200"/>
  <c r="R1089" i="200"/>
  <c r="P1089" i="200"/>
  <c r="K1089" i="200"/>
  <c r="J1089" i="200"/>
  <c r="H1089" i="200"/>
  <c r="BO1088" i="200"/>
  <c r="BN1088" i="200"/>
  <c r="BL1088" i="200"/>
  <c r="BG1088" i="200"/>
  <c r="BF1088" i="200"/>
  <c r="BD1088" i="200"/>
  <c r="AY1088" i="200"/>
  <c r="AX1088" i="200"/>
  <c r="AV1088" i="200"/>
  <c r="AQ1088" i="200"/>
  <c r="AP1088" i="200"/>
  <c r="AN1088" i="200"/>
  <c r="AI1088" i="200"/>
  <c r="AH1088" i="200"/>
  <c r="AF1088" i="200"/>
  <c r="AA1088" i="200"/>
  <c r="Z1088" i="200"/>
  <c r="X1088" i="200"/>
  <c r="S1088" i="200"/>
  <c r="R1088" i="200"/>
  <c r="P1088" i="200"/>
  <c r="K1088" i="200"/>
  <c r="J1088" i="200"/>
  <c r="H1088" i="200"/>
  <c r="BO1087" i="200"/>
  <c r="BN1087" i="200"/>
  <c r="BL1087" i="200"/>
  <c r="BG1087" i="200"/>
  <c r="BF1087" i="200"/>
  <c r="BD1087" i="200"/>
  <c r="AY1087" i="200"/>
  <c r="AX1087" i="200"/>
  <c r="AV1087" i="200"/>
  <c r="AQ1087" i="200"/>
  <c r="AP1087" i="200"/>
  <c r="AN1087" i="200"/>
  <c r="AI1087" i="200"/>
  <c r="AH1087" i="200"/>
  <c r="AF1087" i="200"/>
  <c r="AA1087" i="200"/>
  <c r="Z1087" i="200"/>
  <c r="X1087" i="200"/>
  <c r="S1087" i="200"/>
  <c r="R1087" i="200"/>
  <c r="P1087" i="200"/>
  <c r="K1087" i="200"/>
  <c r="J1087" i="200"/>
  <c r="H1087" i="200"/>
  <c r="BO1086" i="200"/>
  <c r="BN1086" i="200"/>
  <c r="BL1086" i="200"/>
  <c r="BG1086" i="200"/>
  <c r="BF1086" i="200"/>
  <c r="BD1086" i="200"/>
  <c r="AY1086" i="200"/>
  <c r="AX1086" i="200"/>
  <c r="AV1086" i="200"/>
  <c r="AQ1086" i="200"/>
  <c r="AP1086" i="200"/>
  <c r="AN1086" i="200"/>
  <c r="AI1086" i="200"/>
  <c r="AH1086" i="200"/>
  <c r="AF1086" i="200"/>
  <c r="AA1086" i="200"/>
  <c r="Z1086" i="200"/>
  <c r="X1086" i="200"/>
  <c r="S1086" i="200"/>
  <c r="R1086" i="200"/>
  <c r="P1086" i="200"/>
  <c r="K1086" i="200"/>
  <c r="J1086" i="200"/>
  <c r="H1086" i="200"/>
  <c r="BO1085" i="200"/>
  <c r="BN1085" i="200"/>
  <c r="BL1085" i="200"/>
  <c r="BG1085" i="200"/>
  <c r="BF1085" i="200"/>
  <c r="BD1085" i="200"/>
  <c r="AY1085" i="200"/>
  <c r="AX1085" i="200"/>
  <c r="AV1085" i="200"/>
  <c r="AQ1085" i="200"/>
  <c r="AP1085" i="200"/>
  <c r="AN1085" i="200"/>
  <c r="AI1085" i="200"/>
  <c r="AH1085" i="200"/>
  <c r="AF1085" i="200"/>
  <c r="AA1085" i="200"/>
  <c r="Z1085" i="200"/>
  <c r="X1085" i="200"/>
  <c r="S1085" i="200"/>
  <c r="R1085" i="200"/>
  <c r="P1085" i="200"/>
  <c r="K1085" i="200"/>
  <c r="J1085" i="200"/>
  <c r="H1085" i="200"/>
  <c r="BO1084" i="200"/>
  <c r="BN1084" i="200"/>
  <c r="BL1084" i="200"/>
  <c r="BG1084" i="200"/>
  <c r="BF1084" i="200"/>
  <c r="BD1084" i="200"/>
  <c r="AY1084" i="200"/>
  <c r="AX1084" i="200"/>
  <c r="AV1084" i="200"/>
  <c r="AQ1084" i="200"/>
  <c r="AP1084" i="200"/>
  <c r="AN1084" i="200"/>
  <c r="AI1084" i="200"/>
  <c r="AH1084" i="200"/>
  <c r="AF1084" i="200"/>
  <c r="AA1084" i="200"/>
  <c r="Z1084" i="200"/>
  <c r="X1084" i="200"/>
  <c r="S1084" i="200"/>
  <c r="R1084" i="200"/>
  <c r="P1084" i="200"/>
  <c r="K1084" i="200"/>
  <c r="J1084" i="200"/>
  <c r="H1084" i="200"/>
  <c r="BO1083" i="200"/>
  <c r="BN1083" i="200"/>
  <c r="BL1083" i="200"/>
  <c r="BG1083" i="200"/>
  <c r="BF1083" i="200"/>
  <c r="BD1083" i="200"/>
  <c r="AY1083" i="200"/>
  <c r="AX1083" i="200"/>
  <c r="AV1083" i="200"/>
  <c r="AQ1083" i="200"/>
  <c r="AP1083" i="200"/>
  <c r="AN1083" i="200"/>
  <c r="AI1083" i="200"/>
  <c r="AH1083" i="200"/>
  <c r="AF1083" i="200"/>
  <c r="AA1083" i="200"/>
  <c r="Z1083" i="200"/>
  <c r="X1083" i="200"/>
  <c r="S1083" i="200"/>
  <c r="R1083" i="200"/>
  <c r="P1083" i="200"/>
  <c r="K1083" i="200"/>
  <c r="J1083" i="200"/>
  <c r="H1083" i="200"/>
  <c r="BO1082" i="200"/>
  <c r="BN1082" i="200"/>
  <c r="BL1082" i="200"/>
  <c r="BG1082" i="200"/>
  <c r="BF1082" i="200"/>
  <c r="BD1082" i="200"/>
  <c r="AY1082" i="200"/>
  <c r="AX1082" i="200"/>
  <c r="AV1082" i="200"/>
  <c r="AQ1082" i="200"/>
  <c r="AP1082" i="200"/>
  <c r="AN1082" i="200"/>
  <c r="AI1082" i="200"/>
  <c r="AH1082" i="200"/>
  <c r="AF1082" i="200"/>
  <c r="AA1082" i="200"/>
  <c r="Z1082" i="200"/>
  <c r="X1082" i="200"/>
  <c r="S1082" i="200"/>
  <c r="R1082" i="200"/>
  <c r="P1082" i="200"/>
  <c r="K1082" i="200"/>
  <c r="J1082" i="200"/>
  <c r="H1082" i="200"/>
  <c r="BO1081" i="200"/>
  <c r="BN1081" i="200"/>
  <c r="BL1081" i="200"/>
  <c r="BG1081" i="200"/>
  <c r="BF1081" i="200"/>
  <c r="BD1081" i="200"/>
  <c r="AY1081" i="200"/>
  <c r="AX1081" i="200"/>
  <c r="AV1081" i="200"/>
  <c r="AQ1081" i="200"/>
  <c r="AP1081" i="200"/>
  <c r="AN1081" i="200"/>
  <c r="AI1081" i="200"/>
  <c r="AH1081" i="200"/>
  <c r="AF1081" i="200"/>
  <c r="AA1081" i="200"/>
  <c r="Z1081" i="200"/>
  <c r="X1081" i="200"/>
  <c r="S1081" i="200"/>
  <c r="R1081" i="200"/>
  <c r="P1081" i="200"/>
  <c r="K1081" i="200"/>
  <c r="J1081" i="200"/>
  <c r="H1081" i="200"/>
  <c r="BO1080" i="200"/>
  <c r="BN1080" i="200"/>
  <c r="BL1080" i="200"/>
  <c r="BG1080" i="200"/>
  <c r="BF1080" i="200"/>
  <c r="BD1080" i="200"/>
  <c r="AY1080" i="200"/>
  <c r="AX1080" i="200"/>
  <c r="AV1080" i="200"/>
  <c r="AQ1080" i="200"/>
  <c r="AP1080" i="200"/>
  <c r="AN1080" i="200"/>
  <c r="AI1080" i="200"/>
  <c r="AH1080" i="200"/>
  <c r="AF1080" i="200"/>
  <c r="AA1080" i="200"/>
  <c r="Z1080" i="200"/>
  <c r="X1080" i="200"/>
  <c r="S1080" i="200"/>
  <c r="R1080" i="200"/>
  <c r="P1080" i="200"/>
  <c r="K1080" i="200"/>
  <c r="J1080" i="200"/>
  <c r="H1080" i="200"/>
  <c r="BO1079" i="200"/>
  <c r="BN1079" i="200"/>
  <c r="BL1079" i="200"/>
  <c r="BG1079" i="200"/>
  <c r="BF1079" i="200"/>
  <c r="BD1079" i="200"/>
  <c r="AY1079" i="200"/>
  <c r="AX1079" i="200"/>
  <c r="AV1079" i="200"/>
  <c r="AQ1079" i="200"/>
  <c r="AP1079" i="200"/>
  <c r="AN1079" i="200"/>
  <c r="AI1079" i="200"/>
  <c r="AH1079" i="200"/>
  <c r="AF1079" i="200"/>
  <c r="AA1079" i="200"/>
  <c r="Z1079" i="200"/>
  <c r="X1079" i="200"/>
  <c r="S1079" i="200"/>
  <c r="R1079" i="200"/>
  <c r="P1079" i="200"/>
  <c r="K1079" i="200"/>
  <c r="J1079" i="200"/>
  <c r="H1079" i="200"/>
  <c r="BO1078" i="200"/>
  <c r="BN1078" i="200"/>
  <c r="BL1078" i="200"/>
  <c r="BG1078" i="200"/>
  <c r="BF1078" i="200"/>
  <c r="BD1078" i="200"/>
  <c r="AY1078" i="200"/>
  <c r="AX1078" i="200"/>
  <c r="AV1078" i="200"/>
  <c r="AQ1078" i="200"/>
  <c r="AP1078" i="200"/>
  <c r="AN1078" i="200"/>
  <c r="AI1078" i="200"/>
  <c r="AH1078" i="200"/>
  <c r="AF1078" i="200"/>
  <c r="AA1078" i="200"/>
  <c r="Z1078" i="200"/>
  <c r="X1078" i="200"/>
  <c r="S1078" i="200"/>
  <c r="R1078" i="200"/>
  <c r="P1078" i="200"/>
  <c r="K1078" i="200"/>
  <c r="J1078" i="200"/>
  <c r="H1078" i="200"/>
  <c r="BO1077" i="200"/>
  <c r="BN1077" i="200"/>
  <c r="BL1077" i="200"/>
  <c r="BG1077" i="200"/>
  <c r="BF1077" i="200"/>
  <c r="BD1077" i="200"/>
  <c r="AY1077" i="200"/>
  <c r="AX1077" i="200"/>
  <c r="AV1077" i="200"/>
  <c r="AQ1077" i="200"/>
  <c r="AP1077" i="200"/>
  <c r="AN1077" i="200"/>
  <c r="AI1077" i="200"/>
  <c r="AH1077" i="200"/>
  <c r="AF1077" i="200"/>
  <c r="AA1077" i="200"/>
  <c r="Z1077" i="200"/>
  <c r="X1077" i="200"/>
  <c r="S1077" i="200"/>
  <c r="R1077" i="200"/>
  <c r="P1077" i="200"/>
  <c r="K1077" i="200"/>
  <c r="J1077" i="200"/>
  <c r="H1077" i="200"/>
  <c r="BN1076" i="200"/>
  <c r="BK1076" i="200"/>
  <c r="BO1076" i="200" s="1"/>
  <c r="BF1076" i="200"/>
  <c r="BC1076" i="200"/>
  <c r="AX1076" i="200"/>
  <c r="AU1076" i="200"/>
  <c r="AY1076" i="200" s="1"/>
  <c r="AP1076" i="200"/>
  <c r="AM1076" i="200"/>
  <c r="AH1076" i="200"/>
  <c r="AE1076" i="200"/>
  <c r="AI1076" i="200" s="1"/>
  <c r="Z1076" i="200"/>
  <c r="W1076" i="200"/>
  <c r="R1076" i="200"/>
  <c r="O1076" i="200"/>
  <c r="S1076" i="200" s="1"/>
  <c r="J1076" i="200"/>
  <c r="G1076" i="200"/>
  <c r="BO1075" i="200"/>
  <c r="BN1075" i="200"/>
  <c r="BL1075" i="200"/>
  <c r="BG1075" i="200"/>
  <c r="BF1075" i="200"/>
  <c r="BD1075" i="200"/>
  <c r="AY1075" i="200"/>
  <c r="AX1075" i="200"/>
  <c r="AV1075" i="200"/>
  <c r="AQ1075" i="200"/>
  <c r="AP1075" i="200"/>
  <c r="AN1075" i="200"/>
  <c r="AI1075" i="200"/>
  <c r="AH1075" i="200"/>
  <c r="AF1075" i="200"/>
  <c r="AA1075" i="200"/>
  <c r="Z1075" i="200"/>
  <c r="X1075" i="200"/>
  <c r="S1075" i="200"/>
  <c r="R1075" i="200"/>
  <c r="P1075" i="200"/>
  <c r="K1075" i="200"/>
  <c r="J1075" i="200"/>
  <c r="H1075" i="200"/>
  <c r="BO1074" i="200"/>
  <c r="BN1074" i="200"/>
  <c r="BL1074" i="200"/>
  <c r="BG1074" i="200"/>
  <c r="BF1074" i="200"/>
  <c r="BD1074" i="200"/>
  <c r="AY1074" i="200"/>
  <c r="AX1074" i="200"/>
  <c r="AV1074" i="200"/>
  <c r="AQ1074" i="200"/>
  <c r="AP1074" i="200"/>
  <c r="AN1074" i="200"/>
  <c r="AI1074" i="200"/>
  <c r="AH1074" i="200"/>
  <c r="AF1074" i="200"/>
  <c r="AA1074" i="200"/>
  <c r="Z1074" i="200"/>
  <c r="X1074" i="200"/>
  <c r="S1074" i="200"/>
  <c r="R1074" i="200"/>
  <c r="P1074" i="200"/>
  <c r="K1074" i="200"/>
  <c r="J1074" i="200"/>
  <c r="H1074" i="200"/>
  <c r="BO1073" i="200"/>
  <c r="BN1073" i="200"/>
  <c r="BL1073" i="200"/>
  <c r="BG1073" i="200"/>
  <c r="BF1073" i="200"/>
  <c r="BD1073" i="200"/>
  <c r="AY1073" i="200"/>
  <c r="AX1073" i="200"/>
  <c r="AV1073" i="200"/>
  <c r="AQ1073" i="200"/>
  <c r="AP1073" i="200"/>
  <c r="AN1073" i="200"/>
  <c r="AI1073" i="200"/>
  <c r="AH1073" i="200"/>
  <c r="AF1073" i="200"/>
  <c r="AA1073" i="200"/>
  <c r="Z1073" i="200"/>
  <c r="X1073" i="200"/>
  <c r="S1073" i="200"/>
  <c r="R1073" i="200"/>
  <c r="P1073" i="200"/>
  <c r="K1073" i="200"/>
  <c r="J1073" i="200"/>
  <c r="H1073" i="200"/>
  <c r="BO1072" i="200"/>
  <c r="BN1072" i="200"/>
  <c r="BL1072" i="200"/>
  <c r="BG1072" i="200"/>
  <c r="BF1072" i="200"/>
  <c r="BD1072" i="200"/>
  <c r="AY1072" i="200"/>
  <c r="AX1072" i="200"/>
  <c r="AV1072" i="200"/>
  <c r="AQ1072" i="200"/>
  <c r="AP1072" i="200"/>
  <c r="AN1072" i="200"/>
  <c r="AI1072" i="200"/>
  <c r="AH1072" i="200"/>
  <c r="AF1072" i="200"/>
  <c r="AA1072" i="200"/>
  <c r="Z1072" i="200"/>
  <c r="X1072" i="200"/>
  <c r="S1072" i="200"/>
  <c r="R1072" i="200"/>
  <c r="P1072" i="200"/>
  <c r="K1072" i="200"/>
  <c r="J1072" i="200"/>
  <c r="H1072" i="200"/>
  <c r="BO1071" i="200"/>
  <c r="BN1071" i="200"/>
  <c r="BL1071" i="200"/>
  <c r="BG1071" i="200"/>
  <c r="BF1071" i="200"/>
  <c r="BD1071" i="200"/>
  <c r="AY1071" i="200"/>
  <c r="AX1071" i="200"/>
  <c r="AV1071" i="200"/>
  <c r="AQ1071" i="200"/>
  <c r="AP1071" i="200"/>
  <c r="AN1071" i="200"/>
  <c r="AI1071" i="200"/>
  <c r="AH1071" i="200"/>
  <c r="AF1071" i="200"/>
  <c r="AA1071" i="200"/>
  <c r="Z1071" i="200"/>
  <c r="X1071" i="200"/>
  <c r="S1071" i="200"/>
  <c r="R1071" i="200"/>
  <c r="P1071" i="200"/>
  <c r="K1071" i="200"/>
  <c r="J1071" i="200"/>
  <c r="H1071" i="200"/>
  <c r="BO1070" i="200"/>
  <c r="BN1070" i="200"/>
  <c r="BL1070" i="200"/>
  <c r="BG1070" i="200"/>
  <c r="BF1070" i="200"/>
  <c r="BD1070" i="200"/>
  <c r="AY1070" i="200"/>
  <c r="AX1070" i="200"/>
  <c r="AV1070" i="200"/>
  <c r="AQ1070" i="200"/>
  <c r="AP1070" i="200"/>
  <c r="AN1070" i="200"/>
  <c r="AI1070" i="200"/>
  <c r="AH1070" i="200"/>
  <c r="AF1070" i="200"/>
  <c r="AA1070" i="200"/>
  <c r="Z1070" i="200"/>
  <c r="X1070" i="200"/>
  <c r="S1070" i="200"/>
  <c r="R1070" i="200"/>
  <c r="P1070" i="200"/>
  <c r="K1070" i="200"/>
  <c r="J1070" i="200"/>
  <c r="H1070" i="200"/>
  <c r="BO1069" i="200"/>
  <c r="BN1069" i="200"/>
  <c r="BL1069" i="200"/>
  <c r="BG1069" i="200"/>
  <c r="BF1069" i="200"/>
  <c r="BD1069" i="200"/>
  <c r="AY1069" i="200"/>
  <c r="AX1069" i="200"/>
  <c r="AV1069" i="200"/>
  <c r="AQ1069" i="200"/>
  <c r="AP1069" i="200"/>
  <c r="AN1069" i="200"/>
  <c r="AI1069" i="200"/>
  <c r="AH1069" i="200"/>
  <c r="AF1069" i="200"/>
  <c r="AA1069" i="200"/>
  <c r="Z1069" i="200"/>
  <c r="X1069" i="200"/>
  <c r="S1069" i="200"/>
  <c r="R1069" i="200"/>
  <c r="P1069" i="200"/>
  <c r="K1069" i="200"/>
  <c r="J1069" i="200"/>
  <c r="H1069" i="200"/>
  <c r="BO1068" i="200"/>
  <c r="BN1068" i="200"/>
  <c r="BL1068" i="200"/>
  <c r="BG1068" i="200"/>
  <c r="BF1068" i="200"/>
  <c r="BD1068" i="200"/>
  <c r="AY1068" i="200"/>
  <c r="AX1068" i="200"/>
  <c r="AV1068" i="200"/>
  <c r="AQ1068" i="200"/>
  <c r="AP1068" i="200"/>
  <c r="AN1068" i="200"/>
  <c r="AI1068" i="200"/>
  <c r="AH1068" i="200"/>
  <c r="AF1068" i="200"/>
  <c r="AA1068" i="200"/>
  <c r="Z1068" i="200"/>
  <c r="X1068" i="200"/>
  <c r="S1068" i="200"/>
  <c r="R1068" i="200"/>
  <c r="P1068" i="200"/>
  <c r="K1068" i="200"/>
  <c r="J1068" i="200"/>
  <c r="H1068" i="200"/>
  <c r="BO1067" i="200"/>
  <c r="BN1067" i="200"/>
  <c r="BL1067" i="200"/>
  <c r="BG1067" i="200"/>
  <c r="BF1067" i="200"/>
  <c r="BD1067" i="200"/>
  <c r="AY1067" i="200"/>
  <c r="AX1067" i="200"/>
  <c r="AV1067" i="200"/>
  <c r="AQ1067" i="200"/>
  <c r="AP1067" i="200"/>
  <c r="AN1067" i="200"/>
  <c r="AI1067" i="200"/>
  <c r="AH1067" i="200"/>
  <c r="AF1067" i="200"/>
  <c r="AA1067" i="200"/>
  <c r="Z1067" i="200"/>
  <c r="X1067" i="200"/>
  <c r="S1067" i="200"/>
  <c r="R1067" i="200"/>
  <c r="P1067" i="200"/>
  <c r="K1067" i="200"/>
  <c r="J1067" i="200"/>
  <c r="H1067" i="200"/>
  <c r="BO1066" i="200"/>
  <c r="BN1066" i="200"/>
  <c r="BL1066" i="200"/>
  <c r="BG1066" i="200"/>
  <c r="BF1066" i="200"/>
  <c r="BD1066" i="200"/>
  <c r="AY1066" i="200"/>
  <c r="AX1066" i="200"/>
  <c r="AV1066" i="200"/>
  <c r="AQ1066" i="200"/>
  <c r="AP1066" i="200"/>
  <c r="AN1066" i="200"/>
  <c r="AI1066" i="200"/>
  <c r="AH1066" i="200"/>
  <c r="AF1066" i="200"/>
  <c r="AA1066" i="200"/>
  <c r="Z1066" i="200"/>
  <c r="X1066" i="200"/>
  <c r="S1066" i="200"/>
  <c r="R1066" i="200"/>
  <c r="P1066" i="200"/>
  <c r="K1066" i="200"/>
  <c r="J1066" i="200"/>
  <c r="H1066" i="200"/>
  <c r="BO1065" i="200"/>
  <c r="BN1065" i="200"/>
  <c r="BL1065" i="200"/>
  <c r="BG1065" i="200"/>
  <c r="BF1065" i="200"/>
  <c r="BD1065" i="200"/>
  <c r="AY1065" i="200"/>
  <c r="AX1065" i="200"/>
  <c r="AV1065" i="200"/>
  <c r="AQ1065" i="200"/>
  <c r="AP1065" i="200"/>
  <c r="AN1065" i="200"/>
  <c r="AI1065" i="200"/>
  <c r="AH1065" i="200"/>
  <c r="AF1065" i="200"/>
  <c r="AA1065" i="200"/>
  <c r="Z1065" i="200"/>
  <c r="X1065" i="200"/>
  <c r="S1065" i="200"/>
  <c r="R1065" i="200"/>
  <c r="P1065" i="200"/>
  <c r="K1065" i="200"/>
  <c r="J1065" i="200"/>
  <c r="H1065" i="200"/>
  <c r="BO1064" i="200"/>
  <c r="BN1064" i="200"/>
  <c r="BL1064" i="200"/>
  <c r="BG1064" i="200"/>
  <c r="BF1064" i="200"/>
  <c r="BD1064" i="200"/>
  <c r="AY1064" i="200"/>
  <c r="AX1064" i="200"/>
  <c r="AV1064" i="200"/>
  <c r="AQ1064" i="200"/>
  <c r="AP1064" i="200"/>
  <c r="AN1064" i="200"/>
  <c r="AI1064" i="200"/>
  <c r="AH1064" i="200"/>
  <c r="AF1064" i="200"/>
  <c r="AA1064" i="200"/>
  <c r="Z1064" i="200"/>
  <c r="X1064" i="200"/>
  <c r="S1064" i="200"/>
  <c r="R1064" i="200"/>
  <c r="P1064" i="200"/>
  <c r="K1064" i="200"/>
  <c r="J1064" i="200"/>
  <c r="H1064" i="200"/>
  <c r="BO1063" i="200"/>
  <c r="BN1063" i="200"/>
  <c r="BL1063" i="200"/>
  <c r="BG1063" i="200"/>
  <c r="BF1063" i="200"/>
  <c r="BD1063" i="200"/>
  <c r="AY1063" i="200"/>
  <c r="AX1063" i="200"/>
  <c r="AV1063" i="200"/>
  <c r="AQ1063" i="200"/>
  <c r="AP1063" i="200"/>
  <c r="AN1063" i="200"/>
  <c r="AI1063" i="200"/>
  <c r="AH1063" i="200"/>
  <c r="AF1063" i="200"/>
  <c r="AA1063" i="200"/>
  <c r="Z1063" i="200"/>
  <c r="X1063" i="200"/>
  <c r="S1063" i="200"/>
  <c r="R1063" i="200"/>
  <c r="P1063" i="200"/>
  <c r="K1063" i="200"/>
  <c r="J1063" i="200"/>
  <c r="H1063" i="200"/>
  <c r="BO1062" i="200"/>
  <c r="BN1062" i="200"/>
  <c r="BL1062" i="200"/>
  <c r="BG1062" i="200"/>
  <c r="BF1062" i="200"/>
  <c r="BD1062" i="200"/>
  <c r="AY1062" i="200"/>
  <c r="AX1062" i="200"/>
  <c r="AV1062" i="200"/>
  <c r="AQ1062" i="200"/>
  <c r="AP1062" i="200"/>
  <c r="AN1062" i="200"/>
  <c r="AI1062" i="200"/>
  <c r="AH1062" i="200"/>
  <c r="AF1062" i="200"/>
  <c r="AA1062" i="200"/>
  <c r="Z1062" i="200"/>
  <c r="X1062" i="200"/>
  <c r="S1062" i="200"/>
  <c r="R1062" i="200"/>
  <c r="P1062" i="200"/>
  <c r="K1062" i="200"/>
  <c r="J1062" i="200"/>
  <c r="H1062" i="200"/>
  <c r="BO1061" i="200"/>
  <c r="BN1061" i="200"/>
  <c r="BL1061" i="200"/>
  <c r="BG1061" i="200"/>
  <c r="BF1061" i="200"/>
  <c r="BD1061" i="200"/>
  <c r="AY1061" i="200"/>
  <c r="AX1061" i="200"/>
  <c r="AV1061" i="200"/>
  <c r="AQ1061" i="200"/>
  <c r="AP1061" i="200"/>
  <c r="AN1061" i="200"/>
  <c r="AI1061" i="200"/>
  <c r="AH1061" i="200"/>
  <c r="AF1061" i="200"/>
  <c r="AA1061" i="200"/>
  <c r="Z1061" i="200"/>
  <c r="X1061" i="200"/>
  <c r="S1061" i="200"/>
  <c r="R1061" i="200"/>
  <c r="P1061" i="200"/>
  <c r="K1061" i="200"/>
  <c r="J1061" i="200"/>
  <c r="H1061" i="200"/>
  <c r="BO1060" i="200"/>
  <c r="BN1060" i="200"/>
  <c r="BL1060" i="200"/>
  <c r="BG1060" i="200"/>
  <c r="BF1060" i="200"/>
  <c r="BD1060" i="200"/>
  <c r="AY1060" i="200"/>
  <c r="AX1060" i="200"/>
  <c r="AV1060" i="200"/>
  <c r="AQ1060" i="200"/>
  <c r="AP1060" i="200"/>
  <c r="AN1060" i="200"/>
  <c r="AI1060" i="200"/>
  <c r="AH1060" i="200"/>
  <c r="AF1060" i="200"/>
  <c r="AA1060" i="200"/>
  <c r="Z1060" i="200"/>
  <c r="X1060" i="200"/>
  <c r="S1060" i="200"/>
  <c r="R1060" i="200"/>
  <c r="P1060" i="200"/>
  <c r="K1060" i="200"/>
  <c r="J1060" i="200"/>
  <c r="H1060" i="200"/>
  <c r="BN1059" i="200"/>
  <c r="BK1059" i="200"/>
  <c r="BO1059" i="200" s="1"/>
  <c r="BF1059" i="200"/>
  <c r="BC1059" i="200"/>
  <c r="AX1059" i="200"/>
  <c r="AU1059" i="200"/>
  <c r="AY1059" i="200" s="1"/>
  <c r="AP1059" i="200"/>
  <c r="AM1059" i="200"/>
  <c r="AH1059" i="200"/>
  <c r="AE1059" i="200"/>
  <c r="AI1059" i="200" s="1"/>
  <c r="Z1059" i="200"/>
  <c r="W1059" i="200"/>
  <c r="R1059" i="200"/>
  <c r="O1059" i="200"/>
  <c r="S1059" i="200" s="1"/>
  <c r="J1059" i="200"/>
  <c r="G1059" i="200"/>
  <c r="BO1058" i="200"/>
  <c r="BN1058" i="200"/>
  <c r="BL1058" i="200"/>
  <c r="BG1058" i="200"/>
  <c r="BF1058" i="200"/>
  <c r="BD1058" i="200"/>
  <c r="AY1058" i="200"/>
  <c r="AX1058" i="200"/>
  <c r="AV1058" i="200"/>
  <c r="AQ1058" i="200"/>
  <c r="AP1058" i="200"/>
  <c r="AN1058" i="200"/>
  <c r="AI1058" i="200"/>
  <c r="AH1058" i="200"/>
  <c r="AF1058" i="200"/>
  <c r="AA1058" i="200"/>
  <c r="Z1058" i="200"/>
  <c r="X1058" i="200"/>
  <c r="S1058" i="200"/>
  <c r="R1058" i="200"/>
  <c r="P1058" i="200"/>
  <c r="K1058" i="200"/>
  <c r="J1058" i="200"/>
  <c r="H1058" i="200"/>
  <c r="BO1057" i="200"/>
  <c r="BN1057" i="200"/>
  <c r="BL1057" i="200"/>
  <c r="BG1057" i="200"/>
  <c r="BF1057" i="200"/>
  <c r="BD1057" i="200"/>
  <c r="AY1057" i="200"/>
  <c r="AX1057" i="200"/>
  <c r="AV1057" i="200"/>
  <c r="AQ1057" i="200"/>
  <c r="AP1057" i="200"/>
  <c r="AN1057" i="200"/>
  <c r="AI1057" i="200"/>
  <c r="AH1057" i="200"/>
  <c r="AF1057" i="200"/>
  <c r="AA1057" i="200"/>
  <c r="Z1057" i="200"/>
  <c r="X1057" i="200"/>
  <c r="S1057" i="200"/>
  <c r="R1057" i="200"/>
  <c r="P1057" i="200"/>
  <c r="K1057" i="200"/>
  <c r="J1057" i="200"/>
  <c r="H1057" i="200"/>
  <c r="BO1056" i="200"/>
  <c r="BN1056" i="200"/>
  <c r="BL1056" i="200"/>
  <c r="BG1056" i="200"/>
  <c r="BF1056" i="200"/>
  <c r="BD1056" i="200"/>
  <c r="AY1056" i="200"/>
  <c r="AX1056" i="200"/>
  <c r="AV1056" i="200"/>
  <c r="AQ1056" i="200"/>
  <c r="AP1056" i="200"/>
  <c r="AN1056" i="200"/>
  <c r="AI1056" i="200"/>
  <c r="AH1056" i="200"/>
  <c r="AF1056" i="200"/>
  <c r="AA1056" i="200"/>
  <c r="Z1056" i="200"/>
  <c r="X1056" i="200"/>
  <c r="S1056" i="200"/>
  <c r="R1056" i="200"/>
  <c r="P1056" i="200"/>
  <c r="K1056" i="200"/>
  <c r="J1056" i="200"/>
  <c r="H1056" i="200"/>
  <c r="BO1055" i="200"/>
  <c r="BN1055" i="200"/>
  <c r="BL1055" i="200"/>
  <c r="BG1055" i="200"/>
  <c r="BF1055" i="200"/>
  <c r="BD1055" i="200"/>
  <c r="AY1055" i="200"/>
  <c r="AX1055" i="200"/>
  <c r="AV1055" i="200"/>
  <c r="AQ1055" i="200"/>
  <c r="AP1055" i="200"/>
  <c r="AN1055" i="200"/>
  <c r="AI1055" i="200"/>
  <c r="AH1055" i="200"/>
  <c r="AF1055" i="200"/>
  <c r="AA1055" i="200"/>
  <c r="Z1055" i="200"/>
  <c r="X1055" i="200"/>
  <c r="S1055" i="200"/>
  <c r="R1055" i="200"/>
  <c r="P1055" i="200"/>
  <c r="K1055" i="200"/>
  <c r="J1055" i="200"/>
  <c r="H1055" i="200"/>
  <c r="BO1054" i="200"/>
  <c r="BN1054" i="200"/>
  <c r="BL1054" i="200"/>
  <c r="BG1054" i="200"/>
  <c r="BF1054" i="200"/>
  <c r="BD1054" i="200"/>
  <c r="AY1054" i="200"/>
  <c r="AX1054" i="200"/>
  <c r="AV1054" i="200"/>
  <c r="AQ1054" i="200"/>
  <c r="AP1054" i="200"/>
  <c r="AN1054" i="200"/>
  <c r="AI1054" i="200"/>
  <c r="AH1054" i="200"/>
  <c r="AF1054" i="200"/>
  <c r="AA1054" i="200"/>
  <c r="Z1054" i="200"/>
  <c r="X1054" i="200"/>
  <c r="S1054" i="200"/>
  <c r="R1054" i="200"/>
  <c r="P1054" i="200"/>
  <c r="K1054" i="200"/>
  <c r="J1054" i="200"/>
  <c r="H1054" i="200"/>
  <c r="BO1053" i="200"/>
  <c r="BN1053" i="200"/>
  <c r="BL1053" i="200"/>
  <c r="BG1053" i="200"/>
  <c r="BF1053" i="200"/>
  <c r="BD1053" i="200"/>
  <c r="AY1053" i="200"/>
  <c r="AX1053" i="200"/>
  <c r="AV1053" i="200"/>
  <c r="AQ1053" i="200"/>
  <c r="AP1053" i="200"/>
  <c r="AN1053" i="200"/>
  <c r="AI1053" i="200"/>
  <c r="AH1053" i="200"/>
  <c r="AF1053" i="200"/>
  <c r="AA1053" i="200"/>
  <c r="Z1053" i="200"/>
  <c r="X1053" i="200"/>
  <c r="S1053" i="200"/>
  <c r="R1053" i="200"/>
  <c r="P1053" i="200"/>
  <c r="K1053" i="200"/>
  <c r="J1053" i="200"/>
  <c r="H1053" i="200"/>
  <c r="BO1052" i="200"/>
  <c r="BN1052" i="200"/>
  <c r="BL1052" i="200"/>
  <c r="BG1052" i="200"/>
  <c r="BF1052" i="200"/>
  <c r="BD1052" i="200"/>
  <c r="AY1052" i="200"/>
  <c r="AX1052" i="200"/>
  <c r="AV1052" i="200"/>
  <c r="AQ1052" i="200"/>
  <c r="AP1052" i="200"/>
  <c r="AN1052" i="200"/>
  <c r="AI1052" i="200"/>
  <c r="AH1052" i="200"/>
  <c r="AF1052" i="200"/>
  <c r="AA1052" i="200"/>
  <c r="Z1052" i="200"/>
  <c r="X1052" i="200"/>
  <c r="S1052" i="200"/>
  <c r="R1052" i="200"/>
  <c r="P1052" i="200"/>
  <c r="K1052" i="200"/>
  <c r="J1052" i="200"/>
  <c r="H1052" i="200"/>
  <c r="BO1051" i="200"/>
  <c r="BN1051" i="200"/>
  <c r="BL1051" i="200"/>
  <c r="BG1051" i="200"/>
  <c r="BF1051" i="200"/>
  <c r="BD1051" i="200"/>
  <c r="AY1051" i="200"/>
  <c r="AX1051" i="200"/>
  <c r="AV1051" i="200"/>
  <c r="AQ1051" i="200"/>
  <c r="AP1051" i="200"/>
  <c r="AN1051" i="200"/>
  <c r="AI1051" i="200"/>
  <c r="AH1051" i="200"/>
  <c r="AF1051" i="200"/>
  <c r="AA1051" i="200"/>
  <c r="Z1051" i="200"/>
  <c r="X1051" i="200"/>
  <c r="S1051" i="200"/>
  <c r="R1051" i="200"/>
  <c r="P1051" i="200"/>
  <c r="K1051" i="200"/>
  <c r="J1051" i="200"/>
  <c r="H1051" i="200"/>
  <c r="BO1050" i="200"/>
  <c r="BN1050" i="200"/>
  <c r="BL1050" i="200"/>
  <c r="BG1050" i="200"/>
  <c r="BF1050" i="200"/>
  <c r="BD1050" i="200"/>
  <c r="AY1050" i="200"/>
  <c r="AX1050" i="200"/>
  <c r="AV1050" i="200"/>
  <c r="AQ1050" i="200"/>
  <c r="AP1050" i="200"/>
  <c r="AN1050" i="200"/>
  <c r="AI1050" i="200"/>
  <c r="AH1050" i="200"/>
  <c r="AF1050" i="200"/>
  <c r="AA1050" i="200"/>
  <c r="Z1050" i="200"/>
  <c r="X1050" i="200"/>
  <c r="S1050" i="200"/>
  <c r="R1050" i="200"/>
  <c r="P1050" i="200"/>
  <c r="K1050" i="200"/>
  <c r="J1050" i="200"/>
  <c r="H1050" i="200"/>
  <c r="BO1049" i="200"/>
  <c r="BN1049" i="200"/>
  <c r="BL1049" i="200"/>
  <c r="BG1049" i="200"/>
  <c r="BF1049" i="200"/>
  <c r="BD1049" i="200"/>
  <c r="AY1049" i="200"/>
  <c r="AX1049" i="200"/>
  <c r="AV1049" i="200"/>
  <c r="AQ1049" i="200"/>
  <c r="AP1049" i="200"/>
  <c r="AN1049" i="200"/>
  <c r="AI1049" i="200"/>
  <c r="AH1049" i="200"/>
  <c r="AF1049" i="200"/>
  <c r="AA1049" i="200"/>
  <c r="Z1049" i="200"/>
  <c r="X1049" i="200"/>
  <c r="S1049" i="200"/>
  <c r="R1049" i="200"/>
  <c r="P1049" i="200"/>
  <c r="K1049" i="200"/>
  <c r="J1049" i="200"/>
  <c r="H1049" i="200"/>
  <c r="BO1048" i="200"/>
  <c r="BN1048" i="200"/>
  <c r="BL1048" i="200"/>
  <c r="BG1048" i="200"/>
  <c r="BF1048" i="200"/>
  <c r="BD1048" i="200"/>
  <c r="AY1048" i="200"/>
  <c r="AX1048" i="200"/>
  <c r="AV1048" i="200"/>
  <c r="AQ1048" i="200"/>
  <c r="AP1048" i="200"/>
  <c r="AN1048" i="200"/>
  <c r="AI1048" i="200"/>
  <c r="AH1048" i="200"/>
  <c r="AF1048" i="200"/>
  <c r="AA1048" i="200"/>
  <c r="Z1048" i="200"/>
  <c r="X1048" i="200"/>
  <c r="S1048" i="200"/>
  <c r="R1048" i="200"/>
  <c r="P1048" i="200"/>
  <c r="K1048" i="200"/>
  <c r="J1048" i="200"/>
  <c r="H1048" i="200"/>
  <c r="BO1047" i="200"/>
  <c r="BN1047" i="200"/>
  <c r="BL1047" i="200"/>
  <c r="BG1047" i="200"/>
  <c r="BF1047" i="200"/>
  <c r="BD1047" i="200"/>
  <c r="AY1047" i="200"/>
  <c r="AX1047" i="200"/>
  <c r="AV1047" i="200"/>
  <c r="AQ1047" i="200"/>
  <c r="AP1047" i="200"/>
  <c r="AN1047" i="200"/>
  <c r="AI1047" i="200"/>
  <c r="AH1047" i="200"/>
  <c r="AF1047" i="200"/>
  <c r="AA1047" i="200"/>
  <c r="Z1047" i="200"/>
  <c r="X1047" i="200"/>
  <c r="S1047" i="200"/>
  <c r="R1047" i="200"/>
  <c r="P1047" i="200"/>
  <c r="K1047" i="200"/>
  <c r="J1047" i="200"/>
  <c r="H1047" i="200"/>
  <c r="BO1046" i="200"/>
  <c r="BN1046" i="200"/>
  <c r="BL1046" i="200"/>
  <c r="BG1046" i="200"/>
  <c r="BF1046" i="200"/>
  <c r="BD1046" i="200"/>
  <c r="AY1046" i="200"/>
  <c r="AX1046" i="200"/>
  <c r="AV1046" i="200"/>
  <c r="AQ1046" i="200"/>
  <c r="AP1046" i="200"/>
  <c r="AN1046" i="200"/>
  <c r="AI1046" i="200"/>
  <c r="AH1046" i="200"/>
  <c r="AF1046" i="200"/>
  <c r="AA1046" i="200"/>
  <c r="Z1046" i="200"/>
  <c r="X1046" i="200"/>
  <c r="S1046" i="200"/>
  <c r="R1046" i="200"/>
  <c r="P1046" i="200"/>
  <c r="K1046" i="200"/>
  <c r="J1046" i="200"/>
  <c r="H1046" i="200"/>
  <c r="BO1045" i="200"/>
  <c r="BN1045" i="200"/>
  <c r="BL1045" i="200"/>
  <c r="BG1045" i="200"/>
  <c r="BF1045" i="200"/>
  <c r="BD1045" i="200"/>
  <c r="AY1045" i="200"/>
  <c r="AX1045" i="200"/>
  <c r="AV1045" i="200"/>
  <c r="AQ1045" i="200"/>
  <c r="AP1045" i="200"/>
  <c r="AN1045" i="200"/>
  <c r="AI1045" i="200"/>
  <c r="AH1045" i="200"/>
  <c r="AF1045" i="200"/>
  <c r="AA1045" i="200"/>
  <c r="Z1045" i="200"/>
  <c r="X1045" i="200"/>
  <c r="S1045" i="200"/>
  <c r="R1045" i="200"/>
  <c r="P1045" i="200"/>
  <c r="K1045" i="200"/>
  <c r="J1045" i="200"/>
  <c r="H1045" i="200"/>
  <c r="BO1044" i="200"/>
  <c r="BN1044" i="200"/>
  <c r="BL1044" i="200"/>
  <c r="BG1044" i="200"/>
  <c r="BF1044" i="200"/>
  <c r="BD1044" i="200"/>
  <c r="AY1044" i="200"/>
  <c r="AX1044" i="200"/>
  <c r="AV1044" i="200"/>
  <c r="AQ1044" i="200"/>
  <c r="AP1044" i="200"/>
  <c r="AN1044" i="200"/>
  <c r="AI1044" i="200"/>
  <c r="AH1044" i="200"/>
  <c r="AF1044" i="200"/>
  <c r="AA1044" i="200"/>
  <c r="Z1044" i="200"/>
  <c r="X1044" i="200"/>
  <c r="S1044" i="200"/>
  <c r="R1044" i="200"/>
  <c r="P1044" i="200"/>
  <c r="K1044" i="200"/>
  <c r="J1044" i="200"/>
  <c r="H1044" i="200"/>
  <c r="BO1043" i="200"/>
  <c r="BN1043" i="200"/>
  <c r="BL1043" i="200"/>
  <c r="BG1043" i="200"/>
  <c r="BF1043" i="200"/>
  <c r="BD1043" i="200"/>
  <c r="AY1043" i="200"/>
  <c r="AX1043" i="200"/>
  <c r="AV1043" i="200"/>
  <c r="AQ1043" i="200"/>
  <c r="AP1043" i="200"/>
  <c r="AN1043" i="200"/>
  <c r="AI1043" i="200"/>
  <c r="AH1043" i="200"/>
  <c r="AF1043" i="200"/>
  <c r="AA1043" i="200"/>
  <c r="Z1043" i="200"/>
  <c r="X1043" i="200"/>
  <c r="S1043" i="200"/>
  <c r="R1043" i="200"/>
  <c r="P1043" i="200"/>
  <c r="K1043" i="200"/>
  <c r="J1043" i="200"/>
  <c r="H1043" i="200"/>
  <c r="BN1042" i="200"/>
  <c r="BK1042" i="200"/>
  <c r="BO1042" i="200" s="1"/>
  <c r="BF1042" i="200"/>
  <c r="BC1042" i="200"/>
  <c r="AX1042" i="200"/>
  <c r="AU1042" i="200"/>
  <c r="AY1042" i="200" s="1"/>
  <c r="AP1042" i="200"/>
  <c r="AM1042" i="200"/>
  <c r="AH1042" i="200"/>
  <c r="AE1042" i="200"/>
  <c r="AI1042" i="200" s="1"/>
  <c r="Z1042" i="200"/>
  <c r="W1042" i="200"/>
  <c r="R1042" i="200"/>
  <c r="O1042" i="200"/>
  <c r="S1042" i="200" s="1"/>
  <c r="J1042" i="200"/>
  <c r="G1042" i="200"/>
  <c r="BO1041" i="200"/>
  <c r="BN1041" i="200"/>
  <c r="BL1041" i="200"/>
  <c r="BG1041" i="200"/>
  <c r="BF1041" i="200"/>
  <c r="BD1041" i="200"/>
  <c r="AY1041" i="200"/>
  <c r="AX1041" i="200"/>
  <c r="AV1041" i="200"/>
  <c r="AQ1041" i="200"/>
  <c r="AP1041" i="200"/>
  <c r="AN1041" i="200"/>
  <c r="AI1041" i="200"/>
  <c r="AH1041" i="200"/>
  <c r="AF1041" i="200"/>
  <c r="AA1041" i="200"/>
  <c r="Z1041" i="200"/>
  <c r="X1041" i="200"/>
  <c r="S1041" i="200"/>
  <c r="R1041" i="200"/>
  <c r="P1041" i="200"/>
  <c r="K1041" i="200"/>
  <c r="J1041" i="200"/>
  <c r="H1041" i="200"/>
  <c r="BO1040" i="200"/>
  <c r="BN1040" i="200"/>
  <c r="BL1040" i="200"/>
  <c r="BG1040" i="200"/>
  <c r="BF1040" i="200"/>
  <c r="BD1040" i="200"/>
  <c r="AY1040" i="200"/>
  <c r="AX1040" i="200"/>
  <c r="AV1040" i="200"/>
  <c r="AQ1040" i="200"/>
  <c r="AP1040" i="200"/>
  <c r="AN1040" i="200"/>
  <c r="AI1040" i="200"/>
  <c r="AH1040" i="200"/>
  <c r="AF1040" i="200"/>
  <c r="AA1040" i="200"/>
  <c r="Z1040" i="200"/>
  <c r="X1040" i="200"/>
  <c r="S1040" i="200"/>
  <c r="R1040" i="200"/>
  <c r="P1040" i="200"/>
  <c r="K1040" i="200"/>
  <c r="J1040" i="200"/>
  <c r="H1040" i="200"/>
  <c r="BO1039" i="200"/>
  <c r="BN1039" i="200"/>
  <c r="BL1039" i="200"/>
  <c r="BG1039" i="200"/>
  <c r="BF1039" i="200"/>
  <c r="BD1039" i="200"/>
  <c r="AY1039" i="200"/>
  <c r="AX1039" i="200"/>
  <c r="AV1039" i="200"/>
  <c r="AQ1039" i="200"/>
  <c r="AP1039" i="200"/>
  <c r="AN1039" i="200"/>
  <c r="AI1039" i="200"/>
  <c r="AH1039" i="200"/>
  <c r="AF1039" i="200"/>
  <c r="AA1039" i="200"/>
  <c r="Z1039" i="200"/>
  <c r="X1039" i="200"/>
  <c r="S1039" i="200"/>
  <c r="R1039" i="200"/>
  <c r="P1039" i="200"/>
  <c r="K1039" i="200"/>
  <c r="J1039" i="200"/>
  <c r="H1039" i="200"/>
  <c r="BO1038" i="200"/>
  <c r="BN1038" i="200"/>
  <c r="BL1038" i="200"/>
  <c r="BG1038" i="200"/>
  <c r="BF1038" i="200"/>
  <c r="BD1038" i="200"/>
  <c r="AY1038" i="200"/>
  <c r="AX1038" i="200"/>
  <c r="AV1038" i="200"/>
  <c r="AQ1038" i="200"/>
  <c r="AP1038" i="200"/>
  <c r="AN1038" i="200"/>
  <c r="AI1038" i="200"/>
  <c r="AH1038" i="200"/>
  <c r="AF1038" i="200"/>
  <c r="AA1038" i="200"/>
  <c r="Z1038" i="200"/>
  <c r="X1038" i="200"/>
  <c r="S1038" i="200"/>
  <c r="R1038" i="200"/>
  <c r="P1038" i="200"/>
  <c r="K1038" i="200"/>
  <c r="J1038" i="200"/>
  <c r="H1038" i="200"/>
  <c r="BO1037" i="200"/>
  <c r="BN1037" i="200"/>
  <c r="BL1037" i="200"/>
  <c r="BG1037" i="200"/>
  <c r="BF1037" i="200"/>
  <c r="BD1037" i="200"/>
  <c r="AY1037" i="200"/>
  <c r="AX1037" i="200"/>
  <c r="AV1037" i="200"/>
  <c r="AQ1037" i="200"/>
  <c r="AP1037" i="200"/>
  <c r="AN1037" i="200"/>
  <c r="AI1037" i="200"/>
  <c r="AH1037" i="200"/>
  <c r="AF1037" i="200"/>
  <c r="AA1037" i="200"/>
  <c r="Z1037" i="200"/>
  <c r="X1037" i="200"/>
  <c r="S1037" i="200"/>
  <c r="R1037" i="200"/>
  <c r="P1037" i="200"/>
  <c r="K1037" i="200"/>
  <c r="J1037" i="200"/>
  <c r="H1037" i="200"/>
  <c r="BO1036" i="200"/>
  <c r="BN1036" i="200"/>
  <c r="BL1036" i="200"/>
  <c r="BG1036" i="200"/>
  <c r="BF1036" i="200"/>
  <c r="BD1036" i="200"/>
  <c r="AY1036" i="200"/>
  <c r="AX1036" i="200"/>
  <c r="AV1036" i="200"/>
  <c r="AQ1036" i="200"/>
  <c r="AP1036" i="200"/>
  <c r="AN1036" i="200"/>
  <c r="AI1036" i="200"/>
  <c r="AH1036" i="200"/>
  <c r="AF1036" i="200"/>
  <c r="AA1036" i="200"/>
  <c r="Z1036" i="200"/>
  <c r="X1036" i="200"/>
  <c r="S1036" i="200"/>
  <c r="R1036" i="200"/>
  <c r="P1036" i="200"/>
  <c r="K1036" i="200"/>
  <c r="J1036" i="200"/>
  <c r="H1036" i="200"/>
  <c r="BO1035" i="200"/>
  <c r="BN1035" i="200"/>
  <c r="BL1035" i="200"/>
  <c r="BG1035" i="200"/>
  <c r="BF1035" i="200"/>
  <c r="BD1035" i="200"/>
  <c r="AY1035" i="200"/>
  <c r="AX1035" i="200"/>
  <c r="AV1035" i="200"/>
  <c r="AQ1035" i="200"/>
  <c r="AP1035" i="200"/>
  <c r="AN1035" i="200"/>
  <c r="AI1035" i="200"/>
  <c r="AH1035" i="200"/>
  <c r="AF1035" i="200"/>
  <c r="AA1035" i="200"/>
  <c r="Z1035" i="200"/>
  <c r="X1035" i="200"/>
  <c r="S1035" i="200"/>
  <c r="R1035" i="200"/>
  <c r="P1035" i="200"/>
  <c r="K1035" i="200"/>
  <c r="J1035" i="200"/>
  <c r="H1035" i="200"/>
  <c r="BO1034" i="200"/>
  <c r="BN1034" i="200"/>
  <c r="BL1034" i="200"/>
  <c r="BG1034" i="200"/>
  <c r="BF1034" i="200"/>
  <c r="BD1034" i="200"/>
  <c r="AY1034" i="200"/>
  <c r="AX1034" i="200"/>
  <c r="AV1034" i="200"/>
  <c r="AQ1034" i="200"/>
  <c r="AP1034" i="200"/>
  <c r="AN1034" i="200"/>
  <c r="AI1034" i="200"/>
  <c r="AH1034" i="200"/>
  <c r="AF1034" i="200"/>
  <c r="AA1034" i="200"/>
  <c r="Z1034" i="200"/>
  <c r="X1034" i="200"/>
  <c r="S1034" i="200"/>
  <c r="R1034" i="200"/>
  <c r="P1034" i="200"/>
  <c r="K1034" i="200"/>
  <c r="J1034" i="200"/>
  <c r="H1034" i="200"/>
  <c r="BO1033" i="200"/>
  <c r="BN1033" i="200"/>
  <c r="BL1033" i="200"/>
  <c r="BG1033" i="200"/>
  <c r="BF1033" i="200"/>
  <c r="BD1033" i="200"/>
  <c r="AY1033" i="200"/>
  <c r="AX1033" i="200"/>
  <c r="AV1033" i="200"/>
  <c r="AQ1033" i="200"/>
  <c r="AP1033" i="200"/>
  <c r="AN1033" i="200"/>
  <c r="AI1033" i="200"/>
  <c r="AH1033" i="200"/>
  <c r="AF1033" i="200"/>
  <c r="AA1033" i="200"/>
  <c r="Z1033" i="200"/>
  <c r="X1033" i="200"/>
  <c r="S1033" i="200"/>
  <c r="R1033" i="200"/>
  <c r="P1033" i="200"/>
  <c r="K1033" i="200"/>
  <c r="J1033" i="200"/>
  <c r="H1033" i="200"/>
  <c r="BO1032" i="200"/>
  <c r="BN1032" i="200"/>
  <c r="BL1032" i="200"/>
  <c r="BG1032" i="200"/>
  <c r="BF1032" i="200"/>
  <c r="BD1032" i="200"/>
  <c r="AY1032" i="200"/>
  <c r="AX1032" i="200"/>
  <c r="AV1032" i="200"/>
  <c r="AQ1032" i="200"/>
  <c r="AP1032" i="200"/>
  <c r="AN1032" i="200"/>
  <c r="AI1032" i="200"/>
  <c r="AH1032" i="200"/>
  <c r="AF1032" i="200"/>
  <c r="AA1032" i="200"/>
  <c r="Z1032" i="200"/>
  <c r="X1032" i="200"/>
  <c r="S1032" i="200"/>
  <c r="R1032" i="200"/>
  <c r="P1032" i="200"/>
  <c r="K1032" i="200"/>
  <c r="J1032" i="200"/>
  <c r="H1032" i="200"/>
  <c r="BO1031" i="200"/>
  <c r="BN1031" i="200"/>
  <c r="BL1031" i="200"/>
  <c r="BG1031" i="200"/>
  <c r="BF1031" i="200"/>
  <c r="BD1031" i="200"/>
  <c r="AY1031" i="200"/>
  <c r="AX1031" i="200"/>
  <c r="AV1031" i="200"/>
  <c r="AQ1031" i="200"/>
  <c r="AP1031" i="200"/>
  <c r="AN1031" i="200"/>
  <c r="AI1031" i="200"/>
  <c r="AH1031" i="200"/>
  <c r="AF1031" i="200"/>
  <c r="AA1031" i="200"/>
  <c r="Z1031" i="200"/>
  <c r="X1031" i="200"/>
  <c r="S1031" i="200"/>
  <c r="R1031" i="200"/>
  <c r="P1031" i="200"/>
  <c r="K1031" i="200"/>
  <c r="J1031" i="200"/>
  <c r="H1031" i="200"/>
  <c r="BO1030" i="200"/>
  <c r="BN1030" i="200"/>
  <c r="BL1030" i="200"/>
  <c r="BG1030" i="200"/>
  <c r="BF1030" i="200"/>
  <c r="BD1030" i="200"/>
  <c r="AY1030" i="200"/>
  <c r="AX1030" i="200"/>
  <c r="AV1030" i="200"/>
  <c r="AQ1030" i="200"/>
  <c r="AP1030" i="200"/>
  <c r="AN1030" i="200"/>
  <c r="AI1030" i="200"/>
  <c r="AH1030" i="200"/>
  <c r="AF1030" i="200"/>
  <c r="AA1030" i="200"/>
  <c r="Z1030" i="200"/>
  <c r="X1030" i="200"/>
  <c r="S1030" i="200"/>
  <c r="R1030" i="200"/>
  <c r="P1030" i="200"/>
  <c r="K1030" i="200"/>
  <c r="J1030" i="200"/>
  <c r="H1030" i="200"/>
  <c r="BO1029" i="200"/>
  <c r="BN1029" i="200"/>
  <c r="BL1029" i="200"/>
  <c r="BG1029" i="200"/>
  <c r="BF1029" i="200"/>
  <c r="BD1029" i="200"/>
  <c r="AY1029" i="200"/>
  <c r="AX1029" i="200"/>
  <c r="AV1029" i="200"/>
  <c r="AQ1029" i="200"/>
  <c r="AP1029" i="200"/>
  <c r="AN1029" i="200"/>
  <c r="AI1029" i="200"/>
  <c r="AH1029" i="200"/>
  <c r="AF1029" i="200"/>
  <c r="AA1029" i="200"/>
  <c r="Z1029" i="200"/>
  <c r="X1029" i="200"/>
  <c r="S1029" i="200"/>
  <c r="R1029" i="200"/>
  <c r="P1029" i="200"/>
  <c r="K1029" i="200"/>
  <c r="J1029" i="200"/>
  <c r="H1029" i="200"/>
  <c r="BO1028" i="200"/>
  <c r="BN1028" i="200"/>
  <c r="BL1028" i="200"/>
  <c r="BG1028" i="200"/>
  <c r="BF1028" i="200"/>
  <c r="BD1028" i="200"/>
  <c r="AY1028" i="200"/>
  <c r="AX1028" i="200"/>
  <c r="AV1028" i="200"/>
  <c r="AQ1028" i="200"/>
  <c r="AP1028" i="200"/>
  <c r="AN1028" i="200"/>
  <c r="AI1028" i="200"/>
  <c r="AH1028" i="200"/>
  <c r="AF1028" i="200"/>
  <c r="AA1028" i="200"/>
  <c r="Z1028" i="200"/>
  <c r="X1028" i="200"/>
  <c r="S1028" i="200"/>
  <c r="R1028" i="200"/>
  <c r="P1028" i="200"/>
  <c r="K1028" i="200"/>
  <c r="J1028" i="200"/>
  <c r="H1028" i="200"/>
  <c r="BO1027" i="200"/>
  <c r="BN1027" i="200"/>
  <c r="BL1027" i="200"/>
  <c r="BG1027" i="200"/>
  <c r="BF1027" i="200"/>
  <c r="BD1027" i="200"/>
  <c r="AY1027" i="200"/>
  <c r="AX1027" i="200"/>
  <c r="AV1027" i="200"/>
  <c r="AQ1027" i="200"/>
  <c r="AP1027" i="200"/>
  <c r="AN1027" i="200"/>
  <c r="AI1027" i="200"/>
  <c r="AH1027" i="200"/>
  <c r="AF1027" i="200"/>
  <c r="AA1027" i="200"/>
  <c r="Z1027" i="200"/>
  <c r="X1027" i="200"/>
  <c r="S1027" i="200"/>
  <c r="R1027" i="200"/>
  <c r="P1027" i="200"/>
  <c r="K1027" i="200"/>
  <c r="J1027" i="200"/>
  <c r="H1027" i="200"/>
  <c r="BO1026" i="200"/>
  <c r="BN1026" i="200"/>
  <c r="BL1026" i="200"/>
  <c r="BG1026" i="200"/>
  <c r="BF1026" i="200"/>
  <c r="BD1026" i="200"/>
  <c r="AY1026" i="200"/>
  <c r="AX1026" i="200"/>
  <c r="AV1026" i="200"/>
  <c r="AQ1026" i="200"/>
  <c r="AP1026" i="200"/>
  <c r="AN1026" i="200"/>
  <c r="AI1026" i="200"/>
  <c r="AH1026" i="200"/>
  <c r="AF1026" i="200"/>
  <c r="AA1026" i="200"/>
  <c r="Z1026" i="200"/>
  <c r="X1026" i="200"/>
  <c r="S1026" i="200"/>
  <c r="R1026" i="200"/>
  <c r="P1026" i="200"/>
  <c r="K1026" i="200"/>
  <c r="J1026" i="200"/>
  <c r="H1026" i="200"/>
  <c r="BN1025" i="200"/>
  <c r="BK1025" i="200"/>
  <c r="BO1025" i="200" s="1"/>
  <c r="BF1025" i="200"/>
  <c r="BC1025" i="200"/>
  <c r="AX1025" i="200"/>
  <c r="AU1025" i="200"/>
  <c r="AY1025" i="200" s="1"/>
  <c r="AP1025" i="200"/>
  <c r="AM1025" i="200"/>
  <c r="AH1025" i="200"/>
  <c r="AE1025" i="200"/>
  <c r="AI1025" i="200" s="1"/>
  <c r="Z1025" i="200"/>
  <c r="W1025" i="200"/>
  <c r="R1025" i="200"/>
  <c r="O1025" i="200"/>
  <c r="S1025" i="200" s="1"/>
  <c r="J1025" i="200"/>
  <c r="G1025" i="200"/>
  <c r="BO1024" i="200"/>
  <c r="BN1024" i="200"/>
  <c r="BL1024" i="200"/>
  <c r="BG1024" i="200"/>
  <c r="BF1024" i="200"/>
  <c r="BD1024" i="200"/>
  <c r="AY1024" i="200"/>
  <c r="AX1024" i="200"/>
  <c r="AV1024" i="200"/>
  <c r="AQ1024" i="200"/>
  <c r="AP1024" i="200"/>
  <c r="AN1024" i="200"/>
  <c r="AI1024" i="200"/>
  <c r="AH1024" i="200"/>
  <c r="AF1024" i="200"/>
  <c r="AA1024" i="200"/>
  <c r="Z1024" i="200"/>
  <c r="X1024" i="200"/>
  <c r="S1024" i="200"/>
  <c r="R1024" i="200"/>
  <c r="P1024" i="200"/>
  <c r="K1024" i="200"/>
  <c r="J1024" i="200"/>
  <c r="H1024" i="200"/>
  <c r="BO1023" i="200"/>
  <c r="BN1023" i="200"/>
  <c r="BL1023" i="200"/>
  <c r="BG1023" i="200"/>
  <c r="BF1023" i="200"/>
  <c r="BD1023" i="200"/>
  <c r="AY1023" i="200"/>
  <c r="AX1023" i="200"/>
  <c r="AV1023" i="200"/>
  <c r="AQ1023" i="200"/>
  <c r="AP1023" i="200"/>
  <c r="AN1023" i="200"/>
  <c r="AI1023" i="200"/>
  <c r="AH1023" i="200"/>
  <c r="AF1023" i="200"/>
  <c r="AA1023" i="200"/>
  <c r="Z1023" i="200"/>
  <c r="X1023" i="200"/>
  <c r="S1023" i="200"/>
  <c r="R1023" i="200"/>
  <c r="P1023" i="200"/>
  <c r="K1023" i="200"/>
  <c r="J1023" i="200"/>
  <c r="H1023" i="200"/>
  <c r="BO1022" i="200"/>
  <c r="BN1022" i="200"/>
  <c r="BL1022" i="200"/>
  <c r="BG1022" i="200"/>
  <c r="BF1022" i="200"/>
  <c r="BD1022" i="200"/>
  <c r="AY1022" i="200"/>
  <c r="AX1022" i="200"/>
  <c r="AV1022" i="200"/>
  <c r="AQ1022" i="200"/>
  <c r="AP1022" i="200"/>
  <c r="AN1022" i="200"/>
  <c r="AI1022" i="200"/>
  <c r="AH1022" i="200"/>
  <c r="AF1022" i="200"/>
  <c r="AA1022" i="200"/>
  <c r="Z1022" i="200"/>
  <c r="X1022" i="200"/>
  <c r="S1022" i="200"/>
  <c r="R1022" i="200"/>
  <c r="P1022" i="200"/>
  <c r="K1022" i="200"/>
  <c r="J1022" i="200"/>
  <c r="H1022" i="200"/>
  <c r="BO1021" i="200"/>
  <c r="BN1021" i="200"/>
  <c r="BL1021" i="200"/>
  <c r="BG1021" i="200"/>
  <c r="BF1021" i="200"/>
  <c r="BD1021" i="200"/>
  <c r="AY1021" i="200"/>
  <c r="AX1021" i="200"/>
  <c r="AV1021" i="200"/>
  <c r="AQ1021" i="200"/>
  <c r="AP1021" i="200"/>
  <c r="AN1021" i="200"/>
  <c r="AI1021" i="200"/>
  <c r="AH1021" i="200"/>
  <c r="AF1021" i="200"/>
  <c r="AA1021" i="200"/>
  <c r="Z1021" i="200"/>
  <c r="X1021" i="200"/>
  <c r="S1021" i="200"/>
  <c r="R1021" i="200"/>
  <c r="P1021" i="200"/>
  <c r="K1021" i="200"/>
  <c r="J1021" i="200"/>
  <c r="H1021" i="200"/>
  <c r="BO1020" i="200"/>
  <c r="BN1020" i="200"/>
  <c r="BL1020" i="200"/>
  <c r="BG1020" i="200"/>
  <c r="BF1020" i="200"/>
  <c r="BD1020" i="200"/>
  <c r="AY1020" i="200"/>
  <c r="AX1020" i="200"/>
  <c r="AV1020" i="200"/>
  <c r="AQ1020" i="200"/>
  <c r="AP1020" i="200"/>
  <c r="AN1020" i="200"/>
  <c r="AI1020" i="200"/>
  <c r="AH1020" i="200"/>
  <c r="AF1020" i="200"/>
  <c r="AA1020" i="200"/>
  <c r="Z1020" i="200"/>
  <c r="X1020" i="200"/>
  <c r="S1020" i="200"/>
  <c r="R1020" i="200"/>
  <c r="P1020" i="200"/>
  <c r="K1020" i="200"/>
  <c r="J1020" i="200"/>
  <c r="H1020" i="200"/>
  <c r="BO1019" i="200"/>
  <c r="BN1019" i="200"/>
  <c r="BL1019" i="200"/>
  <c r="BG1019" i="200"/>
  <c r="BF1019" i="200"/>
  <c r="BD1019" i="200"/>
  <c r="AY1019" i="200"/>
  <c r="AX1019" i="200"/>
  <c r="AV1019" i="200"/>
  <c r="AQ1019" i="200"/>
  <c r="AP1019" i="200"/>
  <c r="AN1019" i="200"/>
  <c r="AI1019" i="200"/>
  <c r="AH1019" i="200"/>
  <c r="AF1019" i="200"/>
  <c r="AA1019" i="200"/>
  <c r="Z1019" i="200"/>
  <c r="X1019" i="200"/>
  <c r="S1019" i="200"/>
  <c r="R1019" i="200"/>
  <c r="P1019" i="200"/>
  <c r="K1019" i="200"/>
  <c r="J1019" i="200"/>
  <c r="H1019" i="200"/>
  <c r="BO1018" i="200"/>
  <c r="BN1018" i="200"/>
  <c r="BL1018" i="200"/>
  <c r="BG1018" i="200"/>
  <c r="BF1018" i="200"/>
  <c r="BD1018" i="200"/>
  <c r="AY1018" i="200"/>
  <c r="AX1018" i="200"/>
  <c r="AV1018" i="200"/>
  <c r="AQ1018" i="200"/>
  <c r="AP1018" i="200"/>
  <c r="AN1018" i="200"/>
  <c r="AI1018" i="200"/>
  <c r="AH1018" i="200"/>
  <c r="AF1018" i="200"/>
  <c r="AA1018" i="200"/>
  <c r="Z1018" i="200"/>
  <c r="X1018" i="200"/>
  <c r="S1018" i="200"/>
  <c r="R1018" i="200"/>
  <c r="P1018" i="200"/>
  <c r="K1018" i="200"/>
  <c r="J1018" i="200"/>
  <c r="H1018" i="200"/>
  <c r="BO1017" i="200"/>
  <c r="BN1017" i="200"/>
  <c r="BL1017" i="200"/>
  <c r="BG1017" i="200"/>
  <c r="BF1017" i="200"/>
  <c r="BD1017" i="200"/>
  <c r="AY1017" i="200"/>
  <c r="AX1017" i="200"/>
  <c r="AV1017" i="200"/>
  <c r="AQ1017" i="200"/>
  <c r="AP1017" i="200"/>
  <c r="AN1017" i="200"/>
  <c r="AI1017" i="200"/>
  <c r="AH1017" i="200"/>
  <c r="AF1017" i="200"/>
  <c r="AA1017" i="200"/>
  <c r="Z1017" i="200"/>
  <c r="X1017" i="200"/>
  <c r="S1017" i="200"/>
  <c r="R1017" i="200"/>
  <c r="P1017" i="200"/>
  <c r="K1017" i="200"/>
  <c r="J1017" i="200"/>
  <c r="H1017" i="200"/>
  <c r="BO1016" i="200"/>
  <c r="BN1016" i="200"/>
  <c r="BL1016" i="200"/>
  <c r="BG1016" i="200"/>
  <c r="BF1016" i="200"/>
  <c r="BD1016" i="200"/>
  <c r="AY1016" i="200"/>
  <c r="AX1016" i="200"/>
  <c r="AV1016" i="200"/>
  <c r="AQ1016" i="200"/>
  <c r="AP1016" i="200"/>
  <c r="AN1016" i="200"/>
  <c r="AI1016" i="200"/>
  <c r="AH1016" i="200"/>
  <c r="AF1016" i="200"/>
  <c r="AA1016" i="200"/>
  <c r="Z1016" i="200"/>
  <c r="X1016" i="200"/>
  <c r="S1016" i="200"/>
  <c r="R1016" i="200"/>
  <c r="P1016" i="200"/>
  <c r="K1016" i="200"/>
  <c r="J1016" i="200"/>
  <c r="H1016" i="200"/>
  <c r="BO1015" i="200"/>
  <c r="BN1015" i="200"/>
  <c r="BL1015" i="200"/>
  <c r="BG1015" i="200"/>
  <c r="BF1015" i="200"/>
  <c r="BD1015" i="200"/>
  <c r="AY1015" i="200"/>
  <c r="AX1015" i="200"/>
  <c r="AV1015" i="200"/>
  <c r="AQ1015" i="200"/>
  <c r="AP1015" i="200"/>
  <c r="AN1015" i="200"/>
  <c r="AI1015" i="200"/>
  <c r="AH1015" i="200"/>
  <c r="AF1015" i="200"/>
  <c r="AA1015" i="200"/>
  <c r="Z1015" i="200"/>
  <c r="X1015" i="200"/>
  <c r="S1015" i="200"/>
  <c r="R1015" i="200"/>
  <c r="P1015" i="200"/>
  <c r="K1015" i="200"/>
  <c r="J1015" i="200"/>
  <c r="H1015" i="200"/>
  <c r="BO1014" i="200"/>
  <c r="BN1014" i="200"/>
  <c r="BL1014" i="200"/>
  <c r="BG1014" i="200"/>
  <c r="BF1014" i="200"/>
  <c r="BD1014" i="200"/>
  <c r="AY1014" i="200"/>
  <c r="AX1014" i="200"/>
  <c r="AV1014" i="200"/>
  <c r="AQ1014" i="200"/>
  <c r="AP1014" i="200"/>
  <c r="AN1014" i="200"/>
  <c r="AI1014" i="200"/>
  <c r="AH1014" i="200"/>
  <c r="AF1014" i="200"/>
  <c r="AA1014" i="200"/>
  <c r="Z1014" i="200"/>
  <c r="X1014" i="200"/>
  <c r="S1014" i="200"/>
  <c r="R1014" i="200"/>
  <c r="P1014" i="200"/>
  <c r="K1014" i="200"/>
  <c r="J1014" i="200"/>
  <c r="H1014" i="200"/>
  <c r="BO1013" i="200"/>
  <c r="BN1013" i="200"/>
  <c r="BL1013" i="200"/>
  <c r="BG1013" i="200"/>
  <c r="BF1013" i="200"/>
  <c r="BD1013" i="200"/>
  <c r="AY1013" i="200"/>
  <c r="AX1013" i="200"/>
  <c r="AV1013" i="200"/>
  <c r="AQ1013" i="200"/>
  <c r="AP1013" i="200"/>
  <c r="AN1013" i="200"/>
  <c r="AI1013" i="200"/>
  <c r="AH1013" i="200"/>
  <c r="AF1013" i="200"/>
  <c r="AA1013" i="200"/>
  <c r="Z1013" i="200"/>
  <c r="X1013" i="200"/>
  <c r="S1013" i="200"/>
  <c r="R1013" i="200"/>
  <c r="P1013" i="200"/>
  <c r="K1013" i="200"/>
  <c r="J1013" i="200"/>
  <c r="H1013" i="200"/>
  <c r="BO1012" i="200"/>
  <c r="BN1012" i="200"/>
  <c r="BL1012" i="200"/>
  <c r="BG1012" i="200"/>
  <c r="BF1012" i="200"/>
  <c r="BD1012" i="200"/>
  <c r="AY1012" i="200"/>
  <c r="AX1012" i="200"/>
  <c r="AV1012" i="200"/>
  <c r="AQ1012" i="200"/>
  <c r="AP1012" i="200"/>
  <c r="AN1012" i="200"/>
  <c r="AI1012" i="200"/>
  <c r="AH1012" i="200"/>
  <c r="AF1012" i="200"/>
  <c r="AA1012" i="200"/>
  <c r="Z1012" i="200"/>
  <c r="X1012" i="200"/>
  <c r="S1012" i="200"/>
  <c r="R1012" i="200"/>
  <c r="P1012" i="200"/>
  <c r="K1012" i="200"/>
  <c r="J1012" i="200"/>
  <c r="H1012" i="200"/>
  <c r="BO1011" i="200"/>
  <c r="BN1011" i="200"/>
  <c r="BL1011" i="200"/>
  <c r="BG1011" i="200"/>
  <c r="BF1011" i="200"/>
  <c r="BD1011" i="200"/>
  <c r="AY1011" i="200"/>
  <c r="AX1011" i="200"/>
  <c r="AV1011" i="200"/>
  <c r="AQ1011" i="200"/>
  <c r="AP1011" i="200"/>
  <c r="AN1011" i="200"/>
  <c r="AI1011" i="200"/>
  <c r="AH1011" i="200"/>
  <c r="AF1011" i="200"/>
  <c r="AA1011" i="200"/>
  <c r="Z1011" i="200"/>
  <c r="X1011" i="200"/>
  <c r="S1011" i="200"/>
  <c r="R1011" i="200"/>
  <c r="P1011" i="200"/>
  <c r="K1011" i="200"/>
  <c r="J1011" i="200"/>
  <c r="H1011" i="200"/>
  <c r="BO1010" i="200"/>
  <c r="BN1010" i="200"/>
  <c r="BL1010" i="200"/>
  <c r="BG1010" i="200"/>
  <c r="BF1010" i="200"/>
  <c r="BD1010" i="200"/>
  <c r="AY1010" i="200"/>
  <c r="AX1010" i="200"/>
  <c r="AV1010" i="200"/>
  <c r="AQ1010" i="200"/>
  <c r="AP1010" i="200"/>
  <c r="AN1010" i="200"/>
  <c r="AI1010" i="200"/>
  <c r="AH1010" i="200"/>
  <c r="AF1010" i="200"/>
  <c r="AA1010" i="200"/>
  <c r="Z1010" i="200"/>
  <c r="X1010" i="200"/>
  <c r="S1010" i="200"/>
  <c r="R1010" i="200"/>
  <c r="P1010" i="200"/>
  <c r="K1010" i="200"/>
  <c r="J1010" i="200"/>
  <c r="H1010" i="200"/>
  <c r="BO1009" i="200"/>
  <c r="BN1009" i="200"/>
  <c r="BL1009" i="200"/>
  <c r="BG1009" i="200"/>
  <c r="BF1009" i="200"/>
  <c r="BD1009" i="200"/>
  <c r="AY1009" i="200"/>
  <c r="AX1009" i="200"/>
  <c r="AV1009" i="200"/>
  <c r="AQ1009" i="200"/>
  <c r="AP1009" i="200"/>
  <c r="AN1009" i="200"/>
  <c r="AI1009" i="200"/>
  <c r="AH1009" i="200"/>
  <c r="AF1009" i="200"/>
  <c r="AA1009" i="200"/>
  <c r="Z1009" i="200"/>
  <c r="X1009" i="200"/>
  <c r="S1009" i="200"/>
  <c r="R1009" i="200"/>
  <c r="P1009" i="200"/>
  <c r="K1009" i="200"/>
  <c r="J1009" i="200"/>
  <c r="H1009" i="200"/>
  <c r="BN1008" i="200"/>
  <c r="BK1008" i="200"/>
  <c r="BO1008" i="200" s="1"/>
  <c r="BF1008" i="200"/>
  <c r="BC1008" i="200"/>
  <c r="AX1008" i="200"/>
  <c r="AU1008" i="200"/>
  <c r="AY1008" i="200" s="1"/>
  <c r="AP1008" i="200"/>
  <c r="AM1008" i="200"/>
  <c r="AH1008" i="200"/>
  <c r="AE1008" i="200"/>
  <c r="AI1008" i="200" s="1"/>
  <c r="Z1008" i="200"/>
  <c r="W1008" i="200"/>
  <c r="R1008" i="200"/>
  <c r="O1008" i="200"/>
  <c r="S1008" i="200" s="1"/>
  <c r="J1008" i="200"/>
  <c r="G1008" i="200"/>
  <c r="BO1007" i="200"/>
  <c r="BN1007" i="200"/>
  <c r="BL1007" i="200"/>
  <c r="BG1007" i="200"/>
  <c r="BF1007" i="200"/>
  <c r="BD1007" i="200"/>
  <c r="AY1007" i="200"/>
  <c r="AX1007" i="200"/>
  <c r="AV1007" i="200"/>
  <c r="AQ1007" i="200"/>
  <c r="AP1007" i="200"/>
  <c r="AN1007" i="200"/>
  <c r="AI1007" i="200"/>
  <c r="AH1007" i="200"/>
  <c r="AF1007" i="200"/>
  <c r="AA1007" i="200"/>
  <c r="Z1007" i="200"/>
  <c r="X1007" i="200"/>
  <c r="S1007" i="200"/>
  <c r="R1007" i="200"/>
  <c r="P1007" i="200"/>
  <c r="K1007" i="200"/>
  <c r="J1007" i="200"/>
  <c r="H1007" i="200"/>
  <c r="BO1006" i="200"/>
  <c r="BN1006" i="200"/>
  <c r="BL1006" i="200"/>
  <c r="BG1006" i="200"/>
  <c r="BF1006" i="200"/>
  <c r="BD1006" i="200"/>
  <c r="AY1006" i="200"/>
  <c r="AX1006" i="200"/>
  <c r="AV1006" i="200"/>
  <c r="AQ1006" i="200"/>
  <c r="AP1006" i="200"/>
  <c r="AN1006" i="200"/>
  <c r="AI1006" i="200"/>
  <c r="AH1006" i="200"/>
  <c r="AF1006" i="200"/>
  <c r="AA1006" i="200"/>
  <c r="Z1006" i="200"/>
  <c r="X1006" i="200"/>
  <c r="S1006" i="200"/>
  <c r="R1006" i="200"/>
  <c r="P1006" i="200"/>
  <c r="K1006" i="200"/>
  <c r="J1006" i="200"/>
  <c r="H1006" i="200"/>
  <c r="BO1005" i="200"/>
  <c r="BN1005" i="200"/>
  <c r="BL1005" i="200"/>
  <c r="BG1005" i="200"/>
  <c r="BF1005" i="200"/>
  <c r="BD1005" i="200"/>
  <c r="AY1005" i="200"/>
  <c r="AX1005" i="200"/>
  <c r="AV1005" i="200"/>
  <c r="AQ1005" i="200"/>
  <c r="AP1005" i="200"/>
  <c r="AN1005" i="200"/>
  <c r="AI1005" i="200"/>
  <c r="AH1005" i="200"/>
  <c r="AF1005" i="200"/>
  <c r="AA1005" i="200"/>
  <c r="Z1005" i="200"/>
  <c r="X1005" i="200"/>
  <c r="S1005" i="200"/>
  <c r="R1005" i="200"/>
  <c r="P1005" i="200"/>
  <c r="K1005" i="200"/>
  <c r="J1005" i="200"/>
  <c r="H1005" i="200"/>
  <c r="BO1004" i="200"/>
  <c r="BN1004" i="200"/>
  <c r="BL1004" i="200"/>
  <c r="BG1004" i="200"/>
  <c r="BF1004" i="200"/>
  <c r="BD1004" i="200"/>
  <c r="AY1004" i="200"/>
  <c r="AX1004" i="200"/>
  <c r="AV1004" i="200"/>
  <c r="AQ1004" i="200"/>
  <c r="AP1004" i="200"/>
  <c r="AN1004" i="200"/>
  <c r="AI1004" i="200"/>
  <c r="AH1004" i="200"/>
  <c r="AF1004" i="200"/>
  <c r="AA1004" i="200"/>
  <c r="Z1004" i="200"/>
  <c r="X1004" i="200"/>
  <c r="S1004" i="200"/>
  <c r="R1004" i="200"/>
  <c r="P1004" i="200"/>
  <c r="K1004" i="200"/>
  <c r="J1004" i="200"/>
  <c r="H1004" i="200"/>
  <c r="BO1003" i="200"/>
  <c r="BN1003" i="200"/>
  <c r="BL1003" i="200"/>
  <c r="BG1003" i="200"/>
  <c r="BF1003" i="200"/>
  <c r="BD1003" i="200"/>
  <c r="AY1003" i="200"/>
  <c r="AX1003" i="200"/>
  <c r="AV1003" i="200"/>
  <c r="AQ1003" i="200"/>
  <c r="AP1003" i="200"/>
  <c r="AN1003" i="200"/>
  <c r="AI1003" i="200"/>
  <c r="AH1003" i="200"/>
  <c r="AF1003" i="200"/>
  <c r="AA1003" i="200"/>
  <c r="Z1003" i="200"/>
  <c r="X1003" i="200"/>
  <c r="S1003" i="200"/>
  <c r="R1003" i="200"/>
  <c r="P1003" i="200"/>
  <c r="K1003" i="200"/>
  <c r="J1003" i="200"/>
  <c r="H1003" i="200"/>
  <c r="BO1002" i="200"/>
  <c r="BN1002" i="200"/>
  <c r="BL1002" i="200"/>
  <c r="BG1002" i="200"/>
  <c r="BF1002" i="200"/>
  <c r="BD1002" i="200"/>
  <c r="AY1002" i="200"/>
  <c r="AX1002" i="200"/>
  <c r="AV1002" i="200"/>
  <c r="AQ1002" i="200"/>
  <c r="AP1002" i="200"/>
  <c r="AN1002" i="200"/>
  <c r="AI1002" i="200"/>
  <c r="AH1002" i="200"/>
  <c r="AF1002" i="200"/>
  <c r="AA1002" i="200"/>
  <c r="Z1002" i="200"/>
  <c r="X1002" i="200"/>
  <c r="S1002" i="200"/>
  <c r="R1002" i="200"/>
  <c r="P1002" i="200"/>
  <c r="K1002" i="200"/>
  <c r="J1002" i="200"/>
  <c r="H1002" i="200"/>
  <c r="BO1001" i="200"/>
  <c r="BN1001" i="200"/>
  <c r="BL1001" i="200"/>
  <c r="BG1001" i="200"/>
  <c r="BF1001" i="200"/>
  <c r="BD1001" i="200"/>
  <c r="AY1001" i="200"/>
  <c r="AX1001" i="200"/>
  <c r="AV1001" i="200"/>
  <c r="AQ1001" i="200"/>
  <c r="AP1001" i="200"/>
  <c r="AN1001" i="200"/>
  <c r="AI1001" i="200"/>
  <c r="AH1001" i="200"/>
  <c r="AF1001" i="200"/>
  <c r="AA1001" i="200"/>
  <c r="Z1001" i="200"/>
  <c r="X1001" i="200"/>
  <c r="S1001" i="200"/>
  <c r="R1001" i="200"/>
  <c r="P1001" i="200"/>
  <c r="K1001" i="200"/>
  <c r="J1001" i="200"/>
  <c r="H1001" i="200"/>
  <c r="BO1000" i="200"/>
  <c r="BN1000" i="200"/>
  <c r="BL1000" i="200"/>
  <c r="BG1000" i="200"/>
  <c r="BF1000" i="200"/>
  <c r="BD1000" i="200"/>
  <c r="AY1000" i="200"/>
  <c r="AX1000" i="200"/>
  <c r="AV1000" i="200"/>
  <c r="AQ1000" i="200"/>
  <c r="AP1000" i="200"/>
  <c r="AN1000" i="200"/>
  <c r="AI1000" i="200"/>
  <c r="AH1000" i="200"/>
  <c r="AF1000" i="200"/>
  <c r="AA1000" i="200"/>
  <c r="Z1000" i="200"/>
  <c r="X1000" i="200"/>
  <c r="S1000" i="200"/>
  <c r="R1000" i="200"/>
  <c r="P1000" i="200"/>
  <c r="K1000" i="200"/>
  <c r="J1000" i="200"/>
  <c r="H1000" i="200"/>
  <c r="BO999" i="200"/>
  <c r="BN999" i="200"/>
  <c r="BL999" i="200"/>
  <c r="BG999" i="200"/>
  <c r="BF999" i="200"/>
  <c r="BD999" i="200"/>
  <c r="AY999" i="200"/>
  <c r="AX999" i="200"/>
  <c r="AV999" i="200"/>
  <c r="AQ999" i="200"/>
  <c r="AP999" i="200"/>
  <c r="AN999" i="200"/>
  <c r="AI999" i="200"/>
  <c r="AH999" i="200"/>
  <c r="AF999" i="200"/>
  <c r="AA999" i="200"/>
  <c r="Z999" i="200"/>
  <c r="X999" i="200"/>
  <c r="S999" i="200"/>
  <c r="R999" i="200"/>
  <c r="P999" i="200"/>
  <c r="K999" i="200"/>
  <c r="J999" i="200"/>
  <c r="H999" i="200"/>
  <c r="BO998" i="200"/>
  <c r="BN998" i="200"/>
  <c r="BL998" i="200"/>
  <c r="BG998" i="200"/>
  <c r="BF998" i="200"/>
  <c r="BD998" i="200"/>
  <c r="AY998" i="200"/>
  <c r="AX998" i="200"/>
  <c r="AV998" i="200"/>
  <c r="AQ998" i="200"/>
  <c r="AP998" i="200"/>
  <c r="AN998" i="200"/>
  <c r="AI998" i="200"/>
  <c r="AH998" i="200"/>
  <c r="AF998" i="200"/>
  <c r="AA998" i="200"/>
  <c r="Z998" i="200"/>
  <c r="X998" i="200"/>
  <c r="S998" i="200"/>
  <c r="R998" i="200"/>
  <c r="P998" i="200"/>
  <c r="K998" i="200"/>
  <c r="J998" i="200"/>
  <c r="H998" i="200"/>
  <c r="BO997" i="200"/>
  <c r="BN997" i="200"/>
  <c r="BL997" i="200"/>
  <c r="BG997" i="200"/>
  <c r="BF997" i="200"/>
  <c r="BD997" i="200"/>
  <c r="AY997" i="200"/>
  <c r="AX997" i="200"/>
  <c r="AV997" i="200"/>
  <c r="AQ997" i="200"/>
  <c r="AP997" i="200"/>
  <c r="AN997" i="200"/>
  <c r="AI997" i="200"/>
  <c r="AH997" i="200"/>
  <c r="AF997" i="200"/>
  <c r="AA997" i="200"/>
  <c r="Z997" i="200"/>
  <c r="X997" i="200"/>
  <c r="S997" i="200"/>
  <c r="R997" i="200"/>
  <c r="P997" i="200"/>
  <c r="K997" i="200"/>
  <c r="J997" i="200"/>
  <c r="H997" i="200"/>
  <c r="BO996" i="200"/>
  <c r="BN996" i="200"/>
  <c r="BL996" i="200"/>
  <c r="BG996" i="200"/>
  <c r="BF996" i="200"/>
  <c r="BD996" i="200"/>
  <c r="AY996" i="200"/>
  <c r="AX996" i="200"/>
  <c r="AV996" i="200"/>
  <c r="AQ996" i="200"/>
  <c r="AP996" i="200"/>
  <c r="AN996" i="200"/>
  <c r="AI996" i="200"/>
  <c r="AH996" i="200"/>
  <c r="AF996" i="200"/>
  <c r="AA996" i="200"/>
  <c r="Z996" i="200"/>
  <c r="X996" i="200"/>
  <c r="S996" i="200"/>
  <c r="R996" i="200"/>
  <c r="P996" i="200"/>
  <c r="K996" i="200"/>
  <c r="J996" i="200"/>
  <c r="H996" i="200"/>
  <c r="BO995" i="200"/>
  <c r="BN995" i="200"/>
  <c r="BL995" i="200"/>
  <c r="BG995" i="200"/>
  <c r="BF995" i="200"/>
  <c r="BD995" i="200"/>
  <c r="AY995" i="200"/>
  <c r="AX995" i="200"/>
  <c r="AV995" i="200"/>
  <c r="AQ995" i="200"/>
  <c r="AP995" i="200"/>
  <c r="AN995" i="200"/>
  <c r="AI995" i="200"/>
  <c r="AH995" i="200"/>
  <c r="AF995" i="200"/>
  <c r="AA995" i="200"/>
  <c r="Z995" i="200"/>
  <c r="X995" i="200"/>
  <c r="S995" i="200"/>
  <c r="R995" i="200"/>
  <c r="P995" i="200"/>
  <c r="K995" i="200"/>
  <c r="J995" i="200"/>
  <c r="H995" i="200"/>
  <c r="BO994" i="200"/>
  <c r="BN994" i="200"/>
  <c r="BL994" i="200"/>
  <c r="BG994" i="200"/>
  <c r="BF994" i="200"/>
  <c r="BD994" i="200"/>
  <c r="AY994" i="200"/>
  <c r="AX994" i="200"/>
  <c r="AV994" i="200"/>
  <c r="AQ994" i="200"/>
  <c r="AP994" i="200"/>
  <c r="AN994" i="200"/>
  <c r="AI994" i="200"/>
  <c r="AH994" i="200"/>
  <c r="AF994" i="200"/>
  <c r="AA994" i="200"/>
  <c r="Z994" i="200"/>
  <c r="X994" i="200"/>
  <c r="S994" i="200"/>
  <c r="R994" i="200"/>
  <c r="P994" i="200"/>
  <c r="K994" i="200"/>
  <c r="J994" i="200"/>
  <c r="H994" i="200"/>
  <c r="BO993" i="200"/>
  <c r="BN993" i="200"/>
  <c r="BL993" i="200"/>
  <c r="BG993" i="200"/>
  <c r="BF993" i="200"/>
  <c r="BD993" i="200"/>
  <c r="AY993" i="200"/>
  <c r="AX993" i="200"/>
  <c r="AV993" i="200"/>
  <c r="AQ993" i="200"/>
  <c r="AP993" i="200"/>
  <c r="AN993" i="200"/>
  <c r="AI993" i="200"/>
  <c r="AH993" i="200"/>
  <c r="AF993" i="200"/>
  <c r="AA993" i="200"/>
  <c r="Z993" i="200"/>
  <c r="X993" i="200"/>
  <c r="S993" i="200"/>
  <c r="R993" i="200"/>
  <c r="P993" i="200"/>
  <c r="K993" i="200"/>
  <c r="J993" i="200"/>
  <c r="H993" i="200"/>
  <c r="BO992" i="200"/>
  <c r="BN992" i="200"/>
  <c r="BL992" i="200"/>
  <c r="BG992" i="200"/>
  <c r="BF992" i="200"/>
  <c r="BD992" i="200"/>
  <c r="AY992" i="200"/>
  <c r="AX992" i="200"/>
  <c r="AV992" i="200"/>
  <c r="AQ992" i="200"/>
  <c r="AP992" i="200"/>
  <c r="AN992" i="200"/>
  <c r="AI992" i="200"/>
  <c r="AH992" i="200"/>
  <c r="AF992" i="200"/>
  <c r="AA992" i="200"/>
  <c r="Z992" i="200"/>
  <c r="X992" i="200"/>
  <c r="S992" i="200"/>
  <c r="R992" i="200"/>
  <c r="P992" i="200"/>
  <c r="K992" i="200"/>
  <c r="J992" i="200"/>
  <c r="H992" i="200"/>
  <c r="BN991" i="200"/>
  <c r="BK991" i="200"/>
  <c r="BO991" i="200" s="1"/>
  <c r="BF991" i="200"/>
  <c r="BC991" i="200"/>
  <c r="AX991" i="200"/>
  <c r="AU991" i="200"/>
  <c r="AY991" i="200" s="1"/>
  <c r="AP991" i="200"/>
  <c r="AM991" i="200"/>
  <c r="AH991" i="200"/>
  <c r="AE991" i="200"/>
  <c r="AI991" i="200" s="1"/>
  <c r="Z991" i="200"/>
  <c r="W991" i="200"/>
  <c r="R991" i="200"/>
  <c r="O991" i="200"/>
  <c r="S991" i="200" s="1"/>
  <c r="J991" i="200"/>
  <c r="G991" i="200"/>
  <c r="BO990" i="200"/>
  <c r="BN990" i="200"/>
  <c r="BL990" i="200"/>
  <c r="BG990" i="200"/>
  <c r="BF990" i="200"/>
  <c r="BD990" i="200"/>
  <c r="AY990" i="200"/>
  <c r="AX990" i="200"/>
  <c r="AV990" i="200"/>
  <c r="AQ990" i="200"/>
  <c r="AP990" i="200"/>
  <c r="AN990" i="200"/>
  <c r="AI990" i="200"/>
  <c r="AH990" i="200"/>
  <c r="AF990" i="200"/>
  <c r="AA990" i="200"/>
  <c r="Z990" i="200"/>
  <c r="X990" i="200"/>
  <c r="S990" i="200"/>
  <c r="R990" i="200"/>
  <c r="P990" i="200"/>
  <c r="K990" i="200"/>
  <c r="J990" i="200"/>
  <c r="H990" i="200"/>
  <c r="BO989" i="200"/>
  <c r="BN989" i="200"/>
  <c r="BL989" i="200"/>
  <c r="BG989" i="200"/>
  <c r="BF989" i="200"/>
  <c r="BD989" i="200"/>
  <c r="AY989" i="200"/>
  <c r="AX989" i="200"/>
  <c r="AV989" i="200"/>
  <c r="AQ989" i="200"/>
  <c r="AP989" i="200"/>
  <c r="AN989" i="200"/>
  <c r="AI989" i="200"/>
  <c r="AH989" i="200"/>
  <c r="AF989" i="200"/>
  <c r="AA989" i="200"/>
  <c r="Z989" i="200"/>
  <c r="X989" i="200"/>
  <c r="S989" i="200"/>
  <c r="R989" i="200"/>
  <c r="P989" i="200"/>
  <c r="K989" i="200"/>
  <c r="J989" i="200"/>
  <c r="H989" i="200"/>
  <c r="BO988" i="200"/>
  <c r="BN988" i="200"/>
  <c r="BL988" i="200"/>
  <c r="BG988" i="200"/>
  <c r="BF988" i="200"/>
  <c r="BD988" i="200"/>
  <c r="AY988" i="200"/>
  <c r="AX988" i="200"/>
  <c r="AV988" i="200"/>
  <c r="AQ988" i="200"/>
  <c r="AP988" i="200"/>
  <c r="AN988" i="200"/>
  <c r="AI988" i="200"/>
  <c r="AH988" i="200"/>
  <c r="AF988" i="200"/>
  <c r="AA988" i="200"/>
  <c r="Z988" i="200"/>
  <c r="X988" i="200"/>
  <c r="S988" i="200"/>
  <c r="R988" i="200"/>
  <c r="P988" i="200"/>
  <c r="K988" i="200"/>
  <c r="J988" i="200"/>
  <c r="H988" i="200"/>
  <c r="BO987" i="200"/>
  <c r="BN987" i="200"/>
  <c r="BL987" i="200"/>
  <c r="BG987" i="200"/>
  <c r="BF987" i="200"/>
  <c r="BD987" i="200"/>
  <c r="AY987" i="200"/>
  <c r="AX987" i="200"/>
  <c r="AV987" i="200"/>
  <c r="AQ987" i="200"/>
  <c r="AP987" i="200"/>
  <c r="AN987" i="200"/>
  <c r="AI987" i="200"/>
  <c r="AH987" i="200"/>
  <c r="AF987" i="200"/>
  <c r="AA987" i="200"/>
  <c r="Z987" i="200"/>
  <c r="X987" i="200"/>
  <c r="S987" i="200"/>
  <c r="R987" i="200"/>
  <c r="P987" i="200"/>
  <c r="K987" i="200"/>
  <c r="J987" i="200"/>
  <c r="H987" i="200"/>
  <c r="BO986" i="200"/>
  <c r="BN986" i="200"/>
  <c r="BL986" i="200"/>
  <c r="BG986" i="200"/>
  <c r="BF986" i="200"/>
  <c r="BD986" i="200"/>
  <c r="AY986" i="200"/>
  <c r="AX986" i="200"/>
  <c r="AV986" i="200"/>
  <c r="AQ986" i="200"/>
  <c r="AP986" i="200"/>
  <c r="AN986" i="200"/>
  <c r="AI986" i="200"/>
  <c r="AH986" i="200"/>
  <c r="AF986" i="200"/>
  <c r="AA986" i="200"/>
  <c r="Z986" i="200"/>
  <c r="X986" i="200"/>
  <c r="S986" i="200"/>
  <c r="R986" i="200"/>
  <c r="P986" i="200"/>
  <c r="K986" i="200"/>
  <c r="J986" i="200"/>
  <c r="H986" i="200"/>
  <c r="BO985" i="200"/>
  <c r="BN985" i="200"/>
  <c r="BL985" i="200"/>
  <c r="BG985" i="200"/>
  <c r="BF985" i="200"/>
  <c r="BD985" i="200"/>
  <c r="AY985" i="200"/>
  <c r="AX985" i="200"/>
  <c r="AV985" i="200"/>
  <c r="AQ985" i="200"/>
  <c r="AP985" i="200"/>
  <c r="AN985" i="200"/>
  <c r="AI985" i="200"/>
  <c r="AH985" i="200"/>
  <c r="AF985" i="200"/>
  <c r="AA985" i="200"/>
  <c r="Z985" i="200"/>
  <c r="X985" i="200"/>
  <c r="S985" i="200"/>
  <c r="R985" i="200"/>
  <c r="P985" i="200"/>
  <c r="K985" i="200"/>
  <c r="J985" i="200"/>
  <c r="H985" i="200"/>
  <c r="BO984" i="200"/>
  <c r="BN984" i="200"/>
  <c r="BL984" i="200"/>
  <c r="BG984" i="200"/>
  <c r="BF984" i="200"/>
  <c r="BD984" i="200"/>
  <c r="AY984" i="200"/>
  <c r="AX984" i="200"/>
  <c r="AV984" i="200"/>
  <c r="AQ984" i="200"/>
  <c r="AP984" i="200"/>
  <c r="AN984" i="200"/>
  <c r="AI984" i="200"/>
  <c r="AH984" i="200"/>
  <c r="AF984" i="200"/>
  <c r="AA984" i="200"/>
  <c r="Z984" i="200"/>
  <c r="X984" i="200"/>
  <c r="S984" i="200"/>
  <c r="R984" i="200"/>
  <c r="P984" i="200"/>
  <c r="K984" i="200"/>
  <c r="J984" i="200"/>
  <c r="H984" i="200"/>
  <c r="BO983" i="200"/>
  <c r="BN983" i="200"/>
  <c r="BL983" i="200"/>
  <c r="BG983" i="200"/>
  <c r="BF983" i="200"/>
  <c r="BD983" i="200"/>
  <c r="AY983" i="200"/>
  <c r="AX983" i="200"/>
  <c r="AV983" i="200"/>
  <c r="AQ983" i="200"/>
  <c r="AP983" i="200"/>
  <c r="AN983" i="200"/>
  <c r="AI983" i="200"/>
  <c r="AH983" i="200"/>
  <c r="AF983" i="200"/>
  <c r="AA983" i="200"/>
  <c r="Z983" i="200"/>
  <c r="X983" i="200"/>
  <c r="S983" i="200"/>
  <c r="R983" i="200"/>
  <c r="P983" i="200"/>
  <c r="K983" i="200"/>
  <c r="J983" i="200"/>
  <c r="H983" i="200"/>
  <c r="BO982" i="200"/>
  <c r="BN982" i="200"/>
  <c r="BL982" i="200"/>
  <c r="BG982" i="200"/>
  <c r="BF982" i="200"/>
  <c r="BD982" i="200"/>
  <c r="AY982" i="200"/>
  <c r="AX982" i="200"/>
  <c r="AV982" i="200"/>
  <c r="AQ982" i="200"/>
  <c r="AP982" i="200"/>
  <c r="AN982" i="200"/>
  <c r="AI982" i="200"/>
  <c r="AH982" i="200"/>
  <c r="AF982" i="200"/>
  <c r="AA982" i="200"/>
  <c r="Z982" i="200"/>
  <c r="X982" i="200"/>
  <c r="S982" i="200"/>
  <c r="R982" i="200"/>
  <c r="P982" i="200"/>
  <c r="K982" i="200"/>
  <c r="J982" i="200"/>
  <c r="H982" i="200"/>
  <c r="BO981" i="200"/>
  <c r="BN981" i="200"/>
  <c r="BL981" i="200"/>
  <c r="BG981" i="200"/>
  <c r="BF981" i="200"/>
  <c r="BD981" i="200"/>
  <c r="AY981" i="200"/>
  <c r="AX981" i="200"/>
  <c r="AV981" i="200"/>
  <c r="AQ981" i="200"/>
  <c r="AP981" i="200"/>
  <c r="AN981" i="200"/>
  <c r="AI981" i="200"/>
  <c r="AH981" i="200"/>
  <c r="AF981" i="200"/>
  <c r="AA981" i="200"/>
  <c r="Z981" i="200"/>
  <c r="X981" i="200"/>
  <c r="S981" i="200"/>
  <c r="R981" i="200"/>
  <c r="P981" i="200"/>
  <c r="K981" i="200"/>
  <c r="J981" i="200"/>
  <c r="H981" i="200"/>
  <c r="BO980" i="200"/>
  <c r="BN980" i="200"/>
  <c r="BL980" i="200"/>
  <c r="BG980" i="200"/>
  <c r="BF980" i="200"/>
  <c r="BD980" i="200"/>
  <c r="AY980" i="200"/>
  <c r="AX980" i="200"/>
  <c r="AV980" i="200"/>
  <c r="AQ980" i="200"/>
  <c r="AP980" i="200"/>
  <c r="AN980" i="200"/>
  <c r="AI980" i="200"/>
  <c r="AH980" i="200"/>
  <c r="AF980" i="200"/>
  <c r="AA980" i="200"/>
  <c r="Z980" i="200"/>
  <c r="X980" i="200"/>
  <c r="S980" i="200"/>
  <c r="R980" i="200"/>
  <c r="P980" i="200"/>
  <c r="K980" i="200"/>
  <c r="J980" i="200"/>
  <c r="H980" i="200"/>
  <c r="BO979" i="200"/>
  <c r="BN979" i="200"/>
  <c r="BL979" i="200"/>
  <c r="BG979" i="200"/>
  <c r="BF979" i="200"/>
  <c r="BD979" i="200"/>
  <c r="AY979" i="200"/>
  <c r="AX979" i="200"/>
  <c r="AV979" i="200"/>
  <c r="AQ979" i="200"/>
  <c r="AP979" i="200"/>
  <c r="AN979" i="200"/>
  <c r="AI979" i="200"/>
  <c r="AH979" i="200"/>
  <c r="AF979" i="200"/>
  <c r="AA979" i="200"/>
  <c r="Z979" i="200"/>
  <c r="X979" i="200"/>
  <c r="S979" i="200"/>
  <c r="R979" i="200"/>
  <c r="P979" i="200"/>
  <c r="K979" i="200"/>
  <c r="J979" i="200"/>
  <c r="H979" i="200"/>
  <c r="BO978" i="200"/>
  <c r="BN978" i="200"/>
  <c r="BL978" i="200"/>
  <c r="BG978" i="200"/>
  <c r="BF978" i="200"/>
  <c r="BD978" i="200"/>
  <c r="AY978" i="200"/>
  <c r="AX978" i="200"/>
  <c r="AV978" i="200"/>
  <c r="AQ978" i="200"/>
  <c r="AP978" i="200"/>
  <c r="AN978" i="200"/>
  <c r="AI978" i="200"/>
  <c r="AH978" i="200"/>
  <c r="AF978" i="200"/>
  <c r="AA978" i="200"/>
  <c r="Z978" i="200"/>
  <c r="X978" i="200"/>
  <c r="S978" i="200"/>
  <c r="R978" i="200"/>
  <c r="P978" i="200"/>
  <c r="K978" i="200"/>
  <c r="J978" i="200"/>
  <c r="H978" i="200"/>
  <c r="BO977" i="200"/>
  <c r="BN977" i="200"/>
  <c r="BL977" i="200"/>
  <c r="BG977" i="200"/>
  <c r="BF977" i="200"/>
  <c r="BD977" i="200"/>
  <c r="AY977" i="200"/>
  <c r="AX977" i="200"/>
  <c r="AV977" i="200"/>
  <c r="AQ977" i="200"/>
  <c r="AP977" i="200"/>
  <c r="AN977" i="200"/>
  <c r="AI977" i="200"/>
  <c r="AH977" i="200"/>
  <c r="AF977" i="200"/>
  <c r="AA977" i="200"/>
  <c r="Z977" i="200"/>
  <c r="X977" i="200"/>
  <c r="S977" i="200"/>
  <c r="R977" i="200"/>
  <c r="P977" i="200"/>
  <c r="K977" i="200"/>
  <c r="J977" i="200"/>
  <c r="H977" i="200"/>
  <c r="BO976" i="200"/>
  <c r="BN976" i="200"/>
  <c r="BL976" i="200"/>
  <c r="BG976" i="200"/>
  <c r="BF976" i="200"/>
  <c r="BD976" i="200"/>
  <c r="AY976" i="200"/>
  <c r="AX976" i="200"/>
  <c r="AV976" i="200"/>
  <c r="AQ976" i="200"/>
  <c r="AP976" i="200"/>
  <c r="AN976" i="200"/>
  <c r="AI976" i="200"/>
  <c r="AH976" i="200"/>
  <c r="AF976" i="200"/>
  <c r="AA976" i="200"/>
  <c r="Z976" i="200"/>
  <c r="X976" i="200"/>
  <c r="S976" i="200"/>
  <c r="R976" i="200"/>
  <c r="P976" i="200"/>
  <c r="K976" i="200"/>
  <c r="J976" i="200"/>
  <c r="H976" i="200"/>
  <c r="BO975" i="200"/>
  <c r="BN975" i="200"/>
  <c r="BL975" i="200"/>
  <c r="BG975" i="200"/>
  <c r="BF975" i="200"/>
  <c r="BD975" i="200"/>
  <c r="AY975" i="200"/>
  <c r="AX975" i="200"/>
  <c r="AV975" i="200"/>
  <c r="AQ975" i="200"/>
  <c r="AP975" i="200"/>
  <c r="AN975" i="200"/>
  <c r="AI975" i="200"/>
  <c r="AH975" i="200"/>
  <c r="AF975" i="200"/>
  <c r="AA975" i="200"/>
  <c r="Z975" i="200"/>
  <c r="X975" i="200"/>
  <c r="S975" i="200"/>
  <c r="R975" i="200"/>
  <c r="P975" i="200"/>
  <c r="K975" i="200"/>
  <c r="J975" i="200"/>
  <c r="H975" i="200"/>
  <c r="BN974" i="200"/>
  <c r="BK974" i="200"/>
  <c r="BO974" i="200" s="1"/>
  <c r="BF974" i="200"/>
  <c r="BC974" i="200"/>
  <c r="AX974" i="200"/>
  <c r="AU974" i="200"/>
  <c r="AY974" i="200" s="1"/>
  <c r="AP974" i="200"/>
  <c r="AM974" i="200"/>
  <c r="AH974" i="200"/>
  <c r="AE974" i="200"/>
  <c r="AI974" i="200" s="1"/>
  <c r="Z974" i="200"/>
  <c r="W974" i="200"/>
  <c r="R974" i="200"/>
  <c r="O974" i="200"/>
  <c r="S974" i="200" s="1"/>
  <c r="J974" i="200"/>
  <c r="G974" i="200"/>
  <c r="BO973" i="200"/>
  <c r="BN973" i="200"/>
  <c r="BL973" i="200"/>
  <c r="BG973" i="200"/>
  <c r="BF973" i="200"/>
  <c r="BD973" i="200"/>
  <c r="AY973" i="200"/>
  <c r="AX973" i="200"/>
  <c r="AV973" i="200"/>
  <c r="AQ973" i="200"/>
  <c r="AP973" i="200"/>
  <c r="AN973" i="200"/>
  <c r="AI973" i="200"/>
  <c r="AH973" i="200"/>
  <c r="AF973" i="200"/>
  <c r="AA973" i="200"/>
  <c r="Z973" i="200"/>
  <c r="X973" i="200"/>
  <c r="S973" i="200"/>
  <c r="R973" i="200"/>
  <c r="P973" i="200"/>
  <c r="K973" i="200"/>
  <c r="J973" i="200"/>
  <c r="H973" i="200"/>
  <c r="BO972" i="200"/>
  <c r="BN972" i="200"/>
  <c r="BL972" i="200"/>
  <c r="BG972" i="200"/>
  <c r="BF972" i="200"/>
  <c r="BD972" i="200"/>
  <c r="AY972" i="200"/>
  <c r="AX972" i="200"/>
  <c r="AV972" i="200"/>
  <c r="AQ972" i="200"/>
  <c r="AP972" i="200"/>
  <c r="AN972" i="200"/>
  <c r="AI972" i="200"/>
  <c r="AH972" i="200"/>
  <c r="AF972" i="200"/>
  <c r="AA972" i="200"/>
  <c r="Z972" i="200"/>
  <c r="X972" i="200"/>
  <c r="S972" i="200"/>
  <c r="R972" i="200"/>
  <c r="P972" i="200"/>
  <c r="K972" i="200"/>
  <c r="J972" i="200"/>
  <c r="H972" i="200"/>
  <c r="BO971" i="200"/>
  <c r="BN971" i="200"/>
  <c r="BL971" i="200"/>
  <c r="BG971" i="200"/>
  <c r="BF971" i="200"/>
  <c r="BD971" i="200"/>
  <c r="AY971" i="200"/>
  <c r="AX971" i="200"/>
  <c r="AV971" i="200"/>
  <c r="AQ971" i="200"/>
  <c r="AP971" i="200"/>
  <c r="AN971" i="200"/>
  <c r="AI971" i="200"/>
  <c r="AH971" i="200"/>
  <c r="AF971" i="200"/>
  <c r="AA971" i="200"/>
  <c r="Z971" i="200"/>
  <c r="X971" i="200"/>
  <c r="S971" i="200"/>
  <c r="R971" i="200"/>
  <c r="P971" i="200"/>
  <c r="K971" i="200"/>
  <c r="J971" i="200"/>
  <c r="H971" i="200"/>
  <c r="BO970" i="200"/>
  <c r="BN970" i="200"/>
  <c r="BL970" i="200"/>
  <c r="BG970" i="200"/>
  <c r="BF970" i="200"/>
  <c r="BD970" i="200"/>
  <c r="AY970" i="200"/>
  <c r="AX970" i="200"/>
  <c r="AV970" i="200"/>
  <c r="AQ970" i="200"/>
  <c r="AP970" i="200"/>
  <c r="AN970" i="200"/>
  <c r="AI970" i="200"/>
  <c r="AH970" i="200"/>
  <c r="AF970" i="200"/>
  <c r="AA970" i="200"/>
  <c r="Z970" i="200"/>
  <c r="X970" i="200"/>
  <c r="S970" i="200"/>
  <c r="R970" i="200"/>
  <c r="P970" i="200"/>
  <c r="K970" i="200"/>
  <c r="J970" i="200"/>
  <c r="H970" i="200"/>
  <c r="BO969" i="200"/>
  <c r="BN969" i="200"/>
  <c r="BL969" i="200"/>
  <c r="BG969" i="200"/>
  <c r="BF969" i="200"/>
  <c r="BD969" i="200"/>
  <c r="AY969" i="200"/>
  <c r="AX969" i="200"/>
  <c r="AV969" i="200"/>
  <c r="AQ969" i="200"/>
  <c r="AP969" i="200"/>
  <c r="AN969" i="200"/>
  <c r="AI969" i="200"/>
  <c r="AH969" i="200"/>
  <c r="AF969" i="200"/>
  <c r="AA969" i="200"/>
  <c r="Z969" i="200"/>
  <c r="X969" i="200"/>
  <c r="S969" i="200"/>
  <c r="R969" i="200"/>
  <c r="P969" i="200"/>
  <c r="K969" i="200"/>
  <c r="J969" i="200"/>
  <c r="H969" i="200"/>
  <c r="BO968" i="200"/>
  <c r="BN968" i="200"/>
  <c r="BL968" i="200"/>
  <c r="BG968" i="200"/>
  <c r="BF968" i="200"/>
  <c r="BD968" i="200"/>
  <c r="AY968" i="200"/>
  <c r="AX968" i="200"/>
  <c r="AV968" i="200"/>
  <c r="AQ968" i="200"/>
  <c r="AP968" i="200"/>
  <c r="AN968" i="200"/>
  <c r="AI968" i="200"/>
  <c r="AH968" i="200"/>
  <c r="AF968" i="200"/>
  <c r="AA968" i="200"/>
  <c r="Z968" i="200"/>
  <c r="X968" i="200"/>
  <c r="S968" i="200"/>
  <c r="R968" i="200"/>
  <c r="P968" i="200"/>
  <c r="K968" i="200"/>
  <c r="J968" i="200"/>
  <c r="H968" i="200"/>
  <c r="BO967" i="200"/>
  <c r="BN967" i="200"/>
  <c r="BL967" i="200"/>
  <c r="BG967" i="200"/>
  <c r="BF967" i="200"/>
  <c r="BD967" i="200"/>
  <c r="AY967" i="200"/>
  <c r="AX967" i="200"/>
  <c r="AV967" i="200"/>
  <c r="AQ967" i="200"/>
  <c r="AP967" i="200"/>
  <c r="AN967" i="200"/>
  <c r="AI967" i="200"/>
  <c r="AH967" i="200"/>
  <c r="AF967" i="200"/>
  <c r="AA967" i="200"/>
  <c r="Z967" i="200"/>
  <c r="X967" i="200"/>
  <c r="S967" i="200"/>
  <c r="R967" i="200"/>
  <c r="P967" i="200"/>
  <c r="K967" i="200"/>
  <c r="J967" i="200"/>
  <c r="H967" i="200"/>
  <c r="BO966" i="200"/>
  <c r="BN966" i="200"/>
  <c r="BL966" i="200"/>
  <c r="BG966" i="200"/>
  <c r="BF966" i="200"/>
  <c r="BD966" i="200"/>
  <c r="AY966" i="200"/>
  <c r="AX966" i="200"/>
  <c r="AV966" i="200"/>
  <c r="AQ966" i="200"/>
  <c r="AP966" i="200"/>
  <c r="AN966" i="200"/>
  <c r="AI966" i="200"/>
  <c r="AH966" i="200"/>
  <c r="AF966" i="200"/>
  <c r="AA966" i="200"/>
  <c r="Z966" i="200"/>
  <c r="X966" i="200"/>
  <c r="S966" i="200"/>
  <c r="R966" i="200"/>
  <c r="P966" i="200"/>
  <c r="K966" i="200"/>
  <c r="J966" i="200"/>
  <c r="H966" i="200"/>
  <c r="BO965" i="200"/>
  <c r="BN965" i="200"/>
  <c r="BL965" i="200"/>
  <c r="BG965" i="200"/>
  <c r="BF965" i="200"/>
  <c r="BD965" i="200"/>
  <c r="AY965" i="200"/>
  <c r="AX965" i="200"/>
  <c r="AV965" i="200"/>
  <c r="AQ965" i="200"/>
  <c r="AP965" i="200"/>
  <c r="AN965" i="200"/>
  <c r="AI965" i="200"/>
  <c r="AH965" i="200"/>
  <c r="AF965" i="200"/>
  <c r="AA965" i="200"/>
  <c r="Z965" i="200"/>
  <c r="X965" i="200"/>
  <c r="S965" i="200"/>
  <c r="R965" i="200"/>
  <c r="P965" i="200"/>
  <c r="K965" i="200"/>
  <c r="J965" i="200"/>
  <c r="H965" i="200"/>
  <c r="BO964" i="200"/>
  <c r="BN964" i="200"/>
  <c r="BL964" i="200"/>
  <c r="BG964" i="200"/>
  <c r="BF964" i="200"/>
  <c r="BD964" i="200"/>
  <c r="AY964" i="200"/>
  <c r="AX964" i="200"/>
  <c r="AV964" i="200"/>
  <c r="AQ964" i="200"/>
  <c r="AP964" i="200"/>
  <c r="AN964" i="200"/>
  <c r="AI964" i="200"/>
  <c r="AH964" i="200"/>
  <c r="AF964" i="200"/>
  <c r="AA964" i="200"/>
  <c r="Z964" i="200"/>
  <c r="X964" i="200"/>
  <c r="S964" i="200"/>
  <c r="R964" i="200"/>
  <c r="P964" i="200"/>
  <c r="K964" i="200"/>
  <c r="J964" i="200"/>
  <c r="H964" i="200"/>
  <c r="BO963" i="200"/>
  <c r="BN963" i="200"/>
  <c r="BL963" i="200"/>
  <c r="BG963" i="200"/>
  <c r="BF963" i="200"/>
  <c r="BD963" i="200"/>
  <c r="AY963" i="200"/>
  <c r="AX963" i="200"/>
  <c r="AV963" i="200"/>
  <c r="AQ963" i="200"/>
  <c r="AP963" i="200"/>
  <c r="AN963" i="200"/>
  <c r="AI963" i="200"/>
  <c r="AH963" i="200"/>
  <c r="AF963" i="200"/>
  <c r="AA963" i="200"/>
  <c r="Z963" i="200"/>
  <c r="X963" i="200"/>
  <c r="S963" i="200"/>
  <c r="R963" i="200"/>
  <c r="P963" i="200"/>
  <c r="K963" i="200"/>
  <c r="J963" i="200"/>
  <c r="H963" i="200"/>
  <c r="BO962" i="200"/>
  <c r="BN962" i="200"/>
  <c r="BL962" i="200"/>
  <c r="BG962" i="200"/>
  <c r="BF962" i="200"/>
  <c r="BD962" i="200"/>
  <c r="AY962" i="200"/>
  <c r="AX962" i="200"/>
  <c r="AV962" i="200"/>
  <c r="AQ962" i="200"/>
  <c r="AP962" i="200"/>
  <c r="AN962" i="200"/>
  <c r="AI962" i="200"/>
  <c r="AH962" i="200"/>
  <c r="AF962" i="200"/>
  <c r="AA962" i="200"/>
  <c r="Z962" i="200"/>
  <c r="X962" i="200"/>
  <c r="S962" i="200"/>
  <c r="R962" i="200"/>
  <c r="P962" i="200"/>
  <c r="K962" i="200"/>
  <c r="J962" i="200"/>
  <c r="H962" i="200"/>
  <c r="BO961" i="200"/>
  <c r="BN961" i="200"/>
  <c r="BL961" i="200"/>
  <c r="BG961" i="200"/>
  <c r="BF961" i="200"/>
  <c r="BD961" i="200"/>
  <c r="AY961" i="200"/>
  <c r="AX961" i="200"/>
  <c r="AV961" i="200"/>
  <c r="AQ961" i="200"/>
  <c r="AP961" i="200"/>
  <c r="AN961" i="200"/>
  <c r="AI961" i="200"/>
  <c r="AH961" i="200"/>
  <c r="AF961" i="200"/>
  <c r="AA961" i="200"/>
  <c r="Z961" i="200"/>
  <c r="X961" i="200"/>
  <c r="S961" i="200"/>
  <c r="R961" i="200"/>
  <c r="P961" i="200"/>
  <c r="K961" i="200"/>
  <c r="J961" i="200"/>
  <c r="H961" i="200"/>
  <c r="BO960" i="200"/>
  <c r="BN960" i="200"/>
  <c r="BL960" i="200"/>
  <c r="BG960" i="200"/>
  <c r="BF960" i="200"/>
  <c r="BD960" i="200"/>
  <c r="AY960" i="200"/>
  <c r="AX960" i="200"/>
  <c r="AV960" i="200"/>
  <c r="AQ960" i="200"/>
  <c r="AP960" i="200"/>
  <c r="AN960" i="200"/>
  <c r="AI960" i="200"/>
  <c r="AH960" i="200"/>
  <c r="AF960" i="200"/>
  <c r="AA960" i="200"/>
  <c r="Z960" i="200"/>
  <c r="X960" i="200"/>
  <c r="S960" i="200"/>
  <c r="R960" i="200"/>
  <c r="P960" i="200"/>
  <c r="K960" i="200"/>
  <c r="J960" i="200"/>
  <c r="H960" i="200"/>
  <c r="BO959" i="200"/>
  <c r="BN959" i="200"/>
  <c r="BL959" i="200"/>
  <c r="BG959" i="200"/>
  <c r="BF959" i="200"/>
  <c r="BD959" i="200"/>
  <c r="AY959" i="200"/>
  <c r="AX959" i="200"/>
  <c r="AV959" i="200"/>
  <c r="AQ959" i="200"/>
  <c r="AP959" i="200"/>
  <c r="AN959" i="200"/>
  <c r="AI959" i="200"/>
  <c r="AH959" i="200"/>
  <c r="AF959" i="200"/>
  <c r="AA959" i="200"/>
  <c r="Z959" i="200"/>
  <c r="X959" i="200"/>
  <c r="S959" i="200"/>
  <c r="R959" i="200"/>
  <c r="P959" i="200"/>
  <c r="K959" i="200"/>
  <c r="J959" i="200"/>
  <c r="H959" i="200"/>
  <c r="BO958" i="200"/>
  <c r="BN958" i="200"/>
  <c r="BL958" i="200"/>
  <c r="BG958" i="200"/>
  <c r="BF958" i="200"/>
  <c r="BD958" i="200"/>
  <c r="AY958" i="200"/>
  <c r="AX958" i="200"/>
  <c r="AV958" i="200"/>
  <c r="AQ958" i="200"/>
  <c r="AP958" i="200"/>
  <c r="AN958" i="200"/>
  <c r="AI958" i="200"/>
  <c r="AH958" i="200"/>
  <c r="AF958" i="200"/>
  <c r="AA958" i="200"/>
  <c r="Z958" i="200"/>
  <c r="X958" i="200"/>
  <c r="S958" i="200"/>
  <c r="R958" i="200"/>
  <c r="P958" i="200"/>
  <c r="K958" i="200"/>
  <c r="J958" i="200"/>
  <c r="H958" i="200"/>
  <c r="BN957" i="200"/>
  <c r="BK957" i="200"/>
  <c r="BO957" i="200" s="1"/>
  <c r="BF957" i="200"/>
  <c r="BC957" i="200"/>
  <c r="AX957" i="200"/>
  <c r="AU957" i="200"/>
  <c r="AY957" i="200" s="1"/>
  <c r="AP957" i="200"/>
  <c r="AM957" i="200"/>
  <c r="AH957" i="200"/>
  <c r="AE957" i="200"/>
  <c r="AI957" i="200" s="1"/>
  <c r="Z957" i="200"/>
  <c r="W957" i="200"/>
  <c r="R957" i="200"/>
  <c r="O957" i="200"/>
  <c r="S957" i="200" s="1"/>
  <c r="J957" i="200"/>
  <c r="G957" i="200"/>
  <c r="BO956" i="200"/>
  <c r="BN956" i="200"/>
  <c r="BL956" i="200"/>
  <c r="BG956" i="200"/>
  <c r="BF956" i="200"/>
  <c r="BD956" i="200"/>
  <c r="AY956" i="200"/>
  <c r="AX956" i="200"/>
  <c r="AV956" i="200"/>
  <c r="AQ956" i="200"/>
  <c r="AP956" i="200"/>
  <c r="AN956" i="200"/>
  <c r="AI956" i="200"/>
  <c r="AH956" i="200"/>
  <c r="AF956" i="200"/>
  <c r="AA956" i="200"/>
  <c r="Z956" i="200"/>
  <c r="X956" i="200"/>
  <c r="S956" i="200"/>
  <c r="R956" i="200"/>
  <c r="P956" i="200"/>
  <c r="K956" i="200"/>
  <c r="J956" i="200"/>
  <c r="H956" i="200"/>
  <c r="BO955" i="200"/>
  <c r="BN955" i="200"/>
  <c r="BL955" i="200"/>
  <c r="BG955" i="200"/>
  <c r="BF955" i="200"/>
  <c r="BD955" i="200"/>
  <c r="AY955" i="200"/>
  <c r="AX955" i="200"/>
  <c r="AV955" i="200"/>
  <c r="AQ955" i="200"/>
  <c r="AP955" i="200"/>
  <c r="AN955" i="200"/>
  <c r="AI955" i="200"/>
  <c r="AH955" i="200"/>
  <c r="AF955" i="200"/>
  <c r="AA955" i="200"/>
  <c r="Z955" i="200"/>
  <c r="X955" i="200"/>
  <c r="S955" i="200"/>
  <c r="R955" i="200"/>
  <c r="P955" i="200"/>
  <c r="K955" i="200"/>
  <c r="J955" i="200"/>
  <c r="H955" i="200"/>
  <c r="BO954" i="200"/>
  <c r="BN954" i="200"/>
  <c r="BL954" i="200"/>
  <c r="BG954" i="200"/>
  <c r="BF954" i="200"/>
  <c r="BD954" i="200"/>
  <c r="AY954" i="200"/>
  <c r="AX954" i="200"/>
  <c r="AV954" i="200"/>
  <c r="AQ954" i="200"/>
  <c r="AP954" i="200"/>
  <c r="AN954" i="200"/>
  <c r="AI954" i="200"/>
  <c r="AH954" i="200"/>
  <c r="AF954" i="200"/>
  <c r="AA954" i="200"/>
  <c r="Z954" i="200"/>
  <c r="X954" i="200"/>
  <c r="S954" i="200"/>
  <c r="R954" i="200"/>
  <c r="P954" i="200"/>
  <c r="K954" i="200"/>
  <c r="J954" i="200"/>
  <c r="H954" i="200"/>
  <c r="BO953" i="200"/>
  <c r="BN953" i="200"/>
  <c r="BL953" i="200"/>
  <c r="BG953" i="200"/>
  <c r="BF953" i="200"/>
  <c r="BD953" i="200"/>
  <c r="AY953" i="200"/>
  <c r="AX953" i="200"/>
  <c r="AV953" i="200"/>
  <c r="AQ953" i="200"/>
  <c r="AP953" i="200"/>
  <c r="AN953" i="200"/>
  <c r="AI953" i="200"/>
  <c r="AH953" i="200"/>
  <c r="AF953" i="200"/>
  <c r="AA953" i="200"/>
  <c r="Z953" i="200"/>
  <c r="X953" i="200"/>
  <c r="S953" i="200"/>
  <c r="R953" i="200"/>
  <c r="P953" i="200"/>
  <c r="K953" i="200"/>
  <c r="J953" i="200"/>
  <c r="H953" i="200"/>
  <c r="BO952" i="200"/>
  <c r="BN952" i="200"/>
  <c r="BL952" i="200"/>
  <c r="BG952" i="200"/>
  <c r="BF952" i="200"/>
  <c r="BD952" i="200"/>
  <c r="AY952" i="200"/>
  <c r="AX952" i="200"/>
  <c r="AV952" i="200"/>
  <c r="AQ952" i="200"/>
  <c r="AP952" i="200"/>
  <c r="AN952" i="200"/>
  <c r="AI952" i="200"/>
  <c r="AH952" i="200"/>
  <c r="AF952" i="200"/>
  <c r="AA952" i="200"/>
  <c r="Z952" i="200"/>
  <c r="X952" i="200"/>
  <c r="S952" i="200"/>
  <c r="R952" i="200"/>
  <c r="P952" i="200"/>
  <c r="K952" i="200"/>
  <c r="J952" i="200"/>
  <c r="H952" i="200"/>
  <c r="BO951" i="200"/>
  <c r="BN951" i="200"/>
  <c r="BL951" i="200"/>
  <c r="BG951" i="200"/>
  <c r="BF951" i="200"/>
  <c r="BD951" i="200"/>
  <c r="AY951" i="200"/>
  <c r="AX951" i="200"/>
  <c r="AV951" i="200"/>
  <c r="AQ951" i="200"/>
  <c r="AP951" i="200"/>
  <c r="AN951" i="200"/>
  <c r="AI951" i="200"/>
  <c r="AH951" i="200"/>
  <c r="AF951" i="200"/>
  <c r="AA951" i="200"/>
  <c r="Z951" i="200"/>
  <c r="X951" i="200"/>
  <c r="S951" i="200"/>
  <c r="R951" i="200"/>
  <c r="P951" i="200"/>
  <c r="K951" i="200"/>
  <c r="J951" i="200"/>
  <c r="H951" i="200"/>
  <c r="BO950" i="200"/>
  <c r="BN950" i="200"/>
  <c r="BL950" i="200"/>
  <c r="BG950" i="200"/>
  <c r="BF950" i="200"/>
  <c r="BD950" i="200"/>
  <c r="AY950" i="200"/>
  <c r="AX950" i="200"/>
  <c r="AV950" i="200"/>
  <c r="AQ950" i="200"/>
  <c r="AP950" i="200"/>
  <c r="AN950" i="200"/>
  <c r="AI950" i="200"/>
  <c r="AH950" i="200"/>
  <c r="AF950" i="200"/>
  <c r="AA950" i="200"/>
  <c r="Z950" i="200"/>
  <c r="X950" i="200"/>
  <c r="S950" i="200"/>
  <c r="R950" i="200"/>
  <c r="P950" i="200"/>
  <c r="K950" i="200"/>
  <c r="J950" i="200"/>
  <c r="H950" i="200"/>
  <c r="BO949" i="200"/>
  <c r="BN949" i="200"/>
  <c r="BL949" i="200"/>
  <c r="BG949" i="200"/>
  <c r="BF949" i="200"/>
  <c r="BD949" i="200"/>
  <c r="AY949" i="200"/>
  <c r="AX949" i="200"/>
  <c r="AV949" i="200"/>
  <c r="AQ949" i="200"/>
  <c r="AP949" i="200"/>
  <c r="AN949" i="200"/>
  <c r="AI949" i="200"/>
  <c r="AH949" i="200"/>
  <c r="AF949" i="200"/>
  <c r="AA949" i="200"/>
  <c r="Z949" i="200"/>
  <c r="X949" i="200"/>
  <c r="S949" i="200"/>
  <c r="R949" i="200"/>
  <c r="P949" i="200"/>
  <c r="K949" i="200"/>
  <c r="J949" i="200"/>
  <c r="H949" i="200"/>
  <c r="BO948" i="200"/>
  <c r="BN948" i="200"/>
  <c r="BL948" i="200"/>
  <c r="BG948" i="200"/>
  <c r="BF948" i="200"/>
  <c r="BD948" i="200"/>
  <c r="AY948" i="200"/>
  <c r="AX948" i="200"/>
  <c r="AV948" i="200"/>
  <c r="AQ948" i="200"/>
  <c r="AP948" i="200"/>
  <c r="AN948" i="200"/>
  <c r="AI948" i="200"/>
  <c r="AH948" i="200"/>
  <c r="AF948" i="200"/>
  <c r="AA948" i="200"/>
  <c r="Z948" i="200"/>
  <c r="X948" i="200"/>
  <c r="S948" i="200"/>
  <c r="R948" i="200"/>
  <c r="P948" i="200"/>
  <c r="K948" i="200"/>
  <c r="J948" i="200"/>
  <c r="H948" i="200"/>
  <c r="BO947" i="200"/>
  <c r="BN947" i="200"/>
  <c r="BL947" i="200"/>
  <c r="BG947" i="200"/>
  <c r="BF947" i="200"/>
  <c r="BD947" i="200"/>
  <c r="AY947" i="200"/>
  <c r="AX947" i="200"/>
  <c r="AV947" i="200"/>
  <c r="AQ947" i="200"/>
  <c r="AP947" i="200"/>
  <c r="AN947" i="200"/>
  <c r="AI947" i="200"/>
  <c r="AH947" i="200"/>
  <c r="AF947" i="200"/>
  <c r="AA947" i="200"/>
  <c r="Z947" i="200"/>
  <c r="X947" i="200"/>
  <c r="S947" i="200"/>
  <c r="R947" i="200"/>
  <c r="P947" i="200"/>
  <c r="K947" i="200"/>
  <c r="J947" i="200"/>
  <c r="H947" i="200"/>
  <c r="BO946" i="200"/>
  <c r="BN946" i="200"/>
  <c r="BL946" i="200"/>
  <c r="BG946" i="200"/>
  <c r="BF946" i="200"/>
  <c r="BD946" i="200"/>
  <c r="AY946" i="200"/>
  <c r="AX946" i="200"/>
  <c r="AV946" i="200"/>
  <c r="AQ946" i="200"/>
  <c r="AP946" i="200"/>
  <c r="AN946" i="200"/>
  <c r="AI946" i="200"/>
  <c r="AH946" i="200"/>
  <c r="AF946" i="200"/>
  <c r="AA946" i="200"/>
  <c r="Z946" i="200"/>
  <c r="X946" i="200"/>
  <c r="S946" i="200"/>
  <c r="R946" i="200"/>
  <c r="P946" i="200"/>
  <c r="K946" i="200"/>
  <c r="J946" i="200"/>
  <c r="H946" i="200"/>
  <c r="BO945" i="200"/>
  <c r="BN945" i="200"/>
  <c r="BL945" i="200"/>
  <c r="BG945" i="200"/>
  <c r="BF945" i="200"/>
  <c r="BD945" i="200"/>
  <c r="AY945" i="200"/>
  <c r="AX945" i="200"/>
  <c r="AV945" i="200"/>
  <c r="AQ945" i="200"/>
  <c r="AP945" i="200"/>
  <c r="AN945" i="200"/>
  <c r="AI945" i="200"/>
  <c r="AH945" i="200"/>
  <c r="AF945" i="200"/>
  <c r="AA945" i="200"/>
  <c r="Z945" i="200"/>
  <c r="X945" i="200"/>
  <c r="S945" i="200"/>
  <c r="R945" i="200"/>
  <c r="P945" i="200"/>
  <c r="K945" i="200"/>
  <c r="J945" i="200"/>
  <c r="H945" i="200"/>
  <c r="BO944" i="200"/>
  <c r="BN944" i="200"/>
  <c r="BL944" i="200"/>
  <c r="BG944" i="200"/>
  <c r="BF944" i="200"/>
  <c r="BD944" i="200"/>
  <c r="AY944" i="200"/>
  <c r="AX944" i="200"/>
  <c r="AV944" i="200"/>
  <c r="AQ944" i="200"/>
  <c r="AP944" i="200"/>
  <c r="AN944" i="200"/>
  <c r="AI944" i="200"/>
  <c r="AH944" i="200"/>
  <c r="AF944" i="200"/>
  <c r="AA944" i="200"/>
  <c r="Z944" i="200"/>
  <c r="X944" i="200"/>
  <c r="S944" i="200"/>
  <c r="R944" i="200"/>
  <c r="P944" i="200"/>
  <c r="K944" i="200"/>
  <c r="J944" i="200"/>
  <c r="H944" i="200"/>
  <c r="BO943" i="200"/>
  <c r="BN943" i="200"/>
  <c r="BL943" i="200"/>
  <c r="BG943" i="200"/>
  <c r="BF943" i="200"/>
  <c r="BD943" i="200"/>
  <c r="AY943" i="200"/>
  <c r="AX943" i="200"/>
  <c r="AV943" i="200"/>
  <c r="AQ943" i="200"/>
  <c r="AP943" i="200"/>
  <c r="AN943" i="200"/>
  <c r="AI943" i="200"/>
  <c r="AH943" i="200"/>
  <c r="AF943" i="200"/>
  <c r="AA943" i="200"/>
  <c r="Z943" i="200"/>
  <c r="X943" i="200"/>
  <c r="S943" i="200"/>
  <c r="R943" i="200"/>
  <c r="P943" i="200"/>
  <c r="K943" i="200"/>
  <c r="J943" i="200"/>
  <c r="H943" i="200"/>
  <c r="BO942" i="200"/>
  <c r="BN942" i="200"/>
  <c r="BL942" i="200"/>
  <c r="BG942" i="200"/>
  <c r="BF942" i="200"/>
  <c r="BD942" i="200"/>
  <c r="AY942" i="200"/>
  <c r="AX942" i="200"/>
  <c r="AV942" i="200"/>
  <c r="AQ942" i="200"/>
  <c r="AP942" i="200"/>
  <c r="AN942" i="200"/>
  <c r="AI942" i="200"/>
  <c r="AH942" i="200"/>
  <c r="AF942" i="200"/>
  <c r="AA942" i="200"/>
  <c r="Z942" i="200"/>
  <c r="X942" i="200"/>
  <c r="S942" i="200"/>
  <c r="R942" i="200"/>
  <c r="P942" i="200"/>
  <c r="K942" i="200"/>
  <c r="J942" i="200"/>
  <c r="H942" i="200"/>
  <c r="BO941" i="200"/>
  <c r="BN941" i="200"/>
  <c r="BL941" i="200"/>
  <c r="BG941" i="200"/>
  <c r="BF941" i="200"/>
  <c r="BD941" i="200"/>
  <c r="AY941" i="200"/>
  <c r="AX941" i="200"/>
  <c r="AV941" i="200"/>
  <c r="AQ941" i="200"/>
  <c r="AP941" i="200"/>
  <c r="AN941" i="200"/>
  <c r="AI941" i="200"/>
  <c r="AH941" i="200"/>
  <c r="AF941" i="200"/>
  <c r="AA941" i="200"/>
  <c r="Z941" i="200"/>
  <c r="X941" i="200"/>
  <c r="S941" i="200"/>
  <c r="R941" i="200"/>
  <c r="P941" i="200"/>
  <c r="K941" i="200"/>
  <c r="J941" i="200"/>
  <c r="H941" i="200"/>
  <c r="BN940" i="200"/>
  <c r="BK940" i="200"/>
  <c r="BO940" i="200" s="1"/>
  <c r="BF940" i="200"/>
  <c r="BC940" i="200"/>
  <c r="AX940" i="200"/>
  <c r="AU940" i="200"/>
  <c r="AY940" i="200" s="1"/>
  <c r="AP940" i="200"/>
  <c r="AM940" i="200"/>
  <c r="AH940" i="200"/>
  <c r="AE940" i="200"/>
  <c r="AI940" i="200" s="1"/>
  <c r="Z940" i="200"/>
  <c r="W940" i="200"/>
  <c r="R940" i="200"/>
  <c r="O940" i="200"/>
  <c r="S940" i="200" s="1"/>
  <c r="J940" i="200"/>
  <c r="G940" i="200"/>
  <c r="BO939" i="200"/>
  <c r="BN939" i="200"/>
  <c r="BL939" i="200"/>
  <c r="BG939" i="200"/>
  <c r="BF939" i="200"/>
  <c r="BD939" i="200"/>
  <c r="AY939" i="200"/>
  <c r="AX939" i="200"/>
  <c r="AV939" i="200"/>
  <c r="AQ939" i="200"/>
  <c r="AP939" i="200"/>
  <c r="AN939" i="200"/>
  <c r="AI939" i="200"/>
  <c r="AH939" i="200"/>
  <c r="AF939" i="200"/>
  <c r="AA939" i="200"/>
  <c r="Z939" i="200"/>
  <c r="X939" i="200"/>
  <c r="S939" i="200"/>
  <c r="R939" i="200"/>
  <c r="P939" i="200"/>
  <c r="K939" i="200"/>
  <c r="J939" i="200"/>
  <c r="H939" i="200"/>
  <c r="BO938" i="200"/>
  <c r="BN938" i="200"/>
  <c r="BL938" i="200"/>
  <c r="BG938" i="200"/>
  <c r="BF938" i="200"/>
  <c r="BD938" i="200"/>
  <c r="AY938" i="200"/>
  <c r="AX938" i="200"/>
  <c r="AV938" i="200"/>
  <c r="AQ938" i="200"/>
  <c r="AP938" i="200"/>
  <c r="AN938" i="200"/>
  <c r="AI938" i="200"/>
  <c r="AH938" i="200"/>
  <c r="AF938" i="200"/>
  <c r="AA938" i="200"/>
  <c r="Z938" i="200"/>
  <c r="X938" i="200"/>
  <c r="S938" i="200"/>
  <c r="R938" i="200"/>
  <c r="P938" i="200"/>
  <c r="K938" i="200"/>
  <c r="J938" i="200"/>
  <c r="H938" i="200"/>
  <c r="BO937" i="200"/>
  <c r="BN937" i="200"/>
  <c r="BL937" i="200"/>
  <c r="BG937" i="200"/>
  <c r="BF937" i="200"/>
  <c r="BD937" i="200"/>
  <c r="AY937" i="200"/>
  <c r="AX937" i="200"/>
  <c r="AV937" i="200"/>
  <c r="AQ937" i="200"/>
  <c r="AP937" i="200"/>
  <c r="AN937" i="200"/>
  <c r="AI937" i="200"/>
  <c r="AH937" i="200"/>
  <c r="AF937" i="200"/>
  <c r="AA937" i="200"/>
  <c r="Z937" i="200"/>
  <c r="X937" i="200"/>
  <c r="S937" i="200"/>
  <c r="R937" i="200"/>
  <c r="P937" i="200"/>
  <c r="K937" i="200"/>
  <c r="J937" i="200"/>
  <c r="H937" i="200"/>
  <c r="BO936" i="200"/>
  <c r="BN936" i="200"/>
  <c r="BL936" i="200"/>
  <c r="BG936" i="200"/>
  <c r="BF936" i="200"/>
  <c r="BD936" i="200"/>
  <c r="AY936" i="200"/>
  <c r="AX936" i="200"/>
  <c r="AV936" i="200"/>
  <c r="AQ936" i="200"/>
  <c r="AP936" i="200"/>
  <c r="AN936" i="200"/>
  <c r="AI936" i="200"/>
  <c r="AH936" i="200"/>
  <c r="AF936" i="200"/>
  <c r="AA936" i="200"/>
  <c r="Z936" i="200"/>
  <c r="X936" i="200"/>
  <c r="S936" i="200"/>
  <c r="R936" i="200"/>
  <c r="P936" i="200"/>
  <c r="K936" i="200"/>
  <c r="J936" i="200"/>
  <c r="H936" i="200"/>
  <c r="BO935" i="200"/>
  <c r="BN935" i="200"/>
  <c r="BL935" i="200"/>
  <c r="BG935" i="200"/>
  <c r="BF935" i="200"/>
  <c r="BD935" i="200"/>
  <c r="AY935" i="200"/>
  <c r="AX935" i="200"/>
  <c r="AV935" i="200"/>
  <c r="AQ935" i="200"/>
  <c r="AP935" i="200"/>
  <c r="AN935" i="200"/>
  <c r="AI935" i="200"/>
  <c r="AH935" i="200"/>
  <c r="AF935" i="200"/>
  <c r="AA935" i="200"/>
  <c r="Z935" i="200"/>
  <c r="X935" i="200"/>
  <c r="S935" i="200"/>
  <c r="R935" i="200"/>
  <c r="P935" i="200"/>
  <c r="K935" i="200"/>
  <c r="J935" i="200"/>
  <c r="H935" i="200"/>
  <c r="BO934" i="200"/>
  <c r="BN934" i="200"/>
  <c r="BL934" i="200"/>
  <c r="BG934" i="200"/>
  <c r="BF934" i="200"/>
  <c r="BD934" i="200"/>
  <c r="AY934" i="200"/>
  <c r="AX934" i="200"/>
  <c r="AV934" i="200"/>
  <c r="AQ934" i="200"/>
  <c r="AP934" i="200"/>
  <c r="AN934" i="200"/>
  <c r="AI934" i="200"/>
  <c r="AH934" i="200"/>
  <c r="AF934" i="200"/>
  <c r="AA934" i="200"/>
  <c r="Z934" i="200"/>
  <c r="X934" i="200"/>
  <c r="S934" i="200"/>
  <c r="R934" i="200"/>
  <c r="P934" i="200"/>
  <c r="K934" i="200"/>
  <c r="J934" i="200"/>
  <c r="H934" i="200"/>
  <c r="BO933" i="200"/>
  <c r="BN933" i="200"/>
  <c r="BL933" i="200"/>
  <c r="BG933" i="200"/>
  <c r="BF933" i="200"/>
  <c r="BD933" i="200"/>
  <c r="AY933" i="200"/>
  <c r="AX933" i="200"/>
  <c r="AV933" i="200"/>
  <c r="AQ933" i="200"/>
  <c r="AP933" i="200"/>
  <c r="AN933" i="200"/>
  <c r="AI933" i="200"/>
  <c r="AH933" i="200"/>
  <c r="AF933" i="200"/>
  <c r="AA933" i="200"/>
  <c r="Z933" i="200"/>
  <c r="X933" i="200"/>
  <c r="S933" i="200"/>
  <c r="R933" i="200"/>
  <c r="P933" i="200"/>
  <c r="K933" i="200"/>
  <c r="J933" i="200"/>
  <c r="H933" i="200"/>
  <c r="BO932" i="200"/>
  <c r="BN932" i="200"/>
  <c r="BL932" i="200"/>
  <c r="BG932" i="200"/>
  <c r="BF932" i="200"/>
  <c r="BD932" i="200"/>
  <c r="AY932" i="200"/>
  <c r="AX932" i="200"/>
  <c r="AV932" i="200"/>
  <c r="AQ932" i="200"/>
  <c r="AP932" i="200"/>
  <c r="AN932" i="200"/>
  <c r="AI932" i="200"/>
  <c r="AH932" i="200"/>
  <c r="AF932" i="200"/>
  <c r="AA932" i="200"/>
  <c r="Z932" i="200"/>
  <c r="X932" i="200"/>
  <c r="S932" i="200"/>
  <c r="R932" i="200"/>
  <c r="P932" i="200"/>
  <c r="K932" i="200"/>
  <c r="J932" i="200"/>
  <c r="H932" i="200"/>
  <c r="BO931" i="200"/>
  <c r="BN931" i="200"/>
  <c r="BL931" i="200"/>
  <c r="BG931" i="200"/>
  <c r="BF931" i="200"/>
  <c r="BD931" i="200"/>
  <c r="AY931" i="200"/>
  <c r="AX931" i="200"/>
  <c r="AV931" i="200"/>
  <c r="AQ931" i="200"/>
  <c r="AP931" i="200"/>
  <c r="AN931" i="200"/>
  <c r="AI931" i="200"/>
  <c r="AH931" i="200"/>
  <c r="AF931" i="200"/>
  <c r="AA931" i="200"/>
  <c r="Z931" i="200"/>
  <c r="X931" i="200"/>
  <c r="S931" i="200"/>
  <c r="R931" i="200"/>
  <c r="P931" i="200"/>
  <c r="K931" i="200"/>
  <c r="J931" i="200"/>
  <c r="H931" i="200"/>
  <c r="BO930" i="200"/>
  <c r="BN930" i="200"/>
  <c r="BL930" i="200"/>
  <c r="BG930" i="200"/>
  <c r="BF930" i="200"/>
  <c r="BD930" i="200"/>
  <c r="AY930" i="200"/>
  <c r="AX930" i="200"/>
  <c r="AV930" i="200"/>
  <c r="AQ930" i="200"/>
  <c r="AP930" i="200"/>
  <c r="AN930" i="200"/>
  <c r="AI930" i="200"/>
  <c r="AH930" i="200"/>
  <c r="AF930" i="200"/>
  <c r="AA930" i="200"/>
  <c r="Z930" i="200"/>
  <c r="X930" i="200"/>
  <c r="S930" i="200"/>
  <c r="R930" i="200"/>
  <c r="P930" i="200"/>
  <c r="K930" i="200"/>
  <c r="J930" i="200"/>
  <c r="H930" i="200"/>
  <c r="BO929" i="200"/>
  <c r="BN929" i="200"/>
  <c r="BL929" i="200"/>
  <c r="BG929" i="200"/>
  <c r="BF929" i="200"/>
  <c r="BD929" i="200"/>
  <c r="AY929" i="200"/>
  <c r="AX929" i="200"/>
  <c r="AV929" i="200"/>
  <c r="AQ929" i="200"/>
  <c r="AP929" i="200"/>
  <c r="AN929" i="200"/>
  <c r="AI929" i="200"/>
  <c r="AH929" i="200"/>
  <c r="AF929" i="200"/>
  <c r="AA929" i="200"/>
  <c r="Z929" i="200"/>
  <c r="X929" i="200"/>
  <c r="S929" i="200"/>
  <c r="R929" i="200"/>
  <c r="P929" i="200"/>
  <c r="K929" i="200"/>
  <c r="J929" i="200"/>
  <c r="H929" i="200"/>
  <c r="BO928" i="200"/>
  <c r="BN928" i="200"/>
  <c r="BL928" i="200"/>
  <c r="BG928" i="200"/>
  <c r="BF928" i="200"/>
  <c r="BD928" i="200"/>
  <c r="AY928" i="200"/>
  <c r="AX928" i="200"/>
  <c r="AV928" i="200"/>
  <c r="AQ928" i="200"/>
  <c r="AP928" i="200"/>
  <c r="AN928" i="200"/>
  <c r="AI928" i="200"/>
  <c r="AH928" i="200"/>
  <c r="AF928" i="200"/>
  <c r="AA928" i="200"/>
  <c r="Z928" i="200"/>
  <c r="X928" i="200"/>
  <c r="S928" i="200"/>
  <c r="R928" i="200"/>
  <c r="P928" i="200"/>
  <c r="K928" i="200"/>
  <c r="J928" i="200"/>
  <c r="H928" i="200"/>
  <c r="BO927" i="200"/>
  <c r="BN927" i="200"/>
  <c r="BL927" i="200"/>
  <c r="BG927" i="200"/>
  <c r="BF927" i="200"/>
  <c r="BD927" i="200"/>
  <c r="AY927" i="200"/>
  <c r="AX927" i="200"/>
  <c r="AV927" i="200"/>
  <c r="AQ927" i="200"/>
  <c r="AP927" i="200"/>
  <c r="AN927" i="200"/>
  <c r="AI927" i="200"/>
  <c r="AH927" i="200"/>
  <c r="AF927" i="200"/>
  <c r="AA927" i="200"/>
  <c r="Z927" i="200"/>
  <c r="X927" i="200"/>
  <c r="S927" i="200"/>
  <c r="R927" i="200"/>
  <c r="P927" i="200"/>
  <c r="K927" i="200"/>
  <c r="J927" i="200"/>
  <c r="H927" i="200"/>
  <c r="BO926" i="200"/>
  <c r="BN926" i="200"/>
  <c r="BL926" i="200"/>
  <c r="BG926" i="200"/>
  <c r="BF926" i="200"/>
  <c r="BD926" i="200"/>
  <c r="AY926" i="200"/>
  <c r="AX926" i="200"/>
  <c r="AV926" i="200"/>
  <c r="AQ926" i="200"/>
  <c r="AP926" i="200"/>
  <c r="AN926" i="200"/>
  <c r="AI926" i="200"/>
  <c r="AH926" i="200"/>
  <c r="AF926" i="200"/>
  <c r="AA926" i="200"/>
  <c r="Z926" i="200"/>
  <c r="X926" i="200"/>
  <c r="S926" i="200"/>
  <c r="R926" i="200"/>
  <c r="P926" i="200"/>
  <c r="K926" i="200"/>
  <c r="J926" i="200"/>
  <c r="H926" i="200"/>
  <c r="BO925" i="200"/>
  <c r="BN925" i="200"/>
  <c r="BL925" i="200"/>
  <c r="BG925" i="200"/>
  <c r="BF925" i="200"/>
  <c r="BD925" i="200"/>
  <c r="AY925" i="200"/>
  <c r="AX925" i="200"/>
  <c r="AV925" i="200"/>
  <c r="AQ925" i="200"/>
  <c r="AP925" i="200"/>
  <c r="AN925" i="200"/>
  <c r="AI925" i="200"/>
  <c r="AH925" i="200"/>
  <c r="AF925" i="200"/>
  <c r="AA925" i="200"/>
  <c r="Z925" i="200"/>
  <c r="X925" i="200"/>
  <c r="S925" i="200"/>
  <c r="R925" i="200"/>
  <c r="P925" i="200"/>
  <c r="K925" i="200"/>
  <c r="J925" i="200"/>
  <c r="H925" i="200"/>
  <c r="BO924" i="200"/>
  <c r="BN924" i="200"/>
  <c r="BL924" i="200"/>
  <c r="BG924" i="200"/>
  <c r="BF924" i="200"/>
  <c r="BD924" i="200"/>
  <c r="AY924" i="200"/>
  <c r="AX924" i="200"/>
  <c r="AV924" i="200"/>
  <c r="AQ924" i="200"/>
  <c r="AP924" i="200"/>
  <c r="AN924" i="200"/>
  <c r="AI924" i="200"/>
  <c r="AH924" i="200"/>
  <c r="AF924" i="200"/>
  <c r="AA924" i="200"/>
  <c r="Z924" i="200"/>
  <c r="X924" i="200"/>
  <c r="S924" i="200"/>
  <c r="R924" i="200"/>
  <c r="P924" i="200"/>
  <c r="K924" i="200"/>
  <c r="J924" i="200"/>
  <c r="H924" i="200"/>
  <c r="BN923" i="200"/>
  <c r="BK923" i="200"/>
  <c r="BO923" i="200" s="1"/>
  <c r="BF923" i="200"/>
  <c r="BC923" i="200"/>
  <c r="AX923" i="200"/>
  <c r="AU923" i="200"/>
  <c r="AY923" i="200" s="1"/>
  <c r="AP923" i="200"/>
  <c r="AM923" i="200"/>
  <c r="AH923" i="200"/>
  <c r="AE923" i="200"/>
  <c r="AI923" i="200" s="1"/>
  <c r="Z923" i="200"/>
  <c r="W923" i="200"/>
  <c r="R923" i="200"/>
  <c r="O923" i="200"/>
  <c r="S923" i="200" s="1"/>
  <c r="J923" i="200"/>
  <c r="G923" i="200"/>
  <c r="BO922" i="200"/>
  <c r="BN922" i="200"/>
  <c r="BL922" i="200"/>
  <c r="BG922" i="200"/>
  <c r="BF922" i="200"/>
  <c r="BD922" i="200"/>
  <c r="AY922" i="200"/>
  <c r="AX922" i="200"/>
  <c r="AV922" i="200"/>
  <c r="AQ922" i="200"/>
  <c r="AP922" i="200"/>
  <c r="AN922" i="200"/>
  <c r="AI922" i="200"/>
  <c r="AH922" i="200"/>
  <c r="AF922" i="200"/>
  <c r="AA922" i="200"/>
  <c r="Z922" i="200"/>
  <c r="X922" i="200"/>
  <c r="S922" i="200"/>
  <c r="R922" i="200"/>
  <c r="P922" i="200"/>
  <c r="K922" i="200"/>
  <c r="J922" i="200"/>
  <c r="H922" i="200"/>
  <c r="BO921" i="200"/>
  <c r="BN921" i="200"/>
  <c r="BL921" i="200"/>
  <c r="BG921" i="200"/>
  <c r="BF921" i="200"/>
  <c r="BD921" i="200"/>
  <c r="AY921" i="200"/>
  <c r="AX921" i="200"/>
  <c r="AV921" i="200"/>
  <c r="AQ921" i="200"/>
  <c r="AP921" i="200"/>
  <c r="AN921" i="200"/>
  <c r="AI921" i="200"/>
  <c r="AH921" i="200"/>
  <c r="AF921" i="200"/>
  <c r="AA921" i="200"/>
  <c r="Z921" i="200"/>
  <c r="X921" i="200"/>
  <c r="S921" i="200"/>
  <c r="R921" i="200"/>
  <c r="P921" i="200"/>
  <c r="K921" i="200"/>
  <c r="J921" i="200"/>
  <c r="H921" i="200"/>
  <c r="BO920" i="200"/>
  <c r="BN920" i="200"/>
  <c r="BL920" i="200"/>
  <c r="BG920" i="200"/>
  <c r="BF920" i="200"/>
  <c r="BD920" i="200"/>
  <c r="AY920" i="200"/>
  <c r="AX920" i="200"/>
  <c r="AV920" i="200"/>
  <c r="AQ920" i="200"/>
  <c r="AP920" i="200"/>
  <c r="AN920" i="200"/>
  <c r="AI920" i="200"/>
  <c r="AH920" i="200"/>
  <c r="AF920" i="200"/>
  <c r="AA920" i="200"/>
  <c r="Z920" i="200"/>
  <c r="X920" i="200"/>
  <c r="S920" i="200"/>
  <c r="R920" i="200"/>
  <c r="P920" i="200"/>
  <c r="K920" i="200"/>
  <c r="J920" i="200"/>
  <c r="H920" i="200"/>
  <c r="BO919" i="200"/>
  <c r="BN919" i="200"/>
  <c r="BL919" i="200"/>
  <c r="BG919" i="200"/>
  <c r="BF919" i="200"/>
  <c r="BD919" i="200"/>
  <c r="AY919" i="200"/>
  <c r="AX919" i="200"/>
  <c r="AV919" i="200"/>
  <c r="AQ919" i="200"/>
  <c r="AP919" i="200"/>
  <c r="AN919" i="200"/>
  <c r="AI919" i="200"/>
  <c r="AH919" i="200"/>
  <c r="AF919" i="200"/>
  <c r="AA919" i="200"/>
  <c r="Z919" i="200"/>
  <c r="X919" i="200"/>
  <c r="S919" i="200"/>
  <c r="R919" i="200"/>
  <c r="P919" i="200"/>
  <c r="K919" i="200"/>
  <c r="J919" i="200"/>
  <c r="H919" i="200"/>
  <c r="BO918" i="200"/>
  <c r="BN918" i="200"/>
  <c r="BL918" i="200"/>
  <c r="BG918" i="200"/>
  <c r="BF918" i="200"/>
  <c r="BD918" i="200"/>
  <c r="AY918" i="200"/>
  <c r="AX918" i="200"/>
  <c r="AV918" i="200"/>
  <c r="AQ918" i="200"/>
  <c r="AP918" i="200"/>
  <c r="AN918" i="200"/>
  <c r="AI918" i="200"/>
  <c r="AH918" i="200"/>
  <c r="AF918" i="200"/>
  <c r="AA918" i="200"/>
  <c r="Z918" i="200"/>
  <c r="X918" i="200"/>
  <c r="S918" i="200"/>
  <c r="R918" i="200"/>
  <c r="P918" i="200"/>
  <c r="K918" i="200"/>
  <c r="J918" i="200"/>
  <c r="H918" i="200"/>
  <c r="BO917" i="200"/>
  <c r="BN917" i="200"/>
  <c r="BL917" i="200"/>
  <c r="BG917" i="200"/>
  <c r="BF917" i="200"/>
  <c r="BD917" i="200"/>
  <c r="AY917" i="200"/>
  <c r="AX917" i="200"/>
  <c r="AV917" i="200"/>
  <c r="AQ917" i="200"/>
  <c r="AP917" i="200"/>
  <c r="AN917" i="200"/>
  <c r="AI917" i="200"/>
  <c r="AH917" i="200"/>
  <c r="AF917" i="200"/>
  <c r="AA917" i="200"/>
  <c r="Z917" i="200"/>
  <c r="X917" i="200"/>
  <c r="S917" i="200"/>
  <c r="R917" i="200"/>
  <c r="P917" i="200"/>
  <c r="K917" i="200"/>
  <c r="J917" i="200"/>
  <c r="H917" i="200"/>
  <c r="BO916" i="200"/>
  <c r="BN916" i="200"/>
  <c r="BL916" i="200"/>
  <c r="BG916" i="200"/>
  <c r="BF916" i="200"/>
  <c r="BD916" i="200"/>
  <c r="AY916" i="200"/>
  <c r="AX916" i="200"/>
  <c r="AV916" i="200"/>
  <c r="AQ916" i="200"/>
  <c r="AP916" i="200"/>
  <c r="AN916" i="200"/>
  <c r="AI916" i="200"/>
  <c r="AH916" i="200"/>
  <c r="AF916" i="200"/>
  <c r="AA916" i="200"/>
  <c r="Z916" i="200"/>
  <c r="X916" i="200"/>
  <c r="S916" i="200"/>
  <c r="R916" i="200"/>
  <c r="P916" i="200"/>
  <c r="K916" i="200"/>
  <c r="J916" i="200"/>
  <c r="H916" i="200"/>
  <c r="BO915" i="200"/>
  <c r="BN915" i="200"/>
  <c r="BL915" i="200"/>
  <c r="BG915" i="200"/>
  <c r="BF915" i="200"/>
  <c r="BD915" i="200"/>
  <c r="AY915" i="200"/>
  <c r="AX915" i="200"/>
  <c r="AV915" i="200"/>
  <c r="AQ915" i="200"/>
  <c r="AP915" i="200"/>
  <c r="AN915" i="200"/>
  <c r="AI915" i="200"/>
  <c r="AH915" i="200"/>
  <c r="AF915" i="200"/>
  <c r="AA915" i="200"/>
  <c r="Z915" i="200"/>
  <c r="X915" i="200"/>
  <c r="S915" i="200"/>
  <c r="R915" i="200"/>
  <c r="P915" i="200"/>
  <c r="K915" i="200"/>
  <c r="J915" i="200"/>
  <c r="H915" i="200"/>
  <c r="BO914" i="200"/>
  <c r="BN914" i="200"/>
  <c r="BL914" i="200"/>
  <c r="BG914" i="200"/>
  <c r="BF914" i="200"/>
  <c r="BD914" i="200"/>
  <c r="AY914" i="200"/>
  <c r="AX914" i="200"/>
  <c r="AV914" i="200"/>
  <c r="AQ914" i="200"/>
  <c r="AP914" i="200"/>
  <c r="AN914" i="200"/>
  <c r="AI914" i="200"/>
  <c r="AH914" i="200"/>
  <c r="AF914" i="200"/>
  <c r="AA914" i="200"/>
  <c r="Z914" i="200"/>
  <c r="X914" i="200"/>
  <c r="S914" i="200"/>
  <c r="R914" i="200"/>
  <c r="P914" i="200"/>
  <c r="K914" i="200"/>
  <c r="J914" i="200"/>
  <c r="H914" i="200"/>
  <c r="BO913" i="200"/>
  <c r="BN913" i="200"/>
  <c r="BL913" i="200"/>
  <c r="BG913" i="200"/>
  <c r="BF913" i="200"/>
  <c r="BD913" i="200"/>
  <c r="AY913" i="200"/>
  <c r="AX913" i="200"/>
  <c r="AV913" i="200"/>
  <c r="AQ913" i="200"/>
  <c r="AP913" i="200"/>
  <c r="AN913" i="200"/>
  <c r="AI913" i="200"/>
  <c r="AH913" i="200"/>
  <c r="AF913" i="200"/>
  <c r="AA913" i="200"/>
  <c r="Z913" i="200"/>
  <c r="X913" i="200"/>
  <c r="S913" i="200"/>
  <c r="R913" i="200"/>
  <c r="P913" i="200"/>
  <c r="K913" i="200"/>
  <c r="J913" i="200"/>
  <c r="H913" i="200"/>
  <c r="BO912" i="200"/>
  <c r="BN912" i="200"/>
  <c r="BL912" i="200"/>
  <c r="BG912" i="200"/>
  <c r="BF912" i="200"/>
  <c r="BD912" i="200"/>
  <c r="AY912" i="200"/>
  <c r="AX912" i="200"/>
  <c r="AV912" i="200"/>
  <c r="AQ912" i="200"/>
  <c r="AP912" i="200"/>
  <c r="AN912" i="200"/>
  <c r="AI912" i="200"/>
  <c r="AH912" i="200"/>
  <c r="AF912" i="200"/>
  <c r="AA912" i="200"/>
  <c r="Z912" i="200"/>
  <c r="X912" i="200"/>
  <c r="S912" i="200"/>
  <c r="R912" i="200"/>
  <c r="P912" i="200"/>
  <c r="K912" i="200"/>
  <c r="J912" i="200"/>
  <c r="H912" i="200"/>
  <c r="BO911" i="200"/>
  <c r="BN911" i="200"/>
  <c r="BL911" i="200"/>
  <c r="BG911" i="200"/>
  <c r="BF911" i="200"/>
  <c r="BD911" i="200"/>
  <c r="AY911" i="200"/>
  <c r="AX911" i="200"/>
  <c r="AV911" i="200"/>
  <c r="AQ911" i="200"/>
  <c r="AP911" i="200"/>
  <c r="AN911" i="200"/>
  <c r="AI911" i="200"/>
  <c r="AH911" i="200"/>
  <c r="AF911" i="200"/>
  <c r="AA911" i="200"/>
  <c r="Z911" i="200"/>
  <c r="X911" i="200"/>
  <c r="S911" i="200"/>
  <c r="R911" i="200"/>
  <c r="P911" i="200"/>
  <c r="K911" i="200"/>
  <c r="J911" i="200"/>
  <c r="H911" i="200"/>
  <c r="BO910" i="200"/>
  <c r="BN910" i="200"/>
  <c r="BL910" i="200"/>
  <c r="BG910" i="200"/>
  <c r="BF910" i="200"/>
  <c r="BD910" i="200"/>
  <c r="AY910" i="200"/>
  <c r="AX910" i="200"/>
  <c r="AV910" i="200"/>
  <c r="AQ910" i="200"/>
  <c r="AP910" i="200"/>
  <c r="AN910" i="200"/>
  <c r="AI910" i="200"/>
  <c r="AH910" i="200"/>
  <c r="AF910" i="200"/>
  <c r="AA910" i="200"/>
  <c r="Z910" i="200"/>
  <c r="X910" i="200"/>
  <c r="S910" i="200"/>
  <c r="R910" i="200"/>
  <c r="P910" i="200"/>
  <c r="K910" i="200"/>
  <c r="J910" i="200"/>
  <c r="H910" i="200"/>
  <c r="BO909" i="200"/>
  <c r="BN909" i="200"/>
  <c r="BL909" i="200"/>
  <c r="BG909" i="200"/>
  <c r="BF909" i="200"/>
  <c r="BD909" i="200"/>
  <c r="AY909" i="200"/>
  <c r="AX909" i="200"/>
  <c r="AV909" i="200"/>
  <c r="AQ909" i="200"/>
  <c r="AP909" i="200"/>
  <c r="AN909" i="200"/>
  <c r="AI909" i="200"/>
  <c r="AH909" i="200"/>
  <c r="AF909" i="200"/>
  <c r="AA909" i="200"/>
  <c r="Z909" i="200"/>
  <c r="X909" i="200"/>
  <c r="S909" i="200"/>
  <c r="R909" i="200"/>
  <c r="P909" i="200"/>
  <c r="K909" i="200"/>
  <c r="J909" i="200"/>
  <c r="H909" i="200"/>
  <c r="BO908" i="200"/>
  <c r="BN908" i="200"/>
  <c r="BL908" i="200"/>
  <c r="BG908" i="200"/>
  <c r="BF908" i="200"/>
  <c r="BD908" i="200"/>
  <c r="AY908" i="200"/>
  <c r="AX908" i="200"/>
  <c r="AV908" i="200"/>
  <c r="AQ908" i="200"/>
  <c r="AP908" i="200"/>
  <c r="AN908" i="200"/>
  <c r="AI908" i="200"/>
  <c r="AH908" i="200"/>
  <c r="AF908" i="200"/>
  <c r="AA908" i="200"/>
  <c r="Z908" i="200"/>
  <c r="X908" i="200"/>
  <c r="S908" i="200"/>
  <c r="R908" i="200"/>
  <c r="P908" i="200"/>
  <c r="K908" i="200"/>
  <c r="J908" i="200"/>
  <c r="H908" i="200"/>
  <c r="BO907" i="200"/>
  <c r="BN907" i="200"/>
  <c r="BL907" i="200"/>
  <c r="BG907" i="200"/>
  <c r="BF907" i="200"/>
  <c r="BD907" i="200"/>
  <c r="AY907" i="200"/>
  <c r="AX907" i="200"/>
  <c r="AV907" i="200"/>
  <c r="AQ907" i="200"/>
  <c r="AP907" i="200"/>
  <c r="AN907" i="200"/>
  <c r="AI907" i="200"/>
  <c r="AH907" i="200"/>
  <c r="AF907" i="200"/>
  <c r="AA907" i="200"/>
  <c r="Z907" i="200"/>
  <c r="X907" i="200"/>
  <c r="S907" i="200"/>
  <c r="R907" i="200"/>
  <c r="P907" i="200"/>
  <c r="K907" i="200"/>
  <c r="J907" i="200"/>
  <c r="H907" i="200"/>
  <c r="BN906" i="200"/>
  <c r="BK906" i="200"/>
  <c r="BO906" i="200" s="1"/>
  <c r="BF906" i="200"/>
  <c r="BC906" i="200"/>
  <c r="AX906" i="200"/>
  <c r="AU906" i="200"/>
  <c r="AY906" i="200" s="1"/>
  <c r="AP906" i="200"/>
  <c r="AM906" i="200"/>
  <c r="AH906" i="200"/>
  <c r="AE906" i="200"/>
  <c r="AI906" i="200" s="1"/>
  <c r="Z906" i="200"/>
  <c r="W906" i="200"/>
  <c r="R906" i="200"/>
  <c r="O906" i="200"/>
  <c r="S906" i="200" s="1"/>
  <c r="J906" i="200"/>
  <c r="G906" i="200"/>
  <c r="BO905" i="200"/>
  <c r="BN905" i="200"/>
  <c r="BL905" i="200"/>
  <c r="BG905" i="200"/>
  <c r="BF905" i="200"/>
  <c r="BD905" i="200"/>
  <c r="AY905" i="200"/>
  <c r="AX905" i="200"/>
  <c r="AV905" i="200"/>
  <c r="AQ905" i="200"/>
  <c r="AP905" i="200"/>
  <c r="AN905" i="200"/>
  <c r="AI905" i="200"/>
  <c r="AH905" i="200"/>
  <c r="AF905" i="200"/>
  <c r="AA905" i="200"/>
  <c r="Z905" i="200"/>
  <c r="X905" i="200"/>
  <c r="S905" i="200"/>
  <c r="R905" i="200"/>
  <c r="P905" i="200"/>
  <c r="K905" i="200"/>
  <c r="J905" i="200"/>
  <c r="H905" i="200"/>
  <c r="BO904" i="200"/>
  <c r="BN904" i="200"/>
  <c r="BL904" i="200"/>
  <c r="BG904" i="200"/>
  <c r="BF904" i="200"/>
  <c r="BD904" i="200"/>
  <c r="AY904" i="200"/>
  <c r="AX904" i="200"/>
  <c r="AV904" i="200"/>
  <c r="AQ904" i="200"/>
  <c r="AP904" i="200"/>
  <c r="AN904" i="200"/>
  <c r="AI904" i="200"/>
  <c r="AH904" i="200"/>
  <c r="AF904" i="200"/>
  <c r="AA904" i="200"/>
  <c r="Z904" i="200"/>
  <c r="X904" i="200"/>
  <c r="S904" i="200"/>
  <c r="R904" i="200"/>
  <c r="P904" i="200"/>
  <c r="K904" i="200"/>
  <c r="J904" i="200"/>
  <c r="H904" i="200"/>
  <c r="BO903" i="200"/>
  <c r="BN903" i="200"/>
  <c r="BL903" i="200"/>
  <c r="BG903" i="200"/>
  <c r="BF903" i="200"/>
  <c r="BD903" i="200"/>
  <c r="AY903" i="200"/>
  <c r="AX903" i="200"/>
  <c r="AV903" i="200"/>
  <c r="AQ903" i="200"/>
  <c r="AP903" i="200"/>
  <c r="AN903" i="200"/>
  <c r="AI903" i="200"/>
  <c r="AH903" i="200"/>
  <c r="AF903" i="200"/>
  <c r="AA903" i="200"/>
  <c r="Z903" i="200"/>
  <c r="X903" i="200"/>
  <c r="S903" i="200"/>
  <c r="R903" i="200"/>
  <c r="P903" i="200"/>
  <c r="K903" i="200"/>
  <c r="J903" i="200"/>
  <c r="H903" i="200"/>
  <c r="BO902" i="200"/>
  <c r="BN902" i="200"/>
  <c r="BL902" i="200"/>
  <c r="BG902" i="200"/>
  <c r="BF902" i="200"/>
  <c r="BD902" i="200"/>
  <c r="AY902" i="200"/>
  <c r="AX902" i="200"/>
  <c r="AV902" i="200"/>
  <c r="AQ902" i="200"/>
  <c r="AP902" i="200"/>
  <c r="AN902" i="200"/>
  <c r="AI902" i="200"/>
  <c r="AH902" i="200"/>
  <c r="AF902" i="200"/>
  <c r="AA902" i="200"/>
  <c r="Z902" i="200"/>
  <c r="X902" i="200"/>
  <c r="S902" i="200"/>
  <c r="R902" i="200"/>
  <c r="P902" i="200"/>
  <c r="K902" i="200"/>
  <c r="J902" i="200"/>
  <c r="H902" i="200"/>
  <c r="BO901" i="200"/>
  <c r="BN901" i="200"/>
  <c r="BL901" i="200"/>
  <c r="BG901" i="200"/>
  <c r="BF901" i="200"/>
  <c r="BD901" i="200"/>
  <c r="AY901" i="200"/>
  <c r="AX901" i="200"/>
  <c r="AV901" i="200"/>
  <c r="AQ901" i="200"/>
  <c r="AP901" i="200"/>
  <c r="AN901" i="200"/>
  <c r="AI901" i="200"/>
  <c r="AH901" i="200"/>
  <c r="AF901" i="200"/>
  <c r="AA901" i="200"/>
  <c r="Z901" i="200"/>
  <c r="X901" i="200"/>
  <c r="S901" i="200"/>
  <c r="R901" i="200"/>
  <c r="P901" i="200"/>
  <c r="K901" i="200"/>
  <c r="J901" i="200"/>
  <c r="H901" i="200"/>
  <c r="BO900" i="200"/>
  <c r="BN900" i="200"/>
  <c r="BL900" i="200"/>
  <c r="BG900" i="200"/>
  <c r="BF900" i="200"/>
  <c r="BD900" i="200"/>
  <c r="AY900" i="200"/>
  <c r="AX900" i="200"/>
  <c r="AV900" i="200"/>
  <c r="AQ900" i="200"/>
  <c r="AP900" i="200"/>
  <c r="AN900" i="200"/>
  <c r="AI900" i="200"/>
  <c r="AH900" i="200"/>
  <c r="AF900" i="200"/>
  <c r="AA900" i="200"/>
  <c r="Z900" i="200"/>
  <c r="X900" i="200"/>
  <c r="S900" i="200"/>
  <c r="R900" i="200"/>
  <c r="P900" i="200"/>
  <c r="K900" i="200"/>
  <c r="J900" i="200"/>
  <c r="H900" i="200"/>
  <c r="BO899" i="200"/>
  <c r="BN899" i="200"/>
  <c r="BL899" i="200"/>
  <c r="BG899" i="200"/>
  <c r="BF899" i="200"/>
  <c r="BD899" i="200"/>
  <c r="AY899" i="200"/>
  <c r="AX899" i="200"/>
  <c r="AV899" i="200"/>
  <c r="AQ899" i="200"/>
  <c r="AP899" i="200"/>
  <c r="AN899" i="200"/>
  <c r="AI899" i="200"/>
  <c r="AH899" i="200"/>
  <c r="AF899" i="200"/>
  <c r="AA899" i="200"/>
  <c r="Z899" i="200"/>
  <c r="X899" i="200"/>
  <c r="S899" i="200"/>
  <c r="R899" i="200"/>
  <c r="P899" i="200"/>
  <c r="K899" i="200"/>
  <c r="J899" i="200"/>
  <c r="H899" i="200"/>
  <c r="BO898" i="200"/>
  <c r="BN898" i="200"/>
  <c r="BL898" i="200"/>
  <c r="BG898" i="200"/>
  <c r="BF898" i="200"/>
  <c r="BD898" i="200"/>
  <c r="AY898" i="200"/>
  <c r="AX898" i="200"/>
  <c r="AV898" i="200"/>
  <c r="AQ898" i="200"/>
  <c r="AP898" i="200"/>
  <c r="AN898" i="200"/>
  <c r="AI898" i="200"/>
  <c r="AH898" i="200"/>
  <c r="AF898" i="200"/>
  <c r="AA898" i="200"/>
  <c r="Z898" i="200"/>
  <c r="X898" i="200"/>
  <c r="S898" i="200"/>
  <c r="R898" i="200"/>
  <c r="P898" i="200"/>
  <c r="K898" i="200"/>
  <c r="J898" i="200"/>
  <c r="H898" i="200"/>
  <c r="BO897" i="200"/>
  <c r="BN897" i="200"/>
  <c r="BL897" i="200"/>
  <c r="BG897" i="200"/>
  <c r="BF897" i="200"/>
  <c r="BD897" i="200"/>
  <c r="AY897" i="200"/>
  <c r="AX897" i="200"/>
  <c r="AV897" i="200"/>
  <c r="AQ897" i="200"/>
  <c r="AP897" i="200"/>
  <c r="AN897" i="200"/>
  <c r="AI897" i="200"/>
  <c r="AH897" i="200"/>
  <c r="AF897" i="200"/>
  <c r="AA897" i="200"/>
  <c r="Z897" i="200"/>
  <c r="X897" i="200"/>
  <c r="S897" i="200"/>
  <c r="R897" i="200"/>
  <c r="P897" i="200"/>
  <c r="K897" i="200"/>
  <c r="J897" i="200"/>
  <c r="H897" i="200"/>
  <c r="BO896" i="200"/>
  <c r="BN896" i="200"/>
  <c r="BL896" i="200"/>
  <c r="BG896" i="200"/>
  <c r="BF896" i="200"/>
  <c r="BD896" i="200"/>
  <c r="AY896" i="200"/>
  <c r="AX896" i="200"/>
  <c r="AV896" i="200"/>
  <c r="AQ896" i="200"/>
  <c r="AP896" i="200"/>
  <c r="AN896" i="200"/>
  <c r="AI896" i="200"/>
  <c r="AH896" i="200"/>
  <c r="AF896" i="200"/>
  <c r="AA896" i="200"/>
  <c r="Z896" i="200"/>
  <c r="X896" i="200"/>
  <c r="S896" i="200"/>
  <c r="R896" i="200"/>
  <c r="P896" i="200"/>
  <c r="K896" i="200"/>
  <c r="J896" i="200"/>
  <c r="H896" i="200"/>
  <c r="BO895" i="200"/>
  <c r="BN895" i="200"/>
  <c r="BL895" i="200"/>
  <c r="BG895" i="200"/>
  <c r="BF895" i="200"/>
  <c r="BD895" i="200"/>
  <c r="AY895" i="200"/>
  <c r="AX895" i="200"/>
  <c r="AV895" i="200"/>
  <c r="AQ895" i="200"/>
  <c r="AP895" i="200"/>
  <c r="AN895" i="200"/>
  <c r="AI895" i="200"/>
  <c r="AH895" i="200"/>
  <c r="AF895" i="200"/>
  <c r="AA895" i="200"/>
  <c r="Z895" i="200"/>
  <c r="X895" i="200"/>
  <c r="S895" i="200"/>
  <c r="R895" i="200"/>
  <c r="P895" i="200"/>
  <c r="K895" i="200"/>
  <c r="J895" i="200"/>
  <c r="H895" i="200"/>
  <c r="BO894" i="200"/>
  <c r="BN894" i="200"/>
  <c r="BL894" i="200"/>
  <c r="BG894" i="200"/>
  <c r="BF894" i="200"/>
  <c r="BD894" i="200"/>
  <c r="AY894" i="200"/>
  <c r="AX894" i="200"/>
  <c r="AV894" i="200"/>
  <c r="AQ894" i="200"/>
  <c r="AP894" i="200"/>
  <c r="AN894" i="200"/>
  <c r="AI894" i="200"/>
  <c r="AH894" i="200"/>
  <c r="AF894" i="200"/>
  <c r="AA894" i="200"/>
  <c r="Z894" i="200"/>
  <c r="X894" i="200"/>
  <c r="S894" i="200"/>
  <c r="R894" i="200"/>
  <c r="P894" i="200"/>
  <c r="K894" i="200"/>
  <c r="J894" i="200"/>
  <c r="H894" i="200"/>
  <c r="BO893" i="200"/>
  <c r="BN893" i="200"/>
  <c r="BL893" i="200"/>
  <c r="BG893" i="200"/>
  <c r="BF893" i="200"/>
  <c r="BD893" i="200"/>
  <c r="AY893" i="200"/>
  <c r="AX893" i="200"/>
  <c r="AV893" i="200"/>
  <c r="AQ893" i="200"/>
  <c r="AP893" i="200"/>
  <c r="AN893" i="200"/>
  <c r="AI893" i="200"/>
  <c r="AH893" i="200"/>
  <c r="AF893" i="200"/>
  <c r="AA893" i="200"/>
  <c r="Z893" i="200"/>
  <c r="X893" i="200"/>
  <c r="S893" i="200"/>
  <c r="R893" i="200"/>
  <c r="P893" i="200"/>
  <c r="K893" i="200"/>
  <c r="J893" i="200"/>
  <c r="H893" i="200"/>
  <c r="BO892" i="200"/>
  <c r="BN892" i="200"/>
  <c r="BL892" i="200"/>
  <c r="BG892" i="200"/>
  <c r="BF892" i="200"/>
  <c r="BD892" i="200"/>
  <c r="AY892" i="200"/>
  <c r="AX892" i="200"/>
  <c r="AV892" i="200"/>
  <c r="AQ892" i="200"/>
  <c r="AP892" i="200"/>
  <c r="AN892" i="200"/>
  <c r="AI892" i="200"/>
  <c r="AH892" i="200"/>
  <c r="AF892" i="200"/>
  <c r="AA892" i="200"/>
  <c r="Z892" i="200"/>
  <c r="X892" i="200"/>
  <c r="S892" i="200"/>
  <c r="R892" i="200"/>
  <c r="P892" i="200"/>
  <c r="K892" i="200"/>
  <c r="J892" i="200"/>
  <c r="H892" i="200"/>
  <c r="BO891" i="200"/>
  <c r="BN891" i="200"/>
  <c r="BL891" i="200"/>
  <c r="BG891" i="200"/>
  <c r="BF891" i="200"/>
  <c r="BD891" i="200"/>
  <c r="AY891" i="200"/>
  <c r="AX891" i="200"/>
  <c r="AV891" i="200"/>
  <c r="AQ891" i="200"/>
  <c r="AP891" i="200"/>
  <c r="AN891" i="200"/>
  <c r="AI891" i="200"/>
  <c r="AH891" i="200"/>
  <c r="AF891" i="200"/>
  <c r="AA891" i="200"/>
  <c r="Z891" i="200"/>
  <c r="X891" i="200"/>
  <c r="S891" i="200"/>
  <c r="R891" i="200"/>
  <c r="P891" i="200"/>
  <c r="K891" i="200"/>
  <c r="J891" i="200"/>
  <c r="H891" i="200"/>
  <c r="BO890" i="200"/>
  <c r="BN890" i="200"/>
  <c r="BL890" i="200"/>
  <c r="BG890" i="200"/>
  <c r="BF890" i="200"/>
  <c r="BD890" i="200"/>
  <c r="AY890" i="200"/>
  <c r="AX890" i="200"/>
  <c r="AV890" i="200"/>
  <c r="AQ890" i="200"/>
  <c r="AP890" i="200"/>
  <c r="AN890" i="200"/>
  <c r="AI890" i="200"/>
  <c r="AH890" i="200"/>
  <c r="AF890" i="200"/>
  <c r="AA890" i="200"/>
  <c r="Z890" i="200"/>
  <c r="X890" i="200"/>
  <c r="S890" i="200"/>
  <c r="R890" i="200"/>
  <c r="P890" i="200"/>
  <c r="K890" i="200"/>
  <c r="J890" i="200"/>
  <c r="H890" i="200"/>
  <c r="BN889" i="200"/>
  <c r="BK889" i="200"/>
  <c r="BO889" i="200" s="1"/>
  <c r="BF889" i="200"/>
  <c r="BC889" i="200"/>
  <c r="AX889" i="200"/>
  <c r="AU889" i="200"/>
  <c r="AY889" i="200" s="1"/>
  <c r="AP889" i="200"/>
  <c r="AM889" i="200"/>
  <c r="AH889" i="200"/>
  <c r="AE889" i="200"/>
  <c r="AI889" i="200" s="1"/>
  <c r="Z889" i="200"/>
  <c r="W889" i="200"/>
  <c r="R889" i="200"/>
  <c r="O889" i="200"/>
  <c r="S889" i="200" s="1"/>
  <c r="J889" i="200"/>
  <c r="G889" i="200"/>
  <c r="BO888" i="200"/>
  <c r="BN888" i="200"/>
  <c r="BL888" i="200"/>
  <c r="BG888" i="200"/>
  <c r="BF888" i="200"/>
  <c r="BD888" i="200"/>
  <c r="AY888" i="200"/>
  <c r="AX888" i="200"/>
  <c r="AV888" i="200"/>
  <c r="AQ888" i="200"/>
  <c r="AP888" i="200"/>
  <c r="AN888" i="200"/>
  <c r="AI888" i="200"/>
  <c r="AH888" i="200"/>
  <c r="AF888" i="200"/>
  <c r="AA888" i="200"/>
  <c r="Z888" i="200"/>
  <c r="X888" i="200"/>
  <c r="S888" i="200"/>
  <c r="R888" i="200"/>
  <c r="P888" i="200"/>
  <c r="K888" i="200"/>
  <c r="J888" i="200"/>
  <c r="H888" i="200"/>
  <c r="BO887" i="200"/>
  <c r="BN887" i="200"/>
  <c r="BL887" i="200"/>
  <c r="BG887" i="200"/>
  <c r="BF887" i="200"/>
  <c r="BD887" i="200"/>
  <c r="AY887" i="200"/>
  <c r="AX887" i="200"/>
  <c r="AV887" i="200"/>
  <c r="AQ887" i="200"/>
  <c r="AP887" i="200"/>
  <c r="AN887" i="200"/>
  <c r="AI887" i="200"/>
  <c r="AH887" i="200"/>
  <c r="AF887" i="200"/>
  <c r="AA887" i="200"/>
  <c r="Z887" i="200"/>
  <c r="X887" i="200"/>
  <c r="S887" i="200"/>
  <c r="R887" i="200"/>
  <c r="P887" i="200"/>
  <c r="K887" i="200"/>
  <c r="J887" i="200"/>
  <c r="H887" i="200"/>
  <c r="BO886" i="200"/>
  <c r="BN886" i="200"/>
  <c r="BL886" i="200"/>
  <c r="BG886" i="200"/>
  <c r="BF886" i="200"/>
  <c r="BD886" i="200"/>
  <c r="AY886" i="200"/>
  <c r="AX886" i="200"/>
  <c r="AV886" i="200"/>
  <c r="AQ886" i="200"/>
  <c r="AP886" i="200"/>
  <c r="AN886" i="200"/>
  <c r="AI886" i="200"/>
  <c r="AH886" i="200"/>
  <c r="AF886" i="200"/>
  <c r="AA886" i="200"/>
  <c r="Z886" i="200"/>
  <c r="X886" i="200"/>
  <c r="S886" i="200"/>
  <c r="R886" i="200"/>
  <c r="P886" i="200"/>
  <c r="K886" i="200"/>
  <c r="J886" i="200"/>
  <c r="H886" i="200"/>
  <c r="BO885" i="200"/>
  <c r="BN885" i="200"/>
  <c r="BL885" i="200"/>
  <c r="BG885" i="200"/>
  <c r="BF885" i="200"/>
  <c r="BD885" i="200"/>
  <c r="AY885" i="200"/>
  <c r="AX885" i="200"/>
  <c r="AV885" i="200"/>
  <c r="AQ885" i="200"/>
  <c r="AP885" i="200"/>
  <c r="AN885" i="200"/>
  <c r="AI885" i="200"/>
  <c r="AH885" i="200"/>
  <c r="AF885" i="200"/>
  <c r="AA885" i="200"/>
  <c r="Z885" i="200"/>
  <c r="X885" i="200"/>
  <c r="S885" i="200"/>
  <c r="R885" i="200"/>
  <c r="P885" i="200"/>
  <c r="K885" i="200"/>
  <c r="J885" i="200"/>
  <c r="H885" i="200"/>
  <c r="BO884" i="200"/>
  <c r="BN884" i="200"/>
  <c r="BL884" i="200"/>
  <c r="BG884" i="200"/>
  <c r="BF884" i="200"/>
  <c r="BD884" i="200"/>
  <c r="AY884" i="200"/>
  <c r="AX884" i="200"/>
  <c r="AV884" i="200"/>
  <c r="AQ884" i="200"/>
  <c r="AP884" i="200"/>
  <c r="AN884" i="200"/>
  <c r="AI884" i="200"/>
  <c r="AH884" i="200"/>
  <c r="AF884" i="200"/>
  <c r="AA884" i="200"/>
  <c r="Z884" i="200"/>
  <c r="X884" i="200"/>
  <c r="S884" i="200"/>
  <c r="R884" i="200"/>
  <c r="P884" i="200"/>
  <c r="K884" i="200"/>
  <c r="J884" i="200"/>
  <c r="H884" i="200"/>
  <c r="BO883" i="200"/>
  <c r="BN883" i="200"/>
  <c r="BL883" i="200"/>
  <c r="BG883" i="200"/>
  <c r="BF883" i="200"/>
  <c r="BD883" i="200"/>
  <c r="AY883" i="200"/>
  <c r="AX883" i="200"/>
  <c r="AV883" i="200"/>
  <c r="AQ883" i="200"/>
  <c r="AP883" i="200"/>
  <c r="AN883" i="200"/>
  <c r="AI883" i="200"/>
  <c r="AH883" i="200"/>
  <c r="AF883" i="200"/>
  <c r="AA883" i="200"/>
  <c r="Z883" i="200"/>
  <c r="X883" i="200"/>
  <c r="S883" i="200"/>
  <c r="R883" i="200"/>
  <c r="P883" i="200"/>
  <c r="K883" i="200"/>
  <c r="J883" i="200"/>
  <c r="H883" i="200"/>
  <c r="BO882" i="200"/>
  <c r="BN882" i="200"/>
  <c r="BL882" i="200"/>
  <c r="BG882" i="200"/>
  <c r="BF882" i="200"/>
  <c r="BD882" i="200"/>
  <c r="AY882" i="200"/>
  <c r="AX882" i="200"/>
  <c r="AV882" i="200"/>
  <c r="AQ882" i="200"/>
  <c r="AP882" i="200"/>
  <c r="AN882" i="200"/>
  <c r="AI882" i="200"/>
  <c r="AH882" i="200"/>
  <c r="AF882" i="200"/>
  <c r="AA882" i="200"/>
  <c r="Z882" i="200"/>
  <c r="X882" i="200"/>
  <c r="S882" i="200"/>
  <c r="R882" i="200"/>
  <c r="P882" i="200"/>
  <c r="K882" i="200"/>
  <c r="J882" i="200"/>
  <c r="H882" i="200"/>
  <c r="BO881" i="200"/>
  <c r="BN881" i="200"/>
  <c r="BL881" i="200"/>
  <c r="BG881" i="200"/>
  <c r="BF881" i="200"/>
  <c r="BD881" i="200"/>
  <c r="AY881" i="200"/>
  <c r="AX881" i="200"/>
  <c r="AV881" i="200"/>
  <c r="AQ881" i="200"/>
  <c r="AP881" i="200"/>
  <c r="AN881" i="200"/>
  <c r="AI881" i="200"/>
  <c r="AH881" i="200"/>
  <c r="AF881" i="200"/>
  <c r="AA881" i="200"/>
  <c r="Z881" i="200"/>
  <c r="X881" i="200"/>
  <c r="S881" i="200"/>
  <c r="R881" i="200"/>
  <c r="P881" i="200"/>
  <c r="K881" i="200"/>
  <c r="J881" i="200"/>
  <c r="H881" i="200"/>
  <c r="BO880" i="200"/>
  <c r="BN880" i="200"/>
  <c r="BL880" i="200"/>
  <c r="BG880" i="200"/>
  <c r="BF880" i="200"/>
  <c r="BD880" i="200"/>
  <c r="AY880" i="200"/>
  <c r="AX880" i="200"/>
  <c r="AV880" i="200"/>
  <c r="AQ880" i="200"/>
  <c r="AP880" i="200"/>
  <c r="AN880" i="200"/>
  <c r="AI880" i="200"/>
  <c r="AH880" i="200"/>
  <c r="AF880" i="200"/>
  <c r="AA880" i="200"/>
  <c r="Z880" i="200"/>
  <c r="X880" i="200"/>
  <c r="S880" i="200"/>
  <c r="R880" i="200"/>
  <c r="P880" i="200"/>
  <c r="K880" i="200"/>
  <c r="J880" i="200"/>
  <c r="H880" i="200"/>
  <c r="BO879" i="200"/>
  <c r="BN879" i="200"/>
  <c r="BL879" i="200"/>
  <c r="BG879" i="200"/>
  <c r="BF879" i="200"/>
  <c r="BD879" i="200"/>
  <c r="AY879" i="200"/>
  <c r="AX879" i="200"/>
  <c r="AV879" i="200"/>
  <c r="AQ879" i="200"/>
  <c r="AP879" i="200"/>
  <c r="AN879" i="200"/>
  <c r="AI879" i="200"/>
  <c r="AH879" i="200"/>
  <c r="AF879" i="200"/>
  <c r="AA879" i="200"/>
  <c r="Z879" i="200"/>
  <c r="X879" i="200"/>
  <c r="S879" i="200"/>
  <c r="R879" i="200"/>
  <c r="P879" i="200"/>
  <c r="K879" i="200"/>
  <c r="J879" i="200"/>
  <c r="H879" i="200"/>
  <c r="BO878" i="200"/>
  <c r="BN878" i="200"/>
  <c r="BL878" i="200"/>
  <c r="BG878" i="200"/>
  <c r="BF878" i="200"/>
  <c r="BD878" i="200"/>
  <c r="AY878" i="200"/>
  <c r="AX878" i="200"/>
  <c r="AV878" i="200"/>
  <c r="AQ878" i="200"/>
  <c r="AP878" i="200"/>
  <c r="AN878" i="200"/>
  <c r="AI878" i="200"/>
  <c r="AH878" i="200"/>
  <c r="AF878" i="200"/>
  <c r="AA878" i="200"/>
  <c r="Z878" i="200"/>
  <c r="X878" i="200"/>
  <c r="S878" i="200"/>
  <c r="R878" i="200"/>
  <c r="P878" i="200"/>
  <c r="K878" i="200"/>
  <c r="J878" i="200"/>
  <c r="H878" i="200"/>
  <c r="BO877" i="200"/>
  <c r="BN877" i="200"/>
  <c r="BL877" i="200"/>
  <c r="BG877" i="200"/>
  <c r="BF877" i="200"/>
  <c r="BD877" i="200"/>
  <c r="AY877" i="200"/>
  <c r="AX877" i="200"/>
  <c r="AV877" i="200"/>
  <c r="AQ877" i="200"/>
  <c r="AP877" i="200"/>
  <c r="AN877" i="200"/>
  <c r="AI877" i="200"/>
  <c r="AH877" i="200"/>
  <c r="AF877" i="200"/>
  <c r="AA877" i="200"/>
  <c r="Z877" i="200"/>
  <c r="X877" i="200"/>
  <c r="S877" i="200"/>
  <c r="R877" i="200"/>
  <c r="P877" i="200"/>
  <c r="K877" i="200"/>
  <c r="J877" i="200"/>
  <c r="H877" i="200"/>
  <c r="BO876" i="200"/>
  <c r="BN876" i="200"/>
  <c r="BL876" i="200"/>
  <c r="BG876" i="200"/>
  <c r="BF876" i="200"/>
  <c r="BD876" i="200"/>
  <c r="AY876" i="200"/>
  <c r="AX876" i="200"/>
  <c r="AV876" i="200"/>
  <c r="AQ876" i="200"/>
  <c r="AP876" i="200"/>
  <c r="AN876" i="200"/>
  <c r="AI876" i="200"/>
  <c r="AH876" i="200"/>
  <c r="AF876" i="200"/>
  <c r="AA876" i="200"/>
  <c r="Z876" i="200"/>
  <c r="X876" i="200"/>
  <c r="S876" i="200"/>
  <c r="R876" i="200"/>
  <c r="P876" i="200"/>
  <c r="K876" i="200"/>
  <c r="J876" i="200"/>
  <c r="H876" i="200"/>
  <c r="BO875" i="200"/>
  <c r="BN875" i="200"/>
  <c r="BL875" i="200"/>
  <c r="BG875" i="200"/>
  <c r="BF875" i="200"/>
  <c r="BD875" i="200"/>
  <c r="AY875" i="200"/>
  <c r="AX875" i="200"/>
  <c r="AV875" i="200"/>
  <c r="AQ875" i="200"/>
  <c r="AP875" i="200"/>
  <c r="AN875" i="200"/>
  <c r="AI875" i="200"/>
  <c r="AH875" i="200"/>
  <c r="AF875" i="200"/>
  <c r="AA875" i="200"/>
  <c r="Z875" i="200"/>
  <c r="X875" i="200"/>
  <c r="S875" i="200"/>
  <c r="R875" i="200"/>
  <c r="P875" i="200"/>
  <c r="K875" i="200"/>
  <c r="J875" i="200"/>
  <c r="H875" i="200"/>
  <c r="BO874" i="200"/>
  <c r="BN874" i="200"/>
  <c r="BL874" i="200"/>
  <c r="BG874" i="200"/>
  <c r="BF874" i="200"/>
  <c r="BD874" i="200"/>
  <c r="AY874" i="200"/>
  <c r="AX874" i="200"/>
  <c r="AV874" i="200"/>
  <c r="AQ874" i="200"/>
  <c r="AP874" i="200"/>
  <c r="AN874" i="200"/>
  <c r="AI874" i="200"/>
  <c r="AH874" i="200"/>
  <c r="AF874" i="200"/>
  <c r="AA874" i="200"/>
  <c r="Z874" i="200"/>
  <c r="X874" i="200"/>
  <c r="S874" i="200"/>
  <c r="R874" i="200"/>
  <c r="P874" i="200"/>
  <c r="K874" i="200"/>
  <c r="J874" i="200"/>
  <c r="H874" i="200"/>
  <c r="BO873" i="200"/>
  <c r="BN873" i="200"/>
  <c r="BL873" i="200"/>
  <c r="BG873" i="200"/>
  <c r="BF873" i="200"/>
  <c r="BD873" i="200"/>
  <c r="AY873" i="200"/>
  <c r="AX873" i="200"/>
  <c r="AV873" i="200"/>
  <c r="AQ873" i="200"/>
  <c r="AP873" i="200"/>
  <c r="AN873" i="200"/>
  <c r="AI873" i="200"/>
  <c r="AH873" i="200"/>
  <c r="AF873" i="200"/>
  <c r="AA873" i="200"/>
  <c r="Z873" i="200"/>
  <c r="X873" i="200"/>
  <c r="S873" i="200"/>
  <c r="R873" i="200"/>
  <c r="P873" i="200"/>
  <c r="K873" i="200"/>
  <c r="J873" i="200"/>
  <c r="H873" i="200"/>
  <c r="BN872" i="200"/>
  <c r="BK872" i="200"/>
  <c r="BO872" i="200" s="1"/>
  <c r="BF872" i="200"/>
  <c r="BC872" i="200"/>
  <c r="AX872" i="200"/>
  <c r="AU872" i="200"/>
  <c r="AY872" i="200" s="1"/>
  <c r="AP872" i="200"/>
  <c r="AM872" i="200"/>
  <c r="AH872" i="200"/>
  <c r="AE872" i="200"/>
  <c r="AI872" i="200" s="1"/>
  <c r="Z872" i="200"/>
  <c r="W872" i="200"/>
  <c r="R872" i="200"/>
  <c r="O872" i="200"/>
  <c r="S872" i="200" s="1"/>
  <c r="J872" i="200"/>
  <c r="G872" i="200"/>
  <c r="BO871" i="200"/>
  <c r="BN871" i="200"/>
  <c r="BL871" i="200"/>
  <c r="BG871" i="200"/>
  <c r="BF871" i="200"/>
  <c r="BD871" i="200"/>
  <c r="AY871" i="200"/>
  <c r="AX871" i="200"/>
  <c r="AV871" i="200"/>
  <c r="AQ871" i="200"/>
  <c r="AP871" i="200"/>
  <c r="AN871" i="200"/>
  <c r="AI871" i="200"/>
  <c r="AH871" i="200"/>
  <c r="AF871" i="200"/>
  <c r="AA871" i="200"/>
  <c r="Z871" i="200"/>
  <c r="X871" i="200"/>
  <c r="S871" i="200"/>
  <c r="R871" i="200"/>
  <c r="P871" i="200"/>
  <c r="K871" i="200"/>
  <c r="J871" i="200"/>
  <c r="H871" i="200"/>
  <c r="BO870" i="200"/>
  <c r="BN870" i="200"/>
  <c r="BL870" i="200"/>
  <c r="BG870" i="200"/>
  <c r="BF870" i="200"/>
  <c r="BD870" i="200"/>
  <c r="AY870" i="200"/>
  <c r="AX870" i="200"/>
  <c r="AV870" i="200"/>
  <c r="AQ870" i="200"/>
  <c r="AP870" i="200"/>
  <c r="AN870" i="200"/>
  <c r="AI870" i="200"/>
  <c r="AH870" i="200"/>
  <c r="AF870" i="200"/>
  <c r="AA870" i="200"/>
  <c r="Z870" i="200"/>
  <c r="X870" i="200"/>
  <c r="S870" i="200"/>
  <c r="R870" i="200"/>
  <c r="P870" i="200"/>
  <c r="K870" i="200"/>
  <c r="J870" i="200"/>
  <c r="H870" i="200"/>
  <c r="BO869" i="200"/>
  <c r="BN869" i="200"/>
  <c r="BL869" i="200"/>
  <c r="BG869" i="200"/>
  <c r="BF869" i="200"/>
  <c r="BD869" i="200"/>
  <c r="AY869" i="200"/>
  <c r="AX869" i="200"/>
  <c r="AV869" i="200"/>
  <c r="AQ869" i="200"/>
  <c r="AP869" i="200"/>
  <c r="AN869" i="200"/>
  <c r="AI869" i="200"/>
  <c r="AH869" i="200"/>
  <c r="AF869" i="200"/>
  <c r="AA869" i="200"/>
  <c r="Z869" i="200"/>
  <c r="X869" i="200"/>
  <c r="S869" i="200"/>
  <c r="R869" i="200"/>
  <c r="P869" i="200"/>
  <c r="K869" i="200"/>
  <c r="J869" i="200"/>
  <c r="H869" i="200"/>
  <c r="BO868" i="200"/>
  <c r="BN868" i="200"/>
  <c r="BL868" i="200"/>
  <c r="BG868" i="200"/>
  <c r="BF868" i="200"/>
  <c r="BD868" i="200"/>
  <c r="AY868" i="200"/>
  <c r="AX868" i="200"/>
  <c r="AV868" i="200"/>
  <c r="AQ868" i="200"/>
  <c r="AP868" i="200"/>
  <c r="AN868" i="200"/>
  <c r="AI868" i="200"/>
  <c r="AH868" i="200"/>
  <c r="AF868" i="200"/>
  <c r="AA868" i="200"/>
  <c r="Z868" i="200"/>
  <c r="X868" i="200"/>
  <c r="S868" i="200"/>
  <c r="R868" i="200"/>
  <c r="P868" i="200"/>
  <c r="K868" i="200"/>
  <c r="J868" i="200"/>
  <c r="H868" i="200"/>
  <c r="BO867" i="200"/>
  <c r="BN867" i="200"/>
  <c r="BL867" i="200"/>
  <c r="BG867" i="200"/>
  <c r="BF867" i="200"/>
  <c r="BD867" i="200"/>
  <c r="AY867" i="200"/>
  <c r="AX867" i="200"/>
  <c r="AV867" i="200"/>
  <c r="AQ867" i="200"/>
  <c r="AP867" i="200"/>
  <c r="AN867" i="200"/>
  <c r="AI867" i="200"/>
  <c r="AH867" i="200"/>
  <c r="AF867" i="200"/>
  <c r="AA867" i="200"/>
  <c r="Z867" i="200"/>
  <c r="X867" i="200"/>
  <c r="S867" i="200"/>
  <c r="R867" i="200"/>
  <c r="P867" i="200"/>
  <c r="K867" i="200"/>
  <c r="J867" i="200"/>
  <c r="H867" i="200"/>
  <c r="BO866" i="200"/>
  <c r="BN866" i="200"/>
  <c r="BL866" i="200"/>
  <c r="BG866" i="200"/>
  <c r="BF866" i="200"/>
  <c r="BD866" i="200"/>
  <c r="AY866" i="200"/>
  <c r="AX866" i="200"/>
  <c r="AV866" i="200"/>
  <c r="AQ866" i="200"/>
  <c r="AP866" i="200"/>
  <c r="AN866" i="200"/>
  <c r="AI866" i="200"/>
  <c r="AH866" i="200"/>
  <c r="AF866" i="200"/>
  <c r="AA866" i="200"/>
  <c r="Z866" i="200"/>
  <c r="X866" i="200"/>
  <c r="S866" i="200"/>
  <c r="R866" i="200"/>
  <c r="P866" i="200"/>
  <c r="K866" i="200"/>
  <c r="J866" i="200"/>
  <c r="H866" i="200"/>
  <c r="BO865" i="200"/>
  <c r="BN865" i="200"/>
  <c r="BL865" i="200"/>
  <c r="BG865" i="200"/>
  <c r="BF865" i="200"/>
  <c r="BD865" i="200"/>
  <c r="AY865" i="200"/>
  <c r="AX865" i="200"/>
  <c r="AV865" i="200"/>
  <c r="AQ865" i="200"/>
  <c r="AP865" i="200"/>
  <c r="AN865" i="200"/>
  <c r="AI865" i="200"/>
  <c r="AH865" i="200"/>
  <c r="AF865" i="200"/>
  <c r="AA865" i="200"/>
  <c r="Z865" i="200"/>
  <c r="X865" i="200"/>
  <c r="S865" i="200"/>
  <c r="R865" i="200"/>
  <c r="P865" i="200"/>
  <c r="K865" i="200"/>
  <c r="J865" i="200"/>
  <c r="H865" i="200"/>
  <c r="BO864" i="200"/>
  <c r="BN864" i="200"/>
  <c r="BL864" i="200"/>
  <c r="BG864" i="200"/>
  <c r="BF864" i="200"/>
  <c r="BD864" i="200"/>
  <c r="AY864" i="200"/>
  <c r="AX864" i="200"/>
  <c r="AV864" i="200"/>
  <c r="AQ864" i="200"/>
  <c r="AP864" i="200"/>
  <c r="AN864" i="200"/>
  <c r="AI864" i="200"/>
  <c r="AH864" i="200"/>
  <c r="AF864" i="200"/>
  <c r="AA864" i="200"/>
  <c r="Z864" i="200"/>
  <c r="X864" i="200"/>
  <c r="S864" i="200"/>
  <c r="R864" i="200"/>
  <c r="P864" i="200"/>
  <c r="K864" i="200"/>
  <c r="J864" i="200"/>
  <c r="H864" i="200"/>
  <c r="BO863" i="200"/>
  <c r="BN863" i="200"/>
  <c r="BL863" i="200"/>
  <c r="BG863" i="200"/>
  <c r="BF863" i="200"/>
  <c r="BD863" i="200"/>
  <c r="AY863" i="200"/>
  <c r="AX863" i="200"/>
  <c r="AV863" i="200"/>
  <c r="AQ863" i="200"/>
  <c r="AP863" i="200"/>
  <c r="AN863" i="200"/>
  <c r="AI863" i="200"/>
  <c r="AH863" i="200"/>
  <c r="AF863" i="200"/>
  <c r="AA863" i="200"/>
  <c r="Z863" i="200"/>
  <c r="X863" i="200"/>
  <c r="S863" i="200"/>
  <c r="R863" i="200"/>
  <c r="P863" i="200"/>
  <c r="K863" i="200"/>
  <c r="J863" i="200"/>
  <c r="H863" i="200"/>
  <c r="BO862" i="200"/>
  <c r="BN862" i="200"/>
  <c r="BL862" i="200"/>
  <c r="BG862" i="200"/>
  <c r="BF862" i="200"/>
  <c r="BD862" i="200"/>
  <c r="AY862" i="200"/>
  <c r="AX862" i="200"/>
  <c r="AV862" i="200"/>
  <c r="AQ862" i="200"/>
  <c r="AP862" i="200"/>
  <c r="AN862" i="200"/>
  <c r="AI862" i="200"/>
  <c r="AH862" i="200"/>
  <c r="AF862" i="200"/>
  <c r="AA862" i="200"/>
  <c r="Z862" i="200"/>
  <c r="X862" i="200"/>
  <c r="S862" i="200"/>
  <c r="R862" i="200"/>
  <c r="P862" i="200"/>
  <c r="K862" i="200"/>
  <c r="J862" i="200"/>
  <c r="H862" i="200"/>
  <c r="BO861" i="200"/>
  <c r="BN861" i="200"/>
  <c r="BL861" i="200"/>
  <c r="BG861" i="200"/>
  <c r="BF861" i="200"/>
  <c r="BD861" i="200"/>
  <c r="AY861" i="200"/>
  <c r="AX861" i="200"/>
  <c r="AV861" i="200"/>
  <c r="AQ861" i="200"/>
  <c r="AP861" i="200"/>
  <c r="AN861" i="200"/>
  <c r="AI861" i="200"/>
  <c r="AH861" i="200"/>
  <c r="AF861" i="200"/>
  <c r="AA861" i="200"/>
  <c r="Z861" i="200"/>
  <c r="X861" i="200"/>
  <c r="S861" i="200"/>
  <c r="R861" i="200"/>
  <c r="P861" i="200"/>
  <c r="K861" i="200"/>
  <c r="J861" i="200"/>
  <c r="H861" i="200"/>
  <c r="BO860" i="200"/>
  <c r="BN860" i="200"/>
  <c r="BL860" i="200"/>
  <c r="BG860" i="200"/>
  <c r="BF860" i="200"/>
  <c r="BD860" i="200"/>
  <c r="AY860" i="200"/>
  <c r="AX860" i="200"/>
  <c r="AV860" i="200"/>
  <c r="AQ860" i="200"/>
  <c r="AP860" i="200"/>
  <c r="AN860" i="200"/>
  <c r="AI860" i="200"/>
  <c r="AH860" i="200"/>
  <c r="AF860" i="200"/>
  <c r="AA860" i="200"/>
  <c r="Z860" i="200"/>
  <c r="X860" i="200"/>
  <c r="S860" i="200"/>
  <c r="R860" i="200"/>
  <c r="P860" i="200"/>
  <c r="K860" i="200"/>
  <c r="J860" i="200"/>
  <c r="H860" i="200"/>
  <c r="BO859" i="200"/>
  <c r="BN859" i="200"/>
  <c r="BL859" i="200"/>
  <c r="BG859" i="200"/>
  <c r="BF859" i="200"/>
  <c r="BD859" i="200"/>
  <c r="AY859" i="200"/>
  <c r="AX859" i="200"/>
  <c r="AV859" i="200"/>
  <c r="AQ859" i="200"/>
  <c r="AP859" i="200"/>
  <c r="AN859" i="200"/>
  <c r="AI859" i="200"/>
  <c r="AH859" i="200"/>
  <c r="AF859" i="200"/>
  <c r="AA859" i="200"/>
  <c r="Z859" i="200"/>
  <c r="X859" i="200"/>
  <c r="S859" i="200"/>
  <c r="R859" i="200"/>
  <c r="P859" i="200"/>
  <c r="K859" i="200"/>
  <c r="J859" i="200"/>
  <c r="H859" i="200"/>
  <c r="BO858" i="200"/>
  <c r="BN858" i="200"/>
  <c r="BL858" i="200"/>
  <c r="BG858" i="200"/>
  <c r="BF858" i="200"/>
  <c r="BD858" i="200"/>
  <c r="AY858" i="200"/>
  <c r="AX858" i="200"/>
  <c r="AV858" i="200"/>
  <c r="AQ858" i="200"/>
  <c r="AP858" i="200"/>
  <c r="AN858" i="200"/>
  <c r="AI858" i="200"/>
  <c r="AH858" i="200"/>
  <c r="AF858" i="200"/>
  <c r="AA858" i="200"/>
  <c r="Z858" i="200"/>
  <c r="X858" i="200"/>
  <c r="S858" i="200"/>
  <c r="R858" i="200"/>
  <c r="P858" i="200"/>
  <c r="K858" i="200"/>
  <c r="J858" i="200"/>
  <c r="H858" i="200"/>
  <c r="BO857" i="200"/>
  <c r="BN857" i="200"/>
  <c r="BL857" i="200"/>
  <c r="BG857" i="200"/>
  <c r="BF857" i="200"/>
  <c r="BD857" i="200"/>
  <c r="AY857" i="200"/>
  <c r="AX857" i="200"/>
  <c r="AV857" i="200"/>
  <c r="AQ857" i="200"/>
  <c r="AP857" i="200"/>
  <c r="AN857" i="200"/>
  <c r="AI857" i="200"/>
  <c r="AH857" i="200"/>
  <c r="AF857" i="200"/>
  <c r="AA857" i="200"/>
  <c r="Z857" i="200"/>
  <c r="X857" i="200"/>
  <c r="S857" i="200"/>
  <c r="R857" i="200"/>
  <c r="P857" i="200"/>
  <c r="K857" i="200"/>
  <c r="J857" i="200"/>
  <c r="H857" i="200"/>
  <c r="BO856" i="200"/>
  <c r="BN856" i="200"/>
  <c r="BL856" i="200"/>
  <c r="BG856" i="200"/>
  <c r="BF856" i="200"/>
  <c r="BD856" i="200"/>
  <c r="AY856" i="200"/>
  <c r="AX856" i="200"/>
  <c r="AV856" i="200"/>
  <c r="AQ856" i="200"/>
  <c r="AP856" i="200"/>
  <c r="AN856" i="200"/>
  <c r="AI856" i="200"/>
  <c r="AH856" i="200"/>
  <c r="AF856" i="200"/>
  <c r="AA856" i="200"/>
  <c r="Z856" i="200"/>
  <c r="X856" i="200"/>
  <c r="S856" i="200"/>
  <c r="R856" i="200"/>
  <c r="P856" i="200"/>
  <c r="K856" i="200"/>
  <c r="J856" i="200"/>
  <c r="H856" i="200"/>
  <c r="BN855" i="200"/>
  <c r="BK855" i="200"/>
  <c r="BO855" i="200" s="1"/>
  <c r="BF855" i="200"/>
  <c r="BC855" i="200"/>
  <c r="AX855" i="200"/>
  <c r="AU855" i="200"/>
  <c r="AY855" i="200" s="1"/>
  <c r="AP855" i="200"/>
  <c r="AM855" i="200"/>
  <c r="AH855" i="200"/>
  <c r="AE855" i="200"/>
  <c r="AI855" i="200" s="1"/>
  <c r="Z855" i="200"/>
  <c r="W855" i="200"/>
  <c r="R855" i="200"/>
  <c r="O855" i="200"/>
  <c r="S855" i="200" s="1"/>
  <c r="J855" i="200"/>
  <c r="G855" i="200"/>
  <c r="BO854" i="200"/>
  <c r="BN854" i="200"/>
  <c r="BL854" i="200"/>
  <c r="BG854" i="200"/>
  <c r="BF854" i="200"/>
  <c r="BD854" i="200"/>
  <c r="AY854" i="200"/>
  <c r="AX854" i="200"/>
  <c r="AV854" i="200"/>
  <c r="AQ854" i="200"/>
  <c r="AP854" i="200"/>
  <c r="AN854" i="200"/>
  <c r="AI854" i="200"/>
  <c r="AH854" i="200"/>
  <c r="AF854" i="200"/>
  <c r="AA854" i="200"/>
  <c r="Z854" i="200"/>
  <c r="X854" i="200"/>
  <c r="S854" i="200"/>
  <c r="R854" i="200"/>
  <c r="P854" i="200"/>
  <c r="K854" i="200"/>
  <c r="J854" i="200"/>
  <c r="H854" i="200"/>
  <c r="BO853" i="200"/>
  <c r="BN853" i="200"/>
  <c r="BL853" i="200"/>
  <c r="BG853" i="200"/>
  <c r="BF853" i="200"/>
  <c r="BD853" i="200"/>
  <c r="AY853" i="200"/>
  <c r="AX853" i="200"/>
  <c r="AV853" i="200"/>
  <c r="AQ853" i="200"/>
  <c r="AP853" i="200"/>
  <c r="AN853" i="200"/>
  <c r="AI853" i="200"/>
  <c r="AH853" i="200"/>
  <c r="AF853" i="200"/>
  <c r="AA853" i="200"/>
  <c r="Z853" i="200"/>
  <c r="X853" i="200"/>
  <c r="S853" i="200"/>
  <c r="R853" i="200"/>
  <c r="P853" i="200"/>
  <c r="K853" i="200"/>
  <c r="J853" i="200"/>
  <c r="H853" i="200"/>
  <c r="BO852" i="200"/>
  <c r="BN852" i="200"/>
  <c r="BL852" i="200"/>
  <c r="BG852" i="200"/>
  <c r="BF852" i="200"/>
  <c r="BD852" i="200"/>
  <c r="AY852" i="200"/>
  <c r="AX852" i="200"/>
  <c r="AV852" i="200"/>
  <c r="AQ852" i="200"/>
  <c r="AP852" i="200"/>
  <c r="AN852" i="200"/>
  <c r="AI852" i="200"/>
  <c r="AH852" i="200"/>
  <c r="AF852" i="200"/>
  <c r="AA852" i="200"/>
  <c r="Z852" i="200"/>
  <c r="X852" i="200"/>
  <c r="S852" i="200"/>
  <c r="R852" i="200"/>
  <c r="P852" i="200"/>
  <c r="K852" i="200"/>
  <c r="J852" i="200"/>
  <c r="H852" i="200"/>
  <c r="BO851" i="200"/>
  <c r="BN851" i="200"/>
  <c r="BL851" i="200"/>
  <c r="BG851" i="200"/>
  <c r="BF851" i="200"/>
  <c r="BD851" i="200"/>
  <c r="AY851" i="200"/>
  <c r="AX851" i="200"/>
  <c r="AV851" i="200"/>
  <c r="AQ851" i="200"/>
  <c r="AP851" i="200"/>
  <c r="AN851" i="200"/>
  <c r="AI851" i="200"/>
  <c r="AH851" i="200"/>
  <c r="AF851" i="200"/>
  <c r="AA851" i="200"/>
  <c r="Z851" i="200"/>
  <c r="X851" i="200"/>
  <c r="S851" i="200"/>
  <c r="R851" i="200"/>
  <c r="P851" i="200"/>
  <c r="K851" i="200"/>
  <c r="J851" i="200"/>
  <c r="H851" i="200"/>
  <c r="BO850" i="200"/>
  <c r="BN850" i="200"/>
  <c r="BL850" i="200"/>
  <c r="BG850" i="200"/>
  <c r="BF850" i="200"/>
  <c r="BD850" i="200"/>
  <c r="AY850" i="200"/>
  <c r="AX850" i="200"/>
  <c r="AV850" i="200"/>
  <c r="AQ850" i="200"/>
  <c r="AP850" i="200"/>
  <c r="AN850" i="200"/>
  <c r="AI850" i="200"/>
  <c r="AH850" i="200"/>
  <c r="AF850" i="200"/>
  <c r="AA850" i="200"/>
  <c r="Z850" i="200"/>
  <c r="X850" i="200"/>
  <c r="S850" i="200"/>
  <c r="R850" i="200"/>
  <c r="P850" i="200"/>
  <c r="K850" i="200"/>
  <c r="J850" i="200"/>
  <c r="H850" i="200"/>
  <c r="BO849" i="200"/>
  <c r="BN849" i="200"/>
  <c r="BL849" i="200"/>
  <c r="BG849" i="200"/>
  <c r="BF849" i="200"/>
  <c r="BD849" i="200"/>
  <c r="AY849" i="200"/>
  <c r="AX849" i="200"/>
  <c r="AV849" i="200"/>
  <c r="AQ849" i="200"/>
  <c r="AP849" i="200"/>
  <c r="AN849" i="200"/>
  <c r="AI849" i="200"/>
  <c r="AH849" i="200"/>
  <c r="AF849" i="200"/>
  <c r="AA849" i="200"/>
  <c r="Z849" i="200"/>
  <c r="X849" i="200"/>
  <c r="S849" i="200"/>
  <c r="R849" i="200"/>
  <c r="P849" i="200"/>
  <c r="K849" i="200"/>
  <c r="J849" i="200"/>
  <c r="H849" i="200"/>
  <c r="BO848" i="200"/>
  <c r="BN848" i="200"/>
  <c r="BL848" i="200"/>
  <c r="BG848" i="200"/>
  <c r="BF848" i="200"/>
  <c r="BD848" i="200"/>
  <c r="AY848" i="200"/>
  <c r="AX848" i="200"/>
  <c r="AV848" i="200"/>
  <c r="AQ848" i="200"/>
  <c r="AP848" i="200"/>
  <c r="AN848" i="200"/>
  <c r="AI848" i="200"/>
  <c r="AH848" i="200"/>
  <c r="AF848" i="200"/>
  <c r="AA848" i="200"/>
  <c r="Z848" i="200"/>
  <c r="X848" i="200"/>
  <c r="S848" i="200"/>
  <c r="R848" i="200"/>
  <c r="P848" i="200"/>
  <c r="K848" i="200"/>
  <c r="J848" i="200"/>
  <c r="H848" i="200"/>
  <c r="BO847" i="200"/>
  <c r="BN847" i="200"/>
  <c r="BL847" i="200"/>
  <c r="BG847" i="200"/>
  <c r="BF847" i="200"/>
  <c r="BD847" i="200"/>
  <c r="AY847" i="200"/>
  <c r="AX847" i="200"/>
  <c r="AV847" i="200"/>
  <c r="AQ847" i="200"/>
  <c r="AP847" i="200"/>
  <c r="AN847" i="200"/>
  <c r="AI847" i="200"/>
  <c r="AH847" i="200"/>
  <c r="AF847" i="200"/>
  <c r="AA847" i="200"/>
  <c r="Z847" i="200"/>
  <c r="X847" i="200"/>
  <c r="S847" i="200"/>
  <c r="R847" i="200"/>
  <c r="P847" i="200"/>
  <c r="K847" i="200"/>
  <c r="J847" i="200"/>
  <c r="H847" i="200"/>
  <c r="BO846" i="200"/>
  <c r="BN846" i="200"/>
  <c r="BL846" i="200"/>
  <c r="BG846" i="200"/>
  <c r="BF846" i="200"/>
  <c r="BD846" i="200"/>
  <c r="AY846" i="200"/>
  <c r="AX846" i="200"/>
  <c r="AV846" i="200"/>
  <c r="AQ846" i="200"/>
  <c r="AP846" i="200"/>
  <c r="AN846" i="200"/>
  <c r="AI846" i="200"/>
  <c r="AH846" i="200"/>
  <c r="AF846" i="200"/>
  <c r="AA846" i="200"/>
  <c r="Z846" i="200"/>
  <c r="X846" i="200"/>
  <c r="S846" i="200"/>
  <c r="R846" i="200"/>
  <c r="P846" i="200"/>
  <c r="K846" i="200"/>
  <c r="J846" i="200"/>
  <c r="H846" i="200"/>
  <c r="BO845" i="200"/>
  <c r="BN845" i="200"/>
  <c r="BL845" i="200"/>
  <c r="BG845" i="200"/>
  <c r="BF845" i="200"/>
  <c r="BD845" i="200"/>
  <c r="AY845" i="200"/>
  <c r="AX845" i="200"/>
  <c r="AV845" i="200"/>
  <c r="AQ845" i="200"/>
  <c r="AP845" i="200"/>
  <c r="AN845" i="200"/>
  <c r="AI845" i="200"/>
  <c r="AH845" i="200"/>
  <c r="AF845" i="200"/>
  <c r="AA845" i="200"/>
  <c r="Z845" i="200"/>
  <c r="X845" i="200"/>
  <c r="S845" i="200"/>
  <c r="R845" i="200"/>
  <c r="P845" i="200"/>
  <c r="K845" i="200"/>
  <c r="J845" i="200"/>
  <c r="H845" i="200"/>
  <c r="BO844" i="200"/>
  <c r="BN844" i="200"/>
  <c r="BL844" i="200"/>
  <c r="BG844" i="200"/>
  <c r="BF844" i="200"/>
  <c r="BD844" i="200"/>
  <c r="AY844" i="200"/>
  <c r="AX844" i="200"/>
  <c r="AV844" i="200"/>
  <c r="AQ844" i="200"/>
  <c r="AP844" i="200"/>
  <c r="AN844" i="200"/>
  <c r="AI844" i="200"/>
  <c r="AH844" i="200"/>
  <c r="AF844" i="200"/>
  <c r="AA844" i="200"/>
  <c r="Z844" i="200"/>
  <c r="X844" i="200"/>
  <c r="S844" i="200"/>
  <c r="R844" i="200"/>
  <c r="P844" i="200"/>
  <c r="K844" i="200"/>
  <c r="J844" i="200"/>
  <c r="H844" i="200"/>
  <c r="BO843" i="200"/>
  <c r="BN843" i="200"/>
  <c r="BL843" i="200"/>
  <c r="BG843" i="200"/>
  <c r="BF843" i="200"/>
  <c r="BD843" i="200"/>
  <c r="AY843" i="200"/>
  <c r="AX843" i="200"/>
  <c r="AV843" i="200"/>
  <c r="AQ843" i="200"/>
  <c r="AP843" i="200"/>
  <c r="AN843" i="200"/>
  <c r="AI843" i="200"/>
  <c r="AH843" i="200"/>
  <c r="AF843" i="200"/>
  <c r="AA843" i="200"/>
  <c r="Z843" i="200"/>
  <c r="X843" i="200"/>
  <c r="S843" i="200"/>
  <c r="R843" i="200"/>
  <c r="P843" i="200"/>
  <c r="K843" i="200"/>
  <c r="J843" i="200"/>
  <c r="H843" i="200"/>
  <c r="BO842" i="200"/>
  <c r="BN842" i="200"/>
  <c r="BL842" i="200"/>
  <c r="BG842" i="200"/>
  <c r="BF842" i="200"/>
  <c r="BD842" i="200"/>
  <c r="AY842" i="200"/>
  <c r="AX842" i="200"/>
  <c r="AV842" i="200"/>
  <c r="AQ842" i="200"/>
  <c r="AP842" i="200"/>
  <c r="AN842" i="200"/>
  <c r="AI842" i="200"/>
  <c r="AH842" i="200"/>
  <c r="AF842" i="200"/>
  <c r="AA842" i="200"/>
  <c r="Z842" i="200"/>
  <c r="X842" i="200"/>
  <c r="S842" i="200"/>
  <c r="R842" i="200"/>
  <c r="P842" i="200"/>
  <c r="K842" i="200"/>
  <c r="J842" i="200"/>
  <c r="H842" i="200"/>
  <c r="BO841" i="200"/>
  <c r="BN841" i="200"/>
  <c r="BL841" i="200"/>
  <c r="BG841" i="200"/>
  <c r="BF841" i="200"/>
  <c r="BD841" i="200"/>
  <c r="AY841" i="200"/>
  <c r="AX841" i="200"/>
  <c r="AV841" i="200"/>
  <c r="AQ841" i="200"/>
  <c r="AP841" i="200"/>
  <c r="AN841" i="200"/>
  <c r="AI841" i="200"/>
  <c r="AH841" i="200"/>
  <c r="AF841" i="200"/>
  <c r="AA841" i="200"/>
  <c r="Z841" i="200"/>
  <c r="X841" i="200"/>
  <c r="S841" i="200"/>
  <c r="R841" i="200"/>
  <c r="P841" i="200"/>
  <c r="K841" i="200"/>
  <c r="J841" i="200"/>
  <c r="H841" i="200"/>
  <c r="BO840" i="200"/>
  <c r="BN840" i="200"/>
  <c r="BL840" i="200"/>
  <c r="BG840" i="200"/>
  <c r="BF840" i="200"/>
  <c r="BD840" i="200"/>
  <c r="AY840" i="200"/>
  <c r="AX840" i="200"/>
  <c r="AV840" i="200"/>
  <c r="AQ840" i="200"/>
  <c r="AP840" i="200"/>
  <c r="AN840" i="200"/>
  <c r="AI840" i="200"/>
  <c r="AH840" i="200"/>
  <c r="AF840" i="200"/>
  <c r="AA840" i="200"/>
  <c r="Z840" i="200"/>
  <c r="X840" i="200"/>
  <c r="S840" i="200"/>
  <c r="R840" i="200"/>
  <c r="P840" i="200"/>
  <c r="K840" i="200"/>
  <c r="J840" i="200"/>
  <c r="H840" i="200"/>
  <c r="BO839" i="200"/>
  <c r="BN839" i="200"/>
  <c r="BL839" i="200"/>
  <c r="BG839" i="200"/>
  <c r="BF839" i="200"/>
  <c r="BD839" i="200"/>
  <c r="AY839" i="200"/>
  <c r="AX839" i="200"/>
  <c r="AV839" i="200"/>
  <c r="AQ839" i="200"/>
  <c r="AP839" i="200"/>
  <c r="AN839" i="200"/>
  <c r="AI839" i="200"/>
  <c r="AH839" i="200"/>
  <c r="AF839" i="200"/>
  <c r="AA839" i="200"/>
  <c r="Z839" i="200"/>
  <c r="X839" i="200"/>
  <c r="S839" i="200"/>
  <c r="R839" i="200"/>
  <c r="P839" i="200"/>
  <c r="K839" i="200"/>
  <c r="J839" i="200"/>
  <c r="H839" i="200"/>
  <c r="BN838" i="200"/>
  <c r="BK838" i="200"/>
  <c r="BO838" i="200" s="1"/>
  <c r="BF838" i="200"/>
  <c r="BC838" i="200"/>
  <c r="AX838" i="200"/>
  <c r="AU838" i="200"/>
  <c r="AY838" i="200" s="1"/>
  <c r="AP838" i="200"/>
  <c r="AM838" i="200"/>
  <c r="AH838" i="200"/>
  <c r="AE838" i="200"/>
  <c r="AI838" i="200" s="1"/>
  <c r="Z838" i="200"/>
  <c r="W838" i="200"/>
  <c r="R838" i="200"/>
  <c r="O838" i="200"/>
  <c r="S838" i="200" s="1"/>
  <c r="J838" i="200"/>
  <c r="G838" i="200"/>
  <c r="BO837" i="200"/>
  <c r="BN837" i="200"/>
  <c r="BL837" i="200"/>
  <c r="BG837" i="200"/>
  <c r="BF837" i="200"/>
  <c r="BD837" i="200"/>
  <c r="AY837" i="200"/>
  <c r="AX837" i="200"/>
  <c r="AV837" i="200"/>
  <c r="AQ837" i="200"/>
  <c r="AP837" i="200"/>
  <c r="AN837" i="200"/>
  <c r="AI837" i="200"/>
  <c r="AH837" i="200"/>
  <c r="AF837" i="200"/>
  <c r="AA837" i="200"/>
  <c r="Z837" i="200"/>
  <c r="X837" i="200"/>
  <c r="S837" i="200"/>
  <c r="R837" i="200"/>
  <c r="P837" i="200"/>
  <c r="K837" i="200"/>
  <c r="J837" i="200"/>
  <c r="H837" i="200"/>
  <c r="BO836" i="200"/>
  <c r="BN836" i="200"/>
  <c r="BL836" i="200"/>
  <c r="BG836" i="200"/>
  <c r="BF836" i="200"/>
  <c r="BD836" i="200"/>
  <c r="AY836" i="200"/>
  <c r="AX836" i="200"/>
  <c r="AV836" i="200"/>
  <c r="AQ836" i="200"/>
  <c r="AP836" i="200"/>
  <c r="AN836" i="200"/>
  <c r="AI836" i="200"/>
  <c r="AH836" i="200"/>
  <c r="AF836" i="200"/>
  <c r="AA836" i="200"/>
  <c r="Z836" i="200"/>
  <c r="X836" i="200"/>
  <c r="S836" i="200"/>
  <c r="R836" i="200"/>
  <c r="P836" i="200"/>
  <c r="K836" i="200"/>
  <c r="J836" i="200"/>
  <c r="H836" i="200"/>
  <c r="BO835" i="200"/>
  <c r="BN835" i="200"/>
  <c r="BL835" i="200"/>
  <c r="BG835" i="200"/>
  <c r="BF835" i="200"/>
  <c r="BD835" i="200"/>
  <c r="AY835" i="200"/>
  <c r="AX835" i="200"/>
  <c r="AV835" i="200"/>
  <c r="AQ835" i="200"/>
  <c r="AP835" i="200"/>
  <c r="AN835" i="200"/>
  <c r="AI835" i="200"/>
  <c r="AH835" i="200"/>
  <c r="AF835" i="200"/>
  <c r="AA835" i="200"/>
  <c r="Z835" i="200"/>
  <c r="X835" i="200"/>
  <c r="S835" i="200"/>
  <c r="R835" i="200"/>
  <c r="P835" i="200"/>
  <c r="K835" i="200"/>
  <c r="J835" i="200"/>
  <c r="H835" i="200"/>
  <c r="BO834" i="200"/>
  <c r="BN834" i="200"/>
  <c r="BL834" i="200"/>
  <c r="BG834" i="200"/>
  <c r="BF834" i="200"/>
  <c r="BD834" i="200"/>
  <c r="AY834" i="200"/>
  <c r="AX834" i="200"/>
  <c r="AV834" i="200"/>
  <c r="AQ834" i="200"/>
  <c r="AP834" i="200"/>
  <c r="AN834" i="200"/>
  <c r="AI834" i="200"/>
  <c r="AH834" i="200"/>
  <c r="AF834" i="200"/>
  <c r="AA834" i="200"/>
  <c r="Z834" i="200"/>
  <c r="X834" i="200"/>
  <c r="S834" i="200"/>
  <c r="R834" i="200"/>
  <c r="P834" i="200"/>
  <c r="K834" i="200"/>
  <c r="J834" i="200"/>
  <c r="H834" i="200"/>
  <c r="BO833" i="200"/>
  <c r="BN833" i="200"/>
  <c r="BL833" i="200"/>
  <c r="BG833" i="200"/>
  <c r="BF833" i="200"/>
  <c r="BD833" i="200"/>
  <c r="AY833" i="200"/>
  <c r="AX833" i="200"/>
  <c r="AV833" i="200"/>
  <c r="AQ833" i="200"/>
  <c r="AP833" i="200"/>
  <c r="AN833" i="200"/>
  <c r="AI833" i="200"/>
  <c r="AH833" i="200"/>
  <c r="AF833" i="200"/>
  <c r="AA833" i="200"/>
  <c r="Z833" i="200"/>
  <c r="X833" i="200"/>
  <c r="S833" i="200"/>
  <c r="R833" i="200"/>
  <c r="P833" i="200"/>
  <c r="K833" i="200"/>
  <c r="J833" i="200"/>
  <c r="H833" i="200"/>
  <c r="BO832" i="200"/>
  <c r="BN832" i="200"/>
  <c r="BL832" i="200"/>
  <c r="BG832" i="200"/>
  <c r="BF832" i="200"/>
  <c r="BD832" i="200"/>
  <c r="AY832" i="200"/>
  <c r="AX832" i="200"/>
  <c r="AV832" i="200"/>
  <c r="AQ832" i="200"/>
  <c r="AP832" i="200"/>
  <c r="AN832" i="200"/>
  <c r="AI832" i="200"/>
  <c r="AH832" i="200"/>
  <c r="AF832" i="200"/>
  <c r="AA832" i="200"/>
  <c r="Z832" i="200"/>
  <c r="X832" i="200"/>
  <c r="S832" i="200"/>
  <c r="R832" i="200"/>
  <c r="P832" i="200"/>
  <c r="K832" i="200"/>
  <c r="J832" i="200"/>
  <c r="H832" i="200"/>
  <c r="BO831" i="200"/>
  <c r="BN831" i="200"/>
  <c r="BL831" i="200"/>
  <c r="BG831" i="200"/>
  <c r="BF831" i="200"/>
  <c r="BD831" i="200"/>
  <c r="AY831" i="200"/>
  <c r="AX831" i="200"/>
  <c r="AV831" i="200"/>
  <c r="AQ831" i="200"/>
  <c r="AP831" i="200"/>
  <c r="AN831" i="200"/>
  <c r="AI831" i="200"/>
  <c r="AH831" i="200"/>
  <c r="AF831" i="200"/>
  <c r="AA831" i="200"/>
  <c r="Z831" i="200"/>
  <c r="X831" i="200"/>
  <c r="S831" i="200"/>
  <c r="R831" i="200"/>
  <c r="P831" i="200"/>
  <c r="K831" i="200"/>
  <c r="J831" i="200"/>
  <c r="H831" i="200"/>
  <c r="BO830" i="200"/>
  <c r="BN830" i="200"/>
  <c r="BL830" i="200"/>
  <c r="BG830" i="200"/>
  <c r="BF830" i="200"/>
  <c r="BD830" i="200"/>
  <c r="AY830" i="200"/>
  <c r="AX830" i="200"/>
  <c r="AV830" i="200"/>
  <c r="AQ830" i="200"/>
  <c r="AP830" i="200"/>
  <c r="AN830" i="200"/>
  <c r="AI830" i="200"/>
  <c r="AH830" i="200"/>
  <c r="AF830" i="200"/>
  <c r="AA830" i="200"/>
  <c r="Z830" i="200"/>
  <c r="X830" i="200"/>
  <c r="S830" i="200"/>
  <c r="R830" i="200"/>
  <c r="P830" i="200"/>
  <c r="K830" i="200"/>
  <c r="J830" i="200"/>
  <c r="H830" i="200"/>
  <c r="BO829" i="200"/>
  <c r="BN829" i="200"/>
  <c r="BL829" i="200"/>
  <c r="BG829" i="200"/>
  <c r="BF829" i="200"/>
  <c r="BD829" i="200"/>
  <c r="AY829" i="200"/>
  <c r="AX829" i="200"/>
  <c r="AV829" i="200"/>
  <c r="AQ829" i="200"/>
  <c r="AP829" i="200"/>
  <c r="AN829" i="200"/>
  <c r="AI829" i="200"/>
  <c r="AH829" i="200"/>
  <c r="AF829" i="200"/>
  <c r="AA829" i="200"/>
  <c r="Z829" i="200"/>
  <c r="X829" i="200"/>
  <c r="S829" i="200"/>
  <c r="R829" i="200"/>
  <c r="P829" i="200"/>
  <c r="K829" i="200"/>
  <c r="J829" i="200"/>
  <c r="H829" i="200"/>
  <c r="BO828" i="200"/>
  <c r="BN828" i="200"/>
  <c r="BL828" i="200"/>
  <c r="BG828" i="200"/>
  <c r="BF828" i="200"/>
  <c r="BD828" i="200"/>
  <c r="AY828" i="200"/>
  <c r="AX828" i="200"/>
  <c r="AV828" i="200"/>
  <c r="AQ828" i="200"/>
  <c r="AP828" i="200"/>
  <c r="AN828" i="200"/>
  <c r="AI828" i="200"/>
  <c r="AH828" i="200"/>
  <c r="AF828" i="200"/>
  <c r="AA828" i="200"/>
  <c r="Z828" i="200"/>
  <c r="X828" i="200"/>
  <c r="S828" i="200"/>
  <c r="R828" i="200"/>
  <c r="P828" i="200"/>
  <c r="K828" i="200"/>
  <c r="J828" i="200"/>
  <c r="H828" i="200"/>
  <c r="BO827" i="200"/>
  <c r="BN827" i="200"/>
  <c r="BL827" i="200"/>
  <c r="BG827" i="200"/>
  <c r="BF827" i="200"/>
  <c r="BD827" i="200"/>
  <c r="AY827" i="200"/>
  <c r="AX827" i="200"/>
  <c r="AV827" i="200"/>
  <c r="AQ827" i="200"/>
  <c r="AP827" i="200"/>
  <c r="AN827" i="200"/>
  <c r="AI827" i="200"/>
  <c r="AH827" i="200"/>
  <c r="AF827" i="200"/>
  <c r="AA827" i="200"/>
  <c r="Z827" i="200"/>
  <c r="X827" i="200"/>
  <c r="S827" i="200"/>
  <c r="R827" i="200"/>
  <c r="P827" i="200"/>
  <c r="K827" i="200"/>
  <c r="J827" i="200"/>
  <c r="H827" i="200"/>
  <c r="BO826" i="200"/>
  <c r="BN826" i="200"/>
  <c r="BL826" i="200"/>
  <c r="BG826" i="200"/>
  <c r="BF826" i="200"/>
  <c r="BD826" i="200"/>
  <c r="AY826" i="200"/>
  <c r="AX826" i="200"/>
  <c r="AV826" i="200"/>
  <c r="AQ826" i="200"/>
  <c r="AP826" i="200"/>
  <c r="AN826" i="200"/>
  <c r="AI826" i="200"/>
  <c r="AH826" i="200"/>
  <c r="AF826" i="200"/>
  <c r="AA826" i="200"/>
  <c r="Z826" i="200"/>
  <c r="X826" i="200"/>
  <c r="S826" i="200"/>
  <c r="R826" i="200"/>
  <c r="P826" i="200"/>
  <c r="K826" i="200"/>
  <c r="J826" i="200"/>
  <c r="H826" i="200"/>
  <c r="BO825" i="200"/>
  <c r="BN825" i="200"/>
  <c r="BL825" i="200"/>
  <c r="BG825" i="200"/>
  <c r="BF825" i="200"/>
  <c r="BD825" i="200"/>
  <c r="AY825" i="200"/>
  <c r="AX825" i="200"/>
  <c r="AV825" i="200"/>
  <c r="AQ825" i="200"/>
  <c r="AP825" i="200"/>
  <c r="AN825" i="200"/>
  <c r="AI825" i="200"/>
  <c r="AH825" i="200"/>
  <c r="AF825" i="200"/>
  <c r="AA825" i="200"/>
  <c r="Z825" i="200"/>
  <c r="X825" i="200"/>
  <c r="S825" i="200"/>
  <c r="R825" i="200"/>
  <c r="P825" i="200"/>
  <c r="K825" i="200"/>
  <c r="J825" i="200"/>
  <c r="H825" i="200"/>
  <c r="BO824" i="200"/>
  <c r="BN824" i="200"/>
  <c r="BL824" i="200"/>
  <c r="BG824" i="200"/>
  <c r="BF824" i="200"/>
  <c r="BD824" i="200"/>
  <c r="AY824" i="200"/>
  <c r="AX824" i="200"/>
  <c r="AV824" i="200"/>
  <c r="AQ824" i="200"/>
  <c r="AP824" i="200"/>
  <c r="AN824" i="200"/>
  <c r="AI824" i="200"/>
  <c r="AH824" i="200"/>
  <c r="AF824" i="200"/>
  <c r="AA824" i="200"/>
  <c r="Z824" i="200"/>
  <c r="X824" i="200"/>
  <c r="S824" i="200"/>
  <c r="R824" i="200"/>
  <c r="P824" i="200"/>
  <c r="K824" i="200"/>
  <c r="J824" i="200"/>
  <c r="H824" i="200"/>
  <c r="BO823" i="200"/>
  <c r="BN823" i="200"/>
  <c r="BL823" i="200"/>
  <c r="BG823" i="200"/>
  <c r="BF823" i="200"/>
  <c r="BD823" i="200"/>
  <c r="AY823" i="200"/>
  <c r="AX823" i="200"/>
  <c r="AV823" i="200"/>
  <c r="AQ823" i="200"/>
  <c r="AP823" i="200"/>
  <c r="AN823" i="200"/>
  <c r="AI823" i="200"/>
  <c r="AH823" i="200"/>
  <c r="AF823" i="200"/>
  <c r="AA823" i="200"/>
  <c r="Z823" i="200"/>
  <c r="X823" i="200"/>
  <c r="S823" i="200"/>
  <c r="R823" i="200"/>
  <c r="P823" i="200"/>
  <c r="K823" i="200"/>
  <c r="J823" i="200"/>
  <c r="H823" i="200"/>
  <c r="BO822" i="200"/>
  <c r="BN822" i="200"/>
  <c r="BL822" i="200"/>
  <c r="BG822" i="200"/>
  <c r="BF822" i="200"/>
  <c r="BD822" i="200"/>
  <c r="AY822" i="200"/>
  <c r="AX822" i="200"/>
  <c r="AV822" i="200"/>
  <c r="AQ822" i="200"/>
  <c r="AP822" i="200"/>
  <c r="AN822" i="200"/>
  <c r="AI822" i="200"/>
  <c r="AH822" i="200"/>
  <c r="AF822" i="200"/>
  <c r="AA822" i="200"/>
  <c r="Z822" i="200"/>
  <c r="X822" i="200"/>
  <c r="S822" i="200"/>
  <c r="R822" i="200"/>
  <c r="P822" i="200"/>
  <c r="K822" i="200"/>
  <c r="J822" i="200"/>
  <c r="H822" i="200"/>
  <c r="BN821" i="200"/>
  <c r="BK821" i="200"/>
  <c r="BF821" i="200"/>
  <c r="BC821" i="200"/>
  <c r="AX821" i="200"/>
  <c r="AU821" i="200"/>
  <c r="AP821" i="200"/>
  <c r="AM821" i="200"/>
  <c r="AH821" i="200"/>
  <c r="AE821" i="200"/>
  <c r="Z821" i="200"/>
  <c r="W821" i="200"/>
  <c r="R821" i="200"/>
  <c r="O821" i="200"/>
  <c r="J821" i="200"/>
  <c r="G821" i="200"/>
  <c r="BO820" i="200"/>
  <c r="BN820" i="200"/>
  <c r="BL820" i="200"/>
  <c r="BG820" i="200"/>
  <c r="BF820" i="200"/>
  <c r="BD820" i="200"/>
  <c r="AY820" i="200"/>
  <c r="AX820" i="200"/>
  <c r="AV820" i="200"/>
  <c r="AQ820" i="200"/>
  <c r="AP820" i="200"/>
  <c r="AN820" i="200"/>
  <c r="AI820" i="200"/>
  <c r="AH820" i="200"/>
  <c r="AF820" i="200"/>
  <c r="AA820" i="200"/>
  <c r="Z820" i="200"/>
  <c r="X820" i="200"/>
  <c r="S820" i="200"/>
  <c r="R820" i="200"/>
  <c r="P820" i="200"/>
  <c r="K820" i="200"/>
  <c r="J820" i="200"/>
  <c r="H820" i="200"/>
  <c r="BO819" i="200"/>
  <c r="BN819" i="200"/>
  <c r="BL819" i="200"/>
  <c r="BG819" i="200"/>
  <c r="BF819" i="200"/>
  <c r="BD819" i="200"/>
  <c r="AY819" i="200"/>
  <c r="AX819" i="200"/>
  <c r="AV819" i="200"/>
  <c r="AQ819" i="200"/>
  <c r="AP819" i="200"/>
  <c r="AN819" i="200"/>
  <c r="AI819" i="200"/>
  <c r="AH819" i="200"/>
  <c r="AF819" i="200"/>
  <c r="AA819" i="200"/>
  <c r="Z819" i="200"/>
  <c r="X819" i="200"/>
  <c r="S819" i="200"/>
  <c r="R819" i="200"/>
  <c r="P819" i="200"/>
  <c r="K819" i="200"/>
  <c r="J819" i="200"/>
  <c r="H819" i="200"/>
  <c r="BO818" i="200"/>
  <c r="BN818" i="200"/>
  <c r="BL818" i="200"/>
  <c r="BG818" i="200"/>
  <c r="BF818" i="200"/>
  <c r="BD818" i="200"/>
  <c r="AY818" i="200"/>
  <c r="AX818" i="200"/>
  <c r="AV818" i="200"/>
  <c r="AQ818" i="200"/>
  <c r="AP818" i="200"/>
  <c r="AN818" i="200"/>
  <c r="AI818" i="200"/>
  <c r="AH818" i="200"/>
  <c r="AF818" i="200"/>
  <c r="AA818" i="200"/>
  <c r="Z818" i="200"/>
  <c r="X818" i="200"/>
  <c r="S818" i="200"/>
  <c r="R818" i="200"/>
  <c r="P818" i="200"/>
  <c r="K818" i="200"/>
  <c r="J818" i="200"/>
  <c r="H818" i="200"/>
  <c r="BO817" i="200"/>
  <c r="BN817" i="200"/>
  <c r="BL817" i="200"/>
  <c r="BG817" i="200"/>
  <c r="BF817" i="200"/>
  <c r="BD817" i="200"/>
  <c r="AY817" i="200"/>
  <c r="AX817" i="200"/>
  <c r="AV817" i="200"/>
  <c r="AQ817" i="200"/>
  <c r="AP817" i="200"/>
  <c r="AN817" i="200"/>
  <c r="AI817" i="200"/>
  <c r="AH817" i="200"/>
  <c r="AF817" i="200"/>
  <c r="AA817" i="200"/>
  <c r="Z817" i="200"/>
  <c r="X817" i="200"/>
  <c r="S817" i="200"/>
  <c r="R817" i="200"/>
  <c r="P817" i="200"/>
  <c r="K817" i="200"/>
  <c r="J817" i="200"/>
  <c r="H817" i="200"/>
  <c r="BO816" i="200"/>
  <c r="BN816" i="200"/>
  <c r="BL816" i="200"/>
  <c r="BG816" i="200"/>
  <c r="BF816" i="200"/>
  <c r="BD816" i="200"/>
  <c r="AY816" i="200"/>
  <c r="AX816" i="200"/>
  <c r="AV816" i="200"/>
  <c r="AQ816" i="200"/>
  <c r="AP816" i="200"/>
  <c r="AN816" i="200"/>
  <c r="AI816" i="200"/>
  <c r="AH816" i="200"/>
  <c r="AF816" i="200"/>
  <c r="AA816" i="200"/>
  <c r="Z816" i="200"/>
  <c r="X816" i="200"/>
  <c r="S816" i="200"/>
  <c r="R816" i="200"/>
  <c r="P816" i="200"/>
  <c r="K816" i="200"/>
  <c r="J816" i="200"/>
  <c r="H816" i="200"/>
  <c r="BO815" i="200"/>
  <c r="BN815" i="200"/>
  <c r="BL815" i="200"/>
  <c r="BG815" i="200"/>
  <c r="BF815" i="200"/>
  <c r="BD815" i="200"/>
  <c r="AY815" i="200"/>
  <c r="AX815" i="200"/>
  <c r="AV815" i="200"/>
  <c r="AQ815" i="200"/>
  <c r="AP815" i="200"/>
  <c r="AN815" i="200"/>
  <c r="AI815" i="200"/>
  <c r="AH815" i="200"/>
  <c r="AF815" i="200"/>
  <c r="AA815" i="200"/>
  <c r="Z815" i="200"/>
  <c r="X815" i="200"/>
  <c r="S815" i="200"/>
  <c r="R815" i="200"/>
  <c r="P815" i="200"/>
  <c r="K815" i="200"/>
  <c r="J815" i="200"/>
  <c r="H815" i="200"/>
  <c r="BO814" i="200"/>
  <c r="BN814" i="200"/>
  <c r="BL814" i="200"/>
  <c r="BG814" i="200"/>
  <c r="BF814" i="200"/>
  <c r="BD814" i="200"/>
  <c r="AY814" i="200"/>
  <c r="AX814" i="200"/>
  <c r="AV814" i="200"/>
  <c r="AQ814" i="200"/>
  <c r="AP814" i="200"/>
  <c r="AN814" i="200"/>
  <c r="AI814" i="200"/>
  <c r="AH814" i="200"/>
  <c r="AF814" i="200"/>
  <c r="AA814" i="200"/>
  <c r="Z814" i="200"/>
  <c r="X814" i="200"/>
  <c r="S814" i="200"/>
  <c r="R814" i="200"/>
  <c r="P814" i="200"/>
  <c r="K814" i="200"/>
  <c r="J814" i="200"/>
  <c r="H814" i="200"/>
  <c r="BO813" i="200"/>
  <c r="BN813" i="200"/>
  <c r="BL813" i="200"/>
  <c r="BG813" i="200"/>
  <c r="BF813" i="200"/>
  <c r="BD813" i="200"/>
  <c r="AY813" i="200"/>
  <c r="AX813" i="200"/>
  <c r="AV813" i="200"/>
  <c r="AQ813" i="200"/>
  <c r="AP813" i="200"/>
  <c r="AN813" i="200"/>
  <c r="AI813" i="200"/>
  <c r="AH813" i="200"/>
  <c r="AF813" i="200"/>
  <c r="AA813" i="200"/>
  <c r="Z813" i="200"/>
  <c r="X813" i="200"/>
  <c r="S813" i="200"/>
  <c r="R813" i="200"/>
  <c r="P813" i="200"/>
  <c r="K813" i="200"/>
  <c r="J813" i="200"/>
  <c r="H813" i="200"/>
  <c r="BO812" i="200"/>
  <c r="BN812" i="200"/>
  <c r="BL812" i="200"/>
  <c r="BG812" i="200"/>
  <c r="BF812" i="200"/>
  <c r="BD812" i="200"/>
  <c r="AY812" i="200"/>
  <c r="AX812" i="200"/>
  <c r="AV812" i="200"/>
  <c r="AQ812" i="200"/>
  <c r="AP812" i="200"/>
  <c r="AN812" i="200"/>
  <c r="AI812" i="200"/>
  <c r="AH812" i="200"/>
  <c r="AF812" i="200"/>
  <c r="AA812" i="200"/>
  <c r="Z812" i="200"/>
  <c r="X812" i="200"/>
  <c r="S812" i="200"/>
  <c r="R812" i="200"/>
  <c r="P812" i="200"/>
  <c r="K812" i="200"/>
  <c r="J812" i="200"/>
  <c r="H812" i="200"/>
  <c r="BO811" i="200"/>
  <c r="BN811" i="200"/>
  <c r="BL811" i="200"/>
  <c r="BG811" i="200"/>
  <c r="BF811" i="200"/>
  <c r="BD811" i="200"/>
  <c r="AY811" i="200"/>
  <c r="AX811" i="200"/>
  <c r="AV811" i="200"/>
  <c r="AQ811" i="200"/>
  <c r="AP811" i="200"/>
  <c r="AN811" i="200"/>
  <c r="AI811" i="200"/>
  <c r="AH811" i="200"/>
  <c r="AF811" i="200"/>
  <c r="AA811" i="200"/>
  <c r="Z811" i="200"/>
  <c r="X811" i="200"/>
  <c r="S811" i="200"/>
  <c r="R811" i="200"/>
  <c r="P811" i="200"/>
  <c r="K811" i="200"/>
  <c r="J811" i="200"/>
  <c r="H811" i="200"/>
  <c r="BO810" i="200"/>
  <c r="BN810" i="200"/>
  <c r="BL810" i="200"/>
  <c r="BG810" i="200"/>
  <c r="BF810" i="200"/>
  <c r="BD810" i="200"/>
  <c r="AY810" i="200"/>
  <c r="AX810" i="200"/>
  <c r="AV810" i="200"/>
  <c r="AQ810" i="200"/>
  <c r="AP810" i="200"/>
  <c r="AN810" i="200"/>
  <c r="AI810" i="200"/>
  <c r="AH810" i="200"/>
  <c r="AF810" i="200"/>
  <c r="AA810" i="200"/>
  <c r="Z810" i="200"/>
  <c r="X810" i="200"/>
  <c r="S810" i="200"/>
  <c r="R810" i="200"/>
  <c r="P810" i="200"/>
  <c r="K810" i="200"/>
  <c r="J810" i="200"/>
  <c r="H810" i="200"/>
  <c r="BO809" i="200"/>
  <c r="BN809" i="200"/>
  <c r="BL809" i="200"/>
  <c r="BG809" i="200"/>
  <c r="BF809" i="200"/>
  <c r="BD809" i="200"/>
  <c r="AY809" i="200"/>
  <c r="AX809" i="200"/>
  <c r="AV809" i="200"/>
  <c r="AQ809" i="200"/>
  <c r="AP809" i="200"/>
  <c r="AN809" i="200"/>
  <c r="AI809" i="200"/>
  <c r="AH809" i="200"/>
  <c r="AF809" i="200"/>
  <c r="AA809" i="200"/>
  <c r="Z809" i="200"/>
  <c r="X809" i="200"/>
  <c r="S809" i="200"/>
  <c r="R809" i="200"/>
  <c r="P809" i="200"/>
  <c r="K809" i="200"/>
  <c r="J809" i="200"/>
  <c r="H809" i="200"/>
  <c r="BO808" i="200"/>
  <c r="BN808" i="200"/>
  <c r="BL808" i="200"/>
  <c r="BG808" i="200"/>
  <c r="BF808" i="200"/>
  <c r="BD808" i="200"/>
  <c r="AY808" i="200"/>
  <c r="AX808" i="200"/>
  <c r="AV808" i="200"/>
  <c r="AQ808" i="200"/>
  <c r="AP808" i="200"/>
  <c r="AN808" i="200"/>
  <c r="AI808" i="200"/>
  <c r="AH808" i="200"/>
  <c r="AF808" i="200"/>
  <c r="AA808" i="200"/>
  <c r="Z808" i="200"/>
  <c r="X808" i="200"/>
  <c r="S808" i="200"/>
  <c r="R808" i="200"/>
  <c r="P808" i="200"/>
  <c r="K808" i="200"/>
  <c r="J808" i="200"/>
  <c r="H808" i="200"/>
  <c r="BO807" i="200"/>
  <c r="BN807" i="200"/>
  <c r="BL807" i="200"/>
  <c r="BG807" i="200"/>
  <c r="BF807" i="200"/>
  <c r="BD807" i="200"/>
  <c r="AY807" i="200"/>
  <c r="AX807" i="200"/>
  <c r="AV807" i="200"/>
  <c r="AQ807" i="200"/>
  <c r="AP807" i="200"/>
  <c r="AN807" i="200"/>
  <c r="AI807" i="200"/>
  <c r="AH807" i="200"/>
  <c r="AF807" i="200"/>
  <c r="AA807" i="200"/>
  <c r="Z807" i="200"/>
  <c r="X807" i="200"/>
  <c r="S807" i="200"/>
  <c r="R807" i="200"/>
  <c r="P807" i="200"/>
  <c r="K807" i="200"/>
  <c r="J807" i="200"/>
  <c r="H807" i="200"/>
  <c r="BO806" i="200"/>
  <c r="BN806" i="200"/>
  <c r="BL806" i="200"/>
  <c r="BG806" i="200"/>
  <c r="BF806" i="200"/>
  <c r="BD806" i="200"/>
  <c r="AY806" i="200"/>
  <c r="AX806" i="200"/>
  <c r="AV806" i="200"/>
  <c r="AQ806" i="200"/>
  <c r="AP806" i="200"/>
  <c r="AN806" i="200"/>
  <c r="AI806" i="200"/>
  <c r="AH806" i="200"/>
  <c r="AF806" i="200"/>
  <c r="AA806" i="200"/>
  <c r="Z806" i="200"/>
  <c r="X806" i="200"/>
  <c r="S806" i="200"/>
  <c r="R806" i="200"/>
  <c r="P806" i="200"/>
  <c r="K806" i="200"/>
  <c r="J806" i="200"/>
  <c r="H806" i="200"/>
  <c r="BO805" i="200"/>
  <c r="BN805" i="200"/>
  <c r="BL805" i="200"/>
  <c r="BG805" i="200"/>
  <c r="BF805" i="200"/>
  <c r="BD805" i="200"/>
  <c r="AY805" i="200"/>
  <c r="AX805" i="200"/>
  <c r="AV805" i="200"/>
  <c r="AQ805" i="200"/>
  <c r="AP805" i="200"/>
  <c r="AN805" i="200"/>
  <c r="AI805" i="200"/>
  <c r="AH805" i="200"/>
  <c r="AF805" i="200"/>
  <c r="AA805" i="200"/>
  <c r="Z805" i="200"/>
  <c r="X805" i="200"/>
  <c r="S805" i="200"/>
  <c r="R805" i="200"/>
  <c r="P805" i="200"/>
  <c r="K805" i="200"/>
  <c r="J805" i="200"/>
  <c r="H805" i="200"/>
  <c r="BN804" i="200"/>
  <c r="BK804" i="200"/>
  <c r="BO804" i="200" s="1"/>
  <c r="BF804" i="200"/>
  <c r="BC804" i="200"/>
  <c r="BG804" i="200" s="1"/>
  <c r="AX804" i="200"/>
  <c r="AU804" i="200"/>
  <c r="AV804" i="200" s="1"/>
  <c r="AP804" i="200"/>
  <c r="AM804" i="200"/>
  <c r="AQ804" i="200" s="1"/>
  <c r="AH804" i="200"/>
  <c r="AE804" i="200"/>
  <c r="AI804" i="200" s="1"/>
  <c r="Z804" i="200"/>
  <c r="W804" i="200"/>
  <c r="AA804" i="200" s="1"/>
  <c r="R804" i="200"/>
  <c r="O804" i="200"/>
  <c r="S804" i="200" s="1"/>
  <c r="J804" i="200"/>
  <c r="G804" i="200"/>
  <c r="K804" i="200" s="1"/>
  <c r="BO803" i="200"/>
  <c r="BN803" i="200"/>
  <c r="BL803" i="200"/>
  <c r="BG803" i="200"/>
  <c r="BF803" i="200"/>
  <c r="BD803" i="200"/>
  <c r="AY803" i="200"/>
  <c r="AX803" i="200"/>
  <c r="AV803" i="200"/>
  <c r="AQ803" i="200"/>
  <c r="AP803" i="200"/>
  <c r="AN803" i="200"/>
  <c r="AI803" i="200"/>
  <c r="AH803" i="200"/>
  <c r="AF803" i="200"/>
  <c r="AA803" i="200"/>
  <c r="Z803" i="200"/>
  <c r="X803" i="200"/>
  <c r="S803" i="200"/>
  <c r="R803" i="200"/>
  <c r="P803" i="200"/>
  <c r="K803" i="200"/>
  <c r="J803" i="200"/>
  <c r="H803" i="200"/>
  <c r="BO802" i="200"/>
  <c r="BN802" i="200"/>
  <c r="BL802" i="200"/>
  <c r="BG802" i="200"/>
  <c r="BF802" i="200"/>
  <c r="BD802" i="200"/>
  <c r="AY802" i="200"/>
  <c r="AX802" i="200"/>
  <c r="AV802" i="200"/>
  <c r="AQ802" i="200"/>
  <c r="AP802" i="200"/>
  <c r="AN802" i="200"/>
  <c r="AI802" i="200"/>
  <c r="AH802" i="200"/>
  <c r="AF802" i="200"/>
  <c r="AA802" i="200"/>
  <c r="Z802" i="200"/>
  <c r="X802" i="200"/>
  <c r="S802" i="200"/>
  <c r="R802" i="200"/>
  <c r="P802" i="200"/>
  <c r="K802" i="200"/>
  <c r="J802" i="200"/>
  <c r="H802" i="200"/>
  <c r="BO801" i="200"/>
  <c r="BN801" i="200"/>
  <c r="BL801" i="200"/>
  <c r="BG801" i="200"/>
  <c r="BF801" i="200"/>
  <c r="BD801" i="200"/>
  <c r="AY801" i="200"/>
  <c r="AX801" i="200"/>
  <c r="AV801" i="200"/>
  <c r="AQ801" i="200"/>
  <c r="AP801" i="200"/>
  <c r="AN801" i="200"/>
  <c r="AI801" i="200"/>
  <c r="AH801" i="200"/>
  <c r="AF801" i="200"/>
  <c r="AA801" i="200"/>
  <c r="Z801" i="200"/>
  <c r="X801" i="200"/>
  <c r="S801" i="200"/>
  <c r="R801" i="200"/>
  <c r="P801" i="200"/>
  <c r="K801" i="200"/>
  <c r="J801" i="200"/>
  <c r="H801" i="200"/>
  <c r="BO800" i="200"/>
  <c r="BN800" i="200"/>
  <c r="BL800" i="200"/>
  <c r="BG800" i="200"/>
  <c r="BF800" i="200"/>
  <c r="BD800" i="200"/>
  <c r="AY800" i="200"/>
  <c r="AX800" i="200"/>
  <c r="AV800" i="200"/>
  <c r="AQ800" i="200"/>
  <c r="AP800" i="200"/>
  <c r="AN800" i="200"/>
  <c r="AI800" i="200"/>
  <c r="AH800" i="200"/>
  <c r="AF800" i="200"/>
  <c r="AA800" i="200"/>
  <c r="Z800" i="200"/>
  <c r="X800" i="200"/>
  <c r="S800" i="200"/>
  <c r="R800" i="200"/>
  <c r="P800" i="200"/>
  <c r="K800" i="200"/>
  <c r="J800" i="200"/>
  <c r="H800" i="200"/>
  <c r="BO799" i="200"/>
  <c r="BN799" i="200"/>
  <c r="BL799" i="200"/>
  <c r="BG799" i="200"/>
  <c r="BF799" i="200"/>
  <c r="BD799" i="200"/>
  <c r="AY799" i="200"/>
  <c r="AX799" i="200"/>
  <c r="AV799" i="200"/>
  <c r="AQ799" i="200"/>
  <c r="AP799" i="200"/>
  <c r="AN799" i="200"/>
  <c r="AI799" i="200"/>
  <c r="AH799" i="200"/>
  <c r="AF799" i="200"/>
  <c r="AA799" i="200"/>
  <c r="Z799" i="200"/>
  <c r="X799" i="200"/>
  <c r="S799" i="200"/>
  <c r="R799" i="200"/>
  <c r="P799" i="200"/>
  <c r="K799" i="200"/>
  <c r="J799" i="200"/>
  <c r="H799" i="200"/>
  <c r="BO798" i="200"/>
  <c r="BN798" i="200"/>
  <c r="BL798" i="200"/>
  <c r="BG798" i="200"/>
  <c r="BF798" i="200"/>
  <c r="BD798" i="200"/>
  <c r="AY798" i="200"/>
  <c r="AX798" i="200"/>
  <c r="AV798" i="200"/>
  <c r="AQ798" i="200"/>
  <c r="AP798" i="200"/>
  <c r="AN798" i="200"/>
  <c r="AI798" i="200"/>
  <c r="AH798" i="200"/>
  <c r="AF798" i="200"/>
  <c r="AA798" i="200"/>
  <c r="Z798" i="200"/>
  <c r="X798" i="200"/>
  <c r="S798" i="200"/>
  <c r="R798" i="200"/>
  <c r="P798" i="200"/>
  <c r="K798" i="200"/>
  <c r="J798" i="200"/>
  <c r="H798" i="200"/>
  <c r="BO797" i="200"/>
  <c r="BN797" i="200"/>
  <c r="BL797" i="200"/>
  <c r="BG797" i="200"/>
  <c r="BF797" i="200"/>
  <c r="BD797" i="200"/>
  <c r="AY797" i="200"/>
  <c r="AX797" i="200"/>
  <c r="AV797" i="200"/>
  <c r="AQ797" i="200"/>
  <c r="AP797" i="200"/>
  <c r="AN797" i="200"/>
  <c r="AI797" i="200"/>
  <c r="AH797" i="200"/>
  <c r="AF797" i="200"/>
  <c r="AA797" i="200"/>
  <c r="Z797" i="200"/>
  <c r="X797" i="200"/>
  <c r="S797" i="200"/>
  <c r="R797" i="200"/>
  <c r="P797" i="200"/>
  <c r="K797" i="200"/>
  <c r="J797" i="200"/>
  <c r="H797" i="200"/>
  <c r="BO796" i="200"/>
  <c r="BN796" i="200"/>
  <c r="BL796" i="200"/>
  <c r="BG796" i="200"/>
  <c r="BF796" i="200"/>
  <c r="BD796" i="200"/>
  <c r="AY796" i="200"/>
  <c r="AX796" i="200"/>
  <c r="AV796" i="200"/>
  <c r="AQ796" i="200"/>
  <c r="AP796" i="200"/>
  <c r="AN796" i="200"/>
  <c r="AI796" i="200"/>
  <c r="AH796" i="200"/>
  <c r="AF796" i="200"/>
  <c r="AA796" i="200"/>
  <c r="Z796" i="200"/>
  <c r="X796" i="200"/>
  <c r="S796" i="200"/>
  <c r="R796" i="200"/>
  <c r="P796" i="200"/>
  <c r="K796" i="200"/>
  <c r="J796" i="200"/>
  <c r="H796" i="200"/>
  <c r="BO795" i="200"/>
  <c r="BN795" i="200"/>
  <c r="BL795" i="200"/>
  <c r="BG795" i="200"/>
  <c r="BF795" i="200"/>
  <c r="BD795" i="200"/>
  <c r="AY795" i="200"/>
  <c r="AX795" i="200"/>
  <c r="AV795" i="200"/>
  <c r="AQ795" i="200"/>
  <c r="AP795" i="200"/>
  <c r="AN795" i="200"/>
  <c r="AI795" i="200"/>
  <c r="AH795" i="200"/>
  <c r="AF795" i="200"/>
  <c r="AA795" i="200"/>
  <c r="Z795" i="200"/>
  <c r="X795" i="200"/>
  <c r="S795" i="200"/>
  <c r="R795" i="200"/>
  <c r="P795" i="200"/>
  <c r="K795" i="200"/>
  <c r="J795" i="200"/>
  <c r="H795" i="200"/>
  <c r="BO794" i="200"/>
  <c r="BN794" i="200"/>
  <c r="BL794" i="200"/>
  <c r="BG794" i="200"/>
  <c r="BF794" i="200"/>
  <c r="BD794" i="200"/>
  <c r="AY794" i="200"/>
  <c r="AX794" i="200"/>
  <c r="AV794" i="200"/>
  <c r="AQ794" i="200"/>
  <c r="AP794" i="200"/>
  <c r="AN794" i="200"/>
  <c r="AI794" i="200"/>
  <c r="AH794" i="200"/>
  <c r="AF794" i="200"/>
  <c r="AA794" i="200"/>
  <c r="Z794" i="200"/>
  <c r="X794" i="200"/>
  <c r="S794" i="200"/>
  <c r="R794" i="200"/>
  <c r="P794" i="200"/>
  <c r="K794" i="200"/>
  <c r="J794" i="200"/>
  <c r="H794" i="200"/>
  <c r="BO793" i="200"/>
  <c r="BN793" i="200"/>
  <c r="BL793" i="200"/>
  <c r="BG793" i="200"/>
  <c r="BF793" i="200"/>
  <c r="BD793" i="200"/>
  <c r="AY793" i="200"/>
  <c r="AX793" i="200"/>
  <c r="AV793" i="200"/>
  <c r="AQ793" i="200"/>
  <c r="AP793" i="200"/>
  <c r="AN793" i="200"/>
  <c r="AI793" i="200"/>
  <c r="AH793" i="200"/>
  <c r="AF793" i="200"/>
  <c r="AA793" i="200"/>
  <c r="Z793" i="200"/>
  <c r="X793" i="200"/>
  <c r="S793" i="200"/>
  <c r="R793" i="200"/>
  <c r="P793" i="200"/>
  <c r="K793" i="200"/>
  <c r="J793" i="200"/>
  <c r="H793" i="200"/>
  <c r="BO792" i="200"/>
  <c r="BN792" i="200"/>
  <c r="BL792" i="200"/>
  <c r="BG792" i="200"/>
  <c r="BF792" i="200"/>
  <c r="BD792" i="200"/>
  <c r="AY792" i="200"/>
  <c r="AX792" i="200"/>
  <c r="AV792" i="200"/>
  <c r="AQ792" i="200"/>
  <c r="AP792" i="200"/>
  <c r="AN792" i="200"/>
  <c r="AI792" i="200"/>
  <c r="AH792" i="200"/>
  <c r="AF792" i="200"/>
  <c r="AA792" i="200"/>
  <c r="Z792" i="200"/>
  <c r="X792" i="200"/>
  <c r="S792" i="200"/>
  <c r="R792" i="200"/>
  <c r="P792" i="200"/>
  <c r="K792" i="200"/>
  <c r="J792" i="200"/>
  <c r="H792" i="200"/>
  <c r="BO791" i="200"/>
  <c r="BN791" i="200"/>
  <c r="BL791" i="200"/>
  <c r="BG791" i="200"/>
  <c r="BF791" i="200"/>
  <c r="BD791" i="200"/>
  <c r="AY791" i="200"/>
  <c r="AX791" i="200"/>
  <c r="AV791" i="200"/>
  <c r="AQ791" i="200"/>
  <c r="AP791" i="200"/>
  <c r="AN791" i="200"/>
  <c r="AI791" i="200"/>
  <c r="AH791" i="200"/>
  <c r="AF791" i="200"/>
  <c r="AA791" i="200"/>
  <c r="Z791" i="200"/>
  <c r="X791" i="200"/>
  <c r="S791" i="200"/>
  <c r="R791" i="200"/>
  <c r="P791" i="200"/>
  <c r="K791" i="200"/>
  <c r="J791" i="200"/>
  <c r="H791" i="200"/>
  <c r="BO790" i="200"/>
  <c r="BN790" i="200"/>
  <c r="BL790" i="200"/>
  <c r="BG790" i="200"/>
  <c r="BF790" i="200"/>
  <c r="BD790" i="200"/>
  <c r="AY790" i="200"/>
  <c r="AX790" i="200"/>
  <c r="AV790" i="200"/>
  <c r="AQ790" i="200"/>
  <c r="AP790" i="200"/>
  <c r="AN790" i="200"/>
  <c r="AI790" i="200"/>
  <c r="AH790" i="200"/>
  <c r="AF790" i="200"/>
  <c r="AA790" i="200"/>
  <c r="Z790" i="200"/>
  <c r="X790" i="200"/>
  <c r="S790" i="200"/>
  <c r="R790" i="200"/>
  <c r="P790" i="200"/>
  <c r="K790" i="200"/>
  <c r="J790" i="200"/>
  <c r="H790" i="200"/>
  <c r="BO789" i="200"/>
  <c r="BN789" i="200"/>
  <c r="BL789" i="200"/>
  <c r="BG789" i="200"/>
  <c r="BF789" i="200"/>
  <c r="BD789" i="200"/>
  <c r="AY789" i="200"/>
  <c r="AX789" i="200"/>
  <c r="AV789" i="200"/>
  <c r="AQ789" i="200"/>
  <c r="AP789" i="200"/>
  <c r="AN789" i="200"/>
  <c r="AI789" i="200"/>
  <c r="AH789" i="200"/>
  <c r="AF789" i="200"/>
  <c r="AA789" i="200"/>
  <c r="Z789" i="200"/>
  <c r="X789" i="200"/>
  <c r="S789" i="200"/>
  <c r="R789" i="200"/>
  <c r="P789" i="200"/>
  <c r="K789" i="200"/>
  <c r="J789" i="200"/>
  <c r="H789" i="200"/>
  <c r="BO788" i="200"/>
  <c r="BN788" i="200"/>
  <c r="BL788" i="200"/>
  <c r="BG788" i="200"/>
  <c r="BF788" i="200"/>
  <c r="BD788" i="200"/>
  <c r="AY788" i="200"/>
  <c r="AX788" i="200"/>
  <c r="AV788" i="200"/>
  <c r="AQ788" i="200"/>
  <c r="AP788" i="200"/>
  <c r="AN788" i="200"/>
  <c r="AI788" i="200"/>
  <c r="AH788" i="200"/>
  <c r="AF788" i="200"/>
  <c r="AA788" i="200"/>
  <c r="Z788" i="200"/>
  <c r="X788" i="200"/>
  <c r="S788" i="200"/>
  <c r="R788" i="200"/>
  <c r="P788" i="200"/>
  <c r="K788" i="200"/>
  <c r="J788" i="200"/>
  <c r="H788" i="200"/>
  <c r="BN787" i="200"/>
  <c r="BK787" i="200"/>
  <c r="BL787" i="200" s="1"/>
  <c r="BF787" i="200"/>
  <c r="BC787" i="200"/>
  <c r="BG787" i="200" s="1"/>
  <c r="AX787" i="200"/>
  <c r="AU787" i="200"/>
  <c r="AV787" i="200" s="1"/>
  <c r="AP787" i="200"/>
  <c r="AM787" i="200"/>
  <c r="AQ787" i="200" s="1"/>
  <c r="AH787" i="200"/>
  <c r="AE787" i="200"/>
  <c r="AF787" i="200" s="1"/>
  <c r="Z787" i="200"/>
  <c r="W787" i="200"/>
  <c r="AA787" i="200" s="1"/>
  <c r="R787" i="200"/>
  <c r="O787" i="200"/>
  <c r="P787" i="200" s="1"/>
  <c r="J787" i="200"/>
  <c r="G787" i="200"/>
  <c r="K787" i="200" s="1"/>
  <c r="BO786" i="200"/>
  <c r="BN786" i="200"/>
  <c r="BL786" i="200"/>
  <c r="BG786" i="200"/>
  <c r="BF786" i="200"/>
  <c r="BD786" i="200"/>
  <c r="AY786" i="200"/>
  <c r="AX786" i="200"/>
  <c r="AV786" i="200"/>
  <c r="AQ786" i="200"/>
  <c r="AP786" i="200"/>
  <c r="AN786" i="200"/>
  <c r="AI786" i="200"/>
  <c r="AH786" i="200"/>
  <c r="AF786" i="200"/>
  <c r="AA786" i="200"/>
  <c r="Z786" i="200"/>
  <c r="X786" i="200"/>
  <c r="S786" i="200"/>
  <c r="R786" i="200"/>
  <c r="P786" i="200"/>
  <c r="K786" i="200"/>
  <c r="J786" i="200"/>
  <c r="H786" i="200"/>
  <c r="BO785" i="200"/>
  <c r="BN785" i="200"/>
  <c r="BL785" i="200"/>
  <c r="BG785" i="200"/>
  <c r="BF785" i="200"/>
  <c r="BD785" i="200"/>
  <c r="AY785" i="200"/>
  <c r="AX785" i="200"/>
  <c r="AV785" i="200"/>
  <c r="AQ785" i="200"/>
  <c r="AP785" i="200"/>
  <c r="AN785" i="200"/>
  <c r="AI785" i="200"/>
  <c r="AH785" i="200"/>
  <c r="AF785" i="200"/>
  <c r="AA785" i="200"/>
  <c r="Z785" i="200"/>
  <c r="X785" i="200"/>
  <c r="S785" i="200"/>
  <c r="R785" i="200"/>
  <c r="P785" i="200"/>
  <c r="K785" i="200"/>
  <c r="J785" i="200"/>
  <c r="H785" i="200"/>
  <c r="BO784" i="200"/>
  <c r="BN784" i="200"/>
  <c r="BL784" i="200"/>
  <c r="BG784" i="200"/>
  <c r="BF784" i="200"/>
  <c r="BD784" i="200"/>
  <c r="AY784" i="200"/>
  <c r="AX784" i="200"/>
  <c r="AV784" i="200"/>
  <c r="AQ784" i="200"/>
  <c r="AP784" i="200"/>
  <c r="AN784" i="200"/>
  <c r="AI784" i="200"/>
  <c r="AH784" i="200"/>
  <c r="AF784" i="200"/>
  <c r="AA784" i="200"/>
  <c r="Z784" i="200"/>
  <c r="X784" i="200"/>
  <c r="S784" i="200"/>
  <c r="R784" i="200"/>
  <c r="P784" i="200"/>
  <c r="K784" i="200"/>
  <c r="J784" i="200"/>
  <c r="H784" i="200"/>
  <c r="BO783" i="200"/>
  <c r="BN783" i="200"/>
  <c r="BL783" i="200"/>
  <c r="BG783" i="200"/>
  <c r="BF783" i="200"/>
  <c r="BD783" i="200"/>
  <c r="AY783" i="200"/>
  <c r="AX783" i="200"/>
  <c r="AV783" i="200"/>
  <c r="AQ783" i="200"/>
  <c r="AP783" i="200"/>
  <c r="AN783" i="200"/>
  <c r="AI783" i="200"/>
  <c r="AH783" i="200"/>
  <c r="AF783" i="200"/>
  <c r="AA783" i="200"/>
  <c r="Z783" i="200"/>
  <c r="X783" i="200"/>
  <c r="S783" i="200"/>
  <c r="R783" i="200"/>
  <c r="P783" i="200"/>
  <c r="K783" i="200"/>
  <c r="J783" i="200"/>
  <c r="H783" i="200"/>
  <c r="BO782" i="200"/>
  <c r="BN782" i="200"/>
  <c r="BL782" i="200"/>
  <c r="BG782" i="200"/>
  <c r="BF782" i="200"/>
  <c r="BD782" i="200"/>
  <c r="AY782" i="200"/>
  <c r="AX782" i="200"/>
  <c r="AV782" i="200"/>
  <c r="AQ782" i="200"/>
  <c r="AP782" i="200"/>
  <c r="AN782" i="200"/>
  <c r="AI782" i="200"/>
  <c r="AH782" i="200"/>
  <c r="AF782" i="200"/>
  <c r="AA782" i="200"/>
  <c r="Z782" i="200"/>
  <c r="X782" i="200"/>
  <c r="S782" i="200"/>
  <c r="R782" i="200"/>
  <c r="P782" i="200"/>
  <c r="K782" i="200"/>
  <c r="J782" i="200"/>
  <c r="H782" i="200"/>
  <c r="BO781" i="200"/>
  <c r="BN781" i="200"/>
  <c r="BL781" i="200"/>
  <c r="BG781" i="200"/>
  <c r="BF781" i="200"/>
  <c r="BD781" i="200"/>
  <c r="AY781" i="200"/>
  <c r="AX781" i="200"/>
  <c r="AV781" i="200"/>
  <c r="AQ781" i="200"/>
  <c r="AP781" i="200"/>
  <c r="AN781" i="200"/>
  <c r="AI781" i="200"/>
  <c r="AH781" i="200"/>
  <c r="AF781" i="200"/>
  <c r="AA781" i="200"/>
  <c r="Z781" i="200"/>
  <c r="X781" i="200"/>
  <c r="S781" i="200"/>
  <c r="R781" i="200"/>
  <c r="P781" i="200"/>
  <c r="K781" i="200"/>
  <c r="J781" i="200"/>
  <c r="H781" i="200"/>
  <c r="BO780" i="200"/>
  <c r="BN780" i="200"/>
  <c r="BL780" i="200"/>
  <c r="BG780" i="200"/>
  <c r="BF780" i="200"/>
  <c r="BD780" i="200"/>
  <c r="AY780" i="200"/>
  <c r="AX780" i="200"/>
  <c r="AV780" i="200"/>
  <c r="AQ780" i="200"/>
  <c r="AP780" i="200"/>
  <c r="AN780" i="200"/>
  <c r="AI780" i="200"/>
  <c r="AH780" i="200"/>
  <c r="AF780" i="200"/>
  <c r="AA780" i="200"/>
  <c r="Z780" i="200"/>
  <c r="X780" i="200"/>
  <c r="S780" i="200"/>
  <c r="R780" i="200"/>
  <c r="P780" i="200"/>
  <c r="K780" i="200"/>
  <c r="J780" i="200"/>
  <c r="H780" i="200"/>
  <c r="BO779" i="200"/>
  <c r="BN779" i="200"/>
  <c r="BL779" i="200"/>
  <c r="BG779" i="200"/>
  <c r="BF779" i="200"/>
  <c r="BD779" i="200"/>
  <c r="AY779" i="200"/>
  <c r="AX779" i="200"/>
  <c r="AV779" i="200"/>
  <c r="AQ779" i="200"/>
  <c r="AP779" i="200"/>
  <c r="AN779" i="200"/>
  <c r="AI779" i="200"/>
  <c r="AH779" i="200"/>
  <c r="AF779" i="200"/>
  <c r="AA779" i="200"/>
  <c r="Z779" i="200"/>
  <c r="X779" i="200"/>
  <c r="S779" i="200"/>
  <c r="R779" i="200"/>
  <c r="P779" i="200"/>
  <c r="K779" i="200"/>
  <c r="J779" i="200"/>
  <c r="H779" i="200"/>
  <c r="BO778" i="200"/>
  <c r="BN778" i="200"/>
  <c r="BL778" i="200"/>
  <c r="BG778" i="200"/>
  <c r="BF778" i="200"/>
  <c r="BD778" i="200"/>
  <c r="AY778" i="200"/>
  <c r="AX778" i="200"/>
  <c r="AV778" i="200"/>
  <c r="AQ778" i="200"/>
  <c r="AP778" i="200"/>
  <c r="AN778" i="200"/>
  <c r="AI778" i="200"/>
  <c r="AH778" i="200"/>
  <c r="AF778" i="200"/>
  <c r="AA778" i="200"/>
  <c r="Z778" i="200"/>
  <c r="X778" i="200"/>
  <c r="S778" i="200"/>
  <c r="R778" i="200"/>
  <c r="P778" i="200"/>
  <c r="K778" i="200"/>
  <c r="J778" i="200"/>
  <c r="H778" i="200"/>
  <c r="BO777" i="200"/>
  <c r="BN777" i="200"/>
  <c r="BL777" i="200"/>
  <c r="BG777" i="200"/>
  <c r="BF777" i="200"/>
  <c r="BD777" i="200"/>
  <c r="AY777" i="200"/>
  <c r="AX777" i="200"/>
  <c r="AV777" i="200"/>
  <c r="AQ777" i="200"/>
  <c r="AP777" i="200"/>
  <c r="AN777" i="200"/>
  <c r="AI777" i="200"/>
  <c r="AH777" i="200"/>
  <c r="AF777" i="200"/>
  <c r="AA777" i="200"/>
  <c r="Z777" i="200"/>
  <c r="X777" i="200"/>
  <c r="S777" i="200"/>
  <c r="R777" i="200"/>
  <c r="P777" i="200"/>
  <c r="K777" i="200"/>
  <c r="J777" i="200"/>
  <c r="H777" i="200"/>
  <c r="BO776" i="200"/>
  <c r="BN776" i="200"/>
  <c r="BL776" i="200"/>
  <c r="BG776" i="200"/>
  <c r="BF776" i="200"/>
  <c r="BD776" i="200"/>
  <c r="AY776" i="200"/>
  <c r="AX776" i="200"/>
  <c r="AV776" i="200"/>
  <c r="AQ776" i="200"/>
  <c r="AP776" i="200"/>
  <c r="AN776" i="200"/>
  <c r="AI776" i="200"/>
  <c r="AH776" i="200"/>
  <c r="AF776" i="200"/>
  <c r="AA776" i="200"/>
  <c r="Z776" i="200"/>
  <c r="X776" i="200"/>
  <c r="S776" i="200"/>
  <c r="R776" i="200"/>
  <c r="P776" i="200"/>
  <c r="K776" i="200"/>
  <c r="J776" i="200"/>
  <c r="H776" i="200"/>
  <c r="BO775" i="200"/>
  <c r="BN775" i="200"/>
  <c r="BL775" i="200"/>
  <c r="BG775" i="200"/>
  <c r="BF775" i="200"/>
  <c r="BD775" i="200"/>
  <c r="AY775" i="200"/>
  <c r="AX775" i="200"/>
  <c r="AV775" i="200"/>
  <c r="AQ775" i="200"/>
  <c r="AP775" i="200"/>
  <c r="AN775" i="200"/>
  <c r="AI775" i="200"/>
  <c r="AH775" i="200"/>
  <c r="AF775" i="200"/>
  <c r="AA775" i="200"/>
  <c r="Z775" i="200"/>
  <c r="X775" i="200"/>
  <c r="S775" i="200"/>
  <c r="R775" i="200"/>
  <c r="P775" i="200"/>
  <c r="K775" i="200"/>
  <c r="J775" i="200"/>
  <c r="H775" i="200"/>
  <c r="BO774" i="200"/>
  <c r="BN774" i="200"/>
  <c r="BL774" i="200"/>
  <c r="BG774" i="200"/>
  <c r="BF774" i="200"/>
  <c r="BD774" i="200"/>
  <c r="AY774" i="200"/>
  <c r="AX774" i="200"/>
  <c r="AV774" i="200"/>
  <c r="AQ774" i="200"/>
  <c r="AP774" i="200"/>
  <c r="AN774" i="200"/>
  <c r="AI774" i="200"/>
  <c r="AH774" i="200"/>
  <c r="AF774" i="200"/>
  <c r="AA774" i="200"/>
  <c r="Z774" i="200"/>
  <c r="X774" i="200"/>
  <c r="S774" i="200"/>
  <c r="R774" i="200"/>
  <c r="P774" i="200"/>
  <c r="K774" i="200"/>
  <c r="J774" i="200"/>
  <c r="H774" i="200"/>
  <c r="BO773" i="200"/>
  <c r="BN773" i="200"/>
  <c r="BL773" i="200"/>
  <c r="BG773" i="200"/>
  <c r="BF773" i="200"/>
  <c r="BD773" i="200"/>
  <c r="AY773" i="200"/>
  <c r="AX773" i="200"/>
  <c r="AV773" i="200"/>
  <c r="AQ773" i="200"/>
  <c r="AP773" i="200"/>
  <c r="AN773" i="200"/>
  <c r="AI773" i="200"/>
  <c r="AH773" i="200"/>
  <c r="AF773" i="200"/>
  <c r="AA773" i="200"/>
  <c r="Z773" i="200"/>
  <c r="X773" i="200"/>
  <c r="S773" i="200"/>
  <c r="R773" i="200"/>
  <c r="P773" i="200"/>
  <c r="K773" i="200"/>
  <c r="J773" i="200"/>
  <c r="H773" i="200"/>
  <c r="BO772" i="200"/>
  <c r="BN772" i="200"/>
  <c r="BL772" i="200"/>
  <c r="BG772" i="200"/>
  <c r="BF772" i="200"/>
  <c r="BD772" i="200"/>
  <c r="AY772" i="200"/>
  <c r="AX772" i="200"/>
  <c r="AV772" i="200"/>
  <c r="AQ772" i="200"/>
  <c r="AP772" i="200"/>
  <c r="AN772" i="200"/>
  <c r="AI772" i="200"/>
  <c r="AH772" i="200"/>
  <c r="AF772" i="200"/>
  <c r="AA772" i="200"/>
  <c r="Z772" i="200"/>
  <c r="X772" i="200"/>
  <c r="S772" i="200"/>
  <c r="R772" i="200"/>
  <c r="P772" i="200"/>
  <c r="K772" i="200"/>
  <c r="J772" i="200"/>
  <c r="H772" i="200"/>
  <c r="BO771" i="200"/>
  <c r="BN771" i="200"/>
  <c r="BL771" i="200"/>
  <c r="BG771" i="200"/>
  <c r="BF771" i="200"/>
  <c r="BD771" i="200"/>
  <c r="AY771" i="200"/>
  <c r="AX771" i="200"/>
  <c r="AV771" i="200"/>
  <c r="AQ771" i="200"/>
  <c r="AP771" i="200"/>
  <c r="AN771" i="200"/>
  <c r="AI771" i="200"/>
  <c r="AH771" i="200"/>
  <c r="AF771" i="200"/>
  <c r="AA771" i="200"/>
  <c r="Z771" i="200"/>
  <c r="X771" i="200"/>
  <c r="S771" i="200"/>
  <c r="R771" i="200"/>
  <c r="P771" i="200"/>
  <c r="K771" i="200"/>
  <c r="J771" i="200"/>
  <c r="H771" i="200"/>
  <c r="BN770" i="200"/>
  <c r="BK770" i="200"/>
  <c r="BL770" i="200" s="1"/>
  <c r="BF770" i="200"/>
  <c r="BC770" i="200"/>
  <c r="BG770" i="200" s="1"/>
  <c r="AX770" i="200"/>
  <c r="AU770" i="200"/>
  <c r="AV770" i="200" s="1"/>
  <c r="AP770" i="200"/>
  <c r="AM770" i="200"/>
  <c r="AQ770" i="200" s="1"/>
  <c r="AH770" i="200"/>
  <c r="AE770" i="200"/>
  <c r="AF770" i="200" s="1"/>
  <c r="Z770" i="200"/>
  <c r="W770" i="200"/>
  <c r="AA770" i="200" s="1"/>
  <c r="R770" i="200"/>
  <c r="O770" i="200"/>
  <c r="P770" i="200" s="1"/>
  <c r="J770" i="200"/>
  <c r="G770" i="200"/>
  <c r="K770" i="200" s="1"/>
  <c r="BO769" i="200"/>
  <c r="BN769" i="200"/>
  <c r="BL769" i="200"/>
  <c r="BG769" i="200"/>
  <c r="BF769" i="200"/>
  <c r="BD769" i="200"/>
  <c r="AY769" i="200"/>
  <c r="AX769" i="200"/>
  <c r="AV769" i="200"/>
  <c r="AQ769" i="200"/>
  <c r="AP769" i="200"/>
  <c r="AN769" i="200"/>
  <c r="AI769" i="200"/>
  <c r="AH769" i="200"/>
  <c r="AF769" i="200"/>
  <c r="AA769" i="200"/>
  <c r="Z769" i="200"/>
  <c r="X769" i="200"/>
  <c r="S769" i="200"/>
  <c r="R769" i="200"/>
  <c r="P769" i="200"/>
  <c r="K769" i="200"/>
  <c r="J769" i="200"/>
  <c r="H769" i="200"/>
  <c r="BO768" i="200"/>
  <c r="BN768" i="200"/>
  <c r="BL768" i="200"/>
  <c r="BG768" i="200"/>
  <c r="BF768" i="200"/>
  <c r="BD768" i="200"/>
  <c r="AY768" i="200"/>
  <c r="AX768" i="200"/>
  <c r="AV768" i="200"/>
  <c r="AQ768" i="200"/>
  <c r="AP768" i="200"/>
  <c r="AN768" i="200"/>
  <c r="AI768" i="200"/>
  <c r="AH768" i="200"/>
  <c r="AF768" i="200"/>
  <c r="AA768" i="200"/>
  <c r="Z768" i="200"/>
  <c r="X768" i="200"/>
  <c r="S768" i="200"/>
  <c r="R768" i="200"/>
  <c r="P768" i="200"/>
  <c r="K768" i="200"/>
  <c r="J768" i="200"/>
  <c r="H768" i="200"/>
  <c r="BO767" i="200"/>
  <c r="BN767" i="200"/>
  <c r="BL767" i="200"/>
  <c r="BG767" i="200"/>
  <c r="BF767" i="200"/>
  <c r="BD767" i="200"/>
  <c r="AY767" i="200"/>
  <c r="AX767" i="200"/>
  <c r="AV767" i="200"/>
  <c r="AQ767" i="200"/>
  <c r="AP767" i="200"/>
  <c r="AN767" i="200"/>
  <c r="AI767" i="200"/>
  <c r="AH767" i="200"/>
  <c r="AF767" i="200"/>
  <c r="AA767" i="200"/>
  <c r="Z767" i="200"/>
  <c r="X767" i="200"/>
  <c r="S767" i="200"/>
  <c r="R767" i="200"/>
  <c r="P767" i="200"/>
  <c r="K767" i="200"/>
  <c r="J767" i="200"/>
  <c r="H767" i="200"/>
  <c r="BO766" i="200"/>
  <c r="BN766" i="200"/>
  <c r="BL766" i="200"/>
  <c r="BG766" i="200"/>
  <c r="BF766" i="200"/>
  <c r="BD766" i="200"/>
  <c r="AY766" i="200"/>
  <c r="AX766" i="200"/>
  <c r="AV766" i="200"/>
  <c r="AQ766" i="200"/>
  <c r="AP766" i="200"/>
  <c r="AN766" i="200"/>
  <c r="AI766" i="200"/>
  <c r="AH766" i="200"/>
  <c r="AF766" i="200"/>
  <c r="AA766" i="200"/>
  <c r="Z766" i="200"/>
  <c r="X766" i="200"/>
  <c r="S766" i="200"/>
  <c r="R766" i="200"/>
  <c r="P766" i="200"/>
  <c r="K766" i="200"/>
  <c r="J766" i="200"/>
  <c r="H766" i="200"/>
  <c r="BO765" i="200"/>
  <c r="BN765" i="200"/>
  <c r="BL765" i="200"/>
  <c r="BG765" i="200"/>
  <c r="BF765" i="200"/>
  <c r="BD765" i="200"/>
  <c r="AY765" i="200"/>
  <c r="AX765" i="200"/>
  <c r="AV765" i="200"/>
  <c r="AQ765" i="200"/>
  <c r="AP765" i="200"/>
  <c r="AN765" i="200"/>
  <c r="AI765" i="200"/>
  <c r="AH765" i="200"/>
  <c r="AF765" i="200"/>
  <c r="AA765" i="200"/>
  <c r="Z765" i="200"/>
  <c r="X765" i="200"/>
  <c r="S765" i="200"/>
  <c r="R765" i="200"/>
  <c r="P765" i="200"/>
  <c r="K765" i="200"/>
  <c r="J765" i="200"/>
  <c r="H765" i="200"/>
  <c r="BO764" i="200"/>
  <c r="BN764" i="200"/>
  <c r="BL764" i="200"/>
  <c r="BG764" i="200"/>
  <c r="BF764" i="200"/>
  <c r="BD764" i="200"/>
  <c r="AY764" i="200"/>
  <c r="AX764" i="200"/>
  <c r="AV764" i="200"/>
  <c r="AQ764" i="200"/>
  <c r="AP764" i="200"/>
  <c r="AN764" i="200"/>
  <c r="AI764" i="200"/>
  <c r="AH764" i="200"/>
  <c r="AF764" i="200"/>
  <c r="AA764" i="200"/>
  <c r="Z764" i="200"/>
  <c r="X764" i="200"/>
  <c r="S764" i="200"/>
  <c r="R764" i="200"/>
  <c r="P764" i="200"/>
  <c r="K764" i="200"/>
  <c r="J764" i="200"/>
  <c r="H764" i="200"/>
  <c r="BO763" i="200"/>
  <c r="BN763" i="200"/>
  <c r="BL763" i="200"/>
  <c r="BG763" i="200"/>
  <c r="BF763" i="200"/>
  <c r="BD763" i="200"/>
  <c r="AY763" i="200"/>
  <c r="AX763" i="200"/>
  <c r="AV763" i="200"/>
  <c r="AQ763" i="200"/>
  <c r="AP763" i="200"/>
  <c r="AN763" i="200"/>
  <c r="AI763" i="200"/>
  <c r="AH763" i="200"/>
  <c r="AF763" i="200"/>
  <c r="AA763" i="200"/>
  <c r="Z763" i="200"/>
  <c r="X763" i="200"/>
  <c r="S763" i="200"/>
  <c r="R763" i="200"/>
  <c r="P763" i="200"/>
  <c r="K763" i="200"/>
  <c r="J763" i="200"/>
  <c r="H763" i="200"/>
  <c r="BO762" i="200"/>
  <c r="BN762" i="200"/>
  <c r="BL762" i="200"/>
  <c r="BG762" i="200"/>
  <c r="BF762" i="200"/>
  <c r="BD762" i="200"/>
  <c r="AY762" i="200"/>
  <c r="AX762" i="200"/>
  <c r="AV762" i="200"/>
  <c r="AQ762" i="200"/>
  <c r="AP762" i="200"/>
  <c r="AN762" i="200"/>
  <c r="AI762" i="200"/>
  <c r="AH762" i="200"/>
  <c r="AF762" i="200"/>
  <c r="AA762" i="200"/>
  <c r="Z762" i="200"/>
  <c r="X762" i="200"/>
  <c r="S762" i="200"/>
  <c r="R762" i="200"/>
  <c r="P762" i="200"/>
  <c r="K762" i="200"/>
  <c r="J762" i="200"/>
  <c r="H762" i="200"/>
  <c r="BO761" i="200"/>
  <c r="BN761" i="200"/>
  <c r="BL761" i="200"/>
  <c r="BG761" i="200"/>
  <c r="BF761" i="200"/>
  <c r="BD761" i="200"/>
  <c r="AY761" i="200"/>
  <c r="AX761" i="200"/>
  <c r="AV761" i="200"/>
  <c r="AQ761" i="200"/>
  <c r="AP761" i="200"/>
  <c r="AN761" i="200"/>
  <c r="AI761" i="200"/>
  <c r="AH761" i="200"/>
  <c r="AF761" i="200"/>
  <c r="AA761" i="200"/>
  <c r="Z761" i="200"/>
  <c r="X761" i="200"/>
  <c r="S761" i="200"/>
  <c r="R761" i="200"/>
  <c r="P761" i="200"/>
  <c r="K761" i="200"/>
  <c r="J761" i="200"/>
  <c r="H761" i="200"/>
  <c r="BO760" i="200"/>
  <c r="BN760" i="200"/>
  <c r="BL760" i="200"/>
  <c r="BG760" i="200"/>
  <c r="BF760" i="200"/>
  <c r="BD760" i="200"/>
  <c r="AY760" i="200"/>
  <c r="AX760" i="200"/>
  <c r="AV760" i="200"/>
  <c r="AQ760" i="200"/>
  <c r="AP760" i="200"/>
  <c r="AN760" i="200"/>
  <c r="AI760" i="200"/>
  <c r="AH760" i="200"/>
  <c r="AF760" i="200"/>
  <c r="AA760" i="200"/>
  <c r="Z760" i="200"/>
  <c r="X760" i="200"/>
  <c r="S760" i="200"/>
  <c r="R760" i="200"/>
  <c r="P760" i="200"/>
  <c r="K760" i="200"/>
  <c r="J760" i="200"/>
  <c r="H760" i="200"/>
  <c r="BO759" i="200"/>
  <c r="BN759" i="200"/>
  <c r="BL759" i="200"/>
  <c r="BG759" i="200"/>
  <c r="BF759" i="200"/>
  <c r="BD759" i="200"/>
  <c r="AY759" i="200"/>
  <c r="AX759" i="200"/>
  <c r="AV759" i="200"/>
  <c r="AQ759" i="200"/>
  <c r="AP759" i="200"/>
  <c r="AN759" i="200"/>
  <c r="AI759" i="200"/>
  <c r="AH759" i="200"/>
  <c r="AF759" i="200"/>
  <c r="AA759" i="200"/>
  <c r="Z759" i="200"/>
  <c r="X759" i="200"/>
  <c r="S759" i="200"/>
  <c r="R759" i="200"/>
  <c r="P759" i="200"/>
  <c r="K759" i="200"/>
  <c r="J759" i="200"/>
  <c r="H759" i="200"/>
  <c r="BO758" i="200"/>
  <c r="BN758" i="200"/>
  <c r="BL758" i="200"/>
  <c r="BG758" i="200"/>
  <c r="BF758" i="200"/>
  <c r="BD758" i="200"/>
  <c r="AY758" i="200"/>
  <c r="AX758" i="200"/>
  <c r="AV758" i="200"/>
  <c r="AQ758" i="200"/>
  <c r="AP758" i="200"/>
  <c r="AN758" i="200"/>
  <c r="AI758" i="200"/>
  <c r="AH758" i="200"/>
  <c r="AF758" i="200"/>
  <c r="AA758" i="200"/>
  <c r="Z758" i="200"/>
  <c r="X758" i="200"/>
  <c r="S758" i="200"/>
  <c r="R758" i="200"/>
  <c r="P758" i="200"/>
  <c r="K758" i="200"/>
  <c r="J758" i="200"/>
  <c r="H758" i="200"/>
  <c r="BO757" i="200"/>
  <c r="BN757" i="200"/>
  <c r="BL757" i="200"/>
  <c r="BG757" i="200"/>
  <c r="BF757" i="200"/>
  <c r="BD757" i="200"/>
  <c r="AY757" i="200"/>
  <c r="AX757" i="200"/>
  <c r="AV757" i="200"/>
  <c r="AQ757" i="200"/>
  <c r="AP757" i="200"/>
  <c r="AN757" i="200"/>
  <c r="AI757" i="200"/>
  <c r="AH757" i="200"/>
  <c r="AF757" i="200"/>
  <c r="AA757" i="200"/>
  <c r="Z757" i="200"/>
  <c r="X757" i="200"/>
  <c r="S757" i="200"/>
  <c r="R757" i="200"/>
  <c r="P757" i="200"/>
  <c r="K757" i="200"/>
  <c r="J757" i="200"/>
  <c r="H757" i="200"/>
  <c r="BO756" i="200"/>
  <c r="BN756" i="200"/>
  <c r="BL756" i="200"/>
  <c r="BG756" i="200"/>
  <c r="BF756" i="200"/>
  <c r="BD756" i="200"/>
  <c r="AY756" i="200"/>
  <c r="AX756" i="200"/>
  <c r="AV756" i="200"/>
  <c r="AQ756" i="200"/>
  <c r="AP756" i="200"/>
  <c r="AN756" i="200"/>
  <c r="AI756" i="200"/>
  <c r="AH756" i="200"/>
  <c r="AF756" i="200"/>
  <c r="AA756" i="200"/>
  <c r="Z756" i="200"/>
  <c r="X756" i="200"/>
  <c r="S756" i="200"/>
  <c r="R756" i="200"/>
  <c r="P756" i="200"/>
  <c r="K756" i="200"/>
  <c r="J756" i="200"/>
  <c r="H756" i="200"/>
  <c r="BO755" i="200"/>
  <c r="BN755" i="200"/>
  <c r="BL755" i="200"/>
  <c r="BG755" i="200"/>
  <c r="BF755" i="200"/>
  <c r="BD755" i="200"/>
  <c r="AY755" i="200"/>
  <c r="AX755" i="200"/>
  <c r="AV755" i="200"/>
  <c r="AQ755" i="200"/>
  <c r="AP755" i="200"/>
  <c r="AN755" i="200"/>
  <c r="AI755" i="200"/>
  <c r="AH755" i="200"/>
  <c r="AF755" i="200"/>
  <c r="AA755" i="200"/>
  <c r="Z755" i="200"/>
  <c r="X755" i="200"/>
  <c r="S755" i="200"/>
  <c r="R755" i="200"/>
  <c r="P755" i="200"/>
  <c r="K755" i="200"/>
  <c r="J755" i="200"/>
  <c r="H755" i="200"/>
  <c r="BO754" i="200"/>
  <c r="BN754" i="200"/>
  <c r="BL754" i="200"/>
  <c r="BG754" i="200"/>
  <c r="BF754" i="200"/>
  <c r="BD754" i="200"/>
  <c r="AY754" i="200"/>
  <c r="AX754" i="200"/>
  <c r="AV754" i="200"/>
  <c r="AQ754" i="200"/>
  <c r="AP754" i="200"/>
  <c r="AN754" i="200"/>
  <c r="AI754" i="200"/>
  <c r="AH754" i="200"/>
  <c r="AF754" i="200"/>
  <c r="AA754" i="200"/>
  <c r="Z754" i="200"/>
  <c r="X754" i="200"/>
  <c r="S754" i="200"/>
  <c r="R754" i="200"/>
  <c r="P754" i="200"/>
  <c r="K754" i="200"/>
  <c r="J754" i="200"/>
  <c r="H754" i="200"/>
  <c r="BN753" i="200"/>
  <c r="BK753" i="200"/>
  <c r="BL753" i="200" s="1"/>
  <c r="BF753" i="200"/>
  <c r="BC753" i="200"/>
  <c r="BG753" i="200" s="1"/>
  <c r="AX753" i="200"/>
  <c r="AU753" i="200"/>
  <c r="AV753" i="200" s="1"/>
  <c r="AP753" i="200"/>
  <c r="AM753" i="200"/>
  <c r="AQ753" i="200" s="1"/>
  <c r="AH753" i="200"/>
  <c r="AE753" i="200"/>
  <c r="AF753" i="200" s="1"/>
  <c r="Z753" i="200"/>
  <c r="W753" i="200"/>
  <c r="AA753" i="200" s="1"/>
  <c r="R753" i="200"/>
  <c r="O753" i="200"/>
  <c r="P753" i="200" s="1"/>
  <c r="J753" i="200"/>
  <c r="G753" i="200"/>
  <c r="K753" i="200" s="1"/>
  <c r="BO752" i="200"/>
  <c r="BN752" i="200"/>
  <c r="BL752" i="200"/>
  <c r="BG752" i="200"/>
  <c r="BF752" i="200"/>
  <c r="BD752" i="200"/>
  <c r="AY752" i="200"/>
  <c r="AX752" i="200"/>
  <c r="AV752" i="200"/>
  <c r="AQ752" i="200"/>
  <c r="AP752" i="200"/>
  <c r="AN752" i="200"/>
  <c r="AI752" i="200"/>
  <c r="AH752" i="200"/>
  <c r="AF752" i="200"/>
  <c r="AA752" i="200"/>
  <c r="Z752" i="200"/>
  <c r="X752" i="200"/>
  <c r="S752" i="200"/>
  <c r="R752" i="200"/>
  <c r="P752" i="200"/>
  <c r="K752" i="200"/>
  <c r="J752" i="200"/>
  <c r="H752" i="200"/>
  <c r="BO751" i="200"/>
  <c r="BN751" i="200"/>
  <c r="BL751" i="200"/>
  <c r="BG751" i="200"/>
  <c r="BF751" i="200"/>
  <c r="BD751" i="200"/>
  <c r="AY751" i="200"/>
  <c r="AX751" i="200"/>
  <c r="AV751" i="200"/>
  <c r="AQ751" i="200"/>
  <c r="AP751" i="200"/>
  <c r="AN751" i="200"/>
  <c r="AI751" i="200"/>
  <c r="AH751" i="200"/>
  <c r="AF751" i="200"/>
  <c r="AA751" i="200"/>
  <c r="Z751" i="200"/>
  <c r="X751" i="200"/>
  <c r="S751" i="200"/>
  <c r="R751" i="200"/>
  <c r="P751" i="200"/>
  <c r="K751" i="200"/>
  <c r="J751" i="200"/>
  <c r="H751" i="200"/>
  <c r="BO750" i="200"/>
  <c r="BN750" i="200"/>
  <c r="BL750" i="200"/>
  <c r="BG750" i="200"/>
  <c r="BF750" i="200"/>
  <c r="BD750" i="200"/>
  <c r="AY750" i="200"/>
  <c r="AX750" i="200"/>
  <c r="AV750" i="200"/>
  <c r="AQ750" i="200"/>
  <c r="AP750" i="200"/>
  <c r="AN750" i="200"/>
  <c r="AI750" i="200"/>
  <c r="AH750" i="200"/>
  <c r="AF750" i="200"/>
  <c r="AA750" i="200"/>
  <c r="Z750" i="200"/>
  <c r="X750" i="200"/>
  <c r="S750" i="200"/>
  <c r="R750" i="200"/>
  <c r="P750" i="200"/>
  <c r="K750" i="200"/>
  <c r="J750" i="200"/>
  <c r="H750" i="200"/>
  <c r="BO749" i="200"/>
  <c r="BN749" i="200"/>
  <c r="BL749" i="200"/>
  <c r="BG749" i="200"/>
  <c r="BF749" i="200"/>
  <c r="BD749" i="200"/>
  <c r="AY749" i="200"/>
  <c r="AX749" i="200"/>
  <c r="AV749" i="200"/>
  <c r="AQ749" i="200"/>
  <c r="AP749" i="200"/>
  <c r="AN749" i="200"/>
  <c r="AI749" i="200"/>
  <c r="AH749" i="200"/>
  <c r="AF749" i="200"/>
  <c r="AA749" i="200"/>
  <c r="Z749" i="200"/>
  <c r="X749" i="200"/>
  <c r="S749" i="200"/>
  <c r="R749" i="200"/>
  <c r="P749" i="200"/>
  <c r="K749" i="200"/>
  <c r="J749" i="200"/>
  <c r="H749" i="200"/>
  <c r="BO748" i="200"/>
  <c r="BN748" i="200"/>
  <c r="BL748" i="200"/>
  <c r="BG748" i="200"/>
  <c r="BF748" i="200"/>
  <c r="BD748" i="200"/>
  <c r="AY748" i="200"/>
  <c r="AX748" i="200"/>
  <c r="AV748" i="200"/>
  <c r="AQ748" i="200"/>
  <c r="AP748" i="200"/>
  <c r="AN748" i="200"/>
  <c r="AI748" i="200"/>
  <c r="AH748" i="200"/>
  <c r="AF748" i="200"/>
  <c r="AA748" i="200"/>
  <c r="Z748" i="200"/>
  <c r="X748" i="200"/>
  <c r="S748" i="200"/>
  <c r="R748" i="200"/>
  <c r="P748" i="200"/>
  <c r="K748" i="200"/>
  <c r="J748" i="200"/>
  <c r="H748" i="200"/>
  <c r="BO747" i="200"/>
  <c r="BN747" i="200"/>
  <c r="BL747" i="200"/>
  <c r="BG747" i="200"/>
  <c r="BF747" i="200"/>
  <c r="BD747" i="200"/>
  <c r="AY747" i="200"/>
  <c r="AX747" i="200"/>
  <c r="AV747" i="200"/>
  <c r="AQ747" i="200"/>
  <c r="AP747" i="200"/>
  <c r="AN747" i="200"/>
  <c r="AI747" i="200"/>
  <c r="AH747" i="200"/>
  <c r="AF747" i="200"/>
  <c r="AA747" i="200"/>
  <c r="Z747" i="200"/>
  <c r="X747" i="200"/>
  <c r="S747" i="200"/>
  <c r="R747" i="200"/>
  <c r="P747" i="200"/>
  <c r="K747" i="200"/>
  <c r="J747" i="200"/>
  <c r="H747" i="200"/>
  <c r="BO746" i="200"/>
  <c r="BN746" i="200"/>
  <c r="BL746" i="200"/>
  <c r="BG746" i="200"/>
  <c r="BF746" i="200"/>
  <c r="BD746" i="200"/>
  <c r="AY746" i="200"/>
  <c r="AX746" i="200"/>
  <c r="AV746" i="200"/>
  <c r="AQ746" i="200"/>
  <c r="AP746" i="200"/>
  <c r="AN746" i="200"/>
  <c r="AI746" i="200"/>
  <c r="AH746" i="200"/>
  <c r="AF746" i="200"/>
  <c r="AA746" i="200"/>
  <c r="Z746" i="200"/>
  <c r="X746" i="200"/>
  <c r="S746" i="200"/>
  <c r="R746" i="200"/>
  <c r="P746" i="200"/>
  <c r="K746" i="200"/>
  <c r="J746" i="200"/>
  <c r="H746" i="200"/>
  <c r="BO745" i="200"/>
  <c r="BN745" i="200"/>
  <c r="BL745" i="200"/>
  <c r="BG745" i="200"/>
  <c r="BF745" i="200"/>
  <c r="BD745" i="200"/>
  <c r="AY745" i="200"/>
  <c r="AX745" i="200"/>
  <c r="AV745" i="200"/>
  <c r="AQ745" i="200"/>
  <c r="AP745" i="200"/>
  <c r="AN745" i="200"/>
  <c r="AI745" i="200"/>
  <c r="AH745" i="200"/>
  <c r="AF745" i="200"/>
  <c r="AA745" i="200"/>
  <c r="Z745" i="200"/>
  <c r="X745" i="200"/>
  <c r="S745" i="200"/>
  <c r="R745" i="200"/>
  <c r="P745" i="200"/>
  <c r="K745" i="200"/>
  <c r="J745" i="200"/>
  <c r="H745" i="200"/>
  <c r="BO744" i="200"/>
  <c r="BN744" i="200"/>
  <c r="BL744" i="200"/>
  <c r="BG744" i="200"/>
  <c r="BF744" i="200"/>
  <c r="BD744" i="200"/>
  <c r="AY744" i="200"/>
  <c r="AX744" i="200"/>
  <c r="AV744" i="200"/>
  <c r="AQ744" i="200"/>
  <c r="AP744" i="200"/>
  <c r="AN744" i="200"/>
  <c r="AI744" i="200"/>
  <c r="AH744" i="200"/>
  <c r="AF744" i="200"/>
  <c r="AA744" i="200"/>
  <c r="Z744" i="200"/>
  <c r="X744" i="200"/>
  <c r="S744" i="200"/>
  <c r="R744" i="200"/>
  <c r="P744" i="200"/>
  <c r="K744" i="200"/>
  <c r="J744" i="200"/>
  <c r="H744" i="200"/>
  <c r="BO743" i="200"/>
  <c r="BN743" i="200"/>
  <c r="BL743" i="200"/>
  <c r="BG743" i="200"/>
  <c r="BF743" i="200"/>
  <c r="BD743" i="200"/>
  <c r="AY743" i="200"/>
  <c r="AX743" i="200"/>
  <c r="AV743" i="200"/>
  <c r="AQ743" i="200"/>
  <c r="AP743" i="200"/>
  <c r="AN743" i="200"/>
  <c r="AI743" i="200"/>
  <c r="AH743" i="200"/>
  <c r="AF743" i="200"/>
  <c r="AA743" i="200"/>
  <c r="Z743" i="200"/>
  <c r="X743" i="200"/>
  <c r="S743" i="200"/>
  <c r="R743" i="200"/>
  <c r="P743" i="200"/>
  <c r="K743" i="200"/>
  <c r="J743" i="200"/>
  <c r="H743" i="200"/>
  <c r="BO742" i="200"/>
  <c r="BN742" i="200"/>
  <c r="BL742" i="200"/>
  <c r="BG742" i="200"/>
  <c r="BF742" i="200"/>
  <c r="BD742" i="200"/>
  <c r="AY742" i="200"/>
  <c r="AX742" i="200"/>
  <c r="AV742" i="200"/>
  <c r="AQ742" i="200"/>
  <c r="AP742" i="200"/>
  <c r="AN742" i="200"/>
  <c r="AI742" i="200"/>
  <c r="AH742" i="200"/>
  <c r="AF742" i="200"/>
  <c r="AA742" i="200"/>
  <c r="Z742" i="200"/>
  <c r="X742" i="200"/>
  <c r="S742" i="200"/>
  <c r="R742" i="200"/>
  <c r="P742" i="200"/>
  <c r="K742" i="200"/>
  <c r="J742" i="200"/>
  <c r="H742" i="200"/>
  <c r="BO741" i="200"/>
  <c r="BN741" i="200"/>
  <c r="BL741" i="200"/>
  <c r="BG741" i="200"/>
  <c r="BF741" i="200"/>
  <c r="BD741" i="200"/>
  <c r="AY741" i="200"/>
  <c r="AX741" i="200"/>
  <c r="AV741" i="200"/>
  <c r="AQ741" i="200"/>
  <c r="AP741" i="200"/>
  <c r="AN741" i="200"/>
  <c r="AI741" i="200"/>
  <c r="AH741" i="200"/>
  <c r="AF741" i="200"/>
  <c r="AA741" i="200"/>
  <c r="Z741" i="200"/>
  <c r="X741" i="200"/>
  <c r="S741" i="200"/>
  <c r="R741" i="200"/>
  <c r="P741" i="200"/>
  <c r="K741" i="200"/>
  <c r="J741" i="200"/>
  <c r="H741" i="200"/>
  <c r="BO740" i="200"/>
  <c r="BN740" i="200"/>
  <c r="BL740" i="200"/>
  <c r="BG740" i="200"/>
  <c r="BF740" i="200"/>
  <c r="BD740" i="200"/>
  <c r="AY740" i="200"/>
  <c r="AX740" i="200"/>
  <c r="AV740" i="200"/>
  <c r="AQ740" i="200"/>
  <c r="AP740" i="200"/>
  <c r="AN740" i="200"/>
  <c r="AI740" i="200"/>
  <c r="AH740" i="200"/>
  <c r="AF740" i="200"/>
  <c r="AA740" i="200"/>
  <c r="Z740" i="200"/>
  <c r="X740" i="200"/>
  <c r="S740" i="200"/>
  <c r="R740" i="200"/>
  <c r="P740" i="200"/>
  <c r="K740" i="200"/>
  <c r="J740" i="200"/>
  <c r="H740" i="200"/>
  <c r="BO739" i="200"/>
  <c r="BN739" i="200"/>
  <c r="BL739" i="200"/>
  <c r="BG739" i="200"/>
  <c r="BF739" i="200"/>
  <c r="BD739" i="200"/>
  <c r="AY739" i="200"/>
  <c r="AX739" i="200"/>
  <c r="AV739" i="200"/>
  <c r="AQ739" i="200"/>
  <c r="AP739" i="200"/>
  <c r="AN739" i="200"/>
  <c r="AI739" i="200"/>
  <c r="AH739" i="200"/>
  <c r="AF739" i="200"/>
  <c r="AA739" i="200"/>
  <c r="Z739" i="200"/>
  <c r="X739" i="200"/>
  <c r="S739" i="200"/>
  <c r="R739" i="200"/>
  <c r="P739" i="200"/>
  <c r="K739" i="200"/>
  <c r="J739" i="200"/>
  <c r="H739" i="200"/>
  <c r="BO738" i="200"/>
  <c r="BN738" i="200"/>
  <c r="BL738" i="200"/>
  <c r="BG738" i="200"/>
  <c r="BF738" i="200"/>
  <c r="BD738" i="200"/>
  <c r="AY738" i="200"/>
  <c r="AX738" i="200"/>
  <c r="AV738" i="200"/>
  <c r="AQ738" i="200"/>
  <c r="AP738" i="200"/>
  <c r="AN738" i="200"/>
  <c r="AI738" i="200"/>
  <c r="AH738" i="200"/>
  <c r="AF738" i="200"/>
  <c r="AA738" i="200"/>
  <c r="Z738" i="200"/>
  <c r="X738" i="200"/>
  <c r="S738" i="200"/>
  <c r="R738" i="200"/>
  <c r="P738" i="200"/>
  <c r="K738" i="200"/>
  <c r="J738" i="200"/>
  <c r="H738" i="200"/>
  <c r="BO737" i="200"/>
  <c r="BN737" i="200"/>
  <c r="BL737" i="200"/>
  <c r="BG737" i="200"/>
  <c r="BF737" i="200"/>
  <c r="BD737" i="200"/>
  <c r="AY737" i="200"/>
  <c r="AX737" i="200"/>
  <c r="AV737" i="200"/>
  <c r="AQ737" i="200"/>
  <c r="AP737" i="200"/>
  <c r="AN737" i="200"/>
  <c r="AI737" i="200"/>
  <c r="AH737" i="200"/>
  <c r="AF737" i="200"/>
  <c r="AA737" i="200"/>
  <c r="Z737" i="200"/>
  <c r="X737" i="200"/>
  <c r="S737" i="200"/>
  <c r="R737" i="200"/>
  <c r="P737" i="200"/>
  <c r="K737" i="200"/>
  <c r="J737" i="200"/>
  <c r="H737" i="200"/>
  <c r="BN736" i="200"/>
  <c r="BK736" i="200"/>
  <c r="BL736" i="200" s="1"/>
  <c r="BF736" i="200"/>
  <c r="BC736" i="200"/>
  <c r="BG736" i="200" s="1"/>
  <c r="AX736" i="200"/>
  <c r="AU736" i="200"/>
  <c r="AV736" i="200" s="1"/>
  <c r="AP736" i="200"/>
  <c r="AM736" i="200"/>
  <c r="AQ736" i="200" s="1"/>
  <c r="AH736" i="200"/>
  <c r="AE736" i="200"/>
  <c r="AF736" i="200" s="1"/>
  <c r="Z736" i="200"/>
  <c r="W736" i="200"/>
  <c r="AA736" i="200" s="1"/>
  <c r="R736" i="200"/>
  <c r="O736" i="200"/>
  <c r="P736" i="200" s="1"/>
  <c r="J736" i="200"/>
  <c r="G736" i="200"/>
  <c r="K736" i="200" s="1"/>
  <c r="BO735" i="200"/>
  <c r="BN735" i="200"/>
  <c r="BL735" i="200"/>
  <c r="BG735" i="200"/>
  <c r="BF735" i="200"/>
  <c r="BD735" i="200"/>
  <c r="AY735" i="200"/>
  <c r="AX735" i="200"/>
  <c r="AV735" i="200"/>
  <c r="AQ735" i="200"/>
  <c r="AP735" i="200"/>
  <c r="AN735" i="200"/>
  <c r="AI735" i="200"/>
  <c r="AH735" i="200"/>
  <c r="AF735" i="200"/>
  <c r="AA735" i="200"/>
  <c r="Z735" i="200"/>
  <c r="X735" i="200"/>
  <c r="S735" i="200"/>
  <c r="R735" i="200"/>
  <c r="P735" i="200"/>
  <c r="K735" i="200"/>
  <c r="J735" i="200"/>
  <c r="H735" i="200"/>
  <c r="BO734" i="200"/>
  <c r="BN734" i="200"/>
  <c r="BL734" i="200"/>
  <c r="BG734" i="200"/>
  <c r="BF734" i="200"/>
  <c r="BD734" i="200"/>
  <c r="AY734" i="200"/>
  <c r="AX734" i="200"/>
  <c r="AV734" i="200"/>
  <c r="AQ734" i="200"/>
  <c r="AP734" i="200"/>
  <c r="AN734" i="200"/>
  <c r="AI734" i="200"/>
  <c r="AH734" i="200"/>
  <c r="AF734" i="200"/>
  <c r="AA734" i="200"/>
  <c r="Z734" i="200"/>
  <c r="X734" i="200"/>
  <c r="S734" i="200"/>
  <c r="R734" i="200"/>
  <c r="P734" i="200"/>
  <c r="K734" i="200"/>
  <c r="J734" i="200"/>
  <c r="H734" i="200"/>
  <c r="BO733" i="200"/>
  <c r="BN733" i="200"/>
  <c r="BL733" i="200"/>
  <c r="BG733" i="200"/>
  <c r="BF733" i="200"/>
  <c r="BD733" i="200"/>
  <c r="AY733" i="200"/>
  <c r="AX733" i="200"/>
  <c r="AV733" i="200"/>
  <c r="AQ733" i="200"/>
  <c r="AP733" i="200"/>
  <c r="AN733" i="200"/>
  <c r="AI733" i="200"/>
  <c r="AH733" i="200"/>
  <c r="AF733" i="200"/>
  <c r="AA733" i="200"/>
  <c r="Z733" i="200"/>
  <c r="X733" i="200"/>
  <c r="S733" i="200"/>
  <c r="R733" i="200"/>
  <c r="P733" i="200"/>
  <c r="K733" i="200"/>
  <c r="J733" i="200"/>
  <c r="H733" i="200"/>
  <c r="BO732" i="200"/>
  <c r="BN732" i="200"/>
  <c r="BL732" i="200"/>
  <c r="BG732" i="200"/>
  <c r="BF732" i="200"/>
  <c r="BD732" i="200"/>
  <c r="AY732" i="200"/>
  <c r="AX732" i="200"/>
  <c r="AV732" i="200"/>
  <c r="AQ732" i="200"/>
  <c r="AP732" i="200"/>
  <c r="AN732" i="200"/>
  <c r="AI732" i="200"/>
  <c r="AH732" i="200"/>
  <c r="AF732" i="200"/>
  <c r="AA732" i="200"/>
  <c r="Z732" i="200"/>
  <c r="X732" i="200"/>
  <c r="S732" i="200"/>
  <c r="R732" i="200"/>
  <c r="P732" i="200"/>
  <c r="K732" i="200"/>
  <c r="J732" i="200"/>
  <c r="H732" i="200"/>
  <c r="BO731" i="200"/>
  <c r="BN731" i="200"/>
  <c r="BL731" i="200"/>
  <c r="BG731" i="200"/>
  <c r="BF731" i="200"/>
  <c r="BD731" i="200"/>
  <c r="AY731" i="200"/>
  <c r="AX731" i="200"/>
  <c r="AV731" i="200"/>
  <c r="AQ731" i="200"/>
  <c r="AP731" i="200"/>
  <c r="AN731" i="200"/>
  <c r="AI731" i="200"/>
  <c r="AH731" i="200"/>
  <c r="AF731" i="200"/>
  <c r="AA731" i="200"/>
  <c r="Z731" i="200"/>
  <c r="X731" i="200"/>
  <c r="S731" i="200"/>
  <c r="R731" i="200"/>
  <c r="P731" i="200"/>
  <c r="K731" i="200"/>
  <c r="J731" i="200"/>
  <c r="H731" i="200"/>
  <c r="BO730" i="200"/>
  <c r="BN730" i="200"/>
  <c r="BL730" i="200"/>
  <c r="BG730" i="200"/>
  <c r="BF730" i="200"/>
  <c r="BD730" i="200"/>
  <c r="AY730" i="200"/>
  <c r="AX730" i="200"/>
  <c r="AV730" i="200"/>
  <c r="AQ730" i="200"/>
  <c r="AP730" i="200"/>
  <c r="AN730" i="200"/>
  <c r="AI730" i="200"/>
  <c r="AH730" i="200"/>
  <c r="AF730" i="200"/>
  <c r="AA730" i="200"/>
  <c r="Z730" i="200"/>
  <c r="X730" i="200"/>
  <c r="S730" i="200"/>
  <c r="R730" i="200"/>
  <c r="P730" i="200"/>
  <c r="K730" i="200"/>
  <c r="J730" i="200"/>
  <c r="H730" i="200"/>
  <c r="BO729" i="200"/>
  <c r="BN729" i="200"/>
  <c r="BL729" i="200"/>
  <c r="BG729" i="200"/>
  <c r="BF729" i="200"/>
  <c r="BD729" i="200"/>
  <c r="AY729" i="200"/>
  <c r="AX729" i="200"/>
  <c r="AV729" i="200"/>
  <c r="AQ729" i="200"/>
  <c r="AP729" i="200"/>
  <c r="AN729" i="200"/>
  <c r="AI729" i="200"/>
  <c r="AH729" i="200"/>
  <c r="AF729" i="200"/>
  <c r="AA729" i="200"/>
  <c r="Z729" i="200"/>
  <c r="X729" i="200"/>
  <c r="S729" i="200"/>
  <c r="R729" i="200"/>
  <c r="P729" i="200"/>
  <c r="K729" i="200"/>
  <c r="J729" i="200"/>
  <c r="H729" i="200"/>
  <c r="BO728" i="200"/>
  <c r="BN728" i="200"/>
  <c r="BL728" i="200"/>
  <c r="BG728" i="200"/>
  <c r="BF728" i="200"/>
  <c r="BD728" i="200"/>
  <c r="AY728" i="200"/>
  <c r="AX728" i="200"/>
  <c r="AV728" i="200"/>
  <c r="AQ728" i="200"/>
  <c r="AP728" i="200"/>
  <c r="AN728" i="200"/>
  <c r="AI728" i="200"/>
  <c r="AH728" i="200"/>
  <c r="AF728" i="200"/>
  <c r="AA728" i="200"/>
  <c r="Z728" i="200"/>
  <c r="X728" i="200"/>
  <c r="S728" i="200"/>
  <c r="R728" i="200"/>
  <c r="P728" i="200"/>
  <c r="K728" i="200"/>
  <c r="J728" i="200"/>
  <c r="H728" i="200"/>
  <c r="BO727" i="200"/>
  <c r="BN727" i="200"/>
  <c r="BL727" i="200"/>
  <c r="BG727" i="200"/>
  <c r="BF727" i="200"/>
  <c r="BD727" i="200"/>
  <c r="AY727" i="200"/>
  <c r="AX727" i="200"/>
  <c r="AV727" i="200"/>
  <c r="AQ727" i="200"/>
  <c r="AP727" i="200"/>
  <c r="AN727" i="200"/>
  <c r="AI727" i="200"/>
  <c r="AH727" i="200"/>
  <c r="AF727" i="200"/>
  <c r="AA727" i="200"/>
  <c r="Z727" i="200"/>
  <c r="X727" i="200"/>
  <c r="S727" i="200"/>
  <c r="R727" i="200"/>
  <c r="P727" i="200"/>
  <c r="K727" i="200"/>
  <c r="J727" i="200"/>
  <c r="H727" i="200"/>
  <c r="BO726" i="200"/>
  <c r="BN726" i="200"/>
  <c r="BL726" i="200"/>
  <c r="BG726" i="200"/>
  <c r="BF726" i="200"/>
  <c r="BD726" i="200"/>
  <c r="AY726" i="200"/>
  <c r="AX726" i="200"/>
  <c r="AV726" i="200"/>
  <c r="AQ726" i="200"/>
  <c r="AP726" i="200"/>
  <c r="AN726" i="200"/>
  <c r="AI726" i="200"/>
  <c r="AH726" i="200"/>
  <c r="AF726" i="200"/>
  <c r="AA726" i="200"/>
  <c r="Z726" i="200"/>
  <c r="X726" i="200"/>
  <c r="S726" i="200"/>
  <c r="R726" i="200"/>
  <c r="P726" i="200"/>
  <c r="K726" i="200"/>
  <c r="J726" i="200"/>
  <c r="H726" i="200"/>
  <c r="BO725" i="200"/>
  <c r="BN725" i="200"/>
  <c r="BL725" i="200"/>
  <c r="BG725" i="200"/>
  <c r="BF725" i="200"/>
  <c r="BD725" i="200"/>
  <c r="AY725" i="200"/>
  <c r="AX725" i="200"/>
  <c r="AV725" i="200"/>
  <c r="AQ725" i="200"/>
  <c r="AP725" i="200"/>
  <c r="AN725" i="200"/>
  <c r="AI725" i="200"/>
  <c r="AH725" i="200"/>
  <c r="AF725" i="200"/>
  <c r="AA725" i="200"/>
  <c r="Z725" i="200"/>
  <c r="X725" i="200"/>
  <c r="S725" i="200"/>
  <c r="R725" i="200"/>
  <c r="P725" i="200"/>
  <c r="K725" i="200"/>
  <c r="J725" i="200"/>
  <c r="H725" i="200"/>
  <c r="BO724" i="200"/>
  <c r="BN724" i="200"/>
  <c r="BL724" i="200"/>
  <c r="BG724" i="200"/>
  <c r="BF724" i="200"/>
  <c r="BD724" i="200"/>
  <c r="AY724" i="200"/>
  <c r="AX724" i="200"/>
  <c r="AV724" i="200"/>
  <c r="AQ724" i="200"/>
  <c r="AP724" i="200"/>
  <c r="AN724" i="200"/>
  <c r="AI724" i="200"/>
  <c r="AH724" i="200"/>
  <c r="AF724" i="200"/>
  <c r="AA724" i="200"/>
  <c r="Z724" i="200"/>
  <c r="X724" i="200"/>
  <c r="S724" i="200"/>
  <c r="R724" i="200"/>
  <c r="P724" i="200"/>
  <c r="K724" i="200"/>
  <c r="J724" i="200"/>
  <c r="H724" i="200"/>
  <c r="BO723" i="200"/>
  <c r="BN723" i="200"/>
  <c r="BL723" i="200"/>
  <c r="BG723" i="200"/>
  <c r="BF723" i="200"/>
  <c r="BD723" i="200"/>
  <c r="AY723" i="200"/>
  <c r="AX723" i="200"/>
  <c r="AV723" i="200"/>
  <c r="AQ723" i="200"/>
  <c r="AP723" i="200"/>
  <c r="AN723" i="200"/>
  <c r="AI723" i="200"/>
  <c r="AH723" i="200"/>
  <c r="AF723" i="200"/>
  <c r="AA723" i="200"/>
  <c r="Z723" i="200"/>
  <c r="X723" i="200"/>
  <c r="S723" i="200"/>
  <c r="R723" i="200"/>
  <c r="P723" i="200"/>
  <c r="K723" i="200"/>
  <c r="J723" i="200"/>
  <c r="H723" i="200"/>
  <c r="BO722" i="200"/>
  <c r="BN722" i="200"/>
  <c r="BL722" i="200"/>
  <c r="BG722" i="200"/>
  <c r="BF722" i="200"/>
  <c r="BD722" i="200"/>
  <c r="AY722" i="200"/>
  <c r="AX722" i="200"/>
  <c r="AV722" i="200"/>
  <c r="AQ722" i="200"/>
  <c r="AP722" i="200"/>
  <c r="AN722" i="200"/>
  <c r="AI722" i="200"/>
  <c r="AH722" i="200"/>
  <c r="AF722" i="200"/>
  <c r="AA722" i="200"/>
  <c r="Z722" i="200"/>
  <c r="X722" i="200"/>
  <c r="S722" i="200"/>
  <c r="R722" i="200"/>
  <c r="P722" i="200"/>
  <c r="K722" i="200"/>
  <c r="J722" i="200"/>
  <c r="H722" i="200"/>
  <c r="BO721" i="200"/>
  <c r="BN721" i="200"/>
  <c r="BL721" i="200"/>
  <c r="BG721" i="200"/>
  <c r="BF721" i="200"/>
  <c r="BD721" i="200"/>
  <c r="AY721" i="200"/>
  <c r="AX721" i="200"/>
  <c r="AV721" i="200"/>
  <c r="AQ721" i="200"/>
  <c r="AP721" i="200"/>
  <c r="AN721" i="200"/>
  <c r="AI721" i="200"/>
  <c r="AH721" i="200"/>
  <c r="AF721" i="200"/>
  <c r="AA721" i="200"/>
  <c r="Z721" i="200"/>
  <c r="X721" i="200"/>
  <c r="S721" i="200"/>
  <c r="R721" i="200"/>
  <c r="P721" i="200"/>
  <c r="K721" i="200"/>
  <c r="J721" i="200"/>
  <c r="H721" i="200"/>
  <c r="BO720" i="200"/>
  <c r="BN720" i="200"/>
  <c r="BL720" i="200"/>
  <c r="BG720" i="200"/>
  <c r="BF720" i="200"/>
  <c r="BD720" i="200"/>
  <c r="AY720" i="200"/>
  <c r="AX720" i="200"/>
  <c r="AV720" i="200"/>
  <c r="AQ720" i="200"/>
  <c r="AP720" i="200"/>
  <c r="AN720" i="200"/>
  <c r="AI720" i="200"/>
  <c r="AH720" i="200"/>
  <c r="AF720" i="200"/>
  <c r="AA720" i="200"/>
  <c r="Z720" i="200"/>
  <c r="X720" i="200"/>
  <c r="S720" i="200"/>
  <c r="R720" i="200"/>
  <c r="P720" i="200"/>
  <c r="K720" i="200"/>
  <c r="J720" i="200"/>
  <c r="H720" i="200"/>
  <c r="BN719" i="200"/>
  <c r="BK719" i="200"/>
  <c r="BL719" i="200" s="1"/>
  <c r="BF719" i="200"/>
  <c r="BC719" i="200"/>
  <c r="BG719" i="200" s="1"/>
  <c r="AX719" i="200"/>
  <c r="AU719" i="200"/>
  <c r="AV719" i="200" s="1"/>
  <c r="AP719" i="200"/>
  <c r="AM719" i="200"/>
  <c r="AQ719" i="200" s="1"/>
  <c r="AH719" i="200"/>
  <c r="AE719" i="200"/>
  <c r="AF719" i="200" s="1"/>
  <c r="Z719" i="200"/>
  <c r="W719" i="200"/>
  <c r="AA719" i="200" s="1"/>
  <c r="R719" i="200"/>
  <c r="O719" i="200"/>
  <c r="P719" i="200" s="1"/>
  <c r="J719" i="200"/>
  <c r="G719" i="200"/>
  <c r="K719" i="200" s="1"/>
  <c r="BO718" i="200"/>
  <c r="BN718" i="200"/>
  <c r="BL718" i="200"/>
  <c r="BG718" i="200"/>
  <c r="BF718" i="200"/>
  <c r="BD718" i="200"/>
  <c r="AY718" i="200"/>
  <c r="AX718" i="200"/>
  <c r="AV718" i="200"/>
  <c r="AQ718" i="200"/>
  <c r="AP718" i="200"/>
  <c r="AN718" i="200"/>
  <c r="AI718" i="200"/>
  <c r="AH718" i="200"/>
  <c r="AF718" i="200"/>
  <c r="AA718" i="200"/>
  <c r="Z718" i="200"/>
  <c r="X718" i="200"/>
  <c r="S718" i="200"/>
  <c r="R718" i="200"/>
  <c r="P718" i="200"/>
  <c r="K718" i="200"/>
  <c r="J718" i="200"/>
  <c r="H718" i="200"/>
  <c r="BO717" i="200"/>
  <c r="BN717" i="200"/>
  <c r="BL717" i="200"/>
  <c r="BG717" i="200"/>
  <c r="BF717" i="200"/>
  <c r="BD717" i="200"/>
  <c r="AY717" i="200"/>
  <c r="AX717" i="200"/>
  <c r="AV717" i="200"/>
  <c r="AQ717" i="200"/>
  <c r="AP717" i="200"/>
  <c r="AN717" i="200"/>
  <c r="AI717" i="200"/>
  <c r="AH717" i="200"/>
  <c r="AF717" i="200"/>
  <c r="AA717" i="200"/>
  <c r="Z717" i="200"/>
  <c r="X717" i="200"/>
  <c r="S717" i="200"/>
  <c r="R717" i="200"/>
  <c r="P717" i="200"/>
  <c r="K717" i="200"/>
  <c r="J717" i="200"/>
  <c r="H717" i="200"/>
  <c r="BO716" i="200"/>
  <c r="BN716" i="200"/>
  <c r="BL716" i="200"/>
  <c r="BG716" i="200"/>
  <c r="BF716" i="200"/>
  <c r="BD716" i="200"/>
  <c r="AY716" i="200"/>
  <c r="AX716" i="200"/>
  <c r="AV716" i="200"/>
  <c r="AQ716" i="200"/>
  <c r="AP716" i="200"/>
  <c r="AN716" i="200"/>
  <c r="AI716" i="200"/>
  <c r="AH716" i="200"/>
  <c r="AF716" i="200"/>
  <c r="AA716" i="200"/>
  <c r="Z716" i="200"/>
  <c r="X716" i="200"/>
  <c r="S716" i="200"/>
  <c r="R716" i="200"/>
  <c r="P716" i="200"/>
  <c r="K716" i="200"/>
  <c r="J716" i="200"/>
  <c r="H716" i="200"/>
  <c r="BO715" i="200"/>
  <c r="BN715" i="200"/>
  <c r="BL715" i="200"/>
  <c r="BG715" i="200"/>
  <c r="BF715" i="200"/>
  <c r="BD715" i="200"/>
  <c r="AY715" i="200"/>
  <c r="AX715" i="200"/>
  <c r="AV715" i="200"/>
  <c r="AQ715" i="200"/>
  <c r="AP715" i="200"/>
  <c r="AN715" i="200"/>
  <c r="AI715" i="200"/>
  <c r="AH715" i="200"/>
  <c r="AF715" i="200"/>
  <c r="AA715" i="200"/>
  <c r="Z715" i="200"/>
  <c r="X715" i="200"/>
  <c r="S715" i="200"/>
  <c r="R715" i="200"/>
  <c r="P715" i="200"/>
  <c r="K715" i="200"/>
  <c r="J715" i="200"/>
  <c r="H715" i="200"/>
  <c r="BO714" i="200"/>
  <c r="BN714" i="200"/>
  <c r="BL714" i="200"/>
  <c r="BG714" i="200"/>
  <c r="BF714" i="200"/>
  <c r="BD714" i="200"/>
  <c r="AY714" i="200"/>
  <c r="AX714" i="200"/>
  <c r="AV714" i="200"/>
  <c r="AQ714" i="200"/>
  <c r="AP714" i="200"/>
  <c r="AN714" i="200"/>
  <c r="AI714" i="200"/>
  <c r="AH714" i="200"/>
  <c r="AF714" i="200"/>
  <c r="AA714" i="200"/>
  <c r="Z714" i="200"/>
  <c r="X714" i="200"/>
  <c r="S714" i="200"/>
  <c r="R714" i="200"/>
  <c r="P714" i="200"/>
  <c r="K714" i="200"/>
  <c r="J714" i="200"/>
  <c r="H714" i="200"/>
  <c r="BO713" i="200"/>
  <c r="BN713" i="200"/>
  <c r="BL713" i="200"/>
  <c r="BG713" i="200"/>
  <c r="BF713" i="200"/>
  <c r="BD713" i="200"/>
  <c r="AY713" i="200"/>
  <c r="AX713" i="200"/>
  <c r="AV713" i="200"/>
  <c r="AQ713" i="200"/>
  <c r="AP713" i="200"/>
  <c r="AN713" i="200"/>
  <c r="AI713" i="200"/>
  <c r="AH713" i="200"/>
  <c r="AF713" i="200"/>
  <c r="AA713" i="200"/>
  <c r="Z713" i="200"/>
  <c r="X713" i="200"/>
  <c r="S713" i="200"/>
  <c r="R713" i="200"/>
  <c r="P713" i="200"/>
  <c r="K713" i="200"/>
  <c r="J713" i="200"/>
  <c r="H713" i="200"/>
  <c r="BO712" i="200"/>
  <c r="BN712" i="200"/>
  <c r="BL712" i="200"/>
  <c r="BG712" i="200"/>
  <c r="BF712" i="200"/>
  <c r="BD712" i="200"/>
  <c r="AY712" i="200"/>
  <c r="AX712" i="200"/>
  <c r="AV712" i="200"/>
  <c r="AQ712" i="200"/>
  <c r="AP712" i="200"/>
  <c r="AN712" i="200"/>
  <c r="AI712" i="200"/>
  <c r="AH712" i="200"/>
  <c r="AF712" i="200"/>
  <c r="AA712" i="200"/>
  <c r="Z712" i="200"/>
  <c r="X712" i="200"/>
  <c r="S712" i="200"/>
  <c r="R712" i="200"/>
  <c r="P712" i="200"/>
  <c r="K712" i="200"/>
  <c r="J712" i="200"/>
  <c r="H712" i="200"/>
  <c r="BO711" i="200"/>
  <c r="BN711" i="200"/>
  <c r="BL711" i="200"/>
  <c r="BG711" i="200"/>
  <c r="BF711" i="200"/>
  <c r="BD711" i="200"/>
  <c r="AY711" i="200"/>
  <c r="AX711" i="200"/>
  <c r="AV711" i="200"/>
  <c r="AQ711" i="200"/>
  <c r="AP711" i="200"/>
  <c r="AN711" i="200"/>
  <c r="AI711" i="200"/>
  <c r="AH711" i="200"/>
  <c r="AF711" i="200"/>
  <c r="AA711" i="200"/>
  <c r="Z711" i="200"/>
  <c r="X711" i="200"/>
  <c r="S711" i="200"/>
  <c r="R711" i="200"/>
  <c r="P711" i="200"/>
  <c r="K711" i="200"/>
  <c r="J711" i="200"/>
  <c r="H711" i="200"/>
  <c r="BO710" i="200"/>
  <c r="BN710" i="200"/>
  <c r="BL710" i="200"/>
  <c r="BG710" i="200"/>
  <c r="BF710" i="200"/>
  <c r="BD710" i="200"/>
  <c r="AY710" i="200"/>
  <c r="AX710" i="200"/>
  <c r="AV710" i="200"/>
  <c r="AQ710" i="200"/>
  <c r="AP710" i="200"/>
  <c r="AN710" i="200"/>
  <c r="AI710" i="200"/>
  <c r="AH710" i="200"/>
  <c r="AF710" i="200"/>
  <c r="AA710" i="200"/>
  <c r="Z710" i="200"/>
  <c r="X710" i="200"/>
  <c r="S710" i="200"/>
  <c r="R710" i="200"/>
  <c r="P710" i="200"/>
  <c r="K710" i="200"/>
  <c r="J710" i="200"/>
  <c r="H710" i="200"/>
  <c r="BO709" i="200"/>
  <c r="BN709" i="200"/>
  <c r="BL709" i="200"/>
  <c r="BG709" i="200"/>
  <c r="BF709" i="200"/>
  <c r="BD709" i="200"/>
  <c r="AY709" i="200"/>
  <c r="AX709" i="200"/>
  <c r="AV709" i="200"/>
  <c r="AQ709" i="200"/>
  <c r="AP709" i="200"/>
  <c r="AN709" i="200"/>
  <c r="AI709" i="200"/>
  <c r="AH709" i="200"/>
  <c r="AF709" i="200"/>
  <c r="AA709" i="200"/>
  <c r="Z709" i="200"/>
  <c r="X709" i="200"/>
  <c r="S709" i="200"/>
  <c r="R709" i="200"/>
  <c r="P709" i="200"/>
  <c r="K709" i="200"/>
  <c r="J709" i="200"/>
  <c r="H709" i="200"/>
  <c r="BO708" i="200"/>
  <c r="BN708" i="200"/>
  <c r="BL708" i="200"/>
  <c r="BG708" i="200"/>
  <c r="BF708" i="200"/>
  <c r="BD708" i="200"/>
  <c r="AY708" i="200"/>
  <c r="AX708" i="200"/>
  <c r="AV708" i="200"/>
  <c r="AQ708" i="200"/>
  <c r="AP708" i="200"/>
  <c r="AN708" i="200"/>
  <c r="AI708" i="200"/>
  <c r="AH708" i="200"/>
  <c r="AF708" i="200"/>
  <c r="AA708" i="200"/>
  <c r="Z708" i="200"/>
  <c r="X708" i="200"/>
  <c r="S708" i="200"/>
  <c r="R708" i="200"/>
  <c r="P708" i="200"/>
  <c r="K708" i="200"/>
  <c r="J708" i="200"/>
  <c r="H708" i="200"/>
  <c r="BO707" i="200"/>
  <c r="BN707" i="200"/>
  <c r="BL707" i="200"/>
  <c r="BG707" i="200"/>
  <c r="BF707" i="200"/>
  <c r="BD707" i="200"/>
  <c r="AY707" i="200"/>
  <c r="AX707" i="200"/>
  <c r="AV707" i="200"/>
  <c r="AQ707" i="200"/>
  <c r="AP707" i="200"/>
  <c r="AN707" i="200"/>
  <c r="AI707" i="200"/>
  <c r="AH707" i="200"/>
  <c r="AF707" i="200"/>
  <c r="AA707" i="200"/>
  <c r="Z707" i="200"/>
  <c r="X707" i="200"/>
  <c r="S707" i="200"/>
  <c r="R707" i="200"/>
  <c r="P707" i="200"/>
  <c r="K707" i="200"/>
  <c r="J707" i="200"/>
  <c r="H707" i="200"/>
  <c r="BO706" i="200"/>
  <c r="BN706" i="200"/>
  <c r="BL706" i="200"/>
  <c r="BG706" i="200"/>
  <c r="BF706" i="200"/>
  <c r="BD706" i="200"/>
  <c r="AY706" i="200"/>
  <c r="AX706" i="200"/>
  <c r="AV706" i="200"/>
  <c r="AQ706" i="200"/>
  <c r="AP706" i="200"/>
  <c r="AN706" i="200"/>
  <c r="AI706" i="200"/>
  <c r="AH706" i="200"/>
  <c r="AF706" i="200"/>
  <c r="AA706" i="200"/>
  <c r="Z706" i="200"/>
  <c r="X706" i="200"/>
  <c r="S706" i="200"/>
  <c r="R706" i="200"/>
  <c r="P706" i="200"/>
  <c r="K706" i="200"/>
  <c r="J706" i="200"/>
  <c r="H706" i="200"/>
  <c r="BO705" i="200"/>
  <c r="BN705" i="200"/>
  <c r="BL705" i="200"/>
  <c r="BG705" i="200"/>
  <c r="BF705" i="200"/>
  <c r="BD705" i="200"/>
  <c r="AY705" i="200"/>
  <c r="AX705" i="200"/>
  <c r="AV705" i="200"/>
  <c r="AQ705" i="200"/>
  <c r="AP705" i="200"/>
  <c r="AN705" i="200"/>
  <c r="AI705" i="200"/>
  <c r="AH705" i="200"/>
  <c r="AF705" i="200"/>
  <c r="AA705" i="200"/>
  <c r="Z705" i="200"/>
  <c r="X705" i="200"/>
  <c r="S705" i="200"/>
  <c r="R705" i="200"/>
  <c r="P705" i="200"/>
  <c r="K705" i="200"/>
  <c r="J705" i="200"/>
  <c r="H705" i="200"/>
  <c r="BO704" i="200"/>
  <c r="BN704" i="200"/>
  <c r="BL704" i="200"/>
  <c r="BG704" i="200"/>
  <c r="BF704" i="200"/>
  <c r="BD704" i="200"/>
  <c r="AY704" i="200"/>
  <c r="AX704" i="200"/>
  <c r="AV704" i="200"/>
  <c r="AQ704" i="200"/>
  <c r="AP704" i="200"/>
  <c r="AN704" i="200"/>
  <c r="AI704" i="200"/>
  <c r="AH704" i="200"/>
  <c r="AF704" i="200"/>
  <c r="AA704" i="200"/>
  <c r="Z704" i="200"/>
  <c r="X704" i="200"/>
  <c r="S704" i="200"/>
  <c r="R704" i="200"/>
  <c r="P704" i="200"/>
  <c r="K704" i="200"/>
  <c r="J704" i="200"/>
  <c r="H704" i="200"/>
  <c r="BO703" i="200"/>
  <c r="BN703" i="200"/>
  <c r="BL703" i="200"/>
  <c r="BG703" i="200"/>
  <c r="BF703" i="200"/>
  <c r="BD703" i="200"/>
  <c r="AY703" i="200"/>
  <c r="AX703" i="200"/>
  <c r="AV703" i="200"/>
  <c r="AQ703" i="200"/>
  <c r="AP703" i="200"/>
  <c r="AN703" i="200"/>
  <c r="AI703" i="200"/>
  <c r="AH703" i="200"/>
  <c r="AF703" i="200"/>
  <c r="AA703" i="200"/>
  <c r="Z703" i="200"/>
  <c r="X703" i="200"/>
  <c r="S703" i="200"/>
  <c r="R703" i="200"/>
  <c r="P703" i="200"/>
  <c r="K703" i="200"/>
  <c r="J703" i="200"/>
  <c r="H703" i="200"/>
  <c r="BN702" i="200"/>
  <c r="BK702" i="200"/>
  <c r="BL702" i="200" s="1"/>
  <c r="BF702" i="200"/>
  <c r="BC702" i="200"/>
  <c r="BG702" i="200" s="1"/>
  <c r="AX702" i="200"/>
  <c r="AU702" i="200"/>
  <c r="AV702" i="200" s="1"/>
  <c r="AP702" i="200"/>
  <c r="AM702" i="200"/>
  <c r="AQ702" i="200" s="1"/>
  <c r="AH702" i="200"/>
  <c r="AE702" i="200"/>
  <c r="AF702" i="200" s="1"/>
  <c r="Z702" i="200"/>
  <c r="W702" i="200"/>
  <c r="AA702" i="200" s="1"/>
  <c r="R702" i="200"/>
  <c r="O702" i="200"/>
  <c r="P702" i="200" s="1"/>
  <c r="J702" i="200"/>
  <c r="G702" i="200"/>
  <c r="K702" i="200" s="1"/>
  <c r="BO701" i="200"/>
  <c r="BN701" i="200"/>
  <c r="BL701" i="200"/>
  <c r="BG701" i="200"/>
  <c r="BF701" i="200"/>
  <c r="BD701" i="200"/>
  <c r="AY701" i="200"/>
  <c r="AX701" i="200"/>
  <c r="AV701" i="200"/>
  <c r="AQ701" i="200"/>
  <c r="AP701" i="200"/>
  <c r="AN701" i="200"/>
  <c r="AI701" i="200"/>
  <c r="AH701" i="200"/>
  <c r="AF701" i="200"/>
  <c r="AA701" i="200"/>
  <c r="Z701" i="200"/>
  <c r="X701" i="200"/>
  <c r="S701" i="200"/>
  <c r="R701" i="200"/>
  <c r="P701" i="200"/>
  <c r="K701" i="200"/>
  <c r="J701" i="200"/>
  <c r="H701" i="200"/>
  <c r="BO700" i="200"/>
  <c r="BN700" i="200"/>
  <c r="BL700" i="200"/>
  <c r="BG700" i="200"/>
  <c r="BF700" i="200"/>
  <c r="BD700" i="200"/>
  <c r="AY700" i="200"/>
  <c r="AX700" i="200"/>
  <c r="AV700" i="200"/>
  <c r="AQ700" i="200"/>
  <c r="AP700" i="200"/>
  <c r="AN700" i="200"/>
  <c r="AI700" i="200"/>
  <c r="AH700" i="200"/>
  <c r="AF700" i="200"/>
  <c r="AA700" i="200"/>
  <c r="Z700" i="200"/>
  <c r="X700" i="200"/>
  <c r="S700" i="200"/>
  <c r="R700" i="200"/>
  <c r="P700" i="200"/>
  <c r="K700" i="200"/>
  <c r="J700" i="200"/>
  <c r="H700" i="200"/>
  <c r="BO699" i="200"/>
  <c r="BN699" i="200"/>
  <c r="BL699" i="200"/>
  <c r="BG699" i="200"/>
  <c r="BF699" i="200"/>
  <c r="BD699" i="200"/>
  <c r="AY699" i="200"/>
  <c r="AX699" i="200"/>
  <c r="AV699" i="200"/>
  <c r="AQ699" i="200"/>
  <c r="AP699" i="200"/>
  <c r="AN699" i="200"/>
  <c r="AI699" i="200"/>
  <c r="AH699" i="200"/>
  <c r="AF699" i="200"/>
  <c r="AA699" i="200"/>
  <c r="Z699" i="200"/>
  <c r="X699" i="200"/>
  <c r="S699" i="200"/>
  <c r="R699" i="200"/>
  <c r="P699" i="200"/>
  <c r="K699" i="200"/>
  <c r="J699" i="200"/>
  <c r="H699" i="200"/>
  <c r="BO698" i="200"/>
  <c r="BN698" i="200"/>
  <c r="BL698" i="200"/>
  <c r="BG698" i="200"/>
  <c r="BF698" i="200"/>
  <c r="BD698" i="200"/>
  <c r="AY698" i="200"/>
  <c r="AX698" i="200"/>
  <c r="AV698" i="200"/>
  <c r="AQ698" i="200"/>
  <c r="AP698" i="200"/>
  <c r="AN698" i="200"/>
  <c r="AI698" i="200"/>
  <c r="AH698" i="200"/>
  <c r="AF698" i="200"/>
  <c r="AA698" i="200"/>
  <c r="Z698" i="200"/>
  <c r="X698" i="200"/>
  <c r="S698" i="200"/>
  <c r="R698" i="200"/>
  <c r="P698" i="200"/>
  <c r="K698" i="200"/>
  <c r="J698" i="200"/>
  <c r="H698" i="200"/>
  <c r="BO697" i="200"/>
  <c r="BN697" i="200"/>
  <c r="BL697" i="200"/>
  <c r="BG697" i="200"/>
  <c r="BF697" i="200"/>
  <c r="BD697" i="200"/>
  <c r="AY697" i="200"/>
  <c r="AX697" i="200"/>
  <c r="AV697" i="200"/>
  <c r="AQ697" i="200"/>
  <c r="AP697" i="200"/>
  <c r="AN697" i="200"/>
  <c r="AI697" i="200"/>
  <c r="AH697" i="200"/>
  <c r="AF697" i="200"/>
  <c r="AA697" i="200"/>
  <c r="Z697" i="200"/>
  <c r="X697" i="200"/>
  <c r="S697" i="200"/>
  <c r="R697" i="200"/>
  <c r="P697" i="200"/>
  <c r="K697" i="200"/>
  <c r="J697" i="200"/>
  <c r="H697" i="200"/>
  <c r="BO696" i="200"/>
  <c r="BN696" i="200"/>
  <c r="BL696" i="200"/>
  <c r="BG696" i="200"/>
  <c r="BF696" i="200"/>
  <c r="BD696" i="200"/>
  <c r="AY696" i="200"/>
  <c r="AX696" i="200"/>
  <c r="AV696" i="200"/>
  <c r="AQ696" i="200"/>
  <c r="AP696" i="200"/>
  <c r="AN696" i="200"/>
  <c r="AI696" i="200"/>
  <c r="AH696" i="200"/>
  <c r="AF696" i="200"/>
  <c r="AA696" i="200"/>
  <c r="Z696" i="200"/>
  <c r="X696" i="200"/>
  <c r="S696" i="200"/>
  <c r="R696" i="200"/>
  <c r="P696" i="200"/>
  <c r="K696" i="200"/>
  <c r="J696" i="200"/>
  <c r="H696" i="200"/>
  <c r="BO695" i="200"/>
  <c r="BN695" i="200"/>
  <c r="BL695" i="200"/>
  <c r="BG695" i="200"/>
  <c r="BF695" i="200"/>
  <c r="BD695" i="200"/>
  <c r="AY695" i="200"/>
  <c r="AX695" i="200"/>
  <c r="AV695" i="200"/>
  <c r="AQ695" i="200"/>
  <c r="AP695" i="200"/>
  <c r="AN695" i="200"/>
  <c r="AI695" i="200"/>
  <c r="AH695" i="200"/>
  <c r="AF695" i="200"/>
  <c r="AA695" i="200"/>
  <c r="Z695" i="200"/>
  <c r="X695" i="200"/>
  <c r="S695" i="200"/>
  <c r="R695" i="200"/>
  <c r="P695" i="200"/>
  <c r="K695" i="200"/>
  <c r="J695" i="200"/>
  <c r="H695" i="200"/>
  <c r="BO694" i="200"/>
  <c r="BN694" i="200"/>
  <c r="BL694" i="200"/>
  <c r="BG694" i="200"/>
  <c r="BF694" i="200"/>
  <c r="BD694" i="200"/>
  <c r="AY694" i="200"/>
  <c r="AX694" i="200"/>
  <c r="AV694" i="200"/>
  <c r="AQ694" i="200"/>
  <c r="AP694" i="200"/>
  <c r="AN694" i="200"/>
  <c r="AI694" i="200"/>
  <c r="AH694" i="200"/>
  <c r="AF694" i="200"/>
  <c r="AA694" i="200"/>
  <c r="Z694" i="200"/>
  <c r="X694" i="200"/>
  <c r="S694" i="200"/>
  <c r="R694" i="200"/>
  <c r="P694" i="200"/>
  <c r="K694" i="200"/>
  <c r="J694" i="200"/>
  <c r="H694" i="200"/>
  <c r="BO693" i="200"/>
  <c r="BN693" i="200"/>
  <c r="BL693" i="200"/>
  <c r="BG693" i="200"/>
  <c r="BF693" i="200"/>
  <c r="BD693" i="200"/>
  <c r="AY693" i="200"/>
  <c r="AX693" i="200"/>
  <c r="AV693" i="200"/>
  <c r="AQ693" i="200"/>
  <c r="AP693" i="200"/>
  <c r="AN693" i="200"/>
  <c r="AI693" i="200"/>
  <c r="AH693" i="200"/>
  <c r="AF693" i="200"/>
  <c r="AA693" i="200"/>
  <c r="Z693" i="200"/>
  <c r="X693" i="200"/>
  <c r="S693" i="200"/>
  <c r="R693" i="200"/>
  <c r="P693" i="200"/>
  <c r="K693" i="200"/>
  <c r="J693" i="200"/>
  <c r="H693" i="200"/>
  <c r="BO692" i="200"/>
  <c r="BN692" i="200"/>
  <c r="BL692" i="200"/>
  <c r="BG692" i="200"/>
  <c r="BF692" i="200"/>
  <c r="BD692" i="200"/>
  <c r="AY692" i="200"/>
  <c r="AX692" i="200"/>
  <c r="AV692" i="200"/>
  <c r="AQ692" i="200"/>
  <c r="AP692" i="200"/>
  <c r="AN692" i="200"/>
  <c r="AI692" i="200"/>
  <c r="AH692" i="200"/>
  <c r="AF692" i="200"/>
  <c r="AA692" i="200"/>
  <c r="Z692" i="200"/>
  <c r="X692" i="200"/>
  <c r="S692" i="200"/>
  <c r="R692" i="200"/>
  <c r="P692" i="200"/>
  <c r="K692" i="200"/>
  <c r="J692" i="200"/>
  <c r="H692" i="200"/>
  <c r="BO691" i="200"/>
  <c r="BN691" i="200"/>
  <c r="BL691" i="200"/>
  <c r="BG691" i="200"/>
  <c r="BF691" i="200"/>
  <c r="BD691" i="200"/>
  <c r="AY691" i="200"/>
  <c r="AX691" i="200"/>
  <c r="AV691" i="200"/>
  <c r="AQ691" i="200"/>
  <c r="AP691" i="200"/>
  <c r="AN691" i="200"/>
  <c r="AI691" i="200"/>
  <c r="AH691" i="200"/>
  <c r="AF691" i="200"/>
  <c r="AA691" i="200"/>
  <c r="Z691" i="200"/>
  <c r="X691" i="200"/>
  <c r="S691" i="200"/>
  <c r="R691" i="200"/>
  <c r="P691" i="200"/>
  <c r="K691" i="200"/>
  <c r="J691" i="200"/>
  <c r="H691" i="200"/>
  <c r="BO690" i="200"/>
  <c r="BN690" i="200"/>
  <c r="BL690" i="200"/>
  <c r="BG690" i="200"/>
  <c r="BF690" i="200"/>
  <c r="BD690" i="200"/>
  <c r="AY690" i="200"/>
  <c r="AX690" i="200"/>
  <c r="AV690" i="200"/>
  <c r="AQ690" i="200"/>
  <c r="AP690" i="200"/>
  <c r="AN690" i="200"/>
  <c r="AI690" i="200"/>
  <c r="AH690" i="200"/>
  <c r="AF690" i="200"/>
  <c r="AA690" i="200"/>
  <c r="Z690" i="200"/>
  <c r="X690" i="200"/>
  <c r="S690" i="200"/>
  <c r="R690" i="200"/>
  <c r="P690" i="200"/>
  <c r="K690" i="200"/>
  <c r="J690" i="200"/>
  <c r="H690" i="200"/>
  <c r="BO689" i="200"/>
  <c r="BN689" i="200"/>
  <c r="BL689" i="200"/>
  <c r="BG689" i="200"/>
  <c r="BF689" i="200"/>
  <c r="BD689" i="200"/>
  <c r="AY689" i="200"/>
  <c r="AX689" i="200"/>
  <c r="AV689" i="200"/>
  <c r="AQ689" i="200"/>
  <c r="AP689" i="200"/>
  <c r="AN689" i="200"/>
  <c r="AI689" i="200"/>
  <c r="AH689" i="200"/>
  <c r="AF689" i="200"/>
  <c r="AA689" i="200"/>
  <c r="Z689" i="200"/>
  <c r="X689" i="200"/>
  <c r="S689" i="200"/>
  <c r="R689" i="200"/>
  <c r="P689" i="200"/>
  <c r="K689" i="200"/>
  <c r="J689" i="200"/>
  <c r="H689" i="200"/>
  <c r="BO688" i="200"/>
  <c r="BN688" i="200"/>
  <c r="BL688" i="200"/>
  <c r="BG688" i="200"/>
  <c r="BF688" i="200"/>
  <c r="BD688" i="200"/>
  <c r="AY688" i="200"/>
  <c r="AX688" i="200"/>
  <c r="AV688" i="200"/>
  <c r="AQ688" i="200"/>
  <c r="AP688" i="200"/>
  <c r="AN688" i="200"/>
  <c r="AI688" i="200"/>
  <c r="AH688" i="200"/>
  <c r="AF688" i="200"/>
  <c r="AA688" i="200"/>
  <c r="Z688" i="200"/>
  <c r="X688" i="200"/>
  <c r="S688" i="200"/>
  <c r="R688" i="200"/>
  <c r="P688" i="200"/>
  <c r="K688" i="200"/>
  <c r="J688" i="200"/>
  <c r="H688" i="200"/>
  <c r="BO687" i="200"/>
  <c r="BN687" i="200"/>
  <c r="BL687" i="200"/>
  <c r="BG687" i="200"/>
  <c r="BF687" i="200"/>
  <c r="BD687" i="200"/>
  <c r="AY687" i="200"/>
  <c r="AX687" i="200"/>
  <c r="AV687" i="200"/>
  <c r="AQ687" i="200"/>
  <c r="AP687" i="200"/>
  <c r="AN687" i="200"/>
  <c r="AI687" i="200"/>
  <c r="AH687" i="200"/>
  <c r="AF687" i="200"/>
  <c r="AA687" i="200"/>
  <c r="Z687" i="200"/>
  <c r="X687" i="200"/>
  <c r="S687" i="200"/>
  <c r="R687" i="200"/>
  <c r="P687" i="200"/>
  <c r="K687" i="200"/>
  <c r="J687" i="200"/>
  <c r="H687" i="200"/>
  <c r="BO686" i="200"/>
  <c r="BN686" i="200"/>
  <c r="BL686" i="200"/>
  <c r="BG686" i="200"/>
  <c r="BF686" i="200"/>
  <c r="BD686" i="200"/>
  <c r="AY686" i="200"/>
  <c r="AX686" i="200"/>
  <c r="AV686" i="200"/>
  <c r="AQ686" i="200"/>
  <c r="AP686" i="200"/>
  <c r="AN686" i="200"/>
  <c r="AI686" i="200"/>
  <c r="AH686" i="200"/>
  <c r="AF686" i="200"/>
  <c r="AA686" i="200"/>
  <c r="Z686" i="200"/>
  <c r="X686" i="200"/>
  <c r="S686" i="200"/>
  <c r="R686" i="200"/>
  <c r="P686" i="200"/>
  <c r="K686" i="200"/>
  <c r="J686" i="200"/>
  <c r="H686" i="200"/>
  <c r="BN685" i="200"/>
  <c r="BK685" i="200"/>
  <c r="BL685" i="200" s="1"/>
  <c r="BF685" i="200"/>
  <c r="BC685" i="200"/>
  <c r="BG685" i="200" s="1"/>
  <c r="AX685" i="200"/>
  <c r="AU685" i="200"/>
  <c r="AV685" i="200" s="1"/>
  <c r="AP685" i="200"/>
  <c r="AM685" i="200"/>
  <c r="AQ685" i="200" s="1"/>
  <c r="AH685" i="200"/>
  <c r="AE685" i="200"/>
  <c r="AF685" i="200" s="1"/>
  <c r="Z685" i="200"/>
  <c r="W685" i="200"/>
  <c r="AA685" i="200" s="1"/>
  <c r="R685" i="200"/>
  <c r="O685" i="200"/>
  <c r="P685" i="200" s="1"/>
  <c r="J685" i="200"/>
  <c r="G685" i="200"/>
  <c r="K685" i="200" s="1"/>
  <c r="BO684" i="200"/>
  <c r="BN684" i="200"/>
  <c r="BL684" i="200"/>
  <c r="BG684" i="200"/>
  <c r="BF684" i="200"/>
  <c r="BD684" i="200"/>
  <c r="AY684" i="200"/>
  <c r="AX684" i="200"/>
  <c r="AV684" i="200"/>
  <c r="AQ684" i="200"/>
  <c r="AP684" i="200"/>
  <c r="AN684" i="200"/>
  <c r="AI684" i="200"/>
  <c r="AH684" i="200"/>
  <c r="AF684" i="200"/>
  <c r="AA684" i="200"/>
  <c r="Z684" i="200"/>
  <c r="X684" i="200"/>
  <c r="S684" i="200"/>
  <c r="R684" i="200"/>
  <c r="P684" i="200"/>
  <c r="K684" i="200"/>
  <c r="J684" i="200"/>
  <c r="H684" i="200"/>
  <c r="BO683" i="200"/>
  <c r="BN683" i="200"/>
  <c r="BL683" i="200"/>
  <c r="BG683" i="200"/>
  <c r="BF683" i="200"/>
  <c r="BD683" i="200"/>
  <c r="AY683" i="200"/>
  <c r="AX683" i="200"/>
  <c r="AV683" i="200"/>
  <c r="AQ683" i="200"/>
  <c r="AP683" i="200"/>
  <c r="AN683" i="200"/>
  <c r="AI683" i="200"/>
  <c r="AH683" i="200"/>
  <c r="AF683" i="200"/>
  <c r="AA683" i="200"/>
  <c r="Z683" i="200"/>
  <c r="X683" i="200"/>
  <c r="S683" i="200"/>
  <c r="R683" i="200"/>
  <c r="P683" i="200"/>
  <c r="K683" i="200"/>
  <c r="J683" i="200"/>
  <c r="H683" i="200"/>
  <c r="BO682" i="200"/>
  <c r="BN682" i="200"/>
  <c r="BL682" i="200"/>
  <c r="BG682" i="200"/>
  <c r="BF682" i="200"/>
  <c r="BD682" i="200"/>
  <c r="AY682" i="200"/>
  <c r="AX682" i="200"/>
  <c r="AV682" i="200"/>
  <c r="AQ682" i="200"/>
  <c r="AP682" i="200"/>
  <c r="AN682" i="200"/>
  <c r="AI682" i="200"/>
  <c r="AH682" i="200"/>
  <c r="AF682" i="200"/>
  <c r="AA682" i="200"/>
  <c r="Z682" i="200"/>
  <c r="X682" i="200"/>
  <c r="S682" i="200"/>
  <c r="R682" i="200"/>
  <c r="P682" i="200"/>
  <c r="K682" i="200"/>
  <c r="J682" i="200"/>
  <c r="H682" i="200"/>
  <c r="BO681" i="200"/>
  <c r="BN681" i="200"/>
  <c r="BL681" i="200"/>
  <c r="BG681" i="200"/>
  <c r="BF681" i="200"/>
  <c r="BD681" i="200"/>
  <c r="AY681" i="200"/>
  <c r="AX681" i="200"/>
  <c r="AV681" i="200"/>
  <c r="AQ681" i="200"/>
  <c r="AP681" i="200"/>
  <c r="AN681" i="200"/>
  <c r="AI681" i="200"/>
  <c r="AH681" i="200"/>
  <c r="AF681" i="200"/>
  <c r="AA681" i="200"/>
  <c r="Z681" i="200"/>
  <c r="X681" i="200"/>
  <c r="S681" i="200"/>
  <c r="R681" i="200"/>
  <c r="P681" i="200"/>
  <c r="K681" i="200"/>
  <c r="J681" i="200"/>
  <c r="H681" i="200"/>
  <c r="BO680" i="200"/>
  <c r="BN680" i="200"/>
  <c r="BL680" i="200"/>
  <c r="BG680" i="200"/>
  <c r="BF680" i="200"/>
  <c r="BD680" i="200"/>
  <c r="AY680" i="200"/>
  <c r="AX680" i="200"/>
  <c r="AV680" i="200"/>
  <c r="AQ680" i="200"/>
  <c r="AP680" i="200"/>
  <c r="AN680" i="200"/>
  <c r="AI680" i="200"/>
  <c r="AH680" i="200"/>
  <c r="AF680" i="200"/>
  <c r="AA680" i="200"/>
  <c r="Z680" i="200"/>
  <c r="X680" i="200"/>
  <c r="S680" i="200"/>
  <c r="R680" i="200"/>
  <c r="P680" i="200"/>
  <c r="K680" i="200"/>
  <c r="J680" i="200"/>
  <c r="H680" i="200"/>
  <c r="BO679" i="200"/>
  <c r="BN679" i="200"/>
  <c r="BL679" i="200"/>
  <c r="BG679" i="200"/>
  <c r="BF679" i="200"/>
  <c r="BD679" i="200"/>
  <c r="AY679" i="200"/>
  <c r="AX679" i="200"/>
  <c r="AV679" i="200"/>
  <c r="AQ679" i="200"/>
  <c r="AP679" i="200"/>
  <c r="AN679" i="200"/>
  <c r="AI679" i="200"/>
  <c r="AH679" i="200"/>
  <c r="AF679" i="200"/>
  <c r="AA679" i="200"/>
  <c r="Z679" i="200"/>
  <c r="X679" i="200"/>
  <c r="S679" i="200"/>
  <c r="R679" i="200"/>
  <c r="P679" i="200"/>
  <c r="K679" i="200"/>
  <c r="J679" i="200"/>
  <c r="H679" i="200"/>
  <c r="BO678" i="200"/>
  <c r="BN678" i="200"/>
  <c r="BL678" i="200"/>
  <c r="BG678" i="200"/>
  <c r="BF678" i="200"/>
  <c r="BD678" i="200"/>
  <c r="AY678" i="200"/>
  <c r="AX678" i="200"/>
  <c r="AV678" i="200"/>
  <c r="AQ678" i="200"/>
  <c r="AP678" i="200"/>
  <c r="AN678" i="200"/>
  <c r="AI678" i="200"/>
  <c r="AH678" i="200"/>
  <c r="AF678" i="200"/>
  <c r="AA678" i="200"/>
  <c r="Z678" i="200"/>
  <c r="X678" i="200"/>
  <c r="S678" i="200"/>
  <c r="R678" i="200"/>
  <c r="P678" i="200"/>
  <c r="K678" i="200"/>
  <c r="J678" i="200"/>
  <c r="H678" i="200"/>
  <c r="BO677" i="200"/>
  <c r="BN677" i="200"/>
  <c r="BL677" i="200"/>
  <c r="BG677" i="200"/>
  <c r="BF677" i="200"/>
  <c r="BD677" i="200"/>
  <c r="AY677" i="200"/>
  <c r="AX677" i="200"/>
  <c r="AV677" i="200"/>
  <c r="AQ677" i="200"/>
  <c r="AP677" i="200"/>
  <c r="AN677" i="200"/>
  <c r="AI677" i="200"/>
  <c r="AH677" i="200"/>
  <c r="AF677" i="200"/>
  <c r="AA677" i="200"/>
  <c r="Z677" i="200"/>
  <c r="X677" i="200"/>
  <c r="S677" i="200"/>
  <c r="R677" i="200"/>
  <c r="P677" i="200"/>
  <c r="K677" i="200"/>
  <c r="J677" i="200"/>
  <c r="H677" i="200"/>
  <c r="BO676" i="200"/>
  <c r="BN676" i="200"/>
  <c r="BL676" i="200"/>
  <c r="BG676" i="200"/>
  <c r="BF676" i="200"/>
  <c r="BD676" i="200"/>
  <c r="AY676" i="200"/>
  <c r="AX676" i="200"/>
  <c r="AV676" i="200"/>
  <c r="AQ676" i="200"/>
  <c r="AP676" i="200"/>
  <c r="AN676" i="200"/>
  <c r="AI676" i="200"/>
  <c r="AH676" i="200"/>
  <c r="AF676" i="200"/>
  <c r="AA676" i="200"/>
  <c r="Z676" i="200"/>
  <c r="X676" i="200"/>
  <c r="S676" i="200"/>
  <c r="R676" i="200"/>
  <c r="P676" i="200"/>
  <c r="K676" i="200"/>
  <c r="J676" i="200"/>
  <c r="H676" i="200"/>
  <c r="BO675" i="200"/>
  <c r="BN675" i="200"/>
  <c r="BL675" i="200"/>
  <c r="BG675" i="200"/>
  <c r="BF675" i="200"/>
  <c r="BD675" i="200"/>
  <c r="AY675" i="200"/>
  <c r="AX675" i="200"/>
  <c r="AV675" i="200"/>
  <c r="AQ675" i="200"/>
  <c r="AP675" i="200"/>
  <c r="AN675" i="200"/>
  <c r="AI675" i="200"/>
  <c r="AH675" i="200"/>
  <c r="AF675" i="200"/>
  <c r="AA675" i="200"/>
  <c r="Z675" i="200"/>
  <c r="X675" i="200"/>
  <c r="S675" i="200"/>
  <c r="R675" i="200"/>
  <c r="P675" i="200"/>
  <c r="K675" i="200"/>
  <c r="J675" i="200"/>
  <c r="H675" i="200"/>
  <c r="BO674" i="200"/>
  <c r="BN674" i="200"/>
  <c r="BL674" i="200"/>
  <c r="BG674" i="200"/>
  <c r="BF674" i="200"/>
  <c r="BD674" i="200"/>
  <c r="AY674" i="200"/>
  <c r="AX674" i="200"/>
  <c r="AV674" i="200"/>
  <c r="AQ674" i="200"/>
  <c r="AP674" i="200"/>
  <c r="AN674" i="200"/>
  <c r="AI674" i="200"/>
  <c r="AH674" i="200"/>
  <c r="AF674" i="200"/>
  <c r="AA674" i="200"/>
  <c r="Z674" i="200"/>
  <c r="X674" i="200"/>
  <c r="S674" i="200"/>
  <c r="R674" i="200"/>
  <c r="P674" i="200"/>
  <c r="K674" i="200"/>
  <c r="J674" i="200"/>
  <c r="H674" i="200"/>
  <c r="BO673" i="200"/>
  <c r="BN673" i="200"/>
  <c r="BL673" i="200"/>
  <c r="BG673" i="200"/>
  <c r="BF673" i="200"/>
  <c r="BD673" i="200"/>
  <c r="AY673" i="200"/>
  <c r="AX673" i="200"/>
  <c r="AV673" i="200"/>
  <c r="AQ673" i="200"/>
  <c r="AP673" i="200"/>
  <c r="AN673" i="200"/>
  <c r="AI673" i="200"/>
  <c r="AH673" i="200"/>
  <c r="AF673" i="200"/>
  <c r="AA673" i="200"/>
  <c r="Z673" i="200"/>
  <c r="X673" i="200"/>
  <c r="S673" i="200"/>
  <c r="R673" i="200"/>
  <c r="P673" i="200"/>
  <c r="K673" i="200"/>
  <c r="J673" i="200"/>
  <c r="H673" i="200"/>
  <c r="BO672" i="200"/>
  <c r="BN672" i="200"/>
  <c r="BL672" i="200"/>
  <c r="BG672" i="200"/>
  <c r="BF672" i="200"/>
  <c r="BD672" i="200"/>
  <c r="AY672" i="200"/>
  <c r="AX672" i="200"/>
  <c r="AV672" i="200"/>
  <c r="AQ672" i="200"/>
  <c r="AP672" i="200"/>
  <c r="AN672" i="200"/>
  <c r="AI672" i="200"/>
  <c r="AH672" i="200"/>
  <c r="AF672" i="200"/>
  <c r="AA672" i="200"/>
  <c r="Z672" i="200"/>
  <c r="X672" i="200"/>
  <c r="S672" i="200"/>
  <c r="R672" i="200"/>
  <c r="P672" i="200"/>
  <c r="K672" i="200"/>
  <c r="J672" i="200"/>
  <c r="H672" i="200"/>
  <c r="BO671" i="200"/>
  <c r="BN671" i="200"/>
  <c r="BL671" i="200"/>
  <c r="BG671" i="200"/>
  <c r="BF671" i="200"/>
  <c r="BD671" i="200"/>
  <c r="AY671" i="200"/>
  <c r="AX671" i="200"/>
  <c r="AV671" i="200"/>
  <c r="AQ671" i="200"/>
  <c r="AP671" i="200"/>
  <c r="AN671" i="200"/>
  <c r="AI671" i="200"/>
  <c r="AH671" i="200"/>
  <c r="AF671" i="200"/>
  <c r="AA671" i="200"/>
  <c r="Z671" i="200"/>
  <c r="X671" i="200"/>
  <c r="S671" i="200"/>
  <c r="R671" i="200"/>
  <c r="P671" i="200"/>
  <c r="K671" i="200"/>
  <c r="J671" i="200"/>
  <c r="H671" i="200"/>
  <c r="BO670" i="200"/>
  <c r="BN670" i="200"/>
  <c r="BL670" i="200"/>
  <c r="BG670" i="200"/>
  <c r="BF670" i="200"/>
  <c r="BD670" i="200"/>
  <c r="AY670" i="200"/>
  <c r="AX670" i="200"/>
  <c r="AV670" i="200"/>
  <c r="AQ670" i="200"/>
  <c r="AP670" i="200"/>
  <c r="AN670" i="200"/>
  <c r="AI670" i="200"/>
  <c r="AH670" i="200"/>
  <c r="AF670" i="200"/>
  <c r="AA670" i="200"/>
  <c r="Z670" i="200"/>
  <c r="X670" i="200"/>
  <c r="S670" i="200"/>
  <c r="R670" i="200"/>
  <c r="P670" i="200"/>
  <c r="K670" i="200"/>
  <c r="J670" i="200"/>
  <c r="H670" i="200"/>
  <c r="BO669" i="200"/>
  <c r="BN669" i="200"/>
  <c r="BL669" i="200"/>
  <c r="BG669" i="200"/>
  <c r="BF669" i="200"/>
  <c r="BD669" i="200"/>
  <c r="AY669" i="200"/>
  <c r="AX669" i="200"/>
  <c r="AV669" i="200"/>
  <c r="AQ669" i="200"/>
  <c r="AP669" i="200"/>
  <c r="AN669" i="200"/>
  <c r="AI669" i="200"/>
  <c r="AH669" i="200"/>
  <c r="AF669" i="200"/>
  <c r="AA669" i="200"/>
  <c r="Z669" i="200"/>
  <c r="X669" i="200"/>
  <c r="S669" i="200"/>
  <c r="R669" i="200"/>
  <c r="P669" i="200"/>
  <c r="K669" i="200"/>
  <c r="J669" i="200"/>
  <c r="H669" i="200"/>
  <c r="BN668" i="200"/>
  <c r="BK668" i="200"/>
  <c r="BL668" i="200" s="1"/>
  <c r="BF668" i="200"/>
  <c r="BC668" i="200"/>
  <c r="BG668" i="200" s="1"/>
  <c r="AX668" i="200"/>
  <c r="AU668" i="200"/>
  <c r="AV668" i="200" s="1"/>
  <c r="AP668" i="200"/>
  <c r="AM668" i="200"/>
  <c r="AQ668" i="200" s="1"/>
  <c r="AH668" i="200"/>
  <c r="AE668" i="200"/>
  <c r="AF668" i="200" s="1"/>
  <c r="Z668" i="200"/>
  <c r="W668" i="200"/>
  <c r="AA668" i="200" s="1"/>
  <c r="R668" i="200"/>
  <c r="O668" i="200"/>
  <c r="P668" i="200" s="1"/>
  <c r="J668" i="200"/>
  <c r="G668" i="200"/>
  <c r="K668" i="200" s="1"/>
  <c r="BO667" i="200"/>
  <c r="BN667" i="200"/>
  <c r="BL667" i="200"/>
  <c r="BG667" i="200"/>
  <c r="BF667" i="200"/>
  <c r="BD667" i="200"/>
  <c r="AY667" i="200"/>
  <c r="AX667" i="200"/>
  <c r="AV667" i="200"/>
  <c r="AQ667" i="200"/>
  <c r="AP667" i="200"/>
  <c r="AN667" i="200"/>
  <c r="AI667" i="200"/>
  <c r="AH667" i="200"/>
  <c r="AF667" i="200"/>
  <c r="AA667" i="200"/>
  <c r="Z667" i="200"/>
  <c r="X667" i="200"/>
  <c r="S667" i="200"/>
  <c r="R667" i="200"/>
  <c r="P667" i="200"/>
  <c r="K667" i="200"/>
  <c r="J667" i="200"/>
  <c r="H667" i="200"/>
  <c r="BO666" i="200"/>
  <c r="BN666" i="200"/>
  <c r="BL666" i="200"/>
  <c r="BG666" i="200"/>
  <c r="BF666" i="200"/>
  <c r="BD666" i="200"/>
  <c r="AY666" i="200"/>
  <c r="AX666" i="200"/>
  <c r="AV666" i="200"/>
  <c r="AQ666" i="200"/>
  <c r="AP666" i="200"/>
  <c r="AN666" i="200"/>
  <c r="AI666" i="200"/>
  <c r="AH666" i="200"/>
  <c r="AF666" i="200"/>
  <c r="AA666" i="200"/>
  <c r="Z666" i="200"/>
  <c r="X666" i="200"/>
  <c r="S666" i="200"/>
  <c r="R666" i="200"/>
  <c r="P666" i="200"/>
  <c r="K666" i="200"/>
  <c r="J666" i="200"/>
  <c r="H666" i="200"/>
  <c r="BO665" i="200"/>
  <c r="BN665" i="200"/>
  <c r="BL665" i="200"/>
  <c r="BG665" i="200"/>
  <c r="BF665" i="200"/>
  <c r="BD665" i="200"/>
  <c r="AY665" i="200"/>
  <c r="AX665" i="200"/>
  <c r="AV665" i="200"/>
  <c r="AQ665" i="200"/>
  <c r="AP665" i="200"/>
  <c r="AN665" i="200"/>
  <c r="AI665" i="200"/>
  <c r="AH665" i="200"/>
  <c r="AF665" i="200"/>
  <c r="AA665" i="200"/>
  <c r="Z665" i="200"/>
  <c r="X665" i="200"/>
  <c r="S665" i="200"/>
  <c r="R665" i="200"/>
  <c r="P665" i="200"/>
  <c r="K665" i="200"/>
  <c r="J665" i="200"/>
  <c r="H665" i="200"/>
  <c r="BO664" i="200"/>
  <c r="BN664" i="200"/>
  <c r="BL664" i="200"/>
  <c r="BG664" i="200"/>
  <c r="BF664" i="200"/>
  <c r="BD664" i="200"/>
  <c r="AY664" i="200"/>
  <c r="AX664" i="200"/>
  <c r="AV664" i="200"/>
  <c r="AQ664" i="200"/>
  <c r="AP664" i="200"/>
  <c r="AN664" i="200"/>
  <c r="AI664" i="200"/>
  <c r="AH664" i="200"/>
  <c r="AF664" i="200"/>
  <c r="AA664" i="200"/>
  <c r="Z664" i="200"/>
  <c r="X664" i="200"/>
  <c r="S664" i="200"/>
  <c r="R664" i="200"/>
  <c r="P664" i="200"/>
  <c r="K664" i="200"/>
  <c r="J664" i="200"/>
  <c r="H664" i="200"/>
  <c r="BO663" i="200"/>
  <c r="BN663" i="200"/>
  <c r="BL663" i="200"/>
  <c r="BG663" i="200"/>
  <c r="BF663" i="200"/>
  <c r="BD663" i="200"/>
  <c r="AY663" i="200"/>
  <c r="AX663" i="200"/>
  <c r="AV663" i="200"/>
  <c r="AQ663" i="200"/>
  <c r="AP663" i="200"/>
  <c r="AN663" i="200"/>
  <c r="AI663" i="200"/>
  <c r="AH663" i="200"/>
  <c r="AF663" i="200"/>
  <c r="AA663" i="200"/>
  <c r="Z663" i="200"/>
  <c r="X663" i="200"/>
  <c r="S663" i="200"/>
  <c r="R663" i="200"/>
  <c r="P663" i="200"/>
  <c r="K663" i="200"/>
  <c r="J663" i="200"/>
  <c r="H663" i="200"/>
  <c r="BO662" i="200"/>
  <c r="BN662" i="200"/>
  <c r="BL662" i="200"/>
  <c r="BG662" i="200"/>
  <c r="BF662" i="200"/>
  <c r="BD662" i="200"/>
  <c r="AY662" i="200"/>
  <c r="AX662" i="200"/>
  <c r="AV662" i="200"/>
  <c r="AQ662" i="200"/>
  <c r="AP662" i="200"/>
  <c r="AN662" i="200"/>
  <c r="AI662" i="200"/>
  <c r="AH662" i="200"/>
  <c r="AF662" i="200"/>
  <c r="AA662" i="200"/>
  <c r="Z662" i="200"/>
  <c r="X662" i="200"/>
  <c r="S662" i="200"/>
  <c r="R662" i="200"/>
  <c r="P662" i="200"/>
  <c r="K662" i="200"/>
  <c r="J662" i="200"/>
  <c r="H662" i="200"/>
  <c r="BO661" i="200"/>
  <c r="BN661" i="200"/>
  <c r="BL661" i="200"/>
  <c r="BG661" i="200"/>
  <c r="BF661" i="200"/>
  <c r="BD661" i="200"/>
  <c r="AY661" i="200"/>
  <c r="AX661" i="200"/>
  <c r="AV661" i="200"/>
  <c r="AQ661" i="200"/>
  <c r="AP661" i="200"/>
  <c r="AN661" i="200"/>
  <c r="AI661" i="200"/>
  <c r="AH661" i="200"/>
  <c r="AF661" i="200"/>
  <c r="AA661" i="200"/>
  <c r="Z661" i="200"/>
  <c r="X661" i="200"/>
  <c r="S661" i="200"/>
  <c r="R661" i="200"/>
  <c r="P661" i="200"/>
  <c r="K661" i="200"/>
  <c r="J661" i="200"/>
  <c r="H661" i="200"/>
  <c r="BO660" i="200"/>
  <c r="BN660" i="200"/>
  <c r="BL660" i="200"/>
  <c r="BG660" i="200"/>
  <c r="BF660" i="200"/>
  <c r="BD660" i="200"/>
  <c r="AY660" i="200"/>
  <c r="AX660" i="200"/>
  <c r="AV660" i="200"/>
  <c r="AQ660" i="200"/>
  <c r="AP660" i="200"/>
  <c r="AN660" i="200"/>
  <c r="AI660" i="200"/>
  <c r="AH660" i="200"/>
  <c r="AF660" i="200"/>
  <c r="AA660" i="200"/>
  <c r="Z660" i="200"/>
  <c r="X660" i="200"/>
  <c r="S660" i="200"/>
  <c r="R660" i="200"/>
  <c r="P660" i="200"/>
  <c r="K660" i="200"/>
  <c r="J660" i="200"/>
  <c r="H660" i="200"/>
  <c r="BO659" i="200"/>
  <c r="BN659" i="200"/>
  <c r="BL659" i="200"/>
  <c r="BG659" i="200"/>
  <c r="BF659" i="200"/>
  <c r="BD659" i="200"/>
  <c r="AY659" i="200"/>
  <c r="AX659" i="200"/>
  <c r="AV659" i="200"/>
  <c r="AQ659" i="200"/>
  <c r="AP659" i="200"/>
  <c r="AN659" i="200"/>
  <c r="AI659" i="200"/>
  <c r="AH659" i="200"/>
  <c r="AF659" i="200"/>
  <c r="AA659" i="200"/>
  <c r="Z659" i="200"/>
  <c r="X659" i="200"/>
  <c r="S659" i="200"/>
  <c r="R659" i="200"/>
  <c r="P659" i="200"/>
  <c r="K659" i="200"/>
  <c r="J659" i="200"/>
  <c r="H659" i="200"/>
  <c r="BO658" i="200"/>
  <c r="BN658" i="200"/>
  <c r="BL658" i="200"/>
  <c r="BG658" i="200"/>
  <c r="BF658" i="200"/>
  <c r="BD658" i="200"/>
  <c r="AY658" i="200"/>
  <c r="AX658" i="200"/>
  <c r="AV658" i="200"/>
  <c r="AQ658" i="200"/>
  <c r="AP658" i="200"/>
  <c r="AN658" i="200"/>
  <c r="AI658" i="200"/>
  <c r="AH658" i="200"/>
  <c r="AF658" i="200"/>
  <c r="AA658" i="200"/>
  <c r="Z658" i="200"/>
  <c r="X658" i="200"/>
  <c r="S658" i="200"/>
  <c r="R658" i="200"/>
  <c r="P658" i="200"/>
  <c r="K658" i="200"/>
  <c r="J658" i="200"/>
  <c r="H658" i="200"/>
  <c r="BO657" i="200"/>
  <c r="BN657" i="200"/>
  <c r="BL657" i="200"/>
  <c r="BG657" i="200"/>
  <c r="BF657" i="200"/>
  <c r="BD657" i="200"/>
  <c r="AY657" i="200"/>
  <c r="AX657" i="200"/>
  <c r="AV657" i="200"/>
  <c r="AQ657" i="200"/>
  <c r="AP657" i="200"/>
  <c r="AN657" i="200"/>
  <c r="AI657" i="200"/>
  <c r="AH657" i="200"/>
  <c r="AF657" i="200"/>
  <c r="AA657" i="200"/>
  <c r="Z657" i="200"/>
  <c r="X657" i="200"/>
  <c r="S657" i="200"/>
  <c r="R657" i="200"/>
  <c r="P657" i="200"/>
  <c r="K657" i="200"/>
  <c r="J657" i="200"/>
  <c r="H657" i="200"/>
  <c r="BO656" i="200"/>
  <c r="BN656" i="200"/>
  <c r="BL656" i="200"/>
  <c r="BG656" i="200"/>
  <c r="BF656" i="200"/>
  <c r="BD656" i="200"/>
  <c r="AY656" i="200"/>
  <c r="AX656" i="200"/>
  <c r="AV656" i="200"/>
  <c r="AQ656" i="200"/>
  <c r="AP656" i="200"/>
  <c r="AN656" i="200"/>
  <c r="AI656" i="200"/>
  <c r="AH656" i="200"/>
  <c r="AF656" i="200"/>
  <c r="AA656" i="200"/>
  <c r="Z656" i="200"/>
  <c r="X656" i="200"/>
  <c r="S656" i="200"/>
  <c r="R656" i="200"/>
  <c r="P656" i="200"/>
  <c r="K656" i="200"/>
  <c r="J656" i="200"/>
  <c r="H656" i="200"/>
  <c r="BO655" i="200"/>
  <c r="BN655" i="200"/>
  <c r="BL655" i="200"/>
  <c r="BG655" i="200"/>
  <c r="BF655" i="200"/>
  <c r="BD655" i="200"/>
  <c r="AY655" i="200"/>
  <c r="AX655" i="200"/>
  <c r="AV655" i="200"/>
  <c r="AQ655" i="200"/>
  <c r="AP655" i="200"/>
  <c r="AN655" i="200"/>
  <c r="AI655" i="200"/>
  <c r="AH655" i="200"/>
  <c r="AF655" i="200"/>
  <c r="AA655" i="200"/>
  <c r="Z655" i="200"/>
  <c r="X655" i="200"/>
  <c r="S655" i="200"/>
  <c r="R655" i="200"/>
  <c r="P655" i="200"/>
  <c r="K655" i="200"/>
  <c r="J655" i="200"/>
  <c r="H655" i="200"/>
  <c r="BO654" i="200"/>
  <c r="BN654" i="200"/>
  <c r="BL654" i="200"/>
  <c r="BG654" i="200"/>
  <c r="BF654" i="200"/>
  <c r="BD654" i="200"/>
  <c r="AY654" i="200"/>
  <c r="AX654" i="200"/>
  <c r="AV654" i="200"/>
  <c r="AQ654" i="200"/>
  <c r="AP654" i="200"/>
  <c r="AN654" i="200"/>
  <c r="AI654" i="200"/>
  <c r="AH654" i="200"/>
  <c r="AF654" i="200"/>
  <c r="AA654" i="200"/>
  <c r="Z654" i="200"/>
  <c r="X654" i="200"/>
  <c r="S654" i="200"/>
  <c r="R654" i="200"/>
  <c r="P654" i="200"/>
  <c r="K654" i="200"/>
  <c r="J654" i="200"/>
  <c r="H654" i="200"/>
  <c r="BO653" i="200"/>
  <c r="BN653" i="200"/>
  <c r="BL653" i="200"/>
  <c r="BG653" i="200"/>
  <c r="BF653" i="200"/>
  <c r="BD653" i="200"/>
  <c r="AY653" i="200"/>
  <c r="AX653" i="200"/>
  <c r="AV653" i="200"/>
  <c r="AQ653" i="200"/>
  <c r="AP653" i="200"/>
  <c r="AN653" i="200"/>
  <c r="AI653" i="200"/>
  <c r="AH653" i="200"/>
  <c r="AF653" i="200"/>
  <c r="AA653" i="200"/>
  <c r="Z653" i="200"/>
  <c r="X653" i="200"/>
  <c r="S653" i="200"/>
  <c r="R653" i="200"/>
  <c r="P653" i="200"/>
  <c r="K653" i="200"/>
  <c r="J653" i="200"/>
  <c r="H653" i="200"/>
  <c r="BO652" i="200"/>
  <c r="BN652" i="200"/>
  <c r="BL652" i="200"/>
  <c r="BG652" i="200"/>
  <c r="BF652" i="200"/>
  <c r="BD652" i="200"/>
  <c r="AY652" i="200"/>
  <c r="AX652" i="200"/>
  <c r="AV652" i="200"/>
  <c r="AQ652" i="200"/>
  <c r="AP652" i="200"/>
  <c r="AN652" i="200"/>
  <c r="AI652" i="200"/>
  <c r="AH652" i="200"/>
  <c r="AF652" i="200"/>
  <c r="AA652" i="200"/>
  <c r="Z652" i="200"/>
  <c r="X652" i="200"/>
  <c r="S652" i="200"/>
  <c r="R652" i="200"/>
  <c r="P652" i="200"/>
  <c r="K652" i="200"/>
  <c r="J652" i="200"/>
  <c r="H652" i="200"/>
  <c r="BN651" i="200"/>
  <c r="BK651" i="200"/>
  <c r="BL651" i="200" s="1"/>
  <c r="BF651" i="200"/>
  <c r="BC651" i="200"/>
  <c r="BG651" i="200" s="1"/>
  <c r="AX651" i="200"/>
  <c r="AU651" i="200"/>
  <c r="AV651" i="200" s="1"/>
  <c r="AP651" i="200"/>
  <c r="AM651" i="200"/>
  <c r="AQ651" i="200" s="1"/>
  <c r="AH651" i="200"/>
  <c r="AE651" i="200"/>
  <c r="AF651" i="200" s="1"/>
  <c r="Z651" i="200"/>
  <c r="W651" i="200"/>
  <c r="AA651" i="200" s="1"/>
  <c r="R651" i="200"/>
  <c r="O651" i="200"/>
  <c r="P651" i="200" s="1"/>
  <c r="J651" i="200"/>
  <c r="G651" i="200"/>
  <c r="K651" i="200" s="1"/>
  <c r="BO650" i="200"/>
  <c r="BN650" i="200"/>
  <c r="BL650" i="200"/>
  <c r="BG650" i="200"/>
  <c r="BF650" i="200"/>
  <c r="BD650" i="200"/>
  <c r="AY650" i="200"/>
  <c r="AX650" i="200"/>
  <c r="AV650" i="200"/>
  <c r="AQ650" i="200"/>
  <c r="AP650" i="200"/>
  <c r="AN650" i="200"/>
  <c r="AI650" i="200"/>
  <c r="AH650" i="200"/>
  <c r="AF650" i="200"/>
  <c r="AA650" i="200"/>
  <c r="Z650" i="200"/>
  <c r="X650" i="200"/>
  <c r="S650" i="200"/>
  <c r="R650" i="200"/>
  <c r="P650" i="200"/>
  <c r="K650" i="200"/>
  <c r="J650" i="200"/>
  <c r="H650" i="200"/>
  <c r="BO649" i="200"/>
  <c r="BN649" i="200"/>
  <c r="BL649" i="200"/>
  <c r="BG649" i="200"/>
  <c r="BF649" i="200"/>
  <c r="BD649" i="200"/>
  <c r="AY649" i="200"/>
  <c r="AX649" i="200"/>
  <c r="AV649" i="200"/>
  <c r="AQ649" i="200"/>
  <c r="AP649" i="200"/>
  <c r="AN649" i="200"/>
  <c r="AI649" i="200"/>
  <c r="AH649" i="200"/>
  <c r="AF649" i="200"/>
  <c r="AA649" i="200"/>
  <c r="Z649" i="200"/>
  <c r="X649" i="200"/>
  <c r="S649" i="200"/>
  <c r="R649" i="200"/>
  <c r="P649" i="200"/>
  <c r="K649" i="200"/>
  <c r="J649" i="200"/>
  <c r="H649" i="200"/>
  <c r="BO648" i="200"/>
  <c r="BN648" i="200"/>
  <c r="BL648" i="200"/>
  <c r="BG648" i="200"/>
  <c r="BF648" i="200"/>
  <c r="BD648" i="200"/>
  <c r="AY648" i="200"/>
  <c r="AX648" i="200"/>
  <c r="AV648" i="200"/>
  <c r="AQ648" i="200"/>
  <c r="AP648" i="200"/>
  <c r="AN648" i="200"/>
  <c r="AI648" i="200"/>
  <c r="AH648" i="200"/>
  <c r="AF648" i="200"/>
  <c r="AA648" i="200"/>
  <c r="Z648" i="200"/>
  <c r="X648" i="200"/>
  <c r="S648" i="200"/>
  <c r="R648" i="200"/>
  <c r="P648" i="200"/>
  <c r="K648" i="200"/>
  <c r="J648" i="200"/>
  <c r="H648" i="200"/>
  <c r="BO647" i="200"/>
  <c r="BN647" i="200"/>
  <c r="BL647" i="200"/>
  <c r="BG647" i="200"/>
  <c r="BF647" i="200"/>
  <c r="BD647" i="200"/>
  <c r="AY647" i="200"/>
  <c r="AX647" i="200"/>
  <c r="AV647" i="200"/>
  <c r="AQ647" i="200"/>
  <c r="AP647" i="200"/>
  <c r="AN647" i="200"/>
  <c r="AI647" i="200"/>
  <c r="AH647" i="200"/>
  <c r="AF647" i="200"/>
  <c r="AA647" i="200"/>
  <c r="Z647" i="200"/>
  <c r="X647" i="200"/>
  <c r="S647" i="200"/>
  <c r="R647" i="200"/>
  <c r="P647" i="200"/>
  <c r="K647" i="200"/>
  <c r="J647" i="200"/>
  <c r="H647" i="200"/>
  <c r="BO646" i="200"/>
  <c r="BN646" i="200"/>
  <c r="BL646" i="200"/>
  <c r="BG646" i="200"/>
  <c r="BF646" i="200"/>
  <c r="BD646" i="200"/>
  <c r="AY646" i="200"/>
  <c r="AX646" i="200"/>
  <c r="AV646" i="200"/>
  <c r="AQ646" i="200"/>
  <c r="AP646" i="200"/>
  <c r="AN646" i="200"/>
  <c r="AI646" i="200"/>
  <c r="AH646" i="200"/>
  <c r="AF646" i="200"/>
  <c r="AA646" i="200"/>
  <c r="Z646" i="200"/>
  <c r="X646" i="200"/>
  <c r="S646" i="200"/>
  <c r="R646" i="200"/>
  <c r="P646" i="200"/>
  <c r="K646" i="200"/>
  <c r="J646" i="200"/>
  <c r="H646" i="200"/>
  <c r="BO645" i="200"/>
  <c r="BN645" i="200"/>
  <c r="BL645" i="200"/>
  <c r="BG645" i="200"/>
  <c r="BF645" i="200"/>
  <c r="BD645" i="200"/>
  <c r="AY645" i="200"/>
  <c r="AX645" i="200"/>
  <c r="AV645" i="200"/>
  <c r="AQ645" i="200"/>
  <c r="AP645" i="200"/>
  <c r="AN645" i="200"/>
  <c r="AI645" i="200"/>
  <c r="AH645" i="200"/>
  <c r="AF645" i="200"/>
  <c r="AA645" i="200"/>
  <c r="Z645" i="200"/>
  <c r="X645" i="200"/>
  <c r="S645" i="200"/>
  <c r="R645" i="200"/>
  <c r="P645" i="200"/>
  <c r="K645" i="200"/>
  <c r="J645" i="200"/>
  <c r="H645" i="200"/>
  <c r="BO644" i="200"/>
  <c r="BN644" i="200"/>
  <c r="BL644" i="200"/>
  <c r="BG644" i="200"/>
  <c r="BF644" i="200"/>
  <c r="BD644" i="200"/>
  <c r="AY644" i="200"/>
  <c r="AX644" i="200"/>
  <c r="AV644" i="200"/>
  <c r="AQ644" i="200"/>
  <c r="AP644" i="200"/>
  <c r="AN644" i="200"/>
  <c r="AI644" i="200"/>
  <c r="AH644" i="200"/>
  <c r="AF644" i="200"/>
  <c r="AA644" i="200"/>
  <c r="Z644" i="200"/>
  <c r="X644" i="200"/>
  <c r="S644" i="200"/>
  <c r="R644" i="200"/>
  <c r="P644" i="200"/>
  <c r="K644" i="200"/>
  <c r="J644" i="200"/>
  <c r="H644" i="200"/>
  <c r="BO643" i="200"/>
  <c r="BN643" i="200"/>
  <c r="BL643" i="200"/>
  <c r="BG643" i="200"/>
  <c r="BF643" i="200"/>
  <c r="BD643" i="200"/>
  <c r="AY643" i="200"/>
  <c r="AX643" i="200"/>
  <c r="AV643" i="200"/>
  <c r="AQ643" i="200"/>
  <c r="AP643" i="200"/>
  <c r="AN643" i="200"/>
  <c r="AI643" i="200"/>
  <c r="AH643" i="200"/>
  <c r="AF643" i="200"/>
  <c r="AA643" i="200"/>
  <c r="Z643" i="200"/>
  <c r="X643" i="200"/>
  <c r="S643" i="200"/>
  <c r="R643" i="200"/>
  <c r="P643" i="200"/>
  <c r="K643" i="200"/>
  <c r="J643" i="200"/>
  <c r="H643" i="200"/>
  <c r="BO642" i="200"/>
  <c r="BN642" i="200"/>
  <c r="BL642" i="200"/>
  <c r="BG642" i="200"/>
  <c r="BF642" i="200"/>
  <c r="BD642" i="200"/>
  <c r="AY642" i="200"/>
  <c r="AX642" i="200"/>
  <c r="AV642" i="200"/>
  <c r="AQ642" i="200"/>
  <c r="AP642" i="200"/>
  <c r="AN642" i="200"/>
  <c r="AI642" i="200"/>
  <c r="AH642" i="200"/>
  <c r="AF642" i="200"/>
  <c r="AA642" i="200"/>
  <c r="Z642" i="200"/>
  <c r="X642" i="200"/>
  <c r="S642" i="200"/>
  <c r="R642" i="200"/>
  <c r="P642" i="200"/>
  <c r="K642" i="200"/>
  <c r="J642" i="200"/>
  <c r="H642" i="200"/>
  <c r="BO641" i="200"/>
  <c r="BN641" i="200"/>
  <c r="BL641" i="200"/>
  <c r="BG641" i="200"/>
  <c r="BF641" i="200"/>
  <c r="BD641" i="200"/>
  <c r="AY641" i="200"/>
  <c r="AX641" i="200"/>
  <c r="AV641" i="200"/>
  <c r="AQ641" i="200"/>
  <c r="AP641" i="200"/>
  <c r="AN641" i="200"/>
  <c r="AI641" i="200"/>
  <c r="AH641" i="200"/>
  <c r="AF641" i="200"/>
  <c r="AA641" i="200"/>
  <c r="Z641" i="200"/>
  <c r="X641" i="200"/>
  <c r="S641" i="200"/>
  <c r="R641" i="200"/>
  <c r="P641" i="200"/>
  <c r="K641" i="200"/>
  <c r="J641" i="200"/>
  <c r="H641" i="200"/>
  <c r="BO640" i="200"/>
  <c r="BN640" i="200"/>
  <c r="BL640" i="200"/>
  <c r="BG640" i="200"/>
  <c r="BF640" i="200"/>
  <c r="BD640" i="200"/>
  <c r="AY640" i="200"/>
  <c r="AX640" i="200"/>
  <c r="AV640" i="200"/>
  <c r="AQ640" i="200"/>
  <c r="AP640" i="200"/>
  <c r="AN640" i="200"/>
  <c r="AI640" i="200"/>
  <c r="AH640" i="200"/>
  <c r="AF640" i="200"/>
  <c r="AA640" i="200"/>
  <c r="Z640" i="200"/>
  <c r="X640" i="200"/>
  <c r="S640" i="200"/>
  <c r="R640" i="200"/>
  <c r="P640" i="200"/>
  <c r="K640" i="200"/>
  <c r="J640" i="200"/>
  <c r="H640" i="200"/>
  <c r="BO639" i="200"/>
  <c r="BN639" i="200"/>
  <c r="BL639" i="200"/>
  <c r="BG639" i="200"/>
  <c r="BF639" i="200"/>
  <c r="BD639" i="200"/>
  <c r="AY639" i="200"/>
  <c r="AX639" i="200"/>
  <c r="AV639" i="200"/>
  <c r="AQ639" i="200"/>
  <c r="AP639" i="200"/>
  <c r="AN639" i="200"/>
  <c r="AI639" i="200"/>
  <c r="AH639" i="200"/>
  <c r="AF639" i="200"/>
  <c r="AA639" i="200"/>
  <c r="Z639" i="200"/>
  <c r="X639" i="200"/>
  <c r="S639" i="200"/>
  <c r="R639" i="200"/>
  <c r="P639" i="200"/>
  <c r="K639" i="200"/>
  <c r="J639" i="200"/>
  <c r="H639" i="200"/>
  <c r="BO638" i="200"/>
  <c r="BN638" i="200"/>
  <c r="BL638" i="200"/>
  <c r="BG638" i="200"/>
  <c r="BF638" i="200"/>
  <c r="BD638" i="200"/>
  <c r="AY638" i="200"/>
  <c r="AX638" i="200"/>
  <c r="AV638" i="200"/>
  <c r="AQ638" i="200"/>
  <c r="AP638" i="200"/>
  <c r="AN638" i="200"/>
  <c r="AI638" i="200"/>
  <c r="AH638" i="200"/>
  <c r="AF638" i="200"/>
  <c r="AA638" i="200"/>
  <c r="Z638" i="200"/>
  <c r="X638" i="200"/>
  <c r="S638" i="200"/>
  <c r="R638" i="200"/>
  <c r="P638" i="200"/>
  <c r="K638" i="200"/>
  <c r="J638" i="200"/>
  <c r="H638" i="200"/>
  <c r="BO637" i="200"/>
  <c r="BN637" i="200"/>
  <c r="BL637" i="200"/>
  <c r="BG637" i="200"/>
  <c r="BF637" i="200"/>
  <c r="BD637" i="200"/>
  <c r="AY637" i="200"/>
  <c r="AX637" i="200"/>
  <c r="AV637" i="200"/>
  <c r="AQ637" i="200"/>
  <c r="AP637" i="200"/>
  <c r="AN637" i="200"/>
  <c r="AI637" i="200"/>
  <c r="AH637" i="200"/>
  <c r="AF637" i="200"/>
  <c r="AA637" i="200"/>
  <c r="Z637" i="200"/>
  <c r="X637" i="200"/>
  <c r="S637" i="200"/>
  <c r="R637" i="200"/>
  <c r="P637" i="200"/>
  <c r="K637" i="200"/>
  <c r="J637" i="200"/>
  <c r="H637" i="200"/>
  <c r="BO636" i="200"/>
  <c r="BN636" i="200"/>
  <c r="BL636" i="200"/>
  <c r="BG636" i="200"/>
  <c r="BF636" i="200"/>
  <c r="BD636" i="200"/>
  <c r="AY636" i="200"/>
  <c r="AX636" i="200"/>
  <c r="AV636" i="200"/>
  <c r="AQ636" i="200"/>
  <c r="AP636" i="200"/>
  <c r="AN636" i="200"/>
  <c r="AI636" i="200"/>
  <c r="AH636" i="200"/>
  <c r="AF636" i="200"/>
  <c r="AA636" i="200"/>
  <c r="Z636" i="200"/>
  <c r="X636" i="200"/>
  <c r="S636" i="200"/>
  <c r="R636" i="200"/>
  <c r="P636" i="200"/>
  <c r="K636" i="200"/>
  <c r="J636" i="200"/>
  <c r="H636" i="200"/>
  <c r="BO635" i="200"/>
  <c r="BN635" i="200"/>
  <c r="BL635" i="200"/>
  <c r="BG635" i="200"/>
  <c r="BF635" i="200"/>
  <c r="BD635" i="200"/>
  <c r="AY635" i="200"/>
  <c r="AX635" i="200"/>
  <c r="AV635" i="200"/>
  <c r="AQ635" i="200"/>
  <c r="AP635" i="200"/>
  <c r="AN635" i="200"/>
  <c r="AI635" i="200"/>
  <c r="AH635" i="200"/>
  <c r="AF635" i="200"/>
  <c r="AA635" i="200"/>
  <c r="Z635" i="200"/>
  <c r="X635" i="200"/>
  <c r="S635" i="200"/>
  <c r="R635" i="200"/>
  <c r="P635" i="200"/>
  <c r="K635" i="200"/>
  <c r="J635" i="200"/>
  <c r="H635" i="200"/>
  <c r="BN634" i="200"/>
  <c r="BK634" i="200"/>
  <c r="BL634" i="200" s="1"/>
  <c r="BF634" i="200"/>
  <c r="BC634" i="200"/>
  <c r="BG634" i="200" s="1"/>
  <c r="AX634" i="200"/>
  <c r="AU634" i="200"/>
  <c r="AV634" i="200" s="1"/>
  <c r="AP634" i="200"/>
  <c r="AM634" i="200"/>
  <c r="AQ634" i="200" s="1"/>
  <c r="AH634" i="200"/>
  <c r="AE634" i="200"/>
  <c r="AF634" i="200" s="1"/>
  <c r="Z634" i="200"/>
  <c r="W634" i="200"/>
  <c r="AA634" i="200" s="1"/>
  <c r="R634" i="200"/>
  <c r="O634" i="200"/>
  <c r="P634" i="200" s="1"/>
  <c r="J634" i="200"/>
  <c r="G634" i="200"/>
  <c r="K634" i="200" s="1"/>
  <c r="BO633" i="200"/>
  <c r="BN633" i="200"/>
  <c r="BL633" i="200"/>
  <c r="BG633" i="200"/>
  <c r="BF633" i="200"/>
  <c r="BD633" i="200"/>
  <c r="AY633" i="200"/>
  <c r="AX633" i="200"/>
  <c r="AV633" i="200"/>
  <c r="AQ633" i="200"/>
  <c r="AP633" i="200"/>
  <c r="AN633" i="200"/>
  <c r="AI633" i="200"/>
  <c r="AH633" i="200"/>
  <c r="AF633" i="200"/>
  <c r="AA633" i="200"/>
  <c r="Z633" i="200"/>
  <c r="X633" i="200"/>
  <c r="S633" i="200"/>
  <c r="R633" i="200"/>
  <c r="P633" i="200"/>
  <c r="K633" i="200"/>
  <c r="J633" i="200"/>
  <c r="H633" i="200"/>
  <c r="BO632" i="200"/>
  <c r="BN632" i="200"/>
  <c r="BL632" i="200"/>
  <c r="BG632" i="200"/>
  <c r="BF632" i="200"/>
  <c r="BD632" i="200"/>
  <c r="AY632" i="200"/>
  <c r="AX632" i="200"/>
  <c r="AV632" i="200"/>
  <c r="AQ632" i="200"/>
  <c r="AP632" i="200"/>
  <c r="AN632" i="200"/>
  <c r="AI632" i="200"/>
  <c r="AH632" i="200"/>
  <c r="AF632" i="200"/>
  <c r="AA632" i="200"/>
  <c r="Z632" i="200"/>
  <c r="X632" i="200"/>
  <c r="S632" i="200"/>
  <c r="R632" i="200"/>
  <c r="P632" i="200"/>
  <c r="K632" i="200"/>
  <c r="J632" i="200"/>
  <c r="H632" i="200"/>
  <c r="BO631" i="200"/>
  <c r="BN631" i="200"/>
  <c r="BL631" i="200"/>
  <c r="BG631" i="200"/>
  <c r="BF631" i="200"/>
  <c r="BD631" i="200"/>
  <c r="AY631" i="200"/>
  <c r="AX631" i="200"/>
  <c r="AV631" i="200"/>
  <c r="AQ631" i="200"/>
  <c r="AP631" i="200"/>
  <c r="AN631" i="200"/>
  <c r="AI631" i="200"/>
  <c r="AH631" i="200"/>
  <c r="AF631" i="200"/>
  <c r="AA631" i="200"/>
  <c r="Z631" i="200"/>
  <c r="X631" i="200"/>
  <c r="S631" i="200"/>
  <c r="R631" i="200"/>
  <c r="P631" i="200"/>
  <c r="K631" i="200"/>
  <c r="J631" i="200"/>
  <c r="H631" i="200"/>
  <c r="BO630" i="200"/>
  <c r="BN630" i="200"/>
  <c r="BL630" i="200"/>
  <c r="BG630" i="200"/>
  <c r="BF630" i="200"/>
  <c r="BD630" i="200"/>
  <c r="AY630" i="200"/>
  <c r="AX630" i="200"/>
  <c r="AV630" i="200"/>
  <c r="AQ630" i="200"/>
  <c r="AP630" i="200"/>
  <c r="AN630" i="200"/>
  <c r="AI630" i="200"/>
  <c r="AH630" i="200"/>
  <c r="AF630" i="200"/>
  <c r="AA630" i="200"/>
  <c r="Z630" i="200"/>
  <c r="X630" i="200"/>
  <c r="S630" i="200"/>
  <c r="R630" i="200"/>
  <c r="P630" i="200"/>
  <c r="K630" i="200"/>
  <c r="J630" i="200"/>
  <c r="H630" i="200"/>
  <c r="BO629" i="200"/>
  <c r="BN629" i="200"/>
  <c r="BL629" i="200"/>
  <c r="BG629" i="200"/>
  <c r="BF629" i="200"/>
  <c r="BD629" i="200"/>
  <c r="AY629" i="200"/>
  <c r="AX629" i="200"/>
  <c r="AV629" i="200"/>
  <c r="AQ629" i="200"/>
  <c r="AP629" i="200"/>
  <c r="AN629" i="200"/>
  <c r="AI629" i="200"/>
  <c r="AH629" i="200"/>
  <c r="AF629" i="200"/>
  <c r="AA629" i="200"/>
  <c r="Z629" i="200"/>
  <c r="X629" i="200"/>
  <c r="S629" i="200"/>
  <c r="R629" i="200"/>
  <c r="P629" i="200"/>
  <c r="K629" i="200"/>
  <c r="J629" i="200"/>
  <c r="H629" i="200"/>
  <c r="BO628" i="200"/>
  <c r="BN628" i="200"/>
  <c r="BL628" i="200"/>
  <c r="BG628" i="200"/>
  <c r="BF628" i="200"/>
  <c r="BD628" i="200"/>
  <c r="AY628" i="200"/>
  <c r="AX628" i="200"/>
  <c r="AV628" i="200"/>
  <c r="AQ628" i="200"/>
  <c r="AP628" i="200"/>
  <c r="AN628" i="200"/>
  <c r="AI628" i="200"/>
  <c r="AH628" i="200"/>
  <c r="AF628" i="200"/>
  <c r="AA628" i="200"/>
  <c r="Z628" i="200"/>
  <c r="X628" i="200"/>
  <c r="S628" i="200"/>
  <c r="R628" i="200"/>
  <c r="P628" i="200"/>
  <c r="K628" i="200"/>
  <c r="J628" i="200"/>
  <c r="H628" i="200"/>
  <c r="BO627" i="200"/>
  <c r="BN627" i="200"/>
  <c r="BL627" i="200"/>
  <c r="BG627" i="200"/>
  <c r="BF627" i="200"/>
  <c r="BD627" i="200"/>
  <c r="AY627" i="200"/>
  <c r="AX627" i="200"/>
  <c r="AV627" i="200"/>
  <c r="AQ627" i="200"/>
  <c r="AP627" i="200"/>
  <c r="AN627" i="200"/>
  <c r="AI627" i="200"/>
  <c r="AH627" i="200"/>
  <c r="AF627" i="200"/>
  <c r="AA627" i="200"/>
  <c r="Z627" i="200"/>
  <c r="X627" i="200"/>
  <c r="S627" i="200"/>
  <c r="R627" i="200"/>
  <c r="P627" i="200"/>
  <c r="K627" i="200"/>
  <c r="J627" i="200"/>
  <c r="H627" i="200"/>
  <c r="BO626" i="200"/>
  <c r="BN626" i="200"/>
  <c r="BL626" i="200"/>
  <c r="BG626" i="200"/>
  <c r="BF626" i="200"/>
  <c r="BD626" i="200"/>
  <c r="AY626" i="200"/>
  <c r="AX626" i="200"/>
  <c r="AV626" i="200"/>
  <c r="AQ626" i="200"/>
  <c r="AP626" i="200"/>
  <c r="AN626" i="200"/>
  <c r="AI626" i="200"/>
  <c r="AH626" i="200"/>
  <c r="AF626" i="200"/>
  <c r="AA626" i="200"/>
  <c r="Z626" i="200"/>
  <c r="X626" i="200"/>
  <c r="S626" i="200"/>
  <c r="R626" i="200"/>
  <c r="P626" i="200"/>
  <c r="K626" i="200"/>
  <c r="J626" i="200"/>
  <c r="H626" i="200"/>
  <c r="BO625" i="200"/>
  <c r="BN625" i="200"/>
  <c r="BL625" i="200"/>
  <c r="BG625" i="200"/>
  <c r="BF625" i="200"/>
  <c r="BD625" i="200"/>
  <c r="AY625" i="200"/>
  <c r="AX625" i="200"/>
  <c r="AV625" i="200"/>
  <c r="AQ625" i="200"/>
  <c r="AP625" i="200"/>
  <c r="AN625" i="200"/>
  <c r="AI625" i="200"/>
  <c r="AH625" i="200"/>
  <c r="AF625" i="200"/>
  <c r="AA625" i="200"/>
  <c r="Z625" i="200"/>
  <c r="X625" i="200"/>
  <c r="S625" i="200"/>
  <c r="R625" i="200"/>
  <c r="P625" i="200"/>
  <c r="K625" i="200"/>
  <c r="J625" i="200"/>
  <c r="H625" i="200"/>
  <c r="BO624" i="200"/>
  <c r="BN624" i="200"/>
  <c r="BL624" i="200"/>
  <c r="BG624" i="200"/>
  <c r="BF624" i="200"/>
  <c r="BD624" i="200"/>
  <c r="AY624" i="200"/>
  <c r="AX624" i="200"/>
  <c r="AV624" i="200"/>
  <c r="AQ624" i="200"/>
  <c r="AP624" i="200"/>
  <c r="AN624" i="200"/>
  <c r="AI624" i="200"/>
  <c r="AH624" i="200"/>
  <c r="AF624" i="200"/>
  <c r="AA624" i="200"/>
  <c r="Z624" i="200"/>
  <c r="X624" i="200"/>
  <c r="S624" i="200"/>
  <c r="R624" i="200"/>
  <c r="P624" i="200"/>
  <c r="K624" i="200"/>
  <c r="J624" i="200"/>
  <c r="H624" i="200"/>
  <c r="BO623" i="200"/>
  <c r="BN623" i="200"/>
  <c r="BL623" i="200"/>
  <c r="BG623" i="200"/>
  <c r="BF623" i="200"/>
  <c r="BD623" i="200"/>
  <c r="AY623" i="200"/>
  <c r="AX623" i="200"/>
  <c r="AV623" i="200"/>
  <c r="AQ623" i="200"/>
  <c r="AP623" i="200"/>
  <c r="AN623" i="200"/>
  <c r="AI623" i="200"/>
  <c r="AH623" i="200"/>
  <c r="AF623" i="200"/>
  <c r="AA623" i="200"/>
  <c r="Z623" i="200"/>
  <c r="X623" i="200"/>
  <c r="S623" i="200"/>
  <c r="R623" i="200"/>
  <c r="P623" i="200"/>
  <c r="K623" i="200"/>
  <c r="J623" i="200"/>
  <c r="H623" i="200"/>
  <c r="BO622" i="200"/>
  <c r="BN622" i="200"/>
  <c r="BL622" i="200"/>
  <c r="BG622" i="200"/>
  <c r="BF622" i="200"/>
  <c r="BD622" i="200"/>
  <c r="AY622" i="200"/>
  <c r="AX622" i="200"/>
  <c r="AV622" i="200"/>
  <c r="AQ622" i="200"/>
  <c r="AP622" i="200"/>
  <c r="AN622" i="200"/>
  <c r="AI622" i="200"/>
  <c r="AH622" i="200"/>
  <c r="AF622" i="200"/>
  <c r="AA622" i="200"/>
  <c r="Z622" i="200"/>
  <c r="X622" i="200"/>
  <c r="S622" i="200"/>
  <c r="R622" i="200"/>
  <c r="P622" i="200"/>
  <c r="K622" i="200"/>
  <c r="J622" i="200"/>
  <c r="H622" i="200"/>
  <c r="BO621" i="200"/>
  <c r="BN621" i="200"/>
  <c r="BL621" i="200"/>
  <c r="BG621" i="200"/>
  <c r="BF621" i="200"/>
  <c r="BD621" i="200"/>
  <c r="AY621" i="200"/>
  <c r="AX621" i="200"/>
  <c r="AV621" i="200"/>
  <c r="AQ621" i="200"/>
  <c r="AP621" i="200"/>
  <c r="AN621" i="200"/>
  <c r="AI621" i="200"/>
  <c r="AH621" i="200"/>
  <c r="AF621" i="200"/>
  <c r="AA621" i="200"/>
  <c r="Z621" i="200"/>
  <c r="X621" i="200"/>
  <c r="S621" i="200"/>
  <c r="R621" i="200"/>
  <c r="P621" i="200"/>
  <c r="K621" i="200"/>
  <c r="J621" i="200"/>
  <c r="H621" i="200"/>
  <c r="BO620" i="200"/>
  <c r="BN620" i="200"/>
  <c r="BL620" i="200"/>
  <c r="BG620" i="200"/>
  <c r="BF620" i="200"/>
  <c r="BD620" i="200"/>
  <c r="AY620" i="200"/>
  <c r="AX620" i="200"/>
  <c r="AV620" i="200"/>
  <c r="AQ620" i="200"/>
  <c r="AP620" i="200"/>
  <c r="AN620" i="200"/>
  <c r="AI620" i="200"/>
  <c r="AH620" i="200"/>
  <c r="AF620" i="200"/>
  <c r="AA620" i="200"/>
  <c r="Z620" i="200"/>
  <c r="X620" i="200"/>
  <c r="S620" i="200"/>
  <c r="R620" i="200"/>
  <c r="P620" i="200"/>
  <c r="K620" i="200"/>
  <c r="J620" i="200"/>
  <c r="H620" i="200"/>
  <c r="BO619" i="200"/>
  <c r="BN619" i="200"/>
  <c r="BL619" i="200"/>
  <c r="BG619" i="200"/>
  <c r="BF619" i="200"/>
  <c r="BD619" i="200"/>
  <c r="AY619" i="200"/>
  <c r="AX619" i="200"/>
  <c r="AV619" i="200"/>
  <c r="AQ619" i="200"/>
  <c r="AP619" i="200"/>
  <c r="AN619" i="200"/>
  <c r="AI619" i="200"/>
  <c r="AH619" i="200"/>
  <c r="AF619" i="200"/>
  <c r="AA619" i="200"/>
  <c r="Z619" i="200"/>
  <c r="X619" i="200"/>
  <c r="S619" i="200"/>
  <c r="R619" i="200"/>
  <c r="P619" i="200"/>
  <c r="K619" i="200"/>
  <c r="J619" i="200"/>
  <c r="H619" i="200"/>
  <c r="BO618" i="200"/>
  <c r="BN618" i="200"/>
  <c r="BL618" i="200"/>
  <c r="BG618" i="200"/>
  <c r="BF618" i="200"/>
  <c r="BD618" i="200"/>
  <c r="AY618" i="200"/>
  <c r="AX618" i="200"/>
  <c r="AV618" i="200"/>
  <c r="AQ618" i="200"/>
  <c r="AP618" i="200"/>
  <c r="AN618" i="200"/>
  <c r="AI618" i="200"/>
  <c r="AH618" i="200"/>
  <c r="AF618" i="200"/>
  <c r="AA618" i="200"/>
  <c r="Z618" i="200"/>
  <c r="X618" i="200"/>
  <c r="S618" i="200"/>
  <c r="R618" i="200"/>
  <c r="P618" i="200"/>
  <c r="K618" i="200"/>
  <c r="J618" i="200"/>
  <c r="H618" i="200"/>
  <c r="BN617" i="200"/>
  <c r="BK617" i="200"/>
  <c r="BL617" i="200" s="1"/>
  <c r="BF617" i="200"/>
  <c r="BC617" i="200"/>
  <c r="BG617" i="200" s="1"/>
  <c r="AX617" i="200"/>
  <c r="AU617" i="200"/>
  <c r="AV617" i="200" s="1"/>
  <c r="AP617" i="200"/>
  <c r="AM617" i="200"/>
  <c r="AQ617" i="200" s="1"/>
  <c r="AH617" i="200"/>
  <c r="AE617" i="200"/>
  <c r="AF617" i="200" s="1"/>
  <c r="Z617" i="200"/>
  <c r="W617" i="200"/>
  <c r="AA617" i="200" s="1"/>
  <c r="R617" i="200"/>
  <c r="O617" i="200"/>
  <c r="P617" i="200" s="1"/>
  <c r="J617" i="200"/>
  <c r="G617" i="200"/>
  <c r="K617" i="200" s="1"/>
  <c r="BO616" i="200"/>
  <c r="BN616" i="200"/>
  <c r="BL616" i="200"/>
  <c r="BG616" i="200"/>
  <c r="BF616" i="200"/>
  <c r="BD616" i="200"/>
  <c r="AY616" i="200"/>
  <c r="AX616" i="200"/>
  <c r="AV616" i="200"/>
  <c r="AQ616" i="200"/>
  <c r="AP616" i="200"/>
  <c r="AN616" i="200"/>
  <c r="AI616" i="200"/>
  <c r="AH616" i="200"/>
  <c r="AF616" i="200"/>
  <c r="AA616" i="200"/>
  <c r="Z616" i="200"/>
  <c r="X616" i="200"/>
  <c r="S616" i="200"/>
  <c r="R616" i="200"/>
  <c r="P616" i="200"/>
  <c r="K616" i="200"/>
  <c r="J616" i="200"/>
  <c r="H616" i="200"/>
  <c r="BO615" i="200"/>
  <c r="BN615" i="200"/>
  <c r="BL615" i="200"/>
  <c r="BG615" i="200"/>
  <c r="BF615" i="200"/>
  <c r="BD615" i="200"/>
  <c r="AY615" i="200"/>
  <c r="AX615" i="200"/>
  <c r="AV615" i="200"/>
  <c r="AQ615" i="200"/>
  <c r="AP615" i="200"/>
  <c r="AN615" i="200"/>
  <c r="AI615" i="200"/>
  <c r="AH615" i="200"/>
  <c r="AF615" i="200"/>
  <c r="AA615" i="200"/>
  <c r="Z615" i="200"/>
  <c r="X615" i="200"/>
  <c r="S615" i="200"/>
  <c r="R615" i="200"/>
  <c r="P615" i="200"/>
  <c r="K615" i="200"/>
  <c r="J615" i="200"/>
  <c r="H615" i="200"/>
  <c r="BO614" i="200"/>
  <c r="BN614" i="200"/>
  <c r="BL614" i="200"/>
  <c r="BG614" i="200"/>
  <c r="BF614" i="200"/>
  <c r="BD614" i="200"/>
  <c r="AY614" i="200"/>
  <c r="AX614" i="200"/>
  <c r="AV614" i="200"/>
  <c r="AQ614" i="200"/>
  <c r="AP614" i="200"/>
  <c r="AN614" i="200"/>
  <c r="AI614" i="200"/>
  <c r="AH614" i="200"/>
  <c r="AF614" i="200"/>
  <c r="AA614" i="200"/>
  <c r="Z614" i="200"/>
  <c r="X614" i="200"/>
  <c r="S614" i="200"/>
  <c r="R614" i="200"/>
  <c r="P614" i="200"/>
  <c r="K614" i="200"/>
  <c r="J614" i="200"/>
  <c r="H614" i="200"/>
  <c r="BO613" i="200"/>
  <c r="BN613" i="200"/>
  <c r="BL613" i="200"/>
  <c r="BG613" i="200"/>
  <c r="BF613" i="200"/>
  <c r="BD613" i="200"/>
  <c r="AY613" i="200"/>
  <c r="AX613" i="200"/>
  <c r="AV613" i="200"/>
  <c r="AQ613" i="200"/>
  <c r="AP613" i="200"/>
  <c r="AN613" i="200"/>
  <c r="AI613" i="200"/>
  <c r="AH613" i="200"/>
  <c r="AF613" i="200"/>
  <c r="AA613" i="200"/>
  <c r="Z613" i="200"/>
  <c r="X613" i="200"/>
  <c r="S613" i="200"/>
  <c r="R613" i="200"/>
  <c r="P613" i="200"/>
  <c r="K613" i="200"/>
  <c r="J613" i="200"/>
  <c r="H613" i="200"/>
  <c r="BO612" i="200"/>
  <c r="BN612" i="200"/>
  <c r="BL612" i="200"/>
  <c r="BG612" i="200"/>
  <c r="BF612" i="200"/>
  <c r="BD612" i="200"/>
  <c r="AY612" i="200"/>
  <c r="AX612" i="200"/>
  <c r="AV612" i="200"/>
  <c r="AQ612" i="200"/>
  <c r="AP612" i="200"/>
  <c r="AN612" i="200"/>
  <c r="AI612" i="200"/>
  <c r="AH612" i="200"/>
  <c r="AF612" i="200"/>
  <c r="AA612" i="200"/>
  <c r="Z612" i="200"/>
  <c r="X612" i="200"/>
  <c r="S612" i="200"/>
  <c r="R612" i="200"/>
  <c r="P612" i="200"/>
  <c r="K612" i="200"/>
  <c r="J612" i="200"/>
  <c r="H612" i="200"/>
  <c r="BO611" i="200"/>
  <c r="BN611" i="200"/>
  <c r="BL611" i="200"/>
  <c r="BG611" i="200"/>
  <c r="BF611" i="200"/>
  <c r="BD611" i="200"/>
  <c r="AY611" i="200"/>
  <c r="AX611" i="200"/>
  <c r="AV611" i="200"/>
  <c r="AQ611" i="200"/>
  <c r="AP611" i="200"/>
  <c r="AN611" i="200"/>
  <c r="AI611" i="200"/>
  <c r="AH611" i="200"/>
  <c r="AF611" i="200"/>
  <c r="AA611" i="200"/>
  <c r="Z611" i="200"/>
  <c r="X611" i="200"/>
  <c r="S611" i="200"/>
  <c r="R611" i="200"/>
  <c r="P611" i="200"/>
  <c r="K611" i="200"/>
  <c r="J611" i="200"/>
  <c r="H611" i="200"/>
  <c r="BO610" i="200"/>
  <c r="BN610" i="200"/>
  <c r="BL610" i="200"/>
  <c r="BG610" i="200"/>
  <c r="BF610" i="200"/>
  <c r="BD610" i="200"/>
  <c r="AY610" i="200"/>
  <c r="AX610" i="200"/>
  <c r="AV610" i="200"/>
  <c r="AQ610" i="200"/>
  <c r="AP610" i="200"/>
  <c r="AN610" i="200"/>
  <c r="AI610" i="200"/>
  <c r="AH610" i="200"/>
  <c r="AF610" i="200"/>
  <c r="AA610" i="200"/>
  <c r="Z610" i="200"/>
  <c r="X610" i="200"/>
  <c r="S610" i="200"/>
  <c r="R610" i="200"/>
  <c r="P610" i="200"/>
  <c r="K610" i="200"/>
  <c r="J610" i="200"/>
  <c r="H610" i="200"/>
  <c r="BO609" i="200"/>
  <c r="BN609" i="200"/>
  <c r="BL609" i="200"/>
  <c r="BG609" i="200"/>
  <c r="BF609" i="200"/>
  <c r="BD609" i="200"/>
  <c r="AY609" i="200"/>
  <c r="AX609" i="200"/>
  <c r="AV609" i="200"/>
  <c r="AQ609" i="200"/>
  <c r="AP609" i="200"/>
  <c r="AN609" i="200"/>
  <c r="AI609" i="200"/>
  <c r="AH609" i="200"/>
  <c r="AF609" i="200"/>
  <c r="AA609" i="200"/>
  <c r="Z609" i="200"/>
  <c r="X609" i="200"/>
  <c r="S609" i="200"/>
  <c r="R609" i="200"/>
  <c r="P609" i="200"/>
  <c r="K609" i="200"/>
  <c r="J609" i="200"/>
  <c r="H609" i="200"/>
  <c r="BO608" i="200"/>
  <c r="BN608" i="200"/>
  <c r="BL608" i="200"/>
  <c r="BG608" i="200"/>
  <c r="BF608" i="200"/>
  <c r="BD608" i="200"/>
  <c r="AY608" i="200"/>
  <c r="AX608" i="200"/>
  <c r="AV608" i="200"/>
  <c r="AQ608" i="200"/>
  <c r="AP608" i="200"/>
  <c r="AN608" i="200"/>
  <c r="AI608" i="200"/>
  <c r="AH608" i="200"/>
  <c r="AF608" i="200"/>
  <c r="AA608" i="200"/>
  <c r="Z608" i="200"/>
  <c r="X608" i="200"/>
  <c r="S608" i="200"/>
  <c r="R608" i="200"/>
  <c r="P608" i="200"/>
  <c r="K608" i="200"/>
  <c r="J608" i="200"/>
  <c r="H608" i="200"/>
  <c r="BO607" i="200"/>
  <c r="BN607" i="200"/>
  <c r="BL607" i="200"/>
  <c r="BG607" i="200"/>
  <c r="BF607" i="200"/>
  <c r="BD607" i="200"/>
  <c r="AY607" i="200"/>
  <c r="AX607" i="200"/>
  <c r="AV607" i="200"/>
  <c r="AQ607" i="200"/>
  <c r="AP607" i="200"/>
  <c r="AN607" i="200"/>
  <c r="AI607" i="200"/>
  <c r="AH607" i="200"/>
  <c r="AF607" i="200"/>
  <c r="AA607" i="200"/>
  <c r="Z607" i="200"/>
  <c r="X607" i="200"/>
  <c r="S607" i="200"/>
  <c r="R607" i="200"/>
  <c r="P607" i="200"/>
  <c r="K607" i="200"/>
  <c r="J607" i="200"/>
  <c r="H607" i="200"/>
  <c r="BO606" i="200"/>
  <c r="BN606" i="200"/>
  <c r="BL606" i="200"/>
  <c r="BG606" i="200"/>
  <c r="BF606" i="200"/>
  <c r="BD606" i="200"/>
  <c r="AY606" i="200"/>
  <c r="AX606" i="200"/>
  <c r="AV606" i="200"/>
  <c r="AQ606" i="200"/>
  <c r="AP606" i="200"/>
  <c r="AN606" i="200"/>
  <c r="AI606" i="200"/>
  <c r="AH606" i="200"/>
  <c r="AF606" i="200"/>
  <c r="AA606" i="200"/>
  <c r="Z606" i="200"/>
  <c r="X606" i="200"/>
  <c r="S606" i="200"/>
  <c r="R606" i="200"/>
  <c r="P606" i="200"/>
  <c r="K606" i="200"/>
  <c r="J606" i="200"/>
  <c r="H606" i="200"/>
  <c r="BO605" i="200"/>
  <c r="BN605" i="200"/>
  <c r="BL605" i="200"/>
  <c r="BG605" i="200"/>
  <c r="BF605" i="200"/>
  <c r="BD605" i="200"/>
  <c r="AY605" i="200"/>
  <c r="AX605" i="200"/>
  <c r="AV605" i="200"/>
  <c r="AQ605" i="200"/>
  <c r="AP605" i="200"/>
  <c r="AN605" i="200"/>
  <c r="AI605" i="200"/>
  <c r="AH605" i="200"/>
  <c r="AF605" i="200"/>
  <c r="AA605" i="200"/>
  <c r="Z605" i="200"/>
  <c r="X605" i="200"/>
  <c r="S605" i="200"/>
  <c r="R605" i="200"/>
  <c r="P605" i="200"/>
  <c r="K605" i="200"/>
  <c r="J605" i="200"/>
  <c r="H605" i="200"/>
  <c r="BO604" i="200"/>
  <c r="BN604" i="200"/>
  <c r="BL604" i="200"/>
  <c r="BG604" i="200"/>
  <c r="BF604" i="200"/>
  <c r="BD604" i="200"/>
  <c r="AY604" i="200"/>
  <c r="AX604" i="200"/>
  <c r="AV604" i="200"/>
  <c r="AQ604" i="200"/>
  <c r="AP604" i="200"/>
  <c r="AN604" i="200"/>
  <c r="AI604" i="200"/>
  <c r="AH604" i="200"/>
  <c r="AF604" i="200"/>
  <c r="AA604" i="200"/>
  <c r="Z604" i="200"/>
  <c r="X604" i="200"/>
  <c r="S604" i="200"/>
  <c r="R604" i="200"/>
  <c r="P604" i="200"/>
  <c r="K604" i="200"/>
  <c r="J604" i="200"/>
  <c r="H604" i="200"/>
  <c r="BO603" i="200"/>
  <c r="BN603" i="200"/>
  <c r="BL603" i="200"/>
  <c r="BG603" i="200"/>
  <c r="BF603" i="200"/>
  <c r="BD603" i="200"/>
  <c r="AY603" i="200"/>
  <c r="AX603" i="200"/>
  <c r="AV603" i="200"/>
  <c r="AQ603" i="200"/>
  <c r="AP603" i="200"/>
  <c r="AN603" i="200"/>
  <c r="AI603" i="200"/>
  <c r="AH603" i="200"/>
  <c r="AF603" i="200"/>
  <c r="AA603" i="200"/>
  <c r="Z603" i="200"/>
  <c r="X603" i="200"/>
  <c r="S603" i="200"/>
  <c r="R603" i="200"/>
  <c r="P603" i="200"/>
  <c r="K603" i="200"/>
  <c r="J603" i="200"/>
  <c r="H603" i="200"/>
  <c r="BO602" i="200"/>
  <c r="BN602" i="200"/>
  <c r="BL602" i="200"/>
  <c r="BG602" i="200"/>
  <c r="BF602" i="200"/>
  <c r="BD602" i="200"/>
  <c r="AY602" i="200"/>
  <c r="AX602" i="200"/>
  <c r="AV602" i="200"/>
  <c r="AQ602" i="200"/>
  <c r="AP602" i="200"/>
  <c r="AN602" i="200"/>
  <c r="AI602" i="200"/>
  <c r="AH602" i="200"/>
  <c r="AF602" i="200"/>
  <c r="AA602" i="200"/>
  <c r="Z602" i="200"/>
  <c r="X602" i="200"/>
  <c r="S602" i="200"/>
  <c r="R602" i="200"/>
  <c r="P602" i="200"/>
  <c r="K602" i="200"/>
  <c r="J602" i="200"/>
  <c r="H602" i="200"/>
  <c r="BO601" i="200"/>
  <c r="BN601" i="200"/>
  <c r="BL601" i="200"/>
  <c r="BG601" i="200"/>
  <c r="BF601" i="200"/>
  <c r="BD601" i="200"/>
  <c r="AY601" i="200"/>
  <c r="AX601" i="200"/>
  <c r="AV601" i="200"/>
  <c r="AQ601" i="200"/>
  <c r="AP601" i="200"/>
  <c r="AN601" i="200"/>
  <c r="AI601" i="200"/>
  <c r="AH601" i="200"/>
  <c r="AF601" i="200"/>
  <c r="AA601" i="200"/>
  <c r="Z601" i="200"/>
  <c r="X601" i="200"/>
  <c r="S601" i="200"/>
  <c r="R601" i="200"/>
  <c r="P601" i="200"/>
  <c r="K601" i="200"/>
  <c r="J601" i="200"/>
  <c r="H601" i="200"/>
  <c r="BN600" i="200"/>
  <c r="BK600" i="200"/>
  <c r="BL600" i="200" s="1"/>
  <c r="BF600" i="200"/>
  <c r="BC600" i="200"/>
  <c r="BG600" i="200" s="1"/>
  <c r="AX600" i="200"/>
  <c r="AU600" i="200"/>
  <c r="AV600" i="200" s="1"/>
  <c r="AP600" i="200"/>
  <c r="AM600" i="200"/>
  <c r="AQ600" i="200" s="1"/>
  <c r="AH600" i="200"/>
  <c r="AE600" i="200"/>
  <c r="AF600" i="200" s="1"/>
  <c r="Z600" i="200"/>
  <c r="W600" i="200"/>
  <c r="AA600" i="200" s="1"/>
  <c r="R600" i="200"/>
  <c r="O600" i="200"/>
  <c r="P600" i="200" s="1"/>
  <c r="J600" i="200"/>
  <c r="G600" i="200"/>
  <c r="K600" i="200" s="1"/>
  <c r="BO599" i="200"/>
  <c r="BN599" i="200"/>
  <c r="BL599" i="200"/>
  <c r="BG599" i="200"/>
  <c r="BF599" i="200"/>
  <c r="BD599" i="200"/>
  <c r="AY599" i="200"/>
  <c r="AX599" i="200"/>
  <c r="AV599" i="200"/>
  <c r="AQ599" i="200"/>
  <c r="AP599" i="200"/>
  <c r="AN599" i="200"/>
  <c r="AI599" i="200"/>
  <c r="AH599" i="200"/>
  <c r="AF599" i="200"/>
  <c r="AA599" i="200"/>
  <c r="Z599" i="200"/>
  <c r="X599" i="200"/>
  <c r="S599" i="200"/>
  <c r="R599" i="200"/>
  <c r="P599" i="200"/>
  <c r="K599" i="200"/>
  <c r="J599" i="200"/>
  <c r="H599" i="200"/>
  <c r="BO598" i="200"/>
  <c r="BN598" i="200"/>
  <c r="BL598" i="200"/>
  <c r="BG598" i="200"/>
  <c r="BF598" i="200"/>
  <c r="BD598" i="200"/>
  <c r="AY598" i="200"/>
  <c r="AX598" i="200"/>
  <c r="AV598" i="200"/>
  <c r="AQ598" i="200"/>
  <c r="AP598" i="200"/>
  <c r="AN598" i="200"/>
  <c r="AI598" i="200"/>
  <c r="AH598" i="200"/>
  <c r="AF598" i="200"/>
  <c r="AA598" i="200"/>
  <c r="Z598" i="200"/>
  <c r="X598" i="200"/>
  <c r="S598" i="200"/>
  <c r="R598" i="200"/>
  <c r="P598" i="200"/>
  <c r="K598" i="200"/>
  <c r="J598" i="200"/>
  <c r="H598" i="200"/>
  <c r="BO597" i="200"/>
  <c r="BN597" i="200"/>
  <c r="BL597" i="200"/>
  <c r="BG597" i="200"/>
  <c r="BF597" i="200"/>
  <c r="BD597" i="200"/>
  <c r="AY597" i="200"/>
  <c r="AX597" i="200"/>
  <c r="AV597" i="200"/>
  <c r="AQ597" i="200"/>
  <c r="AP597" i="200"/>
  <c r="AN597" i="200"/>
  <c r="AI597" i="200"/>
  <c r="AH597" i="200"/>
  <c r="AF597" i="200"/>
  <c r="AA597" i="200"/>
  <c r="Z597" i="200"/>
  <c r="X597" i="200"/>
  <c r="S597" i="200"/>
  <c r="R597" i="200"/>
  <c r="P597" i="200"/>
  <c r="K597" i="200"/>
  <c r="J597" i="200"/>
  <c r="H597" i="200"/>
  <c r="BO596" i="200"/>
  <c r="BN596" i="200"/>
  <c r="BL596" i="200"/>
  <c r="BG596" i="200"/>
  <c r="BF596" i="200"/>
  <c r="BD596" i="200"/>
  <c r="AY596" i="200"/>
  <c r="AX596" i="200"/>
  <c r="AV596" i="200"/>
  <c r="AQ596" i="200"/>
  <c r="AP596" i="200"/>
  <c r="AN596" i="200"/>
  <c r="AI596" i="200"/>
  <c r="AH596" i="200"/>
  <c r="AF596" i="200"/>
  <c r="AA596" i="200"/>
  <c r="Z596" i="200"/>
  <c r="X596" i="200"/>
  <c r="S596" i="200"/>
  <c r="R596" i="200"/>
  <c r="P596" i="200"/>
  <c r="K596" i="200"/>
  <c r="J596" i="200"/>
  <c r="H596" i="200"/>
  <c r="BO595" i="200"/>
  <c r="BN595" i="200"/>
  <c r="BL595" i="200"/>
  <c r="BG595" i="200"/>
  <c r="BF595" i="200"/>
  <c r="BD595" i="200"/>
  <c r="AY595" i="200"/>
  <c r="AX595" i="200"/>
  <c r="AV595" i="200"/>
  <c r="AQ595" i="200"/>
  <c r="AP595" i="200"/>
  <c r="AN595" i="200"/>
  <c r="AI595" i="200"/>
  <c r="AH595" i="200"/>
  <c r="AF595" i="200"/>
  <c r="AA595" i="200"/>
  <c r="Z595" i="200"/>
  <c r="X595" i="200"/>
  <c r="S595" i="200"/>
  <c r="R595" i="200"/>
  <c r="P595" i="200"/>
  <c r="K595" i="200"/>
  <c r="J595" i="200"/>
  <c r="H595" i="200"/>
  <c r="BO594" i="200"/>
  <c r="BN594" i="200"/>
  <c r="BL594" i="200"/>
  <c r="BG594" i="200"/>
  <c r="BF594" i="200"/>
  <c r="BD594" i="200"/>
  <c r="AY594" i="200"/>
  <c r="AX594" i="200"/>
  <c r="AV594" i="200"/>
  <c r="AQ594" i="200"/>
  <c r="AP594" i="200"/>
  <c r="AN594" i="200"/>
  <c r="AI594" i="200"/>
  <c r="AH594" i="200"/>
  <c r="AF594" i="200"/>
  <c r="AA594" i="200"/>
  <c r="Z594" i="200"/>
  <c r="X594" i="200"/>
  <c r="S594" i="200"/>
  <c r="R594" i="200"/>
  <c r="P594" i="200"/>
  <c r="K594" i="200"/>
  <c r="J594" i="200"/>
  <c r="H594" i="200"/>
  <c r="BO593" i="200"/>
  <c r="BN593" i="200"/>
  <c r="BL593" i="200"/>
  <c r="BG593" i="200"/>
  <c r="BF593" i="200"/>
  <c r="BD593" i="200"/>
  <c r="AY593" i="200"/>
  <c r="AX593" i="200"/>
  <c r="AV593" i="200"/>
  <c r="AQ593" i="200"/>
  <c r="AP593" i="200"/>
  <c r="AN593" i="200"/>
  <c r="AI593" i="200"/>
  <c r="AH593" i="200"/>
  <c r="AF593" i="200"/>
  <c r="AA593" i="200"/>
  <c r="Z593" i="200"/>
  <c r="X593" i="200"/>
  <c r="S593" i="200"/>
  <c r="R593" i="200"/>
  <c r="P593" i="200"/>
  <c r="K593" i="200"/>
  <c r="J593" i="200"/>
  <c r="H593" i="200"/>
  <c r="BO592" i="200"/>
  <c r="BN592" i="200"/>
  <c r="BL592" i="200"/>
  <c r="BG592" i="200"/>
  <c r="BF592" i="200"/>
  <c r="BD592" i="200"/>
  <c r="AY592" i="200"/>
  <c r="AX592" i="200"/>
  <c r="AV592" i="200"/>
  <c r="AQ592" i="200"/>
  <c r="AP592" i="200"/>
  <c r="AN592" i="200"/>
  <c r="AI592" i="200"/>
  <c r="AH592" i="200"/>
  <c r="AF592" i="200"/>
  <c r="AA592" i="200"/>
  <c r="Z592" i="200"/>
  <c r="X592" i="200"/>
  <c r="S592" i="200"/>
  <c r="R592" i="200"/>
  <c r="P592" i="200"/>
  <c r="K592" i="200"/>
  <c r="J592" i="200"/>
  <c r="H592" i="200"/>
  <c r="BO591" i="200"/>
  <c r="BN591" i="200"/>
  <c r="BL591" i="200"/>
  <c r="BG591" i="200"/>
  <c r="BF591" i="200"/>
  <c r="BD591" i="200"/>
  <c r="AY591" i="200"/>
  <c r="AX591" i="200"/>
  <c r="AV591" i="200"/>
  <c r="AQ591" i="200"/>
  <c r="AP591" i="200"/>
  <c r="AN591" i="200"/>
  <c r="AI591" i="200"/>
  <c r="AH591" i="200"/>
  <c r="AF591" i="200"/>
  <c r="AA591" i="200"/>
  <c r="Z591" i="200"/>
  <c r="X591" i="200"/>
  <c r="S591" i="200"/>
  <c r="R591" i="200"/>
  <c r="P591" i="200"/>
  <c r="K591" i="200"/>
  <c r="J591" i="200"/>
  <c r="H591" i="200"/>
  <c r="BO590" i="200"/>
  <c r="BN590" i="200"/>
  <c r="BL590" i="200"/>
  <c r="BG590" i="200"/>
  <c r="BF590" i="200"/>
  <c r="BD590" i="200"/>
  <c r="AY590" i="200"/>
  <c r="AX590" i="200"/>
  <c r="AV590" i="200"/>
  <c r="AQ590" i="200"/>
  <c r="AP590" i="200"/>
  <c r="AN590" i="200"/>
  <c r="AI590" i="200"/>
  <c r="AH590" i="200"/>
  <c r="AF590" i="200"/>
  <c r="AA590" i="200"/>
  <c r="Z590" i="200"/>
  <c r="X590" i="200"/>
  <c r="S590" i="200"/>
  <c r="R590" i="200"/>
  <c r="P590" i="200"/>
  <c r="K590" i="200"/>
  <c r="J590" i="200"/>
  <c r="H590" i="200"/>
  <c r="BO589" i="200"/>
  <c r="BN589" i="200"/>
  <c r="BL589" i="200"/>
  <c r="BG589" i="200"/>
  <c r="BF589" i="200"/>
  <c r="BD589" i="200"/>
  <c r="AY589" i="200"/>
  <c r="AX589" i="200"/>
  <c r="AV589" i="200"/>
  <c r="AQ589" i="200"/>
  <c r="AP589" i="200"/>
  <c r="AN589" i="200"/>
  <c r="AI589" i="200"/>
  <c r="AH589" i="200"/>
  <c r="AF589" i="200"/>
  <c r="AA589" i="200"/>
  <c r="Z589" i="200"/>
  <c r="X589" i="200"/>
  <c r="S589" i="200"/>
  <c r="R589" i="200"/>
  <c r="P589" i="200"/>
  <c r="K589" i="200"/>
  <c r="J589" i="200"/>
  <c r="H589" i="200"/>
  <c r="BO588" i="200"/>
  <c r="BN588" i="200"/>
  <c r="BL588" i="200"/>
  <c r="BG588" i="200"/>
  <c r="BF588" i="200"/>
  <c r="BD588" i="200"/>
  <c r="AY588" i="200"/>
  <c r="AX588" i="200"/>
  <c r="AV588" i="200"/>
  <c r="AQ588" i="200"/>
  <c r="AP588" i="200"/>
  <c r="AN588" i="200"/>
  <c r="AI588" i="200"/>
  <c r="AH588" i="200"/>
  <c r="AF588" i="200"/>
  <c r="AA588" i="200"/>
  <c r="Z588" i="200"/>
  <c r="X588" i="200"/>
  <c r="S588" i="200"/>
  <c r="R588" i="200"/>
  <c r="P588" i="200"/>
  <c r="K588" i="200"/>
  <c r="J588" i="200"/>
  <c r="H588" i="200"/>
  <c r="BO587" i="200"/>
  <c r="BN587" i="200"/>
  <c r="BL587" i="200"/>
  <c r="BG587" i="200"/>
  <c r="BF587" i="200"/>
  <c r="BD587" i="200"/>
  <c r="AY587" i="200"/>
  <c r="AX587" i="200"/>
  <c r="AV587" i="200"/>
  <c r="AQ587" i="200"/>
  <c r="AP587" i="200"/>
  <c r="AN587" i="200"/>
  <c r="AI587" i="200"/>
  <c r="AH587" i="200"/>
  <c r="AF587" i="200"/>
  <c r="AA587" i="200"/>
  <c r="Z587" i="200"/>
  <c r="X587" i="200"/>
  <c r="S587" i="200"/>
  <c r="R587" i="200"/>
  <c r="P587" i="200"/>
  <c r="K587" i="200"/>
  <c r="J587" i="200"/>
  <c r="H587" i="200"/>
  <c r="BO586" i="200"/>
  <c r="BN586" i="200"/>
  <c r="BL586" i="200"/>
  <c r="BG586" i="200"/>
  <c r="BF586" i="200"/>
  <c r="BD586" i="200"/>
  <c r="AY586" i="200"/>
  <c r="AX586" i="200"/>
  <c r="AV586" i="200"/>
  <c r="AQ586" i="200"/>
  <c r="AP586" i="200"/>
  <c r="AN586" i="200"/>
  <c r="AI586" i="200"/>
  <c r="AH586" i="200"/>
  <c r="AF586" i="200"/>
  <c r="AA586" i="200"/>
  <c r="Z586" i="200"/>
  <c r="X586" i="200"/>
  <c r="S586" i="200"/>
  <c r="R586" i="200"/>
  <c r="P586" i="200"/>
  <c r="K586" i="200"/>
  <c r="J586" i="200"/>
  <c r="H586" i="200"/>
  <c r="BO585" i="200"/>
  <c r="BN585" i="200"/>
  <c r="BL585" i="200"/>
  <c r="BG585" i="200"/>
  <c r="BF585" i="200"/>
  <c r="BD585" i="200"/>
  <c r="AY585" i="200"/>
  <c r="AX585" i="200"/>
  <c r="AV585" i="200"/>
  <c r="AQ585" i="200"/>
  <c r="AP585" i="200"/>
  <c r="AN585" i="200"/>
  <c r="AI585" i="200"/>
  <c r="AH585" i="200"/>
  <c r="AF585" i="200"/>
  <c r="AA585" i="200"/>
  <c r="Z585" i="200"/>
  <c r="X585" i="200"/>
  <c r="S585" i="200"/>
  <c r="R585" i="200"/>
  <c r="P585" i="200"/>
  <c r="K585" i="200"/>
  <c r="J585" i="200"/>
  <c r="H585" i="200"/>
  <c r="BO584" i="200"/>
  <c r="BN584" i="200"/>
  <c r="BL584" i="200"/>
  <c r="BG584" i="200"/>
  <c r="BF584" i="200"/>
  <c r="BD584" i="200"/>
  <c r="AY584" i="200"/>
  <c r="AX584" i="200"/>
  <c r="AV584" i="200"/>
  <c r="AQ584" i="200"/>
  <c r="AP584" i="200"/>
  <c r="AN584" i="200"/>
  <c r="AI584" i="200"/>
  <c r="AH584" i="200"/>
  <c r="AF584" i="200"/>
  <c r="AA584" i="200"/>
  <c r="Z584" i="200"/>
  <c r="X584" i="200"/>
  <c r="S584" i="200"/>
  <c r="R584" i="200"/>
  <c r="P584" i="200"/>
  <c r="K584" i="200"/>
  <c r="J584" i="200"/>
  <c r="H584" i="200"/>
  <c r="BN583" i="200"/>
  <c r="BK583" i="200"/>
  <c r="BL583" i="200" s="1"/>
  <c r="BF583" i="200"/>
  <c r="BC583" i="200"/>
  <c r="BG583" i="200" s="1"/>
  <c r="AX583" i="200"/>
  <c r="AU583" i="200"/>
  <c r="AV583" i="200" s="1"/>
  <c r="AP583" i="200"/>
  <c r="AM583" i="200"/>
  <c r="AQ583" i="200" s="1"/>
  <c r="AH583" i="200"/>
  <c r="AE583" i="200"/>
  <c r="AF583" i="200" s="1"/>
  <c r="Z583" i="200"/>
  <c r="W583" i="200"/>
  <c r="AA583" i="200" s="1"/>
  <c r="R583" i="200"/>
  <c r="O583" i="200"/>
  <c r="P583" i="200" s="1"/>
  <c r="J583" i="200"/>
  <c r="G583" i="200"/>
  <c r="K583" i="200" s="1"/>
  <c r="BO582" i="200"/>
  <c r="BN582" i="200"/>
  <c r="BL582" i="200"/>
  <c r="BG582" i="200"/>
  <c r="BF582" i="200"/>
  <c r="BD582" i="200"/>
  <c r="AY582" i="200"/>
  <c r="AX582" i="200"/>
  <c r="AV582" i="200"/>
  <c r="AQ582" i="200"/>
  <c r="AP582" i="200"/>
  <c r="AN582" i="200"/>
  <c r="AI582" i="200"/>
  <c r="AH582" i="200"/>
  <c r="AF582" i="200"/>
  <c r="AA582" i="200"/>
  <c r="Z582" i="200"/>
  <c r="X582" i="200"/>
  <c r="S582" i="200"/>
  <c r="R582" i="200"/>
  <c r="P582" i="200"/>
  <c r="K582" i="200"/>
  <c r="J582" i="200"/>
  <c r="H582" i="200"/>
  <c r="BO581" i="200"/>
  <c r="BN581" i="200"/>
  <c r="BL581" i="200"/>
  <c r="BG581" i="200"/>
  <c r="BF581" i="200"/>
  <c r="BD581" i="200"/>
  <c r="AY581" i="200"/>
  <c r="AX581" i="200"/>
  <c r="AV581" i="200"/>
  <c r="AQ581" i="200"/>
  <c r="AP581" i="200"/>
  <c r="AN581" i="200"/>
  <c r="AI581" i="200"/>
  <c r="AH581" i="200"/>
  <c r="AF581" i="200"/>
  <c r="AA581" i="200"/>
  <c r="Z581" i="200"/>
  <c r="X581" i="200"/>
  <c r="S581" i="200"/>
  <c r="R581" i="200"/>
  <c r="P581" i="200"/>
  <c r="K581" i="200"/>
  <c r="J581" i="200"/>
  <c r="H581" i="200"/>
  <c r="BO580" i="200"/>
  <c r="BN580" i="200"/>
  <c r="BL580" i="200"/>
  <c r="BG580" i="200"/>
  <c r="BF580" i="200"/>
  <c r="BD580" i="200"/>
  <c r="AY580" i="200"/>
  <c r="AX580" i="200"/>
  <c r="AV580" i="200"/>
  <c r="AQ580" i="200"/>
  <c r="AP580" i="200"/>
  <c r="AN580" i="200"/>
  <c r="AI580" i="200"/>
  <c r="AH580" i="200"/>
  <c r="AF580" i="200"/>
  <c r="AA580" i="200"/>
  <c r="Z580" i="200"/>
  <c r="X580" i="200"/>
  <c r="S580" i="200"/>
  <c r="R580" i="200"/>
  <c r="P580" i="200"/>
  <c r="K580" i="200"/>
  <c r="J580" i="200"/>
  <c r="H580" i="200"/>
  <c r="BO579" i="200"/>
  <c r="BN579" i="200"/>
  <c r="BL579" i="200"/>
  <c r="BG579" i="200"/>
  <c r="BF579" i="200"/>
  <c r="BD579" i="200"/>
  <c r="AY579" i="200"/>
  <c r="AX579" i="200"/>
  <c r="AV579" i="200"/>
  <c r="AQ579" i="200"/>
  <c r="AP579" i="200"/>
  <c r="AN579" i="200"/>
  <c r="AI579" i="200"/>
  <c r="AH579" i="200"/>
  <c r="AF579" i="200"/>
  <c r="AA579" i="200"/>
  <c r="Z579" i="200"/>
  <c r="X579" i="200"/>
  <c r="S579" i="200"/>
  <c r="R579" i="200"/>
  <c r="P579" i="200"/>
  <c r="K579" i="200"/>
  <c r="J579" i="200"/>
  <c r="H579" i="200"/>
  <c r="BO578" i="200"/>
  <c r="BN578" i="200"/>
  <c r="BL578" i="200"/>
  <c r="BG578" i="200"/>
  <c r="BF578" i="200"/>
  <c r="BD578" i="200"/>
  <c r="AY578" i="200"/>
  <c r="AX578" i="200"/>
  <c r="AV578" i="200"/>
  <c r="AQ578" i="200"/>
  <c r="AP578" i="200"/>
  <c r="AN578" i="200"/>
  <c r="AI578" i="200"/>
  <c r="AH578" i="200"/>
  <c r="AF578" i="200"/>
  <c r="AA578" i="200"/>
  <c r="Z578" i="200"/>
  <c r="X578" i="200"/>
  <c r="S578" i="200"/>
  <c r="R578" i="200"/>
  <c r="P578" i="200"/>
  <c r="K578" i="200"/>
  <c r="J578" i="200"/>
  <c r="H578" i="200"/>
  <c r="BO577" i="200"/>
  <c r="BN577" i="200"/>
  <c r="BL577" i="200"/>
  <c r="BG577" i="200"/>
  <c r="BF577" i="200"/>
  <c r="BD577" i="200"/>
  <c r="AY577" i="200"/>
  <c r="AX577" i="200"/>
  <c r="AV577" i="200"/>
  <c r="AQ577" i="200"/>
  <c r="AP577" i="200"/>
  <c r="AN577" i="200"/>
  <c r="AI577" i="200"/>
  <c r="AH577" i="200"/>
  <c r="AF577" i="200"/>
  <c r="AA577" i="200"/>
  <c r="Z577" i="200"/>
  <c r="X577" i="200"/>
  <c r="S577" i="200"/>
  <c r="R577" i="200"/>
  <c r="P577" i="200"/>
  <c r="K577" i="200"/>
  <c r="J577" i="200"/>
  <c r="H577" i="200"/>
  <c r="BO576" i="200"/>
  <c r="BN576" i="200"/>
  <c r="BL576" i="200"/>
  <c r="BG576" i="200"/>
  <c r="BF576" i="200"/>
  <c r="BD576" i="200"/>
  <c r="AY576" i="200"/>
  <c r="AX576" i="200"/>
  <c r="AV576" i="200"/>
  <c r="AQ576" i="200"/>
  <c r="AP576" i="200"/>
  <c r="AN576" i="200"/>
  <c r="AI576" i="200"/>
  <c r="AH576" i="200"/>
  <c r="AF576" i="200"/>
  <c r="AA576" i="200"/>
  <c r="Z576" i="200"/>
  <c r="X576" i="200"/>
  <c r="S576" i="200"/>
  <c r="R576" i="200"/>
  <c r="P576" i="200"/>
  <c r="K576" i="200"/>
  <c r="J576" i="200"/>
  <c r="H576" i="200"/>
  <c r="BO575" i="200"/>
  <c r="BN575" i="200"/>
  <c r="BL575" i="200"/>
  <c r="BG575" i="200"/>
  <c r="BF575" i="200"/>
  <c r="BD575" i="200"/>
  <c r="AY575" i="200"/>
  <c r="AX575" i="200"/>
  <c r="AV575" i="200"/>
  <c r="AQ575" i="200"/>
  <c r="AP575" i="200"/>
  <c r="AN575" i="200"/>
  <c r="AI575" i="200"/>
  <c r="AH575" i="200"/>
  <c r="AF575" i="200"/>
  <c r="AA575" i="200"/>
  <c r="Z575" i="200"/>
  <c r="X575" i="200"/>
  <c r="S575" i="200"/>
  <c r="R575" i="200"/>
  <c r="P575" i="200"/>
  <c r="K575" i="200"/>
  <c r="J575" i="200"/>
  <c r="H575" i="200"/>
  <c r="BO574" i="200"/>
  <c r="BN574" i="200"/>
  <c r="BL574" i="200"/>
  <c r="BG574" i="200"/>
  <c r="BF574" i="200"/>
  <c r="BD574" i="200"/>
  <c r="AY574" i="200"/>
  <c r="AX574" i="200"/>
  <c r="AV574" i="200"/>
  <c r="AQ574" i="200"/>
  <c r="AP574" i="200"/>
  <c r="AN574" i="200"/>
  <c r="AI574" i="200"/>
  <c r="AH574" i="200"/>
  <c r="AF574" i="200"/>
  <c r="AA574" i="200"/>
  <c r="Z574" i="200"/>
  <c r="X574" i="200"/>
  <c r="S574" i="200"/>
  <c r="R574" i="200"/>
  <c r="P574" i="200"/>
  <c r="K574" i="200"/>
  <c r="J574" i="200"/>
  <c r="H574" i="200"/>
  <c r="BO573" i="200"/>
  <c r="BN573" i="200"/>
  <c r="BL573" i="200"/>
  <c r="BG573" i="200"/>
  <c r="BF573" i="200"/>
  <c r="BD573" i="200"/>
  <c r="AY573" i="200"/>
  <c r="AX573" i="200"/>
  <c r="AV573" i="200"/>
  <c r="AQ573" i="200"/>
  <c r="AP573" i="200"/>
  <c r="AN573" i="200"/>
  <c r="AI573" i="200"/>
  <c r="AH573" i="200"/>
  <c r="AF573" i="200"/>
  <c r="AA573" i="200"/>
  <c r="Z573" i="200"/>
  <c r="X573" i="200"/>
  <c r="S573" i="200"/>
  <c r="R573" i="200"/>
  <c r="P573" i="200"/>
  <c r="K573" i="200"/>
  <c r="J573" i="200"/>
  <c r="H573" i="200"/>
  <c r="BO572" i="200"/>
  <c r="BN572" i="200"/>
  <c r="BL572" i="200"/>
  <c r="BG572" i="200"/>
  <c r="BF572" i="200"/>
  <c r="BD572" i="200"/>
  <c r="AY572" i="200"/>
  <c r="AX572" i="200"/>
  <c r="AV572" i="200"/>
  <c r="AQ572" i="200"/>
  <c r="AP572" i="200"/>
  <c r="AN572" i="200"/>
  <c r="AI572" i="200"/>
  <c r="AH572" i="200"/>
  <c r="AF572" i="200"/>
  <c r="AA572" i="200"/>
  <c r="Z572" i="200"/>
  <c r="X572" i="200"/>
  <c r="S572" i="200"/>
  <c r="R572" i="200"/>
  <c r="P572" i="200"/>
  <c r="K572" i="200"/>
  <c r="J572" i="200"/>
  <c r="H572" i="200"/>
  <c r="BO571" i="200"/>
  <c r="BN571" i="200"/>
  <c r="BL571" i="200"/>
  <c r="BG571" i="200"/>
  <c r="BF571" i="200"/>
  <c r="BD571" i="200"/>
  <c r="AY571" i="200"/>
  <c r="AX571" i="200"/>
  <c r="AV571" i="200"/>
  <c r="AQ571" i="200"/>
  <c r="AP571" i="200"/>
  <c r="AN571" i="200"/>
  <c r="AI571" i="200"/>
  <c r="AH571" i="200"/>
  <c r="AF571" i="200"/>
  <c r="AA571" i="200"/>
  <c r="Z571" i="200"/>
  <c r="X571" i="200"/>
  <c r="S571" i="200"/>
  <c r="R571" i="200"/>
  <c r="P571" i="200"/>
  <c r="K571" i="200"/>
  <c r="J571" i="200"/>
  <c r="H571" i="200"/>
  <c r="BO570" i="200"/>
  <c r="BN570" i="200"/>
  <c r="BL570" i="200"/>
  <c r="BG570" i="200"/>
  <c r="BF570" i="200"/>
  <c r="BD570" i="200"/>
  <c r="AY570" i="200"/>
  <c r="AX570" i="200"/>
  <c r="AV570" i="200"/>
  <c r="AQ570" i="200"/>
  <c r="AP570" i="200"/>
  <c r="AN570" i="200"/>
  <c r="AI570" i="200"/>
  <c r="AH570" i="200"/>
  <c r="AF570" i="200"/>
  <c r="AA570" i="200"/>
  <c r="Z570" i="200"/>
  <c r="X570" i="200"/>
  <c r="S570" i="200"/>
  <c r="R570" i="200"/>
  <c r="P570" i="200"/>
  <c r="K570" i="200"/>
  <c r="J570" i="200"/>
  <c r="H570" i="200"/>
  <c r="BO569" i="200"/>
  <c r="BN569" i="200"/>
  <c r="BL569" i="200"/>
  <c r="BG569" i="200"/>
  <c r="BF569" i="200"/>
  <c r="BD569" i="200"/>
  <c r="AY569" i="200"/>
  <c r="AX569" i="200"/>
  <c r="AV569" i="200"/>
  <c r="AQ569" i="200"/>
  <c r="AP569" i="200"/>
  <c r="AN569" i="200"/>
  <c r="AI569" i="200"/>
  <c r="AH569" i="200"/>
  <c r="AF569" i="200"/>
  <c r="AA569" i="200"/>
  <c r="Z569" i="200"/>
  <c r="X569" i="200"/>
  <c r="S569" i="200"/>
  <c r="R569" i="200"/>
  <c r="P569" i="200"/>
  <c r="K569" i="200"/>
  <c r="J569" i="200"/>
  <c r="H569" i="200"/>
  <c r="BO568" i="200"/>
  <c r="BN568" i="200"/>
  <c r="BL568" i="200"/>
  <c r="BG568" i="200"/>
  <c r="BF568" i="200"/>
  <c r="BD568" i="200"/>
  <c r="AY568" i="200"/>
  <c r="AX568" i="200"/>
  <c r="AV568" i="200"/>
  <c r="AQ568" i="200"/>
  <c r="AP568" i="200"/>
  <c r="AN568" i="200"/>
  <c r="AI568" i="200"/>
  <c r="AH568" i="200"/>
  <c r="AF568" i="200"/>
  <c r="AA568" i="200"/>
  <c r="Z568" i="200"/>
  <c r="X568" i="200"/>
  <c r="S568" i="200"/>
  <c r="R568" i="200"/>
  <c r="P568" i="200"/>
  <c r="K568" i="200"/>
  <c r="J568" i="200"/>
  <c r="H568" i="200"/>
  <c r="BO567" i="200"/>
  <c r="BN567" i="200"/>
  <c r="BL567" i="200"/>
  <c r="BG567" i="200"/>
  <c r="BF567" i="200"/>
  <c r="BD567" i="200"/>
  <c r="AY567" i="200"/>
  <c r="AX567" i="200"/>
  <c r="AV567" i="200"/>
  <c r="AQ567" i="200"/>
  <c r="AP567" i="200"/>
  <c r="AN567" i="200"/>
  <c r="AI567" i="200"/>
  <c r="AH567" i="200"/>
  <c r="AF567" i="200"/>
  <c r="AA567" i="200"/>
  <c r="Z567" i="200"/>
  <c r="X567" i="200"/>
  <c r="S567" i="200"/>
  <c r="R567" i="200"/>
  <c r="P567" i="200"/>
  <c r="K567" i="200"/>
  <c r="J567" i="200"/>
  <c r="H567" i="200"/>
  <c r="BN566" i="200"/>
  <c r="BK566" i="200"/>
  <c r="BL566" i="200" s="1"/>
  <c r="BF566" i="200"/>
  <c r="BC566" i="200"/>
  <c r="BG566" i="200" s="1"/>
  <c r="AX566" i="200"/>
  <c r="AU566" i="200"/>
  <c r="AV566" i="200" s="1"/>
  <c r="AP566" i="200"/>
  <c r="AM566" i="200"/>
  <c r="AQ566" i="200" s="1"/>
  <c r="AH566" i="200"/>
  <c r="AE566" i="200"/>
  <c r="AF566" i="200" s="1"/>
  <c r="Z566" i="200"/>
  <c r="W566" i="200"/>
  <c r="AA566" i="200" s="1"/>
  <c r="R566" i="200"/>
  <c r="O566" i="200"/>
  <c r="P566" i="200" s="1"/>
  <c r="J566" i="200"/>
  <c r="G566" i="200"/>
  <c r="K566" i="200" s="1"/>
  <c r="BO565" i="200"/>
  <c r="BN565" i="200"/>
  <c r="BL565" i="200"/>
  <c r="BG565" i="200"/>
  <c r="BF565" i="200"/>
  <c r="BD565" i="200"/>
  <c r="AY565" i="200"/>
  <c r="AX565" i="200"/>
  <c r="AV565" i="200"/>
  <c r="AQ565" i="200"/>
  <c r="AP565" i="200"/>
  <c r="AN565" i="200"/>
  <c r="AI565" i="200"/>
  <c r="AH565" i="200"/>
  <c r="AF565" i="200"/>
  <c r="AA565" i="200"/>
  <c r="Z565" i="200"/>
  <c r="X565" i="200"/>
  <c r="S565" i="200"/>
  <c r="R565" i="200"/>
  <c r="P565" i="200"/>
  <c r="K565" i="200"/>
  <c r="J565" i="200"/>
  <c r="H565" i="200"/>
  <c r="BO564" i="200"/>
  <c r="BN564" i="200"/>
  <c r="BL564" i="200"/>
  <c r="BG564" i="200"/>
  <c r="BF564" i="200"/>
  <c r="BD564" i="200"/>
  <c r="AY564" i="200"/>
  <c r="AX564" i="200"/>
  <c r="AV564" i="200"/>
  <c r="AQ564" i="200"/>
  <c r="AP564" i="200"/>
  <c r="AN564" i="200"/>
  <c r="AI564" i="200"/>
  <c r="AH564" i="200"/>
  <c r="AF564" i="200"/>
  <c r="AA564" i="200"/>
  <c r="Z564" i="200"/>
  <c r="X564" i="200"/>
  <c r="S564" i="200"/>
  <c r="R564" i="200"/>
  <c r="P564" i="200"/>
  <c r="K564" i="200"/>
  <c r="J564" i="200"/>
  <c r="H564" i="200"/>
  <c r="BO563" i="200"/>
  <c r="BN563" i="200"/>
  <c r="BL563" i="200"/>
  <c r="BG563" i="200"/>
  <c r="BF563" i="200"/>
  <c r="BD563" i="200"/>
  <c r="AY563" i="200"/>
  <c r="AX563" i="200"/>
  <c r="AV563" i="200"/>
  <c r="AQ563" i="200"/>
  <c r="AP563" i="200"/>
  <c r="AN563" i="200"/>
  <c r="AI563" i="200"/>
  <c r="AH563" i="200"/>
  <c r="AF563" i="200"/>
  <c r="AA563" i="200"/>
  <c r="Z563" i="200"/>
  <c r="X563" i="200"/>
  <c r="S563" i="200"/>
  <c r="R563" i="200"/>
  <c r="P563" i="200"/>
  <c r="K563" i="200"/>
  <c r="J563" i="200"/>
  <c r="H563" i="200"/>
  <c r="BO562" i="200"/>
  <c r="BN562" i="200"/>
  <c r="BL562" i="200"/>
  <c r="BG562" i="200"/>
  <c r="BF562" i="200"/>
  <c r="BD562" i="200"/>
  <c r="AY562" i="200"/>
  <c r="AX562" i="200"/>
  <c r="AV562" i="200"/>
  <c r="AQ562" i="200"/>
  <c r="AP562" i="200"/>
  <c r="AN562" i="200"/>
  <c r="AI562" i="200"/>
  <c r="AH562" i="200"/>
  <c r="AF562" i="200"/>
  <c r="AA562" i="200"/>
  <c r="Z562" i="200"/>
  <c r="X562" i="200"/>
  <c r="S562" i="200"/>
  <c r="R562" i="200"/>
  <c r="P562" i="200"/>
  <c r="K562" i="200"/>
  <c r="J562" i="200"/>
  <c r="H562" i="200"/>
  <c r="BO561" i="200"/>
  <c r="BN561" i="200"/>
  <c r="BL561" i="200"/>
  <c r="BG561" i="200"/>
  <c r="BF561" i="200"/>
  <c r="BD561" i="200"/>
  <c r="AY561" i="200"/>
  <c r="AX561" i="200"/>
  <c r="AV561" i="200"/>
  <c r="AQ561" i="200"/>
  <c r="AP561" i="200"/>
  <c r="AN561" i="200"/>
  <c r="AI561" i="200"/>
  <c r="AH561" i="200"/>
  <c r="AF561" i="200"/>
  <c r="AA561" i="200"/>
  <c r="Z561" i="200"/>
  <c r="X561" i="200"/>
  <c r="S561" i="200"/>
  <c r="R561" i="200"/>
  <c r="P561" i="200"/>
  <c r="K561" i="200"/>
  <c r="J561" i="200"/>
  <c r="H561" i="200"/>
  <c r="BO560" i="200"/>
  <c r="BN560" i="200"/>
  <c r="BL560" i="200"/>
  <c r="BG560" i="200"/>
  <c r="BF560" i="200"/>
  <c r="BD560" i="200"/>
  <c r="AY560" i="200"/>
  <c r="AX560" i="200"/>
  <c r="AV560" i="200"/>
  <c r="AQ560" i="200"/>
  <c r="AP560" i="200"/>
  <c r="AN560" i="200"/>
  <c r="AI560" i="200"/>
  <c r="AH560" i="200"/>
  <c r="AF560" i="200"/>
  <c r="AA560" i="200"/>
  <c r="Z560" i="200"/>
  <c r="X560" i="200"/>
  <c r="S560" i="200"/>
  <c r="R560" i="200"/>
  <c r="P560" i="200"/>
  <c r="K560" i="200"/>
  <c r="J560" i="200"/>
  <c r="H560" i="200"/>
  <c r="BO559" i="200"/>
  <c r="BN559" i="200"/>
  <c r="BL559" i="200"/>
  <c r="BG559" i="200"/>
  <c r="BF559" i="200"/>
  <c r="BD559" i="200"/>
  <c r="AY559" i="200"/>
  <c r="AX559" i="200"/>
  <c r="AV559" i="200"/>
  <c r="AQ559" i="200"/>
  <c r="AP559" i="200"/>
  <c r="AN559" i="200"/>
  <c r="AI559" i="200"/>
  <c r="AH559" i="200"/>
  <c r="AF559" i="200"/>
  <c r="AA559" i="200"/>
  <c r="Z559" i="200"/>
  <c r="X559" i="200"/>
  <c r="S559" i="200"/>
  <c r="R559" i="200"/>
  <c r="P559" i="200"/>
  <c r="K559" i="200"/>
  <c r="J559" i="200"/>
  <c r="H559" i="200"/>
  <c r="BO558" i="200"/>
  <c r="BN558" i="200"/>
  <c r="BL558" i="200"/>
  <c r="BG558" i="200"/>
  <c r="BF558" i="200"/>
  <c r="BD558" i="200"/>
  <c r="AY558" i="200"/>
  <c r="AX558" i="200"/>
  <c r="AV558" i="200"/>
  <c r="AQ558" i="200"/>
  <c r="AP558" i="200"/>
  <c r="AN558" i="200"/>
  <c r="AI558" i="200"/>
  <c r="AH558" i="200"/>
  <c r="AF558" i="200"/>
  <c r="AA558" i="200"/>
  <c r="Z558" i="200"/>
  <c r="X558" i="200"/>
  <c r="S558" i="200"/>
  <c r="R558" i="200"/>
  <c r="P558" i="200"/>
  <c r="K558" i="200"/>
  <c r="J558" i="200"/>
  <c r="H558" i="200"/>
  <c r="BO557" i="200"/>
  <c r="BN557" i="200"/>
  <c r="BL557" i="200"/>
  <c r="BG557" i="200"/>
  <c r="BF557" i="200"/>
  <c r="BD557" i="200"/>
  <c r="AY557" i="200"/>
  <c r="AX557" i="200"/>
  <c r="AV557" i="200"/>
  <c r="AQ557" i="200"/>
  <c r="AP557" i="200"/>
  <c r="AN557" i="200"/>
  <c r="AI557" i="200"/>
  <c r="AH557" i="200"/>
  <c r="AF557" i="200"/>
  <c r="AA557" i="200"/>
  <c r="Z557" i="200"/>
  <c r="X557" i="200"/>
  <c r="S557" i="200"/>
  <c r="R557" i="200"/>
  <c r="P557" i="200"/>
  <c r="K557" i="200"/>
  <c r="J557" i="200"/>
  <c r="H557" i="200"/>
  <c r="BO556" i="200"/>
  <c r="BN556" i="200"/>
  <c r="BL556" i="200"/>
  <c r="BG556" i="200"/>
  <c r="BF556" i="200"/>
  <c r="BD556" i="200"/>
  <c r="AY556" i="200"/>
  <c r="AX556" i="200"/>
  <c r="AV556" i="200"/>
  <c r="AQ556" i="200"/>
  <c r="AP556" i="200"/>
  <c r="AN556" i="200"/>
  <c r="AI556" i="200"/>
  <c r="AH556" i="200"/>
  <c r="AF556" i="200"/>
  <c r="AA556" i="200"/>
  <c r="Z556" i="200"/>
  <c r="X556" i="200"/>
  <c r="S556" i="200"/>
  <c r="R556" i="200"/>
  <c r="P556" i="200"/>
  <c r="K556" i="200"/>
  <c r="J556" i="200"/>
  <c r="H556" i="200"/>
  <c r="BO555" i="200"/>
  <c r="BN555" i="200"/>
  <c r="BL555" i="200"/>
  <c r="BG555" i="200"/>
  <c r="BF555" i="200"/>
  <c r="BD555" i="200"/>
  <c r="AY555" i="200"/>
  <c r="AX555" i="200"/>
  <c r="AV555" i="200"/>
  <c r="AQ555" i="200"/>
  <c r="AP555" i="200"/>
  <c r="AN555" i="200"/>
  <c r="AI555" i="200"/>
  <c r="AH555" i="200"/>
  <c r="AF555" i="200"/>
  <c r="AA555" i="200"/>
  <c r="Z555" i="200"/>
  <c r="X555" i="200"/>
  <c r="S555" i="200"/>
  <c r="R555" i="200"/>
  <c r="P555" i="200"/>
  <c r="K555" i="200"/>
  <c r="J555" i="200"/>
  <c r="H555" i="200"/>
  <c r="BO554" i="200"/>
  <c r="BN554" i="200"/>
  <c r="BL554" i="200"/>
  <c r="BG554" i="200"/>
  <c r="BF554" i="200"/>
  <c r="BD554" i="200"/>
  <c r="AY554" i="200"/>
  <c r="AX554" i="200"/>
  <c r="AV554" i="200"/>
  <c r="AQ554" i="200"/>
  <c r="AP554" i="200"/>
  <c r="AN554" i="200"/>
  <c r="AI554" i="200"/>
  <c r="AH554" i="200"/>
  <c r="AF554" i="200"/>
  <c r="AA554" i="200"/>
  <c r="Z554" i="200"/>
  <c r="X554" i="200"/>
  <c r="S554" i="200"/>
  <c r="R554" i="200"/>
  <c r="P554" i="200"/>
  <c r="K554" i="200"/>
  <c r="J554" i="200"/>
  <c r="H554" i="200"/>
  <c r="BO553" i="200"/>
  <c r="BN553" i="200"/>
  <c r="BL553" i="200"/>
  <c r="BG553" i="200"/>
  <c r="BF553" i="200"/>
  <c r="BD553" i="200"/>
  <c r="AY553" i="200"/>
  <c r="AX553" i="200"/>
  <c r="AV553" i="200"/>
  <c r="AQ553" i="200"/>
  <c r="AP553" i="200"/>
  <c r="AN553" i="200"/>
  <c r="AI553" i="200"/>
  <c r="AH553" i="200"/>
  <c r="AF553" i="200"/>
  <c r="AA553" i="200"/>
  <c r="Z553" i="200"/>
  <c r="X553" i="200"/>
  <c r="S553" i="200"/>
  <c r="R553" i="200"/>
  <c r="P553" i="200"/>
  <c r="K553" i="200"/>
  <c r="J553" i="200"/>
  <c r="H553" i="200"/>
  <c r="BO552" i="200"/>
  <c r="BN552" i="200"/>
  <c r="BL552" i="200"/>
  <c r="BG552" i="200"/>
  <c r="BF552" i="200"/>
  <c r="BD552" i="200"/>
  <c r="AY552" i="200"/>
  <c r="AX552" i="200"/>
  <c r="AV552" i="200"/>
  <c r="AQ552" i="200"/>
  <c r="AP552" i="200"/>
  <c r="AN552" i="200"/>
  <c r="AI552" i="200"/>
  <c r="AH552" i="200"/>
  <c r="AF552" i="200"/>
  <c r="AA552" i="200"/>
  <c r="Z552" i="200"/>
  <c r="X552" i="200"/>
  <c r="S552" i="200"/>
  <c r="R552" i="200"/>
  <c r="P552" i="200"/>
  <c r="K552" i="200"/>
  <c r="J552" i="200"/>
  <c r="H552" i="200"/>
  <c r="BO551" i="200"/>
  <c r="BN551" i="200"/>
  <c r="BL551" i="200"/>
  <c r="BG551" i="200"/>
  <c r="BF551" i="200"/>
  <c r="BD551" i="200"/>
  <c r="AY551" i="200"/>
  <c r="AX551" i="200"/>
  <c r="AV551" i="200"/>
  <c r="AQ551" i="200"/>
  <c r="AP551" i="200"/>
  <c r="AN551" i="200"/>
  <c r="AI551" i="200"/>
  <c r="AH551" i="200"/>
  <c r="AF551" i="200"/>
  <c r="AA551" i="200"/>
  <c r="Z551" i="200"/>
  <c r="X551" i="200"/>
  <c r="S551" i="200"/>
  <c r="R551" i="200"/>
  <c r="P551" i="200"/>
  <c r="K551" i="200"/>
  <c r="J551" i="200"/>
  <c r="H551" i="200"/>
  <c r="BO550" i="200"/>
  <c r="BN550" i="200"/>
  <c r="BL550" i="200"/>
  <c r="BG550" i="200"/>
  <c r="BF550" i="200"/>
  <c r="BD550" i="200"/>
  <c r="AY550" i="200"/>
  <c r="AX550" i="200"/>
  <c r="AV550" i="200"/>
  <c r="AQ550" i="200"/>
  <c r="AP550" i="200"/>
  <c r="AN550" i="200"/>
  <c r="AI550" i="200"/>
  <c r="AH550" i="200"/>
  <c r="AF550" i="200"/>
  <c r="AA550" i="200"/>
  <c r="Z550" i="200"/>
  <c r="X550" i="200"/>
  <c r="S550" i="200"/>
  <c r="R550" i="200"/>
  <c r="P550" i="200"/>
  <c r="K550" i="200"/>
  <c r="J550" i="200"/>
  <c r="H550" i="200"/>
  <c r="BN549" i="200"/>
  <c r="BK549" i="200"/>
  <c r="BL549" i="200" s="1"/>
  <c r="BF549" i="200"/>
  <c r="BC549" i="200"/>
  <c r="BG549" i="200" s="1"/>
  <c r="AX549" i="200"/>
  <c r="AU549" i="200"/>
  <c r="AV549" i="200" s="1"/>
  <c r="AP549" i="200"/>
  <c r="AM549" i="200"/>
  <c r="AQ549" i="200" s="1"/>
  <c r="AH549" i="200"/>
  <c r="AE549" i="200"/>
  <c r="AF549" i="200" s="1"/>
  <c r="Z549" i="200"/>
  <c r="W549" i="200"/>
  <c r="AA549" i="200" s="1"/>
  <c r="R549" i="200"/>
  <c r="O549" i="200"/>
  <c r="P549" i="200" s="1"/>
  <c r="J549" i="200"/>
  <c r="G549" i="200"/>
  <c r="K549" i="200" s="1"/>
  <c r="BO548" i="200"/>
  <c r="BN548" i="200"/>
  <c r="BL548" i="200"/>
  <c r="BG548" i="200"/>
  <c r="BF548" i="200"/>
  <c r="BD548" i="200"/>
  <c r="AY548" i="200"/>
  <c r="AX548" i="200"/>
  <c r="AV548" i="200"/>
  <c r="AQ548" i="200"/>
  <c r="AP548" i="200"/>
  <c r="AN548" i="200"/>
  <c r="AI548" i="200"/>
  <c r="AH548" i="200"/>
  <c r="AF548" i="200"/>
  <c r="AA548" i="200"/>
  <c r="Z548" i="200"/>
  <c r="X548" i="200"/>
  <c r="S548" i="200"/>
  <c r="R548" i="200"/>
  <c r="P548" i="200"/>
  <c r="K548" i="200"/>
  <c r="J548" i="200"/>
  <c r="H548" i="200"/>
  <c r="BO547" i="200"/>
  <c r="BN547" i="200"/>
  <c r="BL547" i="200"/>
  <c r="BG547" i="200"/>
  <c r="BF547" i="200"/>
  <c r="BD547" i="200"/>
  <c r="AY547" i="200"/>
  <c r="AX547" i="200"/>
  <c r="AV547" i="200"/>
  <c r="AQ547" i="200"/>
  <c r="AP547" i="200"/>
  <c r="AN547" i="200"/>
  <c r="AI547" i="200"/>
  <c r="AH547" i="200"/>
  <c r="AF547" i="200"/>
  <c r="AA547" i="200"/>
  <c r="Z547" i="200"/>
  <c r="X547" i="200"/>
  <c r="S547" i="200"/>
  <c r="R547" i="200"/>
  <c r="P547" i="200"/>
  <c r="K547" i="200"/>
  <c r="J547" i="200"/>
  <c r="H547" i="200"/>
  <c r="BO546" i="200"/>
  <c r="BN546" i="200"/>
  <c r="BL546" i="200"/>
  <c r="BG546" i="200"/>
  <c r="BF546" i="200"/>
  <c r="BD546" i="200"/>
  <c r="AY546" i="200"/>
  <c r="AX546" i="200"/>
  <c r="AV546" i="200"/>
  <c r="AQ546" i="200"/>
  <c r="AP546" i="200"/>
  <c r="AN546" i="200"/>
  <c r="AI546" i="200"/>
  <c r="AH546" i="200"/>
  <c r="AF546" i="200"/>
  <c r="AA546" i="200"/>
  <c r="Z546" i="200"/>
  <c r="X546" i="200"/>
  <c r="S546" i="200"/>
  <c r="R546" i="200"/>
  <c r="P546" i="200"/>
  <c r="K546" i="200"/>
  <c r="J546" i="200"/>
  <c r="H546" i="200"/>
  <c r="BO545" i="200"/>
  <c r="BN545" i="200"/>
  <c r="BL545" i="200"/>
  <c r="BG545" i="200"/>
  <c r="BF545" i="200"/>
  <c r="BD545" i="200"/>
  <c r="AY545" i="200"/>
  <c r="AX545" i="200"/>
  <c r="AV545" i="200"/>
  <c r="AQ545" i="200"/>
  <c r="AP545" i="200"/>
  <c r="AN545" i="200"/>
  <c r="AI545" i="200"/>
  <c r="AH545" i="200"/>
  <c r="AF545" i="200"/>
  <c r="AA545" i="200"/>
  <c r="Z545" i="200"/>
  <c r="X545" i="200"/>
  <c r="S545" i="200"/>
  <c r="R545" i="200"/>
  <c r="P545" i="200"/>
  <c r="K545" i="200"/>
  <c r="J545" i="200"/>
  <c r="H545" i="200"/>
  <c r="BO544" i="200"/>
  <c r="BN544" i="200"/>
  <c r="BL544" i="200"/>
  <c r="BG544" i="200"/>
  <c r="BF544" i="200"/>
  <c r="BD544" i="200"/>
  <c r="AY544" i="200"/>
  <c r="AX544" i="200"/>
  <c r="AV544" i="200"/>
  <c r="AQ544" i="200"/>
  <c r="AP544" i="200"/>
  <c r="AN544" i="200"/>
  <c r="AI544" i="200"/>
  <c r="AH544" i="200"/>
  <c r="AF544" i="200"/>
  <c r="AA544" i="200"/>
  <c r="Z544" i="200"/>
  <c r="X544" i="200"/>
  <c r="S544" i="200"/>
  <c r="R544" i="200"/>
  <c r="P544" i="200"/>
  <c r="K544" i="200"/>
  <c r="J544" i="200"/>
  <c r="H544" i="200"/>
  <c r="BO543" i="200"/>
  <c r="BN543" i="200"/>
  <c r="BL543" i="200"/>
  <c r="BG543" i="200"/>
  <c r="BF543" i="200"/>
  <c r="BD543" i="200"/>
  <c r="AY543" i="200"/>
  <c r="AX543" i="200"/>
  <c r="AV543" i="200"/>
  <c r="AQ543" i="200"/>
  <c r="AP543" i="200"/>
  <c r="AN543" i="200"/>
  <c r="AI543" i="200"/>
  <c r="AH543" i="200"/>
  <c r="AF543" i="200"/>
  <c r="AA543" i="200"/>
  <c r="Z543" i="200"/>
  <c r="X543" i="200"/>
  <c r="S543" i="200"/>
  <c r="R543" i="200"/>
  <c r="P543" i="200"/>
  <c r="K543" i="200"/>
  <c r="J543" i="200"/>
  <c r="H543" i="200"/>
  <c r="BO542" i="200"/>
  <c r="BN542" i="200"/>
  <c r="BL542" i="200"/>
  <c r="BG542" i="200"/>
  <c r="BF542" i="200"/>
  <c r="BD542" i="200"/>
  <c r="AY542" i="200"/>
  <c r="AX542" i="200"/>
  <c r="AV542" i="200"/>
  <c r="AQ542" i="200"/>
  <c r="AP542" i="200"/>
  <c r="AN542" i="200"/>
  <c r="AI542" i="200"/>
  <c r="AH542" i="200"/>
  <c r="AF542" i="200"/>
  <c r="AA542" i="200"/>
  <c r="Z542" i="200"/>
  <c r="X542" i="200"/>
  <c r="S542" i="200"/>
  <c r="R542" i="200"/>
  <c r="P542" i="200"/>
  <c r="K542" i="200"/>
  <c r="J542" i="200"/>
  <c r="H542" i="200"/>
  <c r="BO541" i="200"/>
  <c r="BN541" i="200"/>
  <c r="BL541" i="200"/>
  <c r="BG541" i="200"/>
  <c r="BF541" i="200"/>
  <c r="BD541" i="200"/>
  <c r="AY541" i="200"/>
  <c r="AX541" i="200"/>
  <c r="AV541" i="200"/>
  <c r="AQ541" i="200"/>
  <c r="AP541" i="200"/>
  <c r="AN541" i="200"/>
  <c r="AI541" i="200"/>
  <c r="AH541" i="200"/>
  <c r="AF541" i="200"/>
  <c r="AA541" i="200"/>
  <c r="Z541" i="200"/>
  <c r="X541" i="200"/>
  <c r="S541" i="200"/>
  <c r="R541" i="200"/>
  <c r="P541" i="200"/>
  <c r="K541" i="200"/>
  <c r="J541" i="200"/>
  <c r="H541" i="200"/>
  <c r="BO540" i="200"/>
  <c r="BN540" i="200"/>
  <c r="BL540" i="200"/>
  <c r="BG540" i="200"/>
  <c r="BF540" i="200"/>
  <c r="BD540" i="200"/>
  <c r="AY540" i="200"/>
  <c r="AX540" i="200"/>
  <c r="AV540" i="200"/>
  <c r="AQ540" i="200"/>
  <c r="AP540" i="200"/>
  <c r="AN540" i="200"/>
  <c r="AI540" i="200"/>
  <c r="AH540" i="200"/>
  <c r="AF540" i="200"/>
  <c r="AA540" i="200"/>
  <c r="Z540" i="200"/>
  <c r="X540" i="200"/>
  <c r="S540" i="200"/>
  <c r="R540" i="200"/>
  <c r="P540" i="200"/>
  <c r="K540" i="200"/>
  <c r="J540" i="200"/>
  <c r="H540" i="200"/>
  <c r="BO539" i="200"/>
  <c r="BN539" i="200"/>
  <c r="BL539" i="200"/>
  <c r="BG539" i="200"/>
  <c r="BF539" i="200"/>
  <c r="BD539" i="200"/>
  <c r="AY539" i="200"/>
  <c r="AX539" i="200"/>
  <c r="AV539" i="200"/>
  <c r="AQ539" i="200"/>
  <c r="AP539" i="200"/>
  <c r="AN539" i="200"/>
  <c r="AI539" i="200"/>
  <c r="AH539" i="200"/>
  <c r="AF539" i="200"/>
  <c r="AA539" i="200"/>
  <c r="Z539" i="200"/>
  <c r="X539" i="200"/>
  <c r="S539" i="200"/>
  <c r="R539" i="200"/>
  <c r="P539" i="200"/>
  <c r="K539" i="200"/>
  <c r="J539" i="200"/>
  <c r="H539" i="200"/>
  <c r="BO538" i="200"/>
  <c r="BN538" i="200"/>
  <c r="BL538" i="200"/>
  <c r="BG538" i="200"/>
  <c r="BF538" i="200"/>
  <c r="BD538" i="200"/>
  <c r="AY538" i="200"/>
  <c r="AX538" i="200"/>
  <c r="AV538" i="200"/>
  <c r="AQ538" i="200"/>
  <c r="AP538" i="200"/>
  <c r="AN538" i="200"/>
  <c r="AI538" i="200"/>
  <c r="AH538" i="200"/>
  <c r="AF538" i="200"/>
  <c r="AA538" i="200"/>
  <c r="Z538" i="200"/>
  <c r="X538" i="200"/>
  <c r="S538" i="200"/>
  <c r="R538" i="200"/>
  <c r="P538" i="200"/>
  <c r="K538" i="200"/>
  <c r="J538" i="200"/>
  <c r="H538" i="200"/>
  <c r="BO537" i="200"/>
  <c r="BN537" i="200"/>
  <c r="BL537" i="200"/>
  <c r="BG537" i="200"/>
  <c r="BF537" i="200"/>
  <c r="BD537" i="200"/>
  <c r="AY537" i="200"/>
  <c r="AX537" i="200"/>
  <c r="AV537" i="200"/>
  <c r="AQ537" i="200"/>
  <c r="AP537" i="200"/>
  <c r="AN537" i="200"/>
  <c r="AI537" i="200"/>
  <c r="AH537" i="200"/>
  <c r="AF537" i="200"/>
  <c r="AA537" i="200"/>
  <c r="Z537" i="200"/>
  <c r="X537" i="200"/>
  <c r="S537" i="200"/>
  <c r="R537" i="200"/>
  <c r="P537" i="200"/>
  <c r="K537" i="200"/>
  <c r="J537" i="200"/>
  <c r="H537" i="200"/>
  <c r="BO536" i="200"/>
  <c r="BN536" i="200"/>
  <c r="BL536" i="200"/>
  <c r="BG536" i="200"/>
  <c r="BF536" i="200"/>
  <c r="BD536" i="200"/>
  <c r="AY536" i="200"/>
  <c r="AX536" i="200"/>
  <c r="AV536" i="200"/>
  <c r="AQ536" i="200"/>
  <c r="AP536" i="200"/>
  <c r="AN536" i="200"/>
  <c r="AI536" i="200"/>
  <c r="AH536" i="200"/>
  <c r="AF536" i="200"/>
  <c r="AA536" i="200"/>
  <c r="Z536" i="200"/>
  <c r="X536" i="200"/>
  <c r="S536" i="200"/>
  <c r="R536" i="200"/>
  <c r="P536" i="200"/>
  <c r="K536" i="200"/>
  <c r="J536" i="200"/>
  <c r="H536" i="200"/>
  <c r="BO535" i="200"/>
  <c r="BN535" i="200"/>
  <c r="BL535" i="200"/>
  <c r="BG535" i="200"/>
  <c r="BF535" i="200"/>
  <c r="BD535" i="200"/>
  <c r="AY535" i="200"/>
  <c r="AX535" i="200"/>
  <c r="AV535" i="200"/>
  <c r="AQ535" i="200"/>
  <c r="AP535" i="200"/>
  <c r="AN535" i="200"/>
  <c r="AI535" i="200"/>
  <c r="AH535" i="200"/>
  <c r="AF535" i="200"/>
  <c r="AA535" i="200"/>
  <c r="Z535" i="200"/>
  <c r="X535" i="200"/>
  <c r="S535" i="200"/>
  <c r="R535" i="200"/>
  <c r="P535" i="200"/>
  <c r="K535" i="200"/>
  <c r="J535" i="200"/>
  <c r="H535" i="200"/>
  <c r="BO534" i="200"/>
  <c r="BN534" i="200"/>
  <c r="BL534" i="200"/>
  <c r="BG534" i="200"/>
  <c r="BF534" i="200"/>
  <c r="BD534" i="200"/>
  <c r="AY534" i="200"/>
  <c r="AX534" i="200"/>
  <c r="AV534" i="200"/>
  <c r="AQ534" i="200"/>
  <c r="AP534" i="200"/>
  <c r="AN534" i="200"/>
  <c r="AI534" i="200"/>
  <c r="AH534" i="200"/>
  <c r="AF534" i="200"/>
  <c r="AA534" i="200"/>
  <c r="Z534" i="200"/>
  <c r="X534" i="200"/>
  <c r="S534" i="200"/>
  <c r="R534" i="200"/>
  <c r="P534" i="200"/>
  <c r="K534" i="200"/>
  <c r="J534" i="200"/>
  <c r="H534" i="200"/>
  <c r="BO533" i="200"/>
  <c r="BN533" i="200"/>
  <c r="BL533" i="200"/>
  <c r="BG533" i="200"/>
  <c r="BF533" i="200"/>
  <c r="BD533" i="200"/>
  <c r="AY533" i="200"/>
  <c r="AX533" i="200"/>
  <c r="AV533" i="200"/>
  <c r="AQ533" i="200"/>
  <c r="AP533" i="200"/>
  <c r="AN533" i="200"/>
  <c r="AI533" i="200"/>
  <c r="AH533" i="200"/>
  <c r="AF533" i="200"/>
  <c r="AA533" i="200"/>
  <c r="Z533" i="200"/>
  <c r="X533" i="200"/>
  <c r="S533" i="200"/>
  <c r="R533" i="200"/>
  <c r="P533" i="200"/>
  <c r="K533" i="200"/>
  <c r="J533" i="200"/>
  <c r="H533" i="200"/>
  <c r="BN532" i="200"/>
  <c r="BK532" i="200"/>
  <c r="BL532" i="200" s="1"/>
  <c r="BF532" i="200"/>
  <c r="BC532" i="200"/>
  <c r="BG532" i="200" s="1"/>
  <c r="AX532" i="200"/>
  <c r="AU532" i="200"/>
  <c r="AY532" i="200" s="1"/>
  <c r="AP532" i="200"/>
  <c r="AM532" i="200"/>
  <c r="AQ532" i="200" s="1"/>
  <c r="AH532" i="200"/>
  <c r="AE532" i="200"/>
  <c r="AI532" i="200" s="1"/>
  <c r="Z532" i="200"/>
  <c r="W532" i="200"/>
  <c r="AA532" i="200" s="1"/>
  <c r="R532" i="200"/>
  <c r="O532" i="200"/>
  <c r="S532" i="200" s="1"/>
  <c r="J532" i="200"/>
  <c r="G532" i="200"/>
  <c r="K532" i="200" s="1"/>
  <c r="BO531" i="200"/>
  <c r="BN531" i="200"/>
  <c r="BL531" i="200"/>
  <c r="BG531" i="200"/>
  <c r="BF531" i="200"/>
  <c r="BD531" i="200"/>
  <c r="AY531" i="200"/>
  <c r="AX531" i="200"/>
  <c r="AV531" i="200"/>
  <c r="AQ531" i="200"/>
  <c r="AP531" i="200"/>
  <c r="AN531" i="200"/>
  <c r="AI531" i="200"/>
  <c r="AH531" i="200"/>
  <c r="AF531" i="200"/>
  <c r="AA531" i="200"/>
  <c r="Z531" i="200"/>
  <c r="X531" i="200"/>
  <c r="S531" i="200"/>
  <c r="R531" i="200"/>
  <c r="P531" i="200"/>
  <c r="K531" i="200"/>
  <c r="J531" i="200"/>
  <c r="H531" i="200"/>
  <c r="BO530" i="200"/>
  <c r="BN530" i="200"/>
  <c r="BL530" i="200"/>
  <c r="BG530" i="200"/>
  <c r="BF530" i="200"/>
  <c r="BD530" i="200"/>
  <c r="AY530" i="200"/>
  <c r="AX530" i="200"/>
  <c r="AV530" i="200"/>
  <c r="AQ530" i="200"/>
  <c r="AP530" i="200"/>
  <c r="AN530" i="200"/>
  <c r="AI530" i="200"/>
  <c r="AH530" i="200"/>
  <c r="AF530" i="200"/>
  <c r="AA530" i="200"/>
  <c r="Z530" i="200"/>
  <c r="X530" i="200"/>
  <c r="S530" i="200"/>
  <c r="R530" i="200"/>
  <c r="P530" i="200"/>
  <c r="K530" i="200"/>
  <c r="J530" i="200"/>
  <c r="H530" i="200"/>
  <c r="BO529" i="200"/>
  <c r="BN529" i="200"/>
  <c r="BL529" i="200"/>
  <c r="BG529" i="200"/>
  <c r="BF529" i="200"/>
  <c r="BD529" i="200"/>
  <c r="AY529" i="200"/>
  <c r="AX529" i="200"/>
  <c r="AV529" i="200"/>
  <c r="AQ529" i="200"/>
  <c r="AP529" i="200"/>
  <c r="AN529" i="200"/>
  <c r="AI529" i="200"/>
  <c r="AH529" i="200"/>
  <c r="AF529" i="200"/>
  <c r="AA529" i="200"/>
  <c r="Z529" i="200"/>
  <c r="X529" i="200"/>
  <c r="S529" i="200"/>
  <c r="R529" i="200"/>
  <c r="P529" i="200"/>
  <c r="K529" i="200"/>
  <c r="J529" i="200"/>
  <c r="H529" i="200"/>
  <c r="BO528" i="200"/>
  <c r="BN528" i="200"/>
  <c r="BL528" i="200"/>
  <c r="BG528" i="200"/>
  <c r="BF528" i="200"/>
  <c r="BD528" i="200"/>
  <c r="AY528" i="200"/>
  <c r="AX528" i="200"/>
  <c r="AV528" i="200"/>
  <c r="AQ528" i="200"/>
  <c r="AP528" i="200"/>
  <c r="AN528" i="200"/>
  <c r="AI528" i="200"/>
  <c r="AH528" i="200"/>
  <c r="AF528" i="200"/>
  <c r="AA528" i="200"/>
  <c r="Z528" i="200"/>
  <c r="X528" i="200"/>
  <c r="S528" i="200"/>
  <c r="R528" i="200"/>
  <c r="P528" i="200"/>
  <c r="K528" i="200"/>
  <c r="J528" i="200"/>
  <c r="H528" i="200"/>
  <c r="BO527" i="200"/>
  <c r="BN527" i="200"/>
  <c r="BL527" i="200"/>
  <c r="BG527" i="200"/>
  <c r="BF527" i="200"/>
  <c r="BD527" i="200"/>
  <c r="AY527" i="200"/>
  <c r="AX527" i="200"/>
  <c r="AV527" i="200"/>
  <c r="AQ527" i="200"/>
  <c r="AP527" i="200"/>
  <c r="AN527" i="200"/>
  <c r="AI527" i="200"/>
  <c r="AH527" i="200"/>
  <c r="AF527" i="200"/>
  <c r="AA527" i="200"/>
  <c r="Z527" i="200"/>
  <c r="X527" i="200"/>
  <c r="S527" i="200"/>
  <c r="R527" i="200"/>
  <c r="P527" i="200"/>
  <c r="K527" i="200"/>
  <c r="J527" i="200"/>
  <c r="H527" i="200"/>
  <c r="BO526" i="200"/>
  <c r="BN526" i="200"/>
  <c r="BL526" i="200"/>
  <c r="BG526" i="200"/>
  <c r="BF526" i="200"/>
  <c r="BD526" i="200"/>
  <c r="AY526" i="200"/>
  <c r="AX526" i="200"/>
  <c r="AV526" i="200"/>
  <c r="AQ526" i="200"/>
  <c r="AP526" i="200"/>
  <c r="AN526" i="200"/>
  <c r="AI526" i="200"/>
  <c r="AH526" i="200"/>
  <c r="AF526" i="200"/>
  <c r="AA526" i="200"/>
  <c r="Z526" i="200"/>
  <c r="X526" i="200"/>
  <c r="S526" i="200"/>
  <c r="R526" i="200"/>
  <c r="P526" i="200"/>
  <c r="K526" i="200"/>
  <c r="J526" i="200"/>
  <c r="H526" i="200"/>
  <c r="BO525" i="200"/>
  <c r="BN525" i="200"/>
  <c r="BL525" i="200"/>
  <c r="BG525" i="200"/>
  <c r="BF525" i="200"/>
  <c r="BD525" i="200"/>
  <c r="AY525" i="200"/>
  <c r="AX525" i="200"/>
  <c r="AV525" i="200"/>
  <c r="AQ525" i="200"/>
  <c r="AP525" i="200"/>
  <c r="AN525" i="200"/>
  <c r="AI525" i="200"/>
  <c r="AH525" i="200"/>
  <c r="AF525" i="200"/>
  <c r="AA525" i="200"/>
  <c r="Z525" i="200"/>
  <c r="X525" i="200"/>
  <c r="S525" i="200"/>
  <c r="R525" i="200"/>
  <c r="P525" i="200"/>
  <c r="K525" i="200"/>
  <c r="J525" i="200"/>
  <c r="H525" i="200"/>
  <c r="BO524" i="200"/>
  <c r="BN524" i="200"/>
  <c r="BL524" i="200"/>
  <c r="BG524" i="200"/>
  <c r="BF524" i="200"/>
  <c r="BD524" i="200"/>
  <c r="AY524" i="200"/>
  <c r="AX524" i="200"/>
  <c r="AV524" i="200"/>
  <c r="AQ524" i="200"/>
  <c r="AP524" i="200"/>
  <c r="AN524" i="200"/>
  <c r="AI524" i="200"/>
  <c r="AH524" i="200"/>
  <c r="AF524" i="200"/>
  <c r="AA524" i="200"/>
  <c r="Z524" i="200"/>
  <c r="X524" i="200"/>
  <c r="S524" i="200"/>
  <c r="R524" i="200"/>
  <c r="P524" i="200"/>
  <c r="K524" i="200"/>
  <c r="J524" i="200"/>
  <c r="H524" i="200"/>
  <c r="BO523" i="200"/>
  <c r="BN523" i="200"/>
  <c r="BL523" i="200"/>
  <c r="BG523" i="200"/>
  <c r="BF523" i="200"/>
  <c r="BD523" i="200"/>
  <c r="AY523" i="200"/>
  <c r="AX523" i="200"/>
  <c r="AV523" i="200"/>
  <c r="AQ523" i="200"/>
  <c r="AP523" i="200"/>
  <c r="AN523" i="200"/>
  <c r="AI523" i="200"/>
  <c r="AH523" i="200"/>
  <c r="AF523" i="200"/>
  <c r="AA523" i="200"/>
  <c r="Z523" i="200"/>
  <c r="X523" i="200"/>
  <c r="S523" i="200"/>
  <c r="R523" i="200"/>
  <c r="P523" i="200"/>
  <c r="K523" i="200"/>
  <c r="J523" i="200"/>
  <c r="H523" i="200"/>
  <c r="BO522" i="200"/>
  <c r="BN522" i="200"/>
  <c r="BL522" i="200"/>
  <c r="BG522" i="200"/>
  <c r="BF522" i="200"/>
  <c r="BD522" i="200"/>
  <c r="AY522" i="200"/>
  <c r="AX522" i="200"/>
  <c r="AV522" i="200"/>
  <c r="AQ522" i="200"/>
  <c r="AP522" i="200"/>
  <c r="AN522" i="200"/>
  <c r="AI522" i="200"/>
  <c r="AH522" i="200"/>
  <c r="AF522" i="200"/>
  <c r="AA522" i="200"/>
  <c r="Z522" i="200"/>
  <c r="X522" i="200"/>
  <c r="S522" i="200"/>
  <c r="R522" i="200"/>
  <c r="P522" i="200"/>
  <c r="K522" i="200"/>
  <c r="J522" i="200"/>
  <c r="H522" i="200"/>
  <c r="BO521" i="200"/>
  <c r="BN521" i="200"/>
  <c r="BL521" i="200"/>
  <c r="BG521" i="200"/>
  <c r="BF521" i="200"/>
  <c r="BD521" i="200"/>
  <c r="AY521" i="200"/>
  <c r="AX521" i="200"/>
  <c r="AV521" i="200"/>
  <c r="AQ521" i="200"/>
  <c r="AP521" i="200"/>
  <c r="AN521" i="200"/>
  <c r="AI521" i="200"/>
  <c r="AH521" i="200"/>
  <c r="AF521" i="200"/>
  <c r="AA521" i="200"/>
  <c r="Z521" i="200"/>
  <c r="X521" i="200"/>
  <c r="S521" i="200"/>
  <c r="R521" i="200"/>
  <c r="P521" i="200"/>
  <c r="K521" i="200"/>
  <c r="J521" i="200"/>
  <c r="H521" i="200"/>
  <c r="BO520" i="200"/>
  <c r="BN520" i="200"/>
  <c r="BL520" i="200"/>
  <c r="BG520" i="200"/>
  <c r="BF520" i="200"/>
  <c r="BD520" i="200"/>
  <c r="AY520" i="200"/>
  <c r="AX520" i="200"/>
  <c r="AV520" i="200"/>
  <c r="AQ520" i="200"/>
  <c r="AP520" i="200"/>
  <c r="AN520" i="200"/>
  <c r="AI520" i="200"/>
  <c r="AH520" i="200"/>
  <c r="AF520" i="200"/>
  <c r="AA520" i="200"/>
  <c r="Z520" i="200"/>
  <c r="X520" i="200"/>
  <c r="S520" i="200"/>
  <c r="R520" i="200"/>
  <c r="P520" i="200"/>
  <c r="K520" i="200"/>
  <c r="J520" i="200"/>
  <c r="H520" i="200"/>
  <c r="BO519" i="200"/>
  <c r="BN519" i="200"/>
  <c r="BL519" i="200"/>
  <c r="BG519" i="200"/>
  <c r="BF519" i="200"/>
  <c r="BD519" i="200"/>
  <c r="AY519" i="200"/>
  <c r="AX519" i="200"/>
  <c r="AV519" i="200"/>
  <c r="AQ519" i="200"/>
  <c r="AP519" i="200"/>
  <c r="AN519" i="200"/>
  <c r="AI519" i="200"/>
  <c r="AH519" i="200"/>
  <c r="AF519" i="200"/>
  <c r="AA519" i="200"/>
  <c r="Z519" i="200"/>
  <c r="X519" i="200"/>
  <c r="S519" i="200"/>
  <c r="R519" i="200"/>
  <c r="P519" i="200"/>
  <c r="K519" i="200"/>
  <c r="J519" i="200"/>
  <c r="H519" i="200"/>
  <c r="BO518" i="200"/>
  <c r="BN518" i="200"/>
  <c r="BL518" i="200"/>
  <c r="BG518" i="200"/>
  <c r="BF518" i="200"/>
  <c r="BD518" i="200"/>
  <c r="AY518" i="200"/>
  <c r="AX518" i="200"/>
  <c r="AV518" i="200"/>
  <c r="AQ518" i="200"/>
  <c r="AP518" i="200"/>
  <c r="AN518" i="200"/>
  <c r="AI518" i="200"/>
  <c r="AH518" i="200"/>
  <c r="AF518" i="200"/>
  <c r="AA518" i="200"/>
  <c r="Z518" i="200"/>
  <c r="X518" i="200"/>
  <c r="S518" i="200"/>
  <c r="R518" i="200"/>
  <c r="P518" i="200"/>
  <c r="K518" i="200"/>
  <c r="J518" i="200"/>
  <c r="H518" i="200"/>
  <c r="BO517" i="200"/>
  <c r="BN517" i="200"/>
  <c r="BL517" i="200"/>
  <c r="BG517" i="200"/>
  <c r="BF517" i="200"/>
  <c r="BD517" i="200"/>
  <c r="AY517" i="200"/>
  <c r="AX517" i="200"/>
  <c r="AV517" i="200"/>
  <c r="AQ517" i="200"/>
  <c r="AP517" i="200"/>
  <c r="AN517" i="200"/>
  <c r="AI517" i="200"/>
  <c r="AH517" i="200"/>
  <c r="AF517" i="200"/>
  <c r="AA517" i="200"/>
  <c r="Z517" i="200"/>
  <c r="X517" i="200"/>
  <c r="S517" i="200"/>
  <c r="R517" i="200"/>
  <c r="P517" i="200"/>
  <c r="K517" i="200"/>
  <c r="J517" i="200"/>
  <c r="H517" i="200"/>
  <c r="BO516" i="200"/>
  <c r="BN516" i="200"/>
  <c r="BL516" i="200"/>
  <c r="BG516" i="200"/>
  <c r="BF516" i="200"/>
  <c r="BD516" i="200"/>
  <c r="AY516" i="200"/>
  <c r="AX516" i="200"/>
  <c r="AV516" i="200"/>
  <c r="AQ516" i="200"/>
  <c r="AP516" i="200"/>
  <c r="AN516" i="200"/>
  <c r="AI516" i="200"/>
  <c r="AH516" i="200"/>
  <c r="AF516" i="200"/>
  <c r="AA516" i="200"/>
  <c r="Z516" i="200"/>
  <c r="X516" i="200"/>
  <c r="S516" i="200"/>
  <c r="R516" i="200"/>
  <c r="P516" i="200"/>
  <c r="K516" i="200"/>
  <c r="J516" i="200"/>
  <c r="H516" i="200"/>
  <c r="BN515" i="200"/>
  <c r="BK515" i="200"/>
  <c r="BO515" i="200" s="1"/>
  <c r="BF515" i="200"/>
  <c r="BC515" i="200"/>
  <c r="BG515" i="200" s="1"/>
  <c r="AX515" i="200"/>
  <c r="AU515" i="200"/>
  <c r="AY515" i="200" s="1"/>
  <c r="AP515" i="200"/>
  <c r="AM515" i="200"/>
  <c r="AQ515" i="200" s="1"/>
  <c r="AH515" i="200"/>
  <c r="AE515" i="200"/>
  <c r="AI515" i="200" s="1"/>
  <c r="Z515" i="200"/>
  <c r="W515" i="200"/>
  <c r="AA515" i="200" s="1"/>
  <c r="R515" i="200"/>
  <c r="O515" i="200"/>
  <c r="S515" i="200" s="1"/>
  <c r="J515" i="200"/>
  <c r="G515" i="200"/>
  <c r="K515" i="200" s="1"/>
  <c r="BO514" i="200"/>
  <c r="BN514" i="200"/>
  <c r="BL514" i="200"/>
  <c r="BG514" i="200"/>
  <c r="BF514" i="200"/>
  <c r="BD514" i="200"/>
  <c r="AY514" i="200"/>
  <c r="AX514" i="200"/>
  <c r="AV514" i="200"/>
  <c r="AQ514" i="200"/>
  <c r="AP514" i="200"/>
  <c r="AN514" i="200"/>
  <c r="AI514" i="200"/>
  <c r="AH514" i="200"/>
  <c r="AF514" i="200"/>
  <c r="AA514" i="200"/>
  <c r="Z514" i="200"/>
  <c r="X514" i="200"/>
  <c r="S514" i="200"/>
  <c r="R514" i="200"/>
  <c r="P514" i="200"/>
  <c r="K514" i="200"/>
  <c r="J514" i="200"/>
  <c r="H514" i="200"/>
  <c r="BO513" i="200"/>
  <c r="BN513" i="200"/>
  <c r="BL513" i="200"/>
  <c r="BG513" i="200"/>
  <c r="BF513" i="200"/>
  <c r="BD513" i="200"/>
  <c r="AY513" i="200"/>
  <c r="AX513" i="200"/>
  <c r="AV513" i="200"/>
  <c r="AQ513" i="200"/>
  <c r="AP513" i="200"/>
  <c r="AN513" i="200"/>
  <c r="AI513" i="200"/>
  <c r="AH513" i="200"/>
  <c r="AF513" i="200"/>
  <c r="AA513" i="200"/>
  <c r="Z513" i="200"/>
  <c r="X513" i="200"/>
  <c r="S513" i="200"/>
  <c r="R513" i="200"/>
  <c r="P513" i="200"/>
  <c r="K513" i="200"/>
  <c r="J513" i="200"/>
  <c r="H513" i="200"/>
  <c r="BO512" i="200"/>
  <c r="BN512" i="200"/>
  <c r="BL512" i="200"/>
  <c r="BG512" i="200"/>
  <c r="BF512" i="200"/>
  <c r="BD512" i="200"/>
  <c r="AY512" i="200"/>
  <c r="AX512" i="200"/>
  <c r="AV512" i="200"/>
  <c r="AQ512" i="200"/>
  <c r="AP512" i="200"/>
  <c r="AN512" i="200"/>
  <c r="AI512" i="200"/>
  <c r="AH512" i="200"/>
  <c r="AF512" i="200"/>
  <c r="AA512" i="200"/>
  <c r="Z512" i="200"/>
  <c r="X512" i="200"/>
  <c r="S512" i="200"/>
  <c r="R512" i="200"/>
  <c r="P512" i="200"/>
  <c r="K512" i="200"/>
  <c r="J512" i="200"/>
  <c r="H512" i="200"/>
  <c r="BO511" i="200"/>
  <c r="BN511" i="200"/>
  <c r="BL511" i="200"/>
  <c r="BG511" i="200"/>
  <c r="BF511" i="200"/>
  <c r="BD511" i="200"/>
  <c r="AY511" i="200"/>
  <c r="AX511" i="200"/>
  <c r="AV511" i="200"/>
  <c r="AQ511" i="200"/>
  <c r="AP511" i="200"/>
  <c r="AN511" i="200"/>
  <c r="AI511" i="200"/>
  <c r="AH511" i="200"/>
  <c r="AF511" i="200"/>
  <c r="AA511" i="200"/>
  <c r="Z511" i="200"/>
  <c r="X511" i="200"/>
  <c r="S511" i="200"/>
  <c r="R511" i="200"/>
  <c r="P511" i="200"/>
  <c r="K511" i="200"/>
  <c r="J511" i="200"/>
  <c r="H511" i="200"/>
  <c r="BO510" i="200"/>
  <c r="BN510" i="200"/>
  <c r="BL510" i="200"/>
  <c r="BG510" i="200"/>
  <c r="BF510" i="200"/>
  <c r="BD510" i="200"/>
  <c r="AY510" i="200"/>
  <c r="AX510" i="200"/>
  <c r="AV510" i="200"/>
  <c r="AQ510" i="200"/>
  <c r="AP510" i="200"/>
  <c r="AN510" i="200"/>
  <c r="AI510" i="200"/>
  <c r="AH510" i="200"/>
  <c r="AF510" i="200"/>
  <c r="AA510" i="200"/>
  <c r="Z510" i="200"/>
  <c r="X510" i="200"/>
  <c r="S510" i="200"/>
  <c r="R510" i="200"/>
  <c r="P510" i="200"/>
  <c r="K510" i="200"/>
  <c r="J510" i="200"/>
  <c r="H510" i="200"/>
  <c r="BO509" i="200"/>
  <c r="BN509" i="200"/>
  <c r="BL509" i="200"/>
  <c r="BG509" i="200"/>
  <c r="BF509" i="200"/>
  <c r="BD509" i="200"/>
  <c r="AY509" i="200"/>
  <c r="AX509" i="200"/>
  <c r="AV509" i="200"/>
  <c r="AQ509" i="200"/>
  <c r="AP509" i="200"/>
  <c r="AN509" i="200"/>
  <c r="AI509" i="200"/>
  <c r="AH509" i="200"/>
  <c r="AF509" i="200"/>
  <c r="AA509" i="200"/>
  <c r="Z509" i="200"/>
  <c r="X509" i="200"/>
  <c r="S509" i="200"/>
  <c r="R509" i="200"/>
  <c r="P509" i="200"/>
  <c r="K509" i="200"/>
  <c r="J509" i="200"/>
  <c r="H509" i="200"/>
  <c r="BO508" i="200"/>
  <c r="BN508" i="200"/>
  <c r="BL508" i="200"/>
  <c r="BG508" i="200"/>
  <c r="BF508" i="200"/>
  <c r="BD508" i="200"/>
  <c r="AY508" i="200"/>
  <c r="AX508" i="200"/>
  <c r="AV508" i="200"/>
  <c r="AQ508" i="200"/>
  <c r="AP508" i="200"/>
  <c r="AN508" i="200"/>
  <c r="AI508" i="200"/>
  <c r="AH508" i="200"/>
  <c r="AF508" i="200"/>
  <c r="AA508" i="200"/>
  <c r="Z508" i="200"/>
  <c r="X508" i="200"/>
  <c r="S508" i="200"/>
  <c r="R508" i="200"/>
  <c r="P508" i="200"/>
  <c r="K508" i="200"/>
  <c r="J508" i="200"/>
  <c r="H508" i="200"/>
  <c r="BO507" i="200"/>
  <c r="BN507" i="200"/>
  <c r="BL507" i="200"/>
  <c r="BG507" i="200"/>
  <c r="BF507" i="200"/>
  <c r="BD507" i="200"/>
  <c r="AY507" i="200"/>
  <c r="AX507" i="200"/>
  <c r="AV507" i="200"/>
  <c r="AQ507" i="200"/>
  <c r="AP507" i="200"/>
  <c r="AN507" i="200"/>
  <c r="AI507" i="200"/>
  <c r="AH507" i="200"/>
  <c r="AF507" i="200"/>
  <c r="AA507" i="200"/>
  <c r="Z507" i="200"/>
  <c r="X507" i="200"/>
  <c r="S507" i="200"/>
  <c r="R507" i="200"/>
  <c r="P507" i="200"/>
  <c r="K507" i="200"/>
  <c r="J507" i="200"/>
  <c r="H507" i="200"/>
  <c r="BO506" i="200"/>
  <c r="BN506" i="200"/>
  <c r="BL506" i="200"/>
  <c r="BG506" i="200"/>
  <c r="BF506" i="200"/>
  <c r="BD506" i="200"/>
  <c r="AY506" i="200"/>
  <c r="AX506" i="200"/>
  <c r="AV506" i="200"/>
  <c r="AQ506" i="200"/>
  <c r="AP506" i="200"/>
  <c r="AN506" i="200"/>
  <c r="AI506" i="200"/>
  <c r="AH506" i="200"/>
  <c r="AF506" i="200"/>
  <c r="AA506" i="200"/>
  <c r="Z506" i="200"/>
  <c r="X506" i="200"/>
  <c r="S506" i="200"/>
  <c r="R506" i="200"/>
  <c r="P506" i="200"/>
  <c r="K506" i="200"/>
  <c r="J506" i="200"/>
  <c r="H506" i="200"/>
  <c r="BO505" i="200"/>
  <c r="BN505" i="200"/>
  <c r="BL505" i="200"/>
  <c r="BG505" i="200"/>
  <c r="BF505" i="200"/>
  <c r="BD505" i="200"/>
  <c r="AY505" i="200"/>
  <c r="AX505" i="200"/>
  <c r="AV505" i="200"/>
  <c r="AQ505" i="200"/>
  <c r="AP505" i="200"/>
  <c r="AN505" i="200"/>
  <c r="AI505" i="200"/>
  <c r="AH505" i="200"/>
  <c r="AF505" i="200"/>
  <c r="AA505" i="200"/>
  <c r="Z505" i="200"/>
  <c r="X505" i="200"/>
  <c r="S505" i="200"/>
  <c r="R505" i="200"/>
  <c r="P505" i="200"/>
  <c r="K505" i="200"/>
  <c r="J505" i="200"/>
  <c r="H505" i="200"/>
  <c r="BO504" i="200"/>
  <c r="BN504" i="200"/>
  <c r="BL504" i="200"/>
  <c r="BG504" i="200"/>
  <c r="BF504" i="200"/>
  <c r="BD504" i="200"/>
  <c r="AY504" i="200"/>
  <c r="AX504" i="200"/>
  <c r="AV504" i="200"/>
  <c r="AQ504" i="200"/>
  <c r="AP504" i="200"/>
  <c r="AN504" i="200"/>
  <c r="AI504" i="200"/>
  <c r="AH504" i="200"/>
  <c r="AF504" i="200"/>
  <c r="AA504" i="200"/>
  <c r="Z504" i="200"/>
  <c r="X504" i="200"/>
  <c r="S504" i="200"/>
  <c r="R504" i="200"/>
  <c r="P504" i="200"/>
  <c r="K504" i="200"/>
  <c r="J504" i="200"/>
  <c r="H504" i="200"/>
  <c r="BO503" i="200"/>
  <c r="BN503" i="200"/>
  <c r="BL503" i="200"/>
  <c r="BG503" i="200"/>
  <c r="BF503" i="200"/>
  <c r="BD503" i="200"/>
  <c r="AY503" i="200"/>
  <c r="AX503" i="200"/>
  <c r="AV503" i="200"/>
  <c r="AQ503" i="200"/>
  <c r="AP503" i="200"/>
  <c r="AN503" i="200"/>
  <c r="AI503" i="200"/>
  <c r="AH503" i="200"/>
  <c r="AF503" i="200"/>
  <c r="AA503" i="200"/>
  <c r="Z503" i="200"/>
  <c r="X503" i="200"/>
  <c r="S503" i="200"/>
  <c r="R503" i="200"/>
  <c r="P503" i="200"/>
  <c r="K503" i="200"/>
  <c r="J503" i="200"/>
  <c r="H503" i="200"/>
  <c r="BO502" i="200"/>
  <c r="BN502" i="200"/>
  <c r="BL502" i="200"/>
  <c r="BG502" i="200"/>
  <c r="BF502" i="200"/>
  <c r="BD502" i="200"/>
  <c r="AY502" i="200"/>
  <c r="AX502" i="200"/>
  <c r="AV502" i="200"/>
  <c r="AQ502" i="200"/>
  <c r="AP502" i="200"/>
  <c r="AN502" i="200"/>
  <c r="AI502" i="200"/>
  <c r="AH502" i="200"/>
  <c r="AF502" i="200"/>
  <c r="AA502" i="200"/>
  <c r="Z502" i="200"/>
  <c r="X502" i="200"/>
  <c r="S502" i="200"/>
  <c r="R502" i="200"/>
  <c r="P502" i="200"/>
  <c r="K502" i="200"/>
  <c r="J502" i="200"/>
  <c r="H502" i="200"/>
  <c r="BO501" i="200"/>
  <c r="BN501" i="200"/>
  <c r="BL501" i="200"/>
  <c r="BG501" i="200"/>
  <c r="BF501" i="200"/>
  <c r="BD501" i="200"/>
  <c r="AY501" i="200"/>
  <c r="AX501" i="200"/>
  <c r="AV501" i="200"/>
  <c r="AQ501" i="200"/>
  <c r="AP501" i="200"/>
  <c r="AN501" i="200"/>
  <c r="AI501" i="200"/>
  <c r="AH501" i="200"/>
  <c r="AF501" i="200"/>
  <c r="AA501" i="200"/>
  <c r="Z501" i="200"/>
  <c r="X501" i="200"/>
  <c r="S501" i="200"/>
  <c r="R501" i="200"/>
  <c r="P501" i="200"/>
  <c r="K501" i="200"/>
  <c r="J501" i="200"/>
  <c r="H501" i="200"/>
  <c r="BO500" i="200"/>
  <c r="BN500" i="200"/>
  <c r="BL500" i="200"/>
  <c r="BG500" i="200"/>
  <c r="BF500" i="200"/>
  <c r="BD500" i="200"/>
  <c r="AY500" i="200"/>
  <c r="AX500" i="200"/>
  <c r="AV500" i="200"/>
  <c r="AQ500" i="200"/>
  <c r="AP500" i="200"/>
  <c r="AN500" i="200"/>
  <c r="AI500" i="200"/>
  <c r="AH500" i="200"/>
  <c r="AF500" i="200"/>
  <c r="AA500" i="200"/>
  <c r="Z500" i="200"/>
  <c r="X500" i="200"/>
  <c r="S500" i="200"/>
  <c r="R500" i="200"/>
  <c r="P500" i="200"/>
  <c r="K500" i="200"/>
  <c r="J500" i="200"/>
  <c r="H500" i="200"/>
  <c r="BO499" i="200"/>
  <c r="BN499" i="200"/>
  <c r="BL499" i="200"/>
  <c r="BG499" i="200"/>
  <c r="BF499" i="200"/>
  <c r="BD499" i="200"/>
  <c r="AY499" i="200"/>
  <c r="AX499" i="200"/>
  <c r="AV499" i="200"/>
  <c r="AQ499" i="200"/>
  <c r="AP499" i="200"/>
  <c r="AN499" i="200"/>
  <c r="AI499" i="200"/>
  <c r="AH499" i="200"/>
  <c r="AF499" i="200"/>
  <c r="AA499" i="200"/>
  <c r="Z499" i="200"/>
  <c r="X499" i="200"/>
  <c r="S499" i="200"/>
  <c r="R499" i="200"/>
  <c r="P499" i="200"/>
  <c r="K499" i="200"/>
  <c r="J499" i="200"/>
  <c r="H499" i="200"/>
  <c r="BN498" i="200"/>
  <c r="BK498" i="200"/>
  <c r="BO498" i="200" s="1"/>
  <c r="BF498" i="200"/>
  <c r="BC498" i="200"/>
  <c r="BG498" i="200" s="1"/>
  <c r="AX498" i="200"/>
  <c r="AU498" i="200"/>
  <c r="AY498" i="200" s="1"/>
  <c r="AP498" i="200"/>
  <c r="AM498" i="200"/>
  <c r="AQ498" i="200" s="1"/>
  <c r="AH498" i="200"/>
  <c r="AE498" i="200"/>
  <c r="AI498" i="200" s="1"/>
  <c r="Z498" i="200"/>
  <c r="W498" i="200"/>
  <c r="AA498" i="200" s="1"/>
  <c r="R498" i="200"/>
  <c r="O498" i="200"/>
  <c r="S498" i="200" s="1"/>
  <c r="J498" i="200"/>
  <c r="G498" i="200"/>
  <c r="K498" i="200" s="1"/>
  <c r="BO497" i="200"/>
  <c r="BN497" i="200"/>
  <c r="BL497" i="200"/>
  <c r="BG497" i="200"/>
  <c r="BF497" i="200"/>
  <c r="BD497" i="200"/>
  <c r="AY497" i="200"/>
  <c r="AX497" i="200"/>
  <c r="AV497" i="200"/>
  <c r="AQ497" i="200"/>
  <c r="AP497" i="200"/>
  <c r="AN497" i="200"/>
  <c r="AI497" i="200"/>
  <c r="AH497" i="200"/>
  <c r="AF497" i="200"/>
  <c r="AA497" i="200"/>
  <c r="Z497" i="200"/>
  <c r="X497" i="200"/>
  <c r="S497" i="200"/>
  <c r="R497" i="200"/>
  <c r="P497" i="200"/>
  <c r="K497" i="200"/>
  <c r="J497" i="200"/>
  <c r="H497" i="200"/>
  <c r="BO496" i="200"/>
  <c r="BN496" i="200"/>
  <c r="BL496" i="200"/>
  <c r="BG496" i="200"/>
  <c r="BF496" i="200"/>
  <c r="BD496" i="200"/>
  <c r="AY496" i="200"/>
  <c r="AX496" i="200"/>
  <c r="AV496" i="200"/>
  <c r="AQ496" i="200"/>
  <c r="AP496" i="200"/>
  <c r="AN496" i="200"/>
  <c r="AI496" i="200"/>
  <c r="AH496" i="200"/>
  <c r="AF496" i="200"/>
  <c r="AA496" i="200"/>
  <c r="Z496" i="200"/>
  <c r="X496" i="200"/>
  <c r="S496" i="200"/>
  <c r="R496" i="200"/>
  <c r="P496" i="200"/>
  <c r="K496" i="200"/>
  <c r="J496" i="200"/>
  <c r="H496" i="200"/>
  <c r="BO495" i="200"/>
  <c r="BN495" i="200"/>
  <c r="BL495" i="200"/>
  <c r="BG495" i="200"/>
  <c r="BF495" i="200"/>
  <c r="BD495" i="200"/>
  <c r="AY495" i="200"/>
  <c r="AX495" i="200"/>
  <c r="AV495" i="200"/>
  <c r="AQ495" i="200"/>
  <c r="AP495" i="200"/>
  <c r="AN495" i="200"/>
  <c r="AI495" i="200"/>
  <c r="AH495" i="200"/>
  <c r="AF495" i="200"/>
  <c r="AA495" i="200"/>
  <c r="Z495" i="200"/>
  <c r="X495" i="200"/>
  <c r="S495" i="200"/>
  <c r="R495" i="200"/>
  <c r="P495" i="200"/>
  <c r="K495" i="200"/>
  <c r="J495" i="200"/>
  <c r="H495" i="200"/>
  <c r="BO494" i="200"/>
  <c r="BN494" i="200"/>
  <c r="BL494" i="200"/>
  <c r="BG494" i="200"/>
  <c r="BF494" i="200"/>
  <c r="BD494" i="200"/>
  <c r="AY494" i="200"/>
  <c r="AX494" i="200"/>
  <c r="AV494" i="200"/>
  <c r="AQ494" i="200"/>
  <c r="AP494" i="200"/>
  <c r="AN494" i="200"/>
  <c r="AI494" i="200"/>
  <c r="AH494" i="200"/>
  <c r="AF494" i="200"/>
  <c r="AA494" i="200"/>
  <c r="Z494" i="200"/>
  <c r="X494" i="200"/>
  <c r="S494" i="200"/>
  <c r="R494" i="200"/>
  <c r="P494" i="200"/>
  <c r="K494" i="200"/>
  <c r="J494" i="200"/>
  <c r="H494" i="200"/>
  <c r="BO493" i="200"/>
  <c r="BN493" i="200"/>
  <c r="BL493" i="200"/>
  <c r="BG493" i="200"/>
  <c r="BF493" i="200"/>
  <c r="BD493" i="200"/>
  <c r="AY493" i="200"/>
  <c r="AX493" i="200"/>
  <c r="AV493" i="200"/>
  <c r="AQ493" i="200"/>
  <c r="AP493" i="200"/>
  <c r="AN493" i="200"/>
  <c r="AI493" i="200"/>
  <c r="AH493" i="200"/>
  <c r="AF493" i="200"/>
  <c r="AA493" i="200"/>
  <c r="Z493" i="200"/>
  <c r="X493" i="200"/>
  <c r="S493" i="200"/>
  <c r="R493" i="200"/>
  <c r="P493" i="200"/>
  <c r="K493" i="200"/>
  <c r="J493" i="200"/>
  <c r="H493" i="200"/>
  <c r="BO492" i="200"/>
  <c r="BN492" i="200"/>
  <c r="BL492" i="200"/>
  <c r="BG492" i="200"/>
  <c r="BF492" i="200"/>
  <c r="BD492" i="200"/>
  <c r="AY492" i="200"/>
  <c r="AX492" i="200"/>
  <c r="AV492" i="200"/>
  <c r="AQ492" i="200"/>
  <c r="AP492" i="200"/>
  <c r="AN492" i="200"/>
  <c r="AI492" i="200"/>
  <c r="AH492" i="200"/>
  <c r="AF492" i="200"/>
  <c r="AA492" i="200"/>
  <c r="Z492" i="200"/>
  <c r="X492" i="200"/>
  <c r="S492" i="200"/>
  <c r="R492" i="200"/>
  <c r="P492" i="200"/>
  <c r="K492" i="200"/>
  <c r="J492" i="200"/>
  <c r="H492" i="200"/>
  <c r="BO491" i="200"/>
  <c r="BN491" i="200"/>
  <c r="BL491" i="200"/>
  <c r="BG491" i="200"/>
  <c r="BF491" i="200"/>
  <c r="BD491" i="200"/>
  <c r="AY491" i="200"/>
  <c r="AX491" i="200"/>
  <c r="AV491" i="200"/>
  <c r="AQ491" i="200"/>
  <c r="AP491" i="200"/>
  <c r="AN491" i="200"/>
  <c r="AI491" i="200"/>
  <c r="AH491" i="200"/>
  <c r="AF491" i="200"/>
  <c r="AA491" i="200"/>
  <c r="Z491" i="200"/>
  <c r="X491" i="200"/>
  <c r="S491" i="200"/>
  <c r="R491" i="200"/>
  <c r="P491" i="200"/>
  <c r="K491" i="200"/>
  <c r="J491" i="200"/>
  <c r="H491" i="200"/>
  <c r="BO490" i="200"/>
  <c r="BN490" i="200"/>
  <c r="BL490" i="200"/>
  <c r="BG490" i="200"/>
  <c r="BF490" i="200"/>
  <c r="BD490" i="200"/>
  <c r="AY490" i="200"/>
  <c r="AX490" i="200"/>
  <c r="AV490" i="200"/>
  <c r="AQ490" i="200"/>
  <c r="AP490" i="200"/>
  <c r="AN490" i="200"/>
  <c r="AI490" i="200"/>
  <c r="AH490" i="200"/>
  <c r="AF490" i="200"/>
  <c r="AA490" i="200"/>
  <c r="Z490" i="200"/>
  <c r="X490" i="200"/>
  <c r="S490" i="200"/>
  <c r="R490" i="200"/>
  <c r="P490" i="200"/>
  <c r="K490" i="200"/>
  <c r="J490" i="200"/>
  <c r="H490" i="200"/>
  <c r="BO489" i="200"/>
  <c r="BN489" i="200"/>
  <c r="BL489" i="200"/>
  <c r="BG489" i="200"/>
  <c r="BF489" i="200"/>
  <c r="BD489" i="200"/>
  <c r="AY489" i="200"/>
  <c r="AX489" i="200"/>
  <c r="AV489" i="200"/>
  <c r="AQ489" i="200"/>
  <c r="AP489" i="200"/>
  <c r="AN489" i="200"/>
  <c r="AI489" i="200"/>
  <c r="AH489" i="200"/>
  <c r="AF489" i="200"/>
  <c r="AA489" i="200"/>
  <c r="Z489" i="200"/>
  <c r="X489" i="200"/>
  <c r="S489" i="200"/>
  <c r="R489" i="200"/>
  <c r="P489" i="200"/>
  <c r="K489" i="200"/>
  <c r="J489" i="200"/>
  <c r="H489" i="200"/>
  <c r="BO488" i="200"/>
  <c r="BN488" i="200"/>
  <c r="BL488" i="200"/>
  <c r="BG488" i="200"/>
  <c r="BF488" i="200"/>
  <c r="BD488" i="200"/>
  <c r="AY488" i="200"/>
  <c r="AX488" i="200"/>
  <c r="AV488" i="200"/>
  <c r="AQ488" i="200"/>
  <c r="AP488" i="200"/>
  <c r="AN488" i="200"/>
  <c r="AI488" i="200"/>
  <c r="AH488" i="200"/>
  <c r="AF488" i="200"/>
  <c r="AA488" i="200"/>
  <c r="Z488" i="200"/>
  <c r="X488" i="200"/>
  <c r="S488" i="200"/>
  <c r="R488" i="200"/>
  <c r="P488" i="200"/>
  <c r="K488" i="200"/>
  <c r="J488" i="200"/>
  <c r="H488" i="200"/>
  <c r="BO487" i="200"/>
  <c r="BN487" i="200"/>
  <c r="BL487" i="200"/>
  <c r="BG487" i="200"/>
  <c r="BF487" i="200"/>
  <c r="BD487" i="200"/>
  <c r="AY487" i="200"/>
  <c r="AX487" i="200"/>
  <c r="AV487" i="200"/>
  <c r="AQ487" i="200"/>
  <c r="AP487" i="200"/>
  <c r="AN487" i="200"/>
  <c r="AI487" i="200"/>
  <c r="AH487" i="200"/>
  <c r="AF487" i="200"/>
  <c r="AA487" i="200"/>
  <c r="Z487" i="200"/>
  <c r="X487" i="200"/>
  <c r="S487" i="200"/>
  <c r="R487" i="200"/>
  <c r="P487" i="200"/>
  <c r="K487" i="200"/>
  <c r="J487" i="200"/>
  <c r="H487" i="200"/>
  <c r="BO486" i="200"/>
  <c r="BN486" i="200"/>
  <c r="BL486" i="200"/>
  <c r="BG486" i="200"/>
  <c r="BF486" i="200"/>
  <c r="BD486" i="200"/>
  <c r="AY486" i="200"/>
  <c r="AX486" i="200"/>
  <c r="AV486" i="200"/>
  <c r="AQ486" i="200"/>
  <c r="AP486" i="200"/>
  <c r="AN486" i="200"/>
  <c r="AI486" i="200"/>
  <c r="AH486" i="200"/>
  <c r="AF486" i="200"/>
  <c r="AA486" i="200"/>
  <c r="Z486" i="200"/>
  <c r="X486" i="200"/>
  <c r="S486" i="200"/>
  <c r="R486" i="200"/>
  <c r="P486" i="200"/>
  <c r="K486" i="200"/>
  <c r="J486" i="200"/>
  <c r="H486" i="200"/>
  <c r="BO485" i="200"/>
  <c r="BN485" i="200"/>
  <c r="BL485" i="200"/>
  <c r="BG485" i="200"/>
  <c r="BF485" i="200"/>
  <c r="BD485" i="200"/>
  <c r="AY485" i="200"/>
  <c r="AX485" i="200"/>
  <c r="AV485" i="200"/>
  <c r="AQ485" i="200"/>
  <c r="AP485" i="200"/>
  <c r="AN485" i="200"/>
  <c r="AI485" i="200"/>
  <c r="AH485" i="200"/>
  <c r="AF485" i="200"/>
  <c r="AA485" i="200"/>
  <c r="Z485" i="200"/>
  <c r="X485" i="200"/>
  <c r="S485" i="200"/>
  <c r="R485" i="200"/>
  <c r="P485" i="200"/>
  <c r="K485" i="200"/>
  <c r="J485" i="200"/>
  <c r="H485" i="200"/>
  <c r="BO484" i="200"/>
  <c r="BN484" i="200"/>
  <c r="BL484" i="200"/>
  <c r="BG484" i="200"/>
  <c r="BF484" i="200"/>
  <c r="BD484" i="200"/>
  <c r="AY484" i="200"/>
  <c r="AX484" i="200"/>
  <c r="AV484" i="200"/>
  <c r="AQ484" i="200"/>
  <c r="AP484" i="200"/>
  <c r="AN484" i="200"/>
  <c r="AI484" i="200"/>
  <c r="AH484" i="200"/>
  <c r="AF484" i="200"/>
  <c r="AA484" i="200"/>
  <c r="Z484" i="200"/>
  <c r="X484" i="200"/>
  <c r="S484" i="200"/>
  <c r="R484" i="200"/>
  <c r="P484" i="200"/>
  <c r="K484" i="200"/>
  <c r="J484" i="200"/>
  <c r="H484" i="200"/>
  <c r="BO483" i="200"/>
  <c r="BN483" i="200"/>
  <c r="BL483" i="200"/>
  <c r="BG483" i="200"/>
  <c r="BF483" i="200"/>
  <c r="BD483" i="200"/>
  <c r="AY483" i="200"/>
  <c r="AX483" i="200"/>
  <c r="AV483" i="200"/>
  <c r="AQ483" i="200"/>
  <c r="AP483" i="200"/>
  <c r="AN483" i="200"/>
  <c r="AI483" i="200"/>
  <c r="AH483" i="200"/>
  <c r="AF483" i="200"/>
  <c r="AA483" i="200"/>
  <c r="Z483" i="200"/>
  <c r="X483" i="200"/>
  <c r="S483" i="200"/>
  <c r="R483" i="200"/>
  <c r="P483" i="200"/>
  <c r="K483" i="200"/>
  <c r="J483" i="200"/>
  <c r="H483" i="200"/>
  <c r="BO482" i="200"/>
  <c r="BN482" i="200"/>
  <c r="BL482" i="200"/>
  <c r="BG482" i="200"/>
  <c r="BF482" i="200"/>
  <c r="BD482" i="200"/>
  <c r="AY482" i="200"/>
  <c r="AX482" i="200"/>
  <c r="AV482" i="200"/>
  <c r="AQ482" i="200"/>
  <c r="AP482" i="200"/>
  <c r="AN482" i="200"/>
  <c r="AI482" i="200"/>
  <c r="AH482" i="200"/>
  <c r="AF482" i="200"/>
  <c r="AA482" i="200"/>
  <c r="Z482" i="200"/>
  <c r="X482" i="200"/>
  <c r="S482" i="200"/>
  <c r="R482" i="200"/>
  <c r="P482" i="200"/>
  <c r="K482" i="200"/>
  <c r="J482" i="200"/>
  <c r="H482" i="200"/>
  <c r="BN481" i="200"/>
  <c r="BK481" i="200"/>
  <c r="BO481" i="200" s="1"/>
  <c r="BF481" i="200"/>
  <c r="BC481" i="200"/>
  <c r="BG481" i="200" s="1"/>
  <c r="AX481" i="200"/>
  <c r="AU481" i="200"/>
  <c r="AY481" i="200" s="1"/>
  <c r="AP481" i="200"/>
  <c r="AM481" i="200"/>
  <c r="AQ481" i="200" s="1"/>
  <c r="AH481" i="200"/>
  <c r="AE481" i="200"/>
  <c r="AI481" i="200" s="1"/>
  <c r="Z481" i="200"/>
  <c r="W481" i="200"/>
  <c r="AA481" i="200" s="1"/>
  <c r="R481" i="200"/>
  <c r="O481" i="200"/>
  <c r="S481" i="200" s="1"/>
  <c r="J481" i="200"/>
  <c r="G481" i="200"/>
  <c r="K481" i="200" s="1"/>
  <c r="BO480" i="200"/>
  <c r="BN480" i="200"/>
  <c r="BL480" i="200"/>
  <c r="BG480" i="200"/>
  <c r="BF480" i="200"/>
  <c r="BD480" i="200"/>
  <c r="AY480" i="200"/>
  <c r="AX480" i="200"/>
  <c r="AV480" i="200"/>
  <c r="AQ480" i="200"/>
  <c r="AP480" i="200"/>
  <c r="AN480" i="200"/>
  <c r="AI480" i="200"/>
  <c r="AH480" i="200"/>
  <c r="AF480" i="200"/>
  <c r="AA480" i="200"/>
  <c r="Z480" i="200"/>
  <c r="X480" i="200"/>
  <c r="S480" i="200"/>
  <c r="R480" i="200"/>
  <c r="P480" i="200"/>
  <c r="K480" i="200"/>
  <c r="J480" i="200"/>
  <c r="H480" i="200"/>
  <c r="BO479" i="200"/>
  <c r="BN479" i="200"/>
  <c r="BL479" i="200"/>
  <c r="BG479" i="200"/>
  <c r="BF479" i="200"/>
  <c r="BD479" i="200"/>
  <c r="AY479" i="200"/>
  <c r="AX479" i="200"/>
  <c r="AV479" i="200"/>
  <c r="AQ479" i="200"/>
  <c r="AP479" i="200"/>
  <c r="AN479" i="200"/>
  <c r="AI479" i="200"/>
  <c r="AH479" i="200"/>
  <c r="AF479" i="200"/>
  <c r="AA479" i="200"/>
  <c r="Z479" i="200"/>
  <c r="X479" i="200"/>
  <c r="S479" i="200"/>
  <c r="R479" i="200"/>
  <c r="P479" i="200"/>
  <c r="K479" i="200"/>
  <c r="J479" i="200"/>
  <c r="H479" i="200"/>
  <c r="BO478" i="200"/>
  <c r="BN478" i="200"/>
  <c r="BL478" i="200"/>
  <c r="BG478" i="200"/>
  <c r="BF478" i="200"/>
  <c r="BD478" i="200"/>
  <c r="AY478" i="200"/>
  <c r="AX478" i="200"/>
  <c r="AV478" i="200"/>
  <c r="AQ478" i="200"/>
  <c r="AP478" i="200"/>
  <c r="AN478" i="200"/>
  <c r="AI478" i="200"/>
  <c r="AH478" i="200"/>
  <c r="AF478" i="200"/>
  <c r="AA478" i="200"/>
  <c r="Z478" i="200"/>
  <c r="X478" i="200"/>
  <c r="S478" i="200"/>
  <c r="R478" i="200"/>
  <c r="P478" i="200"/>
  <c r="K478" i="200"/>
  <c r="J478" i="200"/>
  <c r="H478" i="200"/>
  <c r="BO477" i="200"/>
  <c r="BN477" i="200"/>
  <c r="BL477" i="200"/>
  <c r="BG477" i="200"/>
  <c r="BF477" i="200"/>
  <c r="BD477" i="200"/>
  <c r="AY477" i="200"/>
  <c r="AX477" i="200"/>
  <c r="AV477" i="200"/>
  <c r="AQ477" i="200"/>
  <c r="AP477" i="200"/>
  <c r="AN477" i="200"/>
  <c r="AI477" i="200"/>
  <c r="AH477" i="200"/>
  <c r="AF477" i="200"/>
  <c r="AA477" i="200"/>
  <c r="Z477" i="200"/>
  <c r="X477" i="200"/>
  <c r="S477" i="200"/>
  <c r="R477" i="200"/>
  <c r="P477" i="200"/>
  <c r="K477" i="200"/>
  <c r="J477" i="200"/>
  <c r="H477" i="200"/>
  <c r="BO476" i="200"/>
  <c r="BN476" i="200"/>
  <c r="BL476" i="200"/>
  <c r="BG476" i="200"/>
  <c r="BF476" i="200"/>
  <c r="BD476" i="200"/>
  <c r="AY476" i="200"/>
  <c r="AX476" i="200"/>
  <c r="AV476" i="200"/>
  <c r="AQ476" i="200"/>
  <c r="AP476" i="200"/>
  <c r="AN476" i="200"/>
  <c r="AI476" i="200"/>
  <c r="AH476" i="200"/>
  <c r="AF476" i="200"/>
  <c r="AA476" i="200"/>
  <c r="Z476" i="200"/>
  <c r="X476" i="200"/>
  <c r="S476" i="200"/>
  <c r="R476" i="200"/>
  <c r="P476" i="200"/>
  <c r="K476" i="200"/>
  <c r="J476" i="200"/>
  <c r="H476" i="200"/>
  <c r="BO475" i="200"/>
  <c r="BN475" i="200"/>
  <c r="BL475" i="200"/>
  <c r="BG475" i="200"/>
  <c r="BF475" i="200"/>
  <c r="BD475" i="200"/>
  <c r="AY475" i="200"/>
  <c r="AX475" i="200"/>
  <c r="AV475" i="200"/>
  <c r="AQ475" i="200"/>
  <c r="AP475" i="200"/>
  <c r="AN475" i="200"/>
  <c r="AI475" i="200"/>
  <c r="AH475" i="200"/>
  <c r="AF475" i="200"/>
  <c r="AA475" i="200"/>
  <c r="Z475" i="200"/>
  <c r="X475" i="200"/>
  <c r="S475" i="200"/>
  <c r="R475" i="200"/>
  <c r="P475" i="200"/>
  <c r="K475" i="200"/>
  <c r="J475" i="200"/>
  <c r="H475" i="200"/>
  <c r="BO474" i="200"/>
  <c r="BN474" i="200"/>
  <c r="BL474" i="200"/>
  <c r="BG474" i="200"/>
  <c r="BF474" i="200"/>
  <c r="BD474" i="200"/>
  <c r="AY474" i="200"/>
  <c r="AX474" i="200"/>
  <c r="AV474" i="200"/>
  <c r="AQ474" i="200"/>
  <c r="AP474" i="200"/>
  <c r="AN474" i="200"/>
  <c r="AI474" i="200"/>
  <c r="AH474" i="200"/>
  <c r="AF474" i="200"/>
  <c r="AA474" i="200"/>
  <c r="Z474" i="200"/>
  <c r="X474" i="200"/>
  <c r="S474" i="200"/>
  <c r="R474" i="200"/>
  <c r="P474" i="200"/>
  <c r="K474" i="200"/>
  <c r="J474" i="200"/>
  <c r="H474" i="200"/>
  <c r="BO473" i="200"/>
  <c r="BN473" i="200"/>
  <c r="BL473" i="200"/>
  <c r="BG473" i="200"/>
  <c r="BF473" i="200"/>
  <c r="BD473" i="200"/>
  <c r="AY473" i="200"/>
  <c r="AX473" i="200"/>
  <c r="AV473" i="200"/>
  <c r="AQ473" i="200"/>
  <c r="AP473" i="200"/>
  <c r="AN473" i="200"/>
  <c r="AI473" i="200"/>
  <c r="AH473" i="200"/>
  <c r="AF473" i="200"/>
  <c r="AA473" i="200"/>
  <c r="Z473" i="200"/>
  <c r="X473" i="200"/>
  <c r="S473" i="200"/>
  <c r="R473" i="200"/>
  <c r="P473" i="200"/>
  <c r="K473" i="200"/>
  <c r="J473" i="200"/>
  <c r="H473" i="200"/>
  <c r="BO472" i="200"/>
  <c r="BN472" i="200"/>
  <c r="BL472" i="200"/>
  <c r="BG472" i="200"/>
  <c r="BF472" i="200"/>
  <c r="BD472" i="200"/>
  <c r="AY472" i="200"/>
  <c r="AX472" i="200"/>
  <c r="AV472" i="200"/>
  <c r="AQ472" i="200"/>
  <c r="AP472" i="200"/>
  <c r="AN472" i="200"/>
  <c r="AI472" i="200"/>
  <c r="AH472" i="200"/>
  <c r="AF472" i="200"/>
  <c r="AA472" i="200"/>
  <c r="Z472" i="200"/>
  <c r="X472" i="200"/>
  <c r="S472" i="200"/>
  <c r="R472" i="200"/>
  <c r="P472" i="200"/>
  <c r="K472" i="200"/>
  <c r="J472" i="200"/>
  <c r="H472" i="200"/>
  <c r="BO471" i="200"/>
  <c r="BN471" i="200"/>
  <c r="BL471" i="200"/>
  <c r="BG471" i="200"/>
  <c r="BF471" i="200"/>
  <c r="BD471" i="200"/>
  <c r="AY471" i="200"/>
  <c r="AX471" i="200"/>
  <c r="AV471" i="200"/>
  <c r="AQ471" i="200"/>
  <c r="AP471" i="200"/>
  <c r="AN471" i="200"/>
  <c r="AI471" i="200"/>
  <c r="AH471" i="200"/>
  <c r="AF471" i="200"/>
  <c r="AA471" i="200"/>
  <c r="Z471" i="200"/>
  <c r="X471" i="200"/>
  <c r="S471" i="200"/>
  <c r="R471" i="200"/>
  <c r="P471" i="200"/>
  <c r="K471" i="200"/>
  <c r="J471" i="200"/>
  <c r="H471" i="200"/>
  <c r="BO470" i="200"/>
  <c r="BN470" i="200"/>
  <c r="BL470" i="200"/>
  <c r="BG470" i="200"/>
  <c r="BF470" i="200"/>
  <c r="BD470" i="200"/>
  <c r="AY470" i="200"/>
  <c r="AX470" i="200"/>
  <c r="AV470" i="200"/>
  <c r="AQ470" i="200"/>
  <c r="AP470" i="200"/>
  <c r="AN470" i="200"/>
  <c r="AI470" i="200"/>
  <c r="AH470" i="200"/>
  <c r="AF470" i="200"/>
  <c r="AA470" i="200"/>
  <c r="Z470" i="200"/>
  <c r="X470" i="200"/>
  <c r="S470" i="200"/>
  <c r="R470" i="200"/>
  <c r="P470" i="200"/>
  <c r="K470" i="200"/>
  <c r="J470" i="200"/>
  <c r="H470" i="200"/>
  <c r="BO469" i="200"/>
  <c r="BN469" i="200"/>
  <c r="BL469" i="200"/>
  <c r="BG469" i="200"/>
  <c r="BF469" i="200"/>
  <c r="BD469" i="200"/>
  <c r="AY469" i="200"/>
  <c r="AX469" i="200"/>
  <c r="AV469" i="200"/>
  <c r="AQ469" i="200"/>
  <c r="AP469" i="200"/>
  <c r="AN469" i="200"/>
  <c r="AI469" i="200"/>
  <c r="AH469" i="200"/>
  <c r="AF469" i="200"/>
  <c r="AA469" i="200"/>
  <c r="Z469" i="200"/>
  <c r="X469" i="200"/>
  <c r="S469" i="200"/>
  <c r="R469" i="200"/>
  <c r="P469" i="200"/>
  <c r="K469" i="200"/>
  <c r="J469" i="200"/>
  <c r="H469" i="200"/>
  <c r="BO468" i="200"/>
  <c r="BN468" i="200"/>
  <c r="BL468" i="200"/>
  <c r="BG468" i="200"/>
  <c r="BF468" i="200"/>
  <c r="BD468" i="200"/>
  <c r="AY468" i="200"/>
  <c r="AX468" i="200"/>
  <c r="AV468" i="200"/>
  <c r="AQ468" i="200"/>
  <c r="AP468" i="200"/>
  <c r="AN468" i="200"/>
  <c r="AI468" i="200"/>
  <c r="AH468" i="200"/>
  <c r="AF468" i="200"/>
  <c r="AA468" i="200"/>
  <c r="Z468" i="200"/>
  <c r="X468" i="200"/>
  <c r="S468" i="200"/>
  <c r="R468" i="200"/>
  <c r="P468" i="200"/>
  <c r="K468" i="200"/>
  <c r="J468" i="200"/>
  <c r="H468" i="200"/>
  <c r="BO467" i="200"/>
  <c r="BN467" i="200"/>
  <c r="BL467" i="200"/>
  <c r="BG467" i="200"/>
  <c r="BF467" i="200"/>
  <c r="BD467" i="200"/>
  <c r="AY467" i="200"/>
  <c r="AX467" i="200"/>
  <c r="AV467" i="200"/>
  <c r="AQ467" i="200"/>
  <c r="AP467" i="200"/>
  <c r="AN467" i="200"/>
  <c r="AI467" i="200"/>
  <c r="AH467" i="200"/>
  <c r="AF467" i="200"/>
  <c r="AA467" i="200"/>
  <c r="Z467" i="200"/>
  <c r="X467" i="200"/>
  <c r="S467" i="200"/>
  <c r="R467" i="200"/>
  <c r="P467" i="200"/>
  <c r="K467" i="200"/>
  <c r="J467" i="200"/>
  <c r="H467" i="200"/>
  <c r="BO466" i="200"/>
  <c r="BN466" i="200"/>
  <c r="BL466" i="200"/>
  <c r="BG466" i="200"/>
  <c r="BF466" i="200"/>
  <c r="BD466" i="200"/>
  <c r="AY466" i="200"/>
  <c r="AX466" i="200"/>
  <c r="AV466" i="200"/>
  <c r="AQ466" i="200"/>
  <c r="AP466" i="200"/>
  <c r="AN466" i="200"/>
  <c r="AI466" i="200"/>
  <c r="AH466" i="200"/>
  <c r="AF466" i="200"/>
  <c r="AA466" i="200"/>
  <c r="Z466" i="200"/>
  <c r="X466" i="200"/>
  <c r="S466" i="200"/>
  <c r="R466" i="200"/>
  <c r="P466" i="200"/>
  <c r="K466" i="200"/>
  <c r="J466" i="200"/>
  <c r="H466" i="200"/>
  <c r="BO465" i="200"/>
  <c r="BN465" i="200"/>
  <c r="BL465" i="200"/>
  <c r="BG465" i="200"/>
  <c r="BF465" i="200"/>
  <c r="BD465" i="200"/>
  <c r="AY465" i="200"/>
  <c r="AX465" i="200"/>
  <c r="AV465" i="200"/>
  <c r="AQ465" i="200"/>
  <c r="AP465" i="200"/>
  <c r="AN465" i="200"/>
  <c r="AI465" i="200"/>
  <c r="AH465" i="200"/>
  <c r="AF465" i="200"/>
  <c r="AA465" i="200"/>
  <c r="Z465" i="200"/>
  <c r="X465" i="200"/>
  <c r="S465" i="200"/>
  <c r="R465" i="200"/>
  <c r="P465" i="200"/>
  <c r="K465" i="200"/>
  <c r="J465" i="200"/>
  <c r="H465" i="200"/>
  <c r="BN464" i="200"/>
  <c r="BK464" i="200"/>
  <c r="BO464" i="200" s="1"/>
  <c r="BF464" i="200"/>
  <c r="BC464" i="200"/>
  <c r="BG464" i="200" s="1"/>
  <c r="AX464" i="200"/>
  <c r="AU464" i="200"/>
  <c r="AY464" i="200" s="1"/>
  <c r="AP464" i="200"/>
  <c r="AM464" i="200"/>
  <c r="AQ464" i="200" s="1"/>
  <c r="AH464" i="200"/>
  <c r="AE464" i="200"/>
  <c r="AI464" i="200" s="1"/>
  <c r="Z464" i="200"/>
  <c r="W464" i="200"/>
  <c r="AA464" i="200" s="1"/>
  <c r="R464" i="200"/>
  <c r="O464" i="200"/>
  <c r="S464" i="200" s="1"/>
  <c r="J464" i="200"/>
  <c r="G464" i="200"/>
  <c r="K464" i="200" s="1"/>
  <c r="BO463" i="200"/>
  <c r="BN463" i="200"/>
  <c r="BL463" i="200"/>
  <c r="BG463" i="200"/>
  <c r="BF463" i="200"/>
  <c r="BD463" i="200"/>
  <c r="AY463" i="200"/>
  <c r="AX463" i="200"/>
  <c r="AV463" i="200"/>
  <c r="AQ463" i="200"/>
  <c r="AP463" i="200"/>
  <c r="AN463" i="200"/>
  <c r="AI463" i="200"/>
  <c r="AH463" i="200"/>
  <c r="AF463" i="200"/>
  <c r="AA463" i="200"/>
  <c r="Z463" i="200"/>
  <c r="X463" i="200"/>
  <c r="S463" i="200"/>
  <c r="R463" i="200"/>
  <c r="P463" i="200"/>
  <c r="K463" i="200"/>
  <c r="J463" i="200"/>
  <c r="H463" i="200"/>
  <c r="BO462" i="200"/>
  <c r="BN462" i="200"/>
  <c r="BL462" i="200"/>
  <c r="BG462" i="200"/>
  <c r="BF462" i="200"/>
  <c r="BD462" i="200"/>
  <c r="AY462" i="200"/>
  <c r="AX462" i="200"/>
  <c r="AV462" i="200"/>
  <c r="AQ462" i="200"/>
  <c r="AP462" i="200"/>
  <c r="AN462" i="200"/>
  <c r="AI462" i="200"/>
  <c r="AH462" i="200"/>
  <c r="AF462" i="200"/>
  <c r="AA462" i="200"/>
  <c r="Z462" i="200"/>
  <c r="X462" i="200"/>
  <c r="S462" i="200"/>
  <c r="R462" i="200"/>
  <c r="P462" i="200"/>
  <c r="K462" i="200"/>
  <c r="J462" i="200"/>
  <c r="H462" i="200"/>
  <c r="BO461" i="200"/>
  <c r="BN461" i="200"/>
  <c r="BL461" i="200"/>
  <c r="BG461" i="200"/>
  <c r="BF461" i="200"/>
  <c r="BD461" i="200"/>
  <c r="AY461" i="200"/>
  <c r="AX461" i="200"/>
  <c r="AV461" i="200"/>
  <c r="AQ461" i="200"/>
  <c r="AP461" i="200"/>
  <c r="AN461" i="200"/>
  <c r="AI461" i="200"/>
  <c r="AH461" i="200"/>
  <c r="AF461" i="200"/>
  <c r="AA461" i="200"/>
  <c r="Z461" i="200"/>
  <c r="X461" i="200"/>
  <c r="S461" i="200"/>
  <c r="R461" i="200"/>
  <c r="P461" i="200"/>
  <c r="K461" i="200"/>
  <c r="J461" i="200"/>
  <c r="H461" i="200"/>
  <c r="BO460" i="200"/>
  <c r="BN460" i="200"/>
  <c r="BL460" i="200"/>
  <c r="BG460" i="200"/>
  <c r="BF460" i="200"/>
  <c r="BD460" i="200"/>
  <c r="AY460" i="200"/>
  <c r="AX460" i="200"/>
  <c r="AV460" i="200"/>
  <c r="AQ460" i="200"/>
  <c r="AP460" i="200"/>
  <c r="AN460" i="200"/>
  <c r="AI460" i="200"/>
  <c r="AH460" i="200"/>
  <c r="AF460" i="200"/>
  <c r="AA460" i="200"/>
  <c r="Z460" i="200"/>
  <c r="X460" i="200"/>
  <c r="S460" i="200"/>
  <c r="R460" i="200"/>
  <c r="P460" i="200"/>
  <c r="K460" i="200"/>
  <c r="J460" i="200"/>
  <c r="H460" i="200"/>
  <c r="BO459" i="200"/>
  <c r="BN459" i="200"/>
  <c r="BL459" i="200"/>
  <c r="BG459" i="200"/>
  <c r="BF459" i="200"/>
  <c r="BD459" i="200"/>
  <c r="AY459" i="200"/>
  <c r="AX459" i="200"/>
  <c r="AV459" i="200"/>
  <c r="AQ459" i="200"/>
  <c r="AP459" i="200"/>
  <c r="AN459" i="200"/>
  <c r="AI459" i="200"/>
  <c r="AH459" i="200"/>
  <c r="AF459" i="200"/>
  <c r="AA459" i="200"/>
  <c r="Z459" i="200"/>
  <c r="X459" i="200"/>
  <c r="S459" i="200"/>
  <c r="R459" i="200"/>
  <c r="P459" i="200"/>
  <c r="K459" i="200"/>
  <c r="J459" i="200"/>
  <c r="H459" i="200"/>
  <c r="BO458" i="200"/>
  <c r="BN458" i="200"/>
  <c r="BL458" i="200"/>
  <c r="BG458" i="200"/>
  <c r="BF458" i="200"/>
  <c r="BD458" i="200"/>
  <c r="AY458" i="200"/>
  <c r="AX458" i="200"/>
  <c r="AV458" i="200"/>
  <c r="AQ458" i="200"/>
  <c r="AP458" i="200"/>
  <c r="AN458" i="200"/>
  <c r="AI458" i="200"/>
  <c r="AH458" i="200"/>
  <c r="AF458" i="200"/>
  <c r="AA458" i="200"/>
  <c r="Z458" i="200"/>
  <c r="X458" i="200"/>
  <c r="S458" i="200"/>
  <c r="R458" i="200"/>
  <c r="P458" i="200"/>
  <c r="K458" i="200"/>
  <c r="J458" i="200"/>
  <c r="H458" i="200"/>
  <c r="BO457" i="200"/>
  <c r="BN457" i="200"/>
  <c r="BL457" i="200"/>
  <c r="BG457" i="200"/>
  <c r="BF457" i="200"/>
  <c r="BD457" i="200"/>
  <c r="AY457" i="200"/>
  <c r="AX457" i="200"/>
  <c r="AV457" i="200"/>
  <c r="AQ457" i="200"/>
  <c r="AP457" i="200"/>
  <c r="AN457" i="200"/>
  <c r="AI457" i="200"/>
  <c r="AH457" i="200"/>
  <c r="AF457" i="200"/>
  <c r="AA457" i="200"/>
  <c r="Z457" i="200"/>
  <c r="X457" i="200"/>
  <c r="S457" i="200"/>
  <c r="R457" i="200"/>
  <c r="P457" i="200"/>
  <c r="K457" i="200"/>
  <c r="J457" i="200"/>
  <c r="H457" i="200"/>
  <c r="BO456" i="200"/>
  <c r="BN456" i="200"/>
  <c r="BL456" i="200"/>
  <c r="BG456" i="200"/>
  <c r="BF456" i="200"/>
  <c r="BD456" i="200"/>
  <c r="AY456" i="200"/>
  <c r="AX456" i="200"/>
  <c r="AV456" i="200"/>
  <c r="AQ456" i="200"/>
  <c r="AP456" i="200"/>
  <c r="AN456" i="200"/>
  <c r="AI456" i="200"/>
  <c r="AH456" i="200"/>
  <c r="AF456" i="200"/>
  <c r="AA456" i="200"/>
  <c r="Z456" i="200"/>
  <c r="X456" i="200"/>
  <c r="S456" i="200"/>
  <c r="R456" i="200"/>
  <c r="P456" i="200"/>
  <c r="K456" i="200"/>
  <c r="J456" i="200"/>
  <c r="H456" i="200"/>
  <c r="BO455" i="200"/>
  <c r="BN455" i="200"/>
  <c r="BL455" i="200"/>
  <c r="BG455" i="200"/>
  <c r="BF455" i="200"/>
  <c r="BD455" i="200"/>
  <c r="AY455" i="200"/>
  <c r="AX455" i="200"/>
  <c r="AV455" i="200"/>
  <c r="AQ455" i="200"/>
  <c r="AP455" i="200"/>
  <c r="AN455" i="200"/>
  <c r="AI455" i="200"/>
  <c r="AH455" i="200"/>
  <c r="AF455" i="200"/>
  <c r="AA455" i="200"/>
  <c r="Z455" i="200"/>
  <c r="X455" i="200"/>
  <c r="S455" i="200"/>
  <c r="R455" i="200"/>
  <c r="P455" i="200"/>
  <c r="K455" i="200"/>
  <c r="J455" i="200"/>
  <c r="H455" i="200"/>
  <c r="BO454" i="200"/>
  <c r="BN454" i="200"/>
  <c r="BL454" i="200"/>
  <c r="BG454" i="200"/>
  <c r="BF454" i="200"/>
  <c r="BD454" i="200"/>
  <c r="AY454" i="200"/>
  <c r="AX454" i="200"/>
  <c r="AV454" i="200"/>
  <c r="AQ454" i="200"/>
  <c r="AP454" i="200"/>
  <c r="AN454" i="200"/>
  <c r="AI454" i="200"/>
  <c r="AH454" i="200"/>
  <c r="AF454" i="200"/>
  <c r="AA454" i="200"/>
  <c r="Z454" i="200"/>
  <c r="X454" i="200"/>
  <c r="S454" i="200"/>
  <c r="R454" i="200"/>
  <c r="P454" i="200"/>
  <c r="K454" i="200"/>
  <c r="J454" i="200"/>
  <c r="H454" i="200"/>
  <c r="BO453" i="200"/>
  <c r="BN453" i="200"/>
  <c r="BL453" i="200"/>
  <c r="BG453" i="200"/>
  <c r="BF453" i="200"/>
  <c r="BD453" i="200"/>
  <c r="AY453" i="200"/>
  <c r="AX453" i="200"/>
  <c r="AV453" i="200"/>
  <c r="AQ453" i="200"/>
  <c r="AP453" i="200"/>
  <c r="AN453" i="200"/>
  <c r="AI453" i="200"/>
  <c r="AH453" i="200"/>
  <c r="AF453" i="200"/>
  <c r="AA453" i="200"/>
  <c r="Z453" i="200"/>
  <c r="X453" i="200"/>
  <c r="S453" i="200"/>
  <c r="R453" i="200"/>
  <c r="P453" i="200"/>
  <c r="K453" i="200"/>
  <c r="J453" i="200"/>
  <c r="H453" i="200"/>
  <c r="BO452" i="200"/>
  <c r="BN452" i="200"/>
  <c r="BL452" i="200"/>
  <c r="BG452" i="200"/>
  <c r="BF452" i="200"/>
  <c r="BD452" i="200"/>
  <c r="AY452" i="200"/>
  <c r="AX452" i="200"/>
  <c r="AV452" i="200"/>
  <c r="AQ452" i="200"/>
  <c r="AP452" i="200"/>
  <c r="AN452" i="200"/>
  <c r="AI452" i="200"/>
  <c r="AH452" i="200"/>
  <c r="AF452" i="200"/>
  <c r="AA452" i="200"/>
  <c r="Z452" i="200"/>
  <c r="X452" i="200"/>
  <c r="S452" i="200"/>
  <c r="R452" i="200"/>
  <c r="P452" i="200"/>
  <c r="K452" i="200"/>
  <c r="J452" i="200"/>
  <c r="H452" i="200"/>
  <c r="BO451" i="200"/>
  <c r="BN451" i="200"/>
  <c r="BL451" i="200"/>
  <c r="BG451" i="200"/>
  <c r="BF451" i="200"/>
  <c r="BD451" i="200"/>
  <c r="AY451" i="200"/>
  <c r="AX451" i="200"/>
  <c r="AV451" i="200"/>
  <c r="AQ451" i="200"/>
  <c r="AP451" i="200"/>
  <c r="AN451" i="200"/>
  <c r="AI451" i="200"/>
  <c r="AH451" i="200"/>
  <c r="AF451" i="200"/>
  <c r="AA451" i="200"/>
  <c r="Z451" i="200"/>
  <c r="X451" i="200"/>
  <c r="S451" i="200"/>
  <c r="R451" i="200"/>
  <c r="P451" i="200"/>
  <c r="K451" i="200"/>
  <c r="J451" i="200"/>
  <c r="H451" i="200"/>
  <c r="BO450" i="200"/>
  <c r="BN450" i="200"/>
  <c r="BL450" i="200"/>
  <c r="BG450" i="200"/>
  <c r="BF450" i="200"/>
  <c r="BD450" i="200"/>
  <c r="AY450" i="200"/>
  <c r="AX450" i="200"/>
  <c r="AV450" i="200"/>
  <c r="AQ450" i="200"/>
  <c r="AP450" i="200"/>
  <c r="AN450" i="200"/>
  <c r="AI450" i="200"/>
  <c r="AH450" i="200"/>
  <c r="AF450" i="200"/>
  <c r="AA450" i="200"/>
  <c r="Z450" i="200"/>
  <c r="X450" i="200"/>
  <c r="S450" i="200"/>
  <c r="R450" i="200"/>
  <c r="P450" i="200"/>
  <c r="K450" i="200"/>
  <c r="J450" i="200"/>
  <c r="H450" i="200"/>
  <c r="BO449" i="200"/>
  <c r="BN449" i="200"/>
  <c r="BL449" i="200"/>
  <c r="BG449" i="200"/>
  <c r="BF449" i="200"/>
  <c r="BD449" i="200"/>
  <c r="AY449" i="200"/>
  <c r="AX449" i="200"/>
  <c r="AV449" i="200"/>
  <c r="AQ449" i="200"/>
  <c r="AP449" i="200"/>
  <c r="AN449" i="200"/>
  <c r="AI449" i="200"/>
  <c r="AH449" i="200"/>
  <c r="AF449" i="200"/>
  <c r="AA449" i="200"/>
  <c r="Z449" i="200"/>
  <c r="X449" i="200"/>
  <c r="S449" i="200"/>
  <c r="R449" i="200"/>
  <c r="P449" i="200"/>
  <c r="K449" i="200"/>
  <c r="J449" i="200"/>
  <c r="H449" i="200"/>
  <c r="BO448" i="200"/>
  <c r="BN448" i="200"/>
  <c r="BL448" i="200"/>
  <c r="BG448" i="200"/>
  <c r="BF448" i="200"/>
  <c r="BD448" i="200"/>
  <c r="AY448" i="200"/>
  <c r="AX448" i="200"/>
  <c r="AV448" i="200"/>
  <c r="AQ448" i="200"/>
  <c r="AP448" i="200"/>
  <c r="AN448" i="200"/>
  <c r="AI448" i="200"/>
  <c r="AH448" i="200"/>
  <c r="AF448" i="200"/>
  <c r="AA448" i="200"/>
  <c r="Z448" i="200"/>
  <c r="X448" i="200"/>
  <c r="S448" i="200"/>
  <c r="R448" i="200"/>
  <c r="P448" i="200"/>
  <c r="K448" i="200"/>
  <c r="J448" i="200"/>
  <c r="H448" i="200"/>
  <c r="BN447" i="200"/>
  <c r="BK447" i="200"/>
  <c r="BO447" i="200" s="1"/>
  <c r="BF447" i="200"/>
  <c r="BC447" i="200"/>
  <c r="BG447" i="200" s="1"/>
  <c r="AX447" i="200"/>
  <c r="AU447" i="200"/>
  <c r="AY447" i="200" s="1"/>
  <c r="AP447" i="200"/>
  <c r="AM447" i="200"/>
  <c r="AQ447" i="200" s="1"/>
  <c r="AH447" i="200"/>
  <c r="AE447" i="200"/>
  <c r="AI447" i="200" s="1"/>
  <c r="Z447" i="200"/>
  <c r="W447" i="200"/>
  <c r="AA447" i="200" s="1"/>
  <c r="R447" i="200"/>
  <c r="O447" i="200"/>
  <c r="S447" i="200" s="1"/>
  <c r="J447" i="200"/>
  <c r="G447" i="200"/>
  <c r="K447" i="200" s="1"/>
  <c r="BO446" i="200"/>
  <c r="BN446" i="200"/>
  <c r="BL446" i="200"/>
  <c r="BG446" i="200"/>
  <c r="BF446" i="200"/>
  <c r="BD446" i="200"/>
  <c r="AY446" i="200"/>
  <c r="AX446" i="200"/>
  <c r="AV446" i="200"/>
  <c r="AQ446" i="200"/>
  <c r="AP446" i="200"/>
  <c r="AN446" i="200"/>
  <c r="AI446" i="200"/>
  <c r="AH446" i="200"/>
  <c r="AF446" i="200"/>
  <c r="AA446" i="200"/>
  <c r="Z446" i="200"/>
  <c r="X446" i="200"/>
  <c r="S446" i="200"/>
  <c r="R446" i="200"/>
  <c r="P446" i="200"/>
  <c r="K446" i="200"/>
  <c r="J446" i="200"/>
  <c r="H446" i="200"/>
  <c r="BO445" i="200"/>
  <c r="BN445" i="200"/>
  <c r="BL445" i="200"/>
  <c r="BG445" i="200"/>
  <c r="BF445" i="200"/>
  <c r="BD445" i="200"/>
  <c r="AY445" i="200"/>
  <c r="AX445" i="200"/>
  <c r="AV445" i="200"/>
  <c r="AQ445" i="200"/>
  <c r="AP445" i="200"/>
  <c r="AN445" i="200"/>
  <c r="AI445" i="200"/>
  <c r="AH445" i="200"/>
  <c r="AF445" i="200"/>
  <c r="AA445" i="200"/>
  <c r="Z445" i="200"/>
  <c r="X445" i="200"/>
  <c r="S445" i="200"/>
  <c r="R445" i="200"/>
  <c r="P445" i="200"/>
  <c r="K445" i="200"/>
  <c r="J445" i="200"/>
  <c r="H445" i="200"/>
  <c r="BO444" i="200"/>
  <c r="BN444" i="200"/>
  <c r="BL444" i="200"/>
  <c r="BG444" i="200"/>
  <c r="BF444" i="200"/>
  <c r="BD444" i="200"/>
  <c r="AY444" i="200"/>
  <c r="AX444" i="200"/>
  <c r="AV444" i="200"/>
  <c r="AQ444" i="200"/>
  <c r="AP444" i="200"/>
  <c r="AN444" i="200"/>
  <c r="AI444" i="200"/>
  <c r="AH444" i="200"/>
  <c r="AF444" i="200"/>
  <c r="AA444" i="200"/>
  <c r="Z444" i="200"/>
  <c r="X444" i="200"/>
  <c r="S444" i="200"/>
  <c r="R444" i="200"/>
  <c r="P444" i="200"/>
  <c r="K444" i="200"/>
  <c r="J444" i="200"/>
  <c r="H444" i="200"/>
  <c r="BO443" i="200"/>
  <c r="BN443" i="200"/>
  <c r="BL443" i="200"/>
  <c r="BG443" i="200"/>
  <c r="BF443" i="200"/>
  <c r="BD443" i="200"/>
  <c r="AY443" i="200"/>
  <c r="AX443" i="200"/>
  <c r="AV443" i="200"/>
  <c r="AQ443" i="200"/>
  <c r="AP443" i="200"/>
  <c r="AN443" i="200"/>
  <c r="AI443" i="200"/>
  <c r="AH443" i="200"/>
  <c r="AF443" i="200"/>
  <c r="AA443" i="200"/>
  <c r="Z443" i="200"/>
  <c r="X443" i="200"/>
  <c r="S443" i="200"/>
  <c r="R443" i="200"/>
  <c r="P443" i="200"/>
  <c r="K443" i="200"/>
  <c r="J443" i="200"/>
  <c r="H443" i="200"/>
  <c r="BO442" i="200"/>
  <c r="BN442" i="200"/>
  <c r="BL442" i="200"/>
  <c r="BG442" i="200"/>
  <c r="BF442" i="200"/>
  <c r="BD442" i="200"/>
  <c r="AY442" i="200"/>
  <c r="AX442" i="200"/>
  <c r="AV442" i="200"/>
  <c r="AQ442" i="200"/>
  <c r="AP442" i="200"/>
  <c r="AN442" i="200"/>
  <c r="AI442" i="200"/>
  <c r="AH442" i="200"/>
  <c r="AF442" i="200"/>
  <c r="AA442" i="200"/>
  <c r="Z442" i="200"/>
  <c r="X442" i="200"/>
  <c r="S442" i="200"/>
  <c r="R442" i="200"/>
  <c r="P442" i="200"/>
  <c r="K442" i="200"/>
  <c r="J442" i="200"/>
  <c r="H442" i="200"/>
  <c r="BO441" i="200"/>
  <c r="BN441" i="200"/>
  <c r="BL441" i="200"/>
  <c r="BG441" i="200"/>
  <c r="BF441" i="200"/>
  <c r="BD441" i="200"/>
  <c r="AY441" i="200"/>
  <c r="AX441" i="200"/>
  <c r="AV441" i="200"/>
  <c r="AQ441" i="200"/>
  <c r="AP441" i="200"/>
  <c r="AN441" i="200"/>
  <c r="AI441" i="200"/>
  <c r="AH441" i="200"/>
  <c r="AF441" i="200"/>
  <c r="AA441" i="200"/>
  <c r="Z441" i="200"/>
  <c r="X441" i="200"/>
  <c r="S441" i="200"/>
  <c r="R441" i="200"/>
  <c r="P441" i="200"/>
  <c r="K441" i="200"/>
  <c r="J441" i="200"/>
  <c r="H441" i="200"/>
  <c r="BO440" i="200"/>
  <c r="BN440" i="200"/>
  <c r="BL440" i="200"/>
  <c r="BG440" i="200"/>
  <c r="BF440" i="200"/>
  <c r="BD440" i="200"/>
  <c r="AY440" i="200"/>
  <c r="AX440" i="200"/>
  <c r="AV440" i="200"/>
  <c r="AQ440" i="200"/>
  <c r="AP440" i="200"/>
  <c r="AN440" i="200"/>
  <c r="AI440" i="200"/>
  <c r="AH440" i="200"/>
  <c r="AF440" i="200"/>
  <c r="AA440" i="200"/>
  <c r="Z440" i="200"/>
  <c r="X440" i="200"/>
  <c r="S440" i="200"/>
  <c r="R440" i="200"/>
  <c r="P440" i="200"/>
  <c r="K440" i="200"/>
  <c r="J440" i="200"/>
  <c r="H440" i="200"/>
  <c r="BO439" i="200"/>
  <c r="BN439" i="200"/>
  <c r="BL439" i="200"/>
  <c r="BG439" i="200"/>
  <c r="BF439" i="200"/>
  <c r="BD439" i="200"/>
  <c r="AY439" i="200"/>
  <c r="AX439" i="200"/>
  <c r="AV439" i="200"/>
  <c r="AQ439" i="200"/>
  <c r="AP439" i="200"/>
  <c r="AN439" i="200"/>
  <c r="AI439" i="200"/>
  <c r="AH439" i="200"/>
  <c r="AF439" i="200"/>
  <c r="AA439" i="200"/>
  <c r="Z439" i="200"/>
  <c r="X439" i="200"/>
  <c r="S439" i="200"/>
  <c r="R439" i="200"/>
  <c r="P439" i="200"/>
  <c r="K439" i="200"/>
  <c r="J439" i="200"/>
  <c r="H439" i="200"/>
  <c r="BO438" i="200"/>
  <c r="BN438" i="200"/>
  <c r="BL438" i="200"/>
  <c r="BG438" i="200"/>
  <c r="BF438" i="200"/>
  <c r="BD438" i="200"/>
  <c r="AY438" i="200"/>
  <c r="AX438" i="200"/>
  <c r="AV438" i="200"/>
  <c r="AQ438" i="200"/>
  <c r="AP438" i="200"/>
  <c r="AN438" i="200"/>
  <c r="AI438" i="200"/>
  <c r="AH438" i="200"/>
  <c r="AF438" i="200"/>
  <c r="AA438" i="200"/>
  <c r="Z438" i="200"/>
  <c r="X438" i="200"/>
  <c r="S438" i="200"/>
  <c r="R438" i="200"/>
  <c r="P438" i="200"/>
  <c r="K438" i="200"/>
  <c r="J438" i="200"/>
  <c r="H438" i="200"/>
  <c r="BO437" i="200"/>
  <c r="BN437" i="200"/>
  <c r="BL437" i="200"/>
  <c r="BG437" i="200"/>
  <c r="BF437" i="200"/>
  <c r="BD437" i="200"/>
  <c r="AY437" i="200"/>
  <c r="AX437" i="200"/>
  <c r="AV437" i="200"/>
  <c r="AQ437" i="200"/>
  <c r="AP437" i="200"/>
  <c r="AN437" i="200"/>
  <c r="AI437" i="200"/>
  <c r="AH437" i="200"/>
  <c r="AF437" i="200"/>
  <c r="AA437" i="200"/>
  <c r="Z437" i="200"/>
  <c r="X437" i="200"/>
  <c r="S437" i="200"/>
  <c r="R437" i="200"/>
  <c r="P437" i="200"/>
  <c r="K437" i="200"/>
  <c r="J437" i="200"/>
  <c r="H437" i="200"/>
  <c r="BO436" i="200"/>
  <c r="BN436" i="200"/>
  <c r="BL436" i="200"/>
  <c r="BG436" i="200"/>
  <c r="BF436" i="200"/>
  <c r="BD436" i="200"/>
  <c r="AY436" i="200"/>
  <c r="AX436" i="200"/>
  <c r="AV436" i="200"/>
  <c r="AQ436" i="200"/>
  <c r="AP436" i="200"/>
  <c r="AN436" i="200"/>
  <c r="AI436" i="200"/>
  <c r="AH436" i="200"/>
  <c r="AF436" i="200"/>
  <c r="AA436" i="200"/>
  <c r="Z436" i="200"/>
  <c r="X436" i="200"/>
  <c r="S436" i="200"/>
  <c r="R436" i="200"/>
  <c r="P436" i="200"/>
  <c r="K436" i="200"/>
  <c r="J436" i="200"/>
  <c r="H436" i="200"/>
  <c r="BO435" i="200"/>
  <c r="BN435" i="200"/>
  <c r="BL435" i="200"/>
  <c r="BG435" i="200"/>
  <c r="BF435" i="200"/>
  <c r="BD435" i="200"/>
  <c r="AY435" i="200"/>
  <c r="AX435" i="200"/>
  <c r="AV435" i="200"/>
  <c r="AQ435" i="200"/>
  <c r="AP435" i="200"/>
  <c r="AN435" i="200"/>
  <c r="AI435" i="200"/>
  <c r="AH435" i="200"/>
  <c r="AF435" i="200"/>
  <c r="AA435" i="200"/>
  <c r="Z435" i="200"/>
  <c r="X435" i="200"/>
  <c r="S435" i="200"/>
  <c r="R435" i="200"/>
  <c r="P435" i="200"/>
  <c r="K435" i="200"/>
  <c r="J435" i="200"/>
  <c r="H435" i="200"/>
  <c r="BO434" i="200"/>
  <c r="BN434" i="200"/>
  <c r="BL434" i="200"/>
  <c r="BG434" i="200"/>
  <c r="BF434" i="200"/>
  <c r="BD434" i="200"/>
  <c r="AY434" i="200"/>
  <c r="AX434" i="200"/>
  <c r="AV434" i="200"/>
  <c r="AQ434" i="200"/>
  <c r="AP434" i="200"/>
  <c r="AN434" i="200"/>
  <c r="AI434" i="200"/>
  <c r="AH434" i="200"/>
  <c r="AF434" i="200"/>
  <c r="AA434" i="200"/>
  <c r="Z434" i="200"/>
  <c r="X434" i="200"/>
  <c r="S434" i="200"/>
  <c r="R434" i="200"/>
  <c r="P434" i="200"/>
  <c r="K434" i="200"/>
  <c r="J434" i="200"/>
  <c r="H434" i="200"/>
  <c r="BO433" i="200"/>
  <c r="BN433" i="200"/>
  <c r="BL433" i="200"/>
  <c r="BG433" i="200"/>
  <c r="BF433" i="200"/>
  <c r="BD433" i="200"/>
  <c r="AY433" i="200"/>
  <c r="AX433" i="200"/>
  <c r="AV433" i="200"/>
  <c r="AQ433" i="200"/>
  <c r="AP433" i="200"/>
  <c r="AN433" i="200"/>
  <c r="AI433" i="200"/>
  <c r="AH433" i="200"/>
  <c r="AF433" i="200"/>
  <c r="AA433" i="200"/>
  <c r="Z433" i="200"/>
  <c r="X433" i="200"/>
  <c r="S433" i="200"/>
  <c r="R433" i="200"/>
  <c r="P433" i="200"/>
  <c r="K433" i="200"/>
  <c r="J433" i="200"/>
  <c r="H433" i="200"/>
  <c r="BO432" i="200"/>
  <c r="BN432" i="200"/>
  <c r="BL432" i="200"/>
  <c r="BG432" i="200"/>
  <c r="BF432" i="200"/>
  <c r="BD432" i="200"/>
  <c r="AY432" i="200"/>
  <c r="AX432" i="200"/>
  <c r="AV432" i="200"/>
  <c r="AQ432" i="200"/>
  <c r="AP432" i="200"/>
  <c r="AN432" i="200"/>
  <c r="AI432" i="200"/>
  <c r="AH432" i="200"/>
  <c r="AF432" i="200"/>
  <c r="AA432" i="200"/>
  <c r="Z432" i="200"/>
  <c r="X432" i="200"/>
  <c r="S432" i="200"/>
  <c r="R432" i="200"/>
  <c r="P432" i="200"/>
  <c r="K432" i="200"/>
  <c r="J432" i="200"/>
  <c r="H432" i="200"/>
  <c r="BO431" i="200"/>
  <c r="BN431" i="200"/>
  <c r="BL431" i="200"/>
  <c r="BG431" i="200"/>
  <c r="BF431" i="200"/>
  <c r="BD431" i="200"/>
  <c r="AY431" i="200"/>
  <c r="AX431" i="200"/>
  <c r="AV431" i="200"/>
  <c r="AQ431" i="200"/>
  <c r="AP431" i="200"/>
  <c r="AN431" i="200"/>
  <c r="AI431" i="200"/>
  <c r="AH431" i="200"/>
  <c r="AF431" i="200"/>
  <c r="AA431" i="200"/>
  <c r="Z431" i="200"/>
  <c r="X431" i="200"/>
  <c r="S431" i="200"/>
  <c r="R431" i="200"/>
  <c r="P431" i="200"/>
  <c r="K431" i="200"/>
  <c r="J431" i="200"/>
  <c r="H431" i="200"/>
  <c r="BN430" i="200"/>
  <c r="BK430" i="200"/>
  <c r="BO430" i="200" s="1"/>
  <c r="BF430" i="200"/>
  <c r="BC430" i="200"/>
  <c r="BG430" i="200" s="1"/>
  <c r="AX430" i="200"/>
  <c r="AU430" i="200"/>
  <c r="AY430" i="200" s="1"/>
  <c r="AP430" i="200"/>
  <c r="AM430" i="200"/>
  <c r="AQ430" i="200" s="1"/>
  <c r="AH430" i="200"/>
  <c r="AE430" i="200"/>
  <c r="AI430" i="200" s="1"/>
  <c r="Z430" i="200"/>
  <c r="W430" i="200"/>
  <c r="AA430" i="200" s="1"/>
  <c r="R430" i="200"/>
  <c r="O430" i="200"/>
  <c r="S430" i="200" s="1"/>
  <c r="J430" i="200"/>
  <c r="G430" i="200"/>
  <c r="K430" i="200" s="1"/>
  <c r="BO429" i="200"/>
  <c r="BN429" i="200"/>
  <c r="BL429" i="200"/>
  <c r="BG429" i="200"/>
  <c r="BF429" i="200"/>
  <c r="BD429" i="200"/>
  <c r="AY429" i="200"/>
  <c r="AX429" i="200"/>
  <c r="AV429" i="200"/>
  <c r="AQ429" i="200"/>
  <c r="AP429" i="200"/>
  <c r="AN429" i="200"/>
  <c r="AI429" i="200"/>
  <c r="AH429" i="200"/>
  <c r="AF429" i="200"/>
  <c r="AA429" i="200"/>
  <c r="Z429" i="200"/>
  <c r="X429" i="200"/>
  <c r="S429" i="200"/>
  <c r="R429" i="200"/>
  <c r="P429" i="200"/>
  <c r="K429" i="200"/>
  <c r="J429" i="200"/>
  <c r="H429" i="200"/>
  <c r="BO428" i="200"/>
  <c r="BN428" i="200"/>
  <c r="BL428" i="200"/>
  <c r="BG428" i="200"/>
  <c r="BF428" i="200"/>
  <c r="BD428" i="200"/>
  <c r="AY428" i="200"/>
  <c r="AX428" i="200"/>
  <c r="AV428" i="200"/>
  <c r="AQ428" i="200"/>
  <c r="AP428" i="200"/>
  <c r="AN428" i="200"/>
  <c r="AI428" i="200"/>
  <c r="AH428" i="200"/>
  <c r="AF428" i="200"/>
  <c r="AA428" i="200"/>
  <c r="Z428" i="200"/>
  <c r="X428" i="200"/>
  <c r="S428" i="200"/>
  <c r="R428" i="200"/>
  <c r="P428" i="200"/>
  <c r="K428" i="200"/>
  <c r="J428" i="200"/>
  <c r="H428" i="200"/>
  <c r="BO427" i="200"/>
  <c r="BN427" i="200"/>
  <c r="BL427" i="200"/>
  <c r="BG427" i="200"/>
  <c r="BF427" i="200"/>
  <c r="BD427" i="200"/>
  <c r="AY427" i="200"/>
  <c r="AX427" i="200"/>
  <c r="AV427" i="200"/>
  <c r="AQ427" i="200"/>
  <c r="AP427" i="200"/>
  <c r="AN427" i="200"/>
  <c r="AI427" i="200"/>
  <c r="AH427" i="200"/>
  <c r="AF427" i="200"/>
  <c r="AA427" i="200"/>
  <c r="Z427" i="200"/>
  <c r="X427" i="200"/>
  <c r="S427" i="200"/>
  <c r="R427" i="200"/>
  <c r="P427" i="200"/>
  <c r="K427" i="200"/>
  <c r="J427" i="200"/>
  <c r="H427" i="200"/>
  <c r="BO426" i="200"/>
  <c r="BN426" i="200"/>
  <c r="BL426" i="200"/>
  <c r="BG426" i="200"/>
  <c r="BF426" i="200"/>
  <c r="BD426" i="200"/>
  <c r="AY426" i="200"/>
  <c r="AX426" i="200"/>
  <c r="AV426" i="200"/>
  <c r="AQ426" i="200"/>
  <c r="AP426" i="200"/>
  <c r="AN426" i="200"/>
  <c r="AI426" i="200"/>
  <c r="AH426" i="200"/>
  <c r="AF426" i="200"/>
  <c r="AA426" i="200"/>
  <c r="Z426" i="200"/>
  <c r="X426" i="200"/>
  <c r="S426" i="200"/>
  <c r="R426" i="200"/>
  <c r="P426" i="200"/>
  <c r="K426" i="200"/>
  <c r="J426" i="200"/>
  <c r="H426" i="200"/>
  <c r="BO425" i="200"/>
  <c r="BN425" i="200"/>
  <c r="BL425" i="200"/>
  <c r="BG425" i="200"/>
  <c r="BF425" i="200"/>
  <c r="BD425" i="200"/>
  <c r="AY425" i="200"/>
  <c r="AX425" i="200"/>
  <c r="AV425" i="200"/>
  <c r="AQ425" i="200"/>
  <c r="AP425" i="200"/>
  <c r="AN425" i="200"/>
  <c r="AI425" i="200"/>
  <c r="AH425" i="200"/>
  <c r="AF425" i="200"/>
  <c r="AA425" i="200"/>
  <c r="Z425" i="200"/>
  <c r="X425" i="200"/>
  <c r="S425" i="200"/>
  <c r="R425" i="200"/>
  <c r="P425" i="200"/>
  <c r="K425" i="200"/>
  <c r="J425" i="200"/>
  <c r="H425" i="200"/>
  <c r="BO424" i="200"/>
  <c r="BN424" i="200"/>
  <c r="BL424" i="200"/>
  <c r="BG424" i="200"/>
  <c r="BF424" i="200"/>
  <c r="BD424" i="200"/>
  <c r="AY424" i="200"/>
  <c r="AX424" i="200"/>
  <c r="AV424" i="200"/>
  <c r="AQ424" i="200"/>
  <c r="AP424" i="200"/>
  <c r="AN424" i="200"/>
  <c r="AI424" i="200"/>
  <c r="AH424" i="200"/>
  <c r="AF424" i="200"/>
  <c r="AA424" i="200"/>
  <c r="Z424" i="200"/>
  <c r="X424" i="200"/>
  <c r="S424" i="200"/>
  <c r="R424" i="200"/>
  <c r="P424" i="200"/>
  <c r="K424" i="200"/>
  <c r="J424" i="200"/>
  <c r="H424" i="200"/>
  <c r="BO423" i="200"/>
  <c r="BN423" i="200"/>
  <c r="BL423" i="200"/>
  <c r="BG423" i="200"/>
  <c r="BF423" i="200"/>
  <c r="BD423" i="200"/>
  <c r="AY423" i="200"/>
  <c r="AX423" i="200"/>
  <c r="AV423" i="200"/>
  <c r="AQ423" i="200"/>
  <c r="AP423" i="200"/>
  <c r="AN423" i="200"/>
  <c r="AI423" i="200"/>
  <c r="AH423" i="200"/>
  <c r="AF423" i="200"/>
  <c r="AA423" i="200"/>
  <c r="Z423" i="200"/>
  <c r="X423" i="200"/>
  <c r="S423" i="200"/>
  <c r="R423" i="200"/>
  <c r="P423" i="200"/>
  <c r="K423" i="200"/>
  <c r="J423" i="200"/>
  <c r="H423" i="200"/>
  <c r="BO422" i="200"/>
  <c r="BN422" i="200"/>
  <c r="BL422" i="200"/>
  <c r="BG422" i="200"/>
  <c r="BF422" i="200"/>
  <c r="BD422" i="200"/>
  <c r="AY422" i="200"/>
  <c r="AX422" i="200"/>
  <c r="AV422" i="200"/>
  <c r="AQ422" i="200"/>
  <c r="AP422" i="200"/>
  <c r="AN422" i="200"/>
  <c r="AI422" i="200"/>
  <c r="AH422" i="200"/>
  <c r="AF422" i="200"/>
  <c r="AA422" i="200"/>
  <c r="Z422" i="200"/>
  <c r="X422" i="200"/>
  <c r="S422" i="200"/>
  <c r="R422" i="200"/>
  <c r="P422" i="200"/>
  <c r="K422" i="200"/>
  <c r="J422" i="200"/>
  <c r="H422" i="200"/>
  <c r="BO421" i="200"/>
  <c r="BN421" i="200"/>
  <c r="BL421" i="200"/>
  <c r="BG421" i="200"/>
  <c r="BF421" i="200"/>
  <c r="BD421" i="200"/>
  <c r="AY421" i="200"/>
  <c r="AX421" i="200"/>
  <c r="AV421" i="200"/>
  <c r="AQ421" i="200"/>
  <c r="AP421" i="200"/>
  <c r="AN421" i="200"/>
  <c r="AI421" i="200"/>
  <c r="AH421" i="200"/>
  <c r="AF421" i="200"/>
  <c r="AA421" i="200"/>
  <c r="Z421" i="200"/>
  <c r="X421" i="200"/>
  <c r="S421" i="200"/>
  <c r="R421" i="200"/>
  <c r="P421" i="200"/>
  <c r="K421" i="200"/>
  <c r="J421" i="200"/>
  <c r="H421" i="200"/>
  <c r="BO420" i="200"/>
  <c r="BN420" i="200"/>
  <c r="BL420" i="200"/>
  <c r="BG420" i="200"/>
  <c r="BF420" i="200"/>
  <c r="BD420" i="200"/>
  <c r="AY420" i="200"/>
  <c r="AX420" i="200"/>
  <c r="AV420" i="200"/>
  <c r="AQ420" i="200"/>
  <c r="AP420" i="200"/>
  <c r="AN420" i="200"/>
  <c r="AI420" i="200"/>
  <c r="AH420" i="200"/>
  <c r="AF420" i="200"/>
  <c r="AA420" i="200"/>
  <c r="Z420" i="200"/>
  <c r="X420" i="200"/>
  <c r="S420" i="200"/>
  <c r="R420" i="200"/>
  <c r="P420" i="200"/>
  <c r="K420" i="200"/>
  <c r="J420" i="200"/>
  <c r="H420" i="200"/>
  <c r="BO419" i="200"/>
  <c r="BN419" i="200"/>
  <c r="BL419" i="200"/>
  <c r="BG419" i="200"/>
  <c r="BF419" i="200"/>
  <c r="BD419" i="200"/>
  <c r="AY419" i="200"/>
  <c r="AX419" i="200"/>
  <c r="AV419" i="200"/>
  <c r="AQ419" i="200"/>
  <c r="AP419" i="200"/>
  <c r="AN419" i="200"/>
  <c r="AI419" i="200"/>
  <c r="AH419" i="200"/>
  <c r="AF419" i="200"/>
  <c r="AA419" i="200"/>
  <c r="Z419" i="200"/>
  <c r="X419" i="200"/>
  <c r="S419" i="200"/>
  <c r="R419" i="200"/>
  <c r="P419" i="200"/>
  <c r="K419" i="200"/>
  <c r="J419" i="200"/>
  <c r="H419" i="200"/>
  <c r="BO418" i="200"/>
  <c r="BN418" i="200"/>
  <c r="BL418" i="200"/>
  <c r="BG418" i="200"/>
  <c r="BF418" i="200"/>
  <c r="BD418" i="200"/>
  <c r="AY418" i="200"/>
  <c r="AX418" i="200"/>
  <c r="AV418" i="200"/>
  <c r="AQ418" i="200"/>
  <c r="AP418" i="200"/>
  <c r="AN418" i="200"/>
  <c r="AI418" i="200"/>
  <c r="AH418" i="200"/>
  <c r="AF418" i="200"/>
  <c r="AA418" i="200"/>
  <c r="Z418" i="200"/>
  <c r="X418" i="200"/>
  <c r="S418" i="200"/>
  <c r="R418" i="200"/>
  <c r="P418" i="200"/>
  <c r="K418" i="200"/>
  <c r="J418" i="200"/>
  <c r="H418" i="200"/>
  <c r="BO417" i="200"/>
  <c r="BN417" i="200"/>
  <c r="BL417" i="200"/>
  <c r="BG417" i="200"/>
  <c r="BF417" i="200"/>
  <c r="BD417" i="200"/>
  <c r="AY417" i="200"/>
  <c r="AX417" i="200"/>
  <c r="AV417" i="200"/>
  <c r="AQ417" i="200"/>
  <c r="AP417" i="200"/>
  <c r="AN417" i="200"/>
  <c r="AI417" i="200"/>
  <c r="AH417" i="200"/>
  <c r="AF417" i="200"/>
  <c r="AA417" i="200"/>
  <c r="Z417" i="200"/>
  <c r="X417" i="200"/>
  <c r="S417" i="200"/>
  <c r="R417" i="200"/>
  <c r="P417" i="200"/>
  <c r="K417" i="200"/>
  <c r="J417" i="200"/>
  <c r="H417" i="200"/>
  <c r="BO416" i="200"/>
  <c r="BN416" i="200"/>
  <c r="BL416" i="200"/>
  <c r="BG416" i="200"/>
  <c r="BF416" i="200"/>
  <c r="BD416" i="200"/>
  <c r="AY416" i="200"/>
  <c r="AX416" i="200"/>
  <c r="AV416" i="200"/>
  <c r="AQ416" i="200"/>
  <c r="AP416" i="200"/>
  <c r="AN416" i="200"/>
  <c r="AI416" i="200"/>
  <c r="AH416" i="200"/>
  <c r="AF416" i="200"/>
  <c r="AA416" i="200"/>
  <c r="Z416" i="200"/>
  <c r="X416" i="200"/>
  <c r="S416" i="200"/>
  <c r="R416" i="200"/>
  <c r="P416" i="200"/>
  <c r="K416" i="200"/>
  <c r="J416" i="200"/>
  <c r="H416" i="200"/>
  <c r="BO415" i="200"/>
  <c r="BN415" i="200"/>
  <c r="BL415" i="200"/>
  <c r="BG415" i="200"/>
  <c r="BF415" i="200"/>
  <c r="BD415" i="200"/>
  <c r="AY415" i="200"/>
  <c r="AX415" i="200"/>
  <c r="AV415" i="200"/>
  <c r="AQ415" i="200"/>
  <c r="AP415" i="200"/>
  <c r="AN415" i="200"/>
  <c r="AI415" i="200"/>
  <c r="AH415" i="200"/>
  <c r="AF415" i="200"/>
  <c r="AA415" i="200"/>
  <c r="Z415" i="200"/>
  <c r="X415" i="200"/>
  <c r="S415" i="200"/>
  <c r="R415" i="200"/>
  <c r="P415" i="200"/>
  <c r="K415" i="200"/>
  <c r="J415" i="200"/>
  <c r="H415" i="200"/>
  <c r="BO414" i="200"/>
  <c r="BN414" i="200"/>
  <c r="BL414" i="200"/>
  <c r="BG414" i="200"/>
  <c r="BF414" i="200"/>
  <c r="BD414" i="200"/>
  <c r="AY414" i="200"/>
  <c r="AX414" i="200"/>
  <c r="AV414" i="200"/>
  <c r="AQ414" i="200"/>
  <c r="AP414" i="200"/>
  <c r="AN414" i="200"/>
  <c r="AI414" i="200"/>
  <c r="AH414" i="200"/>
  <c r="AF414" i="200"/>
  <c r="AA414" i="200"/>
  <c r="Z414" i="200"/>
  <c r="X414" i="200"/>
  <c r="S414" i="200"/>
  <c r="R414" i="200"/>
  <c r="P414" i="200"/>
  <c r="K414" i="200"/>
  <c r="J414" i="200"/>
  <c r="H414" i="200"/>
  <c r="BN413" i="200"/>
  <c r="BK413" i="200"/>
  <c r="BO413" i="200" s="1"/>
  <c r="BF413" i="200"/>
  <c r="BC413" i="200"/>
  <c r="BG413" i="200" s="1"/>
  <c r="AX413" i="200"/>
  <c r="AU413" i="200"/>
  <c r="AY413" i="200" s="1"/>
  <c r="AP413" i="200"/>
  <c r="AM413" i="200"/>
  <c r="AQ413" i="200" s="1"/>
  <c r="AH413" i="200"/>
  <c r="AE413" i="200"/>
  <c r="AI413" i="200" s="1"/>
  <c r="Z413" i="200"/>
  <c r="W413" i="200"/>
  <c r="AA413" i="200" s="1"/>
  <c r="R413" i="200"/>
  <c r="O413" i="200"/>
  <c r="S413" i="200" s="1"/>
  <c r="J413" i="200"/>
  <c r="G413" i="200"/>
  <c r="K413" i="200" s="1"/>
  <c r="BO412" i="200"/>
  <c r="BN412" i="200"/>
  <c r="BL412" i="200"/>
  <c r="BG412" i="200"/>
  <c r="BF412" i="200"/>
  <c r="BD412" i="200"/>
  <c r="AY412" i="200"/>
  <c r="AX412" i="200"/>
  <c r="AV412" i="200"/>
  <c r="AQ412" i="200"/>
  <c r="AP412" i="200"/>
  <c r="AN412" i="200"/>
  <c r="AI412" i="200"/>
  <c r="AH412" i="200"/>
  <c r="AF412" i="200"/>
  <c r="AA412" i="200"/>
  <c r="Z412" i="200"/>
  <c r="X412" i="200"/>
  <c r="S412" i="200"/>
  <c r="R412" i="200"/>
  <c r="P412" i="200"/>
  <c r="K412" i="200"/>
  <c r="J412" i="200"/>
  <c r="H412" i="200"/>
  <c r="BO411" i="200"/>
  <c r="BN411" i="200"/>
  <c r="BL411" i="200"/>
  <c r="BG411" i="200"/>
  <c r="BF411" i="200"/>
  <c r="BD411" i="200"/>
  <c r="AY411" i="200"/>
  <c r="AX411" i="200"/>
  <c r="AV411" i="200"/>
  <c r="AQ411" i="200"/>
  <c r="AP411" i="200"/>
  <c r="AN411" i="200"/>
  <c r="AI411" i="200"/>
  <c r="AH411" i="200"/>
  <c r="AF411" i="200"/>
  <c r="AA411" i="200"/>
  <c r="Z411" i="200"/>
  <c r="X411" i="200"/>
  <c r="S411" i="200"/>
  <c r="R411" i="200"/>
  <c r="P411" i="200"/>
  <c r="K411" i="200"/>
  <c r="J411" i="200"/>
  <c r="H411" i="200"/>
  <c r="BO410" i="200"/>
  <c r="BN410" i="200"/>
  <c r="BL410" i="200"/>
  <c r="BG410" i="200"/>
  <c r="BF410" i="200"/>
  <c r="BD410" i="200"/>
  <c r="AY410" i="200"/>
  <c r="AX410" i="200"/>
  <c r="AV410" i="200"/>
  <c r="AQ410" i="200"/>
  <c r="AP410" i="200"/>
  <c r="AN410" i="200"/>
  <c r="AI410" i="200"/>
  <c r="AH410" i="200"/>
  <c r="AF410" i="200"/>
  <c r="AA410" i="200"/>
  <c r="Z410" i="200"/>
  <c r="X410" i="200"/>
  <c r="S410" i="200"/>
  <c r="R410" i="200"/>
  <c r="P410" i="200"/>
  <c r="K410" i="200"/>
  <c r="J410" i="200"/>
  <c r="H410" i="200"/>
  <c r="BO409" i="200"/>
  <c r="BN409" i="200"/>
  <c r="BL409" i="200"/>
  <c r="BG409" i="200"/>
  <c r="BF409" i="200"/>
  <c r="BD409" i="200"/>
  <c r="AY409" i="200"/>
  <c r="AX409" i="200"/>
  <c r="AV409" i="200"/>
  <c r="AQ409" i="200"/>
  <c r="AP409" i="200"/>
  <c r="AN409" i="200"/>
  <c r="AI409" i="200"/>
  <c r="AH409" i="200"/>
  <c r="AF409" i="200"/>
  <c r="AA409" i="200"/>
  <c r="Z409" i="200"/>
  <c r="X409" i="200"/>
  <c r="S409" i="200"/>
  <c r="R409" i="200"/>
  <c r="P409" i="200"/>
  <c r="K409" i="200"/>
  <c r="J409" i="200"/>
  <c r="H409" i="200"/>
  <c r="BO408" i="200"/>
  <c r="BN408" i="200"/>
  <c r="BL408" i="200"/>
  <c r="BG408" i="200"/>
  <c r="BF408" i="200"/>
  <c r="BD408" i="200"/>
  <c r="AY408" i="200"/>
  <c r="AX408" i="200"/>
  <c r="AV408" i="200"/>
  <c r="AQ408" i="200"/>
  <c r="AP408" i="200"/>
  <c r="AN408" i="200"/>
  <c r="AI408" i="200"/>
  <c r="AH408" i="200"/>
  <c r="AF408" i="200"/>
  <c r="AA408" i="200"/>
  <c r="Z408" i="200"/>
  <c r="X408" i="200"/>
  <c r="S408" i="200"/>
  <c r="R408" i="200"/>
  <c r="P408" i="200"/>
  <c r="K408" i="200"/>
  <c r="J408" i="200"/>
  <c r="H408" i="200"/>
  <c r="BO407" i="200"/>
  <c r="BN407" i="200"/>
  <c r="BL407" i="200"/>
  <c r="BG407" i="200"/>
  <c r="BF407" i="200"/>
  <c r="BD407" i="200"/>
  <c r="AY407" i="200"/>
  <c r="AX407" i="200"/>
  <c r="AV407" i="200"/>
  <c r="AQ407" i="200"/>
  <c r="AP407" i="200"/>
  <c r="AN407" i="200"/>
  <c r="AI407" i="200"/>
  <c r="AH407" i="200"/>
  <c r="AF407" i="200"/>
  <c r="AA407" i="200"/>
  <c r="Z407" i="200"/>
  <c r="X407" i="200"/>
  <c r="S407" i="200"/>
  <c r="R407" i="200"/>
  <c r="P407" i="200"/>
  <c r="K407" i="200"/>
  <c r="J407" i="200"/>
  <c r="H407" i="200"/>
  <c r="BO406" i="200"/>
  <c r="BN406" i="200"/>
  <c r="BL406" i="200"/>
  <c r="BG406" i="200"/>
  <c r="BF406" i="200"/>
  <c r="BD406" i="200"/>
  <c r="AY406" i="200"/>
  <c r="AX406" i="200"/>
  <c r="AV406" i="200"/>
  <c r="AQ406" i="200"/>
  <c r="AP406" i="200"/>
  <c r="AN406" i="200"/>
  <c r="AI406" i="200"/>
  <c r="AH406" i="200"/>
  <c r="AF406" i="200"/>
  <c r="AA406" i="200"/>
  <c r="Z406" i="200"/>
  <c r="X406" i="200"/>
  <c r="S406" i="200"/>
  <c r="R406" i="200"/>
  <c r="P406" i="200"/>
  <c r="K406" i="200"/>
  <c r="J406" i="200"/>
  <c r="H406" i="200"/>
  <c r="BO405" i="200"/>
  <c r="BN405" i="200"/>
  <c r="BL405" i="200"/>
  <c r="BG405" i="200"/>
  <c r="BF405" i="200"/>
  <c r="BD405" i="200"/>
  <c r="AY405" i="200"/>
  <c r="AX405" i="200"/>
  <c r="AV405" i="200"/>
  <c r="AQ405" i="200"/>
  <c r="AP405" i="200"/>
  <c r="AN405" i="200"/>
  <c r="AI405" i="200"/>
  <c r="AH405" i="200"/>
  <c r="AF405" i="200"/>
  <c r="AA405" i="200"/>
  <c r="Z405" i="200"/>
  <c r="X405" i="200"/>
  <c r="S405" i="200"/>
  <c r="R405" i="200"/>
  <c r="P405" i="200"/>
  <c r="K405" i="200"/>
  <c r="J405" i="200"/>
  <c r="H405" i="200"/>
  <c r="BO404" i="200"/>
  <c r="BN404" i="200"/>
  <c r="BL404" i="200"/>
  <c r="BG404" i="200"/>
  <c r="BF404" i="200"/>
  <c r="BD404" i="200"/>
  <c r="AY404" i="200"/>
  <c r="AX404" i="200"/>
  <c r="AV404" i="200"/>
  <c r="AQ404" i="200"/>
  <c r="AP404" i="200"/>
  <c r="AN404" i="200"/>
  <c r="AI404" i="200"/>
  <c r="AH404" i="200"/>
  <c r="AF404" i="200"/>
  <c r="AA404" i="200"/>
  <c r="Z404" i="200"/>
  <c r="X404" i="200"/>
  <c r="S404" i="200"/>
  <c r="R404" i="200"/>
  <c r="P404" i="200"/>
  <c r="K404" i="200"/>
  <c r="J404" i="200"/>
  <c r="H404" i="200"/>
  <c r="BO403" i="200"/>
  <c r="BN403" i="200"/>
  <c r="BL403" i="200"/>
  <c r="BG403" i="200"/>
  <c r="BF403" i="200"/>
  <c r="BD403" i="200"/>
  <c r="AY403" i="200"/>
  <c r="AX403" i="200"/>
  <c r="AV403" i="200"/>
  <c r="AQ403" i="200"/>
  <c r="AP403" i="200"/>
  <c r="AN403" i="200"/>
  <c r="AI403" i="200"/>
  <c r="AH403" i="200"/>
  <c r="AF403" i="200"/>
  <c r="AA403" i="200"/>
  <c r="Z403" i="200"/>
  <c r="X403" i="200"/>
  <c r="S403" i="200"/>
  <c r="R403" i="200"/>
  <c r="P403" i="200"/>
  <c r="K403" i="200"/>
  <c r="J403" i="200"/>
  <c r="H403" i="200"/>
  <c r="BO402" i="200"/>
  <c r="BN402" i="200"/>
  <c r="BL402" i="200"/>
  <c r="BG402" i="200"/>
  <c r="BF402" i="200"/>
  <c r="BD402" i="200"/>
  <c r="AY402" i="200"/>
  <c r="AX402" i="200"/>
  <c r="AV402" i="200"/>
  <c r="AQ402" i="200"/>
  <c r="AP402" i="200"/>
  <c r="AN402" i="200"/>
  <c r="AI402" i="200"/>
  <c r="AH402" i="200"/>
  <c r="AF402" i="200"/>
  <c r="AA402" i="200"/>
  <c r="Z402" i="200"/>
  <c r="X402" i="200"/>
  <c r="S402" i="200"/>
  <c r="R402" i="200"/>
  <c r="P402" i="200"/>
  <c r="K402" i="200"/>
  <c r="J402" i="200"/>
  <c r="H402" i="200"/>
  <c r="BO401" i="200"/>
  <c r="BN401" i="200"/>
  <c r="BL401" i="200"/>
  <c r="BG401" i="200"/>
  <c r="BF401" i="200"/>
  <c r="BD401" i="200"/>
  <c r="AY401" i="200"/>
  <c r="AX401" i="200"/>
  <c r="AV401" i="200"/>
  <c r="AQ401" i="200"/>
  <c r="AP401" i="200"/>
  <c r="AN401" i="200"/>
  <c r="AI401" i="200"/>
  <c r="AH401" i="200"/>
  <c r="AF401" i="200"/>
  <c r="AA401" i="200"/>
  <c r="Z401" i="200"/>
  <c r="X401" i="200"/>
  <c r="S401" i="200"/>
  <c r="R401" i="200"/>
  <c r="P401" i="200"/>
  <c r="K401" i="200"/>
  <c r="J401" i="200"/>
  <c r="H401" i="200"/>
  <c r="BO400" i="200"/>
  <c r="BN400" i="200"/>
  <c r="BL400" i="200"/>
  <c r="BG400" i="200"/>
  <c r="BF400" i="200"/>
  <c r="BD400" i="200"/>
  <c r="AY400" i="200"/>
  <c r="AX400" i="200"/>
  <c r="AV400" i="200"/>
  <c r="AQ400" i="200"/>
  <c r="AP400" i="200"/>
  <c r="AN400" i="200"/>
  <c r="AI400" i="200"/>
  <c r="AH400" i="200"/>
  <c r="AF400" i="200"/>
  <c r="AA400" i="200"/>
  <c r="Z400" i="200"/>
  <c r="X400" i="200"/>
  <c r="S400" i="200"/>
  <c r="R400" i="200"/>
  <c r="P400" i="200"/>
  <c r="K400" i="200"/>
  <c r="J400" i="200"/>
  <c r="H400" i="200"/>
  <c r="BO399" i="200"/>
  <c r="BN399" i="200"/>
  <c r="BL399" i="200"/>
  <c r="BG399" i="200"/>
  <c r="BF399" i="200"/>
  <c r="BD399" i="200"/>
  <c r="AY399" i="200"/>
  <c r="AX399" i="200"/>
  <c r="AV399" i="200"/>
  <c r="AQ399" i="200"/>
  <c r="AP399" i="200"/>
  <c r="AN399" i="200"/>
  <c r="AI399" i="200"/>
  <c r="AH399" i="200"/>
  <c r="AF399" i="200"/>
  <c r="AA399" i="200"/>
  <c r="Z399" i="200"/>
  <c r="X399" i="200"/>
  <c r="S399" i="200"/>
  <c r="R399" i="200"/>
  <c r="P399" i="200"/>
  <c r="K399" i="200"/>
  <c r="J399" i="200"/>
  <c r="H399" i="200"/>
  <c r="BO398" i="200"/>
  <c r="BN398" i="200"/>
  <c r="BL398" i="200"/>
  <c r="BG398" i="200"/>
  <c r="BF398" i="200"/>
  <c r="BD398" i="200"/>
  <c r="AY398" i="200"/>
  <c r="AX398" i="200"/>
  <c r="AV398" i="200"/>
  <c r="AQ398" i="200"/>
  <c r="AP398" i="200"/>
  <c r="AN398" i="200"/>
  <c r="AI398" i="200"/>
  <c r="AH398" i="200"/>
  <c r="AF398" i="200"/>
  <c r="AA398" i="200"/>
  <c r="Z398" i="200"/>
  <c r="X398" i="200"/>
  <c r="S398" i="200"/>
  <c r="R398" i="200"/>
  <c r="P398" i="200"/>
  <c r="K398" i="200"/>
  <c r="J398" i="200"/>
  <c r="H398" i="200"/>
  <c r="BO397" i="200"/>
  <c r="BN397" i="200"/>
  <c r="BL397" i="200"/>
  <c r="BG397" i="200"/>
  <c r="BF397" i="200"/>
  <c r="BD397" i="200"/>
  <c r="AY397" i="200"/>
  <c r="AX397" i="200"/>
  <c r="AV397" i="200"/>
  <c r="AQ397" i="200"/>
  <c r="AP397" i="200"/>
  <c r="AN397" i="200"/>
  <c r="AI397" i="200"/>
  <c r="AH397" i="200"/>
  <c r="AF397" i="200"/>
  <c r="AA397" i="200"/>
  <c r="Z397" i="200"/>
  <c r="X397" i="200"/>
  <c r="S397" i="200"/>
  <c r="R397" i="200"/>
  <c r="P397" i="200"/>
  <c r="K397" i="200"/>
  <c r="J397" i="200"/>
  <c r="H397" i="200"/>
  <c r="BN396" i="200"/>
  <c r="BK396" i="200"/>
  <c r="BO396" i="200" s="1"/>
  <c r="BF396" i="200"/>
  <c r="BC396" i="200"/>
  <c r="BG396" i="200" s="1"/>
  <c r="AX396" i="200"/>
  <c r="AU396" i="200"/>
  <c r="AY396" i="200" s="1"/>
  <c r="AP396" i="200"/>
  <c r="AM396" i="200"/>
  <c r="AQ396" i="200" s="1"/>
  <c r="AH396" i="200"/>
  <c r="AE396" i="200"/>
  <c r="AI396" i="200" s="1"/>
  <c r="Z396" i="200"/>
  <c r="W396" i="200"/>
  <c r="AA396" i="200" s="1"/>
  <c r="R396" i="200"/>
  <c r="O396" i="200"/>
  <c r="S396" i="200" s="1"/>
  <c r="J396" i="200"/>
  <c r="G396" i="200"/>
  <c r="K396" i="200" s="1"/>
  <c r="BO395" i="200"/>
  <c r="BN395" i="200"/>
  <c r="BL395" i="200"/>
  <c r="BG395" i="200"/>
  <c r="BF395" i="200"/>
  <c r="BD395" i="200"/>
  <c r="AY395" i="200"/>
  <c r="AX395" i="200"/>
  <c r="AV395" i="200"/>
  <c r="AQ395" i="200"/>
  <c r="AP395" i="200"/>
  <c r="AN395" i="200"/>
  <c r="AI395" i="200"/>
  <c r="AH395" i="200"/>
  <c r="AF395" i="200"/>
  <c r="AA395" i="200"/>
  <c r="Z395" i="200"/>
  <c r="X395" i="200"/>
  <c r="S395" i="200"/>
  <c r="R395" i="200"/>
  <c r="P395" i="200"/>
  <c r="K395" i="200"/>
  <c r="J395" i="200"/>
  <c r="H395" i="200"/>
  <c r="BO394" i="200"/>
  <c r="BN394" i="200"/>
  <c r="BL394" i="200"/>
  <c r="BG394" i="200"/>
  <c r="BF394" i="200"/>
  <c r="BD394" i="200"/>
  <c r="AY394" i="200"/>
  <c r="AX394" i="200"/>
  <c r="AV394" i="200"/>
  <c r="AQ394" i="200"/>
  <c r="AP394" i="200"/>
  <c r="AN394" i="200"/>
  <c r="AI394" i="200"/>
  <c r="AH394" i="200"/>
  <c r="AF394" i="200"/>
  <c r="AA394" i="200"/>
  <c r="Z394" i="200"/>
  <c r="X394" i="200"/>
  <c r="S394" i="200"/>
  <c r="R394" i="200"/>
  <c r="P394" i="200"/>
  <c r="K394" i="200"/>
  <c r="J394" i="200"/>
  <c r="H394" i="200"/>
  <c r="BO393" i="200"/>
  <c r="BN393" i="200"/>
  <c r="BL393" i="200"/>
  <c r="BG393" i="200"/>
  <c r="BF393" i="200"/>
  <c r="BD393" i="200"/>
  <c r="AY393" i="200"/>
  <c r="AX393" i="200"/>
  <c r="AV393" i="200"/>
  <c r="AQ393" i="200"/>
  <c r="AP393" i="200"/>
  <c r="AN393" i="200"/>
  <c r="AI393" i="200"/>
  <c r="AH393" i="200"/>
  <c r="AF393" i="200"/>
  <c r="AA393" i="200"/>
  <c r="Z393" i="200"/>
  <c r="X393" i="200"/>
  <c r="S393" i="200"/>
  <c r="R393" i="200"/>
  <c r="P393" i="200"/>
  <c r="K393" i="200"/>
  <c r="J393" i="200"/>
  <c r="H393" i="200"/>
  <c r="BO392" i="200"/>
  <c r="BN392" i="200"/>
  <c r="BL392" i="200"/>
  <c r="BG392" i="200"/>
  <c r="BF392" i="200"/>
  <c r="BD392" i="200"/>
  <c r="AY392" i="200"/>
  <c r="AX392" i="200"/>
  <c r="AV392" i="200"/>
  <c r="AQ392" i="200"/>
  <c r="AP392" i="200"/>
  <c r="AN392" i="200"/>
  <c r="AI392" i="200"/>
  <c r="AH392" i="200"/>
  <c r="AF392" i="200"/>
  <c r="AA392" i="200"/>
  <c r="Z392" i="200"/>
  <c r="X392" i="200"/>
  <c r="S392" i="200"/>
  <c r="R392" i="200"/>
  <c r="P392" i="200"/>
  <c r="K392" i="200"/>
  <c r="J392" i="200"/>
  <c r="H392" i="200"/>
  <c r="BO391" i="200"/>
  <c r="BN391" i="200"/>
  <c r="BL391" i="200"/>
  <c r="BG391" i="200"/>
  <c r="BF391" i="200"/>
  <c r="BD391" i="200"/>
  <c r="AY391" i="200"/>
  <c r="AX391" i="200"/>
  <c r="AV391" i="200"/>
  <c r="AQ391" i="200"/>
  <c r="AP391" i="200"/>
  <c r="AN391" i="200"/>
  <c r="AI391" i="200"/>
  <c r="AH391" i="200"/>
  <c r="AF391" i="200"/>
  <c r="AA391" i="200"/>
  <c r="Z391" i="200"/>
  <c r="X391" i="200"/>
  <c r="S391" i="200"/>
  <c r="R391" i="200"/>
  <c r="P391" i="200"/>
  <c r="K391" i="200"/>
  <c r="J391" i="200"/>
  <c r="H391" i="200"/>
  <c r="BO390" i="200"/>
  <c r="BN390" i="200"/>
  <c r="BL390" i="200"/>
  <c r="BG390" i="200"/>
  <c r="BF390" i="200"/>
  <c r="BD390" i="200"/>
  <c r="AY390" i="200"/>
  <c r="AX390" i="200"/>
  <c r="AV390" i="200"/>
  <c r="AQ390" i="200"/>
  <c r="AP390" i="200"/>
  <c r="AN390" i="200"/>
  <c r="AI390" i="200"/>
  <c r="AH390" i="200"/>
  <c r="AF390" i="200"/>
  <c r="AA390" i="200"/>
  <c r="Z390" i="200"/>
  <c r="X390" i="200"/>
  <c r="S390" i="200"/>
  <c r="R390" i="200"/>
  <c r="P390" i="200"/>
  <c r="K390" i="200"/>
  <c r="J390" i="200"/>
  <c r="H390" i="200"/>
  <c r="BO389" i="200"/>
  <c r="BN389" i="200"/>
  <c r="BL389" i="200"/>
  <c r="BG389" i="200"/>
  <c r="BF389" i="200"/>
  <c r="BD389" i="200"/>
  <c r="AY389" i="200"/>
  <c r="AX389" i="200"/>
  <c r="AV389" i="200"/>
  <c r="AQ389" i="200"/>
  <c r="AP389" i="200"/>
  <c r="AN389" i="200"/>
  <c r="AI389" i="200"/>
  <c r="AH389" i="200"/>
  <c r="AF389" i="200"/>
  <c r="AA389" i="200"/>
  <c r="Z389" i="200"/>
  <c r="X389" i="200"/>
  <c r="S389" i="200"/>
  <c r="R389" i="200"/>
  <c r="P389" i="200"/>
  <c r="K389" i="200"/>
  <c r="J389" i="200"/>
  <c r="H389" i="200"/>
  <c r="BO388" i="200"/>
  <c r="BN388" i="200"/>
  <c r="BL388" i="200"/>
  <c r="BG388" i="200"/>
  <c r="BF388" i="200"/>
  <c r="BD388" i="200"/>
  <c r="AY388" i="200"/>
  <c r="AX388" i="200"/>
  <c r="AV388" i="200"/>
  <c r="AQ388" i="200"/>
  <c r="AP388" i="200"/>
  <c r="AN388" i="200"/>
  <c r="AI388" i="200"/>
  <c r="AH388" i="200"/>
  <c r="AF388" i="200"/>
  <c r="AA388" i="200"/>
  <c r="Z388" i="200"/>
  <c r="X388" i="200"/>
  <c r="S388" i="200"/>
  <c r="R388" i="200"/>
  <c r="P388" i="200"/>
  <c r="K388" i="200"/>
  <c r="J388" i="200"/>
  <c r="H388" i="200"/>
  <c r="BO387" i="200"/>
  <c r="BN387" i="200"/>
  <c r="BL387" i="200"/>
  <c r="BG387" i="200"/>
  <c r="BF387" i="200"/>
  <c r="BD387" i="200"/>
  <c r="AY387" i="200"/>
  <c r="AX387" i="200"/>
  <c r="AV387" i="200"/>
  <c r="AQ387" i="200"/>
  <c r="AP387" i="200"/>
  <c r="AN387" i="200"/>
  <c r="AI387" i="200"/>
  <c r="AH387" i="200"/>
  <c r="AF387" i="200"/>
  <c r="AA387" i="200"/>
  <c r="Z387" i="200"/>
  <c r="X387" i="200"/>
  <c r="S387" i="200"/>
  <c r="R387" i="200"/>
  <c r="P387" i="200"/>
  <c r="K387" i="200"/>
  <c r="J387" i="200"/>
  <c r="H387" i="200"/>
  <c r="BO386" i="200"/>
  <c r="BN386" i="200"/>
  <c r="BL386" i="200"/>
  <c r="BG386" i="200"/>
  <c r="BF386" i="200"/>
  <c r="BD386" i="200"/>
  <c r="AY386" i="200"/>
  <c r="AX386" i="200"/>
  <c r="AV386" i="200"/>
  <c r="AQ386" i="200"/>
  <c r="AP386" i="200"/>
  <c r="AN386" i="200"/>
  <c r="AI386" i="200"/>
  <c r="AH386" i="200"/>
  <c r="AF386" i="200"/>
  <c r="AA386" i="200"/>
  <c r="Z386" i="200"/>
  <c r="X386" i="200"/>
  <c r="S386" i="200"/>
  <c r="R386" i="200"/>
  <c r="P386" i="200"/>
  <c r="K386" i="200"/>
  <c r="J386" i="200"/>
  <c r="H386" i="200"/>
  <c r="BO385" i="200"/>
  <c r="BN385" i="200"/>
  <c r="BL385" i="200"/>
  <c r="BG385" i="200"/>
  <c r="BF385" i="200"/>
  <c r="BD385" i="200"/>
  <c r="AY385" i="200"/>
  <c r="AX385" i="200"/>
  <c r="AV385" i="200"/>
  <c r="AQ385" i="200"/>
  <c r="AP385" i="200"/>
  <c r="AN385" i="200"/>
  <c r="AI385" i="200"/>
  <c r="AH385" i="200"/>
  <c r="AF385" i="200"/>
  <c r="AA385" i="200"/>
  <c r="Z385" i="200"/>
  <c r="X385" i="200"/>
  <c r="S385" i="200"/>
  <c r="R385" i="200"/>
  <c r="P385" i="200"/>
  <c r="K385" i="200"/>
  <c r="J385" i="200"/>
  <c r="H385" i="200"/>
  <c r="BO384" i="200"/>
  <c r="BN384" i="200"/>
  <c r="BL384" i="200"/>
  <c r="BG384" i="200"/>
  <c r="BF384" i="200"/>
  <c r="BD384" i="200"/>
  <c r="AY384" i="200"/>
  <c r="AX384" i="200"/>
  <c r="AV384" i="200"/>
  <c r="AQ384" i="200"/>
  <c r="AP384" i="200"/>
  <c r="AN384" i="200"/>
  <c r="AI384" i="200"/>
  <c r="AH384" i="200"/>
  <c r="AF384" i="200"/>
  <c r="AA384" i="200"/>
  <c r="Z384" i="200"/>
  <c r="X384" i="200"/>
  <c r="S384" i="200"/>
  <c r="R384" i="200"/>
  <c r="P384" i="200"/>
  <c r="K384" i="200"/>
  <c r="J384" i="200"/>
  <c r="H384" i="200"/>
  <c r="BO383" i="200"/>
  <c r="BN383" i="200"/>
  <c r="BL383" i="200"/>
  <c r="BG383" i="200"/>
  <c r="BF383" i="200"/>
  <c r="BD383" i="200"/>
  <c r="AY383" i="200"/>
  <c r="AX383" i="200"/>
  <c r="AV383" i="200"/>
  <c r="AQ383" i="200"/>
  <c r="AP383" i="200"/>
  <c r="AN383" i="200"/>
  <c r="AI383" i="200"/>
  <c r="AH383" i="200"/>
  <c r="AF383" i="200"/>
  <c r="AA383" i="200"/>
  <c r="Z383" i="200"/>
  <c r="X383" i="200"/>
  <c r="S383" i="200"/>
  <c r="R383" i="200"/>
  <c r="P383" i="200"/>
  <c r="K383" i="200"/>
  <c r="J383" i="200"/>
  <c r="H383" i="200"/>
  <c r="BO382" i="200"/>
  <c r="BN382" i="200"/>
  <c r="BL382" i="200"/>
  <c r="BG382" i="200"/>
  <c r="BF382" i="200"/>
  <c r="BD382" i="200"/>
  <c r="AY382" i="200"/>
  <c r="AX382" i="200"/>
  <c r="AV382" i="200"/>
  <c r="AQ382" i="200"/>
  <c r="AP382" i="200"/>
  <c r="AN382" i="200"/>
  <c r="AI382" i="200"/>
  <c r="AH382" i="200"/>
  <c r="AF382" i="200"/>
  <c r="AA382" i="200"/>
  <c r="Z382" i="200"/>
  <c r="X382" i="200"/>
  <c r="S382" i="200"/>
  <c r="R382" i="200"/>
  <c r="P382" i="200"/>
  <c r="K382" i="200"/>
  <c r="J382" i="200"/>
  <c r="H382" i="200"/>
  <c r="BO381" i="200"/>
  <c r="BN381" i="200"/>
  <c r="BL381" i="200"/>
  <c r="BG381" i="200"/>
  <c r="BF381" i="200"/>
  <c r="BD381" i="200"/>
  <c r="AY381" i="200"/>
  <c r="AX381" i="200"/>
  <c r="AV381" i="200"/>
  <c r="AQ381" i="200"/>
  <c r="AP381" i="200"/>
  <c r="AN381" i="200"/>
  <c r="AI381" i="200"/>
  <c r="AH381" i="200"/>
  <c r="AF381" i="200"/>
  <c r="AA381" i="200"/>
  <c r="Z381" i="200"/>
  <c r="X381" i="200"/>
  <c r="S381" i="200"/>
  <c r="R381" i="200"/>
  <c r="P381" i="200"/>
  <c r="K381" i="200"/>
  <c r="J381" i="200"/>
  <c r="H381" i="200"/>
  <c r="BO380" i="200"/>
  <c r="BN380" i="200"/>
  <c r="BL380" i="200"/>
  <c r="BG380" i="200"/>
  <c r="BF380" i="200"/>
  <c r="BD380" i="200"/>
  <c r="AY380" i="200"/>
  <c r="AX380" i="200"/>
  <c r="AV380" i="200"/>
  <c r="AQ380" i="200"/>
  <c r="AP380" i="200"/>
  <c r="AN380" i="200"/>
  <c r="AI380" i="200"/>
  <c r="AH380" i="200"/>
  <c r="AF380" i="200"/>
  <c r="AA380" i="200"/>
  <c r="Z380" i="200"/>
  <c r="X380" i="200"/>
  <c r="S380" i="200"/>
  <c r="R380" i="200"/>
  <c r="P380" i="200"/>
  <c r="K380" i="200"/>
  <c r="J380" i="200"/>
  <c r="H380" i="200"/>
  <c r="BN379" i="200"/>
  <c r="BK379" i="200"/>
  <c r="BO379" i="200" s="1"/>
  <c r="BF379" i="200"/>
  <c r="BC379" i="200"/>
  <c r="BG379" i="200" s="1"/>
  <c r="AX379" i="200"/>
  <c r="AU379" i="200"/>
  <c r="AY379" i="200" s="1"/>
  <c r="AP379" i="200"/>
  <c r="AM379" i="200"/>
  <c r="AQ379" i="200" s="1"/>
  <c r="AH379" i="200"/>
  <c r="AE379" i="200"/>
  <c r="AI379" i="200" s="1"/>
  <c r="Z379" i="200"/>
  <c r="W379" i="200"/>
  <c r="AA379" i="200" s="1"/>
  <c r="R379" i="200"/>
  <c r="O379" i="200"/>
  <c r="S379" i="200" s="1"/>
  <c r="J379" i="200"/>
  <c r="G379" i="200"/>
  <c r="K379" i="200" s="1"/>
  <c r="BO378" i="200"/>
  <c r="BN378" i="200"/>
  <c r="BL378" i="200"/>
  <c r="BG378" i="200"/>
  <c r="BF378" i="200"/>
  <c r="BD378" i="200"/>
  <c r="AY378" i="200"/>
  <c r="AX378" i="200"/>
  <c r="AV378" i="200"/>
  <c r="AQ378" i="200"/>
  <c r="AP378" i="200"/>
  <c r="AN378" i="200"/>
  <c r="AI378" i="200"/>
  <c r="AH378" i="200"/>
  <c r="AF378" i="200"/>
  <c r="AA378" i="200"/>
  <c r="Z378" i="200"/>
  <c r="X378" i="200"/>
  <c r="S378" i="200"/>
  <c r="R378" i="200"/>
  <c r="P378" i="200"/>
  <c r="K378" i="200"/>
  <c r="J378" i="200"/>
  <c r="H378" i="200"/>
  <c r="BO377" i="200"/>
  <c r="BN377" i="200"/>
  <c r="BL377" i="200"/>
  <c r="BG377" i="200"/>
  <c r="BF377" i="200"/>
  <c r="BD377" i="200"/>
  <c r="AY377" i="200"/>
  <c r="AX377" i="200"/>
  <c r="AV377" i="200"/>
  <c r="AQ377" i="200"/>
  <c r="AP377" i="200"/>
  <c r="AN377" i="200"/>
  <c r="AI377" i="200"/>
  <c r="AH377" i="200"/>
  <c r="AF377" i="200"/>
  <c r="AA377" i="200"/>
  <c r="Z377" i="200"/>
  <c r="X377" i="200"/>
  <c r="S377" i="200"/>
  <c r="R377" i="200"/>
  <c r="P377" i="200"/>
  <c r="K377" i="200"/>
  <c r="J377" i="200"/>
  <c r="H377" i="200"/>
  <c r="BO376" i="200"/>
  <c r="BN376" i="200"/>
  <c r="BL376" i="200"/>
  <c r="BG376" i="200"/>
  <c r="BF376" i="200"/>
  <c r="BD376" i="200"/>
  <c r="AY376" i="200"/>
  <c r="AX376" i="200"/>
  <c r="AV376" i="200"/>
  <c r="AQ376" i="200"/>
  <c r="AP376" i="200"/>
  <c r="AN376" i="200"/>
  <c r="AI376" i="200"/>
  <c r="AH376" i="200"/>
  <c r="AF376" i="200"/>
  <c r="AA376" i="200"/>
  <c r="Z376" i="200"/>
  <c r="X376" i="200"/>
  <c r="S376" i="200"/>
  <c r="R376" i="200"/>
  <c r="P376" i="200"/>
  <c r="K376" i="200"/>
  <c r="J376" i="200"/>
  <c r="H376" i="200"/>
  <c r="BO375" i="200"/>
  <c r="BN375" i="200"/>
  <c r="BL375" i="200"/>
  <c r="BG375" i="200"/>
  <c r="BF375" i="200"/>
  <c r="BD375" i="200"/>
  <c r="AY375" i="200"/>
  <c r="AX375" i="200"/>
  <c r="AV375" i="200"/>
  <c r="AQ375" i="200"/>
  <c r="AP375" i="200"/>
  <c r="AN375" i="200"/>
  <c r="AI375" i="200"/>
  <c r="AH375" i="200"/>
  <c r="AF375" i="200"/>
  <c r="AA375" i="200"/>
  <c r="Z375" i="200"/>
  <c r="X375" i="200"/>
  <c r="S375" i="200"/>
  <c r="R375" i="200"/>
  <c r="P375" i="200"/>
  <c r="K375" i="200"/>
  <c r="J375" i="200"/>
  <c r="H375" i="200"/>
  <c r="BO374" i="200"/>
  <c r="BN374" i="200"/>
  <c r="BL374" i="200"/>
  <c r="BG374" i="200"/>
  <c r="BF374" i="200"/>
  <c r="BD374" i="200"/>
  <c r="AY374" i="200"/>
  <c r="AX374" i="200"/>
  <c r="AV374" i="200"/>
  <c r="AQ374" i="200"/>
  <c r="AP374" i="200"/>
  <c r="AN374" i="200"/>
  <c r="AI374" i="200"/>
  <c r="AH374" i="200"/>
  <c r="AF374" i="200"/>
  <c r="AA374" i="200"/>
  <c r="Z374" i="200"/>
  <c r="X374" i="200"/>
  <c r="S374" i="200"/>
  <c r="R374" i="200"/>
  <c r="P374" i="200"/>
  <c r="K374" i="200"/>
  <c r="J374" i="200"/>
  <c r="H374" i="200"/>
  <c r="BO373" i="200"/>
  <c r="BN373" i="200"/>
  <c r="BL373" i="200"/>
  <c r="BG373" i="200"/>
  <c r="BF373" i="200"/>
  <c r="BD373" i="200"/>
  <c r="AY373" i="200"/>
  <c r="AX373" i="200"/>
  <c r="AV373" i="200"/>
  <c r="AQ373" i="200"/>
  <c r="AP373" i="200"/>
  <c r="AN373" i="200"/>
  <c r="AI373" i="200"/>
  <c r="AH373" i="200"/>
  <c r="AF373" i="200"/>
  <c r="AA373" i="200"/>
  <c r="Z373" i="200"/>
  <c r="X373" i="200"/>
  <c r="S373" i="200"/>
  <c r="R373" i="200"/>
  <c r="P373" i="200"/>
  <c r="K373" i="200"/>
  <c r="J373" i="200"/>
  <c r="H373" i="200"/>
  <c r="BO372" i="200"/>
  <c r="BN372" i="200"/>
  <c r="BL372" i="200"/>
  <c r="BG372" i="200"/>
  <c r="BF372" i="200"/>
  <c r="BD372" i="200"/>
  <c r="AY372" i="200"/>
  <c r="AX372" i="200"/>
  <c r="AV372" i="200"/>
  <c r="AQ372" i="200"/>
  <c r="AP372" i="200"/>
  <c r="AN372" i="200"/>
  <c r="AI372" i="200"/>
  <c r="AH372" i="200"/>
  <c r="AF372" i="200"/>
  <c r="AA372" i="200"/>
  <c r="Z372" i="200"/>
  <c r="X372" i="200"/>
  <c r="S372" i="200"/>
  <c r="R372" i="200"/>
  <c r="P372" i="200"/>
  <c r="K372" i="200"/>
  <c r="J372" i="200"/>
  <c r="H372" i="200"/>
  <c r="BO371" i="200"/>
  <c r="BN371" i="200"/>
  <c r="BL371" i="200"/>
  <c r="BG371" i="200"/>
  <c r="BF371" i="200"/>
  <c r="BD371" i="200"/>
  <c r="AY371" i="200"/>
  <c r="AX371" i="200"/>
  <c r="AV371" i="200"/>
  <c r="AQ371" i="200"/>
  <c r="AP371" i="200"/>
  <c r="AN371" i="200"/>
  <c r="AI371" i="200"/>
  <c r="AH371" i="200"/>
  <c r="AF371" i="200"/>
  <c r="AA371" i="200"/>
  <c r="Z371" i="200"/>
  <c r="X371" i="200"/>
  <c r="S371" i="200"/>
  <c r="R371" i="200"/>
  <c r="P371" i="200"/>
  <c r="K371" i="200"/>
  <c r="J371" i="200"/>
  <c r="H371" i="200"/>
  <c r="BO370" i="200"/>
  <c r="BN370" i="200"/>
  <c r="BL370" i="200"/>
  <c r="BG370" i="200"/>
  <c r="BF370" i="200"/>
  <c r="BD370" i="200"/>
  <c r="AY370" i="200"/>
  <c r="AX370" i="200"/>
  <c r="AV370" i="200"/>
  <c r="AQ370" i="200"/>
  <c r="AP370" i="200"/>
  <c r="AN370" i="200"/>
  <c r="AI370" i="200"/>
  <c r="AH370" i="200"/>
  <c r="AF370" i="200"/>
  <c r="AA370" i="200"/>
  <c r="Z370" i="200"/>
  <c r="X370" i="200"/>
  <c r="S370" i="200"/>
  <c r="R370" i="200"/>
  <c r="P370" i="200"/>
  <c r="K370" i="200"/>
  <c r="J370" i="200"/>
  <c r="H370" i="200"/>
  <c r="BO369" i="200"/>
  <c r="BN369" i="200"/>
  <c r="BL369" i="200"/>
  <c r="BG369" i="200"/>
  <c r="BF369" i="200"/>
  <c r="BD369" i="200"/>
  <c r="AY369" i="200"/>
  <c r="AX369" i="200"/>
  <c r="AV369" i="200"/>
  <c r="AQ369" i="200"/>
  <c r="AP369" i="200"/>
  <c r="AN369" i="200"/>
  <c r="AI369" i="200"/>
  <c r="AH369" i="200"/>
  <c r="AF369" i="200"/>
  <c r="AA369" i="200"/>
  <c r="Z369" i="200"/>
  <c r="X369" i="200"/>
  <c r="S369" i="200"/>
  <c r="R369" i="200"/>
  <c r="P369" i="200"/>
  <c r="K369" i="200"/>
  <c r="J369" i="200"/>
  <c r="H369" i="200"/>
  <c r="BO368" i="200"/>
  <c r="BN368" i="200"/>
  <c r="BL368" i="200"/>
  <c r="BG368" i="200"/>
  <c r="BF368" i="200"/>
  <c r="BD368" i="200"/>
  <c r="AY368" i="200"/>
  <c r="AX368" i="200"/>
  <c r="AV368" i="200"/>
  <c r="AQ368" i="200"/>
  <c r="AP368" i="200"/>
  <c r="AN368" i="200"/>
  <c r="AI368" i="200"/>
  <c r="AH368" i="200"/>
  <c r="AF368" i="200"/>
  <c r="AA368" i="200"/>
  <c r="Z368" i="200"/>
  <c r="X368" i="200"/>
  <c r="S368" i="200"/>
  <c r="R368" i="200"/>
  <c r="P368" i="200"/>
  <c r="K368" i="200"/>
  <c r="J368" i="200"/>
  <c r="H368" i="200"/>
  <c r="BO367" i="200"/>
  <c r="BN367" i="200"/>
  <c r="BL367" i="200"/>
  <c r="BG367" i="200"/>
  <c r="BF367" i="200"/>
  <c r="BD367" i="200"/>
  <c r="AY367" i="200"/>
  <c r="AX367" i="200"/>
  <c r="AV367" i="200"/>
  <c r="AQ367" i="200"/>
  <c r="AP367" i="200"/>
  <c r="AN367" i="200"/>
  <c r="AI367" i="200"/>
  <c r="AH367" i="200"/>
  <c r="AF367" i="200"/>
  <c r="AA367" i="200"/>
  <c r="Z367" i="200"/>
  <c r="X367" i="200"/>
  <c r="S367" i="200"/>
  <c r="R367" i="200"/>
  <c r="P367" i="200"/>
  <c r="K367" i="200"/>
  <c r="J367" i="200"/>
  <c r="H367" i="200"/>
  <c r="BO366" i="200"/>
  <c r="BN366" i="200"/>
  <c r="BL366" i="200"/>
  <c r="BG366" i="200"/>
  <c r="BF366" i="200"/>
  <c r="BD366" i="200"/>
  <c r="AY366" i="200"/>
  <c r="AX366" i="200"/>
  <c r="AV366" i="200"/>
  <c r="AQ366" i="200"/>
  <c r="AP366" i="200"/>
  <c r="AN366" i="200"/>
  <c r="AI366" i="200"/>
  <c r="AH366" i="200"/>
  <c r="AF366" i="200"/>
  <c r="AA366" i="200"/>
  <c r="Z366" i="200"/>
  <c r="X366" i="200"/>
  <c r="S366" i="200"/>
  <c r="R366" i="200"/>
  <c r="P366" i="200"/>
  <c r="K366" i="200"/>
  <c r="J366" i="200"/>
  <c r="H366" i="200"/>
  <c r="BO365" i="200"/>
  <c r="BN365" i="200"/>
  <c r="BL365" i="200"/>
  <c r="BG365" i="200"/>
  <c r="BF365" i="200"/>
  <c r="BD365" i="200"/>
  <c r="AY365" i="200"/>
  <c r="AX365" i="200"/>
  <c r="AV365" i="200"/>
  <c r="AQ365" i="200"/>
  <c r="AP365" i="200"/>
  <c r="AN365" i="200"/>
  <c r="AI365" i="200"/>
  <c r="AH365" i="200"/>
  <c r="AF365" i="200"/>
  <c r="AA365" i="200"/>
  <c r="Z365" i="200"/>
  <c r="X365" i="200"/>
  <c r="S365" i="200"/>
  <c r="R365" i="200"/>
  <c r="P365" i="200"/>
  <c r="K365" i="200"/>
  <c r="J365" i="200"/>
  <c r="H365" i="200"/>
  <c r="BO364" i="200"/>
  <c r="BN364" i="200"/>
  <c r="BL364" i="200"/>
  <c r="BG364" i="200"/>
  <c r="BF364" i="200"/>
  <c r="BD364" i="200"/>
  <c r="AY364" i="200"/>
  <c r="AX364" i="200"/>
  <c r="AV364" i="200"/>
  <c r="AQ364" i="200"/>
  <c r="AP364" i="200"/>
  <c r="AN364" i="200"/>
  <c r="AI364" i="200"/>
  <c r="AH364" i="200"/>
  <c r="AF364" i="200"/>
  <c r="AA364" i="200"/>
  <c r="Z364" i="200"/>
  <c r="X364" i="200"/>
  <c r="S364" i="200"/>
  <c r="R364" i="200"/>
  <c r="P364" i="200"/>
  <c r="K364" i="200"/>
  <c r="J364" i="200"/>
  <c r="H364" i="200"/>
  <c r="BO363" i="200"/>
  <c r="BN363" i="200"/>
  <c r="BL363" i="200"/>
  <c r="BG363" i="200"/>
  <c r="BF363" i="200"/>
  <c r="BD363" i="200"/>
  <c r="AY363" i="200"/>
  <c r="AX363" i="200"/>
  <c r="AV363" i="200"/>
  <c r="AQ363" i="200"/>
  <c r="AP363" i="200"/>
  <c r="AN363" i="200"/>
  <c r="AI363" i="200"/>
  <c r="AH363" i="200"/>
  <c r="AF363" i="200"/>
  <c r="AA363" i="200"/>
  <c r="Z363" i="200"/>
  <c r="X363" i="200"/>
  <c r="S363" i="200"/>
  <c r="R363" i="200"/>
  <c r="P363" i="200"/>
  <c r="K363" i="200"/>
  <c r="J363" i="200"/>
  <c r="H363" i="200"/>
  <c r="BN362" i="200"/>
  <c r="BK362" i="200"/>
  <c r="BO362" i="200" s="1"/>
  <c r="BF362" i="200"/>
  <c r="BC362" i="200"/>
  <c r="BG362" i="200" s="1"/>
  <c r="AX362" i="200"/>
  <c r="AU362" i="200"/>
  <c r="AY362" i="200" s="1"/>
  <c r="AP362" i="200"/>
  <c r="AM362" i="200"/>
  <c r="AQ362" i="200" s="1"/>
  <c r="AH362" i="200"/>
  <c r="AE362" i="200"/>
  <c r="AI362" i="200" s="1"/>
  <c r="Z362" i="200"/>
  <c r="W362" i="200"/>
  <c r="AA362" i="200" s="1"/>
  <c r="R362" i="200"/>
  <c r="O362" i="200"/>
  <c r="S362" i="200" s="1"/>
  <c r="J362" i="200"/>
  <c r="G362" i="200"/>
  <c r="K362" i="200" s="1"/>
  <c r="BO361" i="200"/>
  <c r="BN361" i="200"/>
  <c r="BL361" i="200"/>
  <c r="BG361" i="200"/>
  <c r="BF361" i="200"/>
  <c r="BD361" i="200"/>
  <c r="AY361" i="200"/>
  <c r="AX361" i="200"/>
  <c r="AV361" i="200"/>
  <c r="AQ361" i="200"/>
  <c r="AP361" i="200"/>
  <c r="AN361" i="200"/>
  <c r="AI361" i="200"/>
  <c r="AH361" i="200"/>
  <c r="AF361" i="200"/>
  <c r="AA361" i="200"/>
  <c r="Z361" i="200"/>
  <c r="X361" i="200"/>
  <c r="S361" i="200"/>
  <c r="R361" i="200"/>
  <c r="P361" i="200"/>
  <c r="K361" i="200"/>
  <c r="J361" i="200"/>
  <c r="H361" i="200"/>
  <c r="BO360" i="200"/>
  <c r="BN360" i="200"/>
  <c r="BL360" i="200"/>
  <c r="BG360" i="200"/>
  <c r="BF360" i="200"/>
  <c r="BD360" i="200"/>
  <c r="AY360" i="200"/>
  <c r="AX360" i="200"/>
  <c r="AV360" i="200"/>
  <c r="AQ360" i="200"/>
  <c r="AP360" i="200"/>
  <c r="AN360" i="200"/>
  <c r="AI360" i="200"/>
  <c r="AH360" i="200"/>
  <c r="AF360" i="200"/>
  <c r="AA360" i="200"/>
  <c r="Z360" i="200"/>
  <c r="X360" i="200"/>
  <c r="S360" i="200"/>
  <c r="R360" i="200"/>
  <c r="P360" i="200"/>
  <c r="K360" i="200"/>
  <c r="J360" i="200"/>
  <c r="H360" i="200"/>
  <c r="BO359" i="200"/>
  <c r="BN359" i="200"/>
  <c r="BL359" i="200"/>
  <c r="BG359" i="200"/>
  <c r="BF359" i="200"/>
  <c r="BD359" i="200"/>
  <c r="AY359" i="200"/>
  <c r="AX359" i="200"/>
  <c r="AV359" i="200"/>
  <c r="AQ359" i="200"/>
  <c r="AP359" i="200"/>
  <c r="AN359" i="200"/>
  <c r="AI359" i="200"/>
  <c r="AH359" i="200"/>
  <c r="AF359" i="200"/>
  <c r="AA359" i="200"/>
  <c r="Z359" i="200"/>
  <c r="X359" i="200"/>
  <c r="S359" i="200"/>
  <c r="R359" i="200"/>
  <c r="P359" i="200"/>
  <c r="K359" i="200"/>
  <c r="J359" i="200"/>
  <c r="H359" i="200"/>
  <c r="BO358" i="200"/>
  <c r="BN358" i="200"/>
  <c r="BL358" i="200"/>
  <c r="BG358" i="200"/>
  <c r="BF358" i="200"/>
  <c r="BD358" i="200"/>
  <c r="AY358" i="200"/>
  <c r="AX358" i="200"/>
  <c r="AV358" i="200"/>
  <c r="AQ358" i="200"/>
  <c r="AP358" i="200"/>
  <c r="AN358" i="200"/>
  <c r="AI358" i="200"/>
  <c r="AH358" i="200"/>
  <c r="AF358" i="200"/>
  <c r="AA358" i="200"/>
  <c r="Z358" i="200"/>
  <c r="X358" i="200"/>
  <c r="S358" i="200"/>
  <c r="R358" i="200"/>
  <c r="P358" i="200"/>
  <c r="K358" i="200"/>
  <c r="J358" i="200"/>
  <c r="H358" i="200"/>
  <c r="BO357" i="200"/>
  <c r="BN357" i="200"/>
  <c r="BL357" i="200"/>
  <c r="BG357" i="200"/>
  <c r="BF357" i="200"/>
  <c r="BD357" i="200"/>
  <c r="AY357" i="200"/>
  <c r="AX357" i="200"/>
  <c r="AV357" i="200"/>
  <c r="AQ357" i="200"/>
  <c r="AP357" i="200"/>
  <c r="AN357" i="200"/>
  <c r="AI357" i="200"/>
  <c r="AH357" i="200"/>
  <c r="AF357" i="200"/>
  <c r="AA357" i="200"/>
  <c r="Z357" i="200"/>
  <c r="X357" i="200"/>
  <c r="S357" i="200"/>
  <c r="R357" i="200"/>
  <c r="P357" i="200"/>
  <c r="K357" i="200"/>
  <c r="J357" i="200"/>
  <c r="H357" i="200"/>
  <c r="BO356" i="200"/>
  <c r="BN356" i="200"/>
  <c r="BL356" i="200"/>
  <c r="BG356" i="200"/>
  <c r="BF356" i="200"/>
  <c r="BD356" i="200"/>
  <c r="AY356" i="200"/>
  <c r="AX356" i="200"/>
  <c r="AV356" i="200"/>
  <c r="AQ356" i="200"/>
  <c r="AP356" i="200"/>
  <c r="AN356" i="200"/>
  <c r="AI356" i="200"/>
  <c r="AH356" i="200"/>
  <c r="AF356" i="200"/>
  <c r="AA356" i="200"/>
  <c r="Z356" i="200"/>
  <c r="X356" i="200"/>
  <c r="S356" i="200"/>
  <c r="R356" i="200"/>
  <c r="P356" i="200"/>
  <c r="K356" i="200"/>
  <c r="J356" i="200"/>
  <c r="H356" i="200"/>
  <c r="BO355" i="200"/>
  <c r="BN355" i="200"/>
  <c r="BL355" i="200"/>
  <c r="BG355" i="200"/>
  <c r="BF355" i="200"/>
  <c r="BD355" i="200"/>
  <c r="AY355" i="200"/>
  <c r="AX355" i="200"/>
  <c r="AV355" i="200"/>
  <c r="AQ355" i="200"/>
  <c r="AP355" i="200"/>
  <c r="AN355" i="200"/>
  <c r="AI355" i="200"/>
  <c r="AH355" i="200"/>
  <c r="AF355" i="200"/>
  <c r="AA355" i="200"/>
  <c r="Z355" i="200"/>
  <c r="X355" i="200"/>
  <c r="S355" i="200"/>
  <c r="R355" i="200"/>
  <c r="P355" i="200"/>
  <c r="K355" i="200"/>
  <c r="J355" i="200"/>
  <c r="H355" i="200"/>
  <c r="BO354" i="200"/>
  <c r="BN354" i="200"/>
  <c r="BL354" i="200"/>
  <c r="BG354" i="200"/>
  <c r="BF354" i="200"/>
  <c r="BD354" i="200"/>
  <c r="AY354" i="200"/>
  <c r="AX354" i="200"/>
  <c r="AV354" i="200"/>
  <c r="AQ354" i="200"/>
  <c r="AP354" i="200"/>
  <c r="AN354" i="200"/>
  <c r="AI354" i="200"/>
  <c r="AH354" i="200"/>
  <c r="AF354" i="200"/>
  <c r="AA354" i="200"/>
  <c r="Z354" i="200"/>
  <c r="X354" i="200"/>
  <c r="S354" i="200"/>
  <c r="R354" i="200"/>
  <c r="P354" i="200"/>
  <c r="K354" i="200"/>
  <c r="J354" i="200"/>
  <c r="H354" i="200"/>
  <c r="BO353" i="200"/>
  <c r="BN353" i="200"/>
  <c r="BL353" i="200"/>
  <c r="BG353" i="200"/>
  <c r="BF353" i="200"/>
  <c r="BD353" i="200"/>
  <c r="AY353" i="200"/>
  <c r="AX353" i="200"/>
  <c r="AV353" i="200"/>
  <c r="AQ353" i="200"/>
  <c r="AP353" i="200"/>
  <c r="AN353" i="200"/>
  <c r="AI353" i="200"/>
  <c r="AH353" i="200"/>
  <c r="AF353" i="200"/>
  <c r="AA353" i="200"/>
  <c r="Z353" i="200"/>
  <c r="X353" i="200"/>
  <c r="S353" i="200"/>
  <c r="R353" i="200"/>
  <c r="P353" i="200"/>
  <c r="K353" i="200"/>
  <c r="J353" i="200"/>
  <c r="H353" i="200"/>
  <c r="BO352" i="200"/>
  <c r="BN352" i="200"/>
  <c r="BL352" i="200"/>
  <c r="BG352" i="200"/>
  <c r="BF352" i="200"/>
  <c r="BD352" i="200"/>
  <c r="AY352" i="200"/>
  <c r="AX352" i="200"/>
  <c r="AV352" i="200"/>
  <c r="AQ352" i="200"/>
  <c r="AP352" i="200"/>
  <c r="AN352" i="200"/>
  <c r="AI352" i="200"/>
  <c r="AH352" i="200"/>
  <c r="AF352" i="200"/>
  <c r="AA352" i="200"/>
  <c r="Z352" i="200"/>
  <c r="X352" i="200"/>
  <c r="S352" i="200"/>
  <c r="R352" i="200"/>
  <c r="P352" i="200"/>
  <c r="K352" i="200"/>
  <c r="J352" i="200"/>
  <c r="H352" i="200"/>
  <c r="BO351" i="200"/>
  <c r="BN351" i="200"/>
  <c r="BL351" i="200"/>
  <c r="BG351" i="200"/>
  <c r="BF351" i="200"/>
  <c r="BD351" i="200"/>
  <c r="AY351" i="200"/>
  <c r="AX351" i="200"/>
  <c r="AV351" i="200"/>
  <c r="AQ351" i="200"/>
  <c r="AP351" i="200"/>
  <c r="AN351" i="200"/>
  <c r="AI351" i="200"/>
  <c r="AH351" i="200"/>
  <c r="AF351" i="200"/>
  <c r="AA351" i="200"/>
  <c r="Z351" i="200"/>
  <c r="X351" i="200"/>
  <c r="S351" i="200"/>
  <c r="R351" i="200"/>
  <c r="P351" i="200"/>
  <c r="K351" i="200"/>
  <c r="J351" i="200"/>
  <c r="H351" i="200"/>
  <c r="BO350" i="200"/>
  <c r="BN350" i="200"/>
  <c r="BL350" i="200"/>
  <c r="BG350" i="200"/>
  <c r="BF350" i="200"/>
  <c r="BD350" i="200"/>
  <c r="AY350" i="200"/>
  <c r="AX350" i="200"/>
  <c r="AV350" i="200"/>
  <c r="AQ350" i="200"/>
  <c r="AP350" i="200"/>
  <c r="AN350" i="200"/>
  <c r="AI350" i="200"/>
  <c r="AH350" i="200"/>
  <c r="AF350" i="200"/>
  <c r="AA350" i="200"/>
  <c r="Z350" i="200"/>
  <c r="X350" i="200"/>
  <c r="S350" i="200"/>
  <c r="R350" i="200"/>
  <c r="P350" i="200"/>
  <c r="K350" i="200"/>
  <c r="J350" i="200"/>
  <c r="H350" i="200"/>
  <c r="BO349" i="200"/>
  <c r="BN349" i="200"/>
  <c r="BL349" i="200"/>
  <c r="BG349" i="200"/>
  <c r="BF349" i="200"/>
  <c r="BD349" i="200"/>
  <c r="AY349" i="200"/>
  <c r="AX349" i="200"/>
  <c r="AV349" i="200"/>
  <c r="AQ349" i="200"/>
  <c r="AP349" i="200"/>
  <c r="AN349" i="200"/>
  <c r="AI349" i="200"/>
  <c r="AH349" i="200"/>
  <c r="AF349" i="200"/>
  <c r="AA349" i="200"/>
  <c r="Z349" i="200"/>
  <c r="X349" i="200"/>
  <c r="S349" i="200"/>
  <c r="R349" i="200"/>
  <c r="P349" i="200"/>
  <c r="K349" i="200"/>
  <c r="J349" i="200"/>
  <c r="H349" i="200"/>
  <c r="BO348" i="200"/>
  <c r="BN348" i="200"/>
  <c r="BL348" i="200"/>
  <c r="BG348" i="200"/>
  <c r="BF348" i="200"/>
  <c r="BD348" i="200"/>
  <c r="AY348" i="200"/>
  <c r="AX348" i="200"/>
  <c r="AV348" i="200"/>
  <c r="AQ348" i="200"/>
  <c r="AP348" i="200"/>
  <c r="AN348" i="200"/>
  <c r="AI348" i="200"/>
  <c r="AH348" i="200"/>
  <c r="AF348" i="200"/>
  <c r="AA348" i="200"/>
  <c r="Z348" i="200"/>
  <c r="X348" i="200"/>
  <c r="S348" i="200"/>
  <c r="R348" i="200"/>
  <c r="P348" i="200"/>
  <c r="K348" i="200"/>
  <c r="J348" i="200"/>
  <c r="H348" i="200"/>
  <c r="BO347" i="200"/>
  <c r="BN347" i="200"/>
  <c r="BL347" i="200"/>
  <c r="BG347" i="200"/>
  <c r="BF347" i="200"/>
  <c r="BD347" i="200"/>
  <c r="AY347" i="200"/>
  <c r="AX347" i="200"/>
  <c r="AV347" i="200"/>
  <c r="AQ347" i="200"/>
  <c r="AP347" i="200"/>
  <c r="AN347" i="200"/>
  <c r="AI347" i="200"/>
  <c r="AH347" i="200"/>
  <c r="AF347" i="200"/>
  <c r="AA347" i="200"/>
  <c r="Z347" i="200"/>
  <c r="X347" i="200"/>
  <c r="S347" i="200"/>
  <c r="R347" i="200"/>
  <c r="P347" i="200"/>
  <c r="K347" i="200"/>
  <c r="J347" i="200"/>
  <c r="H347" i="200"/>
  <c r="BO346" i="200"/>
  <c r="BN346" i="200"/>
  <c r="BL346" i="200"/>
  <c r="BG346" i="200"/>
  <c r="BF346" i="200"/>
  <c r="BD346" i="200"/>
  <c r="AY346" i="200"/>
  <c r="AX346" i="200"/>
  <c r="AV346" i="200"/>
  <c r="AQ346" i="200"/>
  <c r="AP346" i="200"/>
  <c r="AN346" i="200"/>
  <c r="AI346" i="200"/>
  <c r="AH346" i="200"/>
  <c r="AF346" i="200"/>
  <c r="AA346" i="200"/>
  <c r="Z346" i="200"/>
  <c r="X346" i="200"/>
  <c r="S346" i="200"/>
  <c r="R346" i="200"/>
  <c r="P346" i="200"/>
  <c r="K346" i="200"/>
  <c r="J346" i="200"/>
  <c r="H346" i="200"/>
  <c r="BN345" i="200"/>
  <c r="BK345" i="200"/>
  <c r="BO345" i="200" s="1"/>
  <c r="BF345" i="200"/>
  <c r="BC345" i="200"/>
  <c r="BG345" i="200" s="1"/>
  <c r="AX345" i="200"/>
  <c r="AU345" i="200"/>
  <c r="AY345" i="200" s="1"/>
  <c r="AP345" i="200"/>
  <c r="AM345" i="200"/>
  <c r="AQ345" i="200" s="1"/>
  <c r="AH345" i="200"/>
  <c r="AE345" i="200"/>
  <c r="AI345" i="200" s="1"/>
  <c r="Z345" i="200"/>
  <c r="W345" i="200"/>
  <c r="AA345" i="200" s="1"/>
  <c r="R345" i="200"/>
  <c r="O345" i="200"/>
  <c r="S345" i="200" s="1"/>
  <c r="J345" i="200"/>
  <c r="G345" i="200"/>
  <c r="K345" i="200" s="1"/>
  <c r="BO344" i="200"/>
  <c r="BN344" i="200"/>
  <c r="BL344" i="200"/>
  <c r="BG344" i="200"/>
  <c r="BF344" i="200"/>
  <c r="BD344" i="200"/>
  <c r="AY344" i="200"/>
  <c r="AX344" i="200"/>
  <c r="AV344" i="200"/>
  <c r="AQ344" i="200"/>
  <c r="AP344" i="200"/>
  <c r="AN344" i="200"/>
  <c r="AI344" i="200"/>
  <c r="AH344" i="200"/>
  <c r="AF344" i="200"/>
  <c r="AA344" i="200"/>
  <c r="Z344" i="200"/>
  <c r="X344" i="200"/>
  <c r="S344" i="200"/>
  <c r="R344" i="200"/>
  <c r="P344" i="200"/>
  <c r="K344" i="200"/>
  <c r="J344" i="200"/>
  <c r="H344" i="200"/>
  <c r="BO343" i="200"/>
  <c r="BN343" i="200"/>
  <c r="BL343" i="200"/>
  <c r="BG343" i="200"/>
  <c r="BF343" i="200"/>
  <c r="BD343" i="200"/>
  <c r="AY343" i="200"/>
  <c r="AX343" i="200"/>
  <c r="AV343" i="200"/>
  <c r="AQ343" i="200"/>
  <c r="AP343" i="200"/>
  <c r="AN343" i="200"/>
  <c r="AI343" i="200"/>
  <c r="AH343" i="200"/>
  <c r="AF343" i="200"/>
  <c r="AA343" i="200"/>
  <c r="Z343" i="200"/>
  <c r="X343" i="200"/>
  <c r="S343" i="200"/>
  <c r="R343" i="200"/>
  <c r="P343" i="200"/>
  <c r="K343" i="200"/>
  <c r="J343" i="200"/>
  <c r="H343" i="200"/>
  <c r="BO342" i="200"/>
  <c r="BN342" i="200"/>
  <c r="BL342" i="200"/>
  <c r="BG342" i="200"/>
  <c r="BF342" i="200"/>
  <c r="BD342" i="200"/>
  <c r="AY342" i="200"/>
  <c r="AX342" i="200"/>
  <c r="AV342" i="200"/>
  <c r="AQ342" i="200"/>
  <c r="AP342" i="200"/>
  <c r="AN342" i="200"/>
  <c r="AI342" i="200"/>
  <c r="AH342" i="200"/>
  <c r="AF342" i="200"/>
  <c r="AA342" i="200"/>
  <c r="Z342" i="200"/>
  <c r="X342" i="200"/>
  <c r="S342" i="200"/>
  <c r="R342" i="200"/>
  <c r="P342" i="200"/>
  <c r="K342" i="200"/>
  <c r="J342" i="200"/>
  <c r="H342" i="200"/>
  <c r="BO341" i="200"/>
  <c r="BN341" i="200"/>
  <c r="BL341" i="200"/>
  <c r="BG341" i="200"/>
  <c r="BF341" i="200"/>
  <c r="BD341" i="200"/>
  <c r="AY341" i="200"/>
  <c r="AX341" i="200"/>
  <c r="AV341" i="200"/>
  <c r="AQ341" i="200"/>
  <c r="AP341" i="200"/>
  <c r="AN341" i="200"/>
  <c r="AI341" i="200"/>
  <c r="AH341" i="200"/>
  <c r="AF341" i="200"/>
  <c r="AA341" i="200"/>
  <c r="Z341" i="200"/>
  <c r="X341" i="200"/>
  <c r="S341" i="200"/>
  <c r="R341" i="200"/>
  <c r="P341" i="200"/>
  <c r="K341" i="200"/>
  <c r="J341" i="200"/>
  <c r="H341" i="200"/>
  <c r="BO340" i="200"/>
  <c r="BN340" i="200"/>
  <c r="BL340" i="200"/>
  <c r="BG340" i="200"/>
  <c r="BF340" i="200"/>
  <c r="BD340" i="200"/>
  <c r="AY340" i="200"/>
  <c r="AX340" i="200"/>
  <c r="AV340" i="200"/>
  <c r="AQ340" i="200"/>
  <c r="AP340" i="200"/>
  <c r="AN340" i="200"/>
  <c r="AI340" i="200"/>
  <c r="AH340" i="200"/>
  <c r="AF340" i="200"/>
  <c r="AA340" i="200"/>
  <c r="Z340" i="200"/>
  <c r="X340" i="200"/>
  <c r="S340" i="200"/>
  <c r="R340" i="200"/>
  <c r="P340" i="200"/>
  <c r="K340" i="200"/>
  <c r="J340" i="200"/>
  <c r="H340" i="200"/>
  <c r="BO339" i="200"/>
  <c r="BN339" i="200"/>
  <c r="BL339" i="200"/>
  <c r="BG339" i="200"/>
  <c r="BF339" i="200"/>
  <c r="BD339" i="200"/>
  <c r="AY339" i="200"/>
  <c r="AX339" i="200"/>
  <c r="AV339" i="200"/>
  <c r="AQ339" i="200"/>
  <c r="AP339" i="200"/>
  <c r="AN339" i="200"/>
  <c r="AI339" i="200"/>
  <c r="AH339" i="200"/>
  <c r="AF339" i="200"/>
  <c r="AA339" i="200"/>
  <c r="Z339" i="200"/>
  <c r="X339" i="200"/>
  <c r="S339" i="200"/>
  <c r="R339" i="200"/>
  <c r="P339" i="200"/>
  <c r="K339" i="200"/>
  <c r="J339" i="200"/>
  <c r="H339" i="200"/>
  <c r="BO338" i="200"/>
  <c r="BN338" i="200"/>
  <c r="BL338" i="200"/>
  <c r="BG338" i="200"/>
  <c r="BF338" i="200"/>
  <c r="BD338" i="200"/>
  <c r="AY338" i="200"/>
  <c r="AX338" i="200"/>
  <c r="AV338" i="200"/>
  <c r="AQ338" i="200"/>
  <c r="AP338" i="200"/>
  <c r="AN338" i="200"/>
  <c r="AI338" i="200"/>
  <c r="AH338" i="200"/>
  <c r="AF338" i="200"/>
  <c r="AA338" i="200"/>
  <c r="Z338" i="200"/>
  <c r="X338" i="200"/>
  <c r="S338" i="200"/>
  <c r="R338" i="200"/>
  <c r="P338" i="200"/>
  <c r="K338" i="200"/>
  <c r="J338" i="200"/>
  <c r="H338" i="200"/>
  <c r="BO337" i="200"/>
  <c r="BN337" i="200"/>
  <c r="BL337" i="200"/>
  <c r="BG337" i="200"/>
  <c r="BF337" i="200"/>
  <c r="BD337" i="200"/>
  <c r="AY337" i="200"/>
  <c r="AX337" i="200"/>
  <c r="AV337" i="200"/>
  <c r="AQ337" i="200"/>
  <c r="AP337" i="200"/>
  <c r="AN337" i="200"/>
  <c r="AI337" i="200"/>
  <c r="AH337" i="200"/>
  <c r="AF337" i="200"/>
  <c r="AA337" i="200"/>
  <c r="Z337" i="200"/>
  <c r="X337" i="200"/>
  <c r="S337" i="200"/>
  <c r="R337" i="200"/>
  <c r="P337" i="200"/>
  <c r="K337" i="200"/>
  <c r="J337" i="200"/>
  <c r="H337" i="200"/>
  <c r="BO336" i="200"/>
  <c r="BN336" i="200"/>
  <c r="BL336" i="200"/>
  <c r="BG336" i="200"/>
  <c r="BF336" i="200"/>
  <c r="BD336" i="200"/>
  <c r="AY336" i="200"/>
  <c r="AX336" i="200"/>
  <c r="AV336" i="200"/>
  <c r="AQ336" i="200"/>
  <c r="AP336" i="200"/>
  <c r="AN336" i="200"/>
  <c r="AI336" i="200"/>
  <c r="AH336" i="200"/>
  <c r="AF336" i="200"/>
  <c r="AA336" i="200"/>
  <c r="Z336" i="200"/>
  <c r="X336" i="200"/>
  <c r="S336" i="200"/>
  <c r="R336" i="200"/>
  <c r="P336" i="200"/>
  <c r="K336" i="200"/>
  <c r="J336" i="200"/>
  <c r="H336" i="200"/>
  <c r="BO335" i="200"/>
  <c r="BN335" i="200"/>
  <c r="BL335" i="200"/>
  <c r="BG335" i="200"/>
  <c r="BF335" i="200"/>
  <c r="BD335" i="200"/>
  <c r="AY335" i="200"/>
  <c r="AX335" i="200"/>
  <c r="AV335" i="200"/>
  <c r="AQ335" i="200"/>
  <c r="AP335" i="200"/>
  <c r="AN335" i="200"/>
  <c r="AI335" i="200"/>
  <c r="AH335" i="200"/>
  <c r="AF335" i="200"/>
  <c r="AA335" i="200"/>
  <c r="Z335" i="200"/>
  <c r="X335" i="200"/>
  <c r="S335" i="200"/>
  <c r="R335" i="200"/>
  <c r="P335" i="200"/>
  <c r="K335" i="200"/>
  <c r="J335" i="200"/>
  <c r="H335" i="200"/>
  <c r="BO334" i="200"/>
  <c r="BN334" i="200"/>
  <c r="BL334" i="200"/>
  <c r="BG334" i="200"/>
  <c r="BF334" i="200"/>
  <c r="BD334" i="200"/>
  <c r="AY334" i="200"/>
  <c r="AX334" i="200"/>
  <c r="AV334" i="200"/>
  <c r="AQ334" i="200"/>
  <c r="AP334" i="200"/>
  <c r="AN334" i="200"/>
  <c r="AI334" i="200"/>
  <c r="AH334" i="200"/>
  <c r="AF334" i="200"/>
  <c r="AA334" i="200"/>
  <c r="Z334" i="200"/>
  <c r="X334" i="200"/>
  <c r="S334" i="200"/>
  <c r="R334" i="200"/>
  <c r="P334" i="200"/>
  <c r="K334" i="200"/>
  <c r="J334" i="200"/>
  <c r="H334" i="200"/>
  <c r="BO333" i="200"/>
  <c r="BN333" i="200"/>
  <c r="BL333" i="200"/>
  <c r="BG333" i="200"/>
  <c r="BF333" i="200"/>
  <c r="BD333" i="200"/>
  <c r="AY333" i="200"/>
  <c r="AX333" i="200"/>
  <c r="AV333" i="200"/>
  <c r="AQ333" i="200"/>
  <c r="AP333" i="200"/>
  <c r="AN333" i="200"/>
  <c r="AI333" i="200"/>
  <c r="AH333" i="200"/>
  <c r="AF333" i="200"/>
  <c r="AA333" i="200"/>
  <c r="Z333" i="200"/>
  <c r="X333" i="200"/>
  <c r="S333" i="200"/>
  <c r="R333" i="200"/>
  <c r="P333" i="200"/>
  <c r="K333" i="200"/>
  <c r="J333" i="200"/>
  <c r="H333" i="200"/>
  <c r="BO332" i="200"/>
  <c r="BN332" i="200"/>
  <c r="BL332" i="200"/>
  <c r="BG332" i="200"/>
  <c r="BF332" i="200"/>
  <c r="BD332" i="200"/>
  <c r="AY332" i="200"/>
  <c r="AX332" i="200"/>
  <c r="AV332" i="200"/>
  <c r="AQ332" i="200"/>
  <c r="AP332" i="200"/>
  <c r="AN332" i="200"/>
  <c r="AI332" i="200"/>
  <c r="AH332" i="200"/>
  <c r="AF332" i="200"/>
  <c r="AA332" i="200"/>
  <c r="Z332" i="200"/>
  <c r="X332" i="200"/>
  <c r="S332" i="200"/>
  <c r="R332" i="200"/>
  <c r="P332" i="200"/>
  <c r="K332" i="200"/>
  <c r="J332" i="200"/>
  <c r="H332" i="200"/>
  <c r="BO331" i="200"/>
  <c r="BN331" i="200"/>
  <c r="BL331" i="200"/>
  <c r="BG331" i="200"/>
  <c r="BF331" i="200"/>
  <c r="BD331" i="200"/>
  <c r="AY331" i="200"/>
  <c r="AX331" i="200"/>
  <c r="AV331" i="200"/>
  <c r="AQ331" i="200"/>
  <c r="AP331" i="200"/>
  <c r="AN331" i="200"/>
  <c r="AI331" i="200"/>
  <c r="AH331" i="200"/>
  <c r="AF331" i="200"/>
  <c r="AA331" i="200"/>
  <c r="Z331" i="200"/>
  <c r="X331" i="200"/>
  <c r="S331" i="200"/>
  <c r="R331" i="200"/>
  <c r="P331" i="200"/>
  <c r="K331" i="200"/>
  <c r="J331" i="200"/>
  <c r="H331" i="200"/>
  <c r="BO330" i="200"/>
  <c r="BN330" i="200"/>
  <c r="BL330" i="200"/>
  <c r="BG330" i="200"/>
  <c r="BF330" i="200"/>
  <c r="BD330" i="200"/>
  <c r="AY330" i="200"/>
  <c r="AX330" i="200"/>
  <c r="AV330" i="200"/>
  <c r="AQ330" i="200"/>
  <c r="AP330" i="200"/>
  <c r="AN330" i="200"/>
  <c r="AI330" i="200"/>
  <c r="AH330" i="200"/>
  <c r="AF330" i="200"/>
  <c r="AA330" i="200"/>
  <c r="Z330" i="200"/>
  <c r="X330" i="200"/>
  <c r="S330" i="200"/>
  <c r="R330" i="200"/>
  <c r="P330" i="200"/>
  <c r="K330" i="200"/>
  <c r="J330" i="200"/>
  <c r="H330" i="200"/>
  <c r="BO329" i="200"/>
  <c r="BN329" i="200"/>
  <c r="BL329" i="200"/>
  <c r="BG329" i="200"/>
  <c r="BF329" i="200"/>
  <c r="BD329" i="200"/>
  <c r="AY329" i="200"/>
  <c r="AX329" i="200"/>
  <c r="AV329" i="200"/>
  <c r="AQ329" i="200"/>
  <c r="AP329" i="200"/>
  <c r="AN329" i="200"/>
  <c r="AI329" i="200"/>
  <c r="AH329" i="200"/>
  <c r="AF329" i="200"/>
  <c r="AA329" i="200"/>
  <c r="Z329" i="200"/>
  <c r="X329" i="200"/>
  <c r="S329" i="200"/>
  <c r="R329" i="200"/>
  <c r="P329" i="200"/>
  <c r="K329" i="200"/>
  <c r="J329" i="200"/>
  <c r="H329" i="200"/>
  <c r="BN328" i="200"/>
  <c r="BK328" i="200"/>
  <c r="BO328" i="200" s="1"/>
  <c r="BF328" i="200"/>
  <c r="BC328" i="200"/>
  <c r="BG328" i="200" s="1"/>
  <c r="AX328" i="200"/>
  <c r="AU328" i="200"/>
  <c r="AY328" i="200" s="1"/>
  <c r="AP328" i="200"/>
  <c r="AM328" i="200"/>
  <c r="AQ328" i="200" s="1"/>
  <c r="AH328" i="200"/>
  <c r="AE328" i="200"/>
  <c r="AI328" i="200" s="1"/>
  <c r="Z328" i="200"/>
  <c r="W328" i="200"/>
  <c r="AA328" i="200" s="1"/>
  <c r="R328" i="200"/>
  <c r="O328" i="200"/>
  <c r="S328" i="200" s="1"/>
  <c r="J328" i="200"/>
  <c r="G328" i="200"/>
  <c r="K328" i="200" s="1"/>
  <c r="BO327" i="200"/>
  <c r="BN327" i="200"/>
  <c r="BL327" i="200"/>
  <c r="BG327" i="200"/>
  <c r="BF327" i="200"/>
  <c r="BD327" i="200"/>
  <c r="AY327" i="200"/>
  <c r="AX327" i="200"/>
  <c r="AV327" i="200"/>
  <c r="AQ327" i="200"/>
  <c r="AP327" i="200"/>
  <c r="AN327" i="200"/>
  <c r="AI327" i="200"/>
  <c r="AH327" i="200"/>
  <c r="AF327" i="200"/>
  <c r="AA327" i="200"/>
  <c r="Z327" i="200"/>
  <c r="X327" i="200"/>
  <c r="S327" i="200"/>
  <c r="R327" i="200"/>
  <c r="P327" i="200"/>
  <c r="K327" i="200"/>
  <c r="J327" i="200"/>
  <c r="H327" i="200"/>
  <c r="BO326" i="200"/>
  <c r="BN326" i="200"/>
  <c r="BL326" i="200"/>
  <c r="BG326" i="200"/>
  <c r="BF326" i="200"/>
  <c r="BD326" i="200"/>
  <c r="AY326" i="200"/>
  <c r="AX326" i="200"/>
  <c r="AV326" i="200"/>
  <c r="AQ326" i="200"/>
  <c r="AP326" i="200"/>
  <c r="AN326" i="200"/>
  <c r="AI326" i="200"/>
  <c r="AH326" i="200"/>
  <c r="AF326" i="200"/>
  <c r="AA326" i="200"/>
  <c r="Z326" i="200"/>
  <c r="X326" i="200"/>
  <c r="S326" i="200"/>
  <c r="R326" i="200"/>
  <c r="P326" i="200"/>
  <c r="K326" i="200"/>
  <c r="J326" i="200"/>
  <c r="H326" i="200"/>
  <c r="BO325" i="200"/>
  <c r="BN325" i="200"/>
  <c r="BL325" i="200"/>
  <c r="BG325" i="200"/>
  <c r="BF325" i="200"/>
  <c r="BD325" i="200"/>
  <c r="AY325" i="200"/>
  <c r="AX325" i="200"/>
  <c r="AV325" i="200"/>
  <c r="AQ325" i="200"/>
  <c r="AP325" i="200"/>
  <c r="AN325" i="200"/>
  <c r="AI325" i="200"/>
  <c r="AH325" i="200"/>
  <c r="AF325" i="200"/>
  <c r="AA325" i="200"/>
  <c r="Z325" i="200"/>
  <c r="X325" i="200"/>
  <c r="S325" i="200"/>
  <c r="R325" i="200"/>
  <c r="P325" i="200"/>
  <c r="K325" i="200"/>
  <c r="J325" i="200"/>
  <c r="H325" i="200"/>
  <c r="BO324" i="200"/>
  <c r="BN324" i="200"/>
  <c r="BL324" i="200"/>
  <c r="BG324" i="200"/>
  <c r="BF324" i="200"/>
  <c r="BD324" i="200"/>
  <c r="AY324" i="200"/>
  <c r="AX324" i="200"/>
  <c r="AV324" i="200"/>
  <c r="AQ324" i="200"/>
  <c r="AP324" i="200"/>
  <c r="AN324" i="200"/>
  <c r="AI324" i="200"/>
  <c r="AH324" i="200"/>
  <c r="AF324" i="200"/>
  <c r="AA324" i="200"/>
  <c r="Z324" i="200"/>
  <c r="X324" i="200"/>
  <c r="S324" i="200"/>
  <c r="R324" i="200"/>
  <c r="P324" i="200"/>
  <c r="K324" i="200"/>
  <c r="J324" i="200"/>
  <c r="H324" i="200"/>
  <c r="BO323" i="200"/>
  <c r="BN323" i="200"/>
  <c r="BL323" i="200"/>
  <c r="BG323" i="200"/>
  <c r="BF323" i="200"/>
  <c r="BD323" i="200"/>
  <c r="AY323" i="200"/>
  <c r="AX323" i="200"/>
  <c r="AV323" i="200"/>
  <c r="AQ323" i="200"/>
  <c r="AP323" i="200"/>
  <c r="AN323" i="200"/>
  <c r="AI323" i="200"/>
  <c r="AH323" i="200"/>
  <c r="AF323" i="200"/>
  <c r="AA323" i="200"/>
  <c r="Z323" i="200"/>
  <c r="X323" i="200"/>
  <c r="S323" i="200"/>
  <c r="R323" i="200"/>
  <c r="P323" i="200"/>
  <c r="K323" i="200"/>
  <c r="J323" i="200"/>
  <c r="H323" i="200"/>
  <c r="BO322" i="200"/>
  <c r="BN322" i="200"/>
  <c r="BL322" i="200"/>
  <c r="BG322" i="200"/>
  <c r="BF322" i="200"/>
  <c r="BD322" i="200"/>
  <c r="AY322" i="200"/>
  <c r="AX322" i="200"/>
  <c r="AV322" i="200"/>
  <c r="AQ322" i="200"/>
  <c r="AP322" i="200"/>
  <c r="AN322" i="200"/>
  <c r="AI322" i="200"/>
  <c r="AH322" i="200"/>
  <c r="AF322" i="200"/>
  <c r="AA322" i="200"/>
  <c r="Z322" i="200"/>
  <c r="X322" i="200"/>
  <c r="S322" i="200"/>
  <c r="R322" i="200"/>
  <c r="P322" i="200"/>
  <c r="K322" i="200"/>
  <c r="J322" i="200"/>
  <c r="H322" i="200"/>
  <c r="BO321" i="200"/>
  <c r="BN321" i="200"/>
  <c r="BL321" i="200"/>
  <c r="BG321" i="200"/>
  <c r="BF321" i="200"/>
  <c r="BD321" i="200"/>
  <c r="AY321" i="200"/>
  <c r="AX321" i="200"/>
  <c r="AV321" i="200"/>
  <c r="AQ321" i="200"/>
  <c r="AP321" i="200"/>
  <c r="AN321" i="200"/>
  <c r="AI321" i="200"/>
  <c r="AH321" i="200"/>
  <c r="AF321" i="200"/>
  <c r="AA321" i="200"/>
  <c r="Z321" i="200"/>
  <c r="X321" i="200"/>
  <c r="S321" i="200"/>
  <c r="R321" i="200"/>
  <c r="P321" i="200"/>
  <c r="K321" i="200"/>
  <c r="J321" i="200"/>
  <c r="H321" i="200"/>
  <c r="BO320" i="200"/>
  <c r="BN320" i="200"/>
  <c r="BL320" i="200"/>
  <c r="BG320" i="200"/>
  <c r="BF320" i="200"/>
  <c r="BD320" i="200"/>
  <c r="AY320" i="200"/>
  <c r="AX320" i="200"/>
  <c r="AV320" i="200"/>
  <c r="AQ320" i="200"/>
  <c r="AP320" i="200"/>
  <c r="AN320" i="200"/>
  <c r="AI320" i="200"/>
  <c r="AH320" i="200"/>
  <c r="AF320" i="200"/>
  <c r="AA320" i="200"/>
  <c r="Z320" i="200"/>
  <c r="X320" i="200"/>
  <c r="S320" i="200"/>
  <c r="R320" i="200"/>
  <c r="P320" i="200"/>
  <c r="K320" i="200"/>
  <c r="J320" i="200"/>
  <c r="H320" i="200"/>
  <c r="BO319" i="200"/>
  <c r="BN319" i="200"/>
  <c r="BL319" i="200"/>
  <c r="BG319" i="200"/>
  <c r="BF319" i="200"/>
  <c r="BD319" i="200"/>
  <c r="AY319" i="200"/>
  <c r="AX319" i="200"/>
  <c r="AV319" i="200"/>
  <c r="AQ319" i="200"/>
  <c r="AP319" i="200"/>
  <c r="AN319" i="200"/>
  <c r="AI319" i="200"/>
  <c r="AH319" i="200"/>
  <c r="AF319" i="200"/>
  <c r="AA319" i="200"/>
  <c r="Z319" i="200"/>
  <c r="X319" i="200"/>
  <c r="S319" i="200"/>
  <c r="R319" i="200"/>
  <c r="P319" i="200"/>
  <c r="K319" i="200"/>
  <c r="J319" i="200"/>
  <c r="H319" i="200"/>
  <c r="BO318" i="200"/>
  <c r="BN318" i="200"/>
  <c r="BL318" i="200"/>
  <c r="BG318" i="200"/>
  <c r="BF318" i="200"/>
  <c r="BD318" i="200"/>
  <c r="AY318" i="200"/>
  <c r="AX318" i="200"/>
  <c r="AV318" i="200"/>
  <c r="AQ318" i="200"/>
  <c r="AP318" i="200"/>
  <c r="AN318" i="200"/>
  <c r="AI318" i="200"/>
  <c r="AH318" i="200"/>
  <c r="AF318" i="200"/>
  <c r="AA318" i="200"/>
  <c r="Z318" i="200"/>
  <c r="X318" i="200"/>
  <c r="S318" i="200"/>
  <c r="R318" i="200"/>
  <c r="P318" i="200"/>
  <c r="K318" i="200"/>
  <c r="J318" i="200"/>
  <c r="H318" i="200"/>
  <c r="BO317" i="200"/>
  <c r="BN317" i="200"/>
  <c r="BL317" i="200"/>
  <c r="BG317" i="200"/>
  <c r="BF317" i="200"/>
  <c r="BD317" i="200"/>
  <c r="AY317" i="200"/>
  <c r="AX317" i="200"/>
  <c r="AV317" i="200"/>
  <c r="AQ317" i="200"/>
  <c r="AP317" i="200"/>
  <c r="AN317" i="200"/>
  <c r="AI317" i="200"/>
  <c r="AH317" i="200"/>
  <c r="AF317" i="200"/>
  <c r="AA317" i="200"/>
  <c r="Z317" i="200"/>
  <c r="X317" i="200"/>
  <c r="S317" i="200"/>
  <c r="R317" i="200"/>
  <c r="P317" i="200"/>
  <c r="K317" i="200"/>
  <c r="J317" i="200"/>
  <c r="H317" i="200"/>
  <c r="BO316" i="200"/>
  <c r="BN316" i="200"/>
  <c r="BL316" i="200"/>
  <c r="BG316" i="200"/>
  <c r="BF316" i="200"/>
  <c r="BD316" i="200"/>
  <c r="AY316" i="200"/>
  <c r="AX316" i="200"/>
  <c r="AV316" i="200"/>
  <c r="AQ316" i="200"/>
  <c r="AP316" i="200"/>
  <c r="AN316" i="200"/>
  <c r="AI316" i="200"/>
  <c r="AH316" i="200"/>
  <c r="AF316" i="200"/>
  <c r="AA316" i="200"/>
  <c r="Z316" i="200"/>
  <c r="X316" i="200"/>
  <c r="S316" i="200"/>
  <c r="R316" i="200"/>
  <c r="P316" i="200"/>
  <c r="K316" i="200"/>
  <c r="J316" i="200"/>
  <c r="H316" i="200"/>
  <c r="BO315" i="200"/>
  <c r="BN315" i="200"/>
  <c r="BL315" i="200"/>
  <c r="BG315" i="200"/>
  <c r="BF315" i="200"/>
  <c r="BD315" i="200"/>
  <c r="AY315" i="200"/>
  <c r="AX315" i="200"/>
  <c r="AV315" i="200"/>
  <c r="AQ315" i="200"/>
  <c r="AP315" i="200"/>
  <c r="AN315" i="200"/>
  <c r="AI315" i="200"/>
  <c r="AH315" i="200"/>
  <c r="AF315" i="200"/>
  <c r="AA315" i="200"/>
  <c r="Z315" i="200"/>
  <c r="X315" i="200"/>
  <c r="S315" i="200"/>
  <c r="R315" i="200"/>
  <c r="P315" i="200"/>
  <c r="K315" i="200"/>
  <c r="J315" i="200"/>
  <c r="H315" i="200"/>
  <c r="BO314" i="200"/>
  <c r="BN314" i="200"/>
  <c r="BL314" i="200"/>
  <c r="BG314" i="200"/>
  <c r="BF314" i="200"/>
  <c r="BD314" i="200"/>
  <c r="AY314" i="200"/>
  <c r="AX314" i="200"/>
  <c r="AV314" i="200"/>
  <c r="AQ314" i="200"/>
  <c r="AP314" i="200"/>
  <c r="AN314" i="200"/>
  <c r="AI314" i="200"/>
  <c r="AH314" i="200"/>
  <c r="AF314" i="200"/>
  <c r="AA314" i="200"/>
  <c r="Z314" i="200"/>
  <c r="X314" i="200"/>
  <c r="S314" i="200"/>
  <c r="R314" i="200"/>
  <c r="P314" i="200"/>
  <c r="K314" i="200"/>
  <c r="J314" i="200"/>
  <c r="H314" i="200"/>
  <c r="BO313" i="200"/>
  <c r="BN313" i="200"/>
  <c r="BL313" i="200"/>
  <c r="BG313" i="200"/>
  <c r="BF313" i="200"/>
  <c r="BD313" i="200"/>
  <c r="AY313" i="200"/>
  <c r="AX313" i="200"/>
  <c r="AV313" i="200"/>
  <c r="AQ313" i="200"/>
  <c r="AP313" i="200"/>
  <c r="AN313" i="200"/>
  <c r="AI313" i="200"/>
  <c r="AH313" i="200"/>
  <c r="AF313" i="200"/>
  <c r="AA313" i="200"/>
  <c r="Z313" i="200"/>
  <c r="X313" i="200"/>
  <c r="S313" i="200"/>
  <c r="R313" i="200"/>
  <c r="P313" i="200"/>
  <c r="K313" i="200"/>
  <c r="J313" i="200"/>
  <c r="H313" i="200"/>
  <c r="BO312" i="200"/>
  <c r="BN312" i="200"/>
  <c r="BL312" i="200"/>
  <c r="BG312" i="200"/>
  <c r="BF312" i="200"/>
  <c r="BD312" i="200"/>
  <c r="AY312" i="200"/>
  <c r="AX312" i="200"/>
  <c r="AV312" i="200"/>
  <c r="AQ312" i="200"/>
  <c r="AP312" i="200"/>
  <c r="AN312" i="200"/>
  <c r="AI312" i="200"/>
  <c r="AH312" i="200"/>
  <c r="AF312" i="200"/>
  <c r="AA312" i="200"/>
  <c r="Z312" i="200"/>
  <c r="X312" i="200"/>
  <c r="S312" i="200"/>
  <c r="R312" i="200"/>
  <c r="P312" i="200"/>
  <c r="K312" i="200"/>
  <c r="J312" i="200"/>
  <c r="H312" i="200"/>
  <c r="BN311" i="200"/>
  <c r="BK311" i="200"/>
  <c r="BO311" i="200" s="1"/>
  <c r="BF311" i="200"/>
  <c r="BC311" i="200"/>
  <c r="BG311" i="200" s="1"/>
  <c r="AX311" i="200"/>
  <c r="AU311" i="200"/>
  <c r="AY311" i="200" s="1"/>
  <c r="AP311" i="200"/>
  <c r="AM311" i="200"/>
  <c r="AQ311" i="200" s="1"/>
  <c r="AH311" i="200"/>
  <c r="AE311" i="200"/>
  <c r="AI311" i="200" s="1"/>
  <c r="Z311" i="200"/>
  <c r="W311" i="200"/>
  <c r="AA311" i="200" s="1"/>
  <c r="R311" i="200"/>
  <c r="O311" i="200"/>
  <c r="S311" i="200" s="1"/>
  <c r="J311" i="200"/>
  <c r="G311" i="200"/>
  <c r="K311" i="200" s="1"/>
  <c r="BO310" i="200"/>
  <c r="BN310" i="200"/>
  <c r="BL310" i="200"/>
  <c r="BG310" i="200"/>
  <c r="BF310" i="200"/>
  <c r="BD310" i="200"/>
  <c r="AY310" i="200"/>
  <c r="AX310" i="200"/>
  <c r="AV310" i="200"/>
  <c r="AQ310" i="200"/>
  <c r="AP310" i="200"/>
  <c r="AN310" i="200"/>
  <c r="AI310" i="200"/>
  <c r="AH310" i="200"/>
  <c r="AF310" i="200"/>
  <c r="AA310" i="200"/>
  <c r="Z310" i="200"/>
  <c r="X310" i="200"/>
  <c r="S310" i="200"/>
  <c r="R310" i="200"/>
  <c r="P310" i="200"/>
  <c r="K310" i="200"/>
  <c r="J310" i="200"/>
  <c r="H310" i="200"/>
  <c r="BO309" i="200"/>
  <c r="BN309" i="200"/>
  <c r="BL309" i="200"/>
  <c r="BG309" i="200"/>
  <c r="BF309" i="200"/>
  <c r="BD309" i="200"/>
  <c r="AY309" i="200"/>
  <c r="AX309" i="200"/>
  <c r="AV309" i="200"/>
  <c r="AQ309" i="200"/>
  <c r="AP309" i="200"/>
  <c r="AN309" i="200"/>
  <c r="AI309" i="200"/>
  <c r="AH309" i="200"/>
  <c r="AF309" i="200"/>
  <c r="AA309" i="200"/>
  <c r="Z309" i="200"/>
  <c r="X309" i="200"/>
  <c r="S309" i="200"/>
  <c r="R309" i="200"/>
  <c r="P309" i="200"/>
  <c r="K309" i="200"/>
  <c r="J309" i="200"/>
  <c r="H309" i="200"/>
  <c r="BO308" i="200"/>
  <c r="BN308" i="200"/>
  <c r="BL308" i="200"/>
  <c r="BG308" i="200"/>
  <c r="BF308" i="200"/>
  <c r="BD308" i="200"/>
  <c r="AY308" i="200"/>
  <c r="AX308" i="200"/>
  <c r="AV308" i="200"/>
  <c r="AQ308" i="200"/>
  <c r="AP308" i="200"/>
  <c r="AN308" i="200"/>
  <c r="AI308" i="200"/>
  <c r="AH308" i="200"/>
  <c r="AF308" i="200"/>
  <c r="AA308" i="200"/>
  <c r="Z308" i="200"/>
  <c r="X308" i="200"/>
  <c r="S308" i="200"/>
  <c r="R308" i="200"/>
  <c r="P308" i="200"/>
  <c r="K308" i="200"/>
  <c r="J308" i="200"/>
  <c r="H308" i="200"/>
  <c r="BO307" i="200"/>
  <c r="BN307" i="200"/>
  <c r="BL307" i="200"/>
  <c r="BG307" i="200"/>
  <c r="BF307" i="200"/>
  <c r="BD307" i="200"/>
  <c r="AY307" i="200"/>
  <c r="AX307" i="200"/>
  <c r="AV307" i="200"/>
  <c r="AQ307" i="200"/>
  <c r="AP307" i="200"/>
  <c r="AN307" i="200"/>
  <c r="AI307" i="200"/>
  <c r="AH307" i="200"/>
  <c r="AF307" i="200"/>
  <c r="AA307" i="200"/>
  <c r="Z307" i="200"/>
  <c r="X307" i="200"/>
  <c r="S307" i="200"/>
  <c r="R307" i="200"/>
  <c r="P307" i="200"/>
  <c r="K307" i="200"/>
  <c r="J307" i="200"/>
  <c r="H307" i="200"/>
  <c r="BO306" i="200"/>
  <c r="BN306" i="200"/>
  <c r="BL306" i="200"/>
  <c r="BG306" i="200"/>
  <c r="BF306" i="200"/>
  <c r="BD306" i="200"/>
  <c r="AY306" i="200"/>
  <c r="AX306" i="200"/>
  <c r="AV306" i="200"/>
  <c r="AQ306" i="200"/>
  <c r="AP306" i="200"/>
  <c r="AN306" i="200"/>
  <c r="AI306" i="200"/>
  <c r="AH306" i="200"/>
  <c r="AF306" i="200"/>
  <c r="AA306" i="200"/>
  <c r="Z306" i="200"/>
  <c r="X306" i="200"/>
  <c r="S306" i="200"/>
  <c r="R306" i="200"/>
  <c r="P306" i="200"/>
  <c r="K306" i="200"/>
  <c r="J306" i="200"/>
  <c r="H306" i="200"/>
  <c r="BO305" i="200"/>
  <c r="BN305" i="200"/>
  <c r="BL305" i="200"/>
  <c r="BG305" i="200"/>
  <c r="BF305" i="200"/>
  <c r="BD305" i="200"/>
  <c r="AY305" i="200"/>
  <c r="AX305" i="200"/>
  <c r="AV305" i="200"/>
  <c r="AQ305" i="200"/>
  <c r="AP305" i="200"/>
  <c r="AN305" i="200"/>
  <c r="AI305" i="200"/>
  <c r="AH305" i="200"/>
  <c r="AF305" i="200"/>
  <c r="AA305" i="200"/>
  <c r="Z305" i="200"/>
  <c r="X305" i="200"/>
  <c r="S305" i="200"/>
  <c r="R305" i="200"/>
  <c r="P305" i="200"/>
  <c r="K305" i="200"/>
  <c r="J305" i="200"/>
  <c r="H305" i="200"/>
  <c r="BO304" i="200"/>
  <c r="BN304" i="200"/>
  <c r="BL304" i="200"/>
  <c r="BG304" i="200"/>
  <c r="BF304" i="200"/>
  <c r="BD304" i="200"/>
  <c r="AY304" i="200"/>
  <c r="AX304" i="200"/>
  <c r="AV304" i="200"/>
  <c r="AQ304" i="200"/>
  <c r="AP304" i="200"/>
  <c r="AN304" i="200"/>
  <c r="AI304" i="200"/>
  <c r="AH304" i="200"/>
  <c r="AF304" i="200"/>
  <c r="AA304" i="200"/>
  <c r="Z304" i="200"/>
  <c r="X304" i="200"/>
  <c r="S304" i="200"/>
  <c r="R304" i="200"/>
  <c r="P304" i="200"/>
  <c r="K304" i="200"/>
  <c r="J304" i="200"/>
  <c r="H304" i="200"/>
  <c r="BO303" i="200"/>
  <c r="BN303" i="200"/>
  <c r="BL303" i="200"/>
  <c r="BG303" i="200"/>
  <c r="BF303" i="200"/>
  <c r="BD303" i="200"/>
  <c r="AY303" i="200"/>
  <c r="AX303" i="200"/>
  <c r="AV303" i="200"/>
  <c r="AQ303" i="200"/>
  <c r="AP303" i="200"/>
  <c r="AN303" i="200"/>
  <c r="AI303" i="200"/>
  <c r="AH303" i="200"/>
  <c r="AF303" i="200"/>
  <c r="AA303" i="200"/>
  <c r="Z303" i="200"/>
  <c r="X303" i="200"/>
  <c r="S303" i="200"/>
  <c r="R303" i="200"/>
  <c r="P303" i="200"/>
  <c r="K303" i="200"/>
  <c r="J303" i="200"/>
  <c r="H303" i="200"/>
  <c r="BO302" i="200"/>
  <c r="BN302" i="200"/>
  <c r="BL302" i="200"/>
  <c r="BG302" i="200"/>
  <c r="BF302" i="200"/>
  <c r="BD302" i="200"/>
  <c r="AY302" i="200"/>
  <c r="AX302" i="200"/>
  <c r="AV302" i="200"/>
  <c r="AQ302" i="200"/>
  <c r="AP302" i="200"/>
  <c r="AN302" i="200"/>
  <c r="AI302" i="200"/>
  <c r="AH302" i="200"/>
  <c r="AF302" i="200"/>
  <c r="AA302" i="200"/>
  <c r="Z302" i="200"/>
  <c r="X302" i="200"/>
  <c r="S302" i="200"/>
  <c r="R302" i="200"/>
  <c r="P302" i="200"/>
  <c r="K302" i="200"/>
  <c r="J302" i="200"/>
  <c r="H302" i="200"/>
  <c r="BO301" i="200"/>
  <c r="BN301" i="200"/>
  <c r="BL301" i="200"/>
  <c r="BG301" i="200"/>
  <c r="BF301" i="200"/>
  <c r="BD301" i="200"/>
  <c r="AY301" i="200"/>
  <c r="AX301" i="200"/>
  <c r="AV301" i="200"/>
  <c r="AQ301" i="200"/>
  <c r="AP301" i="200"/>
  <c r="AN301" i="200"/>
  <c r="AI301" i="200"/>
  <c r="AH301" i="200"/>
  <c r="AF301" i="200"/>
  <c r="AA301" i="200"/>
  <c r="Z301" i="200"/>
  <c r="X301" i="200"/>
  <c r="S301" i="200"/>
  <c r="R301" i="200"/>
  <c r="P301" i="200"/>
  <c r="K301" i="200"/>
  <c r="J301" i="200"/>
  <c r="H301" i="200"/>
  <c r="BO300" i="200"/>
  <c r="BN300" i="200"/>
  <c r="BL300" i="200"/>
  <c r="BG300" i="200"/>
  <c r="BF300" i="200"/>
  <c r="BD300" i="200"/>
  <c r="AY300" i="200"/>
  <c r="AX300" i="200"/>
  <c r="AV300" i="200"/>
  <c r="AQ300" i="200"/>
  <c r="AP300" i="200"/>
  <c r="AN300" i="200"/>
  <c r="AI300" i="200"/>
  <c r="AH300" i="200"/>
  <c r="AF300" i="200"/>
  <c r="AA300" i="200"/>
  <c r="Z300" i="200"/>
  <c r="X300" i="200"/>
  <c r="S300" i="200"/>
  <c r="R300" i="200"/>
  <c r="P300" i="200"/>
  <c r="K300" i="200"/>
  <c r="J300" i="200"/>
  <c r="H300" i="200"/>
  <c r="BO299" i="200"/>
  <c r="BN299" i="200"/>
  <c r="BL299" i="200"/>
  <c r="BG299" i="200"/>
  <c r="BF299" i="200"/>
  <c r="BD299" i="200"/>
  <c r="AY299" i="200"/>
  <c r="AX299" i="200"/>
  <c r="AV299" i="200"/>
  <c r="AQ299" i="200"/>
  <c r="AP299" i="200"/>
  <c r="AN299" i="200"/>
  <c r="AI299" i="200"/>
  <c r="AH299" i="200"/>
  <c r="AF299" i="200"/>
  <c r="AA299" i="200"/>
  <c r="Z299" i="200"/>
  <c r="X299" i="200"/>
  <c r="S299" i="200"/>
  <c r="R299" i="200"/>
  <c r="P299" i="200"/>
  <c r="K299" i="200"/>
  <c r="J299" i="200"/>
  <c r="H299" i="200"/>
  <c r="BO298" i="200"/>
  <c r="BN298" i="200"/>
  <c r="BL298" i="200"/>
  <c r="BG298" i="200"/>
  <c r="BF298" i="200"/>
  <c r="BD298" i="200"/>
  <c r="AY298" i="200"/>
  <c r="AX298" i="200"/>
  <c r="AV298" i="200"/>
  <c r="AQ298" i="200"/>
  <c r="AP298" i="200"/>
  <c r="AN298" i="200"/>
  <c r="AI298" i="200"/>
  <c r="AH298" i="200"/>
  <c r="AF298" i="200"/>
  <c r="AA298" i="200"/>
  <c r="Z298" i="200"/>
  <c r="X298" i="200"/>
  <c r="S298" i="200"/>
  <c r="R298" i="200"/>
  <c r="P298" i="200"/>
  <c r="K298" i="200"/>
  <c r="J298" i="200"/>
  <c r="H298" i="200"/>
  <c r="BO297" i="200"/>
  <c r="BN297" i="200"/>
  <c r="BL297" i="200"/>
  <c r="BG297" i="200"/>
  <c r="BF297" i="200"/>
  <c r="BD297" i="200"/>
  <c r="AY297" i="200"/>
  <c r="AX297" i="200"/>
  <c r="AV297" i="200"/>
  <c r="AQ297" i="200"/>
  <c r="AP297" i="200"/>
  <c r="AN297" i="200"/>
  <c r="AI297" i="200"/>
  <c r="AH297" i="200"/>
  <c r="AF297" i="200"/>
  <c r="AA297" i="200"/>
  <c r="Z297" i="200"/>
  <c r="X297" i="200"/>
  <c r="S297" i="200"/>
  <c r="R297" i="200"/>
  <c r="P297" i="200"/>
  <c r="K297" i="200"/>
  <c r="J297" i="200"/>
  <c r="H297" i="200"/>
  <c r="BO296" i="200"/>
  <c r="BN296" i="200"/>
  <c r="BL296" i="200"/>
  <c r="BG296" i="200"/>
  <c r="BF296" i="200"/>
  <c r="BD296" i="200"/>
  <c r="AY296" i="200"/>
  <c r="AX296" i="200"/>
  <c r="AV296" i="200"/>
  <c r="AQ296" i="200"/>
  <c r="AP296" i="200"/>
  <c r="AN296" i="200"/>
  <c r="AI296" i="200"/>
  <c r="AH296" i="200"/>
  <c r="AF296" i="200"/>
  <c r="AA296" i="200"/>
  <c r="Z296" i="200"/>
  <c r="X296" i="200"/>
  <c r="S296" i="200"/>
  <c r="R296" i="200"/>
  <c r="P296" i="200"/>
  <c r="K296" i="200"/>
  <c r="J296" i="200"/>
  <c r="H296" i="200"/>
  <c r="BO295" i="200"/>
  <c r="BN295" i="200"/>
  <c r="BL295" i="200"/>
  <c r="BG295" i="200"/>
  <c r="BF295" i="200"/>
  <c r="BD295" i="200"/>
  <c r="AY295" i="200"/>
  <c r="AX295" i="200"/>
  <c r="AV295" i="200"/>
  <c r="AQ295" i="200"/>
  <c r="AP295" i="200"/>
  <c r="AN295" i="200"/>
  <c r="AI295" i="200"/>
  <c r="AH295" i="200"/>
  <c r="AF295" i="200"/>
  <c r="AA295" i="200"/>
  <c r="Z295" i="200"/>
  <c r="X295" i="200"/>
  <c r="S295" i="200"/>
  <c r="R295" i="200"/>
  <c r="P295" i="200"/>
  <c r="K295" i="200"/>
  <c r="J295" i="200"/>
  <c r="H295" i="200"/>
  <c r="BN294" i="200"/>
  <c r="BK294" i="200"/>
  <c r="BO294" i="200" s="1"/>
  <c r="BF294" i="200"/>
  <c r="BC294" i="200"/>
  <c r="BG294" i="200" s="1"/>
  <c r="AX294" i="200"/>
  <c r="AU294" i="200"/>
  <c r="AY294" i="200" s="1"/>
  <c r="AP294" i="200"/>
  <c r="AM294" i="200"/>
  <c r="AQ294" i="200" s="1"/>
  <c r="AH294" i="200"/>
  <c r="AE294" i="200"/>
  <c r="AI294" i="200" s="1"/>
  <c r="Z294" i="200"/>
  <c r="W294" i="200"/>
  <c r="AA294" i="200" s="1"/>
  <c r="R294" i="200"/>
  <c r="O294" i="200"/>
  <c r="S294" i="200" s="1"/>
  <c r="J294" i="200"/>
  <c r="G294" i="200"/>
  <c r="K294" i="200" s="1"/>
  <c r="BO293" i="200"/>
  <c r="BN293" i="200"/>
  <c r="BL293" i="200"/>
  <c r="BG293" i="200"/>
  <c r="BF293" i="200"/>
  <c r="BD293" i="200"/>
  <c r="AY293" i="200"/>
  <c r="AX293" i="200"/>
  <c r="AV293" i="200"/>
  <c r="AQ293" i="200"/>
  <c r="AP293" i="200"/>
  <c r="AN293" i="200"/>
  <c r="AI293" i="200"/>
  <c r="AH293" i="200"/>
  <c r="AF293" i="200"/>
  <c r="AA293" i="200"/>
  <c r="Z293" i="200"/>
  <c r="X293" i="200"/>
  <c r="S293" i="200"/>
  <c r="R293" i="200"/>
  <c r="P293" i="200"/>
  <c r="K293" i="200"/>
  <c r="J293" i="200"/>
  <c r="H293" i="200"/>
  <c r="BO292" i="200"/>
  <c r="BN292" i="200"/>
  <c r="BL292" i="200"/>
  <c r="BG292" i="200"/>
  <c r="BF292" i="200"/>
  <c r="BD292" i="200"/>
  <c r="AY292" i="200"/>
  <c r="AX292" i="200"/>
  <c r="AV292" i="200"/>
  <c r="AQ292" i="200"/>
  <c r="AP292" i="200"/>
  <c r="AN292" i="200"/>
  <c r="AI292" i="200"/>
  <c r="AH292" i="200"/>
  <c r="AF292" i="200"/>
  <c r="AA292" i="200"/>
  <c r="Z292" i="200"/>
  <c r="X292" i="200"/>
  <c r="S292" i="200"/>
  <c r="R292" i="200"/>
  <c r="P292" i="200"/>
  <c r="K292" i="200"/>
  <c r="J292" i="200"/>
  <c r="H292" i="200"/>
  <c r="BO291" i="200"/>
  <c r="BN291" i="200"/>
  <c r="BL291" i="200"/>
  <c r="BG291" i="200"/>
  <c r="BF291" i="200"/>
  <c r="BD291" i="200"/>
  <c r="AY291" i="200"/>
  <c r="AX291" i="200"/>
  <c r="AV291" i="200"/>
  <c r="AQ291" i="200"/>
  <c r="AP291" i="200"/>
  <c r="AN291" i="200"/>
  <c r="AI291" i="200"/>
  <c r="AH291" i="200"/>
  <c r="AF291" i="200"/>
  <c r="AA291" i="200"/>
  <c r="Z291" i="200"/>
  <c r="X291" i="200"/>
  <c r="S291" i="200"/>
  <c r="R291" i="200"/>
  <c r="P291" i="200"/>
  <c r="K291" i="200"/>
  <c r="J291" i="200"/>
  <c r="H291" i="200"/>
  <c r="BO290" i="200"/>
  <c r="BN290" i="200"/>
  <c r="BL290" i="200"/>
  <c r="BG290" i="200"/>
  <c r="BF290" i="200"/>
  <c r="BD290" i="200"/>
  <c r="AY290" i="200"/>
  <c r="AX290" i="200"/>
  <c r="AV290" i="200"/>
  <c r="AQ290" i="200"/>
  <c r="AP290" i="200"/>
  <c r="AN290" i="200"/>
  <c r="AI290" i="200"/>
  <c r="AH290" i="200"/>
  <c r="AF290" i="200"/>
  <c r="AA290" i="200"/>
  <c r="Z290" i="200"/>
  <c r="X290" i="200"/>
  <c r="S290" i="200"/>
  <c r="R290" i="200"/>
  <c r="P290" i="200"/>
  <c r="K290" i="200"/>
  <c r="J290" i="200"/>
  <c r="H290" i="200"/>
  <c r="BO289" i="200"/>
  <c r="BN289" i="200"/>
  <c r="BL289" i="200"/>
  <c r="BG289" i="200"/>
  <c r="BF289" i="200"/>
  <c r="BD289" i="200"/>
  <c r="AY289" i="200"/>
  <c r="AX289" i="200"/>
  <c r="AV289" i="200"/>
  <c r="AQ289" i="200"/>
  <c r="AP289" i="200"/>
  <c r="AN289" i="200"/>
  <c r="AI289" i="200"/>
  <c r="AH289" i="200"/>
  <c r="AF289" i="200"/>
  <c r="AA289" i="200"/>
  <c r="Z289" i="200"/>
  <c r="X289" i="200"/>
  <c r="S289" i="200"/>
  <c r="R289" i="200"/>
  <c r="P289" i="200"/>
  <c r="K289" i="200"/>
  <c r="J289" i="200"/>
  <c r="H289" i="200"/>
  <c r="BO288" i="200"/>
  <c r="BN288" i="200"/>
  <c r="BL288" i="200"/>
  <c r="BG288" i="200"/>
  <c r="BF288" i="200"/>
  <c r="BD288" i="200"/>
  <c r="AY288" i="200"/>
  <c r="AX288" i="200"/>
  <c r="AV288" i="200"/>
  <c r="AQ288" i="200"/>
  <c r="AP288" i="200"/>
  <c r="AN288" i="200"/>
  <c r="AI288" i="200"/>
  <c r="AH288" i="200"/>
  <c r="AF288" i="200"/>
  <c r="AA288" i="200"/>
  <c r="Z288" i="200"/>
  <c r="X288" i="200"/>
  <c r="S288" i="200"/>
  <c r="R288" i="200"/>
  <c r="P288" i="200"/>
  <c r="K288" i="200"/>
  <c r="J288" i="200"/>
  <c r="H288" i="200"/>
  <c r="BO287" i="200"/>
  <c r="BN287" i="200"/>
  <c r="BL287" i="200"/>
  <c r="BG287" i="200"/>
  <c r="BF287" i="200"/>
  <c r="BD287" i="200"/>
  <c r="AY287" i="200"/>
  <c r="AX287" i="200"/>
  <c r="AV287" i="200"/>
  <c r="AQ287" i="200"/>
  <c r="AP287" i="200"/>
  <c r="AN287" i="200"/>
  <c r="AI287" i="200"/>
  <c r="AH287" i="200"/>
  <c r="AF287" i="200"/>
  <c r="AA287" i="200"/>
  <c r="Z287" i="200"/>
  <c r="X287" i="200"/>
  <c r="S287" i="200"/>
  <c r="R287" i="200"/>
  <c r="P287" i="200"/>
  <c r="K287" i="200"/>
  <c r="J287" i="200"/>
  <c r="H287" i="200"/>
  <c r="BO286" i="200"/>
  <c r="BN286" i="200"/>
  <c r="BL286" i="200"/>
  <c r="BG286" i="200"/>
  <c r="BF286" i="200"/>
  <c r="BD286" i="200"/>
  <c r="AY286" i="200"/>
  <c r="AX286" i="200"/>
  <c r="AV286" i="200"/>
  <c r="AQ286" i="200"/>
  <c r="AP286" i="200"/>
  <c r="AN286" i="200"/>
  <c r="AI286" i="200"/>
  <c r="AH286" i="200"/>
  <c r="AF286" i="200"/>
  <c r="AA286" i="200"/>
  <c r="Z286" i="200"/>
  <c r="X286" i="200"/>
  <c r="S286" i="200"/>
  <c r="R286" i="200"/>
  <c r="P286" i="200"/>
  <c r="K286" i="200"/>
  <c r="J286" i="200"/>
  <c r="H286" i="200"/>
  <c r="BO285" i="200"/>
  <c r="BN285" i="200"/>
  <c r="BL285" i="200"/>
  <c r="BG285" i="200"/>
  <c r="BF285" i="200"/>
  <c r="BD285" i="200"/>
  <c r="AY285" i="200"/>
  <c r="AX285" i="200"/>
  <c r="AV285" i="200"/>
  <c r="AQ285" i="200"/>
  <c r="AP285" i="200"/>
  <c r="AN285" i="200"/>
  <c r="AI285" i="200"/>
  <c r="AH285" i="200"/>
  <c r="AF285" i="200"/>
  <c r="AA285" i="200"/>
  <c r="Z285" i="200"/>
  <c r="X285" i="200"/>
  <c r="S285" i="200"/>
  <c r="R285" i="200"/>
  <c r="P285" i="200"/>
  <c r="K285" i="200"/>
  <c r="J285" i="200"/>
  <c r="H285" i="200"/>
  <c r="BO284" i="200"/>
  <c r="BN284" i="200"/>
  <c r="BL284" i="200"/>
  <c r="BG284" i="200"/>
  <c r="BF284" i="200"/>
  <c r="BD284" i="200"/>
  <c r="AY284" i="200"/>
  <c r="AX284" i="200"/>
  <c r="AV284" i="200"/>
  <c r="AQ284" i="200"/>
  <c r="AP284" i="200"/>
  <c r="AN284" i="200"/>
  <c r="AI284" i="200"/>
  <c r="AH284" i="200"/>
  <c r="AF284" i="200"/>
  <c r="AA284" i="200"/>
  <c r="Z284" i="200"/>
  <c r="X284" i="200"/>
  <c r="S284" i="200"/>
  <c r="R284" i="200"/>
  <c r="P284" i="200"/>
  <c r="K284" i="200"/>
  <c r="J284" i="200"/>
  <c r="H284" i="200"/>
  <c r="BO283" i="200"/>
  <c r="BN283" i="200"/>
  <c r="BL283" i="200"/>
  <c r="BG283" i="200"/>
  <c r="BF283" i="200"/>
  <c r="BD283" i="200"/>
  <c r="AY283" i="200"/>
  <c r="AX283" i="200"/>
  <c r="AV283" i="200"/>
  <c r="AQ283" i="200"/>
  <c r="AP283" i="200"/>
  <c r="AN283" i="200"/>
  <c r="AI283" i="200"/>
  <c r="AH283" i="200"/>
  <c r="AF283" i="200"/>
  <c r="AA283" i="200"/>
  <c r="Z283" i="200"/>
  <c r="X283" i="200"/>
  <c r="S283" i="200"/>
  <c r="R283" i="200"/>
  <c r="P283" i="200"/>
  <c r="K283" i="200"/>
  <c r="J283" i="200"/>
  <c r="H283" i="200"/>
  <c r="BO282" i="200"/>
  <c r="BN282" i="200"/>
  <c r="BL282" i="200"/>
  <c r="BG282" i="200"/>
  <c r="BF282" i="200"/>
  <c r="BD282" i="200"/>
  <c r="AY282" i="200"/>
  <c r="AX282" i="200"/>
  <c r="AV282" i="200"/>
  <c r="AQ282" i="200"/>
  <c r="AP282" i="200"/>
  <c r="AN282" i="200"/>
  <c r="AI282" i="200"/>
  <c r="AH282" i="200"/>
  <c r="AF282" i="200"/>
  <c r="AA282" i="200"/>
  <c r="Z282" i="200"/>
  <c r="X282" i="200"/>
  <c r="S282" i="200"/>
  <c r="R282" i="200"/>
  <c r="P282" i="200"/>
  <c r="K282" i="200"/>
  <c r="J282" i="200"/>
  <c r="H282" i="200"/>
  <c r="BO281" i="200"/>
  <c r="BN281" i="200"/>
  <c r="BL281" i="200"/>
  <c r="BG281" i="200"/>
  <c r="BF281" i="200"/>
  <c r="BD281" i="200"/>
  <c r="AY281" i="200"/>
  <c r="AX281" i="200"/>
  <c r="AV281" i="200"/>
  <c r="AQ281" i="200"/>
  <c r="AP281" i="200"/>
  <c r="AN281" i="200"/>
  <c r="AI281" i="200"/>
  <c r="AH281" i="200"/>
  <c r="AF281" i="200"/>
  <c r="AA281" i="200"/>
  <c r="Z281" i="200"/>
  <c r="X281" i="200"/>
  <c r="S281" i="200"/>
  <c r="R281" i="200"/>
  <c r="P281" i="200"/>
  <c r="K281" i="200"/>
  <c r="J281" i="200"/>
  <c r="H281" i="200"/>
  <c r="BO280" i="200"/>
  <c r="BN280" i="200"/>
  <c r="BL280" i="200"/>
  <c r="BG280" i="200"/>
  <c r="BF280" i="200"/>
  <c r="BD280" i="200"/>
  <c r="AY280" i="200"/>
  <c r="AX280" i="200"/>
  <c r="AV280" i="200"/>
  <c r="AQ280" i="200"/>
  <c r="AP280" i="200"/>
  <c r="AN280" i="200"/>
  <c r="AI280" i="200"/>
  <c r="AH280" i="200"/>
  <c r="AF280" i="200"/>
  <c r="AA280" i="200"/>
  <c r="Z280" i="200"/>
  <c r="X280" i="200"/>
  <c r="S280" i="200"/>
  <c r="R280" i="200"/>
  <c r="P280" i="200"/>
  <c r="K280" i="200"/>
  <c r="J280" i="200"/>
  <c r="H280" i="200"/>
  <c r="BO279" i="200"/>
  <c r="BN279" i="200"/>
  <c r="BL279" i="200"/>
  <c r="BG279" i="200"/>
  <c r="BF279" i="200"/>
  <c r="BD279" i="200"/>
  <c r="AY279" i="200"/>
  <c r="AX279" i="200"/>
  <c r="AV279" i="200"/>
  <c r="AQ279" i="200"/>
  <c r="AP279" i="200"/>
  <c r="AN279" i="200"/>
  <c r="AI279" i="200"/>
  <c r="AH279" i="200"/>
  <c r="AF279" i="200"/>
  <c r="AA279" i="200"/>
  <c r="Z279" i="200"/>
  <c r="X279" i="200"/>
  <c r="S279" i="200"/>
  <c r="R279" i="200"/>
  <c r="P279" i="200"/>
  <c r="K279" i="200"/>
  <c r="J279" i="200"/>
  <c r="H279" i="200"/>
  <c r="BO278" i="200"/>
  <c r="BN278" i="200"/>
  <c r="BL278" i="200"/>
  <c r="BG278" i="200"/>
  <c r="BF278" i="200"/>
  <c r="BD278" i="200"/>
  <c r="AY278" i="200"/>
  <c r="AX278" i="200"/>
  <c r="AV278" i="200"/>
  <c r="AQ278" i="200"/>
  <c r="AP278" i="200"/>
  <c r="AN278" i="200"/>
  <c r="AI278" i="200"/>
  <c r="AH278" i="200"/>
  <c r="AF278" i="200"/>
  <c r="AA278" i="200"/>
  <c r="Z278" i="200"/>
  <c r="X278" i="200"/>
  <c r="S278" i="200"/>
  <c r="R278" i="200"/>
  <c r="P278" i="200"/>
  <c r="K278" i="200"/>
  <c r="J278" i="200"/>
  <c r="H278" i="200"/>
  <c r="BN277" i="200"/>
  <c r="BK277" i="200"/>
  <c r="BO277" i="200" s="1"/>
  <c r="BF277" i="200"/>
  <c r="BC277" i="200"/>
  <c r="BG277" i="200" s="1"/>
  <c r="AX277" i="200"/>
  <c r="AU277" i="200"/>
  <c r="AY277" i="200" s="1"/>
  <c r="AP277" i="200"/>
  <c r="AM277" i="200"/>
  <c r="AQ277" i="200" s="1"/>
  <c r="AH277" i="200"/>
  <c r="AE277" i="200"/>
  <c r="AI277" i="200" s="1"/>
  <c r="Z277" i="200"/>
  <c r="W277" i="200"/>
  <c r="AA277" i="200" s="1"/>
  <c r="R277" i="200"/>
  <c r="O277" i="200"/>
  <c r="S277" i="200" s="1"/>
  <c r="J277" i="200"/>
  <c r="G277" i="200"/>
  <c r="K277" i="200" s="1"/>
  <c r="BO276" i="200"/>
  <c r="BN276" i="200"/>
  <c r="BL276" i="200"/>
  <c r="BG276" i="200"/>
  <c r="BF276" i="200"/>
  <c r="BD276" i="200"/>
  <c r="AY276" i="200"/>
  <c r="AX276" i="200"/>
  <c r="AV276" i="200"/>
  <c r="AQ276" i="200"/>
  <c r="AP276" i="200"/>
  <c r="AN276" i="200"/>
  <c r="AI276" i="200"/>
  <c r="AH276" i="200"/>
  <c r="AF276" i="200"/>
  <c r="AA276" i="200"/>
  <c r="Z276" i="200"/>
  <c r="X276" i="200"/>
  <c r="S276" i="200"/>
  <c r="R276" i="200"/>
  <c r="P276" i="200"/>
  <c r="K276" i="200"/>
  <c r="J276" i="200"/>
  <c r="H276" i="200"/>
  <c r="BO275" i="200"/>
  <c r="BN275" i="200"/>
  <c r="BL275" i="200"/>
  <c r="BG275" i="200"/>
  <c r="BF275" i="200"/>
  <c r="BD275" i="200"/>
  <c r="AY275" i="200"/>
  <c r="AX275" i="200"/>
  <c r="AV275" i="200"/>
  <c r="AQ275" i="200"/>
  <c r="AP275" i="200"/>
  <c r="AN275" i="200"/>
  <c r="AI275" i="200"/>
  <c r="AH275" i="200"/>
  <c r="AF275" i="200"/>
  <c r="AA275" i="200"/>
  <c r="Z275" i="200"/>
  <c r="X275" i="200"/>
  <c r="S275" i="200"/>
  <c r="R275" i="200"/>
  <c r="P275" i="200"/>
  <c r="K275" i="200"/>
  <c r="J275" i="200"/>
  <c r="H275" i="200"/>
  <c r="BO274" i="200"/>
  <c r="BN274" i="200"/>
  <c r="BL274" i="200"/>
  <c r="BG274" i="200"/>
  <c r="BF274" i="200"/>
  <c r="BD274" i="200"/>
  <c r="AY274" i="200"/>
  <c r="AX274" i="200"/>
  <c r="AV274" i="200"/>
  <c r="AQ274" i="200"/>
  <c r="AP274" i="200"/>
  <c r="AN274" i="200"/>
  <c r="AI274" i="200"/>
  <c r="AH274" i="200"/>
  <c r="AF274" i="200"/>
  <c r="AA274" i="200"/>
  <c r="Z274" i="200"/>
  <c r="X274" i="200"/>
  <c r="S274" i="200"/>
  <c r="R274" i="200"/>
  <c r="P274" i="200"/>
  <c r="K274" i="200"/>
  <c r="J274" i="200"/>
  <c r="H274" i="200"/>
  <c r="BO273" i="200"/>
  <c r="BN273" i="200"/>
  <c r="BL273" i="200"/>
  <c r="BG273" i="200"/>
  <c r="BF273" i="200"/>
  <c r="BD273" i="200"/>
  <c r="AY273" i="200"/>
  <c r="AX273" i="200"/>
  <c r="AV273" i="200"/>
  <c r="AQ273" i="200"/>
  <c r="AP273" i="200"/>
  <c r="AN273" i="200"/>
  <c r="AI273" i="200"/>
  <c r="AH273" i="200"/>
  <c r="AF273" i="200"/>
  <c r="AA273" i="200"/>
  <c r="Z273" i="200"/>
  <c r="X273" i="200"/>
  <c r="S273" i="200"/>
  <c r="R273" i="200"/>
  <c r="P273" i="200"/>
  <c r="K273" i="200"/>
  <c r="J273" i="200"/>
  <c r="H273" i="200"/>
  <c r="BO272" i="200"/>
  <c r="BN272" i="200"/>
  <c r="BL272" i="200"/>
  <c r="BG272" i="200"/>
  <c r="BF272" i="200"/>
  <c r="BD272" i="200"/>
  <c r="AY272" i="200"/>
  <c r="AX272" i="200"/>
  <c r="AV272" i="200"/>
  <c r="AQ272" i="200"/>
  <c r="AP272" i="200"/>
  <c r="AN272" i="200"/>
  <c r="AI272" i="200"/>
  <c r="AH272" i="200"/>
  <c r="AF272" i="200"/>
  <c r="AA272" i="200"/>
  <c r="Z272" i="200"/>
  <c r="X272" i="200"/>
  <c r="S272" i="200"/>
  <c r="R272" i="200"/>
  <c r="P272" i="200"/>
  <c r="K272" i="200"/>
  <c r="J272" i="200"/>
  <c r="H272" i="200"/>
  <c r="BO271" i="200"/>
  <c r="BN271" i="200"/>
  <c r="BL271" i="200"/>
  <c r="BG271" i="200"/>
  <c r="BF271" i="200"/>
  <c r="BD271" i="200"/>
  <c r="AY271" i="200"/>
  <c r="AX271" i="200"/>
  <c r="AV271" i="200"/>
  <c r="AQ271" i="200"/>
  <c r="AP271" i="200"/>
  <c r="AN271" i="200"/>
  <c r="AI271" i="200"/>
  <c r="AH271" i="200"/>
  <c r="AF271" i="200"/>
  <c r="AA271" i="200"/>
  <c r="Z271" i="200"/>
  <c r="X271" i="200"/>
  <c r="S271" i="200"/>
  <c r="R271" i="200"/>
  <c r="P271" i="200"/>
  <c r="K271" i="200"/>
  <c r="J271" i="200"/>
  <c r="H271" i="200"/>
  <c r="BO270" i="200"/>
  <c r="BN270" i="200"/>
  <c r="BL270" i="200"/>
  <c r="BG270" i="200"/>
  <c r="BF270" i="200"/>
  <c r="BD270" i="200"/>
  <c r="AY270" i="200"/>
  <c r="AX270" i="200"/>
  <c r="AV270" i="200"/>
  <c r="AQ270" i="200"/>
  <c r="AP270" i="200"/>
  <c r="AN270" i="200"/>
  <c r="AI270" i="200"/>
  <c r="AH270" i="200"/>
  <c r="AF270" i="200"/>
  <c r="AA270" i="200"/>
  <c r="Z270" i="200"/>
  <c r="X270" i="200"/>
  <c r="S270" i="200"/>
  <c r="R270" i="200"/>
  <c r="P270" i="200"/>
  <c r="K270" i="200"/>
  <c r="J270" i="200"/>
  <c r="H270" i="200"/>
  <c r="BO269" i="200"/>
  <c r="BN269" i="200"/>
  <c r="BL269" i="200"/>
  <c r="BG269" i="200"/>
  <c r="BF269" i="200"/>
  <c r="BD269" i="200"/>
  <c r="AY269" i="200"/>
  <c r="AX269" i="200"/>
  <c r="AV269" i="200"/>
  <c r="AQ269" i="200"/>
  <c r="AP269" i="200"/>
  <c r="AN269" i="200"/>
  <c r="AI269" i="200"/>
  <c r="AH269" i="200"/>
  <c r="AF269" i="200"/>
  <c r="AA269" i="200"/>
  <c r="Z269" i="200"/>
  <c r="X269" i="200"/>
  <c r="S269" i="200"/>
  <c r="R269" i="200"/>
  <c r="P269" i="200"/>
  <c r="K269" i="200"/>
  <c r="J269" i="200"/>
  <c r="H269" i="200"/>
  <c r="BO268" i="200"/>
  <c r="BN268" i="200"/>
  <c r="BL268" i="200"/>
  <c r="BG268" i="200"/>
  <c r="BF268" i="200"/>
  <c r="BD268" i="200"/>
  <c r="AY268" i="200"/>
  <c r="AX268" i="200"/>
  <c r="AV268" i="200"/>
  <c r="AQ268" i="200"/>
  <c r="AP268" i="200"/>
  <c r="AN268" i="200"/>
  <c r="AI268" i="200"/>
  <c r="AH268" i="200"/>
  <c r="AF268" i="200"/>
  <c r="AA268" i="200"/>
  <c r="Z268" i="200"/>
  <c r="X268" i="200"/>
  <c r="S268" i="200"/>
  <c r="R268" i="200"/>
  <c r="P268" i="200"/>
  <c r="K268" i="200"/>
  <c r="J268" i="200"/>
  <c r="H268" i="200"/>
  <c r="BO267" i="200"/>
  <c r="BN267" i="200"/>
  <c r="BL267" i="200"/>
  <c r="BG267" i="200"/>
  <c r="BF267" i="200"/>
  <c r="BD267" i="200"/>
  <c r="AY267" i="200"/>
  <c r="AX267" i="200"/>
  <c r="AV267" i="200"/>
  <c r="AQ267" i="200"/>
  <c r="AP267" i="200"/>
  <c r="AN267" i="200"/>
  <c r="AI267" i="200"/>
  <c r="AH267" i="200"/>
  <c r="AF267" i="200"/>
  <c r="AA267" i="200"/>
  <c r="Z267" i="200"/>
  <c r="X267" i="200"/>
  <c r="S267" i="200"/>
  <c r="R267" i="200"/>
  <c r="P267" i="200"/>
  <c r="K267" i="200"/>
  <c r="J267" i="200"/>
  <c r="H267" i="200"/>
  <c r="BO266" i="200"/>
  <c r="BN266" i="200"/>
  <c r="BL266" i="200"/>
  <c r="BG266" i="200"/>
  <c r="BF266" i="200"/>
  <c r="BD266" i="200"/>
  <c r="AY266" i="200"/>
  <c r="AX266" i="200"/>
  <c r="AV266" i="200"/>
  <c r="AQ266" i="200"/>
  <c r="AP266" i="200"/>
  <c r="AN266" i="200"/>
  <c r="AI266" i="200"/>
  <c r="AH266" i="200"/>
  <c r="AF266" i="200"/>
  <c r="AA266" i="200"/>
  <c r="Z266" i="200"/>
  <c r="X266" i="200"/>
  <c r="S266" i="200"/>
  <c r="R266" i="200"/>
  <c r="P266" i="200"/>
  <c r="K266" i="200"/>
  <c r="J266" i="200"/>
  <c r="H266" i="200"/>
  <c r="BO265" i="200"/>
  <c r="BN265" i="200"/>
  <c r="BL265" i="200"/>
  <c r="BG265" i="200"/>
  <c r="BF265" i="200"/>
  <c r="BD265" i="200"/>
  <c r="AY265" i="200"/>
  <c r="AX265" i="200"/>
  <c r="AV265" i="200"/>
  <c r="AQ265" i="200"/>
  <c r="AP265" i="200"/>
  <c r="AN265" i="200"/>
  <c r="AI265" i="200"/>
  <c r="AH265" i="200"/>
  <c r="AF265" i="200"/>
  <c r="AA265" i="200"/>
  <c r="Z265" i="200"/>
  <c r="X265" i="200"/>
  <c r="S265" i="200"/>
  <c r="R265" i="200"/>
  <c r="P265" i="200"/>
  <c r="K265" i="200"/>
  <c r="J265" i="200"/>
  <c r="H265" i="200"/>
  <c r="BO264" i="200"/>
  <c r="BN264" i="200"/>
  <c r="BL264" i="200"/>
  <c r="BG264" i="200"/>
  <c r="BF264" i="200"/>
  <c r="BD264" i="200"/>
  <c r="AY264" i="200"/>
  <c r="AX264" i="200"/>
  <c r="AV264" i="200"/>
  <c r="AQ264" i="200"/>
  <c r="AP264" i="200"/>
  <c r="AN264" i="200"/>
  <c r="AI264" i="200"/>
  <c r="AH264" i="200"/>
  <c r="AF264" i="200"/>
  <c r="AA264" i="200"/>
  <c r="Z264" i="200"/>
  <c r="X264" i="200"/>
  <c r="S264" i="200"/>
  <c r="R264" i="200"/>
  <c r="P264" i="200"/>
  <c r="K264" i="200"/>
  <c r="J264" i="200"/>
  <c r="H264" i="200"/>
  <c r="BO263" i="200"/>
  <c r="BN263" i="200"/>
  <c r="BL263" i="200"/>
  <c r="BG263" i="200"/>
  <c r="BF263" i="200"/>
  <c r="BD263" i="200"/>
  <c r="AY263" i="200"/>
  <c r="AX263" i="200"/>
  <c r="AV263" i="200"/>
  <c r="AQ263" i="200"/>
  <c r="AP263" i="200"/>
  <c r="AN263" i="200"/>
  <c r="AI263" i="200"/>
  <c r="AH263" i="200"/>
  <c r="AF263" i="200"/>
  <c r="AA263" i="200"/>
  <c r="Z263" i="200"/>
  <c r="X263" i="200"/>
  <c r="S263" i="200"/>
  <c r="R263" i="200"/>
  <c r="P263" i="200"/>
  <c r="K263" i="200"/>
  <c r="J263" i="200"/>
  <c r="H263" i="200"/>
  <c r="BO262" i="200"/>
  <c r="BN262" i="200"/>
  <c r="BL262" i="200"/>
  <c r="BG262" i="200"/>
  <c r="BF262" i="200"/>
  <c r="BD262" i="200"/>
  <c r="AY262" i="200"/>
  <c r="AX262" i="200"/>
  <c r="AV262" i="200"/>
  <c r="AQ262" i="200"/>
  <c r="AP262" i="200"/>
  <c r="AN262" i="200"/>
  <c r="AI262" i="200"/>
  <c r="AH262" i="200"/>
  <c r="AF262" i="200"/>
  <c r="AA262" i="200"/>
  <c r="Z262" i="200"/>
  <c r="X262" i="200"/>
  <c r="S262" i="200"/>
  <c r="R262" i="200"/>
  <c r="P262" i="200"/>
  <c r="K262" i="200"/>
  <c r="J262" i="200"/>
  <c r="H262" i="200"/>
  <c r="BO261" i="200"/>
  <c r="BN261" i="200"/>
  <c r="BL261" i="200"/>
  <c r="BG261" i="200"/>
  <c r="BF261" i="200"/>
  <c r="BD261" i="200"/>
  <c r="AY261" i="200"/>
  <c r="AX261" i="200"/>
  <c r="AV261" i="200"/>
  <c r="AQ261" i="200"/>
  <c r="AP261" i="200"/>
  <c r="AN261" i="200"/>
  <c r="AI261" i="200"/>
  <c r="AH261" i="200"/>
  <c r="AF261" i="200"/>
  <c r="AA261" i="200"/>
  <c r="Z261" i="200"/>
  <c r="X261" i="200"/>
  <c r="S261" i="200"/>
  <c r="R261" i="200"/>
  <c r="P261" i="200"/>
  <c r="K261" i="200"/>
  <c r="J261" i="200"/>
  <c r="H261" i="200"/>
  <c r="BN260" i="200"/>
  <c r="BK260" i="200"/>
  <c r="BO260" i="200" s="1"/>
  <c r="BF260" i="200"/>
  <c r="BC260" i="200"/>
  <c r="BG260" i="200" s="1"/>
  <c r="AX260" i="200"/>
  <c r="AU260" i="200"/>
  <c r="AY260" i="200" s="1"/>
  <c r="AP260" i="200"/>
  <c r="AM260" i="200"/>
  <c r="AQ260" i="200" s="1"/>
  <c r="AH260" i="200"/>
  <c r="AE260" i="200"/>
  <c r="AI260" i="200" s="1"/>
  <c r="Z260" i="200"/>
  <c r="W260" i="200"/>
  <c r="AA260" i="200" s="1"/>
  <c r="R260" i="200"/>
  <c r="O260" i="200"/>
  <c r="S260" i="200" s="1"/>
  <c r="J260" i="200"/>
  <c r="G260" i="200"/>
  <c r="K260" i="200" s="1"/>
  <c r="BO259" i="200"/>
  <c r="BN259" i="200"/>
  <c r="BL259" i="200"/>
  <c r="BG259" i="200"/>
  <c r="BF259" i="200"/>
  <c r="BD259" i="200"/>
  <c r="AY259" i="200"/>
  <c r="AX259" i="200"/>
  <c r="AV259" i="200"/>
  <c r="AQ259" i="200"/>
  <c r="AP259" i="200"/>
  <c r="AN259" i="200"/>
  <c r="AI259" i="200"/>
  <c r="AH259" i="200"/>
  <c r="AF259" i="200"/>
  <c r="AA259" i="200"/>
  <c r="Z259" i="200"/>
  <c r="X259" i="200"/>
  <c r="S259" i="200"/>
  <c r="R259" i="200"/>
  <c r="P259" i="200"/>
  <c r="K259" i="200"/>
  <c r="J259" i="200"/>
  <c r="H259" i="200"/>
  <c r="BO258" i="200"/>
  <c r="BN258" i="200"/>
  <c r="BL258" i="200"/>
  <c r="BG258" i="200"/>
  <c r="BF258" i="200"/>
  <c r="BD258" i="200"/>
  <c r="AY258" i="200"/>
  <c r="AX258" i="200"/>
  <c r="AV258" i="200"/>
  <c r="AQ258" i="200"/>
  <c r="AP258" i="200"/>
  <c r="AN258" i="200"/>
  <c r="AI258" i="200"/>
  <c r="AH258" i="200"/>
  <c r="AF258" i="200"/>
  <c r="AA258" i="200"/>
  <c r="Z258" i="200"/>
  <c r="X258" i="200"/>
  <c r="S258" i="200"/>
  <c r="R258" i="200"/>
  <c r="P258" i="200"/>
  <c r="K258" i="200"/>
  <c r="J258" i="200"/>
  <c r="H258" i="200"/>
  <c r="BO257" i="200"/>
  <c r="BN257" i="200"/>
  <c r="BL257" i="200"/>
  <c r="BG257" i="200"/>
  <c r="BF257" i="200"/>
  <c r="BD257" i="200"/>
  <c r="AY257" i="200"/>
  <c r="AX257" i="200"/>
  <c r="AV257" i="200"/>
  <c r="AQ257" i="200"/>
  <c r="AP257" i="200"/>
  <c r="AN257" i="200"/>
  <c r="AI257" i="200"/>
  <c r="AH257" i="200"/>
  <c r="AF257" i="200"/>
  <c r="AA257" i="200"/>
  <c r="Z257" i="200"/>
  <c r="X257" i="200"/>
  <c r="S257" i="200"/>
  <c r="R257" i="200"/>
  <c r="P257" i="200"/>
  <c r="K257" i="200"/>
  <c r="J257" i="200"/>
  <c r="H257" i="200"/>
  <c r="BO256" i="200"/>
  <c r="BN256" i="200"/>
  <c r="BL256" i="200"/>
  <c r="BG256" i="200"/>
  <c r="BF256" i="200"/>
  <c r="BD256" i="200"/>
  <c r="AY256" i="200"/>
  <c r="AX256" i="200"/>
  <c r="AV256" i="200"/>
  <c r="AQ256" i="200"/>
  <c r="AP256" i="200"/>
  <c r="AN256" i="200"/>
  <c r="AI256" i="200"/>
  <c r="AH256" i="200"/>
  <c r="AF256" i="200"/>
  <c r="AA256" i="200"/>
  <c r="Z256" i="200"/>
  <c r="X256" i="200"/>
  <c r="S256" i="200"/>
  <c r="R256" i="200"/>
  <c r="P256" i="200"/>
  <c r="K256" i="200"/>
  <c r="J256" i="200"/>
  <c r="H256" i="200"/>
  <c r="BO255" i="200"/>
  <c r="BN255" i="200"/>
  <c r="BL255" i="200"/>
  <c r="BG255" i="200"/>
  <c r="BF255" i="200"/>
  <c r="BD255" i="200"/>
  <c r="AY255" i="200"/>
  <c r="AX255" i="200"/>
  <c r="AV255" i="200"/>
  <c r="AQ255" i="200"/>
  <c r="AP255" i="200"/>
  <c r="AN255" i="200"/>
  <c r="AI255" i="200"/>
  <c r="AH255" i="200"/>
  <c r="AF255" i="200"/>
  <c r="AA255" i="200"/>
  <c r="Z255" i="200"/>
  <c r="X255" i="200"/>
  <c r="S255" i="200"/>
  <c r="R255" i="200"/>
  <c r="P255" i="200"/>
  <c r="K255" i="200"/>
  <c r="J255" i="200"/>
  <c r="H255" i="200"/>
  <c r="BO254" i="200"/>
  <c r="BN254" i="200"/>
  <c r="BL254" i="200"/>
  <c r="BG254" i="200"/>
  <c r="BF254" i="200"/>
  <c r="BD254" i="200"/>
  <c r="AY254" i="200"/>
  <c r="AX254" i="200"/>
  <c r="AV254" i="200"/>
  <c r="AQ254" i="200"/>
  <c r="AP254" i="200"/>
  <c r="AN254" i="200"/>
  <c r="AI254" i="200"/>
  <c r="AH254" i="200"/>
  <c r="AF254" i="200"/>
  <c r="AA254" i="200"/>
  <c r="Z254" i="200"/>
  <c r="X254" i="200"/>
  <c r="S254" i="200"/>
  <c r="R254" i="200"/>
  <c r="P254" i="200"/>
  <c r="K254" i="200"/>
  <c r="J254" i="200"/>
  <c r="H254" i="200"/>
  <c r="BO253" i="200"/>
  <c r="BN253" i="200"/>
  <c r="BL253" i="200"/>
  <c r="BG253" i="200"/>
  <c r="BF253" i="200"/>
  <c r="BD253" i="200"/>
  <c r="AY253" i="200"/>
  <c r="AX253" i="200"/>
  <c r="AV253" i="200"/>
  <c r="AQ253" i="200"/>
  <c r="AP253" i="200"/>
  <c r="AN253" i="200"/>
  <c r="AI253" i="200"/>
  <c r="AH253" i="200"/>
  <c r="AF253" i="200"/>
  <c r="AA253" i="200"/>
  <c r="Z253" i="200"/>
  <c r="X253" i="200"/>
  <c r="S253" i="200"/>
  <c r="R253" i="200"/>
  <c r="P253" i="200"/>
  <c r="K253" i="200"/>
  <c r="J253" i="200"/>
  <c r="H253" i="200"/>
  <c r="BO252" i="200"/>
  <c r="BN252" i="200"/>
  <c r="BL252" i="200"/>
  <c r="BG252" i="200"/>
  <c r="BF252" i="200"/>
  <c r="BD252" i="200"/>
  <c r="AY252" i="200"/>
  <c r="AX252" i="200"/>
  <c r="AV252" i="200"/>
  <c r="AQ252" i="200"/>
  <c r="AP252" i="200"/>
  <c r="AN252" i="200"/>
  <c r="AI252" i="200"/>
  <c r="AH252" i="200"/>
  <c r="AF252" i="200"/>
  <c r="AA252" i="200"/>
  <c r="Z252" i="200"/>
  <c r="X252" i="200"/>
  <c r="S252" i="200"/>
  <c r="R252" i="200"/>
  <c r="P252" i="200"/>
  <c r="K252" i="200"/>
  <c r="J252" i="200"/>
  <c r="H252" i="200"/>
  <c r="BO251" i="200"/>
  <c r="BN251" i="200"/>
  <c r="BL251" i="200"/>
  <c r="BG251" i="200"/>
  <c r="BF251" i="200"/>
  <c r="BD251" i="200"/>
  <c r="AY251" i="200"/>
  <c r="AX251" i="200"/>
  <c r="AV251" i="200"/>
  <c r="AQ251" i="200"/>
  <c r="AP251" i="200"/>
  <c r="AN251" i="200"/>
  <c r="AI251" i="200"/>
  <c r="AH251" i="200"/>
  <c r="AF251" i="200"/>
  <c r="AA251" i="200"/>
  <c r="Z251" i="200"/>
  <c r="X251" i="200"/>
  <c r="S251" i="200"/>
  <c r="R251" i="200"/>
  <c r="P251" i="200"/>
  <c r="K251" i="200"/>
  <c r="J251" i="200"/>
  <c r="H251" i="200"/>
  <c r="BO250" i="200"/>
  <c r="BN250" i="200"/>
  <c r="BL250" i="200"/>
  <c r="BG250" i="200"/>
  <c r="BF250" i="200"/>
  <c r="BD250" i="200"/>
  <c r="AY250" i="200"/>
  <c r="AX250" i="200"/>
  <c r="AV250" i="200"/>
  <c r="AQ250" i="200"/>
  <c r="AP250" i="200"/>
  <c r="AN250" i="200"/>
  <c r="AI250" i="200"/>
  <c r="AH250" i="200"/>
  <c r="AF250" i="200"/>
  <c r="AA250" i="200"/>
  <c r="Z250" i="200"/>
  <c r="X250" i="200"/>
  <c r="S250" i="200"/>
  <c r="R250" i="200"/>
  <c r="P250" i="200"/>
  <c r="K250" i="200"/>
  <c r="J250" i="200"/>
  <c r="H250" i="200"/>
  <c r="BO249" i="200"/>
  <c r="BN249" i="200"/>
  <c r="BL249" i="200"/>
  <c r="BG249" i="200"/>
  <c r="BF249" i="200"/>
  <c r="BD249" i="200"/>
  <c r="AY249" i="200"/>
  <c r="AX249" i="200"/>
  <c r="AV249" i="200"/>
  <c r="AQ249" i="200"/>
  <c r="AP249" i="200"/>
  <c r="AN249" i="200"/>
  <c r="AI249" i="200"/>
  <c r="AH249" i="200"/>
  <c r="AF249" i="200"/>
  <c r="AA249" i="200"/>
  <c r="Z249" i="200"/>
  <c r="X249" i="200"/>
  <c r="S249" i="200"/>
  <c r="R249" i="200"/>
  <c r="P249" i="200"/>
  <c r="K249" i="200"/>
  <c r="J249" i="200"/>
  <c r="H249" i="200"/>
  <c r="BO248" i="200"/>
  <c r="BN248" i="200"/>
  <c r="BL248" i="200"/>
  <c r="BG248" i="200"/>
  <c r="BF248" i="200"/>
  <c r="BD248" i="200"/>
  <c r="AY248" i="200"/>
  <c r="AX248" i="200"/>
  <c r="AV248" i="200"/>
  <c r="AQ248" i="200"/>
  <c r="AP248" i="200"/>
  <c r="AN248" i="200"/>
  <c r="AI248" i="200"/>
  <c r="AH248" i="200"/>
  <c r="AF248" i="200"/>
  <c r="AA248" i="200"/>
  <c r="Z248" i="200"/>
  <c r="X248" i="200"/>
  <c r="S248" i="200"/>
  <c r="R248" i="200"/>
  <c r="P248" i="200"/>
  <c r="K248" i="200"/>
  <c r="J248" i="200"/>
  <c r="H248" i="200"/>
  <c r="BO247" i="200"/>
  <c r="BN247" i="200"/>
  <c r="BL247" i="200"/>
  <c r="BG247" i="200"/>
  <c r="BF247" i="200"/>
  <c r="BD247" i="200"/>
  <c r="AY247" i="200"/>
  <c r="AX247" i="200"/>
  <c r="AV247" i="200"/>
  <c r="AQ247" i="200"/>
  <c r="AP247" i="200"/>
  <c r="AN247" i="200"/>
  <c r="AI247" i="200"/>
  <c r="AH247" i="200"/>
  <c r="AF247" i="200"/>
  <c r="AA247" i="200"/>
  <c r="Z247" i="200"/>
  <c r="X247" i="200"/>
  <c r="S247" i="200"/>
  <c r="R247" i="200"/>
  <c r="P247" i="200"/>
  <c r="K247" i="200"/>
  <c r="J247" i="200"/>
  <c r="H247" i="200"/>
  <c r="BO246" i="200"/>
  <c r="BN246" i="200"/>
  <c r="BL246" i="200"/>
  <c r="BG246" i="200"/>
  <c r="BF246" i="200"/>
  <c r="BD246" i="200"/>
  <c r="AY246" i="200"/>
  <c r="AX246" i="200"/>
  <c r="AV246" i="200"/>
  <c r="AQ246" i="200"/>
  <c r="AP246" i="200"/>
  <c r="AN246" i="200"/>
  <c r="AI246" i="200"/>
  <c r="AH246" i="200"/>
  <c r="AF246" i="200"/>
  <c r="AA246" i="200"/>
  <c r="Z246" i="200"/>
  <c r="X246" i="200"/>
  <c r="S246" i="200"/>
  <c r="R246" i="200"/>
  <c r="P246" i="200"/>
  <c r="K246" i="200"/>
  <c r="J246" i="200"/>
  <c r="H246" i="200"/>
  <c r="BO245" i="200"/>
  <c r="BN245" i="200"/>
  <c r="BL245" i="200"/>
  <c r="BG245" i="200"/>
  <c r="BF245" i="200"/>
  <c r="BD245" i="200"/>
  <c r="AY245" i="200"/>
  <c r="AX245" i="200"/>
  <c r="AV245" i="200"/>
  <c r="AQ245" i="200"/>
  <c r="AP245" i="200"/>
  <c r="AN245" i="200"/>
  <c r="AI245" i="200"/>
  <c r="AH245" i="200"/>
  <c r="AF245" i="200"/>
  <c r="AA245" i="200"/>
  <c r="Z245" i="200"/>
  <c r="X245" i="200"/>
  <c r="S245" i="200"/>
  <c r="R245" i="200"/>
  <c r="P245" i="200"/>
  <c r="K245" i="200"/>
  <c r="J245" i="200"/>
  <c r="H245" i="200"/>
  <c r="BO244" i="200"/>
  <c r="BN244" i="200"/>
  <c r="BL244" i="200"/>
  <c r="BG244" i="200"/>
  <c r="BF244" i="200"/>
  <c r="BD244" i="200"/>
  <c r="AY244" i="200"/>
  <c r="AX244" i="200"/>
  <c r="AV244" i="200"/>
  <c r="AQ244" i="200"/>
  <c r="AP244" i="200"/>
  <c r="AN244" i="200"/>
  <c r="AI244" i="200"/>
  <c r="AH244" i="200"/>
  <c r="AF244" i="200"/>
  <c r="AA244" i="200"/>
  <c r="Z244" i="200"/>
  <c r="X244" i="200"/>
  <c r="S244" i="200"/>
  <c r="R244" i="200"/>
  <c r="P244" i="200"/>
  <c r="K244" i="200"/>
  <c r="J244" i="200"/>
  <c r="H244" i="200"/>
  <c r="BN243" i="200"/>
  <c r="BK243" i="200"/>
  <c r="BO243" i="200" s="1"/>
  <c r="BF243" i="200"/>
  <c r="BC243" i="200"/>
  <c r="BG243" i="200" s="1"/>
  <c r="AX243" i="200"/>
  <c r="AU243" i="200"/>
  <c r="AY243" i="200" s="1"/>
  <c r="AP243" i="200"/>
  <c r="AM243" i="200"/>
  <c r="AQ243" i="200" s="1"/>
  <c r="AH243" i="200"/>
  <c r="AE243" i="200"/>
  <c r="AI243" i="200" s="1"/>
  <c r="Z243" i="200"/>
  <c r="W243" i="200"/>
  <c r="AA243" i="200" s="1"/>
  <c r="R243" i="200"/>
  <c r="O243" i="200"/>
  <c r="S243" i="200" s="1"/>
  <c r="J243" i="200"/>
  <c r="G243" i="200"/>
  <c r="K243" i="200" s="1"/>
  <c r="BO242" i="200"/>
  <c r="BN242" i="200"/>
  <c r="BL242" i="200"/>
  <c r="BG242" i="200"/>
  <c r="BF242" i="200"/>
  <c r="BD242" i="200"/>
  <c r="AY242" i="200"/>
  <c r="AX242" i="200"/>
  <c r="AV242" i="200"/>
  <c r="AQ242" i="200"/>
  <c r="AP242" i="200"/>
  <c r="AN242" i="200"/>
  <c r="AI242" i="200"/>
  <c r="AH242" i="200"/>
  <c r="AF242" i="200"/>
  <c r="AA242" i="200"/>
  <c r="Z242" i="200"/>
  <c r="X242" i="200"/>
  <c r="S242" i="200"/>
  <c r="R242" i="200"/>
  <c r="P242" i="200"/>
  <c r="K242" i="200"/>
  <c r="J242" i="200"/>
  <c r="H242" i="200"/>
  <c r="BO241" i="200"/>
  <c r="BN241" i="200"/>
  <c r="BL241" i="200"/>
  <c r="BG241" i="200"/>
  <c r="BF241" i="200"/>
  <c r="BD241" i="200"/>
  <c r="AY241" i="200"/>
  <c r="AX241" i="200"/>
  <c r="AV241" i="200"/>
  <c r="AQ241" i="200"/>
  <c r="AP241" i="200"/>
  <c r="AN241" i="200"/>
  <c r="AI241" i="200"/>
  <c r="AH241" i="200"/>
  <c r="AF241" i="200"/>
  <c r="AA241" i="200"/>
  <c r="Z241" i="200"/>
  <c r="X241" i="200"/>
  <c r="S241" i="200"/>
  <c r="R241" i="200"/>
  <c r="P241" i="200"/>
  <c r="K241" i="200"/>
  <c r="J241" i="200"/>
  <c r="H241" i="200"/>
  <c r="BO240" i="200"/>
  <c r="BN240" i="200"/>
  <c r="BL240" i="200"/>
  <c r="BG240" i="200"/>
  <c r="BF240" i="200"/>
  <c r="BD240" i="200"/>
  <c r="AY240" i="200"/>
  <c r="AX240" i="200"/>
  <c r="AV240" i="200"/>
  <c r="AQ240" i="200"/>
  <c r="AP240" i="200"/>
  <c r="AN240" i="200"/>
  <c r="AI240" i="200"/>
  <c r="AH240" i="200"/>
  <c r="AF240" i="200"/>
  <c r="AA240" i="200"/>
  <c r="Z240" i="200"/>
  <c r="X240" i="200"/>
  <c r="S240" i="200"/>
  <c r="R240" i="200"/>
  <c r="P240" i="200"/>
  <c r="K240" i="200"/>
  <c r="J240" i="200"/>
  <c r="H240" i="200"/>
  <c r="BO239" i="200"/>
  <c r="BN239" i="200"/>
  <c r="BL239" i="200"/>
  <c r="BG239" i="200"/>
  <c r="BF239" i="200"/>
  <c r="BD239" i="200"/>
  <c r="AY239" i="200"/>
  <c r="AX239" i="200"/>
  <c r="AV239" i="200"/>
  <c r="AQ239" i="200"/>
  <c r="AP239" i="200"/>
  <c r="AN239" i="200"/>
  <c r="AI239" i="200"/>
  <c r="AH239" i="200"/>
  <c r="AF239" i="200"/>
  <c r="AA239" i="200"/>
  <c r="Z239" i="200"/>
  <c r="X239" i="200"/>
  <c r="S239" i="200"/>
  <c r="R239" i="200"/>
  <c r="P239" i="200"/>
  <c r="K239" i="200"/>
  <c r="J239" i="200"/>
  <c r="H239" i="200"/>
  <c r="BO238" i="200"/>
  <c r="BN238" i="200"/>
  <c r="BL238" i="200"/>
  <c r="BG238" i="200"/>
  <c r="BF238" i="200"/>
  <c r="BD238" i="200"/>
  <c r="AY238" i="200"/>
  <c r="AX238" i="200"/>
  <c r="AV238" i="200"/>
  <c r="AQ238" i="200"/>
  <c r="AP238" i="200"/>
  <c r="AN238" i="200"/>
  <c r="AI238" i="200"/>
  <c r="AH238" i="200"/>
  <c r="AF238" i="200"/>
  <c r="AA238" i="200"/>
  <c r="Z238" i="200"/>
  <c r="X238" i="200"/>
  <c r="S238" i="200"/>
  <c r="R238" i="200"/>
  <c r="P238" i="200"/>
  <c r="K238" i="200"/>
  <c r="J238" i="200"/>
  <c r="H238" i="200"/>
  <c r="BO237" i="200"/>
  <c r="BN237" i="200"/>
  <c r="BL237" i="200"/>
  <c r="BG237" i="200"/>
  <c r="BF237" i="200"/>
  <c r="BD237" i="200"/>
  <c r="AY237" i="200"/>
  <c r="AX237" i="200"/>
  <c r="AV237" i="200"/>
  <c r="AQ237" i="200"/>
  <c r="AP237" i="200"/>
  <c r="AN237" i="200"/>
  <c r="AI237" i="200"/>
  <c r="AH237" i="200"/>
  <c r="AF237" i="200"/>
  <c r="AA237" i="200"/>
  <c r="Z237" i="200"/>
  <c r="X237" i="200"/>
  <c r="S237" i="200"/>
  <c r="R237" i="200"/>
  <c r="P237" i="200"/>
  <c r="K237" i="200"/>
  <c r="J237" i="200"/>
  <c r="H237" i="200"/>
  <c r="BO236" i="200"/>
  <c r="BN236" i="200"/>
  <c r="BL236" i="200"/>
  <c r="BG236" i="200"/>
  <c r="BF236" i="200"/>
  <c r="BD236" i="200"/>
  <c r="AY236" i="200"/>
  <c r="AX236" i="200"/>
  <c r="AV236" i="200"/>
  <c r="AQ236" i="200"/>
  <c r="AP236" i="200"/>
  <c r="AN236" i="200"/>
  <c r="AI236" i="200"/>
  <c r="AH236" i="200"/>
  <c r="AF236" i="200"/>
  <c r="AA236" i="200"/>
  <c r="Z236" i="200"/>
  <c r="X236" i="200"/>
  <c r="S236" i="200"/>
  <c r="R236" i="200"/>
  <c r="P236" i="200"/>
  <c r="K236" i="200"/>
  <c r="J236" i="200"/>
  <c r="H236" i="200"/>
  <c r="BO235" i="200"/>
  <c r="BN235" i="200"/>
  <c r="BL235" i="200"/>
  <c r="BG235" i="200"/>
  <c r="BF235" i="200"/>
  <c r="BD235" i="200"/>
  <c r="AY235" i="200"/>
  <c r="AX235" i="200"/>
  <c r="AV235" i="200"/>
  <c r="AQ235" i="200"/>
  <c r="AP235" i="200"/>
  <c r="AN235" i="200"/>
  <c r="AI235" i="200"/>
  <c r="AH235" i="200"/>
  <c r="AF235" i="200"/>
  <c r="AA235" i="200"/>
  <c r="Z235" i="200"/>
  <c r="X235" i="200"/>
  <c r="S235" i="200"/>
  <c r="R235" i="200"/>
  <c r="P235" i="200"/>
  <c r="K235" i="200"/>
  <c r="J235" i="200"/>
  <c r="H235" i="200"/>
  <c r="BO234" i="200"/>
  <c r="BN234" i="200"/>
  <c r="BL234" i="200"/>
  <c r="BG234" i="200"/>
  <c r="BF234" i="200"/>
  <c r="BD234" i="200"/>
  <c r="AY234" i="200"/>
  <c r="AX234" i="200"/>
  <c r="AV234" i="200"/>
  <c r="AQ234" i="200"/>
  <c r="AP234" i="200"/>
  <c r="AN234" i="200"/>
  <c r="AI234" i="200"/>
  <c r="AH234" i="200"/>
  <c r="AF234" i="200"/>
  <c r="AA234" i="200"/>
  <c r="Z234" i="200"/>
  <c r="X234" i="200"/>
  <c r="S234" i="200"/>
  <c r="R234" i="200"/>
  <c r="P234" i="200"/>
  <c r="K234" i="200"/>
  <c r="J234" i="200"/>
  <c r="H234" i="200"/>
  <c r="BO233" i="200"/>
  <c r="BN233" i="200"/>
  <c r="BL233" i="200"/>
  <c r="BG233" i="200"/>
  <c r="BF233" i="200"/>
  <c r="BD233" i="200"/>
  <c r="AY233" i="200"/>
  <c r="AX233" i="200"/>
  <c r="AV233" i="200"/>
  <c r="AQ233" i="200"/>
  <c r="AP233" i="200"/>
  <c r="AN233" i="200"/>
  <c r="AI233" i="200"/>
  <c r="AH233" i="200"/>
  <c r="AF233" i="200"/>
  <c r="AA233" i="200"/>
  <c r="Z233" i="200"/>
  <c r="X233" i="200"/>
  <c r="S233" i="200"/>
  <c r="R233" i="200"/>
  <c r="P233" i="200"/>
  <c r="K233" i="200"/>
  <c r="J233" i="200"/>
  <c r="H233" i="200"/>
  <c r="BO232" i="200"/>
  <c r="BN232" i="200"/>
  <c r="BL232" i="200"/>
  <c r="BG232" i="200"/>
  <c r="BF232" i="200"/>
  <c r="BD232" i="200"/>
  <c r="AY232" i="200"/>
  <c r="AX232" i="200"/>
  <c r="AV232" i="200"/>
  <c r="AQ232" i="200"/>
  <c r="AP232" i="200"/>
  <c r="AN232" i="200"/>
  <c r="AI232" i="200"/>
  <c r="AH232" i="200"/>
  <c r="AF232" i="200"/>
  <c r="AA232" i="200"/>
  <c r="Z232" i="200"/>
  <c r="X232" i="200"/>
  <c r="S232" i="200"/>
  <c r="R232" i="200"/>
  <c r="P232" i="200"/>
  <c r="K232" i="200"/>
  <c r="J232" i="200"/>
  <c r="H232" i="200"/>
  <c r="BO231" i="200"/>
  <c r="BN231" i="200"/>
  <c r="BL231" i="200"/>
  <c r="BG231" i="200"/>
  <c r="BF231" i="200"/>
  <c r="BD231" i="200"/>
  <c r="AY231" i="200"/>
  <c r="AX231" i="200"/>
  <c r="AV231" i="200"/>
  <c r="AQ231" i="200"/>
  <c r="AP231" i="200"/>
  <c r="AN231" i="200"/>
  <c r="AI231" i="200"/>
  <c r="AH231" i="200"/>
  <c r="AF231" i="200"/>
  <c r="AA231" i="200"/>
  <c r="Z231" i="200"/>
  <c r="X231" i="200"/>
  <c r="S231" i="200"/>
  <c r="R231" i="200"/>
  <c r="P231" i="200"/>
  <c r="K231" i="200"/>
  <c r="J231" i="200"/>
  <c r="H231" i="200"/>
  <c r="BO230" i="200"/>
  <c r="BN230" i="200"/>
  <c r="BL230" i="200"/>
  <c r="BG230" i="200"/>
  <c r="BF230" i="200"/>
  <c r="BD230" i="200"/>
  <c r="AY230" i="200"/>
  <c r="AX230" i="200"/>
  <c r="AV230" i="200"/>
  <c r="AQ230" i="200"/>
  <c r="AP230" i="200"/>
  <c r="AN230" i="200"/>
  <c r="AI230" i="200"/>
  <c r="AH230" i="200"/>
  <c r="AF230" i="200"/>
  <c r="AA230" i="200"/>
  <c r="Z230" i="200"/>
  <c r="X230" i="200"/>
  <c r="S230" i="200"/>
  <c r="R230" i="200"/>
  <c r="P230" i="200"/>
  <c r="K230" i="200"/>
  <c r="J230" i="200"/>
  <c r="H230" i="200"/>
  <c r="BO229" i="200"/>
  <c r="BN229" i="200"/>
  <c r="BL229" i="200"/>
  <c r="BG229" i="200"/>
  <c r="BF229" i="200"/>
  <c r="BD229" i="200"/>
  <c r="AY229" i="200"/>
  <c r="AX229" i="200"/>
  <c r="AV229" i="200"/>
  <c r="AQ229" i="200"/>
  <c r="AP229" i="200"/>
  <c r="AN229" i="200"/>
  <c r="AI229" i="200"/>
  <c r="AH229" i="200"/>
  <c r="AF229" i="200"/>
  <c r="AA229" i="200"/>
  <c r="Z229" i="200"/>
  <c r="X229" i="200"/>
  <c r="S229" i="200"/>
  <c r="R229" i="200"/>
  <c r="P229" i="200"/>
  <c r="K229" i="200"/>
  <c r="J229" i="200"/>
  <c r="H229" i="200"/>
  <c r="BO228" i="200"/>
  <c r="BN228" i="200"/>
  <c r="BL228" i="200"/>
  <c r="BG228" i="200"/>
  <c r="BF228" i="200"/>
  <c r="BD228" i="200"/>
  <c r="AY228" i="200"/>
  <c r="AX228" i="200"/>
  <c r="AV228" i="200"/>
  <c r="AQ228" i="200"/>
  <c r="AP228" i="200"/>
  <c r="AN228" i="200"/>
  <c r="AI228" i="200"/>
  <c r="AH228" i="200"/>
  <c r="AF228" i="200"/>
  <c r="AA228" i="200"/>
  <c r="Z228" i="200"/>
  <c r="X228" i="200"/>
  <c r="S228" i="200"/>
  <c r="R228" i="200"/>
  <c r="P228" i="200"/>
  <c r="K228" i="200"/>
  <c r="J228" i="200"/>
  <c r="H228" i="200"/>
  <c r="BO227" i="200"/>
  <c r="BN227" i="200"/>
  <c r="BL227" i="200"/>
  <c r="BG227" i="200"/>
  <c r="BF227" i="200"/>
  <c r="BD227" i="200"/>
  <c r="AY227" i="200"/>
  <c r="AX227" i="200"/>
  <c r="AV227" i="200"/>
  <c r="AQ227" i="200"/>
  <c r="AP227" i="200"/>
  <c r="AN227" i="200"/>
  <c r="AI227" i="200"/>
  <c r="AH227" i="200"/>
  <c r="AF227" i="200"/>
  <c r="AA227" i="200"/>
  <c r="Z227" i="200"/>
  <c r="X227" i="200"/>
  <c r="S227" i="200"/>
  <c r="R227" i="200"/>
  <c r="P227" i="200"/>
  <c r="K227" i="200"/>
  <c r="J227" i="200"/>
  <c r="H227" i="200"/>
  <c r="BN226" i="200"/>
  <c r="BK226" i="200"/>
  <c r="BO226" i="200" s="1"/>
  <c r="BF226" i="200"/>
  <c r="BC226" i="200"/>
  <c r="BG226" i="200" s="1"/>
  <c r="AX226" i="200"/>
  <c r="AU226" i="200"/>
  <c r="AY226" i="200" s="1"/>
  <c r="AP226" i="200"/>
  <c r="AM226" i="200"/>
  <c r="AQ226" i="200" s="1"/>
  <c r="AH226" i="200"/>
  <c r="AE226" i="200"/>
  <c r="AI226" i="200" s="1"/>
  <c r="Z226" i="200"/>
  <c r="W226" i="200"/>
  <c r="AA226" i="200" s="1"/>
  <c r="R226" i="200"/>
  <c r="O226" i="200"/>
  <c r="S226" i="200" s="1"/>
  <c r="J226" i="200"/>
  <c r="G226" i="200"/>
  <c r="K226" i="200" s="1"/>
  <c r="BO225" i="200"/>
  <c r="BN225" i="200"/>
  <c r="BL225" i="200"/>
  <c r="BG225" i="200"/>
  <c r="BF225" i="200"/>
  <c r="BD225" i="200"/>
  <c r="AY225" i="200"/>
  <c r="AX225" i="200"/>
  <c r="AV225" i="200"/>
  <c r="AQ225" i="200"/>
  <c r="AP225" i="200"/>
  <c r="AN225" i="200"/>
  <c r="AI225" i="200"/>
  <c r="AH225" i="200"/>
  <c r="AF225" i="200"/>
  <c r="AA225" i="200"/>
  <c r="Z225" i="200"/>
  <c r="X225" i="200"/>
  <c r="S225" i="200"/>
  <c r="R225" i="200"/>
  <c r="P225" i="200"/>
  <c r="K225" i="200"/>
  <c r="J225" i="200"/>
  <c r="H225" i="200"/>
  <c r="BO224" i="200"/>
  <c r="BN224" i="200"/>
  <c r="BL224" i="200"/>
  <c r="BG224" i="200"/>
  <c r="BF224" i="200"/>
  <c r="BD224" i="200"/>
  <c r="AY224" i="200"/>
  <c r="AX224" i="200"/>
  <c r="AV224" i="200"/>
  <c r="AQ224" i="200"/>
  <c r="AP224" i="200"/>
  <c r="AN224" i="200"/>
  <c r="AI224" i="200"/>
  <c r="AH224" i="200"/>
  <c r="AF224" i="200"/>
  <c r="AA224" i="200"/>
  <c r="Z224" i="200"/>
  <c r="X224" i="200"/>
  <c r="S224" i="200"/>
  <c r="R224" i="200"/>
  <c r="P224" i="200"/>
  <c r="K224" i="200"/>
  <c r="J224" i="200"/>
  <c r="H224" i="200"/>
  <c r="BO223" i="200"/>
  <c r="BN223" i="200"/>
  <c r="BL223" i="200"/>
  <c r="BG223" i="200"/>
  <c r="BF223" i="200"/>
  <c r="BD223" i="200"/>
  <c r="AY223" i="200"/>
  <c r="AX223" i="200"/>
  <c r="AV223" i="200"/>
  <c r="AQ223" i="200"/>
  <c r="AP223" i="200"/>
  <c r="AN223" i="200"/>
  <c r="AI223" i="200"/>
  <c r="AH223" i="200"/>
  <c r="AF223" i="200"/>
  <c r="AA223" i="200"/>
  <c r="Z223" i="200"/>
  <c r="X223" i="200"/>
  <c r="S223" i="200"/>
  <c r="R223" i="200"/>
  <c r="P223" i="200"/>
  <c r="K223" i="200"/>
  <c r="J223" i="200"/>
  <c r="H223" i="200"/>
  <c r="BO222" i="200"/>
  <c r="BN222" i="200"/>
  <c r="BL222" i="200"/>
  <c r="BG222" i="200"/>
  <c r="BF222" i="200"/>
  <c r="BD222" i="200"/>
  <c r="AY222" i="200"/>
  <c r="AX222" i="200"/>
  <c r="AV222" i="200"/>
  <c r="AQ222" i="200"/>
  <c r="AP222" i="200"/>
  <c r="AN222" i="200"/>
  <c r="AI222" i="200"/>
  <c r="AH222" i="200"/>
  <c r="AF222" i="200"/>
  <c r="AA222" i="200"/>
  <c r="Z222" i="200"/>
  <c r="X222" i="200"/>
  <c r="S222" i="200"/>
  <c r="R222" i="200"/>
  <c r="P222" i="200"/>
  <c r="K222" i="200"/>
  <c r="J222" i="200"/>
  <c r="H222" i="200"/>
  <c r="BO221" i="200"/>
  <c r="BN221" i="200"/>
  <c r="BL221" i="200"/>
  <c r="BG221" i="200"/>
  <c r="BF221" i="200"/>
  <c r="BD221" i="200"/>
  <c r="AY221" i="200"/>
  <c r="AX221" i="200"/>
  <c r="AV221" i="200"/>
  <c r="AQ221" i="200"/>
  <c r="AP221" i="200"/>
  <c r="AN221" i="200"/>
  <c r="AI221" i="200"/>
  <c r="AH221" i="200"/>
  <c r="AF221" i="200"/>
  <c r="AA221" i="200"/>
  <c r="Z221" i="200"/>
  <c r="X221" i="200"/>
  <c r="S221" i="200"/>
  <c r="R221" i="200"/>
  <c r="P221" i="200"/>
  <c r="K221" i="200"/>
  <c r="J221" i="200"/>
  <c r="H221" i="200"/>
  <c r="BO220" i="200"/>
  <c r="BN220" i="200"/>
  <c r="BL220" i="200"/>
  <c r="BG220" i="200"/>
  <c r="BF220" i="200"/>
  <c r="BD220" i="200"/>
  <c r="AY220" i="200"/>
  <c r="AX220" i="200"/>
  <c r="AV220" i="200"/>
  <c r="AQ220" i="200"/>
  <c r="AP220" i="200"/>
  <c r="AN220" i="200"/>
  <c r="AI220" i="200"/>
  <c r="AH220" i="200"/>
  <c r="AF220" i="200"/>
  <c r="AA220" i="200"/>
  <c r="Z220" i="200"/>
  <c r="X220" i="200"/>
  <c r="S220" i="200"/>
  <c r="R220" i="200"/>
  <c r="P220" i="200"/>
  <c r="K220" i="200"/>
  <c r="J220" i="200"/>
  <c r="H220" i="200"/>
  <c r="BO219" i="200"/>
  <c r="BN219" i="200"/>
  <c r="BL219" i="200"/>
  <c r="BG219" i="200"/>
  <c r="BF219" i="200"/>
  <c r="BD219" i="200"/>
  <c r="AY219" i="200"/>
  <c r="AX219" i="200"/>
  <c r="AV219" i="200"/>
  <c r="AQ219" i="200"/>
  <c r="AP219" i="200"/>
  <c r="AN219" i="200"/>
  <c r="AI219" i="200"/>
  <c r="AH219" i="200"/>
  <c r="AF219" i="200"/>
  <c r="AA219" i="200"/>
  <c r="Z219" i="200"/>
  <c r="X219" i="200"/>
  <c r="S219" i="200"/>
  <c r="R219" i="200"/>
  <c r="P219" i="200"/>
  <c r="K219" i="200"/>
  <c r="J219" i="200"/>
  <c r="H219" i="200"/>
  <c r="BO218" i="200"/>
  <c r="BN218" i="200"/>
  <c r="BL218" i="200"/>
  <c r="BG218" i="200"/>
  <c r="BF218" i="200"/>
  <c r="BD218" i="200"/>
  <c r="AY218" i="200"/>
  <c r="AX218" i="200"/>
  <c r="AV218" i="200"/>
  <c r="AQ218" i="200"/>
  <c r="AP218" i="200"/>
  <c r="AN218" i="200"/>
  <c r="AI218" i="200"/>
  <c r="AH218" i="200"/>
  <c r="AF218" i="200"/>
  <c r="AA218" i="200"/>
  <c r="Z218" i="200"/>
  <c r="X218" i="200"/>
  <c r="S218" i="200"/>
  <c r="R218" i="200"/>
  <c r="P218" i="200"/>
  <c r="K218" i="200"/>
  <c r="J218" i="200"/>
  <c r="H218" i="200"/>
  <c r="BO217" i="200"/>
  <c r="BN217" i="200"/>
  <c r="BL217" i="200"/>
  <c r="BG217" i="200"/>
  <c r="BF217" i="200"/>
  <c r="BD217" i="200"/>
  <c r="AY217" i="200"/>
  <c r="AX217" i="200"/>
  <c r="AV217" i="200"/>
  <c r="AQ217" i="200"/>
  <c r="AP217" i="200"/>
  <c r="AN217" i="200"/>
  <c r="AI217" i="200"/>
  <c r="AH217" i="200"/>
  <c r="AF217" i="200"/>
  <c r="AA217" i="200"/>
  <c r="Z217" i="200"/>
  <c r="X217" i="200"/>
  <c r="S217" i="200"/>
  <c r="R217" i="200"/>
  <c r="P217" i="200"/>
  <c r="K217" i="200"/>
  <c r="J217" i="200"/>
  <c r="H217" i="200"/>
  <c r="BO216" i="200"/>
  <c r="BN216" i="200"/>
  <c r="BL216" i="200"/>
  <c r="BG216" i="200"/>
  <c r="BF216" i="200"/>
  <c r="BD216" i="200"/>
  <c r="AY216" i="200"/>
  <c r="AX216" i="200"/>
  <c r="AV216" i="200"/>
  <c r="AQ216" i="200"/>
  <c r="AP216" i="200"/>
  <c r="AN216" i="200"/>
  <c r="AI216" i="200"/>
  <c r="AH216" i="200"/>
  <c r="AF216" i="200"/>
  <c r="AA216" i="200"/>
  <c r="Z216" i="200"/>
  <c r="X216" i="200"/>
  <c r="S216" i="200"/>
  <c r="R216" i="200"/>
  <c r="P216" i="200"/>
  <c r="K216" i="200"/>
  <c r="J216" i="200"/>
  <c r="H216" i="200"/>
  <c r="BO215" i="200"/>
  <c r="BN215" i="200"/>
  <c r="BL215" i="200"/>
  <c r="BG215" i="200"/>
  <c r="BF215" i="200"/>
  <c r="BD215" i="200"/>
  <c r="AY215" i="200"/>
  <c r="AX215" i="200"/>
  <c r="AV215" i="200"/>
  <c r="AQ215" i="200"/>
  <c r="AP215" i="200"/>
  <c r="AN215" i="200"/>
  <c r="AI215" i="200"/>
  <c r="AH215" i="200"/>
  <c r="AF215" i="200"/>
  <c r="AA215" i="200"/>
  <c r="Z215" i="200"/>
  <c r="X215" i="200"/>
  <c r="S215" i="200"/>
  <c r="R215" i="200"/>
  <c r="P215" i="200"/>
  <c r="K215" i="200"/>
  <c r="J215" i="200"/>
  <c r="H215" i="200"/>
  <c r="BO214" i="200"/>
  <c r="BN214" i="200"/>
  <c r="BL214" i="200"/>
  <c r="BG214" i="200"/>
  <c r="BF214" i="200"/>
  <c r="BD214" i="200"/>
  <c r="AY214" i="200"/>
  <c r="AX214" i="200"/>
  <c r="AV214" i="200"/>
  <c r="AQ214" i="200"/>
  <c r="AP214" i="200"/>
  <c r="AN214" i="200"/>
  <c r="AI214" i="200"/>
  <c r="AH214" i="200"/>
  <c r="AF214" i="200"/>
  <c r="AA214" i="200"/>
  <c r="Z214" i="200"/>
  <c r="X214" i="200"/>
  <c r="S214" i="200"/>
  <c r="R214" i="200"/>
  <c r="P214" i="200"/>
  <c r="K214" i="200"/>
  <c r="J214" i="200"/>
  <c r="H214" i="200"/>
  <c r="BO213" i="200"/>
  <c r="BN213" i="200"/>
  <c r="BL213" i="200"/>
  <c r="BG213" i="200"/>
  <c r="BF213" i="200"/>
  <c r="BD213" i="200"/>
  <c r="AY213" i="200"/>
  <c r="AX213" i="200"/>
  <c r="AV213" i="200"/>
  <c r="AQ213" i="200"/>
  <c r="AP213" i="200"/>
  <c r="AN213" i="200"/>
  <c r="AI213" i="200"/>
  <c r="AH213" i="200"/>
  <c r="AF213" i="200"/>
  <c r="AA213" i="200"/>
  <c r="Z213" i="200"/>
  <c r="X213" i="200"/>
  <c r="S213" i="200"/>
  <c r="R213" i="200"/>
  <c r="P213" i="200"/>
  <c r="K213" i="200"/>
  <c r="J213" i="200"/>
  <c r="H213" i="200"/>
  <c r="BO212" i="200"/>
  <c r="BN212" i="200"/>
  <c r="BL212" i="200"/>
  <c r="BG212" i="200"/>
  <c r="BF212" i="200"/>
  <c r="BD212" i="200"/>
  <c r="AY212" i="200"/>
  <c r="AX212" i="200"/>
  <c r="AV212" i="200"/>
  <c r="AQ212" i="200"/>
  <c r="AP212" i="200"/>
  <c r="AN212" i="200"/>
  <c r="AI212" i="200"/>
  <c r="AH212" i="200"/>
  <c r="AF212" i="200"/>
  <c r="AA212" i="200"/>
  <c r="Z212" i="200"/>
  <c r="X212" i="200"/>
  <c r="S212" i="200"/>
  <c r="R212" i="200"/>
  <c r="P212" i="200"/>
  <c r="K212" i="200"/>
  <c r="J212" i="200"/>
  <c r="H212" i="200"/>
  <c r="BO211" i="200"/>
  <c r="BN211" i="200"/>
  <c r="BL211" i="200"/>
  <c r="BG211" i="200"/>
  <c r="BF211" i="200"/>
  <c r="BD211" i="200"/>
  <c r="AY211" i="200"/>
  <c r="AX211" i="200"/>
  <c r="AV211" i="200"/>
  <c r="AQ211" i="200"/>
  <c r="AP211" i="200"/>
  <c r="AN211" i="200"/>
  <c r="AI211" i="200"/>
  <c r="AH211" i="200"/>
  <c r="AF211" i="200"/>
  <c r="AA211" i="200"/>
  <c r="Z211" i="200"/>
  <c r="X211" i="200"/>
  <c r="S211" i="200"/>
  <c r="R211" i="200"/>
  <c r="P211" i="200"/>
  <c r="K211" i="200"/>
  <c r="J211" i="200"/>
  <c r="H211" i="200"/>
  <c r="BO210" i="200"/>
  <c r="BN210" i="200"/>
  <c r="BL210" i="200"/>
  <c r="BG210" i="200"/>
  <c r="BF210" i="200"/>
  <c r="BD210" i="200"/>
  <c r="AY210" i="200"/>
  <c r="AX210" i="200"/>
  <c r="AV210" i="200"/>
  <c r="AQ210" i="200"/>
  <c r="AP210" i="200"/>
  <c r="AN210" i="200"/>
  <c r="AI210" i="200"/>
  <c r="AH210" i="200"/>
  <c r="AF210" i="200"/>
  <c r="AA210" i="200"/>
  <c r="Z210" i="200"/>
  <c r="X210" i="200"/>
  <c r="S210" i="200"/>
  <c r="R210" i="200"/>
  <c r="P210" i="200"/>
  <c r="K210" i="200"/>
  <c r="J210" i="200"/>
  <c r="H210" i="200"/>
  <c r="BN209" i="200"/>
  <c r="BK209" i="200"/>
  <c r="BO209" i="200" s="1"/>
  <c r="BF209" i="200"/>
  <c r="BC209" i="200"/>
  <c r="BG209" i="200" s="1"/>
  <c r="AX209" i="200"/>
  <c r="AU209" i="200"/>
  <c r="AY209" i="200" s="1"/>
  <c r="AP209" i="200"/>
  <c r="AM209" i="200"/>
  <c r="AQ209" i="200" s="1"/>
  <c r="AH209" i="200"/>
  <c r="AE209" i="200"/>
  <c r="AI209" i="200" s="1"/>
  <c r="Z209" i="200"/>
  <c r="W209" i="200"/>
  <c r="AA209" i="200" s="1"/>
  <c r="R209" i="200"/>
  <c r="O209" i="200"/>
  <c r="S209" i="200" s="1"/>
  <c r="J209" i="200"/>
  <c r="G209" i="200"/>
  <c r="K209" i="200" s="1"/>
  <c r="BO208" i="200"/>
  <c r="BN208" i="200"/>
  <c r="BL208" i="200"/>
  <c r="BG208" i="200"/>
  <c r="BF208" i="200"/>
  <c r="BD208" i="200"/>
  <c r="AY208" i="200"/>
  <c r="AX208" i="200"/>
  <c r="AV208" i="200"/>
  <c r="AQ208" i="200"/>
  <c r="AP208" i="200"/>
  <c r="AN208" i="200"/>
  <c r="AI208" i="200"/>
  <c r="AH208" i="200"/>
  <c r="AF208" i="200"/>
  <c r="AA208" i="200"/>
  <c r="Z208" i="200"/>
  <c r="X208" i="200"/>
  <c r="S208" i="200"/>
  <c r="R208" i="200"/>
  <c r="P208" i="200"/>
  <c r="K208" i="200"/>
  <c r="J208" i="200"/>
  <c r="H208" i="200"/>
  <c r="BO207" i="200"/>
  <c r="BN207" i="200"/>
  <c r="BL207" i="200"/>
  <c r="BG207" i="200"/>
  <c r="BF207" i="200"/>
  <c r="BD207" i="200"/>
  <c r="AY207" i="200"/>
  <c r="AX207" i="200"/>
  <c r="AV207" i="200"/>
  <c r="AQ207" i="200"/>
  <c r="AP207" i="200"/>
  <c r="AN207" i="200"/>
  <c r="AI207" i="200"/>
  <c r="AH207" i="200"/>
  <c r="AF207" i="200"/>
  <c r="AA207" i="200"/>
  <c r="Z207" i="200"/>
  <c r="X207" i="200"/>
  <c r="S207" i="200"/>
  <c r="R207" i="200"/>
  <c r="P207" i="200"/>
  <c r="K207" i="200"/>
  <c r="J207" i="200"/>
  <c r="H207" i="200"/>
  <c r="BO206" i="200"/>
  <c r="BN206" i="200"/>
  <c r="BL206" i="200"/>
  <c r="BG206" i="200"/>
  <c r="BF206" i="200"/>
  <c r="BD206" i="200"/>
  <c r="AY206" i="200"/>
  <c r="AX206" i="200"/>
  <c r="AV206" i="200"/>
  <c r="AQ206" i="200"/>
  <c r="AP206" i="200"/>
  <c r="AN206" i="200"/>
  <c r="AI206" i="200"/>
  <c r="AH206" i="200"/>
  <c r="AF206" i="200"/>
  <c r="AA206" i="200"/>
  <c r="Z206" i="200"/>
  <c r="X206" i="200"/>
  <c r="S206" i="200"/>
  <c r="R206" i="200"/>
  <c r="P206" i="200"/>
  <c r="K206" i="200"/>
  <c r="J206" i="200"/>
  <c r="H206" i="200"/>
  <c r="BO205" i="200"/>
  <c r="BN205" i="200"/>
  <c r="BL205" i="200"/>
  <c r="BG205" i="200"/>
  <c r="BF205" i="200"/>
  <c r="BD205" i="200"/>
  <c r="AY205" i="200"/>
  <c r="AX205" i="200"/>
  <c r="AV205" i="200"/>
  <c r="AQ205" i="200"/>
  <c r="AP205" i="200"/>
  <c r="AN205" i="200"/>
  <c r="AI205" i="200"/>
  <c r="AH205" i="200"/>
  <c r="AF205" i="200"/>
  <c r="AA205" i="200"/>
  <c r="Z205" i="200"/>
  <c r="X205" i="200"/>
  <c r="S205" i="200"/>
  <c r="R205" i="200"/>
  <c r="P205" i="200"/>
  <c r="K205" i="200"/>
  <c r="J205" i="200"/>
  <c r="H205" i="200"/>
  <c r="BO204" i="200"/>
  <c r="BN204" i="200"/>
  <c r="BL204" i="200"/>
  <c r="BG204" i="200"/>
  <c r="BF204" i="200"/>
  <c r="BD204" i="200"/>
  <c r="AY204" i="200"/>
  <c r="AX204" i="200"/>
  <c r="AV204" i="200"/>
  <c r="AQ204" i="200"/>
  <c r="AP204" i="200"/>
  <c r="AN204" i="200"/>
  <c r="AI204" i="200"/>
  <c r="AH204" i="200"/>
  <c r="AF204" i="200"/>
  <c r="AA204" i="200"/>
  <c r="Z204" i="200"/>
  <c r="X204" i="200"/>
  <c r="S204" i="200"/>
  <c r="R204" i="200"/>
  <c r="P204" i="200"/>
  <c r="K204" i="200"/>
  <c r="J204" i="200"/>
  <c r="H204" i="200"/>
  <c r="BO203" i="200"/>
  <c r="BN203" i="200"/>
  <c r="BL203" i="200"/>
  <c r="BG203" i="200"/>
  <c r="BF203" i="200"/>
  <c r="BD203" i="200"/>
  <c r="AY203" i="200"/>
  <c r="AX203" i="200"/>
  <c r="AV203" i="200"/>
  <c r="AQ203" i="200"/>
  <c r="AP203" i="200"/>
  <c r="AN203" i="200"/>
  <c r="AI203" i="200"/>
  <c r="AH203" i="200"/>
  <c r="AF203" i="200"/>
  <c r="AA203" i="200"/>
  <c r="Z203" i="200"/>
  <c r="X203" i="200"/>
  <c r="S203" i="200"/>
  <c r="R203" i="200"/>
  <c r="P203" i="200"/>
  <c r="K203" i="200"/>
  <c r="J203" i="200"/>
  <c r="H203" i="200"/>
  <c r="BO202" i="200"/>
  <c r="BN202" i="200"/>
  <c r="BL202" i="200"/>
  <c r="BG202" i="200"/>
  <c r="BF202" i="200"/>
  <c r="BD202" i="200"/>
  <c r="AY202" i="200"/>
  <c r="AX202" i="200"/>
  <c r="AV202" i="200"/>
  <c r="AQ202" i="200"/>
  <c r="AP202" i="200"/>
  <c r="AN202" i="200"/>
  <c r="AI202" i="200"/>
  <c r="AH202" i="200"/>
  <c r="AF202" i="200"/>
  <c r="AA202" i="200"/>
  <c r="Z202" i="200"/>
  <c r="X202" i="200"/>
  <c r="S202" i="200"/>
  <c r="R202" i="200"/>
  <c r="P202" i="200"/>
  <c r="K202" i="200"/>
  <c r="J202" i="200"/>
  <c r="H202" i="200"/>
  <c r="BO201" i="200"/>
  <c r="BN201" i="200"/>
  <c r="BL201" i="200"/>
  <c r="BG201" i="200"/>
  <c r="BF201" i="200"/>
  <c r="BD201" i="200"/>
  <c r="AY201" i="200"/>
  <c r="AX201" i="200"/>
  <c r="AV201" i="200"/>
  <c r="AQ201" i="200"/>
  <c r="AP201" i="200"/>
  <c r="AN201" i="200"/>
  <c r="AI201" i="200"/>
  <c r="AH201" i="200"/>
  <c r="AF201" i="200"/>
  <c r="AA201" i="200"/>
  <c r="Z201" i="200"/>
  <c r="X201" i="200"/>
  <c r="S201" i="200"/>
  <c r="R201" i="200"/>
  <c r="P201" i="200"/>
  <c r="K201" i="200"/>
  <c r="J201" i="200"/>
  <c r="H201" i="200"/>
  <c r="BO200" i="200"/>
  <c r="BN200" i="200"/>
  <c r="BL200" i="200"/>
  <c r="BG200" i="200"/>
  <c r="BF200" i="200"/>
  <c r="BD200" i="200"/>
  <c r="AY200" i="200"/>
  <c r="AX200" i="200"/>
  <c r="AV200" i="200"/>
  <c r="AQ200" i="200"/>
  <c r="AP200" i="200"/>
  <c r="AN200" i="200"/>
  <c r="AI200" i="200"/>
  <c r="AH200" i="200"/>
  <c r="AF200" i="200"/>
  <c r="AA200" i="200"/>
  <c r="Z200" i="200"/>
  <c r="X200" i="200"/>
  <c r="S200" i="200"/>
  <c r="R200" i="200"/>
  <c r="P200" i="200"/>
  <c r="K200" i="200"/>
  <c r="J200" i="200"/>
  <c r="H200" i="200"/>
  <c r="BO199" i="200"/>
  <c r="BN199" i="200"/>
  <c r="BL199" i="200"/>
  <c r="BG199" i="200"/>
  <c r="BF199" i="200"/>
  <c r="BD199" i="200"/>
  <c r="AY199" i="200"/>
  <c r="AX199" i="200"/>
  <c r="AV199" i="200"/>
  <c r="AQ199" i="200"/>
  <c r="AP199" i="200"/>
  <c r="AN199" i="200"/>
  <c r="AI199" i="200"/>
  <c r="AH199" i="200"/>
  <c r="AF199" i="200"/>
  <c r="AA199" i="200"/>
  <c r="Z199" i="200"/>
  <c r="X199" i="200"/>
  <c r="S199" i="200"/>
  <c r="R199" i="200"/>
  <c r="P199" i="200"/>
  <c r="K199" i="200"/>
  <c r="J199" i="200"/>
  <c r="H199" i="200"/>
  <c r="BO198" i="200"/>
  <c r="BN198" i="200"/>
  <c r="BL198" i="200"/>
  <c r="BG198" i="200"/>
  <c r="BF198" i="200"/>
  <c r="BD198" i="200"/>
  <c r="AY198" i="200"/>
  <c r="AX198" i="200"/>
  <c r="AV198" i="200"/>
  <c r="AQ198" i="200"/>
  <c r="AP198" i="200"/>
  <c r="AN198" i="200"/>
  <c r="AI198" i="200"/>
  <c r="AH198" i="200"/>
  <c r="AF198" i="200"/>
  <c r="AA198" i="200"/>
  <c r="Z198" i="200"/>
  <c r="X198" i="200"/>
  <c r="S198" i="200"/>
  <c r="R198" i="200"/>
  <c r="P198" i="200"/>
  <c r="K198" i="200"/>
  <c r="J198" i="200"/>
  <c r="H198" i="200"/>
  <c r="BO197" i="200"/>
  <c r="BN197" i="200"/>
  <c r="BL197" i="200"/>
  <c r="BG197" i="200"/>
  <c r="BF197" i="200"/>
  <c r="BD197" i="200"/>
  <c r="AY197" i="200"/>
  <c r="AX197" i="200"/>
  <c r="AV197" i="200"/>
  <c r="AQ197" i="200"/>
  <c r="AP197" i="200"/>
  <c r="AN197" i="200"/>
  <c r="AI197" i="200"/>
  <c r="AH197" i="200"/>
  <c r="AF197" i="200"/>
  <c r="AA197" i="200"/>
  <c r="Z197" i="200"/>
  <c r="X197" i="200"/>
  <c r="S197" i="200"/>
  <c r="R197" i="200"/>
  <c r="P197" i="200"/>
  <c r="K197" i="200"/>
  <c r="J197" i="200"/>
  <c r="H197" i="200"/>
  <c r="BO196" i="200"/>
  <c r="BN196" i="200"/>
  <c r="BL196" i="200"/>
  <c r="BG196" i="200"/>
  <c r="BF196" i="200"/>
  <c r="BD196" i="200"/>
  <c r="AY196" i="200"/>
  <c r="AX196" i="200"/>
  <c r="AV196" i="200"/>
  <c r="AQ196" i="200"/>
  <c r="AP196" i="200"/>
  <c r="AN196" i="200"/>
  <c r="AI196" i="200"/>
  <c r="AH196" i="200"/>
  <c r="AF196" i="200"/>
  <c r="AA196" i="200"/>
  <c r="Z196" i="200"/>
  <c r="X196" i="200"/>
  <c r="S196" i="200"/>
  <c r="R196" i="200"/>
  <c r="P196" i="200"/>
  <c r="K196" i="200"/>
  <c r="J196" i="200"/>
  <c r="H196" i="200"/>
  <c r="BO195" i="200"/>
  <c r="BN195" i="200"/>
  <c r="BL195" i="200"/>
  <c r="BG195" i="200"/>
  <c r="BF195" i="200"/>
  <c r="BD195" i="200"/>
  <c r="AY195" i="200"/>
  <c r="AX195" i="200"/>
  <c r="AV195" i="200"/>
  <c r="AQ195" i="200"/>
  <c r="AP195" i="200"/>
  <c r="AN195" i="200"/>
  <c r="AI195" i="200"/>
  <c r="AH195" i="200"/>
  <c r="AF195" i="200"/>
  <c r="AA195" i="200"/>
  <c r="Z195" i="200"/>
  <c r="X195" i="200"/>
  <c r="S195" i="200"/>
  <c r="R195" i="200"/>
  <c r="P195" i="200"/>
  <c r="K195" i="200"/>
  <c r="J195" i="200"/>
  <c r="H195" i="200"/>
  <c r="BO194" i="200"/>
  <c r="BN194" i="200"/>
  <c r="BL194" i="200"/>
  <c r="BG194" i="200"/>
  <c r="BF194" i="200"/>
  <c r="BD194" i="200"/>
  <c r="AY194" i="200"/>
  <c r="AX194" i="200"/>
  <c r="AV194" i="200"/>
  <c r="AQ194" i="200"/>
  <c r="AP194" i="200"/>
  <c r="AN194" i="200"/>
  <c r="AI194" i="200"/>
  <c r="AH194" i="200"/>
  <c r="AF194" i="200"/>
  <c r="AA194" i="200"/>
  <c r="Z194" i="200"/>
  <c r="X194" i="200"/>
  <c r="S194" i="200"/>
  <c r="R194" i="200"/>
  <c r="P194" i="200"/>
  <c r="K194" i="200"/>
  <c r="J194" i="200"/>
  <c r="H194" i="200"/>
  <c r="BO193" i="200"/>
  <c r="BN193" i="200"/>
  <c r="BL193" i="200"/>
  <c r="BG193" i="200"/>
  <c r="BF193" i="200"/>
  <c r="BD193" i="200"/>
  <c r="AY193" i="200"/>
  <c r="AX193" i="200"/>
  <c r="AV193" i="200"/>
  <c r="AQ193" i="200"/>
  <c r="AP193" i="200"/>
  <c r="AN193" i="200"/>
  <c r="AI193" i="200"/>
  <c r="AH193" i="200"/>
  <c r="AF193" i="200"/>
  <c r="AA193" i="200"/>
  <c r="Z193" i="200"/>
  <c r="X193" i="200"/>
  <c r="S193" i="200"/>
  <c r="R193" i="200"/>
  <c r="P193" i="200"/>
  <c r="K193" i="200"/>
  <c r="J193" i="200"/>
  <c r="H193" i="200"/>
  <c r="BN192" i="200"/>
  <c r="BK192" i="200"/>
  <c r="BO192" i="200" s="1"/>
  <c r="BF192" i="200"/>
  <c r="BC192" i="200"/>
  <c r="BG192" i="200" s="1"/>
  <c r="AX192" i="200"/>
  <c r="AU192" i="200"/>
  <c r="AY192" i="200" s="1"/>
  <c r="AP192" i="200"/>
  <c r="AM192" i="200"/>
  <c r="AQ192" i="200" s="1"/>
  <c r="AH192" i="200"/>
  <c r="AE192" i="200"/>
  <c r="AI192" i="200" s="1"/>
  <c r="Z192" i="200"/>
  <c r="W192" i="200"/>
  <c r="AA192" i="200" s="1"/>
  <c r="R192" i="200"/>
  <c r="O192" i="200"/>
  <c r="S192" i="200" s="1"/>
  <c r="J192" i="200"/>
  <c r="G192" i="200"/>
  <c r="K192" i="200" s="1"/>
  <c r="BO191" i="200"/>
  <c r="BN191" i="200"/>
  <c r="BL191" i="200"/>
  <c r="BG191" i="200"/>
  <c r="BF191" i="200"/>
  <c r="BD191" i="200"/>
  <c r="AY191" i="200"/>
  <c r="AX191" i="200"/>
  <c r="AV191" i="200"/>
  <c r="AQ191" i="200"/>
  <c r="AP191" i="200"/>
  <c r="AN191" i="200"/>
  <c r="AI191" i="200"/>
  <c r="AH191" i="200"/>
  <c r="AF191" i="200"/>
  <c r="AA191" i="200"/>
  <c r="Z191" i="200"/>
  <c r="X191" i="200"/>
  <c r="S191" i="200"/>
  <c r="R191" i="200"/>
  <c r="P191" i="200"/>
  <c r="K191" i="200"/>
  <c r="J191" i="200"/>
  <c r="H191" i="200"/>
  <c r="BO190" i="200"/>
  <c r="BN190" i="200"/>
  <c r="BL190" i="200"/>
  <c r="BG190" i="200"/>
  <c r="BF190" i="200"/>
  <c r="BD190" i="200"/>
  <c r="AY190" i="200"/>
  <c r="AX190" i="200"/>
  <c r="AV190" i="200"/>
  <c r="AQ190" i="200"/>
  <c r="AP190" i="200"/>
  <c r="AN190" i="200"/>
  <c r="AI190" i="200"/>
  <c r="AH190" i="200"/>
  <c r="AF190" i="200"/>
  <c r="AA190" i="200"/>
  <c r="Z190" i="200"/>
  <c r="X190" i="200"/>
  <c r="S190" i="200"/>
  <c r="R190" i="200"/>
  <c r="P190" i="200"/>
  <c r="K190" i="200"/>
  <c r="J190" i="200"/>
  <c r="H190" i="200"/>
  <c r="BO189" i="200"/>
  <c r="BN189" i="200"/>
  <c r="BL189" i="200"/>
  <c r="BG189" i="200"/>
  <c r="BF189" i="200"/>
  <c r="BD189" i="200"/>
  <c r="AY189" i="200"/>
  <c r="AX189" i="200"/>
  <c r="AV189" i="200"/>
  <c r="AQ189" i="200"/>
  <c r="AP189" i="200"/>
  <c r="AN189" i="200"/>
  <c r="AI189" i="200"/>
  <c r="AH189" i="200"/>
  <c r="AF189" i="200"/>
  <c r="AA189" i="200"/>
  <c r="Z189" i="200"/>
  <c r="X189" i="200"/>
  <c r="S189" i="200"/>
  <c r="R189" i="200"/>
  <c r="P189" i="200"/>
  <c r="K189" i="200"/>
  <c r="J189" i="200"/>
  <c r="H189" i="200"/>
  <c r="BO188" i="200"/>
  <c r="BN188" i="200"/>
  <c r="BL188" i="200"/>
  <c r="BG188" i="200"/>
  <c r="BF188" i="200"/>
  <c r="BD188" i="200"/>
  <c r="AY188" i="200"/>
  <c r="AX188" i="200"/>
  <c r="AV188" i="200"/>
  <c r="AQ188" i="200"/>
  <c r="AP188" i="200"/>
  <c r="AN188" i="200"/>
  <c r="AI188" i="200"/>
  <c r="AH188" i="200"/>
  <c r="AF188" i="200"/>
  <c r="AA188" i="200"/>
  <c r="Z188" i="200"/>
  <c r="X188" i="200"/>
  <c r="S188" i="200"/>
  <c r="R188" i="200"/>
  <c r="P188" i="200"/>
  <c r="K188" i="200"/>
  <c r="J188" i="200"/>
  <c r="H188" i="200"/>
  <c r="BO187" i="200"/>
  <c r="BN187" i="200"/>
  <c r="BL187" i="200"/>
  <c r="BG187" i="200"/>
  <c r="BF187" i="200"/>
  <c r="BD187" i="200"/>
  <c r="AY187" i="200"/>
  <c r="AX187" i="200"/>
  <c r="AV187" i="200"/>
  <c r="AQ187" i="200"/>
  <c r="AP187" i="200"/>
  <c r="AN187" i="200"/>
  <c r="AI187" i="200"/>
  <c r="AH187" i="200"/>
  <c r="AF187" i="200"/>
  <c r="AA187" i="200"/>
  <c r="Z187" i="200"/>
  <c r="X187" i="200"/>
  <c r="S187" i="200"/>
  <c r="R187" i="200"/>
  <c r="P187" i="200"/>
  <c r="K187" i="200"/>
  <c r="J187" i="200"/>
  <c r="H187" i="200"/>
  <c r="BO186" i="200"/>
  <c r="BN186" i="200"/>
  <c r="BL186" i="200"/>
  <c r="BG186" i="200"/>
  <c r="BF186" i="200"/>
  <c r="BD186" i="200"/>
  <c r="AY186" i="200"/>
  <c r="AX186" i="200"/>
  <c r="AV186" i="200"/>
  <c r="AQ186" i="200"/>
  <c r="AP186" i="200"/>
  <c r="AN186" i="200"/>
  <c r="AI186" i="200"/>
  <c r="AH186" i="200"/>
  <c r="AF186" i="200"/>
  <c r="AA186" i="200"/>
  <c r="Z186" i="200"/>
  <c r="X186" i="200"/>
  <c r="S186" i="200"/>
  <c r="R186" i="200"/>
  <c r="P186" i="200"/>
  <c r="K186" i="200"/>
  <c r="J186" i="200"/>
  <c r="H186" i="200"/>
  <c r="BO185" i="200"/>
  <c r="BN185" i="200"/>
  <c r="BL185" i="200"/>
  <c r="BG185" i="200"/>
  <c r="BF185" i="200"/>
  <c r="BD185" i="200"/>
  <c r="AY185" i="200"/>
  <c r="AX185" i="200"/>
  <c r="AV185" i="200"/>
  <c r="AQ185" i="200"/>
  <c r="AP185" i="200"/>
  <c r="AN185" i="200"/>
  <c r="AI185" i="200"/>
  <c r="AH185" i="200"/>
  <c r="AF185" i="200"/>
  <c r="AA185" i="200"/>
  <c r="Z185" i="200"/>
  <c r="X185" i="200"/>
  <c r="S185" i="200"/>
  <c r="R185" i="200"/>
  <c r="P185" i="200"/>
  <c r="K185" i="200"/>
  <c r="J185" i="200"/>
  <c r="H185" i="200"/>
  <c r="BO184" i="200"/>
  <c r="BN184" i="200"/>
  <c r="BL184" i="200"/>
  <c r="BG184" i="200"/>
  <c r="BF184" i="200"/>
  <c r="BD184" i="200"/>
  <c r="AY184" i="200"/>
  <c r="AX184" i="200"/>
  <c r="AV184" i="200"/>
  <c r="AQ184" i="200"/>
  <c r="AP184" i="200"/>
  <c r="AN184" i="200"/>
  <c r="AI184" i="200"/>
  <c r="AH184" i="200"/>
  <c r="AF184" i="200"/>
  <c r="AA184" i="200"/>
  <c r="Z184" i="200"/>
  <c r="X184" i="200"/>
  <c r="S184" i="200"/>
  <c r="R184" i="200"/>
  <c r="P184" i="200"/>
  <c r="K184" i="200"/>
  <c r="J184" i="200"/>
  <c r="H184" i="200"/>
  <c r="BO183" i="200"/>
  <c r="BN183" i="200"/>
  <c r="BL183" i="200"/>
  <c r="BG183" i="200"/>
  <c r="BF183" i="200"/>
  <c r="BD183" i="200"/>
  <c r="AY183" i="200"/>
  <c r="AX183" i="200"/>
  <c r="AV183" i="200"/>
  <c r="AQ183" i="200"/>
  <c r="AP183" i="200"/>
  <c r="AN183" i="200"/>
  <c r="AI183" i="200"/>
  <c r="AH183" i="200"/>
  <c r="AF183" i="200"/>
  <c r="AA183" i="200"/>
  <c r="Z183" i="200"/>
  <c r="X183" i="200"/>
  <c r="S183" i="200"/>
  <c r="R183" i="200"/>
  <c r="P183" i="200"/>
  <c r="K183" i="200"/>
  <c r="J183" i="200"/>
  <c r="H183" i="200"/>
  <c r="BO182" i="200"/>
  <c r="BN182" i="200"/>
  <c r="BL182" i="200"/>
  <c r="BG182" i="200"/>
  <c r="BF182" i="200"/>
  <c r="BD182" i="200"/>
  <c r="AY182" i="200"/>
  <c r="AX182" i="200"/>
  <c r="AV182" i="200"/>
  <c r="AQ182" i="200"/>
  <c r="AP182" i="200"/>
  <c r="AN182" i="200"/>
  <c r="AI182" i="200"/>
  <c r="AH182" i="200"/>
  <c r="AF182" i="200"/>
  <c r="AA182" i="200"/>
  <c r="Z182" i="200"/>
  <c r="X182" i="200"/>
  <c r="S182" i="200"/>
  <c r="R182" i="200"/>
  <c r="P182" i="200"/>
  <c r="K182" i="200"/>
  <c r="J182" i="200"/>
  <c r="H182" i="200"/>
  <c r="BO181" i="200"/>
  <c r="BN181" i="200"/>
  <c r="BL181" i="200"/>
  <c r="BG181" i="200"/>
  <c r="BF181" i="200"/>
  <c r="BD181" i="200"/>
  <c r="AY181" i="200"/>
  <c r="AX181" i="200"/>
  <c r="AV181" i="200"/>
  <c r="AQ181" i="200"/>
  <c r="AP181" i="200"/>
  <c r="AN181" i="200"/>
  <c r="AI181" i="200"/>
  <c r="AH181" i="200"/>
  <c r="AF181" i="200"/>
  <c r="AA181" i="200"/>
  <c r="Z181" i="200"/>
  <c r="X181" i="200"/>
  <c r="S181" i="200"/>
  <c r="R181" i="200"/>
  <c r="P181" i="200"/>
  <c r="K181" i="200"/>
  <c r="J181" i="200"/>
  <c r="H181" i="200"/>
  <c r="BO180" i="200"/>
  <c r="BN180" i="200"/>
  <c r="BL180" i="200"/>
  <c r="BG180" i="200"/>
  <c r="BF180" i="200"/>
  <c r="BD180" i="200"/>
  <c r="AY180" i="200"/>
  <c r="AX180" i="200"/>
  <c r="AV180" i="200"/>
  <c r="AQ180" i="200"/>
  <c r="AP180" i="200"/>
  <c r="AN180" i="200"/>
  <c r="AI180" i="200"/>
  <c r="AH180" i="200"/>
  <c r="AF180" i="200"/>
  <c r="AA180" i="200"/>
  <c r="Z180" i="200"/>
  <c r="X180" i="200"/>
  <c r="S180" i="200"/>
  <c r="R180" i="200"/>
  <c r="P180" i="200"/>
  <c r="K180" i="200"/>
  <c r="J180" i="200"/>
  <c r="H180" i="200"/>
  <c r="BO179" i="200"/>
  <c r="BN179" i="200"/>
  <c r="BL179" i="200"/>
  <c r="BG179" i="200"/>
  <c r="BF179" i="200"/>
  <c r="BD179" i="200"/>
  <c r="AY179" i="200"/>
  <c r="AX179" i="200"/>
  <c r="AV179" i="200"/>
  <c r="AQ179" i="200"/>
  <c r="AP179" i="200"/>
  <c r="AN179" i="200"/>
  <c r="AI179" i="200"/>
  <c r="AH179" i="200"/>
  <c r="AF179" i="200"/>
  <c r="AA179" i="200"/>
  <c r="Z179" i="200"/>
  <c r="X179" i="200"/>
  <c r="S179" i="200"/>
  <c r="R179" i="200"/>
  <c r="P179" i="200"/>
  <c r="K179" i="200"/>
  <c r="J179" i="200"/>
  <c r="H179" i="200"/>
  <c r="BO178" i="200"/>
  <c r="BN178" i="200"/>
  <c r="BL178" i="200"/>
  <c r="BG178" i="200"/>
  <c r="BF178" i="200"/>
  <c r="BD178" i="200"/>
  <c r="AY178" i="200"/>
  <c r="AX178" i="200"/>
  <c r="AV178" i="200"/>
  <c r="AQ178" i="200"/>
  <c r="AP178" i="200"/>
  <c r="AN178" i="200"/>
  <c r="AI178" i="200"/>
  <c r="AH178" i="200"/>
  <c r="AF178" i="200"/>
  <c r="AA178" i="200"/>
  <c r="Z178" i="200"/>
  <c r="X178" i="200"/>
  <c r="S178" i="200"/>
  <c r="R178" i="200"/>
  <c r="P178" i="200"/>
  <c r="K178" i="200"/>
  <c r="J178" i="200"/>
  <c r="H178" i="200"/>
  <c r="BO177" i="200"/>
  <c r="BN177" i="200"/>
  <c r="BL177" i="200"/>
  <c r="BG177" i="200"/>
  <c r="BF177" i="200"/>
  <c r="BD177" i="200"/>
  <c r="AY177" i="200"/>
  <c r="AX177" i="200"/>
  <c r="AV177" i="200"/>
  <c r="AQ177" i="200"/>
  <c r="AP177" i="200"/>
  <c r="AN177" i="200"/>
  <c r="AI177" i="200"/>
  <c r="AH177" i="200"/>
  <c r="AF177" i="200"/>
  <c r="AA177" i="200"/>
  <c r="Z177" i="200"/>
  <c r="X177" i="200"/>
  <c r="S177" i="200"/>
  <c r="R177" i="200"/>
  <c r="P177" i="200"/>
  <c r="K177" i="200"/>
  <c r="J177" i="200"/>
  <c r="H177" i="200"/>
  <c r="BO176" i="200"/>
  <c r="BN176" i="200"/>
  <c r="BL176" i="200"/>
  <c r="BG176" i="200"/>
  <c r="BF176" i="200"/>
  <c r="BD176" i="200"/>
  <c r="AY176" i="200"/>
  <c r="AX176" i="200"/>
  <c r="AV176" i="200"/>
  <c r="AQ176" i="200"/>
  <c r="AP176" i="200"/>
  <c r="AN176" i="200"/>
  <c r="AI176" i="200"/>
  <c r="AH176" i="200"/>
  <c r="AF176" i="200"/>
  <c r="AA176" i="200"/>
  <c r="Z176" i="200"/>
  <c r="X176" i="200"/>
  <c r="S176" i="200"/>
  <c r="R176" i="200"/>
  <c r="P176" i="200"/>
  <c r="K176" i="200"/>
  <c r="J176" i="200"/>
  <c r="H176" i="200"/>
  <c r="BN175" i="200"/>
  <c r="BK175" i="200"/>
  <c r="BO175" i="200" s="1"/>
  <c r="BF175" i="200"/>
  <c r="BC175" i="200"/>
  <c r="BG175" i="200" s="1"/>
  <c r="AX175" i="200"/>
  <c r="AU175" i="200"/>
  <c r="AY175" i="200" s="1"/>
  <c r="AP175" i="200"/>
  <c r="AM175" i="200"/>
  <c r="AQ175" i="200" s="1"/>
  <c r="AH175" i="200"/>
  <c r="AE175" i="200"/>
  <c r="AI175" i="200" s="1"/>
  <c r="Z175" i="200"/>
  <c r="W175" i="200"/>
  <c r="AA175" i="200" s="1"/>
  <c r="R175" i="200"/>
  <c r="O175" i="200"/>
  <c r="S175" i="200" s="1"/>
  <c r="J175" i="200"/>
  <c r="G175" i="200"/>
  <c r="K175" i="200" s="1"/>
  <c r="BO174" i="200"/>
  <c r="BN174" i="200"/>
  <c r="BL174" i="200"/>
  <c r="BG174" i="200"/>
  <c r="BF174" i="200"/>
  <c r="BD174" i="200"/>
  <c r="AY174" i="200"/>
  <c r="AX174" i="200"/>
  <c r="AV174" i="200"/>
  <c r="AQ174" i="200"/>
  <c r="AP174" i="200"/>
  <c r="AN174" i="200"/>
  <c r="AI174" i="200"/>
  <c r="AH174" i="200"/>
  <c r="AF174" i="200"/>
  <c r="AA174" i="200"/>
  <c r="Z174" i="200"/>
  <c r="X174" i="200"/>
  <c r="S174" i="200"/>
  <c r="R174" i="200"/>
  <c r="P174" i="200"/>
  <c r="K174" i="200"/>
  <c r="J174" i="200"/>
  <c r="H174" i="200"/>
  <c r="BO173" i="200"/>
  <c r="BN173" i="200"/>
  <c r="BL173" i="200"/>
  <c r="BG173" i="200"/>
  <c r="BF173" i="200"/>
  <c r="BD173" i="200"/>
  <c r="AY173" i="200"/>
  <c r="AX173" i="200"/>
  <c r="AV173" i="200"/>
  <c r="AQ173" i="200"/>
  <c r="AP173" i="200"/>
  <c r="AN173" i="200"/>
  <c r="AI173" i="200"/>
  <c r="AH173" i="200"/>
  <c r="AF173" i="200"/>
  <c r="AA173" i="200"/>
  <c r="Z173" i="200"/>
  <c r="X173" i="200"/>
  <c r="S173" i="200"/>
  <c r="R173" i="200"/>
  <c r="P173" i="200"/>
  <c r="K173" i="200"/>
  <c r="J173" i="200"/>
  <c r="H173" i="200"/>
  <c r="BO172" i="200"/>
  <c r="BN172" i="200"/>
  <c r="BL172" i="200"/>
  <c r="BG172" i="200"/>
  <c r="BF172" i="200"/>
  <c r="BD172" i="200"/>
  <c r="AY172" i="200"/>
  <c r="AX172" i="200"/>
  <c r="AV172" i="200"/>
  <c r="AQ172" i="200"/>
  <c r="AP172" i="200"/>
  <c r="AN172" i="200"/>
  <c r="AI172" i="200"/>
  <c r="AH172" i="200"/>
  <c r="AF172" i="200"/>
  <c r="AA172" i="200"/>
  <c r="Z172" i="200"/>
  <c r="X172" i="200"/>
  <c r="S172" i="200"/>
  <c r="R172" i="200"/>
  <c r="P172" i="200"/>
  <c r="K172" i="200"/>
  <c r="J172" i="200"/>
  <c r="H172" i="200"/>
  <c r="BO171" i="200"/>
  <c r="BN171" i="200"/>
  <c r="BL171" i="200"/>
  <c r="BG171" i="200"/>
  <c r="BF171" i="200"/>
  <c r="BD171" i="200"/>
  <c r="AY171" i="200"/>
  <c r="AX171" i="200"/>
  <c r="AV171" i="200"/>
  <c r="AQ171" i="200"/>
  <c r="AP171" i="200"/>
  <c r="AN171" i="200"/>
  <c r="AI171" i="200"/>
  <c r="AH171" i="200"/>
  <c r="AF171" i="200"/>
  <c r="AA171" i="200"/>
  <c r="Z171" i="200"/>
  <c r="X171" i="200"/>
  <c r="S171" i="200"/>
  <c r="R171" i="200"/>
  <c r="P171" i="200"/>
  <c r="K171" i="200"/>
  <c r="J171" i="200"/>
  <c r="H171" i="200"/>
  <c r="BO170" i="200"/>
  <c r="BN170" i="200"/>
  <c r="BL170" i="200"/>
  <c r="BG170" i="200"/>
  <c r="BF170" i="200"/>
  <c r="BD170" i="200"/>
  <c r="AY170" i="200"/>
  <c r="AX170" i="200"/>
  <c r="AV170" i="200"/>
  <c r="AQ170" i="200"/>
  <c r="AP170" i="200"/>
  <c r="AN170" i="200"/>
  <c r="AI170" i="200"/>
  <c r="AH170" i="200"/>
  <c r="AF170" i="200"/>
  <c r="AA170" i="200"/>
  <c r="Z170" i="200"/>
  <c r="X170" i="200"/>
  <c r="S170" i="200"/>
  <c r="R170" i="200"/>
  <c r="P170" i="200"/>
  <c r="K170" i="200"/>
  <c r="J170" i="200"/>
  <c r="H170" i="200"/>
  <c r="BO169" i="200"/>
  <c r="BN169" i="200"/>
  <c r="BL169" i="200"/>
  <c r="BG169" i="200"/>
  <c r="BF169" i="200"/>
  <c r="BD169" i="200"/>
  <c r="AY169" i="200"/>
  <c r="AX169" i="200"/>
  <c r="AV169" i="200"/>
  <c r="AQ169" i="200"/>
  <c r="AP169" i="200"/>
  <c r="AN169" i="200"/>
  <c r="AI169" i="200"/>
  <c r="AH169" i="200"/>
  <c r="AF169" i="200"/>
  <c r="AA169" i="200"/>
  <c r="Z169" i="200"/>
  <c r="X169" i="200"/>
  <c r="S169" i="200"/>
  <c r="R169" i="200"/>
  <c r="P169" i="200"/>
  <c r="K169" i="200"/>
  <c r="J169" i="200"/>
  <c r="H169" i="200"/>
  <c r="BO168" i="200"/>
  <c r="BN168" i="200"/>
  <c r="BL168" i="200"/>
  <c r="BG168" i="200"/>
  <c r="BF168" i="200"/>
  <c r="BD168" i="200"/>
  <c r="AY168" i="200"/>
  <c r="AX168" i="200"/>
  <c r="AV168" i="200"/>
  <c r="AQ168" i="200"/>
  <c r="AP168" i="200"/>
  <c r="AN168" i="200"/>
  <c r="AI168" i="200"/>
  <c r="AH168" i="200"/>
  <c r="AF168" i="200"/>
  <c r="AA168" i="200"/>
  <c r="Z168" i="200"/>
  <c r="X168" i="200"/>
  <c r="S168" i="200"/>
  <c r="R168" i="200"/>
  <c r="P168" i="200"/>
  <c r="K168" i="200"/>
  <c r="J168" i="200"/>
  <c r="H168" i="200"/>
  <c r="BO167" i="200"/>
  <c r="BN167" i="200"/>
  <c r="BL167" i="200"/>
  <c r="BG167" i="200"/>
  <c r="BF167" i="200"/>
  <c r="BD167" i="200"/>
  <c r="AY167" i="200"/>
  <c r="AX167" i="200"/>
  <c r="AV167" i="200"/>
  <c r="AQ167" i="200"/>
  <c r="AP167" i="200"/>
  <c r="AN167" i="200"/>
  <c r="AI167" i="200"/>
  <c r="AH167" i="200"/>
  <c r="AF167" i="200"/>
  <c r="AA167" i="200"/>
  <c r="Z167" i="200"/>
  <c r="X167" i="200"/>
  <c r="S167" i="200"/>
  <c r="R167" i="200"/>
  <c r="P167" i="200"/>
  <c r="K167" i="200"/>
  <c r="J167" i="200"/>
  <c r="H167" i="200"/>
  <c r="BO166" i="200"/>
  <c r="BN166" i="200"/>
  <c r="BL166" i="200"/>
  <c r="BG166" i="200"/>
  <c r="BF166" i="200"/>
  <c r="BD166" i="200"/>
  <c r="AY166" i="200"/>
  <c r="AX166" i="200"/>
  <c r="AV166" i="200"/>
  <c r="AQ166" i="200"/>
  <c r="AP166" i="200"/>
  <c r="AN166" i="200"/>
  <c r="AI166" i="200"/>
  <c r="AH166" i="200"/>
  <c r="AF166" i="200"/>
  <c r="AA166" i="200"/>
  <c r="Z166" i="200"/>
  <c r="X166" i="200"/>
  <c r="S166" i="200"/>
  <c r="R166" i="200"/>
  <c r="P166" i="200"/>
  <c r="K166" i="200"/>
  <c r="J166" i="200"/>
  <c r="H166" i="200"/>
  <c r="BO165" i="200"/>
  <c r="BN165" i="200"/>
  <c r="BL165" i="200"/>
  <c r="BG165" i="200"/>
  <c r="BF165" i="200"/>
  <c r="BD165" i="200"/>
  <c r="AY165" i="200"/>
  <c r="AX165" i="200"/>
  <c r="AV165" i="200"/>
  <c r="AQ165" i="200"/>
  <c r="AP165" i="200"/>
  <c r="AN165" i="200"/>
  <c r="AI165" i="200"/>
  <c r="AH165" i="200"/>
  <c r="AF165" i="200"/>
  <c r="AA165" i="200"/>
  <c r="Z165" i="200"/>
  <c r="X165" i="200"/>
  <c r="S165" i="200"/>
  <c r="R165" i="200"/>
  <c r="P165" i="200"/>
  <c r="K165" i="200"/>
  <c r="J165" i="200"/>
  <c r="H165" i="200"/>
  <c r="BO164" i="200"/>
  <c r="BN164" i="200"/>
  <c r="BL164" i="200"/>
  <c r="BG164" i="200"/>
  <c r="BF164" i="200"/>
  <c r="BD164" i="200"/>
  <c r="AY164" i="200"/>
  <c r="AX164" i="200"/>
  <c r="AV164" i="200"/>
  <c r="AQ164" i="200"/>
  <c r="AP164" i="200"/>
  <c r="AN164" i="200"/>
  <c r="AI164" i="200"/>
  <c r="AH164" i="200"/>
  <c r="AF164" i="200"/>
  <c r="AA164" i="200"/>
  <c r="Z164" i="200"/>
  <c r="X164" i="200"/>
  <c r="S164" i="200"/>
  <c r="R164" i="200"/>
  <c r="P164" i="200"/>
  <c r="K164" i="200"/>
  <c r="J164" i="200"/>
  <c r="H164" i="200"/>
  <c r="BO163" i="200"/>
  <c r="BN163" i="200"/>
  <c r="BL163" i="200"/>
  <c r="BG163" i="200"/>
  <c r="BF163" i="200"/>
  <c r="BD163" i="200"/>
  <c r="AY163" i="200"/>
  <c r="AX163" i="200"/>
  <c r="AV163" i="200"/>
  <c r="AQ163" i="200"/>
  <c r="AP163" i="200"/>
  <c r="AN163" i="200"/>
  <c r="AI163" i="200"/>
  <c r="AH163" i="200"/>
  <c r="AF163" i="200"/>
  <c r="AA163" i="200"/>
  <c r="Z163" i="200"/>
  <c r="X163" i="200"/>
  <c r="S163" i="200"/>
  <c r="R163" i="200"/>
  <c r="P163" i="200"/>
  <c r="K163" i="200"/>
  <c r="J163" i="200"/>
  <c r="H163" i="200"/>
  <c r="BO162" i="200"/>
  <c r="BN162" i="200"/>
  <c r="BL162" i="200"/>
  <c r="BG162" i="200"/>
  <c r="BF162" i="200"/>
  <c r="BD162" i="200"/>
  <c r="AY162" i="200"/>
  <c r="AX162" i="200"/>
  <c r="AV162" i="200"/>
  <c r="AQ162" i="200"/>
  <c r="AP162" i="200"/>
  <c r="AN162" i="200"/>
  <c r="AI162" i="200"/>
  <c r="AH162" i="200"/>
  <c r="AF162" i="200"/>
  <c r="AA162" i="200"/>
  <c r="Z162" i="200"/>
  <c r="X162" i="200"/>
  <c r="S162" i="200"/>
  <c r="R162" i="200"/>
  <c r="P162" i="200"/>
  <c r="K162" i="200"/>
  <c r="J162" i="200"/>
  <c r="H162" i="200"/>
  <c r="BO161" i="200"/>
  <c r="BN161" i="200"/>
  <c r="BL161" i="200"/>
  <c r="BG161" i="200"/>
  <c r="BF161" i="200"/>
  <c r="BD161" i="200"/>
  <c r="AY161" i="200"/>
  <c r="AX161" i="200"/>
  <c r="AV161" i="200"/>
  <c r="AQ161" i="200"/>
  <c r="AP161" i="200"/>
  <c r="AN161" i="200"/>
  <c r="AI161" i="200"/>
  <c r="AH161" i="200"/>
  <c r="AF161" i="200"/>
  <c r="AA161" i="200"/>
  <c r="Z161" i="200"/>
  <c r="X161" i="200"/>
  <c r="S161" i="200"/>
  <c r="R161" i="200"/>
  <c r="P161" i="200"/>
  <c r="K161" i="200"/>
  <c r="J161" i="200"/>
  <c r="H161" i="200"/>
  <c r="BO160" i="200"/>
  <c r="BN160" i="200"/>
  <c r="BL160" i="200"/>
  <c r="BG160" i="200"/>
  <c r="BF160" i="200"/>
  <c r="BD160" i="200"/>
  <c r="AY160" i="200"/>
  <c r="AX160" i="200"/>
  <c r="AV160" i="200"/>
  <c r="AQ160" i="200"/>
  <c r="AP160" i="200"/>
  <c r="AN160" i="200"/>
  <c r="AI160" i="200"/>
  <c r="AH160" i="200"/>
  <c r="AF160" i="200"/>
  <c r="AA160" i="200"/>
  <c r="Z160" i="200"/>
  <c r="X160" i="200"/>
  <c r="S160" i="200"/>
  <c r="R160" i="200"/>
  <c r="P160" i="200"/>
  <c r="K160" i="200"/>
  <c r="J160" i="200"/>
  <c r="H160" i="200"/>
  <c r="BO159" i="200"/>
  <c r="BN159" i="200"/>
  <c r="BL159" i="200"/>
  <c r="BG159" i="200"/>
  <c r="BF159" i="200"/>
  <c r="BD159" i="200"/>
  <c r="AY159" i="200"/>
  <c r="AX159" i="200"/>
  <c r="AV159" i="200"/>
  <c r="AQ159" i="200"/>
  <c r="AP159" i="200"/>
  <c r="AN159" i="200"/>
  <c r="AI159" i="200"/>
  <c r="AH159" i="200"/>
  <c r="AF159" i="200"/>
  <c r="AA159" i="200"/>
  <c r="Z159" i="200"/>
  <c r="X159" i="200"/>
  <c r="S159" i="200"/>
  <c r="R159" i="200"/>
  <c r="P159" i="200"/>
  <c r="K159" i="200"/>
  <c r="J159" i="200"/>
  <c r="H159" i="200"/>
  <c r="BN158" i="200"/>
  <c r="BK158" i="200"/>
  <c r="BO158" i="200" s="1"/>
  <c r="BF158" i="200"/>
  <c r="BC158" i="200"/>
  <c r="BG158" i="200" s="1"/>
  <c r="AX158" i="200"/>
  <c r="AU158" i="200"/>
  <c r="AY158" i="200" s="1"/>
  <c r="AP158" i="200"/>
  <c r="AM158" i="200"/>
  <c r="AQ158" i="200" s="1"/>
  <c r="AH158" i="200"/>
  <c r="AE158" i="200"/>
  <c r="AI158" i="200" s="1"/>
  <c r="Z158" i="200"/>
  <c r="W158" i="200"/>
  <c r="AA158" i="200" s="1"/>
  <c r="R158" i="200"/>
  <c r="O158" i="200"/>
  <c r="S158" i="200" s="1"/>
  <c r="J158" i="200"/>
  <c r="G158" i="200"/>
  <c r="K158" i="200" s="1"/>
  <c r="BO157" i="200"/>
  <c r="BN157" i="200"/>
  <c r="BL157" i="200"/>
  <c r="BG157" i="200"/>
  <c r="BF157" i="200"/>
  <c r="BD157" i="200"/>
  <c r="AY157" i="200"/>
  <c r="AX157" i="200"/>
  <c r="AV157" i="200"/>
  <c r="AQ157" i="200"/>
  <c r="AP157" i="200"/>
  <c r="AN157" i="200"/>
  <c r="AI157" i="200"/>
  <c r="AH157" i="200"/>
  <c r="AF157" i="200"/>
  <c r="AA157" i="200"/>
  <c r="Z157" i="200"/>
  <c r="X157" i="200"/>
  <c r="S157" i="200"/>
  <c r="R157" i="200"/>
  <c r="P157" i="200"/>
  <c r="K157" i="200"/>
  <c r="J157" i="200"/>
  <c r="H157" i="200"/>
  <c r="BO156" i="200"/>
  <c r="BN156" i="200"/>
  <c r="BL156" i="200"/>
  <c r="BG156" i="200"/>
  <c r="BF156" i="200"/>
  <c r="BD156" i="200"/>
  <c r="AY156" i="200"/>
  <c r="AX156" i="200"/>
  <c r="AV156" i="200"/>
  <c r="AQ156" i="200"/>
  <c r="AP156" i="200"/>
  <c r="AN156" i="200"/>
  <c r="AI156" i="200"/>
  <c r="AH156" i="200"/>
  <c r="AF156" i="200"/>
  <c r="AA156" i="200"/>
  <c r="Z156" i="200"/>
  <c r="X156" i="200"/>
  <c r="S156" i="200"/>
  <c r="R156" i="200"/>
  <c r="P156" i="200"/>
  <c r="K156" i="200"/>
  <c r="J156" i="200"/>
  <c r="H156" i="200"/>
  <c r="BO155" i="200"/>
  <c r="BN155" i="200"/>
  <c r="BL155" i="200"/>
  <c r="BG155" i="200"/>
  <c r="BF155" i="200"/>
  <c r="BD155" i="200"/>
  <c r="AY155" i="200"/>
  <c r="AX155" i="200"/>
  <c r="AV155" i="200"/>
  <c r="AQ155" i="200"/>
  <c r="AP155" i="200"/>
  <c r="AN155" i="200"/>
  <c r="AI155" i="200"/>
  <c r="AH155" i="200"/>
  <c r="AF155" i="200"/>
  <c r="AA155" i="200"/>
  <c r="Z155" i="200"/>
  <c r="X155" i="200"/>
  <c r="S155" i="200"/>
  <c r="R155" i="200"/>
  <c r="P155" i="200"/>
  <c r="K155" i="200"/>
  <c r="J155" i="200"/>
  <c r="H155" i="200"/>
  <c r="BO154" i="200"/>
  <c r="BN154" i="200"/>
  <c r="BL154" i="200"/>
  <c r="BG154" i="200"/>
  <c r="BF154" i="200"/>
  <c r="BD154" i="200"/>
  <c r="AY154" i="200"/>
  <c r="AX154" i="200"/>
  <c r="AV154" i="200"/>
  <c r="AQ154" i="200"/>
  <c r="AP154" i="200"/>
  <c r="AN154" i="200"/>
  <c r="AI154" i="200"/>
  <c r="AH154" i="200"/>
  <c r="AF154" i="200"/>
  <c r="AA154" i="200"/>
  <c r="Z154" i="200"/>
  <c r="X154" i="200"/>
  <c r="S154" i="200"/>
  <c r="R154" i="200"/>
  <c r="P154" i="200"/>
  <c r="K154" i="200"/>
  <c r="J154" i="200"/>
  <c r="H154" i="200"/>
  <c r="BO153" i="200"/>
  <c r="BN153" i="200"/>
  <c r="BL153" i="200"/>
  <c r="BG153" i="200"/>
  <c r="BF153" i="200"/>
  <c r="BD153" i="200"/>
  <c r="AY153" i="200"/>
  <c r="AX153" i="200"/>
  <c r="AV153" i="200"/>
  <c r="AQ153" i="200"/>
  <c r="AP153" i="200"/>
  <c r="AN153" i="200"/>
  <c r="AI153" i="200"/>
  <c r="AH153" i="200"/>
  <c r="AF153" i="200"/>
  <c r="AA153" i="200"/>
  <c r="Z153" i="200"/>
  <c r="X153" i="200"/>
  <c r="S153" i="200"/>
  <c r="R153" i="200"/>
  <c r="P153" i="200"/>
  <c r="K153" i="200"/>
  <c r="J153" i="200"/>
  <c r="H153" i="200"/>
  <c r="BO152" i="200"/>
  <c r="BN152" i="200"/>
  <c r="BL152" i="200"/>
  <c r="BG152" i="200"/>
  <c r="BF152" i="200"/>
  <c r="BD152" i="200"/>
  <c r="AY152" i="200"/>
  <c r="AX152" i="200"/>
  <c r="AV152" i="200"/>
  <c r="AQ152" i="200"/>
  <c r="AP152" i="200"/>
  <c r="AN152" i="200"/>
  <c r="AI152" i="200"/>
  <c r="AH152" i="200"/>
  <c r="AF152" i="200"/>
  <c r="AA152" i="200"/>
  <c r="Z152" i="200"/>
  <c r="X152" i="200"/>
  <c r="S152" i="200"/>
  <c r="R152" i="200"/>
  <c r="P152" i="200"/>
  <c r="K152" i="200"/>
  <c r="J152" i="200"/>
  <c r="H152" i="200"/>
  <c r="BO151" i="200"/>
  <c r="BN151" i="200"/>
  <c r="BL151" i="200"/>
  <c r="BG151" i="200"/>
  <c r="BF151" i="200"/>
  <c r="BD151" i="200"/>
  <c r="AY151" i="200"/>
  <c r="AX151" i="200"/>
  <c r="AV151" i="200"/>
  <c r="AQ151" i="200"/>
  <c r="AP151" i="200"/>
  <c r="AN151" i="200"/>
  <c r="AI151" i="200"/>
  <c r="AH151" i="200"/>
  <c r="AF151" i="200"/>
  <c r="AA151" i="200"/>
  <c r="Z151" i="200"/>
  <c r="X151" i="200"/>
  <c r="S151" i="200"/>
  <c r="R151" i="200"/>
  <c r="P151" i="200"/>
  <c r="K151" i="200"/>
  <c r="J151" i="200"/>
  <c r="H151" i="200"/>
  <c r="BO150" i="200"/>
  <c r="BN150" i="200"/>
  <c r="BL150" i="200"/>
  <c r="BG150" i="200"/>
  <c r="BF150" i="200"/>
  <c r="BD150" i="200"/>
  <c r="AY150" i="200"/>
  <c r="AX150" i="200"/>
  <c r="AV150" i="200"/>
  <c r="AQ150" i="200"/>
  <c r="AP150" i="200"/>
  <c r="AN150" i="200"/>
  <c r="AI150" i="200"/>
  <c r="AH150" i="200"/>
  <c r="AF150" i="200"/>
  <c r="AA150" i="200"/>
  <c r="Z150" i="200"/>
  <c r="X150" i="200"/>
  <c r="S150" i="200"/>
  <c r="R150" i="200"/>
  <c r="P150" i="200"/>
  <c r="K150" i="200"/>
  <c r="J150" i="200"/>
  <c r="H150" i="200"/>
  <c r="BO149" i="200"/>
  <c r="BN149" i="200"/>
  <c r="BL149" i="200"/>
  <c r="BG149" i="200"/>
  <c r="BF149" i="200"/>
  <c r="BD149" i="200"/>
  <c r="AY149" i="200"/>
  <c r="AX149" i="200"/>
  <c r="AV149" i="200"/>
  <c r="AQ149" i="200"/>
  <c r="AP149" i="200"/>
  <c r="AN149" i="200"/>
  <c r="AI149" i="200"/>
  <c r="AH149" i="200"/>
  <c r="AF149" i="200"/>
  <c r="AA149" i="200"/>
  <c r="Z149" i="200"/>
  <c r="X149" i="200"/>
  <c r="S149" i="200"/>
  <c r="R149" i="200"/>
  <c r="P149" i="200"/>
  <c r="K149" i="200"/>
  <c r="J149" i="200"/>
  <c r="H149" i="200"/>
  <c r="BO148" i="200"/>
  <c r="BN148" i="200"/>
  <c r="BL148" i="200"/>
  <c r="BG148" i="200"/>
  <c r="BF148" i="200"/>
  <c r="BD148" i="200"/>
  <c r="AY148" i="200"/>
  <c r="AX148" i="200"/>
  <c r="AV148" i="200"/>
  <c r="AQ148" i="200"/>
  <c r="AP148" i="200"/>
  <c r="AN148" i="200"/>
  <c r="AI148" i="200"/>
  <c r="AH148" i="200"/>
  <c r="AF148" i="200"/>
  <c r="AA148" i="200"/>
  <c r="Z148" i="200"/>
  <c r="X148" i="200"/>
  <c r="S148" i="200"/>
  <c r="R148" i="200"/>
  <c r="P148" i="200"/>
  <c r="K148" i="200"/>
  <c r="J148" i="200"/>
  <c r="H148" i="200"/>
  <c r="BO147" i="200"/>
  <c r="BN147" i="200"/>
  <c r="BL147" i="200"/>
  <c r="BG147" i="200"/>
  <c r="BF147" i="200"/>
  <c r="BD147" i="200"/>
  <c r="AY147" i="200"/>
  <c r="AX147" i="200"/>
  <c r="AV147" i="200"/>
  <c r="AQ147" i="200"/>
  <c r="AP147" i="200"/>
  <c r="AN147" i="200"/>
  <c r="AI147" i="200"/>
  <c r="AH147" i="200"/>
  <c r="AF147" i="200"/>
  <c r="AA147" i="200"/>
  <c r="Z147" i="200"/>
  <c r="X147" i="200"/>
  <c r="S147" i="200"/>
  <c r="R147" i="200"/>
  <c r="P147" i="200"/>
  <c r="K147" i="200"/>
  <c r="J147" i="200"/>
  <c r="H147" i="200"/>
  <c r="BO146" i="200"/>
  <c r="BN146" i="200"/>
  <c r="BL146" i="200"/>
  <c r="BG146" i="200"/>
  <c r="BF146" i="200"/>
  <c r="BD146" i="200"/>
  <c r="AY146" i="200"/>
  <c r="AX146" i="200"/>
  <c r="AV146" i="200"/>
  <c r="AQ146" i="200"/>
  <c r="AP146" i="200"/>
  <c r="AN146" i="200"/>
  <c r="AI146" i="200"/>
  <c r="AH146" i="200"/>
  <c r="AF146" i="200"/>
  <c r="AA146" i="200"/>
  <c r="Z146" i="200"/>
  <c r="X146" i="200"/>
  <c r="S146" i="200"/>
  <c r="R146" i="200"/>
  <c r="P146" i="200"/>
  <c r="K146" i="200"/>
  <c r="J146" i="200"/>
  <c r="H146" i="200"/>
  <c r="BO145" i="200"/>
  <c r="BN145" i="200"/>
  <c r="BL145" i="200"/>
  <c r="BG145" i="200"/>
  <c r="BF145" i="200"/>
  <c r="BD145" i="200"/>
  <c r="AY145" i="200"/>
  <c r="AX145" i="200"/>
  <c r="AV145" i="200"/>
  <c r="AQ145" i="200"/>
  <c r="AP145" i="200"/>
  <c r="AN145" i="200"/>
  <c r="AI145" i="200"/>
  <c r="AH145" i="200"/>
  <c r="AF145" i="200"/>
  <c r="AA145" i="200"/>
  <c r="Z145" i="200"/>
  <c r="X145" i="200"/>
  <c r="S145" i="200"/>
  <c r="R145" i="200"/>
  <c r="P145" i="200"/>
  <c r="K145" i="200"/>
  <c r="J145" i="200"/>
  <c r="H145" i="200"/>
  <c r="BO144" i="200"/>
  <c r="BN144" i="200"/>
  <c r="BL144" i="200"/>
  <c r="BG144" i="200"/>
  <c r="BF144" i="200"/>
  <c r="BD144" i="200"/>
  <c r="AY144" i="200"/>
  <c r="AX144" i="200"/>
  <c r="AV144" i="200"/>
  <c r="AQ144" i="200"/>
  <c r="AP144" i="200"/>
  <c r="AN144" i="200"/>
  <c r="AI144" i="200"/>
  <c r="AH144" i="200"/>
  <c r="AF144" i="200"/>
  <c r="AA144" i="200"/>
  <c r="Z144" i="200"/>
  <c r="X144" i="200"/>
  <c r="S144" i="200"/>
  <c r="R144" i="200"/>
  <c r="P144" i="200"/>
  <c r="K144" i="200"/>
  <c r="J144" i="200"/>
  <c r="H144" i="200"/>
  <c r="BO143" i="200"/>
  <c r="BN143" i="200"/>
  <c r="BL143" i="200"/>
  <c r="BG143" i="200"/>
  <c r="BF143" i="200"/>
  <c r="BD143" i="200"/>
  <c r="AY143" i="200"/>
  <c r="AX143" i="200"/>
  <c r="AV143" i="200"/>
  <c r="AQ143" i="200"/>
  <c r="AP143" i="200"/>
  <c r="AN143" i="200"/>
  <c r="AI143" i="200"/>
  <c r="AH143" i="200"/>
  <c r="AF143" i="200"/>
  <c r="AA143" i="200"/>
  <c r="Z143" i="200"/>
  <c r="X143" i="200"/>
  <c r="S143" i="200"/>
  <c r="R143" i="200"/>
  <c r="P143" i="200"/>
  <c r="K143" i="200"/>
  <c r="J143" i="200"/>
  <c r="H143" i="200"/>
  <c r="BO142" i="200"/>
  <c r="BN142" i="200"/>
  <c r="BL142" i="200"/>
  <c r="BG142" i="200"/>
  <c r="BF142" i="200"/>
  <c r="BD142" i="200"/>
  <c r="AY142" i="200"/>
  <c r="AX142" i="200"/>
  <c r="AV142" i="200"/>
  <c r="AQ142" i="200"/>
  <c r="AP142" i="200"/>
  <c r="AN142" i="200"/>
  <c r="AI142" i="200"/>
  <c r="AH142" i="200"/>
  <c r="AF142" i="200"/>
  <c r="AA142" i="200"/>
  <c r="Z142" i="200"/>
  <c r="X142" i="200"/>
  <c r="S142" i="200"/>
  <c r="R142" i="200"/>
  <c r="P142" i="200"/>
  <c r="K142" i="200"/>
  <c r="J142" i="200"/>
  <c r="H142" i="200"/>
  <c r="BN141" i="200"/>
  <c r="BK141" i="200"/>
  <c r="BF141" i="200"/>
  <c r="BC141" i="200"/>
  <c r="AX141" i="200"/>
  <c r="AU141" i="200"/>
  <c r="AP141" i="200"/>
  <c r="AM141" i="200"/>
  <c r="AH141" i="200"/>
  <c r="AE141" i="200"/>
  <c r="Z141" i="200"/>
  <c r="W141" i="200"/>
  <c r="R141" i="200"/>
  <c r="O141" i="200"/>
  <c r="J141" i="200"/>
  <c r="G141" i="200"/>
  <c r="BO140" i="200"/>
  <c r="BN140" i="200"/>
  <c r="BL140" i="200"/>
  <c r="BG140" i="200"/>
  <c r="BF140" i="200"/>
  <c r="BD140" i="200"/>
  <c r="AY140" i="200"/>
  <c r="AX140" i="200"/>
  <c r="AV140" i="200"/>
  <c r="AQ140" i="200"/>
  <c r="AP140" i="200"/>
  <c r="AN140" i="200"/>
  <c r="AI140" i="200"/>
  <c r="AH140" i="200"/>
  <c r="AF140" i="200"/>
  <c r="AA140" i="200"/>
  <c r="Z140" i="200"/>
  <c r="X140" i="200"/>
  <c r="S140" i="200"/>
  <c r="R140" i="200"/>
  <c r="P140" i="200"/>
  <c r="K140" i="200"/>
  <c r="J140" i="200"/>
  <c r="H140" i="200"/>
  <c r="BO139" i="200"/>
  <c r="BN139" i="200"/>
  <c r="BL139" i="200"/>
  <c r="BG139" i="200"/>
  <c r="BF139" i="200"/>
  <c r="BD139" i="200"/>
  <c r="AY139" i="200"/>
  <c r="AX139" i="200"/>
  <c r="AV139" i="200"/>
  <c r="AQ139" i="200"/>
  <c r="AP139" i="200"/>
  <c r="AN139" i="200"/>
  <c r="AI139" i="200"/>
  <c r="AH139" i="200"/>
  <c r="AF139" i="200"/>
  <c r="AA139" i="200"/>
  <c r="Z139" i="200"/>
  <c r="X139" i="200"/>
  <c r="S139" i="200"/>
  <c r="R139" i="200"/>
  <c r="P139" i="200"/>
  <c r="K139" i="200"/>
  <c r="J139" i="200"/>
  <c r="H139" i="200"/>
  <c r="BO138" i="200"/>
  <c r="BN138" i="200"/>
  <c r="BL138" i="200"/>
  <c r="BG138" i="200"/>
  <c r="BF138" i="200"/>
  <c r="BD138" i="200"/>
  <c r="AY138" i="200"/>
  <c r="AX138" i="200"/>
  <c r="AV138" i="200"/>
  <c r="AQ138" i="200"/>
  <c r="AP138" i="200"/>
  <c r="AN138" i="200"/>
  <c r="AI138" i="200"/>
  <c r="AH138" i="200"/>
  <c r="AF138" i="200"/>
  <c r="AA138" i="200"/>
  <c r="Z138" i="200"/>
  <c r="X138" i="200"/>
  <c r="S138" i="200"/>
  <c r="R138" i="200"/>
  <c r="P138" i="200"/>
  <c r="K138" i="200"/>
  <c r="J138" i="200"/>
  <c r="H138" i="200"/>
  <c r="BO137" i="200"/>
  <c r="BN137" i="200"/>
  <c r="BL137" i="200"/>
  <c r="BG137" i="200"/>
  <c r="BF137" i="200"/>
  <c r="BD137" i="200"/>
  <c r="AY137" i="200"/>
  <c r="AX137" i="200"/>
  <c r="AV137" i="200"/>
  <c r="AQ137" i="200"/>
  <c r="AP137" i="200"/>
  <c r="AN137" i="200"/>
  <c r="AI137" i="200"/>
  <c r="AH137" i="200"/>
  <c r="AF137" i="200"/>
  <c r="AA137" i="200"/>
  <c r="Z137" i="200"/>
  <c r="X137" i="200"/>
  <c r="S137" i="200"/>
  <c r="R137" i="200"/>
  <c r="P137" i="200"/>
  <c r="K137" i="200"/>
  <c r="J137" i="200"/>
  <c r="H137" i="200"/>
  <c r="BO136" i="200"/>
  <c r="BN136" i="200"/>
  <c r="BL136" i="200"/>
  <c r="BG136" i="200"/>
  <c r="BF136" i="200"/>
  <c r="BD136" i="200"/>
  <c r="AY136" i="200"/>
  <c r="AX136" i="200"/>
  <c r="AV136" i="200"/>
  <c r="AQ136" i="200"/>
  <c r="AP136" i="200"/>
  <c r="AN136" i="200"/>
  <c r="AI136" i="200"/>
  <c r="AH136" i="200"/>
  <c r="AF136" i="200"/>
  <c r="AA136" i="200"/>
  <c r="Z136" i="200"/>
  <c r="X136" i="200"/>
  <c r="S136" i="200"/>
  <c r="R136" i="200"/>
  <c r="P136" i="200"/>
  <c r="K136" i="200"/>
  <c r="J136" i="200"/>
  <c r="H136" i="200"/>
  <c r="BO135" i="200"/>
  <c r="BN135" i="200"/>
  <c r="BL135" i="200"/>
  <c r="BG135" i="200"/>
  <c r="BF135" i="200"/>
  <c r="BD135" i="200"/>
  <c r="AY135" i="200"/>
  <c r="AX135" i="200"/>
  <c r="AV135" i="200"/>
  <c r="AQ135" i="200"/>
  <c r="AP135" i="200"/>
  <c r="AN135" i="200"/>
  <c r="AI135" i="200"/>
  <c r="AH135" i="200"/>
  <c r="AF135" i="200"/>
  <c r="AA135" i="200"/>
  <c r="Z135" i="200"/>
  <c r="X135" i="200"/>
  <c r="S135" i="200"/>
  <c r="R135" i="200"/>
  <c r="P135" i="200"/>
  <c r="K135" i="200"/>
  <c r="J135" i="200"/>
  <c r="H135" i="200"/>
  <c r="BO134" i="200"/>
  <c r="BN134" i="200"/>
  <c r="BL134" i="200"/>
  <c r="BG134" i="200"/>
  <c r="BF134" i="200"/>
  <c r="BD134" i="200"/>
  <c r="AY134" i="200"/>
  <c r="AX134" i="200"/>
  <c r="AV134" i="200"/>
  <c r="AQ134" i="200"/>
  <c r="AP134" i="200"/>
  <c r="AN134" i="200"/>
  <c r="AI134" i="200"/>
  <c r="AH134" i="200"/>
  <c r="AF134" i="200"/>
  <c r="AA134" i="200"/>
  <c r="Z134" i="200"/>
  <c r="X134" i="200"/>
  <c r="S134" i="200"/>
  <c r="R134" i="200"/>
  <c r="P134" i="200"/>
  <c r="K134" i="200"/>
  <c r="J134" i="200"/>
  <c r="H134" i="200"/>
  <c r="BO133" i="200"/>
  <c r="BN133" i="200"/>
  <c r="BL133" i="200"/>
  <c r="BG133" i="200"/>
  <c r="BF133" i="200"/>
  <c r="BD133" i="200"/>
  <c r="AY133" i="200"/>
  <c r="AX133" i="200"/>
  <c r="AV133" i="200"/>
  <c r="AQ133" i="200"/>
  <c r="AP133" i="200"/>
  <c r="AN133" i="200"/>
  <c r="AI133" i="200"/>
  <c r="AH133" i="200"/>
  <c r="AF133" i="200"/>
  <c r="AA133" i="200"/>
  <c r="Z133" i="200"/>
  <c r="X133" i="200"/>
  <c r="S133" i="200"/>
  <c r="R133" i="200"/>
  <c r="P133" i="200"/>
  <c r="K133" i="200"/>
  <c r="J133" i="200"/>
  <c r="H133" i="200"/>
  <c r="BO132" i="200"/>
  <c r="BN132" i="200"/>
  <c r="BL132" i="200"/>
  <c r="BG132" i="200"/>
  <c r="BF132" i="200"/>
  <c r="BD132" i="200"/>
  <c r="AY132" i="200"/>
  <c r="AX132" i="200"/>
  <c r="AV132" i="200"/>
  <c r="AQ132" i="200"/>
  <c r="AP132" i="200"/>
  <c r="AN132" i="200"/>
  <c r="AI132" i="200"/>
  <c r="AH132" i="200"/>
  <c r="AF132" i="200"/>
  <c r="AA132" i="200"/>
  <c r="Z132" i="200"/>
  <c r="X132" i="200"/>
  <c r="S132" i="200"/>
  <c r="R132" i="200"/>
  <c r="P132" i="200"/>
  <c r="K132" i="200"/>
  <c r="J132" i="200"/>
  <c r="H132" i="200"/>
  <c r="BO131" i="200"/>
  <c r="BN131" i="200"/>
  <c r="BL131" i="200"/>
  <c r="BG131" i="200"/>
  <c r="BF131" i="200"/>
  <c r="BD131" i="200"/>
  <c r="AY131" i="200"/>
  <c r="AX131" i="200"/>
  <c r="AV131" i="200"/>
  <c r="AQ131" i="200"/>
  <c r="AP131" i="200"/>
  <c r="AN131" i="200"/>
  <c r="AI131" i="200"/>
  <c r="AH131" i="200"/>
  <c r="AF131" i="200"/>
  <c r="AA131" i="200"/>
  <c r="Z131" i="200"/>
  <c r="X131" i="200"/>
  <c r="S131" i="200"/>
  <c r="R131" i="200"/>
  <c r="P131" i="200"/>
  <c r="K131" i="200"/>
  <c r="J131" i="200"/>
  <c r="H131" i="200"/>
  <c r="BO130" i="200"/>
  <c r="BN130" i="200"/>
  <c r="BL130" i="200"/>
  <c r="BG130" i="200"/>
  <c r="BF130" i="200"/>
  <c r="BD130" i="200"/>
  <c r="AY130" i="200"/>
  <c r="AX130" i="200"/>
  <c r="AV130" i="200"/>
  <c r="AQ130" i="200"/>
  <c r="AP130" i="200"/>
  <c r="AN130" i="200"/>
  <c r="AI130" i="200"/>
  <c r="AH130" i="200"/>
  <c r="AF130" i="200"/>
  <c r="AA130" i="200"/>
  <c r="Z130" i="200"/>
  <c r="X130" i="200"/>
  <c r="S130" i="200"/>
  <c r="R130" i="200"/>
  <c r="P130" i="200"/>
  <c r="K130" i="200"/>
  <c r="J130" i="200"/>
  <c r="H130" i="200"/>
  <c r="BO129" i="200"/>
  <c r="BN129" i="200"/>
  <c r="BL129" i="200"/>
  <c r="BG129" i="200"/>
  <c r="BF129" i="200"/>
  <c r="BD129" i="200"/>
  <c r="AY129" i="200"/>
  <c r="AX129" i="200"/>
  <c r="AV129" i="200"/>
  <c r="AQ129" i="200"/>
  <c r="AP129" i="200"/>
  <c r="AN129" i="200"/>
  <c r="AI129" i="200"/>
  <c r="AH129" i="200"/>
  <c r="AF129" i="200"/>
  <c r="AA129" i="200"/>
  <c r="Z129" i="200"/>
  <c r="X129" i="200"/>
  <c r="S129" i="200"/>
  <c r="R129" i="200"/>
  <c r="P129" i="200"/>
  <c r="K129" i="200"/>
  <c r="J129" i="200"/>
  <c r="H129" i="200"/>
  <c r="BO128" i="200"/>
  <c r="BN128" i="200"/>
  <c r="BL128" i="200"/>
  <c r="BG128" i="200"/>
  <c r="BF128" i="200"/>
  <c r="BD128" i="200"/>
  <c r="AY128" i="200"/>
  <c r="AX128" i="200"/>
  <c r="AV128" i="200"/>
  <c r="AQ128" i="200"/>
  <c r="AP128" i="200"/>
  <c r="AN128" i="200"/>
  <c r="AI128" i="200"/>
  <c r="AH128" i="200"/>
  <c r="AF128" i="200"/>
  <c r="AA128" i="200"/>
  <c r="Z128" i="200"/>
  <c r="X128" i="200"/>
  <c r="S128" i="200"/>
  <c r="R128" i="200"/>
  <c r="P128" i="200"/>
  <c r="K128" i="200"/>
  <c r="J128" i="200"/>
  <c r="H128" i="200"/>
  <c r="BO127" i="200"/>
  <c r="BN127" i="200"/>
  <c r="BL127" i="200"/>
  <c r="BG127" i="200"/>
  <c r="BF127" i="200"/>
  <c r="BD127" i="200"/>
  <c r="AY127" i="200"/>
  <c r="AX127" i="200"/>
  <c r="AV127" i="200"/>
  <c r="AQ127" i="200"/>
  <c r="AP127" i="200"/>
  <c r="AN127" i="200"/>
  <c r="AI127" i="200"/>
  <c r="AH127" i="200"/>
  <c r="AF127" i="200"/>
  <c r="AA127" i="200"/>
  <c r="Z127" i="200"/>
  <c r="X127" i="200"/>
  <c r="S127" i="200"/>
  <c r="R127" i="200"/>
  <c r="P127" i="200"/>
  <c r="K127" i="200"/>
  <c r="J127" i="200"/>
  <c r="H127" i="200"/>
  <c r="BO126" i="200"/>
  <c r="BN126" i="200"/>
  <c r="BL126" i="200"/>
  <c r="BG126" i="200"/>
  <c r="BF126" i="200"/>
  <c r="BD126" i="200"/>
  <c r="AY126" i="200"/>
  <c r="AX126" i="200"/>
  <c r="AV126" i="200"/>
  <c r="AQ126" i="200"/>
  <c r="AP126" i="200"/>
  <c r="AN126" i="200"/>
  <c r="AI126" i="200"/>
  <c r="AH126" i="200"/>
  <c r="AF126" i="200"/>
  <c r="AA126" i="200"/>
  <c r="Z126" i="200"/>
  <c r="X126" i="200"/>
  <c r="S126" i="200"/>
  <c r="R126" i="200"/>
  <c r="P126" i="200"/>
  <c r="K126" i="200"/>
  <c r="J126" i="200"/>
  <c r="H126" i="200"/>
  <c r="BO125" i="200"/>
  <c r="BN125" i="200"/>
  <c r="BL125" i="200"/>
  <c r="BG125" i="200"/>
  <c r="BF125" i="200"/>
  <c r="BD125" i="200"/>
  <c r="AY125" i="200"/>
  <c r="AX125" i="200"/>
  <c r="AV125" i="200"/>
  <c r="AQ125" i="200"/>
  <c r="AP125" i="200"/>
  <c r="AN125" i="200"/>
  <c r="AI125" i="200"/>
  <c r="AH125" i="200"/>
  <c r="AF125" i="200"/>
  <c r="AA125" i="200"/>
  <c r="Z125" i="200"/>
  <c r="X125" i="200"/>
  <c r="S125" i="200"/>
  <c r="R125" i="200"/>
  <c r="P125" i="200"/>
  <c r="K125" i="200"/>
  <c r="J125" i="200"/>
  <c r="H125" i="200"/>
  <c r="BN124" i="200"/>
  <c r="BK124" i="200"/>
  <c r="BF124" i="200"/>
  <c r="BC124" i="200"/>
  <c r="AX124" i="200"/>
  <c r="AU124" i="200"/>
  <c r="AP124" i="200"/>
  <c r="AM124" i="200"/>
  <c r="AH124" i="200"/>
  <c r="AE124" i="200"/>
  <c r="Z124" i="200"/>
  <c r="W124" i="200"/>
  <c r="R124" i="200"/>
  <c r="O124" i="200"/>
  <c r="J124" i="200"/>
  <c r="G124" i="200"/>
  <c r="BO123" i="200"/>
  <c r="BN123" i="200"/>
  <c r="BL123" i="200"/>
  <c r="BG123" i="200"/>
  <c r="BF123" i="200"/>
  <c r="BD123" i="200"/>
  <c r="AY123" i="200"/>
  <c r="AX123" i="200"/>
  <c r="AV123" i="200"/>
  <c r="AQ123" i="200"/>
  <c r="AP123" i="200"/>
  <c r="AN123" i="200"/>
  <c r="AI123" i="200"/>
  <c r="AH123" i="200"/>
  <c r="AF123" i="200"/>
  <c r="AA123" i="200"/>
  <c r="Z123" i="200"/>
  <c r="X123" i="200"/>
  <c r="S123" i="200"/>
  <c r="R123" i="200"/>
  <c r="P123" i="200"/>
  <c r="K123" i="200"/>
  <c r="J123" i="200"/>
  <c r="H123" i="200"/>
  <c r="BO122" i="200"/>
  <c r="BN122" i="200"/>
  <c r="BL122" i="200"/>
  <c r="BG122" i="200"/>
  <c r="BF122" i="200"/>
  <c r="BD122" i="200"/>
  <c r="AY122" i="200"/>
  <c r="AX122" i="200"/>
  <c r="AV122" i="200"/>
  <c r="AQ122" i="200"/>
  <c r="AP122" i="200"/>
  <c r="AN122" i="200"/>
  <c r="AI122" i="200"/>
  <c r="AH122" i="200"/>
  <c r="AF122" i="200"/>
  <c r="AA122" i="200"/>
  <c r="Z122" i="200"/>
  <c r="X122" i="200"/>
  <c r="S122" i="200"/>
  <c r="R122" i="200"/>
  <c r="P122" i="200"/>
  <c r="K122" i="200"/>
  <c r="J122" i="200"/>
  <c r="H122" i="200"/>
  <c r="BO121" i="200"/>
  <c r="BN121" i="200"/>
  <c r="BL121" i="200"/>
  <c r="BG121" i="200"/>
  <c r="BF121" i="200"/>
  <c r="BD121" i="200"/>
  <c r="AY121" i="200"/>
  <c r="AX121" i="200"/>
  <c r="AV121" i="200"/>
  <c r="AQ121" i="200"/>
  <c r="AP121" i="200"/>
  <c r="AN121" i="200"/>
  <c r="AI121" i="200"/>
  <c r="AH121" i="200"/>
  <c r="AF121" i="200"/>
  <c r="AA121" i="200"/>
  <c r="Z121" i="200"/>
  <c r="X121" i="200"/>
  <c r="S121" i="200"/>
  <c r="R121" i="200"/>
  <c r="P121" i="200"/>
  <c r="K121" i="200"/>
  <c r="J121" i="200"/>
  <c r="H121" i="200"/>
  <c r="BO120" i="200"/>
  <c r="BN120" i="200"/>
  <c r="BL120" i="200"/>
  <c r="BG120" i="200"/>
  <c r="BF120" i="200"/>
  <c r="BD120" i="200"/>
  <c r="AY120" i="200"/>
  <c r="AX120" i="200"/>
  <c r="AV120" i="200"/>
  <c r="AQ120" i="200"/>
  <c r="AP120" i="200"/>
  <c r="AN120" i="200"/>
  <c r="AI120" i="200"/>
  <c r="AH120" i="200"/>
  <c r="AF120" i="200"/>
  <c r="AA120" i="200"/>
  <c r="Z120" i="200"/>
  <c r="X120" i="200"/>
  <c r="S120" i="200"/>
  <c r="R120" i="200"/>
  <c r="P120" i="200"/>
  <c r="K120" i="200"/>
  <c r="J120" i="200"/>
  <c r="H120" i="200"/>
  <c r="BO119" i="200"/>
  <c r="BN119" i="200"/>
  <c r="BL119" i="200"/>
  <c r="BG119" i="200"/>
  <c r="BF119" i="200"/>
  <c r="BD119" i="200"/>
  <c r="AY119" i="200"/>
  <c r="AX119" i="200"/>
  <c r="AV119" i="200"/>
  <c r="AQ119" i="200"/>
  <c r="AP119" i="200"/>
  <c r="AN119" i="200"/>
  <c r="AI119" i="200"/>
  <c r="AH119" i="200"/>
  <c r="AF119" i="200"/>
  <c r="AA119" i="200"/>
  <c r="Z119" i="200"/>
  <c r="X119" i="200"/>
  <c r="S119" i="200"/>
  <c r="R119" i="200"/>
  <c r="P119" i="200"/>
  <c r="K119" i="200"/>
  <c r="J119" i="200"/>
  <c r="H119" i="200"/>
  <c r="BO118" i="200"/>
  <c r="BN118" i="200"/>
  <c r="BL118" i="200"/>
  <c r="BG118" i="200"/>
  <c r="BF118" i="200"/>
  <c r="BD118" i="200"/>
  <c r="AY118" i="200"/>
  <c r="AX118" i="200"/>
  <c r="AV118" i="200"/>
  <c r="AQ118" i="200"/>
  <c r="AP118" i="200"/>
  <c r="AN118" i="200"/>
  <c r="AI118" i="200"/>
  <c r="AH118" i="200"/>
  <c r="AF118" i="200"/>
  <c r="AA118" i="200"/>
  <c r="Z118" i="200"/>
  <c r="X118" i="200"/>
  <c r="S118" i="200"/>
  <c r="R118" i="200"/>
  <c r="P118" i="200"/>
  <c r="K118" i="200"/>
  <c r="J118" i="200"/>
  <c r="H118" i="200"/>
  <c r="BO117" i="200"/>
  <c r="BN117" i="200"/>
  <c r="BL117" i="200"/>
  <c r="BG117" i="200"/>
  <c r="BF117" i="200"/>
  <c r="BD117" i="200"/>
  <c r="AY117" i="200"/>
  <c r="AX117" i="200"/>
  <c r="AV117" i="200"/>
  <c r="AQ117" i="200"/>
  <c r="AP117" i="200"/>
  <c r="AN117" i="200"/>
  <c r="AI117" i="200"/>
  <c r="AH117" i="200"/>
  <c r="AF117" i="200"/>
  <c r="AA117" i="200"/>
  <c r="Z117" i="200"/>
  <c r="X117" i="200"/>
  <c r="S117" i="200"/>
  <c r="R117" i="200"/>
  <c r="P117" i="200"/>
  <c r="K117" i="200"/>
  <c r="J117" i="200"/>
  <c r="H117" i="200"/>
  <c r="BO116" i="200"/>
  <c r="BN116" i="200"/>
  <c r="BL116" i="200"/>
  <c r="BG116" i="200"/>
  <c r="BF116" i="200"/>
  <c r="BD116" i="200"/>
  <c r="AY116" i="200"/>
  <c r="AX116" i="200"/>
  <c r="AV116" i="200"/>
  <c r="AQ116" i="200"/>
  <c r="AP116" i="200"/>
  <c r="AN116" i="200"/>
  <c r="AI116" i="200"/>
  <c r="AH116" i="200"/>
  <c r="AF116" i="200"/>
  <c r="AA116" i="200"/>
  <c r="Z116" i="200"/>
  <c r="X116" i="200"/>
  <c r="S116" i="200"/>
  <c r="R116" i="200"/>
  <c r="P116" i="200"/>
  <c r="K116" i="200"/>
  <c r="J116" i="200"/>
  <c r="H116" i="200"/>
  <c r="BO115" i="200"/>
  <c r="BN115" i="200"/>
  <c r="BL115" i="200"/>
  <c r="BG115" i="200"/>
  <c r="BF115" i="200"/>
  <c r="BD115" i="200"/>
  <c r="AY115" i="200"/>
  <c r="AX115" i="200"/>
  <c r="AV115" i="200"/>
  <c r="AQ115" i="200"/>
  <c r="AP115" i="200"/>
  <c r="AN115" i="200"/>
  <c r="AI115" i="200"/>
  <c r="AH115" i="200"/>
  <c r="AF115" i="200"/>
  <c r="AA115" i="200"/>
  <c r="Z115" i="200"/>
  <c r="X115" i="200"/>
  <c r="S115" i="200"/>
  <c r="R115" i="200"/>
  <c r="P115" i="200"/>
  <c r="K115" i="200"/>
  <c r="J115" i="200"/>
  <c r="H115" i="200"/>
  <c r="BO114" i="200"/>
  <c r="BN114" i="200"/>
  <c r="BL114" i="200"/>
  <c r="BG114" i="200"/>
  <c r="BF114" i="200"/>
  <c r="BD114" i="200"/>
  <c r="AY114" i="200"/>
  <c r="AX114" i="200"/>
  <c r="AV114" i="200"/>
  <c r="AQ114" i="200"/>
  <c r="AP114" i="200"/>
  <c r="AN114" i="200"/>
  <c r="AI114" i="200"/>
  <c r="AH114" i="200"/>
  <c r="AF114" i="200"/>
  <c r="AA114" i="200"/>
  <c r="Z114" i="200"/>
  <c r="X114" i="200"/>
  <c r="S114" i="200"/>
  <c r="R114" i="200"/>
  <c r="P114" i="200"/>
  <c r="K114" i="200"/>
  <c r="J114" i="200"/>
  <c r="H114" i="200"/>
  <c r="BO113" i="200"/>
  <c r="BN113" i="200"/>
  <c r="BL113" i="200"/>
  <c r="BG113" i="200"/>
  <c r="BF113" i="200"/>
  <c r="BD113" i="200"/>
  <c r="AY113" i="200"/>
  <c r="AX113" i="200"/>
  <c r="AV113" i="200"/>
  <c r="AQ113" i="200"/>
  <c r="AP113" i="200"/>
  <c r="AN113" i="200"/>
  <c r="AI113" i="200"/>
  <c r="AH113" i="200"/>
  <c r="AF113" i="200"/>
  <c r="AA113" i="200"/>
  <c r="Z113" i="200"/>
  <c r="X113" i="200"/>
  <c r="S113" i="200"/>
  <c r="R113" i="200"/>
  <c r="P113" i="200"/>
  <c r="K113" i="200"/>
  <c r="J113" i="200"/>
  <c r="H113" i="200"/>
  <c r="BO112" i="200"/>
  <c r="BN112" i="200"/>
  <c r="BL112" i="200"/>
  <c r="BG112" i="200"/>
  <c r="BF112" i="200"/>
  <c r="BD112" i="200"/>
  <c r="AY112" i="200"/>
  <c r="AX112" i="200"/>
  <c r="AV112" i="200"/>
  <c r="AQ112" i="200"/>
  <c r="AP112" i="200"/>
  <c r="AN112" i="200"/>
  <c r="AI112" i="200"/>
  <c r="AH112" i="200"/>
  <c r="AF112" i="200"/>
  <c r="AA112" i="200"/>
  <c r="Z112" i="200"/>
  <c r="X112" i="200"/>
  <c r="S112" i="200"/>
  <c r="R112" i="200"/>
  <c r="P112" i="200"/>
  <c r="K112" i="200"/>
  <c r="J112" i="200"/>
  <c r="H112" i="200"/>
  <c r="BO111" i="200"/>
  <c r="BN111" i="200"/>
  <c r="BL111" i="200"/>
  <c r="BG111" i="200"/>
  <c r="BF111" i="200"/>
  <c r="BD111" i="200"/>
  <c r="AY111" i="200"/>
  <c r="AX111" i="200"/>
  <c r="AV111" i="200"/>
  <c r="AQ111" i="200"/>
  <c r="AP111" i="200"/>
  <c r="AN111" i="200"/>
  <c r="AI111" i="200"/>
  <c r="AH111" i="200"/>
  <c r="AF111" i="200"/>
  <c r="AA111" i="200"/>
  <c r="Z111" i="200"/>
  <c r="X111" i="200"/>
  <c r="S111" i="200"/>
  <c r="R111" i="200"/>
  <c r="P111" i="200"/>
  <c r="K111" i="200"/>
  <c r="J111" i="200"/>
  <c r="H111" i="200"/>
  <c r="BO110" i="200"/>
  <c r="BN110" i="200"/>
  <c r="BL110" i="200"/>
  <c r="BG110" i="200"/>
  <c r="BF110" i="200"/>
  <c r="BD110" i="200"/>
  <c r="AY110" i="200"/>
  <c r="AX110" i="200"/>
  <c r="AV110" i="200"/>
  <c r="AQ110" i="200"/>
  <c r="AP110" i="200"/>
  <c r="AN110" i="200"/>
  <c r="AI110" i="200"/>
  <c r="AH110" i="200"/>
  <c r="AF110" i="200"/>
  <c r="AA110" i="200"/>
  <c r="Z110" i="200"/>
  <c r="X110" i="200"/>
  <c r="S110" i="200"/>
  <c r="R110" i="200"/>
  <c r="P110" i="200"/>
  <c r="K110" i="200"/>
  <c r="J110" i="200"/>
  <c r="H110" i="200"/>
  <c r="BO109" i="200"/>
  <c r="BN109" i="200"/>
  <c r="BL109" i="200"/>
  <c r="BG109" i="200"/>
  <c r="BF109" i="200"/>
  <c r="BD109" i="200"/>
  <c r="AY109" i="200"/>
  <c r="AX109" i="200"/>
  <c r="AV109" i="200"/>
  <c r="AQ109" i="200"/>
  <c r="AP109" i="200"/>
  <c r="AN109" i="200"/>
  <c r="AI109" i="200"/>
  <c r="AH109" i="200"/>
  <c r="AF109" i="200"/>
  <c r="AA109" i="200"/>
  <c r="Z109" i="200"/>
  <c r="X109" i="200"/>
  <c r="S109" i="200"/>
  <c r="R109" i="200"/>
  <c r="P109" i="200"/>
  <c r="K109" i="200"/>
  <c r="J109" i="200"/>
  <c r="H109" i="200"/>
  <c r="BO108" i="200"/>
  <c r="BN108" i="200"/>
  <c r="BL108" i="200"/>
  <c r="BG108" i="200"/>
  <c r="BF108" i="200"/>
  <c r="BD108" i="200"/>
  <c r="AY108" i="200"/>
  <c r="AX108" i="200"/>
  <c r="AV108" i="200"/>
  <c r="AQ108" i="200"/>
  <c r="AP108" i="200"/>
  <c r="AN108" i="200"/>
  <c r="AI108" i="200"/>
  <c r="AH108" i="200"/>
  <c r="AF108" i="200"/>
  <c r="AA108" i="200"/>
  <c r="Z108" i="200"/>
  <c r="X108" i="200"/>
  <c r="S108" i="200"/>
  <c r="R108" i="200"/>
  <c r="P108" i="200"/>
  <c r="K108" i="200"/>
  <c r="J108" i="200"/>
  <c r="H108" i="200"/>
  <c r="BN107" i="200"/>
  <c r="BK107" i="200"/>
  <c r="BF107" i="200"/>
  <c r="BC107" i="200"/>
  <c r="AX107" i="200"/>
  <c r="AU107" i="200"/>
  <c r="AP107" i="200"/>
  <c r="AM107" i="200"/>
  <c r="AH107" i="200"/>
  <c r="AE107" i="200"/>
  <c r="Z107" i="200"/>
  <c r="W107" i="200"/>
  <c r="R107" i="200"/>
  <c r="O107" i="200"/>
  <c r="J107" i="200"/>
  <c r="G107" i="200"/>
  <c r="BO106" i="200"/>
  <c r="BN106" i="200"/>
  <c r="BL106" i="200"/>
  <c r="BG106" i="200"/>
  <c r="BF106" i="200"/>
  <c r="BD106" i="200"/>
  <c r="AY106" i="200"/>
  <c r="AX106" i="200"/>
  <c r="AV106" i="200"/>
  <c r="AQ106" i="200"/>
  <c r="AP106" i="200"/>
  <c r="AN106" i="200"/>
  <c r="AI106" i="200"/>
  <c r="AH106" i="200"/>
  <c r="AF106" i="200"/>
  <c r="AA106" i="200"/>
  <c r="Z106" i="200"/>
  <c r="X106" i="200"/>
  <c r="S106" i="200"/>
  <c r="R106" i="200"/>
  <c r="P106" i="200"/>
  <c r="K106" i="200"/>
  <c r="J106" i="200"/>
  <c r="H106" i="200"/>
  <c r="BO105" i="200"/>
  <c r="BN105" i="200"/>
  <c r="BL105" i="200"/>
  <c r="BG105" i="200"/>
  <c r="BF105" i="200"/>
  <c r="BD105" i="200"/>
  <c r="AY105" i="200"/>
  <c r="AX105" i="200"/>
  <c r="AV105" i="200"/>
  <c r="AQ105" i="200"/>
  <c r="AP105" i="200"/>
  <c r="AN105" i="200"/>
  <c r="AI105" i="200"/>
  <c r="AH105" i="200"/>
  <c r="AF105" i="200"/>
  <c r="AA105" i="200"/>
  <c r="Z105" i="200"/>
  <c r="X105" i="200"/>
  <c r="S105" i="200"/>
  <c r="R105" i="200"/>
  <c r="P105" i="200"/>
  <c r="K105" i="200"/>
  <c r="J105" i="200"/>
  <c r="H105" i="200"/>
  <c r="BO104" i="200"/>
  <c r="BN104" i="200"/>
  <c r="BL104" i="200"/>
  <c r="BG104" i="200"/>
  <c r="BF104" i="200"/>
  <c r="BD104" i="200"/>
  <c r="AY104" i="200"/>
  <c r="AX104" i="200"/>
  <c r="AV104" i="200"/>
  <c r="AQ104" i="200"/>
  <c r="AP104" i="200"/>
  <c r="AN104" i="200"/>
  <c r="AI104" i="200"/>
  <c r="AH104" i="200"/>
  <c r="AF104" i="200"/>
  <c r="AA104" i="200"/>
  <c r="Z104" i="200"/>
  <c r="X104" i="200"/>
  <c r="S104" i="200"/>
  <c r="R104" i="200"/>
  <c r="P104" i="200"/>
  <c r="K104" i="200"/>
  <c r="J104" i="200"/>
  <c r="H104" i="200"/>
  <c r="BO103" i="200"/>
  <c r="BN103" i="200"/>
  <c r="BL103" i="200"/>
  <c r="BG103" i="200"/>
  <c r="BF103" i="200"/>
  <c r="BD103" i="200"/>
  <c r="AY103" i="200"/>
  <c r="AX103" i="200"/>
  <c r="AV103" i="200"/>
  <c r="AQ103" i="200"/>
  <c r="AP103" i="200"/>
  <c r="AN103" i="200"/>
  <c r="AI103" i="200"/>
  <c r="AH103" i="200"/>
  <c r="AF103" i="200"/>
  <c r="AA103" i="200"/>
  <c r="Z103" i="200"/>
  <c r="X103" i="200"/>
  <c r="S103" i="200"/>
  <c r="R103" i="200"/>
  <c r="P103" i="200"/>
  <c r="K103" i="200"/>
  <c r="J103" i="200"/>
  <c r="H103" i="200"/>
  <c r="BO102" i="200"/>
  <c r="BN102" i="200"/>
  <c r="BL102" i="200"/>
  <c r="BG102" i="200"/>
  <c r="BF102" i="200"/>
  <c r="BD102" i="200"/>
  <c r="AY102" i="200"/>
  <c r="AX102" i="200"/>
  <c r="AV102" i="200"/>
  <c r="AQ102" i="200"/>
  <c r="AP102" i="200"/>
  <c r="AN102" i="200"/>
  <c r="AI102" i="200"/>
  <c r="AH102" i="200"/>
  <c r="AF102" i="200"/>
  <c r="AA102" i="200"/>
  <c r="Z102" i="200"/>
  <c r="X102" i="200"/>
  <c r="S102" i="200"/>
  <c r="R102" i="200"/>
  <c r="P102" i="200"/>
  <c r="K102" i="200"/>
  <c r="J102" i="200"/>
  <c r="H102" i="200"/>
  <c r="BO101" i="200"/>
  <c r="BN101" i="200"/>
  <c r="BL101" i="200"/>
  <c r="BG101" i="200"/>
  <c r="BF101" i="200"/>
  <c r="BD101" i="200"/>
  <c r="AY101" i="200"/>
  <c r="AX101" i="200"/>
  <c r="AV101" i="200"/>
  <c r="AQ101" i="200"/>
  <c r="AP101" i="200"/>
  <c r="AN101" i="200"/>
  <c r="AI101" i="200"/>
  <c r="AH101" i="200"/>
  <c r="AF101" i="200"/>
  <c r="AA101" i="200"/>
  <c r="Z101" i="200"/>
  <c r="X101" i="200"/>
  <c r="S101" i="200"/>
  <c r="R101" i="200"/>
  <c r="P101" i="200"/>
  <c r="K101" i="200"/>
  <c r="J101" i="200"/>
  <c r="H101" i="200"/>
  <c r="BO100" i="200"/>
  <c r="BN100" i="200"/>
  <c r="BL100" i="200"/>
  <c r="BG100" i="200"/>
  <c r="BF100" i="200"/>
  <c r="BD100" i="200"/>
  <c r="AY100" i="200"/>
  <c r="AX100" i="200"/>
  <c r="AV100" i="200"/>
  <c r="AQ100" i="200"/>
  <c r="AP100" i="200"/>
  <c r="AN100" i="200"/>
  <c r="AI100" i="200"/>
  <c r="AH100" i="200"/>
  <c r="AF100" i="200"/>
  <c r="AA100" i="200"/>
  <c r="Z100" i="200"/>
  <c r="X100" i="200"/>
  <c r="S100" i="200"/>
  <c r="R100" i="200"/>
  <c r="P100" i="200"/>
  <c r="K100" i="200"/>
  <c r="J100" i="200"/>
  <c r="H100" i="200"/>
  <c r="BO99" i="200"/>
  <c r="BN99" i="200"/>
  <c r="BL99" i="200"/>
  <c r="BG99" i="200"/>
  <c r="BF99" i="200"/>
  <c r="BD99" i="200"/>
  <c r="AY99" i="200"/>
  <c r="AX99" i="200"/>
  <c r="AV99" i="200"/>
  <c r="AQ99" i="200"/>
  <c r="AP99" i="200"/>
  <c r="AN99" i="200"/>
  <c r="AI99" i="200"/>
  <c r="AH99" i="200"/>
  <c r="AF99" i="200"/>
  <c r="AA99" i="200"/>
  <c r="Z99" i="200"/>
  <c r="X99" i="200"/>
  <c r="S99" i="200"/>
  <c r="R99" i="200"/>
  <c r="P99" i="200"/>
  <c r="K99" i="200"/>
  <c r="J99" i="200"/>
  <c r="H99" i="200"/>
  <c r="BO98" i="200"/>
  <c r="BN98" i="200"/>
  <c r="BL98" i="200"/>
  <c r="BG98" i="200"/>
  <c r="BF98" i="200"/>
  <c r="BD98" i="200"/>
  <c r="AY98" i="200"/>
  <c r="AX98" i="200"/>
  <c r="AV98" i="200"/>
  <c r="AQ98" i="200"/>
  <c r="AP98" i="200"/>
  <c r="AN98" i="200"/>
  <c r="AI98" i="200"/>
  <c r="AH98" i="200"/>
  <c r="AF98" i="200"/>
  <c r="AA98" i="200"/>
  <c r="Z98" i="200"/>
  <c r="X98" i="200"/>
  <c r="S98" i="200"/>
  <c r="R98" i="200"/>
  <c r="P98" i="200"/>
  <c r="K98" i="200"/>
  <c r="J98" i="200"/>
  <c r="H98" i="200"/>
  <c r="BO97" i="200"/>
  <c r="BN97" i="200"/>
  <c r="BL97" i="200"/>
  <c r="BG97" i="200"/>
  <c r="BF97" i="200"/>
  <c r="BD97" i="200"/>
  <c r="AY97" i="200"/>
  <c r="AX97" i="200"/>
  <c r="AV97" i="200"/>
  <c r="AQ97" i="200"/>
  <c r="AP97" i="200"/>
  <c r="AN97" i="200"/>
  <c r="AI97" i="200"/>
  <c r="AH97" i="200"/>
  <c r="AF97" i="200"/>
  <c r="AA97" i="200"/>
  <c r="Z97" i="200"/>
  <c r="X97" i="200"/>
  <c r="S97" i="200"/>
  <c r="R97" i="200"/>
  <c r="P97" i="200"/>
  <c r="K97" i="200"/>
  <c r="J97" i="200"/>
  <c r="H97" i="200"/>
  <c r="BO96" i="200"/>
  <c r="BN96" i="200"/>
  <c r="BL96" i="200"/>
  <c r="BG96" i="200"/>
  <c r="BF96" i="200"/>
  <c r="BD96" i="200"/>
  <c r="AY96" i="200"/>
  <c r="AX96" i="200"/>
  <c r="AV96" i="200"/>
  <c r="AQ96" i="200"/>
  <c r="AP96" i="200"/>
  <c r="AN96" i="200"/>
  <c r="AI96" i="200"/>
  <c r="AH96" i="200"/>
  <c r="AF96" i="200"/>
  <c r="AA96" i="200"/>
  <c r="Z96" i="200"/>
  <c r="X96" i="200"/>
  <c r="S96" i="200"/>
  <c r="R96" i="200"/>
  <c r="P96" i="200"/>
  <c r="K96" i="200"/>
  <c r="J96" i="200"/>
  <c r="H96" i="200"/>
  <c r="BO95" i="200"/>
  <c r="BN95" i="200"/>
  <c r="BL95" i="200"/>
  <c r="BG95" i="200"/>
  <c r="BF95" i="200"/>
  <c r="BD95" i="200"/>
  <c r="AY95" i="200"/>
  <c r="AX95" i="200"/>
  <c r="AV95" i="200"/>
  <c r="AQ95" i="200"/>
  <c r="AP95" i="200"/>
  <c r="AN95" i="200"/>
  <c r="AI95" i="200"/>
  <c r="AH95" i="200"/>
  <c r="AF95" i="200"/>
  <c r="AA95" i="200"/>
  <c r="Z95" i="200"/>
  <c r="X95" i="200"/>
  <c r="S95" i="200"/>
  <c r="R95" i="200"/>
  <c r="P95" i="200"/>
  <c r="K95" i="200"/>
  <c r="J95" i="200"/>
  <c r="H95" i="200"/>
  <c r="BO94" i="200"/>
  <c r="BN94" i="200"/>
  <c r="BL94" i="200"/>
  <c r="BG94" i="200"/>
  <c r="BF94" i="200"/>
  <c r="BD94" i="200"/>
  <c r="AY94" i="200"/>
  <c r="AX94" i="200"/>
  <c r="AV94" i="200"/>
  <c r="AQ94" i="200"/>
  <c r="AP94" i="200"/>
  <c r="AN94" i="200"/>
  <c r="AI94" i="200"/>
  <c r="AH94" i="200"/>
  <c r="AF94" i="200"/>
  <c r="AA94" i="200"/>
  <c r="Z94" i="200"/>
  <c r="X94" i="200"/>
  <c r="S94" i="200"/>
  <c r="R94" i="200"/>
  <c r="P94" i="200"/>
  <c r="K94" i="200"/>
  <c r="J94" i="200"/>
  <c r="H94" i="200"/>
  <c r="BO93" i="200"/>
  <c r="BN93" i="200"/>
  <c r="BL93" i="200"/>
  <c r="BG93" i="200"/>
  <c r="BF93" i="200"/>
  <c r="BD93" i="200"/>
  <c r="AY93" i="200"/>
  <c r="AX93" i="200"/>
  <c r="AV93" i="200"/>
  <c r="AQ93" i="200"/>
  <c r="AP93" i="200"/>
  <c r="AN93" i="200"/>
  <c r="AI93" i="200"/>
  <c r="AH93" i="200"/>
  <c r="AF93" i="200"/>
  <c r="AA93" i="200"/>
  <c r="Z93" i="200"/>
  <c r="X93" i="200"/>
  <c r="S93" i="200"/>
  <c r="R93" i="200"/>
  <c r="P93" i="200"/>
  <c r="K93" i="200"/>
  <c r="J93" i="200"/>
  <c r="H93" i="200"/>
  <c r="BO92" i="200"/>
  <c r="BN92" i="200"/>
  <c r="BL92" i="200"/>
  <c r="BG92" i="200"/>
  <c r="BF92" i="200"/>
  <c r="BD92" i="200"/>
  <c r="AY92" i="200"/>
  <c r="AX92" i="200"/>
  <c r="AV92" i="200"/>
  <c r="AQ92" i="200"/>
  <c r="AP92" i="200"/>
  <c r="AN92" i="200"/>
  <c r="AI92" i="200"/>
  <c r="AH92" i="200"/>
  <c r="AF92" i="200"/>
  <c r="AA92" i="200"/>
  <c r="Z92" i="200"/>
  <c r="X92" i="200"/>
  <c r="S92" i="200"/>
  <c r="R92" i="200"/>
  <c r="P92" i="200"/>
  <c r="K92" i="200"/>
  <c r="J92" i="200"/>
  <c r="H92" i="200"/>
  <c r="BO91" i="200"/>
  <c r="BN91" i="200"/>
  <c r="BL91" i="200"/>
  <c r="BG91" i="200"/>
  <c r="BF91" i="200"/>
  <c r="BD91" i="200"/>
  <c r="AY91" i="200"/>
  <c r="AX91" i="200"/>
  <c r="AV91" i="200"/>
  <c r="AQ91" i="200"/>
  <c r="AP91" i="200"/>
  <c r="AN91" i="200"/>
  <c r="AI91" i="200"/>
  <c r="AH91" i="200"/>
  <c r="AF91" i="200"/>
  <c r="AA91" i="200"/>
  <c r="Z91" i="200"/>
  <c r="X91" i="200"/>
  <c r="S91" i="200"/>
  <c r="R91" i="200"/>
  <c r="P91" i="200"/>
  <c r="K91" i="200"/>
  <c r="J91" i="200"/>
  <c r="H91" i="200"/>
  <c r="BN90" i="200"/>
  <c r="BK90" i="200"/>
  <c r="BF90" i="200"/>
  <c r="BC90" i="200"/>
  <c r="AX90" i="200"/>
  <c r="AU90" i="200"/>
  <c r="AP90" i="200"/>
  <c r="AM90" i="200"/>
  <c r="AH90" i="200"/>
  <c r="AE90" i="200"/>
  <c r="Z90" i="200"/>
  <c r="W90" i="200"/>
  <c r="R90" i="200"/>
  <c r="O90" i="200"/>
  <c r="J90" i="200"/>
  <c r="G90" i="200"/>
  <c r="BO89" i="200"/>
  <c r="BN89" i="200"/>
  <c r="BL89" i="200"/>
  <c r="BG89" i="200"/>
  <c r="BF89" i="200"/>
  <c r="BD89" i="200"/>
  <c r="AY89" i="200"/>
  <c r="AX89" i="200"/>
  <c r="AV89" i="200"/>
  <c r="AQ89" i="200"/>
  <c r="AP89" i="200"/>
  <c r="AN89" i="200"/>
  <c r="AI89" i="200"/>
  <c r="AH89" i="200"/>
  <c r="AF89" i="200"/>
  <c r="AA89" i="200"/>
  <c r="Z89" i="200"/>
  <c r="X89" i="200"/>
  <c r="S89" i="200"/>
  <c r="R89" i="200"/>
  <c r="P89" i="200"/>
  <c r="K89" i="200"/>
  <c r="J89" i="200"/>
  <c r="H89" i="200"/>
  <c r="BO88" i="200"/>
  <c r="BN88" i="200"/>
  <c r="BL88" i="200"/>
  <c r="BG88" i="200"/>
  <c r="BF88" i="200"/>
  <c r="BD88" i="200"/>
  <c r="AY88" i="200"/>
  <c r="AX88" i="200"/>
  <c r="AV88" i="200"/>
  <c r="AQ88" i="200"/>
  <c r="AP88" i="200"/>
  <c r="AN88" i="200"/>
  <c r="AI88" i="200"/>
  <c r="AH88" i="200"/>
  <c r="AF88" i="200"/>
  <c r="AA88" i="200"/>
  <c r="Z88" i="200"/>
  <c r="X88" i="200"/>
  <c r="S88" i="200"/>
  <c r="R88" i="200"/>
  <c r="P88" i="200"/>
  <c r="K88" i="200"/>
  <c r="J88" i="200"/>
  <c r="H88" i="200"/>
  <c r="BO87" i="200"/>
  <c r="BN87" i="200"/>
  <c r="BL87" i="200"/>
  <c r="BG87" i="200"/>
  <c r="BF87" i="200"/>
  <c r="BD87" i="200"/>
  <c r="AY87" i="200"/>
  <c r="AX87" i="200"/>
  <c r="AV87" i="200"/>
  <c r="AQ87" i="200"/>
  <c r="AP87" i="200"/>
  <c r="AN87" i="200"/>
  <c r="AI87" i="200"/>
  <c r="AH87" i="200"/>
  <c r="AF87" i="200"/>
  <c r="AA87" i="200"/>
  <c r="Z87" i="200"/>
  <c r="X87" i="200"/>
  <c r="S87" i="200"/>
  <c r="R87" i="200"/>
  <c r="P87" i="200"/>
  <c r="K87" i="200"/>
  <c r="J87" i="200"/>
  <c r="H87" i="200"/>
  <c r="BO86" i="200"/>
  <c r="BN86" i="200"/>
  <c r="BL86" i="200"/>
  <c r="BG86" i="200"/>
  <c r="BF86" i="200"/>
  <c r="BD86" i="200"/>
  <c r="AY86" i="200"/>
  <c r="AX86" i="200"/>
  <c r="AV86" i="200"/>
  <c r="AQ86" i="200"/>
  <c r="AP86" i="200"/>
  <c r="AN86" i="200"/>
  <c r="AI86" i="200"/>
  <c r="AH86" i="200"/>
  <c r="AF86" i="200"/>
  <c r="AA86" i="200"/>
  <c r="Z86" i="200"/>
  <c r="X86" i="200"/>
  <c r="S86" i="200"/>
  <c r="R86" i="200"/>
  <c r="P86" i="200"/>
  <c r="K86" i="200"/>
  <c r="J86" i="200"/>
  <c r="H86" i="200"/>
  <c r="BO85" i="200"/>
  <c r="BN85" i="200"/>
  <c r="BL85" i="200"/>
  <c r="BG85" i="200"/>
  <c r="BF85" i="200"/>
  <c r="BD85" i="200"/>
  <c r="AY85" i="200"/>
  <c r="AX85" i="200"/>
  <c r="AV85" i="200"/>
  <c r="AQ85" i="200"/>
  <c r="AP85" i="200"/>
  <c r="AN85" i="200"/>
  <c r="AI85" i="200"/>
  <c r="AH85" i="200"/>
  <c r="AF85" i="200"/>
  <c r="AA85" i="200"/>
  <c r="Z85" i="200"/>
  <c r="X85" i="200"/>
  <c r="S85" i="200"/>
  <c r="R85" i="200"/>
  <c r="P85" i="200"/>
  <c r="K85" i="200"/>
  <c r="J85" i="200"/>
  <c r="H85" i="200"/>
  <c r="BO84" i="200"/>
  <c r="BN84" i="200"/>
  <c r="BL84" i="200"/>
  <c r="BG84" i="200"/>
  <c r="BF84" i="200"/>
  <c r="BD84" i="200"/>
  <c r="AY84" i="200"/>
  <c r="AX84" i="200"/>
  <c r="AV84" i="200"/>
  <c r="AQ84" i="200"/>
  <c r="AP84" i="200"/>
  <c r="AN84" i="200"/>
  <c r="AI84" i="200"/>
  <c r="AH84" i="200"/>
  <c r="AF84" i="200"/>
  <c r="AA84" i="200"/>
  <c r="Z84" i="200"/>
  <c r="X84" i="200"/>
  <c r="S84" i="200"/>
  <c r="R84" i="200"/>
  <c r="P84" i="200"/>
  <c r="K84" i="200"/>
  <c r="J84" i="200"/>
  <c r="H84" i="200"/>
  <c r="BO83" i="200"/>
  <c r="BN83" i="200"/>
  <c r="BL83" i="200"/>
  <c r="BG83" i="200"/>
  <c r="BF83" i="200"/>
  <c r="BD83" i="200"/>
  <c r="AY83" i="200"/>
  <c r="AX83" i="200"/>
  <c r="AV83" i="200"/>
  <c r="AQ83" i="200"/>
  <c r="AP83" i="200"/>
  <c r="AN83" i="200"/>
  <c r="AI83" i="200"/>
  <c r="AH83" i="200"/>
  <c r="AF83" i="200"/>
  <c r="AA83" i="200"/>
  <c r="Z83" i="200"/>
  <c r="X83" i="200"/>
  <c r="S83" i="200"/>
  <c r="R83" i="200"/>
  <c r="P83" i="200"/>
  <c r="K83" i="200"/>
  <c r="J83" i="200"/>
  <c r="H83" i="200"/>
  <c r="BO82" i="200"/>
  <c r="BN82" i="200"/>
  <c r="BL82" i="200"/>
  <c r="BG82" i="200"/>
  <c r="BF82" i="200"/>
  <c r="BD82" i="200"/>
  <c r="AY82" i="200"/>
  <c r="AX82" i="200"/>
  <c r="AV82" i="200"/>
  <c r="AQ82" i="200"/>
  <c r="AP82" i="200"/>
  <c r="AN82" i="200"/>
  <c r="AI82" i="200"/>
  <c r="AH82" i="200"/>
  <c r="AF82" i="200"/>
  <c r="AA82" i="200"/>
  <c r="Z82" i="200"/>
  <c r="X82" i="200"/>
  <c r="S82" i="200"/>
  <c r="R82" i="200"/>
  <c r="P82" i="200"/>
  <c r="K82" i="200"/>
  <c r="J82" i="200"/>
  <c r="H82" i="200"/>
  <c r="BO81" i="200"/>
  <c r="BN81" i="200"/>
  <c r="BL81" i="200"/>
  <c r="BG81" i="200"/>
  <c r="BF81" i="200"/>
  <c r="BD81" i="200"/>
  <c r="AY81" i="200"/>
  <c r="AX81" i="200"/>
  <c r="AV81" i="200"/>
  <c r="AQ81" i="200"/>
  <c r="AP81" i="200"/>
  <c r="AN81" i="200"/>
  <c r="AI81" i="200"/>
  <c r="AH81" i="200"/>
  <c r="AF81" i="200"/>
  <c r="AA81" i="200"/>
  <c r="Z81" i="200"/>
  <c r="X81" i="200"/>
  <c r="S81" i="200"/>
  <c r="R81" i="200"/>
  <c r="P81" i="200"/>
  <c r="K81" i="200"/>
  <c r="J81" i="200"/>
  <c r="H81" i="200"/>
  <c r="BO80" i="200"/>
  <c r="BN80" i="200"/>
  <c r="BL80" i="200"/>
  <c r="BG80" i="200"/>
  <c r="BF80" i="200"/>
  <c r="BD80" i="200"/>
  <c r="AY80" i="200"/>
  <c r="AX80" i="200"/>
  <c r="AV80" i="200"/>
  <c r="AQ80" i="200"/>
  <c r="AP80" i="200"/>
  <c r="AN80" i="200"/>
  <c r="AI80" i="200"/>
  <c r="AH80" i="200"/>
  <c r="AF80" i="200"/>
  <c r="AA80" i="200"/>
  <c r="Z80" i="200"/>
  <c r="X80" i="200"/>
  <c r="S80" i="200"/>
  <c r="R80" i="200"/>
  <c r="P80" i="200"/>
  <c r="K80" i="200"/>
  <c r="J80" i="200"/>
  <c r="H80" i="200"/>
  <c r="BO79" i="200"/>
  <c r="BN79" i="200"/>
  <c r="BL79" i="200"/>
  <c r="BG79" i="200"/>
  <c r="BF79" i="200"/>
  <c r="BD79" i="200"/>
  <c r="AY79" i="200"/>
  <c r="AX79" i="200"/>
  <c r="AV79" i="200"/>
  <c r="AQ79" i="200"/>
  <c r="AP79" i="200"/>
  <c r="AN79" i="200"/>
  <c r="AI79" i="200"/>
  <c r="AH79" i="200"/>
  <c r="AF79" i="200"/>
  <c r="AA79" i="200"/>
  <c r="Z79" i="200"/>
  <c r="X79" i="200"/>
  <c r="S79" i="200"/>
  <c r="R79" i="200"/>
  <c r="P79" i="200"/>
  <c r="K79" i="200"/>
  <c r="J79" i="200"/>
  <c r="H79" i="200"/>
  <c r="BO78" i="200"/>
  <c r="BN78" i="200"/>
  <c r="BL78" i="200"/>
  <c r="BG78" i="200"/>
  <c r="BF78" i="200"/>
  <c r="BD78" i="200"/>
  <c r="AY78" i="200"/>
  <c r="AX78" i="200"/>
  <c r="AV78" i="200"/>
  <c r="AQ78" i="200"/>
  <c r="AP78" i="200"/>
  <c r="AN78" i="200"/>
  <c r="AI78" i="200"/>
  <c r="AH78" i="200"/>
  <c r="AF78" i="200"/>
  <c r="AA78" i="200"/>
  <c r="Z78" i="200"/>
  <c r="X78" i="200"/>
  <c r="S78" i="200"/>
  <c r="R78" i="200"/>
  <c r="P78" i="200"/>
  <c r="K78" i="200"/>
  <c r="J78" i="200"/>
  <c r="H78" i="200"/>
  <c r="BO77" i="200"/>
  <c r="BN77" i="200"/>
  <c r="BL77" i="200"/>
  <c r="BG77" i="200"/>
  <c r="BF77" i="200"/>
  <c r="BD77" i="200"/>
  <c r="AY77" i="200"/>
  <c r="AX77" i="200"/>
  <c r="AV77" i="200"/>
  <c r="AQ77" i="200"/>
  <c r="AP77" i="200"/>
  <c r="AN77" i="200"/>
  <c r="AI77" i="200"/>
  <c r="AH77" i="200"/>
  <c r="AF77" i="200"/>
  <c r="AA77" i="200"/>
  <c r="Z77" i="200"/>
  <c r="X77" i="200"/>
  <c r="S77" i="200"/>
  <c r="R77" i="200"/>
  <c r="P77" i="200"/>
  <c r="K77" i="200"/>
  <c r="J77" i="200"/>
  <c r="H77" i="200"/>
  <c r="BO76" i="200"/>
  <c r="BN76" i="200"/>
  <c r="BL76" i="200"/>
  <c r="BG76" i="200"/>
  <c r="BF76" i="200"/>
  <c r="BD76" i="200"/>
  <c r="AY76" i="200"/>
  <c r="AX76" i="200"/>
  <c r="AV76" i="200"/>
  <c r="AQ76" i="200"/>
  <c r="AP76" i="200"/>
  <c r="AN76" i="200"/>
  <c r="AI76" i="200"/>
  <c r="AH76" i="200"/>
  <c r="AF76" i="200"/>
  <c r="AA76" i="200"/>
  <c r="Z76" i="200"/>
  <c r="X76" i="200"/>
  <c r="S76" i="200"/>
  <c r="R76" i="200"/>
  <c r="P76" i="200"/>
  <c r="K76" i="200"/>
  <c r="J76" i="200"/>
  <c r="H76" i="200"/>
  <c r="BO75" i="200"/>
  <c r="BN75" i="200"/>
  <c r="BL75" i="200"/>
  <c r="BG75" i="200"/>
  <c r="BF75" i="200"/>
  <c r="BD75" i="200"/>
  <c r="AY75" i="200"/>
  <c r="AX75" i="200"/>
  <c r="AV75" i="200"/>
  <c r="AQ75" i="200"/>
  <c r="AP75" i="200"/>
  <c r="AN75" i="200"/>
  <c r="AI75" i="200"/>
  <c r="AH75" i="200"/>
  <c r="AF75" i="200"/>
  <c r="AA75" i="200"/>
  <c r="Z75" i="200"/>
  <c r="X75" i="200"/>
  <c r="S75" i="200"/>
  <c r="R75" i="200"/>
  <c r="P75" i="200"/>
  <c r="K75" i="200"/>
  <c r="J75" i="200"/>
  <c r="H75" i="200"/>
  <c r="BO74" i="200"/>
  <c r="BN74" i="200"/>
  <c r="BL74" i="200"/>
  <c r="BG74" i="200"/>
  <c r="BF74" i="200"/>
  <c r="BD74" i="200"/>
  <c r="AY74" i="200"/>
  <c r="AX74" i="200"/>
  <c r="AV74" i="200"/>
  <c r="AQ74" i="200"/>
  <c r="AP74" i="200"/>
  <c r="AN74" i="200"/>
  <c r="AI74" i="200"/>
  <c r="AH74" i="200"/>
  <c r="AF74" i="200"/>
  <c r="AA74" i="200"/>
  <c r="Z74" i="200"/>
  <c r="X74" i="200"/>
  <c r="S74" i="200"/>
  <c r="R74" i="200"/>
  <c r="P74" i="200"/>
  <c r="K74" i="200"/>
  <c r="J74" i="200"/>
  <c r="H74" i="200"/>
  <c r="BN73" i="200"/>
  <c r="BK73" i="200"/>
  <c r="BO73" i="200" s="1"/>
  <c r="BF73" i="200"/>
  <c r="BC73" i="200"/>
  <c r="BD73" i="200" s="1"/>
  <c r="AX73" i="200"/>
  <c r="AU73" i="200"/>
  <c r="AV73" i="200" s="1"/>
  <c r="AP73" i="200"/>
  <c r="AM73" i="200"/>
  <c r="AN73" i="200" s="1"/>
  <c r="AH73" i="200"/>
  <c r="AE73" i="200"/>
  <c r="AF73" i="200" s="1"/>
  <c r="Z73" i="200"/>
  <c r="W73" i="200"/>
  <c r="X73" i="200" s="1"/>
  <c r="R73" i="200"/>
  <c r="O73" i="200"/>
  <c r="S73" i="200" s="1"/>
  <c r="J73" i="200"/>
  <c r="G73" i="200"/>
  <c r="H73" i="200" s="1"/>
  <c r="BO72" i="200"/>
  <c r="BN72" i="200"/>
  <c r="BL72" i="200"/>
  <c r="BG72" i="200"/>
  <c r="BF72" i="200"/>
  <c r="BD72" i="200"/>
  <c r="AY72" i="200"/>
  <c r="AX72" i="200"/>
  <c r="AV72" i="200"/>
  <c r="AQ72" i="200"/>
  <c r="AP72" i="200"/>
  <c r="AN72" i="200"/>
  <c r="AI72" i="200"/>
  <c r="AH72" i="200"/>
  <c r="AF72" i="200"/>
  <c r="AA72" i="200"/>
  <c r="Z72" i="200"/>
  <c r="X72" i="200"/>
  <c r="S72" i="200"/>
  <c r="R72" i="200"/>
  <c r="P72" i="200"/>
  <c r="K72" i="200"/>
  <c r="J72" i="200"/>
  <c r="H72" i="200"/>
  <c r="BO71" i="200"/>
  <c r="BN71" i="200"/>
  <c r="BL71" i="200"/>
  <c r="BG71" i="200"/>
  <c r="BF71" i="200"/>
  <c r="BD71" i="200"/>
  <c r="AY71" i="200"/>
  <c r="AX71" i="200"/>
  <c r="AV71" i="200"/>
  <c r="AQ71" i="200"/>
  <c r="AP71" i="200"/>
  <c r="AN71" i="200"/>
  <c r="AI71" i="200"/>
  <c r="AH71" i="200"/>
  <c r="AF71" i="200"/>
  <c r="AA71" i="200"/>
  <c r="Z71" i="200"/>
  <c r="X71" i="200"/>
  <c r="S71" i="200"/>
  <c r="R71" i="200"/>
  <c r="P71" i="200"/>
  <c r="K71" i="200"/>
  <c r="J71" i="200"/>
  <c r="H71" i="200"/>
  <c r="BO70" i="200"/>
  <c r="BN70" i="200"/>
  <c r="BL70" i="200"/>
  <c r="BG70" i="200"/>
  <c r="BF70" i="200"/>
  <c r="BD70" i="200"/>
  <c r="AY70" i="200"/>
  <c r="AX70" i="200"/>
  <c r="AV70" i="200"/>
  <c r="AQ70" i="200"/>
  <c r="AP70" i="200"/>
  <c r="AN70" i="200"/>
  <c r="AI70" i="200"/>
  <c r="AH70" i="200"/>
  <c r="AF70" i="200"/>
  <c r="AA70" i="200"/>
  <c r="Z70" i="200"/>
  <c r="X70" i="200"/>
  <c r="S70" i="200"/>
  <c r="R70" i="200"/>
  <c r="P70" i="200"/>
  <c r="K70" i="200"/>
  <c r="J70" i="200"/>
  <c r="H70" i="200"/>
  <c r="BO69" i="200"/>
  <c r="BN69" i="200"/>
  <c r="BL69" i="200"/>
  <c r="BG69" i="200"/>
  <c r="BF69" i="200"/>
  <c r="BD69" i="200"/>
  <c r="AY69" i="200"/>
  <c r="AX69" i="200"/>
  <c r="AV69" i="200"/>
  <c r="AQ69" i="200"/>
  <c r="AP69" i="200"/>
  <c r="AN69" i="200"/>
  <c r="AI69" i="200"/>
  <c r="AH69" i="200"/>
  <c r="AF69" i="200"/>
  <c r="AA69" i="200"/>
  <c r="Z69" i="200"/>
  <c r="X69" i="200"/>
  <c r="S69" i="200"/>
  <c r="R69" i="200"/>
  <c r="P69" i="200"/>
  <c r="K69" i="200"/>
  <c r="J69" i="200"/>
  <c r="H69" i="200"/>
  <c r="BO68" i="200"/>
  <c r="BN68" i="200"/>
  <c r="BL68" i="200"/>
  <c r="BG68" i="200"/>
  <c r="BF68" i="200"/>
  <c r="BD68" i="200"/>
  <c r="AY68" i="200"/>
  <c r="AX68" i="200"/>
  <c r="AV68" i="200"/>
  <c r="AQ68" i="200"/>
  <c r="AP68" i="200"/>
  <c r="AN68" i="200"/>
  <c r="AI68" i="200"/>
  <c r="AH68" i="200"/>
  <c r="AF68" i="200"/>
  <c r="AA68" i="200"/>
  <c r="Z68" i="200"/>
  <c r="X68" i="200"/>
  <c r="S68" i="200"/>
  <c r="R68" i="200"/>
  <c r="P68" i="200"/>
  <c r="K68" i="200"/>
  <c r="J68" i="200"/>
  <c r="H68" i="200"/>
  <c r="BO67" i="200"/>
  <c r="BN67" i="200"/>
  <c r="BL67" i="200"/>
  <c r="BG67" i="200"/>
  <c r="BF67" i="200"/>
  <c r="BD67" i="200"/>
  <c r="AY67" i="200"/>
  <c r="AX67" i="200"/>
  <c r="AV67" i="200"/>
  <c r="AQ67" i="200"/>
  <c r="AP67" i="200"/>
  <c r="AN67" i="200"/>
  <c r="AI67" i="200"/>
  <c r="AH67" i="200"/>
  <c r="AF67" i="200"/>
  <c r="AA67" i="200"/>
  <c r="Z67" i="200"/>
  <c r="X67" i="200"/>
  <c r="S67" i="200"/>
  <c r="R67" i="200"/>
  <c r="P67" i="200"/>
  <c r="K67" i="200"/>
  <c r="J67" i="200"/>
  <c r="H67" i="200"/>
  <c r="BO66" i="200"/>
  <c r="BN66" i="200"/>
  <c r="BL66" i="200"/>
  <c r="BG66" i="200"/>
  <c r="BF66" i="200"/>
  <c r="BD66" i="200"/>
  <c r="AY66" i="200"/>
  <c r="AX66" i="200"/>
  <c r="AV66" i="200"/>
  <c r="AQ66" i="200"/>
  <c r="AP66" i="200"/>
  <c r="AN66" i="200"/>
  <c r="AI66" i="200"/>
  <c r="AH66" i="200"/>
  <c r="AF66" i="200"/>
  <c r="AA66" i="200"/>
  <c r="Z66" i="200"/>
  <c r="X66" i="200"/>
  <c r="S66" i="200"/>
  <c r="R66" i="200"/>
  <c r="P66" i="200"/>
  <c r="K66" i="200"/>
  <c r="J66" i="200"/>
  <c r="H66" i="200"/>
  <c r="BO65" i="200"/>
  <c r="BN65" i="200"/>
  <c r="BL65" i="200"/>
  <c r="BG65" i="200"/>
  <c r="BF65" i="200"/>
  <c r="BD65" i="200"/>
  <c r="AY65" i="200"/>
  <c r="AX65" i="200"/>
  <c r="AV65" i="200"/>
  <c r="AQ65" i="200"/>
  <c r="AP65" i="200"/>
  <c r="AN65" i="200"/>
  <c r="AI65" i="200"/>
  <c r="AH65" i="200"/>
  <c r="AF65" i="200"/>
  <c r="AA65" i="200"/>
  <c r="Z65" i="200"/>
  <c r="X65" i="200"/>
  <c r="S65" i="200"/>
  <c r="R65" i="200"/>
  <c r="P65" i="200"/>
  <c r="K65" i="200"/>
  <c r="J65" i="200"/>
  <c r="H65" i="200"/>
  <c r="BO64" i="200"/>
  <c r="BN64" i="200"/>
  <c r="BL64" i="200"/>
  <c r="BG64" i="200"/>
  <c r="BF64" i="200"/>
  <c r="BD64" i="200"/>
  <c r="AY64" i="200"/>
  <c r="AX64" i="200"/>
  <c r="AV64" i="200"/>
  <c r="AQ64" i="200"/>
  <c r="AP64" i="200"/>
  <c r="AN64" i="200"/>
  <c r="AI64" i="200"/>
  <c r="AH64" i="200"/>
  <c r="AF64" i="200"/>
  <c r="AA64" i="200"/>
  <c r="Z64" i="200"/>
  <c r="X64" i="200"/>
  <c r="S64" i="200"/>
  <c r="R64" i="200"/>
  <c r="P64" i="200"/>
  <c r="K64" i="200"/>
  <c r="J64" i="200"/>
  <c r="H64" i="200"/>
  <c r="BO63" i="200"/>
  <c r="BN63" i="200"/>
  <c r="BL63" i="200"/>
  <c r="BG63" i="200"/>
  <c r="BF63" i="200"/>
  <c r="BD63" i="200"/>
  <c r="AY63" i="200"/>
  <c r="AX63" i="200"/>
  <c r="AV63" i="200"/>
  <c r="AQ63" i="200"/>
  <c r="AP63" i="200"/>
  <c r="AN63" i="200"/>
  <c r="AI63" i="200"/>
  <c r="AH63" i="200"/>
  <c r="AF63" i="200"/>
  <c r="AA63" i="200"/>
  <c r="Z63" i="200"/>
  <c r="X63" i="200"/>
  <c r="S63" i="200"/>
  <c r="R63" i="200"/>
  <c r="P63" i="200"/>
  <c r="K63" i="200"/>
  <c r="J63" i="200"/>
  <c r="H63" i="200"/>
  <c r="BO62" i="200"/>
  <c r="BN62" i="200"/>
  <c r="BL62" i="200"/>
  <c r="BG62" i="200"/>
  <c r="BF62" i="200"/>
  <c r="BD62" i="200"/>
  <c r="AY62" i="200"/>
  <c r="AX62" i="200"/>
  <c r="AV62" i="200"/>
  <c r="AQ62" i="200"/>
  <c r="AP62" i="200"/>
  <c r="AN62" i="200"/>
  <c r="AI62" i="200"/>
  <c r="AH62" i="200"/>
  <c r="AF62" i="200"/>
  <c r="AA62" i="200"/>
  <c r="Z62" i="200"/>
  <c r="X62" i="200"/>
  <c r="S62" i="200"/>
  <c r="R62" i="200"/>
  <c r="P62" i="200"/>
  <c r="K62" i="200"/>
  <c r="J62" i="200"/>
  <c r="H62" i="200"/>
  <c r="BO61" i="200"/>
  <c r="BN61" i="200"/>
  <c r="BL61" i="200"/>
  <c r="BG61" i="200"/>
  <c r="BF61" i="200"/>
  <c r="BD61" i="200"/>
  <c r="AY61" i="200"/>
  <c r="AX61" i="200"/>
  <c r="AV61" i="200"/>
  <c r="AQ61" i="200"/>
  <c r="AP61" i="200"/>
  <c r="AN61" i="200"/>
  <c r="AI61" i="200"/>
  <c r="AH61" i="200"/>
  <c r="AF61" i="200"/>
  <c r="AA61" i="200"/>
  <c r="Z61" i="200"/>
  <c r="X61" i="200"/>
  <c r="S61" i="200"/>
  <c r="R61" i="200"/>
  <c r="P61" i="200"/>
  <c r="K61" i="200"/>
  <c r="J61" i="200"/>
  <c r="H61" i="200"/>
  <c r="BO60" i="200"/>
  <c r="BN60" i="200"/>
  <c r="BL60" i="200"/>
  <c r="BG60" i="200"/>
  <c r="BF60" i="200"/>
  <c r="BD60" i="200"/>
  <c r="AY60" i="200"/>
  <c r="AX60" i="200"/>
  <c r="AV60" i="200"/>
  <c r="AQ60" i="200"/>
  <c r="AP60" i="200"/>
  <c r="AN60" i="200"/>
  <c r="AI60" i="200"/>
  <c r="AH60" i="200"/>
  <c r="AF60" i="200"/>
  <c r="AA60" i="200"/>
  <c r="Z60" i="200"/>
  <c r="X60" i="200"/>
  <c r="S60" i="200"/>
  <c r="R60" i="200"/>
  <c r="P60" i="200"/>
  <c r="K60" i="200"/>
  <c r="J60" i="200"/>
  <c r="H60" i="200"/>
  <c r="BO59" i="200"/>
  <c r="BN59" i="200"/>
  <c r="BL59" i="200"/>
  <c r="BG59" i="200"/>
  <c r="BF59" i="200"/>
  <c r="BD59" i="200"/>
  <c r="AY59" i="200"/>
  <c r="AX59" i="200"/>
  <c r="AV59" i="200"/>
  <c r="AQ59" i="200"/>
  <c r="AP59" i="200"/>
  <c r="AN59" i="200"/>
  <c r="AI59" i="200"/>
  <c r="AH59" i="200"/>
  <c r="AF59" i="200"/>
  <c r="AA59" i="200"/>
  <c r="Z59" i="200"/>
  <c r="X59" i="200"/>
  <c r="S59" i="200"/>
  <c r="R59" i="200"/>
  <c r="P59" i="200"/>
  <c r="K59" i="200"/>
  <c r="J59" i="200"/>
  <c r="H59" i="200"/>
  <c r="BO58" i="200"/>
  <c r="BN58" i="200"/>
  <c r="BL58" i="200"/>
  <c r="BG58" i="200"/>
  <c r="BF58" i="200"/>
  <c r="BD58" i="200"/>
  <c r="AY58" i="200"/>
  <c r="AX58" i="200"/>
  <c r="AV58" i="200"/>
  <c r="AQ58" i="200"/>
  <c r="AP58" i="200"/>
  <c r="AN58" i="200"/>
  <c r="AI58" i="200"/>
  <c r="AH58" i="200"/>
  <c r="AF58" i="200"/>
  <c r="AA58" i="200"/>
  <c r="Z58" i="200"/>
  <c r="X58" i="200"/>
  <c r="S58" i="200"/>
  <c r="R58" i="200"/>
  <c r="P58" i="200"/>
  <c r="K58" i="200"/>
  <c r="J58" i="200"/>
  <c r="H58" i="200"/>
  <c r="BO57" i="200"/>
  <c r="BN57" i="200"/>
  <c r="BL57" i="200"/>
  <c r="BG57" i="200"/>
  <c r="BF57" i="200"/>
  <c r="BD57" i="200"/>
  <c r="AY57" i="200"/>
  <c r="AX57" i="200"/>
  <c r="AV57" i="200"/>
  <c r="AQ57" i="200"/>
  <c r="AP57" i="200"/>
  <c r="AN57" i="200"/>
  <c r="AI57" i="200"/>
  <c r="AH57" i="200"/>
  <c r="AF57" i="200"/>
  <c r="AA57" i="200"/>
  <c r="Z57" i="200"/>
  <c r="X57" i="200"/>
  <c r="S57" i="200"/>
  <c r="R57" i="200"/>
  <c r="P57" i="200"/>
  <c r="K57" i="200"/>
  <c r="J57" i="200"/>
  <c r="H57" i="200"/>
  <c r="BN56" i="200"/>
  <c r="BK56" i="200"/>
  <c r="BO56" i="200" s="1"/>
  <c r="BF56" i="200"/>
  <c r="BC56" i="200"/>
  <c r="BD56" i="200" s="1"/>
  <c r="AX56" i="200"/>
  <c r="AU56" i="200"/>
  <c r="AY56" i="200" s="1"/>
  <c r="AP56" i="200"/>
  <c r="AM56" i="200"/>
  <c r="AQ56" i="200" s="1"/>
  <c r="AH56" i="200"/>
  <c r="AE56" i="200"/>
  <c r="AI56" i="200" s="1"/>
  <c r="Z56" i="200"/>
  <c r="W56" i="200"/>
  <c r="X56" i="200" s="1"/>
  <c r="R56" i="200"/>
  <c r="O56" i="200"/>
  <c r="S56" i="200" s="1"/>
  <c r="J56" i="200"/>
  <c r="G56" i="200"/>
  <c r="K56" i="200" s="1"/>
  <c r="BO55" i="200"/>
  <c r="BN55" i="200"/>
  <c r="BL55" i="200"/>
  <c r="BG55" i="200"/>
  <c r="BF55" i="200"/>
  <c r="BD55" i="200"/>
  <c r="AY55" i="200"/>
  <c r="AX55" i="200"/>
  <c r="AV55" i="200"/>
  <c r="AQ55" i="200"/>
  <c r="AP55" i="200"/>
  <c r="AN55" i="200"/>
  <c r="AI55" i="200"/>
  <c r="AH55" i="200"/>
  <c r="AF55" i="200"/>
  <c r="AA55" i="200"/>
  <c r="Z55" i="200"/>
  <c r="X55" i="200"/>
  <c r="S55" i="200"/>
  <c r="R55" i="200"/>
  <c r="P55" i="200"/>
  <c r="K55" i="200"/>
  <c r="J55" i="200"/>
  <c r="H55" i="200"/>
  <c r="BO54" i="200"/>
  <c r="BN54" i="200"/>
  <c r="BL54" i="200"/>
  <c r="BG54" i="200"/>
  <c r="BF54" i="200"/>
  <c r="BD54" i="200"/>
  <c r="AY54" i="200"/>
  <c r="AX54" i="200"/>
  <c r="AV54" i="200"/>
  <c r="AQ54" i="200"/>
  <c r="AP54" i="200"/>
  <c r="AN54" i="200"/>
  <c r="AI54" i="200"/>
  <c r="AH54" i="200"/>
  <c r="AF54" i="200"/>
  <c r="AA54" i="200"/>
  <c r="Z54" i="200"/>
  <c r="X54" i="200"/>
  <c r="S54" i="200"/>
  <c r="R54" i="200"/>
  <c r="P54" i="200"/>
  <c r="K54" i="200"/>
  <c r="J54" i="200"/>
  <c r="H54" i="200"/>
  <c r="BO53" i="200"/>
  <c r="BN53" i="200"/>
  <c r="BL53" i="200"/>
  <c r="BG53" i="200"/>
  <c r="BF53" i="200"/>
  <c r="BD53" i="200"/>
  <c r="AY53" i="200"/>
  <c r="AX53" i="200"/>
  <c r="AV53" i="200"/>
  <c r="AQ53" i="200"/>
  <c r="AP53" i="200"/>
  <c r="AN53" i="200"/>
  <c r="AI53" i="200"/>
  <c r="AH53" i="200"/>
  <c r="AF53" i="200"/>
  <c r="AA53" i="200"/>
  <c r="Z53" i="200"/>
  <c r="X53" i="200"/>
  <c r="S53" i="200"/>
  <c r="R53" i="200"/>
  <c r="P53" i="200"/>
  <c r="K53" i="200"/>
  <c r="J53" i="200"/>
  <c r="H53" i="200"/>
  <c r="BO52" i="200"/>
  <c r="BN52" i="200"/>
  <c r="BL52" i="200"/>
  <c r="BG52" i="200"/>
  <c r="BF52" i="200"/>
  <c r="BD52" i="200"/>
  <c r="AY52" i="200"/>
  <c r="AX52" i="200"/>
  <c r="AV52" i="200"/>
  <c r="AQ52" i="200"/>
  <c r="AP52" i="200"/>
  <c r="AN52" i="200"/>
  <c r="AI52" i="200"/>
  <c r="AH52" i="200"/>
  <c r="AF52" i="200"/>
  <c r="AA52" i="200"/>
  <c r="Z52" i="200"/>
  <c r="X52" i="200"/>
  <c r="S52" i="200"/>
  <c r="R52" i="200"/>
  <c r="P52" i="200"/>
  <c r="K52" i="200"/>
  <c r="J52" i="200"/>
  <c r="H52" i="200"/>
  <c r="BO51" i="200"/>
  <c r="BN51" i="200"/>
  <c r="BL51" i="200"/>
  <c r="BG51" i="200"/>
  <c r="BF51" i="200"/>
  <c r="BD51" i="200"/>
  <c r="AY51" i="200"/>
  <c r="AX51" i="200"/>
  <c r="AV51" i="200"/>
  <c r="AQ51" i="200"/>
  <c r="AP51" i="200"/>
  <c r="AN51" i="200"/>
  <c r="AI51" i="200"/>
  <c r="AH51" i="200"/>
  <c r="AF51" i="200"/>
  <c r="AA51" i="200"/>
  <c r="Z51" i="200"/>
  <c r="X51" i="200"/>
  <c r="S51" i="200"/>
  <c r="R51" i="200"/>
  <c r="P51" i="200"/>
  <c r="K51" i="200"/>
  <c r="J51" i="200"/>
  <c r="H51" i="200"/>
  <c r="BO50" i="200"/>
  <c r="BN50" i="200"/>
  <c r="BL50" i="200"/>
  <c r="BG50" i="200"/>
  <c r="BF50" i="200"/>
  <c r="BD50" i="200"/>
  <c r="AY50" i="200"/>
  <c r="AX50" i="200"/>
  <c r="AV50" i="200"/>
  <c r="AQ50" i="200"/>
  <c r="AP50" i="200"/>
  <c r="AN50" i="200"/>
  <c r="AI50" i="200"/>
  <c r="AH50" i="200"/>
  <c r="AF50" i="200"/>
  <c r="AA50" i="200"/>
  <c r="Z50" i="200"/>
  <c r="X50" i="200"/>
  <c r="S50" i="200"/>
  <c r="R50" i="200"/>
  <c r="P50" i="200"/>
  <c r="K50" i="200"/>
  <c r="J50" i="200"/>
  <c r="H50" i="200"/>
  <c r="BO49" i="200"/>
  <c r="BN49" i="200"/>
  <c r="BL49" i="200"/>
  <c r="BG49" i="200"/>
  <c r="BF49" i="200"/>
  <c r="BD49" i="200"/>
  <c r="AY49" i="200"/>
  <c r="AX49" i="200"/>
  <c r="AV49" i="200"/>
  <c r="AQ49" i="200"/>
  <c r="AP49" i="200"/>
  <c r="AN49" i="200"/>
  <c r="AI49" i="200"/>
  <c r="AH49" i="200"/>
  <c r="AF49" i="200"/>
  <c r="AA49" i="200"/>
  <c r="Z49" i="200"/>
  <c r="X49" i="200"/>
  <c r="S49" i="200"/>
  <c r="R49" i="200"/>
  <c r="P49" i="200"/>
  <c r="K49" i="200"/>
  <c r="J49" i="200"/>
  <c r="H49" i="200"/>
  <c r="BO48" i="200"/>
  <c r="BN48" i="200"/>
  <c r="BL48" i="200"/>
  <c r="BG48" i="200"/>
  <c r="BF48" i="200"/>
  <c r="BD48" i="200"/>
  <c r="AY48" i="200"/>
  <c r="AX48" i="200"/>
  <c r="AV48" i="200"/>
  <c r="AQ48" i="200"/>
  <c r="AP48" i="200"/>
  <c r="AN48" i="200"/>
  <c r="AI48" i="200"/>
  <c r="AH48" i="200"/>
  <c r="AF48" i="200"/>
  <c r="AA48" i="200"/>
  <c r="Z48" i="200"/>
  <c r="X48" i="200"/>
  <c r="S48" i="200"/>
  <c r="R48" i="200"/>
  <c r="P48" i="200"/>
  <c r="K48" i="200"/>
  <c r="J48" i="200"/>
  <c r="H48" i="200"/>
  <c r="BO47" i="200"/>
  <c r="BN47" i="200"/>
  <c r="BL47" i="200"/>
  <c r="BG47" i="200"/>
  <c r="BF47" i="200"/>
  <c r="BD47" i="200"/>
  <c r="AY47" i="200"/>
  <c r="AX47" i="200"/>
  <c r="AV47" i="200"/>
  <c r="AQ47" i="200"/>
  <c r="AP47" i="200"/>
  <c r="AN47" i="200"/>
  <c r="AI47" i="200"/>
  <c r="AH47" i="200"/>
  <c r="AF47" i="200"/>
  <c r="AA47" i="200"/>
  <c r="Z47" i="200"/>
  <c r="X47" i="200"/>
  <c r="S47" i="200"/>
  <c r="R47" i="200"/>
  <c r="P47" i="200"/>
  <c r="K47" i="200"/>
  <c r="J47" i="200"/>
  <c r="H47" i="200"/>
  <c r="BO46" i="200"/>
  <c r="BN46" i="200"/>
  <c r="BL46" i="200"/>
  <c r="BG46" i="200"/>
  <c r="BF46" i="200"/>
  <c r="BD46" i="200"/>
  <c r="AY46" i="200"/>
  <c r="AX46" i="200"/>
  <c r="AV46" i="200"/>
  <c r="AQ46" i="200"/>
  <c r="AP46" i="200"/>
  <c r="AN46" i="200"/>
  <c r="AI46" i="200"/>
  <c r="AH46" i="200"/>
  <c r="AF46" i="200"/>
  <c r="AA46" i="200"/>
  <c r="Z46" i="200"/>
  <c r="X46" i="200"/>
  <c r="S46" i="200"/>
  <c r="R46" i="200"/>
  <c r="P46" i="200"/>
  <c r="K46" i="200"/>
  <c r="J46" i="200"/>
  <c r="H46" i="200"/>
  <c r="BO45" i="200"/>
  <c r="BN45" i="200"/>
  <c r="BL45" i="200"/>
  <c r="BG45" i="200"/>
  <c r="BF45" i="200"/>
  <c r="BD45" i="200"/>
  <c r="AY45" i="200"/>
  <c r="AX45" i="200"/>
  <c r="AV45" i="200"/>
  <c r="AQ45" i="200"/>
  <c r="AP45" i="200"/>
  <c r="AN45" i="200"/>
  <c r="AI45" i="200"/>
  <c r="AH45" i="200"/>
  <c r="AF45" i="200"/>
  <c r="AA45" i="200"/>
  <c r="Z45" i="200"/>
  <c r="X45" i="200"/>
  <c r="S45" i="200"/>
  <c r="R45" i="200"/>
  <c r="P45" i="200"/>
  <c r="K45" i="200"/>
  <c r="J45" i="200"/>
  <c r="H45" i="200"/>
  <c r="BO44" i="200"/>
  <c r="BN44" i="200"/>
  <c r="BL44" i="200"/>
  <c r="BG44" i="200"/>
  <c r="BF44" i="200"/>
  <c r="BD44" i="200"/>
  <c r="AY44" i="200"/>
  <c r="AX44" i="200"/>
  <c r="AV44" i="200"/>
  <c r="AQ44" i="200"/>
  <c r="AP44" i="200"/>
  <c r="AN44" i="200"/>
  <c r="AI44" i="200"/>
  <c r="AH44" i="200"/>
  <c r="AF44" i="200"/>
  <c r="AA44" i="200"/>
  <c r="Z44" i="200"/>
  <c r="X44" i="200"/>
  <c r="S44" i="200"/>
  <c r="R44" i="200"/>
  <c r="P44" i="200"/>
  <c r="K44" i="200"/>
  <c r="J44" i="200"/>
  <c r="H44" i="200"/>
  <c r="BO43" i="200"/>
  <c r="BN43" i="200"/>
  <c r="BL43" i="200"/>
  <c r="BG43" i="200"/>
  <c r="BF43" i="200"/>
  <c r="BD43" i="200"/>
  <c r="AY43" i="200"/>
  <c r="AX43" i="200"/>
  <c r="AV43" i="200"/>
  <c r="AQ43" i="200"/>
  <c r="AP43" i="200"/>
  <c r="AN43" i="200"/>
  <c r="AI43" i="200"/>
  <c r="AH43" i="200"/>
  <c r="AF43" i="200"/>
  <c r="AA43" i="200"/>
  <c r="Z43" i="200"/>
  <c r="X43" i="200"/>
  <c r="S43" i="200"/>
  <c r="R43" i="200"/>
  <c r="P43" i="200"/>
  <c r="K43" i="200"/>
  <c r="J43" i="200"/>
  <c r="H43" i="200"/>
  <c r="BO42" i="200"/>
  <c r="BN42" i="200"/>
  <c r="BL42" i="200"/>
  <c r="BG42" i="200"/>
  <c r="BF42" i="200"/>
  <c r="BD42" i="200"/>
  <c r="AY42" i="200"/>
  <c r="AX42" i="200"/>
  <c r="AV42" i="200"/>
  <c r="AQ42" i="200"/>
  <c r="AP42" i="200"/>
  <c r="AN42" i="200"/>
  <c r="AI42" i="200"/>
  <c r="AH42" i="200"/>
  <c r="AF42" i="200"/>
  <c r="AA42" i="200"/>
  <c r="Z42" i="200"/>
  <c r="X42" i="200"/>
  <c r="S42" i="200"/>
  <c r="R42" i="200"/>
  <c r="P42" i="200"/>
  <c r="K42" i="200"/>
  <c r="J42" i="200"/>
  <c r="H42" i="200"/>
  <c r="BO41" i="200"/>
  <c r="BN41" i="200"/>
  <c r="BL41" i="200"/>
  <c r="BG41" i="200"/>
  <c r="BF41" i="200"/>
  <c r="BD41" i="200"/>
  <c r="AY41" i="200"/>
  <c r="AX41" i="200"/>
  <c r="AV41" i="200"/>
  <c r="AQ41" i="200"/>
  <c r="AP41" i="200"/>
  <c r="AN41" i="200"/>
  <c r="AI41" i="200"/>
  <c r="AH41" i="200"/>
  <c r="AF41" i="200"/>
  <c r="AA41" i="200"/>
  <c r="Z41" i="200"/>
  <c r="X41" i="200"/>
  <c r="S41" i="200"/>
  <c r="R41" i="200"/>
  <c r="P41" i="200"/>
  <c r="K41" i="200"/>
  <c r="J41" i="200"/>
  <c r="H41" i="200"/>
  <c r="BO40" i="200"/>
  <c r="BN40" i="200"/>
  <c r="BL40" i="200"/>
  <c r="BG40" i="200"/>
  <c r="BF40" i="200"/>
  <c r="BD40" i="200"/>
  <c r="AY40" i="200"/>
  <c r="AX40" i="200"/>
  <c r="AV40" i="200"/>
  <c r="AQ40" i="200"/>
  <c r="AP40" i="200"/>
  <c r="AN40" i="200"/>
  <c r="AI40" i="200"/>
  <c r="AH40" i="200"/>
  <c r="AF40" i="200"/>
  <c r="AA40" i="200"/>
  <c r="Z40" i="200"/>
  <c r="X40" i="200"/>
  <c r="S40" i="200"/>
  <c r="R40" i="200"/>
  <c r="P40" i="200"/>
  <c r="K40" i="200"/>
  <c r="J40" i="200"/>
  <c r="H40" i="200"/>
  <c r="BN39" i="200"/>
  <c r="BK39" i="200"/>
  <c r="BO39" i="200" s="1"/>
  <c r="BF39" i="200"/>
  <c r="BC39" i="200"/>
  <c r="BD39" i="200" s="1"/>
  <c r="AX39" i="200"/>
  <c r="AU39" i="200"/>
  <c r="AY39" i="200" s="1"/>
  <c r="AP39" i="200"/>
  <c r="AM39" i="200"/>
  <c r="AQ39" i="200" s="1"/>
  <c r="AH39" i="200"/>
  <c r="AE39" i="200"/>
  <c r="AI39" i="200" s="1"/>
  <c r="Z39" i="200"/>
  <c r="W39" i="200"/>
  <c r="X39" i="200" s="1"/>
  <c r="R39" i="200"/>
  <c r="O39" i="200"/>
  <c r="S39" i="200" s="1"/>
  <c r="J39" i="200"/>
  <c r="G39" i="200"/>
  <c r="K39" i="200" s="1"/>
  <c r="BO38" i="200"/>
  <c r="BN38" i="200"/>
  <c r="BL38" i="200"/>
  <c r="BG38" i="200"/>
  <c r="BF38" i="200"/>
  <c r="BD38" i="200"/>
  <c r="AY38" i="200"/>
  <c r="AX38" i="200"/>
  <c r="AV38" i="200"/>
  <c r="AQ38" i="200"/>
  <c r="AP38" i="200"/>
  <c r="AN38" i="200"/>
  <c r="AI38" i="200"/>
  <c r="AH38" i="200"/>
  <c r="AF38" i="200"/>
  <c r="AA38" i="200"/>
  <c r="Z38" i="200"/>
  <c r="X38" i="200"/>
  <c r="S38" i="200"/>
  <c r="R38" i="200"/>
  <c r="P38" i="200"/>
  <c r="K38" i="200"/>
  <c r="J38" i="200"/>
  <c r="H38" i="200"/>
  <c r="BO37" i="200"/>
  <c r="BN37" i="200"/>
  <c r="BL37" i="200"/>
  <c r="BG37" i="200"/>
  <c r="BF37" i="200"/>
  <c r="BD37" i="200"/>
  <c r="AY37" i="200"/>
  <c r="AX37" i="200"/>
  <c r="AV37" i="200"/>
  <c r="AQ37" i="200"/>
  <c r="AP37" i="200"/>
  <c r="AN37" i="200"/>
  <c r="AI37" i="200"/>
  <c r="AH37" i="200"/>
  <c r="AF37" i="200"/>
  <c r="AA37" i="200"/>
  <c r="Z37" i="200"/>
  <c r="X37" i="200"/>
  <c r="S37" i="200"/>
  <c r="R37" i="200"/>
  <c r="P37" i="200"/>
  <c r="K37" i="200"/>
  <c r="J37" i="200"/>
  <c r="H37" i="200"/>
  <c r="BO36" i="200"/>
  <c r="BN36" i="200"/>
  <c r="BL36" i="200"/>
  <c r="BG36" i="200"/>
  <c r="BF36" i="200"/>
  <c r="BD36" i="200"/>
  <c r="AY36" i="200"/>
  <c r="AX36" i="200"/>
  <c r="AV36" i="200"/>
  <c r="AQ36" i="200"/>
  <c r="AP36" i="200"/>
  <c r="AN36" i="200"/>
  <c r="AI36" i="200"/>
  <c r="AH36" i="200"/>
  <c r="AF36" i="200"/>
  <c r="AA36" i="200"/>
  <c r="Z36" i="200"/>
  <c r="X36" i="200"/>
  <c r="S36" i="200"/>
  <c r="R36" i="200"/>
  <c r="P36" i="200"/>
  <c r="K36" i="200"/>
  <c r="J36" i="200"/>
  <c r="H36" i="200"/>
  <c r="BO35" i="200"/>
  <c r="BN35" i="200"/>
  <c r="BL35" i="200"/>
  <c r="BG35" i="200"/>
  <c r="BF35" i="200"/>
  <c r="BD35" i="200"/>
  <c r="AY35" i="200"/>
  <c r="AX35" i="200"/>
  <c r="AV35" i="200"/>
  <c r="AQ35" i="200"/>
  <c r="AP35" i="200"/>
  <c r="AN35" i="200"/>
  <c r="AI35" i="200"/>
  <c r="AH35" i="200"/>
  <c r="AF35" i="200"/>
  <c r="AA35" i="200"/>
  <c r="Z35" i="200"/>
  <c r="X35" i="200"/>
  <c r="S35" i="200"/>
  <c r="R35" i="200"/>
  <c r="P35" i="200"/>
  <c r="K35" i="200"/>
  <c r="J35" i="200"/>
  <c r="H35" i="200"/>
  <c r="BO34" i="200"/>
  <c r="BN34" i="200"/>
  <c r="BL34" i="200"/>
  <c r="BG34" i="200"/>
  <c r="BF34" i="200"/>
  <c r="BD34" i="200"/>
  <c r="AY34" i="200"/>
  <c r="AX34" i="200"/>
  <c r="AV34" i="200"/>
  <c r="AQ34" i="200"/>
  <c r="AP34" i="200"/>
  <c r="AN34" i="200"/>
  <c r="AI34" i="200"/>
  <c r="AH34" i="200"/>
  <c r="AF34" i="200"/>
  <c r="AA34" i="200"/>
  <c r="Z34" i="200"/>
  <c r="X34" i="200"/>
  <c r="S34" i="200"/>
  <c r="R34" i="200"/>
  <c r="P34" i="200"/>
  <c r="K34" i="200"/>
  <c r="J34" i="200"/>
  <c r="H34" i="200"/>
  <c r="BO33" i="200"/>
  <c r="BN33" i="200"/>
  <c r="BL33" i="200"/>
  <c r="BG33" i="200"/>
  <c r="BF33" i="200"/>
  <c r="BD33" i="200"/>
  <c r="AY33" i="200"/>
  <c r="AX33" i="200"/>
  <c r="AV33" i="200"/>
  <c r="AQ33" i="200"/>
  <c r="AP33" i="200"/>
  <c r="AN33" i="200"/>
  <c r="AI33" i="200"/>
  <c r="AH33" i="200"/>
  <c r="AF33" i="200"/>
  <c r="AA33" i="200"/>
  <c r="Z33" i="200"/>
  <c r="X33" i="200"/>
  <c r="S33" i="200"/>
  <c r="R33" i="200"/>
  <c r="P33" i="200"/>
  <c r="K33" i="200"/>
  <c r="J33" i="200"/>
  <c r="H33" i="200"/>
  <c r="BO32" i="200"/>
  <c r="BN32" i="200"/>
  <c r="BL32" i="200"/>
  <c r="BG32" i="200"/>
  <c r="BF32" i="200"/>
  <c r="BD32" i="200"/>
  <c r="AY32" i="200"/>
  <c r="AX32" i="200"/>
  <c r="AV32" i="200"/>
  <c r="AQ32" i="200"/>
  <c r="AP32" i="200"/>
  <c r="AN32" i="200"/>
  <c r="AI32" i="200"/>
  <c r="AH32" i="200"/>
  <c r="AF32" i="200"/>
  <c r="AA32" i="200"/>
  <c r="Z32" i="200"/>
  <c r="X32" i="200"/>
  <c r="S32" i="200"/>
  <c r="R32" i="200"/>
  <c r="P32" i="200"/>
  <c r="K32" i="200"/>
  <c r="J32" i="200"/>
  <c r="H32" i="200"/>
  <c r="BO31" i="200"/>
  <c r="BN31" i="200"/>
  <c r="BL31" i="200"/>
  <c r="BG31" i="200"/>
  <c r="BF31" i="200"/>
  <c r="BD31" i="200"/>
  <c r="AY31" i="200"/>
  <c r="AX31" i="200"/>
  <c r="AV31" i="200"/>
  <c r="AQ31" i="200"/>
  <c r="AP31" i="200"/>
  <c r="AN31" i="200"/>
  <c r="AI31" i="200"/>
  <c r="AH31" i="200"/>
  <c r="AF31" i="200"/>
  <c r="AA31" i="200"/>
  <c r="Z31" i="200"/>
  <c r="X31" i="200"/>
  <c r="S31" i="200"/>
  <c r="R31" i="200"/>
  <c r="P31" i="200"/>
  <c r="K31" i="200"/>
  <c r="J31" i="200"/>
  <c r="H31" i="200"/>
  <c r="BO30" i="200"/>
  <c r="BN30" i="200"/>
  <c r="BL30" i="200"/>
  <c r="BG30" i="200"/>
  <c r="BF30" i="200"/>
  <c r="BD30" i="200"/>
  <c r="AY30" i="200"/>
  <c r="AX30" i="200"/>
  <c r="AV30" i="200"/>
  <c r="AQ30" i="200"/>
  <c r="AP30" i="200"/>
  <c r="AN30" i="200"/>
  <c r="AI30" i="200"/>
  <c r="AH30" i="200"/>
  <c r="AF30" i="200"/>
  <c r="AA30" i="200"/>
  <c r="Z30" i="200"/>
  <c r="X30" i="200"/>
  <c r="S30" i="200"/>
  <c r="R30" i="200"/>
  <c r="P30" i="200"/>
  <c r="K30" i="200"/>
  <c r="J30" i="200"/>
  <c r="H30" i="200"/>
  <c r="BO29" i="200"/>
  <c r="BN29" i="200"/>
  <c r="BL29" i="200"/>
  <c r="BG29" i="200"/>
  <c r="BF29" i="200"/>
  <c r="BD29" i="200"/>
  <c r="AY29" i="200"/>
  <c r="AX29" i="200"/>
  <c r="AV29" i="200"/>
  <c r="AQ29" i="200"/>
  <c r="AP29" i="200"/>
  <c r="AN29" i="200"/>
  <c r="AI29" i="200"/>
  <c r="AH29" i="200"/>
  <c r="AF29" i="200"/>
  <c r="AA29" i="200"/>
  <c r="Z29" i="200"/>
  <c r="X29" i="200"/>
  <c r="S29" i="200"/>
  <c r="R29" i="200"/>
  <c r="P29" i="200"/>
  <c r="K29" i="200"/>
  <c r="J29" i="200"/>
  <c r="H29" i="200"/>
  <c r="BO28" i="200"/>
  <c r="BN28" i="200"/>
  <c r="BL28" i="200"/>
  <c r="BG28" i="200"/>
  <c r="BF28" i="200"/>
  <c r="BD28" i="200"/>
  <c r="AY28" i="200"/>
  <c r="AX28" i="200"/>
  <c r="AV28" i="200"/>
  <c r="AQ28" i="200"/>
  <c r="AP28" i="200"/>
  <c r="AN28" i="200"/>
  <c r="AI28" i="200"/>
  <c r="AH28" i="200"/>
  <c r="AF28" i="200"/>
  <c r="AA28" i="200"/>
  <c r="Z28" i="200"/>
  <c r="X28" i="200"/>
  <c r="S28" i="200"/>
  <c r="R28" i="200"/>
  <c r="P28" i="200"/>
  <c r="K28" i="200"/>
  <c r="J28" i="200"/>
  <c r="H28" i="200"/>
  <c r="BO27" i="200"/>
  <c r="BN27" i="200"/>
  <c r="BL27" i="200"/>
  <c r="BG27" i="200"/>
  <c r="BF27" i="200"/>
  <c r="BD27" i="200"/>
  <c r="AY27" i="200"/>
  <c r="AX27" i="200"/>
  <c r="AV27" i="200"/>
  <c r="AQ27" i="200"/>
  <c r="AP27" i="200"/>
  <c r="AN27" i="200"/>
  <c r="AI27" i="200"/>
  <c r="AH27" i="200"/>
  <c r="AF27" i="200"/>
  <c r="AA27" i="200"/>
  <c r="Z27" i="200"/>
  <c r="X27" i="200"/>
  <c r="S27" i="200"/>
  <c r="R27" i="200"/>
  <c r="P27" i="200"/>
  <c r="K27" i="200"/>
  <c r="J27" i="200"/>
  <c r="H27" i="200"/>
  <c r="BO26" i="200"/>
  <c r="BN26" i="200"/>
  <c r="BL26" i="200"/>
  <c r="BG26" i="200"/>
  <c r="BF26" i="200"/>
  <c r="BD26" i="200"/>
  <c r="AY26" i="200"/>
  <c r="AX26" i="200"/>
  <c r="AV26" i="200"/>
  <c r="AQ26" i="200"/>
  <c r="AP26" i="200"/>
  <c r="AN26" i="200"/>
  <c r="AI26" i="200"/>
  <c r="AH26" i="200"/>
  <c r="AF26" i="200"/>
  <c r="AA26" i="200"/>
  <c r="Z26" i="200"/>
  <c r="X26" i="200"/>
  <c r="S26" i="200"/>
  <c r="R26" i="200"/>
  <c r="P26" i="200"/>
  <c r="K26" i="200"/>
  <c r="J26" i="200"/>
  <c r="H26" i="200"/>
  <c r="BO25" i="200"/>
  <c r="BN25" i="200"/>
  <c r="BL25" i="200"/>
  <c r="BG25" i="200"/>
  <c r="BF25" i="200"/>
  <c r="BD25" i="200"/>
  <c r="AY25" i="200"/>
  <c r="AX25" i="200"/>
  <c r="AV25" i="200"/>
  <c r="AQ25" i="200"/>
  <c r="AP25" i="200"/>
  <c r="AN25" i="200"/>
  <c r="AI25" i="200"/>
  <c r="AH25" i="200"/>
  <c r="AF25" i="200"/>
  <c r="AA25" i="200"/>
  <c r="Z25" i="200"/>
  <c r="X25" i="200"/>
  <c r="S25" i="200"/>
  <c r="R25" i="200"/>
  <c r="P25" i="200"/>
  <c r="K25" i="200"/>
  <c r="J25" i="200"/>
  <c r="H25" i="200"/>
  <c r="BO24" i="200"/>
  <c r="BN24" i="200"/>
  <c r="BL24" i="200"/>
  <c r="BG24" i="200"/>
  <c r="BF24" i="200"/>
  <c r="BD24" i="200"/>
  <c r="AY24" i="200"/>
  <c r="AX24" i="200"/>
  <c r="AV24" i="200"/>
  <c r="AQ24" i="200"/>
  <c r="AP24" i="200"/>
  <c r="AN24" i="200"/>
  <c r="AI24" i="200"/>
  <c r="AH24" i="200"/>
  <c r="AF24" i="200"/>
  <c r="AA24" i="200"/>
  <c r="Z24" i="200"/>
  <c r="X24" i="200"/>
  <c r="S24" i="200"/>
  <c r="R24" i="200"/>
  <c r="P24" i="200"/>
  <c r="K24" i="200"/>
  <c r="J24" i="200"/>
  <c r="H24" i="200"/>
  <c r="BO23" i="200"/>
  <c r="BN23" i="200"/>
  <c r="BL23" i="200"/>
  <c r="BG23" i="200"/>
  <c r="BF23" i="200"/>
  <c r="BD23" i="200"/>
  <c r="AY23" i="200"/>
  <c r="AX23" i="200"/>
  <c r="AV23" i="200"/>
  <c r="AQ23" i="200"/>
  <c r="AP23" i="200"/>
  <c r="AN23" i="200"/>
  <c r="AI23" i="200"/>
  <c r="AH23" i="200"/>
  <c r="AF23" i="200"/>
  <c r="AA23" i="200"/>
  <c r="Z23" i="200"/>
  <c r="X23" i="200"/>
  <c r="S23" i="200"/>
  <c r="R23" i="200"/>
  <c r="P23" i="200"/>
  <c r="K23" i="200"/>
  <c r="J23" i="200"/>
  <c r="H23" i="200"/>
  <c r="BN22" i="200"/>
  <c r="BK22" i="200"/>
  <c r="BO22" i="200" s="1"/>
  <c r="BF22" i="200"/>
  <c r="BC22" i="200"/>
  <c r="BG22" i="200" s="1"/>
  <c r="AX22" i="200"/>
  <c r="AU22" i="200"/>
  <c r="AY22" i="200" s="1"/>
  <c r="AP22" i="200"/>
  <c r="AM22" i="200"/>
  <c r="AN22" i="200" s="1"/>
  <c r="AH22" i="200"/>
  <c r="AE22" i="200"/>
  <c r="AI22" i="200" s="1"/>
  <c r="Z22" i="200"/>
  <c r="W22" i="200"/>
  <c r="AA22" i="200" s="1"/>
  <c r="R22" i="200"/>
  <c r="O22" i="200"/>
  <c r="S22" i="200" s="1"/>
  <c r="J22" i="200"/>
  <c r="G22" i="200"/>
  <c r="H22" i="200" s="1"/>
  <c r="BO21" i="200"/>
  <c r="BN21" i="200"/>
  <c r="BL21" i="200"/>
  <c r="BG21" i="200"/>
  <c r="BF21" i="200"/>
  <c r="BD21" i="200"/>
  <c r="AY21" i="200"/>
  <c r="AX21" i="200"/>
  <c r="AV21" i="200"/>
  <c r="AQ21" i="200"/>
  <c r="AP21" i="200"/>
  <c r="AN21" i="200"/>
  <c r="AI21" i="200"/>
  <c r="AH21" i="200"/>
  <c r="AF21" i="200"/>
  <c r="AA21" i="200"/>
  <c r="Z21" i="200"/>
  <c r="X21" i="200"/>
  <c r="S21" i="200"/>
  <c r="R21" i="200"/>
  <c r="P21" i="200"/>
  <c r="K21" i="200"/>
  <c r="J21" i="200"/>
  <c r="H21" i="200"/>
  <c r="BO20" i="200"/>
  <c r="BN20" i="200"/>
  <c r="BL20" i="200"/>
  <c r="BG20" i="200"/>
  <c r="BF20" i="200"/>
  <c r="BD20" i="200"/>
  <c r="AY20" i="200"/>
  <c r="AX20" i="200"/>
  <c r="AV20" i="200"/>
  <c r="AQ20" i="200"/>
  <c r="AP20" i="200"/>
  <c r="AN20" i="200"/>
  <c r="AI20" i="200"/>
  <c r="AH20" i="200"/>
  <c r="AF20" i="200"/>
  <c r="AA20" i="200"/>
  <c r="Z20" i="200"/>
  <c r="X20" i="200"/>
  <c r="S20" i="200"/>
  <c r="R20" i="200"/>
  <c r="P20" i="200"/>
  <c r="K20" i="200"/>
  <c r="J20" i="200"/>
  <c r="H20" i="200"/>
  <c r="BO19" i="200"/>
  <c r="BN19" i="200"/>
  <c r="BL19" i="200"/>
  <c r="BG19" i="200"/>
  <c r="BF19" i="200"/>
  <c r="BD19" i="200"/>
  <c r="AY19" i="200"/>
  <c r="AX19" i="200"/>
  <c r="AV19" i="200"/>
  <c r="AQ19" i="200"/>
  <c r="AP19" i="200"/>
  <c r="AN19" i="200"/>
  <c r="AI19" i="200"/>
  <c r="AH19" i="200"/>
  <c r="AF19" i="200"/>
  <c r="AA19" i="200"/>
  <c r="Z19" i="200"/>
  <c r="X19" i="200"/>
  <c r="S19" i="200"/>
  <c r="R19" i="200"/>
  <c r="P19" i="200"/>
  <c r="K19" i="200"/>
  <c r="J19" i="200"/>
  <c r="H19" i="200"/>
  <c r="BO18" i="200"/>
  <c r="BN18" i="200"/>
  <c r="BL18" i="200"/>
  <c r="BG18" i="200"/>
  <c r="BF18" i="200"/>
  <c r="BD18" i="200"/>
  <c r="AY18" i="200"/>
  <c r="AX18" i="200"/>
  <c r="AV18" i="200"/>
  <c r="AQ18" i="200"/>
  <c r="AP18" i="200"/>
  <c r="AN18" i="200"/>
  <c r="AI18" i="200"/>
  <c r="AH18" i="200"/>
  <c r="AF18" i="200"/>
  <c r="AA18" i="200"/>
  <c r="Z18" i="200"/>
  <c r="X18" i="200"/>
  <c r="S18" i="200"/>
  <c r="R18" i="200"/>
  <c r="P18" i="200"/>
  <c r="K18" i="200"/>
  <c r="J18" i="200"/>
  <c r="H18" i="200"/>
  <c r="BO17" i="200"/>
  <c r="BN17" i="200"/>
  <c r="BL17" i="200"/>
  <c r="BG17" i="200"/>
  <c r="BF17" i="200"/>
  <c r="BD17" i="200"/>
  <c r="AY17" i="200"/>
  <c r="AX17" i="200"/>
  <c r="AV17" i="200"/>
  <c r="AQ17" i="200"/>
  <c r="AP17" i="200"/>
  <c r="AN17" i="200"/>
  <c r="AI17" i="200"/>
  <c r="AH17" i="200"/>
  <c r="AF17" i="200"/>
  <c r="AA17" i="200"/>
  <c r="Z17" i="200"/>
  <c r="X17" i="200"/>
  <c r="S17" i="200"/>
  <c r="R17" i="200"/>
  <c r="P17" i="200"/>
  <c r="K17" i="200"/>
  <c r="J17" i="200"/>
  <c r="H17" i="200"/>
  <c r="BO16" i="200"/>
  <c r="BN16" i="200"/>
  <c r="BL16" i="200"/>
  <c r="BG16" i="200"/>
  <c r="BF16" i="200"/>
  <c r="BD16" i="200"/>
  <c r="AY16" i="200"/>
  <c r="AX16" i="200"/>
  <c r="AV16" i="200"/>
  <c r="AQ16" i="200"/>
  <c r="AP16" i="200"/>
  <c r="AN16" i="200"/>
  <c r="AI16" i="200"/>
  <c r="AH16" i="200"/>
  <c r="AF16" i="200"/>
  <c r="AA16" i="200"/>
  <c r="Z16" i="200"/>
  <c r="X16" i="200"/>
  <c r="S16" i="200"/>
  <c r="R16" i="200"/>
  <c r="P16" i="200"/>
  <c r="K16" i="200"/>
  <c r="J16" i="200"/>
  <c r="H16" i="200"/>
  <c r="BO15" i="200"/>
  <c r="BN15" i="200"/>
  <c r="BL15" i="200"/>
  <c r="BG15" i="200"/>
  <c r="BF15" i="200"/>
  <c r="BD15" i="200"/>
  <c r="AY15" i="200"/>
  <c r="AX15" i="200"/>
  <c r="AV15" i="200"/>
  <c r="AQ15" i="200"/>
  <c r="AP15" i="200"/>
  <c r="AN15" i="200"/>
  <c r="AI15" i="200"/>
  <c r="AH15" i="200"/>
  <c r="AF15" i="200"/>
  <c r="AA15" i="200"/>
  <c r="Z15" i="200"/>
  <c r="X15" i="200"/>
  <c r="S15" i="200"/>
  <c r="R15" i="200"/>
  <c r="P15" i="200"/>
  <c r="K15" i="200"/>
  <c r="J15" i="200"/>
  <c r="H15" i="200"/>
  <c r="BO14" i="200"/>
  <c r="BN14" i="200"/>
  <c r="BL14" i="200"/>
  <c r="BG14" i="200"/>
  <c r="BF14" i="200"/>
  <c r="BD14" i="200"/>
  <c r="AY14" i="200"/>
  <c r="AX14" i="200"/>
  <c r="AV14" i="200"/>
  <c r="AQ14" i="200"/>
  <c r="AP14" i="200"/>
  <c r="AN14" i="200"/>
  <c r="AI14" i="200"/>
  <c r="AH14" i="200"/>
  <c r="AF14" i="200"/>
  <c r="AA14" i="200"/>
  <c r="Z14" i="200"/>
  <c r="X14" i="200"/>
  <c r="S14" i="200"/>
  <c r="R14" i="200"/>
  <c r="P14" i="200"/>
  <c r="K14" i="200"/>
  <c r="J14" i="200"/>
  <c r="H14" i="200"/>
  <c r="BO13" i="200"/>
  <c r="BN13" i="200"/>
  <c r="BL13" i="200"/>
  <c r="BG13" i="200"/>
  <c r="BF13" i="200"/>
  <c r="BD13" i="200"/>
  <c r="AY13" i="200"/>
  <c r="AX13" i="200"/>
  <c r="AV13" i="200"/>
  <c r="AQ13" i="200"/>
  <c r="AP13" i="200"/>
  <c r="AN13" i="200"/>
  <c r="AI13" i="200"/>
  <c r="AH13" i="200"/>
  <c r="AF13" i="200"/>
  <c r="AA13" i="200"/>
  <c r="Z13" i="200"/>
  <c r="X13" i="200"/>
  <c r="S13" i="200"/>
  <c r="R13" i="200"/>
  <c r="P13" i="200"/>
  <c r="K13" i="200"/>
  <c r="J13" i="200"/>
  <c r="H13" i="200"/>
  <c r="BO12" i="200"/>
  <c r="BN12" i="200"/>
  <c r="BL12" i="200"/>
  <c r="BG12" i="200"/>
  <c r="BF12" i="200"/>
  <c r="BD12" i="200"/>
  <c r="AY12" i="200"/>
  <c r="AX12" i="200"/>
  <c r="AV12" i="200"/>
  <c r="AQ12" i="200"/>
  <c r="AP12" i="200"/>
  <c r="AN12" i="200"/>
  <c r="AI12" i="200"/>
  <c r="AH12" i="200"/>
  <c r="AF12" i="200"/>
  <c r="AA12" i="200"/>
  <c r="Z12" i="200"/>
  <c r="X12" i="200"/>
  <c r="S12" i="200"/>
  <c r="R12" i="200"/>
  <c r="P12" i="200"/>
  <c r="K12" i="200"/>
  <c r="J12" i="200"/>
  <c r="H12" i="200"/>
  <c r="BO11" i="200"/>
  <c r="BN11" i="200"/>
  <c r="BL11" i="200"/>
  <c r="BG11" i="200"/>
  <c r="BF11" i="200"/>
  <c r="BD11" i="200"/>
  <c r="AY11" i="200"/>
  <c r="AX11" i="200"/>
  <c r="AV11" i="200"/>
  <c r="AQ11" i="200"/>
  <c r="AP11" i="200"/>
  <c r="AN11" i="200"/>
  <c r="AI11" i="200"/>
  <c r="AH11" i="200"/>
  <c r="AF11" i="200"/>
  <c r="AA11" i="200"/>
  <c r="Z11" i="200"/>
  <c r="X11" i="200"/>
  <c r="S11" i="200"/>
  <c r="R11" i="200"/>
  <c r="P11" i="200"/>
  <c r="K11" i="200"/>
  <c r="J11" i="200"/>
  <c r="H11" i="200"/>
  <c r="BO10" i="200"/>
  <c r="BN10" i="200"/>
  <c r="BL10" i="200"/>
  <c r="BG10" i="200"/>
  <c r="BF10" i="200"/>
  <c r="BD10" i="200"/>
  <c r="AY10" i="200"/>
  <c r="AX10" i="200"/>
  <c r="AV10" i="200"/>
  <c r="AQ10" i="200"/>
  <c r="AP10" i="200"/>
  <c r="AN10" i="200"/>
  <c r="AI10" i="200"/>
  <c r="AH10" i="200"/>
  <c r="AF10" i="200"/>
  <c r="AA10" i="200"/>
  <c r="Z10" i="200"/>
  <c r="X10" i="200"/>
  <c r="S10" i="200"/>
  <c r="R10" i="200"/>
  <c r="P10" i="200"/>
  <c r="K10" i="200"/>
  <c r="J10" i="200"/>
  <c r="H10" i="200"/>
  <c r="BO9" i="200"/>
  <c r="BN9" i="200"/>
  <c r="BL9" i="200"/>
  <c r="BG9" i="200"/>
  <c r="BF9" i="200"/>
  <c r="BD9" i="200"/>
  <c r="AY9" i="200"/>
  <c r="AX9" i="200"/>
  <c r="AV9" i="200"/>
  <c r="AQ9" i="200"/>
  <c r="AP9" i="200"/>
  <c r="AN9" i="200"/>
  <c r="AI9" i="200"/>
  <c r="AH9" i="200"/>
  <c r="AF9" i="200"/>
  <c r="AA9" i="200"/>
  <c r="Z9" i="200"/>
  <c r="X9" i="200"/>
  <c r="S9" i="200"/>
  <c r="R9" i="200"/>
  <c r="P9" i="200"/>
  <c r="K9" i="200"/>
  <c r="J9" i="200"/>
  <c r="H9" i="200"/>
  <c r="BO8" i="200"/>
  <c r="BN8" i="200"/>
  <c r="BL8" i="200"/>
  <c r="BG8" i="200"/>
  <c r="BF8" i="200"/>
  <c r="BD8" i="200"/>
  <c r="AY8" i="200"/>
  <c r="AX8" i="200"/>
  <c r="AV8" i="200"/>
  <c r="AQ8" i="200"/>
  <c r="AP8" i="200"/>
  <c r="AN8" i="200"/>
  <c r="AI8" i="200"/>
  <c r="AH8" i="200"/>
  <c r="AF8" i="200"/>
  <c r="AA8" i="200"/>
  <c r="Z8" i="200"/>
  <c r="X8" i="200"/>
  <c r="S8" i="200"/>
  <c r="R8" i="200"/>
  <c r="P8" i="200"/>
  <c r="K8" i="200"/>
  <c r="J8" i="200"/>
  <c r="H8" i="200"/>
  <c r="BO7" i="200"/>
  <c r="BN7" i="200"/>
  <c r="BL7" i="200"/>
  <c r="BG7" i="200"/>
  <c r="BF7" i="200"/>
  <c r="BD7" i="200"/>
  <c r="AY7" i="200"/>
  <c r="AX7" i="200"/>
  <c r="AV7" i="200"/>
  <c r="AQ7" i="200"/>
  <c r="AP7" i="200"/>
  <c r="AN7" i="200"/>
  <c r="AI7" i="200"/>
  <c r="AH7" i="200"/>
  <c r="AF7" i="200"/>
  <c r="AA7" i="200"/>
  <c r="Z7" i="200"/>
  <c r="X7" i="200"/>
  <c r="S7" i="200"/>
  <c r="R7" i="200"/>
  <c r="P7" i="200"/>
  <c r="K7" i="200"/>
  <c r="J7" i="200"/>
  <c r="H7" i="200"/>
  <c r="BO6" i="200"/>
  <c r="BN6" i="200"/>
  <c r="BL6" i="200"/>
  <c r="BG6" i="200"/>
  <c r="BF6" i="200"/>
  <c r="BD6" i="200"/>
  <c r="AY6" i="200"/>
  <c r="AX6" i="200"/>
  <c r="AV6" i="200"/>
  <c r="AQ6" i="200"/>
  <c r="AP6" i="200"/>
  <c r="AN6" i="200"/>
  <c r="AI6" i="200"/>
  <c r="AH6" i="200"/>
  <c r="AF6" i="200"/>
  <c r="AA6" i="200"/>
  <c r="Z6" i="200"/>
  <c r="X6" i="200"/>
  <c r="S6" i="200"/>
  <c r="R6" i="200"/>
  <c r="P6" i="200"/>
  <c r="K6" i="200"/>
  <c r="J6" i="200"/>
  <c r="H6" i="200"/>
  <c r="BN158" i="199"/>
  <c r="BF158" i="199"/>
  <c r="AX158" i="199"/>
  <c r="AP158" i="199"/>
  <c r="AH158" i="199"/>
  <c r="AH1280" i="200" s="1"/>
  <c r="Z158" i="199"/>
  <c r="R158" i="199"/>
  <c r="J158" i="199"/>
  <c r="BN157" i="199"/>
  <c r="BN1279" i="200" s="1"/>
  <c r="BK157" i="199"/>
  <c r="BF157" i="199"/>
  <c r="BC157" i="199"/>
  <c r="AX157" i="199"/>
  <c r="AU157" i="199"/>
  <c r="AP157" i="199"/>
  <c r="AM157" i="199"/>
  <c r="AH157" i="199"/>
  <c r="AH1279" i="200" s="1"/>
  <c r="AE157" i="199"/>
  <c r="AE1279" i="200" s="1"/>
  <c r="Z157" i="199"/>
  <c r="W157" i="199"/>
  <c r="R157" i="199"/>
  <c r="O157" i="199"/>
  <c r="J157" i="199"/>
  <c r="G157" i="199"/>
  <c r="BN156" i="199"/>
  <c r="BK156" i="199"/>
  <c r="CP139" i="198" s="1"/>
  <c r="BF156" i="199"/>
  <c r="BC156" i="199"/>
  <c r="AX156" i="199"/>
  <c r="AU156" i="199"/>
  <c r="AP156" i="199"/>
  <c r="AM156" i="199"/>
  <c r="AH156" i="199"/>
  <c r="AH1278" i="200" s="1"/>
  <c r="AE156" i="199"/>
  <c r="Z156" i="199"/>
  <c r="W156" i="199"/>
  <c r="R156" i="199"/>
  <c r="O156" i="199"/>
  <c r="J156" i="199"/>
  <c r="G156" i="199"/>
  <c r="BN155" i="199"/>
  <c r="BK155" i="199"/>
  <c r="BF155" i="199"/>
  <c r="BC155" i="199"/>
  <c r="AX155" i="199"/>
  <c r="AU155" i="199"/>
  <c r="AP155" i="199"/>
  <c r="AM155" i="199"/>
  <c r="AH155" i="199"/>
  <c r="AH1277" i="200" s="1"/>
  <c r="AE155" i="199"/>
  <c r="AE1277" i="200" s="1"/>
  <c r="Z155" i="199"/>
  <c r="W155" i="199"/>
  <c r="R155" i="199"/>
  <c r="O155" i="199"/>
  <c r="J155" i="199"/>
  <c r="J1277" i="200" s="1"/>
  <c r="G155" i="199"/>
  <c r="BN154" i="199"/>
  <c r="BK154" i="199"/>
  <c r="BF154" i="199"/>
  <c r="BC154" i="199"/>
  <c r="AX154" i="199"/>
  <c r="AU154" i="199"/>
  <c r="AP154" i="199"/>
  <c r="BM86" i="197" s="1"/>
  <c r="AM154" i="199"/>
  <c r="AH154" i="199"/>
  <c r="AH1276" i="200" s="1"/>
  <c r="AE154" i="199"/>
  <c r="AE1276" i="200" s="1"/>
  <c r="Z154" i="199"/>
  <c r="W154" i="199"/>
  <c r="R154" i="199"/>
  <c r="O154" i="199"/>
  <c r="J154" i="199"/>
  <c r="G154" i="199"/>
  <c r="BN153" i="199"/>
  <c r="BK153" i="199"/>
  <c r="BF153" i="199"/>
  <c r="BC153" i="199"/>
  <c r="AX153" i="199"/>
  <c r="AX1275" i="200" s="1"/>
  <c r="AU153" i="199"/>
  <c r="AP153" i="199"/>
  <c r="AM153" i="199"/>
  <c r="AH153" i="199"/>
  <c r="AH1275" i="200" s="1"/>
  <c r="AE153" i="199"/>
  <c r="AE1275" i="200" s="1"/>
  <c r="Z153" i="199"/>
  <c r="W153" i="199"/>
  <c r="R153" i="199"/>
  <c r="O153" i="199"/>
  <c r="J153" i="199"/>
  <c r="G153" i="199"/>
  <c r="BN152" i="199"/>
  <c r="BK152" i="199"/>
  <c r="BF152" i="199"/>
  <c r="BF1274" i="200" s="1"/>
  <c r="BC152" i="199"/>
  <c r="AX152" i="199"/>
  <c r="AX1274" i="200" s="1"/>
  <c r="AU152" i="199"/>
  <c r="AP152" i="199"/>
  <c r="AM152" i="199"/>
  <c r="AH152" i="199"/>
  <c r="AH1274" i="200" s="1"/>
  <c r="AE152" i="199"/>
  <c r="AE1274" i="200" s="1"/>
  <c r="Z152" i="199"/>
  <c r="W152" i="199"/>
  <c r="R152" i="199"/>
  <c r="O152" i="199"/>
  <c r="O1274" i="200" s="1"/>
  <c r="J152" i="199"/>
  <c r="G152" i="199"/>
  <c r="CP16" i="198" s="1"/>
  <c r="BN151" i="199"/>
  <c r="BK151" i="199"/>
  <c r="BF151" i="199"/>
  <c r="BC151" i="199"/>
  <c r="AX151" i="199"/>
  <c r="AU151" i="199"/>
  <c r="AP151" i="199"/>
  <c r="AM151" i="199"/>
  <c r="AH151" i="199"/>
  <c r="AH1273" i="200" s="1"/>
  <c r="AE151" i="199"/>
  <c r="AE1273" i="200" s="1"/>
  <c r="Z151" i="199"/>
  <c r="W151" i="199"/>
  <c r="W1273" i="200" s="1"/>
  <c r="R151" i="199"/>
  <c r="O151" i="199"/>
  <c r="J151" i="199"/>
  <c r="G151" i="199"/>
  <c r="G1273" i="200" s="1"/>
  <c r="BN150" i="199"/>
  <c r="BK150" i="199"/>
  <c r="BF150" i="199"/>
  <c r="BC150" i="199"/>
  <c r="AX150" i="199"/>
  <c r="BM99" i="197" s="1"/>
  <c r="AU150" i="199"/>
  <c r="AU1272" i="200" s="1"/>
  <c r="AP150" i="199"/>
  <c r="AM150" i="199"/>
  <c r="AM1272" i="200" s="1"/>
  <c r="AH150" i="199"/>
  <c r="AH1272" i="200" s="1"/>
  <c r="AE150" i="199"/>
  <c r="AE1272" i="200" s="1"/>
  <c r="Z150" i="199"/>
  <c r="W150" i="199"/>
  <c r="R150" i="199"/>
  <c r="CS31" i="198" s="1"/>
  <c r="O150" i="199"/>
  <c r="J150" i="199"/>
  <c r="G150" i="199"/>
  <c r="BN149" i="199"/>
  <c r="BK149" i="199"/>
  <c r="BF149" i="199"/>
  <c r="BC149" i="199"/>
  <c r="BC1271" i="200" s="1"/>
  <c r="AX149" i="199"/>
  <c r="AU149" i="199"/>
  <c r="AP149" i="199"/>
  <c r="AM149" i="199"/>
  <c r="AH149" i="199"/>
  <c r="AH1271" i="200" s="1"/>
  <c r="AE149" i="199"/>
  <c r="AE1271" i="200" s="1"/>
  <c r="Z149" i="199"/>
  <c r="W149" i="199"/>
  <c r="R149" i="199"/>
  <c r="O149" i="199"/>
  <c r="J149" i="199"/>
  <c r="G149" i="199"/>
  <c r="BN148" i="199"/>
  <c r="BK148" i="199"/>
  <c r="BF148" i="199"/>
  <c r="BC148" i="199"/>
  <c r="AX148" i="199"/>
  <c r="CS97" i="198" s="1"/>
  <c r="AU148" i="199"/>
  <c r="AP148" i="199"/>
  <c r="AM148" i="199"/>
  <c r="AH148" i="199"/>
  <c r="AH1270" i="200" s="1"/>
  <c r="AE148" i="199"/>
  <c r="Z148" i="199"/>
  <c r="W148" i="199"/>
  <c r="R148" i="199"/>
  <c r="O148" i="199"/>
  <c r="J148" i="199"/>
  <c r="G148" i="199"/>
  <c r="BN147" i="199"/>
  <c r="BK147" i="199"/>
  <c r="BF147" i="199"/>
  <c r="BC147" i="199"/>
  <c r="AX147" i="199"/>
  <c r="AU147" i="199"/>
  <c r="AP147" i="199"/>
  <c r="AM147" i="199"/>
  <c r="AH147" i="199"/>
  <c r="AH1269" i="200" s="1"/>
  <c r="AE147" i="199"/>
  <c r="AE1269" i="200" s="1"/>
  <c r="Z147" i="199"/>
  <c r="Z1269" i="200" s="1"/>
  <c r="W147" i="199"/>
  <c r="R147" i="199"/>
  <c r="R1269" i="200" s="1"/>
  <c r="O147" i="199"/>
  <c r="J147" i="199"/>
  <c r="G147" i="199"/>
  <c r="BN146" i="199"/>
  <c r="BN1268" i="200" s="1"/>
  <c r="BK146" i="199"/>
  <c r="BF146" i="199"/>
  <c r="BC146" i="199"/>
  <c r="AX146" i="199"/>
  <c r="AU146" i="199"/>
  <c r="AP146" i="199"/>
  <c r="BM78" i="197" s="1"/>
  <c r="AM146" i="199"/>
  <c r="AH146" i="199"/>
  <c r="AH1268" i="200" s="1"/>
  <c r="AE146" i="199"/>
  <c r="AE1268" i="200" s="1"/>
  <c r="Z146" i="199"/>
  <c r="W146" i="199"/>
  <c r="CP44" i="198" s="1"/>
  <c r="R146" i="199"/>
  <c r="O146" i="199"/>
  <c r="J146" i="199"/>
  <c r="G146" i="199"/>
  <c r="BN145" i="199"/>
  <c r="BK145" i="199"/>
  <c r="BF145" i="199"/>
  <c r="BC145" i="199"/>
  <c r="AX145" i="199"/>
  <c r="AX1267" i="200" s="1"/>
  <c r="AU145" i="199"/>
  <c r="AP145" i="199"/>
  <c r="AM145" i="199"/>
  <c r="AH145" i="199"/>
  <c r="AH1267" i="200" s="1"/>
  <c r="AE145" i="199"/>
  <c r="AE1267" i="200" s="1"/>
  <c r="Z145" i="199"/>
  <c r="W145" i="199"/>
  <c r="R145" i="199"/>
  <c r="O145" i="199"/>
  <c r="J145" i="199"/>
  <c r="G145" i="199"/>
  <c r="BN144" i="199"/>
  <c r="BK144" i="199"/>
  <c r="BF144" i="199"/>
  <c r="CS110" i="198" s="1"/>
  <c r="BC144" i="199"/>
  <c r="AX144" i="199"/>
  <c r="AU144" i="199"/>
  <c r="AP144" i="199"/>
  <c r="AM144" i="199"/>
  <c r="AH144" i="199"/>
  <c r="AH1266" i="200" s="1"/>
  <c r="AE144" i="199"/>
  <c r="AE1266" i="200" s="1"/>
  <c r="Z144" i="199"/>
  <c r="W144" i="199"/>
  <c r="R144" i="199"/>
  <c r="O144" i="199"/>
  <c r="J144" i="199"/>
  <c r="J1266" i="200" s="1"/>
  <c r="G144" i="199"/>
  <c r="CP8" i="198" s="1"/>
  <c r="BN143" i="199"/>
  <c r="BK143" i="199"/>
  <c r="BF143" i="199"/>
  <c r="BC143" i="199"/>
  <c r="AX143" i="199"/>
  <c r="AU143" i="199"/>
  <c r="AP143" i="199"/>
  <c r="AM143" i="199"/>
  <c r="AH143" i="199"/>
  <c r="AH1265" i="200" s="1"/>
  <c r="AE143" i="199"/>
  <c r="AE1265" i="200" s="1"/>
  <c r="Z143" i="199"/>
  <c r="W143" i="199"/>
  <c r="R143" i="199"/>
  <c r="O143" i="199"/>
  <c r="J143" i="199"/>
  <c r="G143" i="199"/>
  <c r="G1265" i="200" s="1"/>
  <c r="BN142" i="199"/>
  <c r="BK142" i="199"/>
  <c r="BH142" i="199"/>
  <c r="BF142" i="199"/>
  <c r="BC142" i="199"/>
  <c r="AZ142" i="199"/>
  <c r="AX142" i="199"/>
  <c r="AU142" i="199"/>
  <c r="AR142" i="199"/>
  <c r="AP142" i="199"/>
  <c r="AM142" i="199"/>
  <c r="BJ74" i="197" s="1"/>
  <c r="AJ142" i="199"/>
  <c r="AJ1264" i="200" s="1"/>
  <c r="AH142" i="199"/>
  <c r="AH1264" i="200" s="1"/>
  <c r="AE142" i="199"/>
  <c r="AE1264" i="200" s="1"/>
  <c r="AB142" i="199"/>
  <c r="Z142" i="199"/>
  <c r="W142" i="199"/>
  <c r="T142" i="199"/>
  <c r="T1264" i="200" s="1"/>
  <c r="R142" i="199"/>
  <c r="O142" i="199"/>
  <c r="S142" i="199" s="1"/>
  <c r="L142" i="199"/>
  <c r="J142" i="199"/>
  <c r="G142" i="199"/>
  <c r="D142" i="199"/>
  <c r="CM6" i="198" s="1"/>
  <c r="BN141" i="199"/>
  <c r="BK141" i="199"/>
  <c r="BF141" i="199"/>
  <c r="BC141" i="199"/>
  <c r="BG141" i="199" s="1"/>
  <c r="AX141" i="199"/>
  <c r="AU141" i="199"/>
  <c r="AP141" i="199"/>
  <c r="AM141" i="199"/>
  <c r="AQ141" i="199" s="1"/>
  <c r="AH141" i="199"/>
  <c r="AE141" i="199"/>
  <c r="Z141" i="199"/>
  <c r="W141" i="199"/>
  <c r="AA141" i="199" s="1"/>
  <c r="R141" i="199"/>
  <c r="O141" i="199"/>
  <c r="J141" i="199"/>
  <c r="G141" i="199"/>
  <c r="K141" i="199" s="1"/>
  <c r="BO140" i="199"/>
  <c r="BN140" i="199"/>
  <c r="BL140" i="199"/>
  <c r="BG140" i="199"/>
  <c r="BF140" i="199"/>
  <c r="BD140" i="199"/>
  <c r="AY140" i="199"/>
  <c r="AX140" i="199"/>
  <c r="AV140" i="199"/>
  <c r="AQ140" i="199"/>
  <c r="AP140" i="199"/>
  <c r="AN140" i="199"/>
  <c r="AI140" i="199"/>
  <c r="AH140" i="199"/>
  <c r="AF140" i="199"/>
  <c r="AA140" i="199"/>
  <c r="Z140" i="199"/>
  <c r="X140" i="199"/>
  <c r="S140" i="199"/>
  <c r="R140" i="199"/>
  <c r="P140" i="199"/>
  <c r="K140" i="199"/>
  <c r="J140" i="199"/>
  <c r="H140" i="199"/>
  <c r="BO139" i="199"/>
  <c r="BN139" i="199"/>
  <c r="BL139" i="199"/>
  <c r="BG139" i="199"/>
  <c r="BF139" i="199"/>
  <c r="BD139" i="199"/>
  <c r="AY139" i="199"/>
  <c r="AX139" i="199"/>
  <c r="AV139" i="199"/>
  <c r="AQ139" i="199"/>
  <c r="AP139" i="199"/>
  <c r="AN139" i="199"/>
  <c r="AI139" i="199"/>
  <c r="AH139" i="199"/>
  <c r="AF139" i="199"/>
  <c r="AA139" i="199"/>
  <c r="Z139" i="199"/>
  <c r="X139" i="199"/>
  <c r="S139" i="199"/>
  <c r="R139" i="199"/>
  <c r="P139" i="199"/>
  <c r="K139" i="199"/>
  <c r="J139" i="199"/>
  <c r="H139" i="199"/>
  <c r="BO138" i="199"/>
  <c r="BN138" i="199"/>
  <c r="BL138" i="199"/>
  <c r="BG138" i="199"/>
  <c r="BF138" i="199"/>
  <c r="BD138" i="199"/>
  <c r="AY138" i="199"/>
  <c r="AX138" i="199"/>
  <c r="AV138" i="199"/>
  <c r="AQ138" i="199"/>
  <c r="AP138" i="199"/>
  <c r="AN138" i="199"/>
  <c r="AI138" i="199"/>
  <c r="AH138" i="199"/>
  <c r="AF138" i="199"/>
  <c r="AA138" i="199"/>
  <c r="Z138" i="199"/>
  <c r="X138" i="199"/>
  <c r="S138" i="199"/>
  <c r="R138" i="199"/>
  <c r="P138" i="199"/>
  <c r="K138" i="199"/>
  <c r="J138" i="199"/>
  <c r="H138" i="199"/>
  <c r="BO137" i="199"/>
  <c r="BN137" i="199"/>
  <c r="BL137" i="199"/>
  <c r="BG137" i="199"/>
  <c r="BF137" i="199"/>
  <c r="BD137" i="199"/>
  <c r="AY137" i="199"/>
  <c r="AX137" i="199"/>
  <c r="AV137" i="199"/>
  <c r="AQ137" i="199"/>
  <c r="AP137" i="199"/>
  <c r="AN137" i="199"/>
  <c r="AI137" i="199"/>
  <c r="AH137" i="199"/>
  <c r="AF137" i="199"/>
  <c r="AA137" i="199"/>
  <c r="Z137" i="199"/>
  <c r="X137" i="199"/>
  <c r="S137" i="199"/>
  <c r="R137" i="199"/>
  <c r="P137" i="199"/>
  <c r="K137" i="199"/>
  <c r="J137" i="199"/>
  <c r="H137" i="199"/>
  <c r="BO136" i="199"/>
  <c r="BN136" i="199"/>
  <c r="BL136" i="199"/>
  <c r="BG136" i="199"/>
  <c r="BF136" i="199"/>
  <c r="BD136" i="199"/>
  <c r="AY136" i="199"/>
  <c r="AX136" i="199"/>
  <c r="AV136" i="199"/>
  <c r="AQ136" i="199"/>
  <c r="AP136" i="199"/>
  <c r="AN136" i="199"/>
  <c r="AI136" i="199"/>
  <c r="AH136" i="199"/>
  <c r="AF136" i="199"/>
  <c r="AA136" i="199"/>
  <c r="Z136" i="199"/>
  <c r="X136" i="199"/>
  <c r="S136" i="199"/>
  <c r="R136" i="199"/>
  <c r="P136" i="199"/>
  <c r="K136" i="199"/>
  <c r="J136" i="199"/>
  <c r="H136" i="199"/>
  <c r="BO135" i="199"/>
  <c r="BN135" i="199"/>
  <c r="BL135" i="199"/>
  <c r="BG135" i="199"/>
  <c r="BF135" i="199"/>
  <c r="BD135" i="199"/>
  <c r="AY135" i="199"/>
  <c r="AX135" i="199"/>
  <c r="AV135" i="199"/>
  <c r="AQ135" i="199"/>
  <c r="AP135" i="199"/>
  <c r="AN135" i="199"/>
  <c r="AI135" i="199"/>
  <c r="AH135" i="199"/>
  <c r="AF135" i="199"/>
  <c r="AA135" i="199"/>
  <c r="Z135" i="199"/>
  <c r="X135" i="199"/>
  <c r="S135" i="199"/>
  <c r="R135" i="199"/>
  <c r="P135" i="199"/>
  <c r="K135" i="199"/>
  <c r="J135" i="199"/>
  <c r="H135" i="199"/>
  <c r="BO134" i="199"/>
  <c r="BN134" i="199"/>
  <c r="BL134" i="199"/>
  <c r="BG134" i="199"/>
  <c r="BF134" i="199"/>
  <c r="BD134" i="199"/>
  <c r="AY134" i="199"/>
  <c r="AX134" i="199"/>
  <c r="AV134" i="199"/>
  <c r="AQ134" i="199"/>
  <c r="AP134" i="199"/>
  <c r="AN134" i="199"/>
  <c r="AI134" i="199"/>
  <c r="AH134" i="199"/>
  <c r="AF134" i="199"/>
  <c r="AA134" i="199"/>
  <c r="Z134" i="199"/>
  <c r="X134" i="199"/>
  <c r="S134" i="199"/>
  <c r="R134" i="199"/>
  <c r="P134" i="199"/>
  <c r="K134" i="199"/>
  <c r="J134" i="199"/>
  <c r="H134" i="199"/>
  <c r="BO133" i="199"/>
  <c r="BN133" i="199"/>
  <c r="BL133" i="199"/>
  <c r="BG133" i="199"/>
  <c r="BF133" i="199"/>
  <c r="BD133" i="199"/>
  <c r="AY133" i="199"/>
  <c r="AX133" i="199"/>
  <c r="AV133" i="199"/>
  <c r="AQ133" i="199"/>
  <c r="AP133" i="199"/>
  <c r="AN133" i="199"/>
  <c r="AI133" i="199"/>
  <c r="AH133" i="199"/>
  <c r="AF133" i="199"/>
  <c r="AA133" i="199"/>
  <c r="Z133" i="199"/>
  <c r="X133" i="199"/>
  <c r="S133" i="199"/>
  <c r="R133" i="199"/>
  <c r="P133" i="199"/>
  <c r="K133" i="199"/>
  <c r="J133" i="199"/>
  <c r="H133" i="199"/>
  <c r="BO132" i="199"/>
  <c r="BN132" i="199"/>
  <c r="BL132" i="199"/>
  <c r="BG132" i="199"/>
  <c r="BF132" i="199"/>
  <c r="BD132" i="199"/>
  <c r="AY132" i="199"/>
  <c r="AX132" i="199"/>
  <c r="AV132" i="199"/>
  <c r="AQ132" i="199"/>
  <c r="AP132" i="199"/>
  <c r="AN132" i="199"/>
  <c r="AI132" i="199"/>
  <c r="AH132" i="199"/>
  <c r="AF132" i="199"/>
  <c r="AA132" i="199"/>
  <c r="Z132" i="199"/>
  <c r="X132" i="199"/>
  <c r="S132" i="199"/>
  <c r="R132" i="199"/>
  <c r="P132" i="199"/>
  <c r="K132" i="199"/>
  <c r="J132" i="199"/>
  <c r="H132" i="199"/>
  <c r="BO131" i="199"/>
  <c r="BN131" i="199"/>
  <c r="BL131" i="199"/>
  <c r="BG131" i="199"/>
  <c r="BF131" i="199"/>
  <c r="BD131" i="199"/>
  <c r="AY131" i="199"/>
  <c r="AX131" i="199"/>
  <c r="AV131" i="199"/>
  <c r="AQ131" i="199"/>
  <c r="AP131" i="199"/>
  <c r="AN131" i="199"/>
  <c r="AI131" i="199"/>
  <c r="AH131" i="199"/>
  <c r="AF131" i="199"/>
  <c r="AA131" i="199"/>
  <c r="Z131" i="199"/>
  <c r="X131" i="199"/>
  <c r="S131" i="199"/>
  <c r="R131" i="199"/>
  <c r="P131" i="199"/>
  <c r="K131" i="199"/>
  <c r="J131" i="199"/>
  <c r="H131" i="199"/>
  <c r="BO130" i="199"/>
  <c r="BN130" i="199"/>
  <c r="BL130" i="199"/>
  <c r="BG130" i="199"/>
  <c r="BF130" i="199"/>
  <c r="BD130" i="199"/>
  <c r="AY130" i="199"/>
  <c r="AX130" i="199"/>
  <c r="AV130" i="199"/>
  <c r="AQ130" i="199"/>
  <c r="AP130" i="199"/>
  <c r="AN130" i="199"/>
  <c r="AI130" i="199"/>
  <c r="AH130" i="199"/>
  <c r="AF130" i="199"/>
  <c r="AA130" i="199"/>
  <c r="Z130" i="199"/>
  <c r="X130" i="199"/>
  <c r="S130" i="199"/>
  <c r="R130" i="199"/>
  <c r="P130" i="199"/>
  <c r="K130" i="199"/>
  <c r="J130" i="199"/>
  <c r="H130" i="199"/>
  <c r="BO129" i="199"/>
  <c r="BN129" i="199"/>
  <c r="BL129" i="199"/>
  <c r="BG129" i="199"/>
  <c r="BF129" i="199"/>
  <c r="BD129" i="199"/>
  <c r="AY129" i="199"/>
  <c r="AX129" i="199"/>
  <c r="AV129" i="199"/>
  <c r="AQ129" i="199"/>
  <c r="AP129" i="199"/>
  <c r="AN129" i="199"/>
  <c r="AI129" i="199"/>
  <c r="AH129" i="199"/>
  <c r="AF129" i="199"/>
  <c r="AA129" i="199"/>
  <c r="Z129" i="199"/>
  <c r="X129" i="199"/>
  <c r="S129" i="199"/>
  <c r="R129" i="199"/>
  <c r="P129" i="199"/>
  <c r="K129" i="199"/>
  <c r="J129" i="199"/>
  <c r="H129" i="199"/>
  <c r="BO128" i="199"/>
  <c r="BN128" i="199"/>
  <c r="BL128" i="199"/>
  <c r="BG128" i="199"/>
  <c r="BF128" i="199"/>
  <c r="BD128" i="199"/>
  <c r="AY128" i="199"/>
  <c r="AX128" i="199"/>
  <c r="AV128" i="199"/>
  <c r="AQ128" i="199"/>
  <c r="AP128" i="199"/>
  <c r="AN128" i="199"/>
  <c r="AI128" i="199"/>
  <c r="AH128" i="199"/>
  <c r="AF128" i="199"/>
  <c r="AA128" i="199"/>
  <c r="Z128" i="199"/>
  <c r="X128" i="199"/>
  <c r="S128" i="199"/>
  <c r="R128" i="199"/>
  <c r="P128" i="199"/>
  <c r="K128" i="199"/>
  <c r="J128" i="199"/>
  <c r="H128" i="199"/>
  <c r="BO127" i="199"/>
  <c r="BN127" i="199"/>
  <c r="BL127" i="199"/>
  <c r="BG127" i="199"/>
  <c r="BF127" i="199"/>
  <c r="BD127" i="199"/>
  <c r="AY127" i="199"/>
  <c r="AX127" i="199"/>
  <c r="AV127" i="199"/>
  <c r="AQ127" i="199"/>
  <c r="AP127" i="199"/>
  <c r="AN127" i="199"/>
  <c r="AI127" i="199"/>
  <c r="AH127" i="199"/>
  <c r="AF127" i="199"/>
  <c r="AA127" i="199"/>
  <c r="Z127" i="199"/>
  <c r="X127" i="199"/>
  <c r="S127" i="199"/>
  <c r="R127" i="199"/>
  <c r="P127" i="199"/>
  <c r="K127" i="199"/>
  <c r="J127" i="199"/>
  <c r="H127" i="199"/>
  <c r="BO126" i="199"/>
  <c r="BN126" i="199"/>
  <c r="BL126" i="199"/>
  <c r="BG126" i="199"/>
  <c r="BF126" i="199"/>
  <c r="BD126" i="199"/>
  <c r="AY126" i="199"/>
  <c r="AX126" i="199"/>
  <c r="AV126" i="199"/>
  <c r="AQ126" i="199"/>
  <c r="AP126" i="199"/>
  <c r="AN126" i="199"/>
  <c r="AI126" i="199"/>
  <c r="AH126" i="199"/>
  <c r="AF126" i="199"/>
  <c r="AA126" i="199"/>
  <c r="Z126" i="199"/>
  <c r="X126" i="199"/>
  <c r="S126" i="199"/>
  <c r="R126" i="199"/>
  <c r="P126" i="199"/>
  <c r="K126" i="199"/>
  <c r="J126" i="199"/>
  <c r="H126" i="199"/>
  <c r="BO125" i="199"/>
  <c r="BN125" i="199"/>
  <c r="BL125" i="199"/>
  <c r="BG125" i="199"/>
  <c r="BF125" i="199"/>
  <c r="BD125" i="199"/>
  <c r="AY125" i="199"/>
  <c r="AX125" i="199"/>
  <c r="AV125" i="199"/>
  <c r="AQ125" i="199"/>
  <c r="AP125" i="199"/>
  <c r="AN125" i="199"/>
  <c r="AI125" i="199"/>
  <c r="AH125" i="199"/>
  <c r="AF125" i="199"/>
  <c r="AA125" i="199"/>
  <c r="Z125" i="199"/>
  <c r="X125" i="199"/>
  <c r="S125" i="199"/>
  <c r="R125" i="199"/>
  <c r="P125" i="199"/>
  <c r="K125" i="199"/>
  <c r="J125" i="199"/>
  <c r="H125" i="199"/>
  <c r="BN124" i="199"/>
  <c r="BK124" i="199"/>
  <c r="BF124" i="199"/>
  <c r="BC124" i="199"/>
  <c r="BG124" i="199" s="1"/>
  <c r="AX124" i="199"/>
  <c r="AU124" i="199"/>
  <c r="AP124" i="199"/>
  <c r="AM124" i="199"/>
  <c r="AQ124" i="199" s="1"/>
  <c r="AH124" i="199"/>
  <c r="AE124" i="199"/>
  <c r="Z124" i="199"/>
  <c r="W124" i="199"/>
  <c r="AA124" i="199" s="1"/>
  <c r="R124" i="199"/>
  <c r="O124" i="199"/>
  <c r="J124" i="199"/>
  <c r="G124" i="199"/>
  <c r="K124" i="199" s="1"/>
  <c r="BO123" i="199"/>
  <c r="BN123" i="199"/>
  <c r="BL123" i="199"/>
  <c r="BG123" i="199"/>
  <c r="BF123" i="199"/>
  <c r="BD123" i="199"/>
  <c r="AY123" i="199"/>
  <c r="AX123" i="199"/>
  <c r="AV123" i="199"/>
  <c r="AQ123" i="199"/>
  <c r="AP123" i="199"/>
  <c r="AN123" i="199"/>
  <c r="AI123" i="199"/>
  <c r="AH123" i="199"/>
  <c r="AF123" i="199"/>
  <c r="AA123" i="199"/>
  <c r="Z123" i="199"/>
  <c r="X123" i="199"/>
  <c r="S123" i="199"/>
  <c r="R123" i="199"/>
  <c r="P123" i="199"/>
  <c r="K123" i="199"/>
  <c r="J123" i="199"/>
  <c r="H123" i="199"/>
  <c r="BO122" i="199"/>
  <c r="BN122" i="199"/>
  <c r="BL122" i="199"/>
  <c r="BG122" i="199"/>
  <c r="BF122" i="199"/>
  <c r="BD122" i="199"/>
  <c r="AY122" i="199"/>
  <c r="AX122" i="199"/>
  <c r="AV122" i="199"/>
  <c r="AQ122" i="199"/>
  <c r="AP122" i="199"/>
  <c r="AN122" i="199"/>
  <c r="AI122" i="199"/>
  <c r="AH122" i="199"/>
  <c r="AF122" i="199"/>
  <c r="AA122" i="199"/>
  <c r="Z122" i="199"/>
  <c r="X122" i="199"/>
  <c r="S122" i="199"/>
  <c r="R122" i="199"/>
  <c r="P122" i="199"/>
  <c r="K122" i="199"/>
  <c r="J122" i="199"/>
  <c r="H122" i="199"/>
  <c r="BO121" i="199"/>
  <c r="BN121" i="199"/>
  <c r="BL121" i="199"/>
  <c r="BG121" i="199"/>
  <c r="BF121" i="199"/>
  <c r="BD121" i="199"/>
  <c r="AY121" i="199"/>
  <c r="AX121" i="199"/>
  <c r="AV121" i="199"/>
  <c r="AQ121" i="199"/>
  <c r="AP121" i="199"/>
  <c r="AN121" i="199"/>
  <c r="AI121" i="199"/>
  <c r="AH121" i="199"/>
  <c r="AF121" i="199"/>
  <c r="AA121" i="199"/>
  <c r="Z121" i="199"/>
  <c r="X121" i="199"/>
  <c r="S121" i="199"/>
  <c r="R121" i="199"/>
  <c r="P121" i="199"/>
  <c r="K121" i="199"/>
  <c r="J121" i="199"/>
  <c r="H121" i="199"/>
  <c r="BO120" i="199"/>
  <c r="BN120" i="199"/>
  <c r="BL120" i="199"/>
  <c r="BG120" i="199"/>
  <c r="BF120" i="199"/>
  <c r="BD120" i="199"/>
  <c r="AY120" i="199"/>
  <c r="AX120" i="199"/>
  <c r="AV120" i="199"/>
  <c r="AQ120" i="199"/>
  <c r="AP120" i="199"/>
  <c r="AN120" i="199"/>
  <c r="AI120" i="199"/>
  <c r="AH120" i="199"/>
  <c r="AF120" i="199"/>
  <c r="AA120" i="199"/>
  <c r="Z120" i="199"/>
  <c r="X120" i="199"/>
  <c r="S120" i="199"/>
  <c r="R120" i="199"/>
  <c r="P120" i="199"/>
  <c r="K120" i="199"/>
  <c r="J120" i="199"/>
  <c r="H120" i="199"/>
  <c r="BO119" i="199"/>
  <c r="BN119" i="199"/>
  <c r="BL119" i="199"/>
  <c r="BG119" i="199"/>
  <c r="BF119" i="199"/>
  <c r="BD119" i="199"/>
  <c r="AY119" i="199"/>
  <c r="AX119" i="199"/>
  <c r="AV119" i="199"/>
  <c r="AQ119" i="199"/>
  <c r="AP119" i="199"/>
  <c r="AN119" i="199"/>
  <c r="AI119" i="199"/>
  <c r="AH119" i="199"/>
  <c r="AF119" i="199"/>
  <c r="AA119" i="199"/>
  <c r="Z119" i="199"/>
  <c r="X119" i="199"/>
  <c r="S119" i="199"/>
  <c r="R119" i="199"/>
  <c r="P119" i="199"/>
  <c r="K119" i="199"/>
  <c r="J119" i="199"/>
  <c r="H119" i="199"/>
  <c r="BO118" i="199"/>
  <c r="BN118" i="199"/>
  <c r="BL118" i="199"/>
  <c r="BG118" i="199"/>
  <c r="BF118" i="199"/>
  <c r="BD118" i="199"/>
  <c r="AY118" i="199"/>
  <c r="AX118" i="199"/>
  <c r="AV118" i="199"/>
  <c r="AQ118" i="199"/>
  <c r="AP118" i="199"/>
  <c r="AN118" i="199"/>
  <c r="AI118" i="199"/>
  <c r="AH118" i="199"/>
  <c r="AF118" i="199"/>
  <c r="AA118" i="199"/>
  <c r="Z118" i="199"/>
  <c r="X118" i="199"/>
  <c r="S118" i="199"/>
  <c r="R118" i="199"/>
  <c r="P118" i="199"/>
  <c r="K118" i="199"/>
  <c r="J118" i="199"/>
  <c r="H118" i="199"/>
  <c r="BO117" i="199"/>
  <c r="BN117" i="199"/>
  <c r="BL117" i="199"/>
  <c r="BG117" i="199"/>
  <c r="BF117" i="199"/>
  <c r="BD117" i="199"/>
  <c r="AY117" i="199"/>
  <c r="AX117" i="199"/>
  <c r="AV117" i="199"/>
  <c r="AQ117" i="199"/>
  <c r="AP117" i="199"/>
  <c r="AN117" i="199"/>
  <c r="AI117" i="199"/>
  <c r="AH117" i="199"/>
  <c r="AF117" i="199"/>
  <c r="AA117" i="199"/>
  <c r="Z117" i="199"/>
  <c r="X117" i="199"/>
  <c r="S117" i="199"/>
  <c r="R117" i="199"/>
  <c r="P117" i="199"/>
  <c r="K117" i="199"/>
  <c r="J117" i="199"/>
  <c r="H117" i="199"/>
  <c r="BO116" i="199"/>
  <c r="BN116" i="199"/>
  <c r="BL116" i="199"/>
  <c r="BG116" i="199"/>
  <c r="BF116" i="199"/>
  <c r="BD116" i="199"/>
  <c r="AY116" i="199"/>
  <c r="AX116" i="199"/>
  <c r="AV116" i="199"/>
  <c r="AQ116" i="199"/>
  <c r="AP116" i="199"/>
  <c r="AN116" i="199"/>
  <c r="AI116" i="199"/>
  <c r="AH116" i="199"/>
  <c r="AF116" i="199"/>
  <c r="AA116" i="199"/>
  <c r="Z116" i="199"/>
  <c r="X116" i="199"/>
  <c r="S116" i="199"/>
  <c r="R116" i="199"/>
  <c r="P116" i="199"/>
  <c r="K116" i="199"/>
  <c r="J116" i="199"/>
  <c r="H116" i="199"/>
  <c r="BO115" i="199"/>
  <c r="BN115" i="199"/>
  <c r="BL115" i="199"/>
  <c r="BG115" i="199"/>
  <c r="BF115" i="199"/>
  <c r="BD115" i="199"/>
  <c r="AY115" i="199"/>
  <c r="AX115" i="199"/>
  <c r="AV115" i="199"/>
  <c r="AQ115" i="199"/>
  <c r="AP115" i="199"/>
  <c r="AN115" i="199"/>
  <c r="AI115" i="199"/>
  <c r="AH115" i="199"/>
  <c r="AF115" i="199"/>
  <c r="AA115" i="199"/>
  <c r="Z115" i="199"/>
  <c r="X115" i="199"/>
  <c r="S115" i="199"/>
  <c r="R115" i="199"/>
  <c r="P115" i="199"/>
  <c r="K115" i="199"/>
  <c r="J115" i="199"/>
  <c r="H115" i="199"/>
  <c r="BO114" i="199"/>
  <c r="BN114" i="199"/>
  <c r="BL114" i="199"/>
  <c r="BG114" i="199"/>
  <c r="BF114" i="199"/>
  <c r="BD114" i="199"/>
  <c r="AY114" i="199"/>
  <c r="AX114" i="199"/>
  <c r="AV114" i="199"/>
  <c r="AQ114" i="199"/>
  <c r="AP114" i="199"/>
  <c r="AN114" i="199"/>
  <c r="AI114" i="199"/>
  <c r="AH114" i="199"/>
  <c r="AF114" i="199"/>
  <c r="AA114" i="199"/>
  <c r="Z114" i="199"/>
  <c r="X114" i="199"/>
  <c r="S114" i="199"/>
  <c r="R114" i="199"/>
  <c r="P114" i="199"/>
  <c r="K114" i="199"/>
  <c r="J114" i="199"/>
  <c r="H114" i="199"/>
  <c r="BO113" i="199"/>
  <c r="BN113" i="199"/>
  <c r="BL113" i="199"/>
  <c r="BG113" i="199"/>
  <c r="BF113" i="199"/>
  <c r="BD113" i="199"/>
  <c r="AY113" i="199"/>
  <c r="AX113" i="199"/>
  <c r="AV113" i="199"/>
  <c r="AQ113" i="199"/>
  <c r="AP113" i="199"/>
  <c r="AN113" i="199"/>
  <c r="AI113" i="199"/>
  <c r="AH113" i="199"/>
  <c r="AF113" i="199"/>
  <c r="AA113" i="199"/>
  <c r="Z113" i="199"/>
  <c r="X113" i="199"/>
  <c r="S113" i="199"/>
  <c r="R113" i="199"/>
  <c r="P113" i="199"/>
  <c r="K113" i="199"/>
  <c r="J113" i="199"/>
  <c r="H113" i="199"/>
  <c r="BO112" i="199"/>
  <c r="BN112" i="199"/>
  <c r="BL112" i="199"/>
  <c r="BG112" i="199"/>
  <c r="BF112" i="199"/>
  <c r="BD112" i="199"/>
  <c r="AY112" i="199"/>
  <c r="AX112" i="199"/>
  <c r="AV112" i="199"/>
  <c r="AQ112" i="199"/>
  <c r="AP112" i="199"/>
  <c r="AN112" i="199"/>
  <c r="AI112" i="199"/>
  <c r="AH112" i="199"/>
  <c r="AF112" i="199"/>
  <c r="AA112" i="199"/>
  <c r="Z112" i="199"/>
  <c r="X112" i="199"/>
  <c r="S112" i="199"/>
  <c r="R112" i="199"/>
  <c r="P112" i="199"/>
  <c r="K112" i="199"/>
  <c r="J112" i="199"/>
  <c r="H112" i="199"/>
  <c r="BO111" i="199"/>
  <c r="BN111" i="199"/>
  <c r="BL111" i="199"/>
  <c r="BG111" i="199"/>
  <c r="BF111" i="199"/>
  <c r="BD111" i="199"/>
  <c r="AY111" i="199"/>
  <c r="AX111" i="199"/>
  <c r="AV111" i="199"/>
  <c r="AQ111" i="199"/>
  <c r="AP111" i="199"/>
  <c r="AN111" i="199"/>
  <c r="AI111" i="199"/>
  <c r="AH111" i="199"/>
  <c r="AF111" i="199"/>
  <c r="AA111" i="199"/>
  <c r="Z111" i="199"/>
  <c r="X111" i="199"/>
  <c r="S111" i="199"/>
  <c r="R111" i="199"/>
  <c r="P111" i="199"/>
  <c r="K111" i="199"/>
  <c r="J111" i="199"/>
  <c r="H111" i="199"/>
  <c r="BO110" i="199"/>
  <c r="BN110" i="199"/>
  <c r="BL110" i="199"/>
  <c r="BG110" i="199"/>
  <c r="BF110" i="199"/>
  <c r="BD110" i="199"/>
  <c r="AY110" i="199"/>
  <c r="AX110" i="199"/>
  <c r="AV110" i="199"/>
  <c r="AQ110" i="199"/>
  <c r="AP110" i="199"/>
  <c r="AN110" i="199"/>
  <c r="AI110" i="199"/>
  <c r="AH110" i="199"/>
  <c r="AF110" i="199"/>
  <c r="AA110" i="199"/>
  <c r="Z110" i="199"/>
  <c r="X110" i="199"/>
  <c r="S110" i="199"/>
  <c r="R110" i="199"/>
  <c r="P110" i="199"/>
  <c r="K110" i="199"/>
  <c r="J110" i="199"/>
  <c r="H110" i="199"/>
  <c r="BO109" i="199"/>
  <c r="BN109" i="199"/>
  <c r="BL109" i="199"/>
  <c r="BG109" i="199"/>
  <c r="BF109" i="199"/>
  <c r="BD109" i="199"/>
  <c r="AY109" i="199"/>
  <c r="AX109" i="199"/>
  <c r="AV109" i="199"/>
  <c r="AQ109" i="199"/>
  <c r="AP109" i="199"/>
  <c r="AN109" i="199"/>
  <c r="AI109" i="199"/>
  <c r="AH109" i="199"/>
  <c r="AF109" i="199"/>
  <c r="AA109" i="199"/>
  <c r="Z109" i="199"/>
  <c r="X109" i="199"/>
  <c r="S109" i="199"/>
  <c r="R109" i="199"/>
  <c r="P109" i="199"/>
  <c r="K109" i="199"/>
  <c r="J109" i="199"/>
  <c r="H109" i="199"/>
  <c r="BO108" i="199"/>
  <c r="BN108" i="199"/>
  <c r="BL108" i="199"/>
  <c r="BG108" i="199"/>
  <c r="BF108" i="199"/>
  <c r="BD108" i="199"/>
  <c r="AY108" i="199"/>
  <c r="AX108" i="199"/>
  <c r="AV108" i="199"/>
  <c r="AQ108" i="199"/>
  <c r="AP108" i="199"/>
  <c r="AN108" i="199"/>
  <c r="AI108" i="199"/>
  <c r="AH108" i="199"/>
  <c r="AF108" i="199"/>
  <c r="AA108" i="199"/>
  <c r="Z108" i="199"/>
  <c r="X108" i="199"/>
  <c r="S108" i="199"/>
  <c r="R108" i="199"/>
  <c r="P108" i="199"/>
  <c r="K108" i="199"/>
  <c r="J108" i="199"/>
  <c r="H108" i="199"/>
  <c r="BN107" i="199"/>
  <c r="BK107" i="199"/>
  <c r="BF107" i="199"/>
  <c r="BC107" i="199"/>
  <c r="BG107" i="199" s="1"/>
  <c r="AX107" i="199"/>
  <c r="AU107" i="199"/>
  <c r="AP107" i="199"/>
  <c r="AM107" i="199"/>
  <c r="AQ107" i="199" s="1"/>
  <c r="AH107" i="199"/>
  <c r="AE107" i="199"/>
  <c r="Z107" i="199"/>
  <c r="W107" i="199"/>
  <c r="AA107" i="199" s="1"/>
  <c r="R107" i="199"/>
  <c r="O107" i="199"/>
  <c r="J107" i="199"/>
  <c r="G107" i="199"/>
  <c r="K107" i="199" s="1"/>
  <c r="BO106" i="199"/>
  <c r="BN106" i="199"/>
  <c r="BL106" i="199"/>
  <c r="BG106" i="199"/>
  <c r="BF106" i="199"/>
  <c r="BD106" i="199"/>
  <c r="AY106" i="199"/>
  <c r="AX106" i="199"/>
  <c r="AV106" i="199"/>
  <c r="AQ106" i="199"/>
  <c r="AP106" i="199"/>
  <c r="AN106" i="199"/>
  <c r="AI106" i="199"/>
  <c r="AH106" i="199"/>
  <c r="AF106" i="199"/>
  <c r="AA106" i="199"/>
  <c r="Z106" i="199"/>
  <c r="X106" i="199"/>
  <c r="S106" i="199"/>
  <c r="R106" i="199"/>
  <c r="P106" i="199"/>
  <c r="K106" i="199"/>
  <c r="J106" i="199"/>
  <c r="H106" i="199"/>
  <c r="BO105" i="199"/>
  <c r="BN105" i="199"/>
  <c r="BL105" i="199"/>
  <c r="BG105" i="199"/>
  <c r="BF105" i="199"/>
  <c r="BD105" i="199"/>
  <c r="AY105" i="199"/>
  <c r="AX105" i="199"/>
  <c r="AV105" i="199"/>
  <c r="AQ105" i="199"/>
  <c r="AP105" i="199"/>
  <c r="AN105" i="199"/>
  <c r="AI105" i="199"/>
  <c r="AH105" i="199"/>
  <c r="AF105" i="199"/>
  <c r="AA105" i="199"/>
  <c r="Z105" i="199"/>
  <c r="X105" i="199"/>
  <c r="S105" i="199"/>
  <c r="R105" i="199"/>
  <c r="P105" i="199"/>
  <c r="K105" i="199"/>
  <c r="J105" i="199"/>
  <c r="H105" i="199"/>
  <c r="BO104" i="199"/>
  <c r="BN104" i="199"/>
  <c r="BL104" i="199"/>
  <c r="BG104" i="199"/>
  <c r="BF104" i="199"/>
  <c r="BD104" i="199"/>
  <c r="AY104" i="199"/>
  <c r="AX104" i="199"/>
  <c r="AV104" i="199"/>
  <c r="AQ104" i="199"/>
  <c r="AP104" i="199"/>
  <c r="AN104" i="199"/>
  <c r="AI104" i="199"/>
  <c r="AH104" i="199"/>
  <c r="AF104" i="199"/>
  <c r="AA104" i="199"/>
  <c r="Z104" i="199"/>
  <c r="X104" i="199"/>
  <c r="S104" i="199"/>
  <c r="R104" i="199"/>
  <c r="P104" i="199"/>
  <c r="K104" i="199"/>
  <c r="J104" i="199"/>
  <c r="H104" i="199"/>
  <c r="BO103" i="199"/>
  <c r="BN103" i="199"/>
  <c r="BL103" i="199"/>
  <c r="BG103" i="199"/>
  <c r="BF103" i="199"/>
  <c r="BD103" i="199"/>
  <c r="AY103" i="199"/>
  <c r="AX103" i="199"/>
  <c r="AV103" i="199"/>
  <c r="AQ103" i="199"/>
  <c r="AP103" i="199"/>
  <c r="AN103" i="199"/>
  <c r="AI103" i="199"/>
  <c r="AH103" i="199"/>
  <c r="AF103" i="199"/>
  <c r="AA103" i="199"/>
  <c r="Z103" i="199"/>
  <c r="X103" i="199"/>
  <c r="S103" i="199"/>
  <c r="R103" i="199"/>
  <c r="P103" i="199"/>
  <c r="K103" i="199"/>
  <c r="J103" i="199"/>
  <c r="H103" i="199"/>
  <c r="BO102" i="199"/>
  <c r="BN102" i="199"/>
  <c r="BL102" i="199"/>
  <c r="BG102" i="199"/>
  <c r="BF102" i="199"/>
  <c r="BD102" i="199"/>
  <c r="AY102" i="199"/>
  <c r="AX102" i="199"/>
  <c r="AV102" i="199"/>
  <c r="AQ102" i="199"/>
  <c r="AP102" i="199"/>
  <c r="AN102" i="199"/>
  <c r="AI102" i="199"/>
  <c r="AH102" i="199"/>
  <c r="AF102" i="199"/>
  <c r="AA102" i="199"/>
  <c r="Z102" i="199"/>
  <c r="X102" i="199"/>
  <c r="S102" i="199"/>
  <c r="R102" i="199"/>
  <c r="P102" i="199"/>
  <c r="K102" i="199"/>
  <c r="J102" i="199"/>
  <c r="H102" i="199"/>
  <c r="BO101" i="199"/>
  <c r="BN101" i="199"/>
  <c r="BL101" i="199"/>
  <c r="BG101" i="199"/>
  <c r="BF101" i="199"/>
  <c r="BD101" i="199"/>
  <c r="AY101" i="199"/>
  <c r="AX101" i="199"/>
  <c r="AV101" i="199"/>
  <c r="AQ101" i="199"/>
  <c r="AP101" i="199"/>
  <c r="AN101" i="199"/>
  <c r="AI101" i="199"/>
  <c r="AH101" i="199"/>
  <c r="AF101" i="199"/>
  <c r="AA101" i="199"/>
  <c r="Z101" i="199"/>
  <c r="X101" i="199"/>
  <c r="S101" i="199"/>
  <c r="R101" i="199"/>
  <c r="P101" i="199"/>
  <c r="K101" i="199"/>
  <c r="J101" i="199"/>
  <c r="H101" i="199"/>
  <c r="BO100" i="199"/>
  <c r="BN100" i="199"/>
  <c r="BL100" i="199"/>
  <c r="BG100" i="199"/>
  <c r="BF100" i="199"/>
  <c r="BD100" i="199"/>
  <c r="AY100" i="199"/>
  <c r="AX100" i="199"/>
  <c r="AV100" i="199"/>
  <c r="AQ100" i="199"/>
  <c r="AP100" i="199"/>
  <c r="AN100" i="199"/>
  <c r="AI100" i="199"/>
  <c r="AH100" i="199"/>
  <c r="AF100" i="199"/>
  <c r="AA100" i="199"/>
  <c r="Z100" i="199"/>
  <c r="X100" i="199"/>
  <c r="S100" i="199"/>
  <c r="R100" i="199"/>
  <c r="P100" i="199"/>
  <c r="K100" i="199"/>
  <c r="J100" i="199"/>
  <c r="H100" i="199"/>
  <c r="BO99" i="199"/>
  <c r="BN99" i="199"/>
  <c r="BL99" i="199"/>
  <c r="BG99" i="199"/>
  <c r="BF99" i="199"/>
  <c r="BD99" i="199"/>
  <c r="AY99" i="199"/>
  <c r="AX99" i="199"/>
  <c r="AV99" i="199"/>
  <c r="AQ99" i="199"/>
  <c r="AP99" i="199"/>
  <c r="AN99" i="199"/>
  <c r="AI99" i="199"/>
  <c r="AH99" i="199"/>
  <c r="AF99" i="199"/>
  <c r="AA99" i="199"/>
  <c r="Z99" i="199"/>
  <c r="X99" i="199"/>
  <c r="S99" i="199"/>
  <c r="R99" i="199"/>
  <c r="P99" i="199"/>
  <c r="K99" i="199"/>
  <c r="J99" i="199"/>
  <c r="H99" i="199"/>
  <c r="BO98" i="199"/>
  <c r="BN98" i="199"/>
  <c r="BL98" i="199"/>
  <c r="BG98" i="199"/>
  <c r="BF98" i="199"/>
  <c r="BD98" i="199"/>
  <c r="AY98" i="199"/>
  <c r="AX98" i="199"/>
  <c r="AV98" i="199"/>
  <c r="AQ98" i="199"/>
  <c r="AP98" i="199"/>
  <c r="AN98" i="199"/>
  <c r="AI98" i="199"/>
  <c r="AH98" i="199"/>
  <c r="AF98" i="199"/>
  <c r="AA98" i="199"/>
  <c r="Z98" i="199"/>
  <c r="X98" i="199"/>
  <c r="S98" i="199"/>
  <c r="R98" i="199"/>
  <c r="P98" i="199"/>
  <c r="K98" i="199"/>
  <c r="J98" i="199"/>
  <c r="H98" i="199"/>
  <c r="BO97" i="199"/>
  <c r="BN97" i="199"/>
  <c r="BL97" i="199"/>
  <c r="BG97" i="199"/>
  <c r="BF97" i="199"/>
  <c r="BD97" i="199"/>
  <c r="AY97" i="199"/>
  <c r="AX97" i="199"/>
  <c r="AV97" i="199"/>
  <c r="AQ97" i="199"/>
  <c r="AP97" i="199"/>
  <c r="AN97" i="199"/>
  <c r="AI97" i="199"/>
  <c r="AH97" i="199"/>
  <c r="AF97" i="199"/>
  <c r="AA97" i="199"/>
  <c r="Z97" i="199"/>
  <c r="X97" i="199"/>
  <c r="S97" i="199"/>
  <c r="R97" i="199"/>
  <c r="P97" i="199"/>
  <c r="K97" i="199"/>
  <c r="J97" i="199"/>
  <c r="H97" i="199"/>
  <c r="BO96" i="199"/>
  <c r="BN96" i="199"/>
  <c r="BL96" i="199"/>
  <c r="BG96" i="199"/>
  <c r="BF96" i="199"/>
  <c r="BD96" i="199"/>
  <c r="AY96" i="199"/>
  <c r="AX96" i="199"/>
  <c r="AV96" i="199"/>
  <c r="AQ96" i="199"/>
  <c r="AP96" i="199"/>
  <c r="AN96" i="199"/>
  <c r="AI96" i="199"/>
  <c r="AH96" i="199"/>
  <c r="AF96" i="199"/>
  <c r="AA96" i="199"/>
  <c r="Z96" i="199"/>
  <c r="X96" i="199"/>
  <c r="S96" i="199"/>
  <c r="R96" i="199"/>
  <c r="P96" i="199"/>
  <c r="K96" i="199"/>
  <c r="J96" i="199"/>
  <c r="H96" i="199"/>
  <c r="BO95" i="199"/>
  <c r="BN95" i="199"/>
  <c r="BL95" i="199"/>
  <c r="BG95" i="199"/>
  <c r="BF95" i="199"/>
  <c r="BD95" i="199"/>
  <c r="AY95" i="199"/>
  <c r="AX95" i="199"/>
  <c r="AV95" i="199"/>
  <c r="AQ95" i="199"/>
  <c r="AP95" i="199"/>
  <c r="AN95" i="199"/>
  <c r="AI95" i="199"/>
  <c r="AH95" i="199"/>
  <c r="AF95" i="199"/>
  <c r="AA95" i="199"/>
  <c r="Z95" i="199"/>
  <c r="X95" i="199"/>
  <c r="S95" i="199"/>
  <c r="R95" i="199"/>
  <c r="P95" i="199"/>
  <c r="K95" i="199"/>
  <c r="J95" i="199"/>
  <c r="H95" i="199"/>
  <c r="BO94" i="199"/>
  <c r="BN94" i="199"/>
  <c r="BL94" i="199"/>
  <c r="BG94" i="199"/>
  <c r="BF94" i="199"/>
  <c r="BD94" i="199"/>
  <c r="AY94" i="199"/>
  <c r="AX94" i="199"/>
  <c r="AV94" i="199"/>
  <c r="AQ94" i="199"/>
  <c r="AP94" i="199"/>
  <c r="AN94" i="199"/>
  <c r="AI94" i="199"/>
  <c r="AH94" i="199"/>
  <c r="AF94" i="199"/>
  <c r="AA94" i="199"/>
  <c r="Z94" i="199"/>
  <c r="X94" i="199"/>
  <c r="S94" i="199"/>
  <c r="R94" i="199"/>
  <c r="P94" i="199"/>
  <c r="K94" i="199"/>
  <c r="J94" i="199"/>
  <c r="H94" i="199"/>
  <c r="BO93" i="199"/>
  <c r="BN93" i="199"/>
  <c r="BL93" i="199"/>
  <c r="BG93" i="199"/>
  <c r="BF93" i="199"/>
  <c r="BD93" i="199"/>
  <c r="AY93" i="199"/>
  <c r="AX93" i="199"/>
  <c r="AV93" i="199"/>
  <c r="AQ93" i="199"/>
  <c r="AP93" i="199"/>
  <c r="AN93" i="199"/>
  <c r="AI93" i="199"/>
  <c r="AH93" i="199"/>
  <c r="AF93" i="199"/>
  <c r="AA93" i="199"/>
  <c r="Z93" i="199"/>
  <c r="X93" i="199"/>
  <c r="S93" i="199"/>
  <c r="R93" i="199"/>
  <c r="P93" i="199"/>
  <c r="K93" i="199"/>
  <c r="J93" i="199"/>
  <c r="H93" i="199"/>
  <c r="BO92" i="199"/>
  <c r="BN92" i="199"/>
  <c r="BL92" i="199"/>
  <c r="BG92" i="199"/>
  <c r="BF92" i="199"/>
  <c r="BD92" i="199"/>
  <c r="AY92" i="199"/>
  <c r="AX92" i="199"/>
  <c r="AV92" i="199"/>
  <c r="AQ92" i="199"/>
  <c r="AP92" i="199"/>
  <c r="AN92" i="199"/>
  <c r="AI92" i="199"/>
  <c r="AH92" i="199"/>
  <c r="AF92" i="199"/>
  <c r="AA92" i="199"/>
  <c r="Z92" i="199"/>
  <c r="X92" i="199"/>
  <c r="S92" i="199"/>
  <c r="R92" i="199"/>
  <c r="P92" i="199"/>
  <c r="K92" i="199"/>
  <c r="J92" i="199"/>
  <c r="H92" i="199"/>
  <c r="BO91" i="199"/>
  <c r="BN91" i="199"/>
  <c r="BL91" i="199"/>
  <c r="BG91" i="199"/>
  <c r="BF91" i="199"/>
  <c r="BD91" i="199"/>
  <c r="AY91" i="199"/>
  <c r="AX91" i="199"/>
  <c r="AV91" i="199"/>
  <c r="AQ91" i="199"/>
  <c r="AP91" i="199"/>
  <c r="AN91" i="199"/>
  <c r="AI91" i="199"/>
  <c r="AH91" i="199"/>
  <c r="AF91" i="199"/>
  <c r="AA91" i="199"/>
  <c r="Z91" i="199"/>
  <c r="X91" i="199"/>
  <c r="S91" i="199"/>
  <c r="R91" i="199"/>
  <c r="P91" i="199"/>
  <c r="K91" i="199"/>
  <c r="J91" i="199"/>
  <c r="H91" i="199"/>
  <c r="BN90" i="199"/>
  <c r="BK90" i="199"/>
  <c r="BF90" i="199"/>
  <c r="BC90" i="199"/>
  <c r="BG90" i="199" s="1"/>
  <c r="AX90" i="199"/>
  <c r="AU90" i="199"/>
  <c r="AP90" i="199"/>
  <c r="AM90" i="199"/>
  <c r="AQ90" i="199" s="1"/>
  <c r="AH90" i="199"/>
  <c r="AE90" i="199"/>
  <c r="Z90" i="199"/>
  <c r="W90" i="199"/>
  <c r="AA90" i="199" s="1"/>
  <c r="R90" i="199"/>
  <c r="O90" i="199"/>
  <c r="J90" i="199"/>
  <c r="G90" i="199"/>
  <c r="K90" i="199" s="1"/>
  <c r="BO89" i="199"/>
  <c r="BN89" i="199"/>
  <c r="BL89" i="199"/>
  <c r="BG89" i="199"/>
  <c r="BF89" i="199"/>
  <c r="BD89" i="199"/>
  <c r="AY89" i="199"/>
  <c r="AX89" i="199"/>
  <c r="AV89" i="199"/>
  <c r="AQ89" i="199"/>
  <c r="AP89" i="199"/>
  <c r="AN89" i="199"/>
  <c r="AI89" i="199"/>
  <c r="AH89" i="199"/>
  <c r="AF89" i="199"/>
  <c r="AA89" i="199"/>
  <c r="Z89" i="199"/>
  <c r="X89" i="199"/>
  <c r="S89" i="199"/>
  <c r="R89" i="199"/>
  <c r="P89" i="199"/>
  <c r="K89" i="199"/>
  <c r="J89" i="199"/>
  <c r="H89" i="199"/>
  <c r="BO88" i="199"/>
  <c r="BN88" i="199"/>
  <c r="BL88" i="199"/>
  <c r="BG88" i="199"/>
  <c r="BF88" i="199"/>
  <c r="BD88" i="199"/>
  <c r="AY88" i="199"/>
  <c r="AX88" i="199"/>
  <c r="AV88" i="199"/>
  <c r="AQ88" i="199"/>
  <c r="AP88" i="199"/>
  <c r="AN88" i="199"/>
  <c r="AI88" i="199"/>
  <c r="AH88" i="199"/>
  <c r="AF88" i="199"/>
  <c r="AA88" i="199"/>
  <c r="Z88" i="199"/>
  <c r="X88" i="199"/>
  <c r="S88" i="199"/>
  <c r="R88" i="199"/>
  <c r="P88" i="199"/>
  <c r="K88" i="199"/>
  <c r="J88" i="199"/>
  <c r="H88" i="199"/>
  <c r="BO87" i="199"/>
  <c r="BN87" i="199"/>
  <c r="BL87" i="199"/>
  <c r="BG87" i="199"/>
  <c r="BF87" i="199"/>
  <c r="BD87" i="199"/>
  <c r="AY87" i="199"/>
  <c r="AX87" i="199"/>
  <c r="AV87" i="199"/>
  <c r="AQ87" i="199"/>
  <c r="AP87" i="199"/>
  <c r="AN87" i="199"/>
  <c r="AI87" i="199"/>
  <c r="AH87" i="199"/>
  <c r="AF87" i="199"/>
  <c r="AA87" i="199"/>
  <c r="Z87" i="199"/>
  <c r="X87" i="199"/>
  <c r="S87" i="199"/>
  <c r="R87" i="199"/>
  <c r="P87" i="199"/>
  <c r="K87" i="199"/>
  <c r="J87" i="199"/>
  <c r="H87" i="199"/>
  <c r="BO86" i="199"/>
  <c r="BN86" i="199"/>
  <c r="BL86" i="199"/>
  <c r="BG86" i="199"/>
  <c r="BF86" i="199"/>
  <c r="BD86" i="199"/>
  <c r="AY86" i="199"/>
  <c r="AX86" i="199"/>
  <c r="AV86" i="199"/>
  <c r="AQ86" i="199"/>
  <c r="AP86" i="199"/>
  <c r="AN86" i="199"/>
  <c r="AI86" i="199"/>
  <c r="AH86" i="199"/>
  <c r="AF86" i="199"/>
  <c r="AA86" i="199"/>
  <c r="Z86" i="199"/>
  <c r="X86" i="199"/>
  <c r="S86" i="199"/>
  <c r="R86" i="199"/>
  <c r="P86" i="199"/>
  <c r="K86" i="199"/>
  <c r="J86" i="199"/>
  <c r="H86" i="199"/>
  <c r="BO85" i="199"/>
  <c r="BN85" i="199"/>
  <c r="BL85" i="199"/>
  <c r="BG85" i="199"/>
  <c r="BF85" i="199"/>
  <c r="BD85" i="199"/>
  <c r="AY85" i="199"/>
  <c r="AX85" i="199"/>
  <c r="AV85" i="199"/>
  <c r="AQ85" i="199"/>
  <c r="AP85" i="199"/>
  <c r="AN85" i="199"/>
  <c r="AI85" i="199"/>
  <c r="AH85" i="199"/>
  <c r="AF85" i="199"/>
  <c r="AA85" i="199"/>
  <c r="Z85" i="199"/>
  <c r="X85" i="199"/>
  <c r="S85" i="199"/>
  <c r="R85" i="199"/>
  <c r="P85" i="199"/>
  <c r="K85" i="199"/>
  <c r="J85" i="199"/>
  <c r="H85" i="199"/>
  <c r="BO84" i="199"/>
  <c r="BN84" i="199"/>
  <c r="BL84" i="199"/>
  <c r="BG84" i="199"/>
  <c r="BF84" i="199"/>
  <c r="BD84" i="199"/>
  <c r="AY84" i="199"/>
  <c r="AX84" i="199"/>
  <c r="AV84" i="199"/>
  <c r="AQ84" i="199"/>
  <c r="AP84" i="199"/>
  <c r="AN84" i="199"/>
  <c r="AI84" i="199"/>
  <c r="AH84" i="199"/>
  <c r="AF84" i="199"/>
  <c r="AA84" i="199"/>
  <c r="Z84" i="199"/>
  <c r="X84" i="199"/>
  <c r="S84" i="199"/>
  <c r="R84" i="199"/>
  <c r="P84" i="199"/>
  <c r="K84" i="199"/>
  <c r="J84" i="199"/>
  <c r="H84" i="199"/>
  <c r="BO83" i="199"/>
  <c r="BN83" i="199"/>
  <c r="BL83" i="199"/>
  <c r="BG83" i="199"/>
  <c r="BF83" i="199"/>
  <c r="BD83" i="199"/>
  <c r="AY83" i="199"/>
  <c r="AX83" i="199"/>
  <c r="AV83" i="199"/>
  <c r="AQ83" i="199"/>
  <c r="AP83" i="199"/>
  <c r="AN83" i="199"/>
  <c r="AI83" i="199"/>
  <c r="AH83" i="199"/>
  <c r="AF83" i="199"/>
  <c r="AA83" i="199"/>
  <c r="Z83" i="199"/>
  <c r="X83" i="199"/>
  <c r="S83" i="199"/>
  <c r="R83" i="199"/>
  <c r="P83" i="199"/>
  <c r="K83" i="199"/>
  <c r="J83" i="199"/>
  <c r="H83" i="199"/>
  <c r="BO82" i="199"/>
  <c r="BN82" i="199"/>
  <c r="BL82" i="199"/>
  <c r="BG82" i="199"/>
  <c r="BF82" i="199"/>
  <c r="BD82" i="199"/>
  <c r="AY82" i="199"/>
  <c r="AX82" i="199"/>
  <c r="AV82" i="199"/>
  <c r="AQ82" i="199"/>
  <c r="AP82" i="199"/>
  <c r="AN82" i="199"/>
  <c r="AI82" i="199"/>
  <c r="AH82" i="199"/>
  <c r="AF82" i="199"/>
  <c r="AA82" i="199"/>
  <c r="Z82" i="199"/>
  <c r="X82" i="199"/>
  <c r="S82" i="199"/>
  <c r="R82" i="199"/>
  <c r="P82" i="199"/>
  <c r="K82" i="199"/>
  <c r="J82" i="199"/>
  <c r="H82" i="199"/>
  <c r="BO81" i="199"/>
  <c r="BN81" i="199"/>
  <c r="BL81" i="199"/>
  <c r="BG81" i="199"/>
  <c r="BF81" i="199"/>
  <c r="BD81" i="199"/>
  <c r="AY81" i="199"/>
  <c r="AX81" i="199"/>
  <c r="AV81" i="199"/>
  <c r="AQ81" i="199"/>
  <c r="AP81" i="199"/>
  <c r="AN81" i="199"/>
  <c r="AI81" i="199"/>
  <c r="AH81" i="199"/>
  <c r="AF81" i="199"/>
  <c r="AA81" i="199"/>
  <c r="Z81" i="199"/>
  <c r="X81" i="199"/>
  <c r="S81" i="199"/>
  <c r="R81" i="199"/>
  <c r="P81" i="199"/>
  <c r="K81" i="199"/>
  <c r="J81" i="199"/>
  <c r="H81" i="199"/>
  <c r="BO80" i="199"/>
  <c r="BN80" i="199"/>
  <c r="BL80" i="199"/>
  <c r="BG80" i="199"/>
  <c r="BF80" i="199"/>
  <c r="BD80" i="199"/>
  <c r="AY80" i="199"/>
  <c r="AX80" i="199"/>
  <c r="AV80" i="199"/>
  <c r="AQ80" i="199"/>
  <c r="AP80" i="199"/>
  <c r="AN80" i="199"/>
  <c r="AI80" i="199"/>
  <c r="AH80" i="199"/>
  <c r="AF80" i="199"/>
  <c r="AA80" i="199"/>
  <c r="Z80" i="199"/>
  <c r="X80" i="199"/>
  <c r="S80" i="199"/>
  <c r="R80" i="199"/>
  <c r="P80" i="199"/>
  <c r="K80" i="199"/>
  <c r="J80" i="199"/>
  <c r="H80" i="199"/>
  <c r="BO79" i="199"/>
  <c r="BN79" i="199"/>
  <c r="BL79" i="199"/>
  <c r="BG79" i="199"/>
  <c r="BF79" i="199"/>
  <c r="BD79" i="199"/>
  <c r="AY79" i="199"/>
  <c r="AX79" i="199"/>
  <c r="AV79" i="199"/>
  <c r="AQ79" i="199"/>
  <c r="AP79" i="199"/>
  <c r="AN79" i="199"/>
  <c r="AI79" i="199"/>
  <c r="AH79" i="199"/>
  <c r="AF79" i="199"/>
  <c r="AA79" i="199"/>
  <c r="Z79" i="199"/>
  <c r="X79" i="199"/>
  <c r="S79" i="199"/>
  <c r="R79" i="199"/>
  <c r="P79" i="199"/>
  <c r="K79" i="199"/>
  <c r="J79" i="199"/>
  <c r="H79" i="199"/>
  <c r="BO78" i="199"/>
  <c r="BN78" i="199"/>
  <c r="BL78" i="199"/>
  <c r="BG78" i="199"/>
  <c r="BF78" i="199"/>
  <c r="BD78" i="199"/>
  <c r="AY78" i="199"/>
  <c r="AX78" i="199"/>
  <c r="AV78" i="199"/>
  <c r="AQ78" i="199"/>
  <c r="AP78" i="199"/>
  <c r="AN78" i="199"/>
  <c r="AI78" i="199"/>
  <c r="AH78" i="199"/>
  <c r="AF78" i="199"/>
  <c r="AA78" i="199"/>
  <c r="Z78" i="199"/>
  <c r="X78" i="199"/>
  <c r="S78" i="199"/>
  <c r="R78" i="199"/>
  <c r="P78" i="199"/>
  <c r="K78" i="199"/>
  <c r="J78" i="199"/>
  <c r="H78" i="199"/>
  <c r="BO77" i="199"/>
  <c r="BN77" i="199"/>
  <c r="BL77" i="199"/>
  <c r="BG77" i="199"/>
  <c r="BF77" i="199"/>
  <c r="BD77" i="199"/>
  <c r="AY77" i="199"/>
  <c r="AX77" i="199"/>
  <c r="AV77" i="199"/>
  <c r="AQ77" i="199"/>
  <c r="AP77" i="199"/>
  <c r="AN77" i="199"/>
  <c r="AI77" i="199"/>
  <c r="AH77" i="199"/>
  <c r="AF77" i="199"/>
  <c r="AA77" i="199"/>
  <c r="Z77" i="199"/>
  <c r="X77" i="199"/>
  <c r="S77" i="199"/>
  <c r="R77" i="199"/>
  <c r="P77" i="199"/>
  <c r="K77" i="199"/>
  <c r="J77" i="199"/>
  <c r="H77" i="199"/>
  <c r="BO76" i="199"/>
  <c r="BN76" i="199"/>
  <c r="BL76" i="199"/>
  <c r="BG76" i="199"/>
  <c r="BF76" i="199"/>
  <c r="BD76" i="199"/>
  <c r="AY76" i="199"/>
  <c r="AX76" i="199"/>
  <c r="AV76" i="199"/>
  <c r="AQ76" i="199"/>
  <c r="AP76" i="199"/>
  <c r="AN76" i="199"/>
  <c r="AI76" i="199"/>
  <c r="AH76" i="199"/>
  <c r="AF76" i="199"/>
  <c r="AA76" i="199"/>
  <c r="Z76" i="199"/>
  <c r="X76" i="199"/>
  <c r="S76" i="199"/>
  <c r="R76" i="199"/>
  <c r="P76" i="199"/>
  <c r="K76" i="199"/>
  <c r="J76" i="199"/>
  <c r="H76" i="199"/>
  <c r="BO75" i="199"/>
  <c r="BN75" i="199"/>
  <c r="BL75" i="199"/>
  <c r="BG75" i="199"/>
  <c r="BF75" i="199"/>
  <c r="BD75" i="199"/>
  <c r="AY75" i="199"/>
  <c r="AX75" i="199"/>
  <c r="AV75" i="199"/>
  <c r="AQ75" i="199"/>
  <c r="AP75" i="199"/>
  <c r="AN75" i="199"/>
  <c r="AI75" i="199"/>
  <c r="AH75" i="199"/>
  <c r="AF75" i="199"/>
  <c r="AA75" i="199"/>
  <c r="Z75" i="199"/>
  <c r="X75" i="199"/>
  <c r="S75" i="199"/>
  <c r="R75" i="199"/>
  <c r="P75" i="199"/>
  <c r="K75" i="199"/>
  <c r="J75" i="199"/>
  <c r="H75" i="199"/>
  <c r="BO74" i="199"/>
  <c r="BN74" i="199"/>
  <c r="BL74" i="199"/>
  <c r="BG74" i="199"/>
  <c r="BF74" i="199"/>
  <c r="BD74" i="199"/>
  <c r="AY74" i="199"/>
  <c r="AX74" i="199"/>
  <c r="AV74" i="199"/>
  <c r="AQ74" i="199"/>
  <c r="AP74" i="199"/>
  <c r="AN74" i="199"/>
  <c r="AI74" i="199"/>
  <c r="AH74" i="199"/>
  <c r="AF74" i="199"/>
  <c r="AA74" i="199"/>
  <c r="Z74" i="199"/>
  <c r="X74" i="199"/>
  <c r="S74" i="199"/>
  <c r="R74" i="199"/>
  <c r="P74" i="199"/>
  <c r="K74" i="199"/>
  <c r="J74" i="199"/>
  <c r="H74" i="199"/>
  <c r="BN73" i="199"/>
  <c r="BK73" i="199"/>
  <c r="BO73" i="199" s="1"/>
  <c r="BF73" i="199"/>
  <c r="BC73" i="199"/>
  <c r="BG73" i="199" s="1"/>
  <c r="AX73" i="199"/>
  <c r="AU73" i="199"/>
  <c r="AY73" i="199" s="1"/>
  <c r="AP73" i="199"/>
  <c r="AM73" i="199"/>
  <c r="AQ73" i="199" s="1"/>
  <c r="AH73" i="199"/>
  <c r="AE73" i="199"/>
  <c r="AI73" i="199" s="1"/>
  <c r="Z73" i="199"/>
  <c r="W73" i="199"/>
  <c r="AA73" i="199" s="1"/>
  <c r="R73" i="199"/>
  <c r="O73" i="199"/>
  <c r="P73" i="199" s="1"/>
  <c r="J73" i="199"/>
  <c r="G73" i="199"/>
  <c r="H73" i="199" s="1"/>
  <c r="BO72" i="199"/>
  <c r="BN72" i="199"/>
  <c r="BL72" i="199"/>
  <c r="BG72" i="199"/>
  <c r="BF72" i="199"/>
  <c r="BD72" i="199"/>
  <c r="AY72" i="199"/>
  <c r="AX72" i="199"/>
  <c r="AV72" i="199"/>
  <c r="AQ72" i="199"/>
  <c r="AP72" i="199"/>
  <c r="AN72" i="199"/>
  <c r="AI72" i="199"/>
  <c r="AH72" i="199"/>
  <c r="AF72" i="199"/>
  <c r="AA72" i="199"/>
  <c r="Z72" i="199"/>
  <c r="X72" i="199"/>
  <c r="S72" i="199"/>
  <c r="R72" i="199"/>
  <c r="P72" i="199"/>
  <c r="K72" i="199"/>
  <c r="J72" i="199"/>
  <c r="H72" i="199"/>
  <c r="BO71" i="199"/>
  <c r="BN71" i="199"/>
  <c r="BL71" i="199"/>
  <c r="BG71" i="199"/>
  <c r="BF71" i="199"/>
  <c r="BD71" i="199"/>
  <c r="AY71" i="199"/>
  <c r="AX71" i="199"/>
  <c r="AV71" i="199"/>
  <c r="AQ71" i="199"/>
  <c r="AP71" i="199"/>
  <c r="AN71" i="199"/>
  <c r="AI71" i="199"/>
  <c r="AH71" i="199"/>
  <c r="AF71" i="199"/>
  <c r="AA71" i="199"/>
  <c r="Z71" i="199"/>
  <c r="X71" i="199"/>
  <c r="S71" i="199"/>
  <c r="R71" i="199"/>
  <c r="P71" i="199"/>
  <c r="K71" i="199"/>
  <c r="J71" i="199"/>
  <c r="H71" i="199"/>
  <c r="BO70" i="199"/>
  <c r="BN70" i="199"/>
  <c r="BL70" i="199"/>
  <c r="BG70" i="199"/>
  <c r="BF70" i="199"/>
  <c r="BD70" i="199"/>
  <c r="AY70" i="199"/>
  <c r="AX70" i="199"/>
  <c r="AV70" i="199"/>
  <c r="AQ70" i="199"/>
  <c r="AP70" i="199"/>
  <c r="AN70" i="199"/>
  <c r="AI70" i="199"/>
  <c r="AH70" i="199"/>
  <c r="AF70" i="199"/>
  <c r="AA70" i="199"/>
  <c r="Z70" i="199"/>
  <c r="X70" i="199"/>
  <c r="S70" i="199"/>
  <c r="R70" i="199"/>
  <c r="P70" i="199"/>
  <c r="K70" i="199"/>
  <c r="J70" i="199"/>
  <c r="H70" i="199"/>
  <c r="BO69" i="199"/>
  <c r="BN69" i="199"/>
  <c r="BL69" i="199"/>
  <c r="BG69" i="199"/>
  <c r="BF69" i="199"/>
  <c r="BD69" i="199"/>
  <c r="AY69" i="199"/>
  <c r="AX69" i="199"/>
  <c r="AV69" i="199"/>
  <c r="AQ69" i="199"/>
  <c r="AP69" i="199"/>
  <c r="AN69" i="199"/>
  <c r="AI69" i="199"/>
  <c r="AH69" i="199"/>
  <c r="AF69" i="199"/>
  <c r="AA69" i="199"/>
  <c r="Z69" i="199"/>
  <c r="X69" i="199"/>
  <c r="S69" i="199"/>
  <c r="R69" i="199"/>
  <c r="P69" i="199"/>
  <c r="K69" i="199"/>
  <c r="J69" i="199"/>
  <c r="H69" i="199"/>
  <c r="BO68" i="199"/>
  <c r="BN68" i="199"/>
  <c r="BL68" i="199"/>
  <c r="BG68" i="199"/>
  <c r="BF68" i="199"/>
  <c r="BD68" i="199"/>
  <c r="AY68" i="199"/>
  <c r="AX68" i="199"/>
  <c r="AV68" i="199"/>
  <c r="AQ68" i="199"/>
  <c r="AP68" i="199"/>
  <c r="AN68" i="199"/>
  <c r="AI68" i="199"/>
  <c r="AH68" i="199"/>
  <c r="AF68" i="199"/>
  <c r="AA68" i="199"/>
  <c r="Z68" i="199"/>
  <c r="X68" i="199"/>
  <c r="S68" i="199"/>
  <c r="R68" i="199"/>
  <c r="P68" i="199"/>
  <c r="K68" i="199"/>
  <c r="J68" i="199"/>
  <c r="H68" i="199"/>
  <c r="BO67" i="199"/>
  <c r="BN67" i="199"/>
  <c r="BL67" i="199"/>
  <c r="BG67" i="199"/>
  <c r="BF67" i="199"/>
  <c r="BD67" i="199"/>
  <c r="AY67" i="199"/>
  <c r="AX67" i="199"/>
  <c r="AV67" i="199"/>
  <c r="AQ67" i="199"/>
  <c r="AP67" i="199"/>
  <c r="AN67" i="199"/>
  <c r="AI67" i="199"/>
  <c r="AH67" i="199"/>
  <c r="AF67" i="199"/>
  <c r="AA67" i="199"/>
  <c r="Z67" i="199"/>
  <c r="X67" i="199"/>
  <c r="S67" i="199"/>
  <c r="R67" i="199"/>
  <c r="P67" i="199"/>
  <c r="K67" i="199"/>
  <c r="J67" i="199"/>
  <c r="H67" i="199"/>
  <c r="BO66" i="199"/>
  <c r="BN66" i="199"/>
  <c r="BL66" i="199"/>
  <c r="BG66" i="199"/>
  <c r="BF66" i="199"/>
  <c r="BD66" i="199"/>
  <c r="AY66" i="199"/>
  <c r="AX66" i="199"/>
  <c r="AV66" i="199"/>
  <c r="AQ66" i="199"/>
  <c r="AP66" i="199"/>
  <c r="AN66" i="199"/>
  <c r="AI66" i="199"/>
  <c r="AH66" i="199"/>
  <c r="AF66" i="199"/>
  <c r="AA66" i="199"/>
  <c r="Z66" i="199"/>
  <c r="X66" i="199"/>
  <c r="S66" i="199"/>
  <c r="R66" i="199"/>
  <c r="P66" i="199"/>
  <c r="K66" i="199"/>
  <c r="J66" i="199"/>
  <c r="H66" i="199"/>
  <c r="BO65" i="199"/>
  <c r="BN65" i="199"/>
  <c r="BL65" i="199"/>
  <c r="BG65" i="199"/>
  <c r="BF65" i="199"/>
  <c r="BD65" i="199"/>
  <c r="AY65" i="199"/>
  <c r="AX65" i="199"/>
  <c r="AV65" i="199"/>
  <c r="AQ65" i="199"/>
  <c r="AP65" i="199"/>
  <c r="AN65" i="199"/>
  <c r="AI65" i="199"/>
  <c r="AH65" i="199"/>
  <c r="AF65" i="199"/>
  <c r="AA65" i="199"/>
  <c r="Z65" i="199"/>
  <c r="X65" i="199"/>
  <c r="S65" i="199"/>
  <c r="R65" i="199"/>
  <c r="P65" i="199"/>
  <c r="K65" i="199"/>
  <c r="J65" i="199"/>
  <c r="H65" i="199"/>
  <c r="BO64" i="199"/>
  <c r="BN64" i="199"/>
  <c r="BL64" i="199"/>
  <c r="BG64" i="199"/>
  <c r="BF64" i="199"/>
  <c r="BD64" i="199"/>
  <c r="AY64" i="199"/>
  <c r="AX64" i="199"/>
  <c r="AV64" i="199"/>
  <c r="AQ64" i="199"/>
  <c r="AP64" i="199"/>
  <c r="AN64" i="199"/>
  <c r="AI64" i="199"/>
  <c r="AH64" i="199"/>
  <c r="AF64" i="199"/>
  <c r="AA64" i="199"/>
  <c r="Z64" i="199"/>
  <c r="X64" i="199"/>
  <c r="S64" i="199"/>
  <c r="R64" i="199"/>
  <c r="P64" i="199"/>
  <c r="K64" i="199"/>
  <c r="J64" i="199"/>
  <c r="H64" i="199"/>
  <c r="BO63" i="199"/>
  <c r="BN63" i="199"/>
  <c r="BL63" i="199"/>
  <c r="BG63" i="199"/>
  <c r="BF63" i="199"/>
  <c r="BD63" i="199"/>
  <c r="AY63" i="199"/>
  <c r="AX63" i="199"/>
  <c r="AV63" i="199"/>
  <c r="AQ63" i="199"/>
  <c r="AP63" i="199"/>
  <c r="AN63" i="199"/>
  <c r="AI63" i="199"/>
  <c r="AH63" i="199"/>
  <c r="AF63" i="199"/>
  <c r="AA63" i="199"/>
  <c r="Z63" i="199"/>
  <c r="X63" i="199"/>
  <c r="S63" i="199"/>
  <c r="R63" i="199"/>
  <c r="P63" i="199"/>
  <c r="K63" i="199"/>
  <c r="J63" i="199"/>
  <c r="H63" i="199"/>
  <c r="BO62" i="199"/>
  <c r="BN62" i="199"/>
  <c r="BL62" i="199"/>
  <c r="BG62" i="199"/>
  <c r="BF62" i="199"/>
  <c r="BD62" i="199"/>
  <c r="AY62" i="199"/>
  <c r="AX62" i="199"/>
  <c r="AV62" i="199"/>
  <c r="AQ62" i="199"/>
  <c r="AP62" i="199"/>
  <c r="AN62" i="199"/>
  <c r="AI62" i="199"/>
  <c r="AH62" i="199"/>
  <c r="AF62" i="199"/>
  <c r="AA62" i="199"/>
  <c r="Z62" i="199"/>
  <c r="X62" i="199"/>
  <c r="S62" i="199"/>
  <c r="R62" i="199"/>
  <c r="P62" i="199"/>
  <c r="K62" i="199"/>
  <c r="J62" i="199"/>
  <c r="H62" i="199"/>
  <c r="BO61" i="199"/>
  <c r="BN61" i="199"/>
  <c r="BL61" i="199"/>
  <c r="BG61" i="199"/>
  <c r="BF61" i="199"/>
  <c r="BD61" i="199"/>
  <c r="AY61" i="199"/>
  <c r="AX61" i="199"/>
  <c r="AV61" i="199"/>
  <c r="AQ61" i="199"/>
  <c r="AP61" i="199"/>
  <c r="AN61" i="199"/>
  <c r="AI61" i="199"/>
  <c r="AH61" i="199"/>
  <c r="AF61" i="199"/>
  <c r="AA61" i="199"/>
  <c r="Z61" i="199"/>
  <c r="X61" i="199"/>
  <c r="S61" i="199"/>
  <c r="R61" i="199"/>
  <c r="P61" i="199"/>
  <c r="K61" i="199"/>
  <c r="J61" i="199"/>
  <c r="H61" i="199"/>
  <c r="BO60" i="199"/>
  <c r="BN60" i="199"/>
  <c r="BL60" i="199"/>
  <c r="BG60" i="199"/>
  <c r="BF60" i="199"/>
  <c r="BD60" i="199"/>
  <c r="AY60" i="199"/>
  <c r="AX60" i="199"/>
  <c r="AV60" i="199"/>
  <c r="AQ60" i="199"/>
  <c r="AP60" i="199"/>
  <c r="AN60" i="199"/>
  <c r="AI60" i="199"/>
  <c r="AH60" i="199"/>
  <c r="AF60" i="199"/>
  <c r="AA60" i="199"/>
  <c r="Z60" i="199"/>
  <c r="X60" i="199"/>
  <c r="S60" i="199"/>
  <c r="R60" i="199"/>
  <c r="P60" i="199"/>
  <c r="K60" i="199"/>
  <c r="J60" i="199"/>
  <c r="H60" i="199"/>
  <c r="BO59" i="199"/>
  <c r="BN59" i="199"/>
  <c r="BL59" i="199"/>
  <c r="BG59" i="199"/>
  <c r="BF59" i="199"/>
  <c r="BD59" i="199"/>
  <c r="AY59" i="199"/>
  <c r="AX59" i="199"/>
  <c r="AV59" i="199"/>
  <c r="AQ59" i="199"/>
  <c r="AP59" i="199"/>
  <c r="AN59" i="199"/>
  <c r="AI59" i="199"/>
  <c r="AH59" i="199"/>
  <c r="AF59" i="199"/>
  <c r="AA59" i="199"/>
  <c r="Z59" i="199"/>
  <c r="X59" i="199"/>
  <c r="S59" i="199"/>
  <c r="R59" i="199"/>
  <c r="P59" i="199"/>
  <c r="K59" i="199"/>
  <c r="J59" i="199"/>
  <c r="H59" i="199"/>
  <c r="BO58" i="199"/>
  <c r="BN58" i="199"/>
  <c r="BL58" i="199"/>
  <c r="BG58" i="199"/>
  <c r="BF58" i="199"/>
  <c r="BD58" i="199"/>
  <c r="AY58" i="199"/>
  <c r="AX58" i="199"/>
  <c r="AV58" i="199"/>
  <c r="AQ58" i="199"/>
  <c r="AP58" i="199"/>
  <c r="AN58" i="199"/>
  <c r="AI58" i="199"/>
  <c r="AH58" i="199"/>
  <c r="AF58" i="199"/>
  <c r="AA58" i="199"/>
  <c r="Z58" i="199"/>
  <c r="X58" i="199"/>
  <c r="S58" i="199"/>
  <c r="R58" i="199"/>
  <c r="P58" i="199"/>
  <c r="K58" i="199"/>
  <c r="J58" i="199"/>
  <c r="H58" i="199"/>
  <c r="BO57" i="199"/>
  <c r="BN57" i="199"/>
  <c r="BL57" i="199"/>
  <c r="BG57" i="199"/>
  <c r="BF57" i="199"/>
  <c r="BD57" i="199"/>
  <c r="AY57" i="199"/>
  <c r="AX57" i="199"/>
  <c r="AV57" i="199"/>
  <c r="AQ57" i="199"/>
  <c r="AP57" i="199"/>
  <c r="AN57" i="199"/>
  <c r="AI57" i="199"/>
  <c r="AH57" i="199"/>
  <c r="AF57" i="199"/>
  <c r="AA57" i="199"/>
  <c r="Z57" i="199"/>
  <c r="X57" i="199"/>
  <c r="S57" i="199"/>
  <c r="R57" i="199"/>
  <c r="P57" i="199"/>
  <c r="K57" i="199"/>
  <c r="J57" i="199"/>
  <c r="H57" i="199"/>
  <c r="BN56" i="199"/>
  <c r="BK56" i="199"/>
  <c r="BO56" i="199" s="1"/>
  <c r="BF56" i="199"/>
  <c r="BC56" i="199"/>
  <c r="BG56" i="199" s="1"/>
  <c r="AX56" i="199"/>
  <c r="AU56" i="199"/>
  <c r="AV56" i="199" s="1"/>
  <c r="AP56" i="199"/>
  <c r="AM56" i="199"/>
  <c r="AN56" i="199" s="1"/>
  <c r="AH56" i="199"/>
  <c r="AE56" i="199"/>
  <c r="AF56" i="199" s="1"/>
  <c r="Z56" i="199"/>
  <c r="W56" i="199"/>
  <c r="AA56" i="199" s="1"/>
  <c r="R56" i="199"/>
  <c r="O56" i="199"/>
  <c r="S56" i="199" s="1"/>
  <c r="J56" i="199"/>
  <c r="G56" i="199"/>
  <c r="H56" i="199" s="1"/>
  <c r="BO55" i="199"/>
  <c r="BN55" i="199"/>
  <c r="BL55" i="199"/>
  <c r="BG55" i="199"/>
  <c r="BF55" i="199"/>
  <c r="BD55" i="199"/>
  <c r="AY55" i="199"/>
  <c r="AX55" i="199"/>
  <c r="AV55" i="199"/>
  <c r="AQ55" i="199"/>
  <c r="AP55" i="199"/>
  <c r="AN55" i="199"/>
  <c r="AI55" i="199"/>
  <c r="AH55" i="199"/>
  <c r="AF55" i="199"/>
  <c r="AA55" i="199"/>
  <c r="Z55" i="199"/>
  <c r="X55" i="199"/>
  <c r="S55" i="199"/>
  <c r="R55" i="199"/>
  <c r="P55" i="199"/>
  <c r="K55" i="199"/>
  <c r="J55" i="199"/>
  <c r="H55" i="199"/>
  <c r="BO54" i="199"/>
  <c r="BN54" i="199"/>
  <c r="BL54" i="199"/>
  <c r="BG54" i="199"/>
  <c r="BF54" i="199"/>
  <c r="BD54" i="199"/>
  <c r="AY54" i="199"/>
  <c r="AX54" i="199"/>
  <c r="AV54" i="199"/>
  <c r="AQ54" i="199"/>
  <c r="AP54" i="199"/>
  <c r="AN54" i="199"/>
  <c r="AI54" i="199"/>
  <c r="AH54" i="199"/>
  <c r="AF54" i="199"/>
  <c r="AA54" i="199"/>
  <c r="Z54" i="199"/>
  <c r="X54" i="199"/>
  <c r="S54" i="199"/>
  <c r="R54" i="199"/>
  <c r="P54" i="199"/>
  <c r="K54" i="199"/>
  <c r="J54" i="199"/>
  <c r="H54" i="199"/>
  <c r="BO53" i="199"/>
  <c r="BN53" i="199"/>
  <c r="BL53" i="199"/>
  <c r="BG53" i="199"/>
  <c r="BF53" i="199"/>
  <c r="BD53" i="199"/>
  <c r="AY53" i="199"/>
  <c r="AX53" i="199"/>
  <c r="AV53" i="199"/>
  <c r="AQ53" i="199"/>
  <c r="AP53" i="199"/>
  <c r="AN53" i="199"/>
  <c r="AI53" i="199"/>
  <c r="AH53" i="199"/>
  <c r="AF53" i="199"/>
  <c r="AA53" i="199"/>
  <c r="Z53" i="199"/>
  <c r="X53" i="199"/>
  <c r="S53" i="199"/>
  <c r="R53" i="199"/>
  <c r="P53" i="199"/>
  <c r="K53" i="199"/>
  <c r="J53" i="199"/>
  <c r="H53" i="199"/>
  <c r="BO52" i="199"/>
  <c r="BN52" i="199"/>
  <c r="BL52" i="199"/>
  <c r="BG52" i="199"/>
  <c r="BF52" i="199"/>
  <c r="BD52" i="199"/>
  <c r="AY52" i="199"/>
  <c r="AX52" i="199"/>
  <c r="AV52" i="199"/>
  <c r="AQ52" i="199"/>
  <c r="AP52" i="199"/>
  <c r="AN52" i="199"/>
  <c r="AI52" i="199"/>
  <c r="AH52" i="199"/>
  <c r="AF52" i="199"/>
  <c r="AA52" i="199"/>
  <c r="Z52" i="199"/>
  <c r="X52" i="199"/>
  <c r="S52" i="199"/>
  <c r="R52" i="199"/>
  <c r="P52" i="199"/>
  <c r="K52" i="199"/>
  <c r="J52" i="199"/>
  <c r="H52" i="199"/>
  <c r="BO51" i="199"/>
  <c r="BN51" i="199"/>
  <c r="BL51" i="199"/>
  <c r="BG51" i="199"/>
  <c r="BF51" i="199"/>
  <c r="BD51" i="199"/>
  <c r="AY51" i="199"/>
  <c r="AX51" i="199"/>
  <c r="AV51" i="199"/>
  <c r="AQ51" i="199"/>
  <c r="AP51" i="199"/>
  <c r="AN51" i="199"/>
  <c r="AI51" i="199"/>
  <c r="AH51" i="199"/>
  <c r="AF51" i="199"/>
  <c r="AA51" i="199"/>
  <c r="Z51" i="199"/>
  <c r="X51" i="199"/>
  <c r="S51" i="199"/>
  <c r="R51" i="199"/>
  <c r="P51" i="199"/>
  <c r="K51" i="199"/>
  <c r="J51" i="199"/>
  <c r="H51" i="199"/>
  <c r="BO50" i="199"/>
  <c r="BN50" i="199"/>
  <c r="BL50" i="199"/>
  <c r="BG50" i="199"/>
  <c r="BF50" i="199"/>
  <c r="BD50" i="199"/>
  <c r="AY50" i="199"/>
  <c r="AX50" i="199"/>
  <c r="AV50" i="199"/>
  <c r="AQ50" i="199"/>
  <c r="AP50" i="199"/>
  <c r="AN50" i="199"/>
  <c r="AI50" i="199"/>
  <c r="AH50" i="199"/>
  <c r="AF50" i="199"/>
  <c r="AA50" i="199"/>
  <c r="Z50" i="199"/>
  <c r="X50" i="199"/>
  <c r="S50" i="199"/>
  <c r="R50" i="199"/>
  <c r="P50" i="199"/>
  <c r="K50" i="199"/>
  <c r="J50" i="199"/>
  <c r="H50" i="199"/>
  <c r="BO49" i="199"/>
  <c r="BN49" i="199"/>
  <c r="BL49" i="199"/>
  <c r="BG49" i="199"/>
  <c r="BF49" i="199"/>
  <c r="BD49" i="199"/>
  <c r="AY49" i="199"/>
  <c r="AX49" i="199"/>
  <c r="AV49" i="199"/>
  <c r="AQ49" i="199"/>
  <c r="AP49" i="199"/>
  <c r="AN49" i="199"/>
  <c r="AI49" i="199"/>
  <c r="AH49" i="199"/>
  <c r="AF49" i="199"/>
  <c r="AA49" i="199"/>
  <c r="Z49" i="199"/>
  <c r="X49" i="199"/>
  <c r="S49" i="199"/>
  <c r="R49" i="199"/>
  <c r="P49" i="199"/>
  <c r="K49" i="199"/>
  <c r="J49" i="199"/>
  <c r="H49" i="199"/>
  <c r="BO48" i="199"/>
  <c r="BN48" i="199"/>
  <c r="BL48" i="199"/>
  <c r="BG48" i="199"/>
  <c r="BF48" i="199"/>
  <c r="BD48" i="199"/>
  <c r="AY48" i="199"/>
  <c r="AX48" i="199"/>
  <c r="AV48" i="199"/>
  <c r="AQ48" i="199"/>
  <c r="AP48" i="199"/>
  <c r="AN48" i="199"/>
  <c r="AI48" i="199"/>
  <c r="AH48" i="199"/>
  <c r="AF48" i="199"/>
  <c r="AA48" i="199"/>
  <c r="Z48" i="199"/>
  <c r="X48" i="199"/>
  <c r="S48" i="199"/>
  <c r="R48" i="199"/>
  <c r="P48" i="199"/>
  <c r="K48" i="199"/>
  <c r="J48" i="199"/>
  <c r="H48" i="199"/>
  <c r="BO47" i="199"/>
  <c r="BN47" i="199"/>
  <c r="BL47" i="199"/>
  <c r="BG47" i="199"/>
  <c r="BF47" i="199"/>
  <c r="BD47" i="199"/>
  <c r="AY47" i="199"/>
  <c r="AX47" i="199"/>
  <c r="AV47" i="199"/>
  <c r="AQ47" i="199"/>
  <c r="AP47" i="199"/>
  <c r="AN47" i="199"/>
  <c r="AI47" i="199"/>
  <c r="AH47" i="199"/>
  <c r="AF47" i="199"/>
  <c r="AA47" i="199"/>
  <c r="Z47" i="199"/>
  <c r="X47" i="199"/>
  <c r="S47" i="199"/>
  <c r="R47" i="199"/>
  <c r="P47" i="199"/>
  <c r="K47" i="199"/>
  <c r="J47" i="199"/>
  <c r="H47" i="199"/>
  <c r="BO46" i="199"/>
  <c r="BN46" i="199"/>
  <c r="BL46" i="199"/>
  <c r="BG46" i="199"/>
  <c r="BF46" i="199"/>
  <c r="BD46" i="199"/>
  <c r="AY46" i="199"/>
  <c r="AX46" i="199"/>
  <c r="AV46" i="199"/>
  <c r="AQ46" i="199"/>
  <c r="AP46" i="199"/>
  <c r="AN46" i="199"/>
  <c r="AI46" i="199"/>
  <c r="AH46" i="199"/>
  <c r="AF46" i="199"/>
  <c r="AA46" i="199"/>
  <c r="Z46" i="199"/>
  <c r="X46" i="199"/>
  <c r="S46" i="199"/>
  <c r="R46" i="199"/>
  <c r="P46" i="199"/>
  <c r="K46" i="199"/>
  <c r="J46" i="199"/>
  <c r="H46" i="199"/>
  <c r="BO45" i="199"/>
  <c r="BN45" i="199"/>
  <c r="BL45" i="199"/>
  <c r="BG45" i="199"/>
  <c r="BF45" i="199"/>
  <c r="BD45" i="199"/>
  <c r="AY45" i="199"/>
  <c r="AX45" i="199"/>
  <c r="AV45" i="199"/>
  <c r="AQ45" i="199"/>
  <c r="AP45" i="199"/>
  <c r="AN45" i="199"/>
  <c r="AI45" i="199"/>
  <c r="AH45" i="199"/>
  <c r="AF45" i="199"/>
  <c r="AA45" i="199"/>
  <c r="Z45" i="199"/>
  <c r="X45" i="199"/>
  <c r="S45" i="199"/>
  <c r="R45" i="199"/>
  <c r="P45" i="199"/>
  <c r="K45" i="199"/>
  <c r="J45" i="199"/>
  <c r="H45" i="199"/>
  <c r="BO44" i="199"/>
  <c r="BN44" i="199"/>
  <c r="BL44" i="199"/>
  <c r="BG44" i="199"/>
  <c r="BF44" i="199"/>
  <c r="BD44" i="199"/>
  <c r="AY44" i="199"/>
  <c r="AX44" i="199"/>
  <c r="AV44" i="199"/>
  <c r="AQ44" i="199"/>
  <c r="AP44" i="199"/>
  <c r="AN44" i="199"/>
  <c r="AI44" i="199"/>
  <c r="AH44" i="199"/>
  <c r="AF44" i="199"/>
  <c r="AA44" i="199"/>
  <c r="Z44" i="199"/>
  <c r="X44" i="199"/>
  <c r="S44" i="199"/>
  <c r="R44" i="199"/>
  <c r="P44" i="199"/>
  <c r="K44" i="199"/>
  <c r="J44" i="199"/>
  <c r="H44" i="199"/>
  <c r="BO43" i="199"/>
  <c r="BN43" i="199"/>
  <c r="BL43" i="199"/>
  <c r="BG43" i="199"/>
  <c r="BF43" i="199"/>
  <c r="BD43" i="199"/>
  <c r="AY43" i="199"/>
  <c r="AX43" i="199"/>
  <c r="AV43" i="199"/>
  <c r="AQ43" i="199"/>
  <c r="AP43" i="199"/>
  <c r="AN43" i="199"/>
  <c r="AI43" i="199"/>
  <c r="AH43" i="199"/>
  <c r="AF43" i="199"/>
  <c r="AA43" i="199"/>
  <c r="Z43" i="199"/>
  <c r="X43" i="199"/>
  <c r="S43" i="199"/>
  <c r="R43" i="199"/>
  <c r="P43" i="199"/>
  <c r="K43" i="199"/>
  <c r="J43" i="199"/>
  <c r="H43" i="199"/>
  <c r="BO42" i="199"/>
  <c r="BN42" i="199"/>
  <c r="BL42" i="199"/>
  <c r="BG42" i="199"/>
  <c r="BF42" i="199"/>
  <c r="BD42" i="199"/>
  <c r="AY42" i="199"/>
  <c r="AX42" i="199"/>
  <c r="AV42" i="199"/>
  <c r="AQ42" i="199"/>
  <c r="AP42" i="199"/>
  <c r="AN42" i="199"/>
  <c r="AI42" i="199"/>
  <c r="AH42" i="199"/>
  <c r="AF42" i="199"/>
  <c r="AA42" i="199"/>
  <c r="Z42" i="199"/>
  <c r="X42" i="199"/>
  <c r="S42" i="199"/>
  <c r="R42" i="199"/>
  <c r="P42" i="199"/>
  <c r="K42" i="199"/>
  <c r="J42" i="199"/>
  <c r="H42" i="199"/>
  <c r="BO41" i="199"/>
  <c r="BN41" i="199"/>
  <c r="BL41" i="199"/>
  <c r="BG41" i="199"/>
  <c r="BF41" i="199"/>
  <c r="BD41" i="199"/>
  <c r="AY41" i="199"/>
  <c r="AX41" i="199"/>
  <c r="AV41" i="199"/>
  <c r="AQ41" i="199"/>
  <c r="AP41" i="199"/>
  <c r="AN41" i="199"/>
  <c r="AI41" i="199"/>
  <c r="AH41" i="199"/>
  <c r="AF41" i="199"/>
  <c r="AA41" i="199"/>
  <c r="Z41" i="199"/>
  <c r="X41" i="199"/>
  <c r="S41" i="199"/>
  <c r="R41" i="199"/>
  <c r="P41" i="199"/>
  <c r="K41" i="199"/>
  <c r="J41" i="199"/>
  <c r="H41" i="199"/>
  <c r="BO40" i="199"/>
  <c r="BN40" i="199"/>
  <c r="BL40" i="199"/>
  <c r="BG40" i="199"/>
  <c r="BF40" i="199"/>
  <c r="BD40" i="199"/>
  <c r="AY40" i="199"/>
  <c r="AX40" i="199"/>
  <c r="AV40" i="199"/>
  <c r="AQ40" i="199"/>
  <c r="AP40" i="199"/>
  <c r="AN40" i="199"/>
  <c r="AI40" i="199"/>
  <c r="AH40" i="199"/>
  <c r="AF40" i="199"/>
  <c r="AA40" i="199"/>
  <c r="Z40" i="199"/>
  <c r="X40" i="199"/>
  <c r="S40" i="199"/>
  <c r="R40" i="199"/>
  <c r="P40" i="199"/>
  <c r="K40" i="199"/>
  <c r="J40" i="199"/>
  <c r="H40" i="199"/>
  <c r="BN39" i="199"/>
  <c r="BK39" i="199"/>
  <c r="BL39" i="199" s="1"/>
  <c r="BF39" i="199"/>
  <c r="BC39" i="199"/>
  <c r="BG39" i="199" s="1"/>
  <c r="AX39" i="199"/>
  <c r="AU39" i="199"/>
  <c r="AV39" i="199" s="1"/>
  <c r="AP39" i="199"/>
  <c r="AM39" i="199"/>
  <c r="AQ39" i="199" s="1"/>
  <c r="AH39" i="199"/>
  <c r="AE39" i="199"/>
  <c r="AI39" i="199" s="1"/>
  <c r="Z39" i="199"/>
  <c r="W39" i="199"/>
  <c r="X39" i="199" s="1"/>
  <c r="R39" i="199"/>
  <c r="O39" i="199"/>
  <c r="P39" i="199" s="1"/>
  <c r="J39" i="199"/>
  <c r="G39" i="199"/>
  <c r="H39" i="199" s="1"/>
  <c r="BO38" i="199"/>
  <c r="BN38" i="199"/>
  <c r="BL38" i="199"/>
  <c r="BG38" i="199"/>
  <c r="BF38" i="199"/>
  <c r="BD38" i="199"/>
  <c r="AY38" i="199"/>
  <c r="AX38" i="199"/>
  <c r="AV38" i="199"/>
  <c r="AQ38" i="199"/>
  <c r="AP38" i="199"/>
  <c r="AN38" i="199"/>
  <c r="AI38" i="199"/>
  <c r="AH38" i="199"/>
  <c r="AF38" i="199"/>
  <c r="AA38" i="199"/>
  <c r="Z38" i="199"/>
  <c r="X38" i="199"/>
  <c r="S38" i="199"/>
  <c r="R38" i="199"/>
  <c r="P38" i="199"/>
  <c r="K38" i="199"/>
  <c r="J38" i="199"/>
  <c r="H38" i="199"/>
  <c r="BO37" i="199"/>
  <c r="BN37" i="199"/>
  <c r="BL37" i="199"/>
  <c r="BG37" i="199"/>
  <c r="BF37" i="199"/>
  <c r="BD37" i="199"/>
  <c r="AY37" i="199"/>
  <c r="AX37" i="199"/>
  <c r="AV37" i="199"/>
  <c r="AQ37" i="199"/>
  <c r="AP37" i="199"/>
  <c r="AN37" i="199"/>
  <c r="AI37" i="199"/>
  <c r="AH37" i="199"/>
  <c r="AF37" i="199"/>
  <c r="AA37" i="199"/>
  <c r="Z37" i="199"/>
  <c r="X37" i="199"/>
  <c r="S37" i="199"/>
  <c r="R37" i="199"/>
  <c r="P37" i="199"/>
  <c r="K37" i="199"/>
  <c r="J37" i="199"/>
  <c r="H37" i="199"/>
  <c r="BO36" i="199"/>
  <c r="BN36" i="199"/>
  <c r="BL36" i="199"/>
  <c r="BG36" i="199"/>
  <c r="BF36" i="199"/>
  <c r="BD36" i="199"/>
  <c r="AY36" i="199"/>
  <c r="AX36" i="199"/>
  <c r="AV36" i="199"/>
  <c r="AQ36" i="199"/>
  <c r="AP36" i="199"/>
  <c r="AN36" i="199"/>
  <c r="AI36" i="199"/>
  <c r="AH36" i="199"/>
  <c r="AF36" i="199"/>
  <c r="AA36" i="199"/>
  <c r="Z36" i="199"/>
  <c r="X36" i="199"/>
  <c r="S36" i="199"/>
  <c r="R36" i="199"/>
  <c r="P36" i="199"/>
  <c r="K36" i="199"/>
  <c r="J36" i="199"/>
  <c r="H36" i="199"/>
  <c r="BO35" i="199"/>
  <c r="BN35" i="199"/>
  <c r="BL35" i="199"/>
  <c r="BG35" i="199"/>
  <c r="BF35" i="199"/>
  <c r="BD35" i="199"/>
  <c r="AY35" i="199"/>
  <c r="AX35" i="199"/>
  <c r="AV35" i="199"/>
  <c r="AQ35" i="199"/>
  <c r="AP35" i="199"/>
  <c r="AN35" i="199"/>
  <c r="AI35" i="199"/>
  <c r="AH35" i="199"/>
  <c r="AF35" i="199"/>
  <c r="AA35" i="199"/>
  <c r="Z35" i="199"/>
  <c r="X35" i="199"/>
  <c r="S35" i="199"/>
  <c r="R35" i="199"/>
  <c r="P35" i="199"/>
  <c r="K35" i="199"/>
  <c r="J35" i="199"/>
  <c r="H35" i="199"/>
  <c r="BO34" i="199"/>
  <c r="BN34" i="199"/>
  <c r="BL34" i="199"/>
  <c r="BG34" i="199"/>
  <c r="BF34" i="199"/>
  <c r="BD34" i="199"/>
  <c r="AY34" i="199"/>
  <c r="AX34" i="199"/>
  <c r="AV34" i="199"/>
  <c r="AQ34" i="199"/>
  <c r="AP34" i="199"/>
  <c r="AN34" i="199"/>
  <c r="AI34" i="199"/>
  <c r="AH34" i="199"/>
  <c r="AF34" i="199"/>
  <c r="AA34" i="199"/>
  <c r="Z34" i="199"/>
  <c r="X34" i="199"/>
  <c r="S34" i="199"/>
  <c r="R34" i="199"/>
  <c r="P34" i="199"/>
  <c r="K34" i="199"/>
  <c r="J34" i="199"/>
  <c r="H34" i="199"/>
  <c r="BO33" i="199"/>
  <c r="BN33" i="199"/>
  <c r="BL33" i="199"/>
  <c r="BG33" i="199"/>
  <c r="BF33" i="199"/>
  <c r="BD33" i="199"/>
  <c r="AY33" i="199"/>
  <c r="AX33" i="199"/>
  <c r="AV33" i="199"/>
  <c r="AQ33" i="199"/>
  <c r="AP33" i="199"/>
  <c r="AN33" i="199"/>
  <c r="AI33" i="199"/>
  <c r="AH33" i="199"/>
  <c r="AF33" i="199"/>
  <c r="AA33" i="199"/>
  <c r="Z33" i="199"/>
  <c r="X33" i="199"/>
  <c r="S33" i="199"/>
  <c r="R33" i="199"/>
  <c r="P33" i="199"/>
  <c r="K33" i="199"/>
  <c r="J33" i="199"/>
  <c r="H33" i="199"/>
  <c r="BO32" i="199"/>
  <c r="BN32" i="199"/>
  <c r="BL32" i="199"/>
  <c r="BG32" i="199"/>
  <c r="BF32" i="199"/>
  <c r="BD32" i="199"/>
  <c r="AY32" i="199"/>
  <c r="AX32" i="199"/>
  <c r="AV32" i="199"/>
  <c r="AQ32" i="199"/>
  <c r="AP32" i="199"/>
  <c r="AN32" i="199"/>
  <c r="AI32" i="199"/>
  <c r="AH32" i="199"/>
  <c r="AF32" i="199"/>
  <c r="AA32" i="199"/>
  <c r="Z32" i="199"/>
  <c r="X32" i="199"/>
  <c r="S32" i="199"/>
  <c r="R32" i="199"/>
  <c r="P32" i="199"/>
  <c r="K32" i="199"/>
  <c r="J32" i="199"/>
  <c r="H32" i="199"/>
  <c r="BO31" i="199"/>
  <c r="BN31" i="199"/>
  <c r="BL31" i="199"/>
  <c r="BG31" i="199"/>
  <c r="BF31" i="199"/>
  <c r="BD31" i="199"/>
  <c r="AY31" i="199"/>
  <c r="AX31" i="199"/>
  <c r="AV31" i="199"/>
  <c r="AQ31" i="199"/>
  <c r="AP31" i="199"/>
  <c r="AN31" i="199"/>
  <c r="AI31" i="199"/>
  <c r="AH31" i="199"/>
  <c r="AF31" i="199"/>
  <c r="AA31" i="199"/>
  <c r="Z31" i="199"/>
  <c r="X31" i="199"/>
  <c r="S31" i="199"/>
  <c r="R31" i="199"/>
  <c r="P31" i="199"/>
  <c r="K31" i="199"/>
  <c r="J31" i="199"/>
  <c r="H31" i="199"/>
  <c r="BO30" i="199"/>
  <c r="BN30" i="199"/>
  <c r="BL30" i="199"/>
  <c r="BG30" i="199"/>
  <c r="BF30" i="199"/>
  <c r="BD30" i="199"/>
  <c r="AY30" i="199"/>
  <c r="AX30" i="199"/>
  <c r="AV30" i="199"/>
  <c r="AQ30" i="199"/>
  <c r="AP30" i="199"/>
  <c r="AN30" i="199"/>
  <c r="AI30" i="199"/>
  <c r="AH30" i="199"/>
  <c r="AF30" i="199"/>
  <c r="AA30" i="199"/>
  <c r="Z30" i="199"/>
  <c r="X30" i="199"/>
  <c r="S30" i="199"/>
  <c r="R30" i="199"/>
  <c r="P30" i="199"/>
  <c r="K30" i="199"/>
  <c r="J30" i="199"/>
  <c r="H30" i="199"/>
  <c r="BO29" i="199"/>
  <c r="BN29" i="199"/>
  <c r="BL29" i="199"/>
  <c r="BG29" i="199"/>
  <c r="BF29" i="199"/>
  <c r="BD29" i="199"/>
  <c r="AY29" i="199"/>
  <c r="AX29" i="199"/>
  <c r="AV29" i="199"/>
  <c r="AQ29" i="199"/>
  <c r="AP29" i="199"/>
  <c r="AN29" i="199"/>
  <c r="AI29" i="199"/>
  <c r="AH29" i="199"/>
  <c r="AF29" i="199"/>
  <c r="AA29" i="199"/>
  <c r="Z29" i="199"/>
  <c r="X29" i="199"/>
  <c r="S29" i="199"/>
  <c r="R29" i="199"/>
  <c r="P29" i="199"/>
  <c r="K29" i="199"/>
  <c r="J29" i="199"/>
  <c r="H29" i="199"/>
  <c r="BO28" i="199"/>
  <c r="BN28" i="199"/>
  <c r="BL28" i="199"/>
  <c r="BG28" i="199"/>
  <c r="BF28" i="199"/>
  <c r="BD28" i="199"/>
  <c r="AY28" i="199"/>
  <c r="AX28" i="199"/>
  <c r="AV28" i="199"/>
  <c r="AQ28" i="199"/>
  <c r="AP28" i="199"/>
  <c r="AN28" i="199"/>
  <c r="AI28" i="199"/>
  <c r="AH28" i="199"/>
  <c r="AF28" i="199"/>
  <c r="AA28" i="199"/>
  <c r="Z28" i="199"/>
  <c r="X28" i="199"/>
  <c r="S28" i="199"/>
  <c r="R28" i="199"/>
  <c r="P28" i="199"/>
  <c r="K28" i="199"/>
  <c r="J28" i="199"/>
  <c r="H28" i="199"/>
  <c r="BO27" i="199"/>
  <c r="BN27" i="199"/>
  <c r="BL27" i="199"/>
  <c r="BG27" i="199"/>
  <c r="BF27" i="199"/>
  <c r="BD27" i="199"/>
  <c r="AY27" i="199"/>
  <c r="AX27" i="199"/>
  <c r="AV27" i="199"/>
  <c r="AQ27" i="199"/>
  <c r="AP27" i="199"/>
  <c r="AN27" i="199"/>
  <c r="AI27" i="199"/>
  <c r="AH27" i="199"/>
  <c r="AF27" i="199"/>
  <c r="AA27" i="199"/>
  <c r="Z27" i="199"/>
  <c r="X27" i="199"/>
  <c r="S27" i="199"/>
  <c r="R27" i="199"/>
  <c r="P27" i="199"/>
  <c r="K27" i="199"/>
  <c r="J27" i="199"/>
  <c r="H27" i="199"/>
  <c r="BO26" i="199"/>
  <c r="BN26" i="199"/>
  <c r="BL26" i="199"/>
  <c r="BG26" i="199"/>
  <c r="BF26" i="199"/>
  <c r="BD26" i="199"/>
  <c r="AY26" i="199"/>
  <c r="AX26" i="199"/>
  <c r="AV26" i="199"/>
  <c r="AQ26" i="199"/>
  <c r="AP26" i="199"/>
  <c r="AN26" i="199"/>
  <c r="AI26" i="199"/>
  <c r="AH26" i="199"/>
  <c r="AF26" i="199"/>
  <c r="AA26" i="199"/>
  <c r="Z26" i="199"/>
  <c r="X26" i="199"/>
  <c r="S26" i="199"/>
  <c r="R26" i="199"/>
  <c r="P26" i="199"/>
  <c r="K26" i="199"/>
  <c r="J26" i="199"/>
  <c r="H26" i="199"/>
  <c r="BO25" i="199"/>
  <c r="BN25" i="199"/>
  <c r="BL25" i="199"/>
  <c r="BG25" i="199"/>
  <c r="BF25" i="199"/>
  <c r="BD25" i="199"/>
  <c r="AY25" i="199"/>
  <c r="AX25" i="199"/>
  <c r="AV25" i="199"/>
  <c r="AQ25" i="199"/>
  <c r="AP25" i="199"/>
  <c r="AN25" i="199"/>
  <c r="AI25" i="199"/>
  <c r="AH25" i="199"/>
  <c r="AF25" i="199"/>
  <c r="AA25" i="199"/>
  <c r="Z25" i="199"/>
  <c r="X25" i="199"/>
  <c r="S25" i="199"/>
  <c r="R25" i="199"/>
  <c r="P25" i="199"/>
  <c r="K25" i="199"/>
  <c r="J25" i="199"/>
  <c r="H25" i="199"/>
  <c r="BO24" i="199"/>
  <c r="BN24" i="199"/>
  <c r="BL24" i="199"/>
  <c r="BG24" i="199"/>
  <c r="BF24" i="199"/>
  <c r="BD24" i="199"/>
  <c r="AY24" i="199"/>
  <c r="AX24" i="199"/>
  <c r="AV24" i="199"/>
  <c r="AQ24" i="199"/>
  <c r="AP24" i="199"/>
  <c r="AN24" i="199"/>
  <c r="AI24" i="199"/>
  <c r="AH24" i="199"/>
  <c r="AF24" i="199"/>
  <c r="AA24" i="199"/>
  <c r="Z24" i="199"/>
  <c r="X24" i="199"/>
  <c r="S24" i="199"/>
  <c r="R24" i="199"/>
  <c r="P24" i="199"/>
  <c r="K24" i="199"/>
  <c r="J24" i="199"/>
  <c r="H24" i="199"/>
  <c r="BO23" i="199"/>
  <c r="BN23" i="199"/>
  <c r="BL23" i="199"/>
  <c r="BG23" i="199"/>
  <c r="BF23" i="199"/>
  <c r="BD23" i="199"/>
  <c r="AY23" i="199"/>
  <c r="AX23" i="199"/>
  <c r="AV23" i="199"/>
  <c r="AQ23" i="199"/>
  <c r="AP23" i="199"/>
  <c r="AN23" i="199"/>
  <c r="AI23" i="199"/>
  <c r="AH23" i="199"/>
  <c r="AF23" i="199"/>
  <c r="AA23" i="199"/>
  <c r="Z23" i="199"/>
  <c r="X23" i="199"/>
  <c r="S23" i="199"/>
  <c r="R23" i="199"/>
  <c r="P23" i="199"/>
  <c r="K23" i="199"/>
  <c r="J23" i="199"/>
  <c r="H23" i="199"/>
  <c r="BN22" i="199"/>
  <c r="BK22" i="199"/>
  <c r="BF22" i="199"/>
  <c r="BC22" i="199"/>
  <c r="BG22" i="199" s="1"/>
  <c r="AX22" i="199"/>
  <c r="AU22" i="199"/>
  <c r="AU158" i="199" s="1"/>
  <c r="AP22" i="199"/>
  <c r="AM22" i="199"/>
  <c r="AQ22" i="199" s="1"/>
  <c r="AH22" i="199"/>
  <c r="AE22" i="199"/>
  <c r="Z22" i="199"/>
  <c r="W22" i="199"/>
  <c r="X22" i="199" s="1"/>
  <c r="R22" i="199"/>
  <c r="O22" i="199"/>
  <c r="J22" i="199"/>
  <c r="G22" i="199"/>
  <c r="H22" i="199" s="1"/>
  <c r="BO21" i="199"/>
  <c r="BN21" i="199"/>
  <c r="BL21" i="199"/>
  <c r="BG21" i="199"/>
  <c r="BF21" i="199"/>
  <c r="BD21" i="199"/>
  <c r="AY21" i="199"/>
  <c r="AX21" i="199"/>
  <c r="AV21" i="199"/>
  <c r="AQ21" i="199"/>
  <c r="AP21" i="199"/>
  <c r="AN21" i="199"/>
  <c r="AI21" i="199"/>
  <c r="AH21" i="199"/>
  <c r="AF21" i="199"/>
  <c r="AA21" i="199"/>
  <c r="Z21" i="199"/>
  <c r="X21" i="199"/>
  <c r="S21" i="199"/>
  <c r="R21" i="199"/>
  <c r="P21" i="199"/>
  <c r="K21" i="199"/>
  <c r="J21" i="199"/>
  <c r="H21" i="199"/>
  <c r="BO20" i="199"/>
  <c r="BN20" i="199"/>
  <c r="BL20" i="199"/>
  <c r="BG20" i="199"/>
  <c r="BF20" i="199"/>
  <c r="BD20" i="199"/>
  <c r="AY20" i="199"/>
  <c r="AX20" i="199"/>
  <c r="AV20" i="199"/>
  <c r="AQ20" i="199"/>
  <c r="AP20" i="199"/>
  <c r="AN20" i="199"/>
  <c r="AI20" i="199"/>
  <c r="AH20" i="199"/>
  <c r="AF20" i="199"/>
  <c r="AA20" i="199"/>
  <c r="Z20" i="199"/>
  <c r="X20" i="199"/>
  <c r="S20" i="199"/>
  <c r="R20" i="199"/>
  <c r="P20" i="199"/>
  <c r="K20" i="199"/>
  <c r="J20" i="199"/>
  <c r="H20" i="199"/>
  <c r="BO19" i="199"/>
  <c r="BN19" i="199"/>
  <c r="BL19" i="199"/>
  <c r="BG19" i="199"/>
  <c r="BF19" i="199"/>
  <c r="BD19" i="199"/>
  <c r="AY19" i="199"/>
  <c r="AX19" i="199"/>
  <c r="AV19" i="199"/>
  <c r="AQ19" i="199"/>
  <c r="AP19" i="199"/>
  <c r="AN19" i="199"/>
  <c r="AI19" i="199"/>
  <c r="AH19" i="199"/>
  <c r="AF19" i="199"/>
  <c r="AA19" i="199"/>
  <c r="Z19" i="199"/>
  <c r="X19" i="199"/>
  <c r="S19" i="199"/>
  <c r="R19" i="199"/>
  <c r="P19" i="199"/>
  <c r="K19" i="199"/>
  <c r="J19" i="199"/>
  <c r="H19" i="199"/>
  <c r="BO18" i="199"/>
  <c r="BN18" i="199"/>
  <c r="BL18" i="199"/>
  <c r="BG18" i="199"/>
  <c r="BF18" i="199"/>
  <c r="BD18" i="199"/>
  <c r="AY18" i="199"/>
  <c r="AX18" i="199"/>
  <c r="AV18" i="199"/>
  <c r="AQ18" i="199"/>
  <c r="AP18" i="199"/>
  <c r="AN18" i="199"/>
  <c r="AI18" i="199"/>
  <c r="AH18" i="199"/>
  <c r="AF18" i="199"/>
  <c r="AA18" i="199"/>
  <c r="Z18" i="199"/>
  <c r="X18" i="199"/>
  <c r="S18" i="199"/>
  <c r="R18" i="199"/>
  <c r="P18" i="199"/>
  <c r="K18" i="199"/>
  <c r="J18" i="199"/>
  <c r="H18" i="199"/>
  <c r="BO17" i="199"/>
  <c r="BN17" i="199"/>
  <c r="BL17" i="199"/>
  <c r="BG17" i="199"/>
  <c r="BF17" i="199"/>
  <c r="BD17" i="199"/>
  <c r="AY17" i="199"/>
  <c r="AX17" i="199"/>
  <c r="AV17" i="199"/>
  <c r="AQ17" i="199"/>
  <c r="AP17" i="199"/>
  <c r="AN17" i="199"/>
  <c r="AI17" i="199"/>
  <c r="AH17" i="199"/>
  <c r="AF17" i="199"/>
  <c r="AA17" i="199"/>
  <c r="Z17" i="199"/>
  <c r="X17" i="199"/>
  <c r="S17" i="199"/>
  <c r="R17" i="199"/>
  <c r="P17" i="199"/>
  <c r="K17" i="199"/>
  <c r="J17" i="199"/>
  <c r="H17" i="199"/>
  <c r="BO16" i="199"/>
  <c r="BN16" i="199"/>
  <c r="BL16" i="199"/>
  <c r="BG16" i="199"/>
  <c r="BF16" i="199"/>
  <c r="BD16" i="199"/>
  <c r="AY16" i="199"/>
  <c r="AX16" i="199"/>
  <c r="AV16" i="199"/>
  <c r="AQ16" i="199"/>
  <c r="AP16" i="199"/>
  <c r="AN16" i="199"/>
  <c r="AI16" i="199"/>
  <c r="AH16" i="199"/>
  <c r="AF16" i="199"/>
  <c r="AA16" i="199"/>
  <c r="Z16" i="199"/>
  <c r="X16" i="199"/>
  <c r="S16" i="199"/>
  <c r="R16" i="199"/>
  <c r="P16" i="199"/>
  <c r="K16" i="199"/>
  <c r="J16" i="199"/>
  <c r="H16" i="199"/>
  <c r="BO15" i="199"/>
  <c r="BN15" i="199"/>
  <c r="BL15" i="199"/>
  <c r="BG15" i="199"/>
  <c r="BF15" i="199"/>
  <c r="BD15" i="199"/>
  <c r="AY15" i="199"/>
  <c r="AX15" i="199"/>
  <c r="AV15" i="199"/>
  <c r="AQ15" i="199"/>
  <c r="AP15" i="199"/>
  <c r="AN15" i="199"/>
  <c r="AI15" i="199"/>
  <c r="AH15" i="199"/>
  <c r="AF15" i="199"/>
  <c r="AA15" i="199"/>
  <c r="Z15" i="199"/>
  <c r="X15" i="199"/>
  <c r="S15" i="199"/>
  <c r="R15" i="199"/>
  <c r="P15" i="199"/>
  <c r="K15" i="199"/>
  <c r="J15" i="199"/>
  <c r="H15" i="199"/>
  <c r="BO14" i="199"/>
  <c r="BN14" i="199"/>
  <c r="BL14" i="199"/>
  <c r="BG14" i="199"/>
  <c r="BF14" i="199"/>
  <c r="BD14" i="199"/>
  <c r="AY14" i="199"/>
  <c r="AX14" i="199"/>
  <c r="AV14" i="199"/>
  <c r="AQ14" i="199"/>
  <c r="AP14" i="199"/>
  <c r="AN14" i="199"/>
  <c r="AI14" i="199"/>
  <c r="AH14" i="199"/>
  <c r="AF14" i="199"/>
  <c r="AA14" i="199"/>
  <c r="Z14" i="199"/>
  <c r="X14" i="199"/>
  <c r="S14" i="199"/>
  <c r="R14" i="199"/>
  <c r="P14" i="199"/>
  <c r="K14" i="199"/>
  <c r="J14" i="199"/>
  <c r="H14" i="199"/>
  <c r="BO13" i="199"/>
  <c r="BN13" i="199"/>
  <c r="BL13" i="199"/>
  <c r="BG13" i="199"/>
  <c r="BF13" i="199"/>
  <c r="BD13" i="199"/>
  <c r="AY13" i="199"/>
  <c r="AX13" i="199"/>
  <c r="AV13" i="199"/>
  <c r="AQ13" i="199"/>
  <c r="AP13" i="199"/>
  <c r="AN13" i="199"/>
  <c r="AI13" i="199"/>
  <c r="AH13" i="199"/>
  <c r="AF13" i="199"/>
  <c r="AA13" i="199"/>
  <c r="Z13" i="199"/>
  <c r="X13" i="199"/>
  <c r="S13" i="199"/>
  <c r="R13" i="199"/>
  <c r="P13" i="199"/>
  <c r="K13" i="199"/>
  <c r="J13" i="199"/>
  <c r="H13" i="199"/>
  <c r="BO12" i="199"/>
  <c r="BN12" i="199"/>
  <c r="BL12" i="199"/>
  <c r="BG12" i="199"/>
  <c r="BF12" i="199"/>
  <c r="BD12" i="199"/>
  <c r="AY12" i="199"/>
  <c r="AX12" i="199"/>
  <c r="AV12" i="199"/>
  <c r="AQ12" i="199"/>
  <c r="AP12" i="199"/>
  <c r="AN12" i="199"/>
  <c r="AI12" i="199"/>
  <c r="AH12" i="199"/>
  <c r="AF12" i="199"/>
  <c r="AA12" i="199"/>
  <c r="Z12" i="199"/>
  <c r="X12" i="199"/>
  <c r="S12" i="199"/>
  <c r="R12" i="199"/>
  <c r="P12" i="199"/>
  <c r="K12" i="199"/>
  <c r="J12" i="199"/>
  <c r="H12" i="199"/>
  <c r="BO11" i="199"/>
  <c r="BN11" i="199"/>
  <c r="BL11" i="199"/>
  <c r="BG11" i="199"/>
  <c r="BF11" i="199"/>
  <c r="BD11" i="199"/>
  <c r="AY11" i="199"/>
  <c r="AX11" i="199"/>
  <c r="AV11" i="199"/>
  <c r="AQ11" i="199"/>
  <c r="AP11" i="199"/>
  <c r="AN11" i="199"/>
  <c r="AI11" i="199"/>
  <c r="AH11" i="199"/>
  <c r="AF11" i="199"/>
  <c r="AA11" i="199"/>
  <c r="Z11" i="199"/>
  <c r="X11" i="199"/>
  <c r="S11" i="199"/>
  <c r="R11" i="199"/>
  <c r="P11" i="199"/>
  <c r="K11" i="199"/>
  <c r="J11" i="199"/>
  <c r="H11" i="199"/>
  <c r="BO10" i="199"/>
  <c r="BN10" i="199"/>
  <c r="BL10" i="199"/>
  <c r="BG10" i="199"/>
  <c r="BF10" i="199"/>
  <c r="BD10" i="199"/>
  <c r="AY10" i="199"/>
  <c r="AX10" i="199"/>
  <c r="AV10" i="199"/>
  <c r="AQ10" i="199"/>
  <c r="AP10" i="199"/>
  <c r="AN10" i="199"/>
  <c r="AI10" i="199"/>
  <c r="AH10" i="199"/>
  <c r="AF10" i="199"/>
  <c r="AA10" i="199"/>
  <c r="Z10" i="199"/>
  <c r="X10" i="199"/>
  <c r="S10" i="199"/>
  <c r="R10" i="199"/>
  <c r="P10" i="199"/>
  <c r="K10" i="199"/>
  <c r="J10" i="199"/>
  <c r="H10" i="199"/>
  <c r="BO9" i="199"/>
  <c r="BN9" i="199"/>
  <c r="BL9" i="199"/>
  <c r="BG9" i="199"/>
  <c r="BF9" i="199"/>
  <c r="BD9" i="199"/>
  <c r="AY9" i="199"/>
  <c r="AX9" i="199"/>
  <c r="AV9" i="199"/>
  <c r="AQ9" i="199"/>
  <c r="AP9" i="199"/>
  <c r="AN9" i="199"/>
  <c r="AI9" i="199"/>
  <c r="AH9" i="199"/>
  <c r="AF9" i="199"/>
  <c r="AA9" i="199"/>
  <c r="Z9" i="199"/>
  <c r="X9" i="199"/>
  <c r="S9" i="199"/>
  <c r="R9" i="199"/>
  <c r="P9" i="199"/>
  <c r="K9" i="199"/>
  <c r="J9" i="199"/>
  <c r="H9" i="199"/>
  <c r="BO8" i="199"/>
  <c r="BN8" i="199"/>
  <c r="BL8" i="199"/>
  <c r="BG8" i="199"/>
  <c r="BF8" i="199"/>
  <c r="BD8" i="199"/>
  <c r="AY8" i="199"/>
  <c r="AX8" i="199"/>
  <c r="AV8" i="199"/>
  <c r="AQ8" i="199"/>
  <c r="AP8" i="199"/>
  <c r="AN8" i="199"/>
  <c r="AI8" i="199"/>
  <c r="AH8" i="199"/>
  <c r="AF8" i="199"/>
  <c r="AA8" i="199"/>
  <c r="Z8" i="199"/>
  <c r="X8" i="199"/>
  <c r="S8" i="199"/>
  <c r="R8" i="199"/>
  <c r="P8" i="199"/>
  <c r="K8" i="199"/>
  <c r="J8" i="199"/>
  <c r="H8" i="199"/>
  <c r="BO7" i="199"/>
  <c r="BN7" i="199"/>
  <c r="BL7" i="199"/>
  <c r="BG7" i="199"/>
  <c r="BF7" i="199"/>
  <c r="BD7" i="199"/>
  <c r="AY7" i="199"/>
  <c r="AX7" i="199"/>
  <c r="AV7" i="199"/>
  <c r="AQ7" i="199"/>
  <c r="AP7" i="199"/>
  <c r="AN7" i="199"/>
  <c r="AI7" i="199"/>
  <c r="AH7" i="199"/>
  <c r="AF7" i="199"/>
  <c r="AA7" i="199"/>
  <c r="Z7" i="199"/>
  <c r="X7" i="199"/>
  <c r="S7" i="199"/>
  <c r="R7" i="199"/>
  <c r="P7" i="199"/>
  <c r="K7" i="199"/>
  <c r="J7" i="199"/>
  <c r="H7" i="199"/>
  <c r="BO6" i="199"/>
  <c r="BN6" i="199"/>
  <c r="BL6" i="199"/>
  <c r="BG6" i="199"/>
  <c r="BF6" i="199"/>
  <c r="BD6" i="199"/>
  <c r="AY6" i="199"/>
  <c r="AX6" i="199"/>
  <c r="AV6" i="199"/>
  <c r="AQ6" i="199"/>
  <c r="AP6" i="199"/>
  <c r="AN6" i="199"/>
  <c r="AI6" i="199"/>
  <c r="AH6" i="199"/>
  <c r="AF6" i="199"/>
  <c r="AA6" i="199"/>
  <c r="Z6" i="199"/>
  <c r="X6" i="199"/>
  <c r="S6" i="199"/>
  <c r="R6" i="199"/>
  <c r="P6" i="199"/>
  <c r="K6" i="199"/>
  <c r="J6" i="199"/>
  <c r="H6" i="199"/>
  <c r="CK141" i="198"/>
  <c r="CH141" i="198"/>
  <c r="CL141" i="198" s="1"/>
  <c r="CC141" i="198"/>
  <c r="BZ141" i="198"/>
  <c r="BU141" i="198"/>
  <c r="BR141" i="198"/>
  <c r="BV141" i="198" s="1"/>
  <c r="BM141" i="198"/>
  <c r="BJ141" i="198"/>
  <c r="BE141" i="198"/>
  <c r="BB141" i="198"/>
  <c r="BF141" i="198" s="1"/>
  <c r="AW141" i="198"/>
  <c r="AT141" i="198"/>
  <c r="AO141" i="198"/>
  <c r="AL141" i="198"/>
  <c r="AM141" i="198" s="1"/>
  <c r="AG141" i="198"/>
  <c r="AD141" i="198"/>
  <c r="Y141" i="198"/>
  <c r="V141" i="198"/>
  <c r="Z141" i="198" s="1"/>
  <c r="Q141" i="198"/>
  <c r="N141" i="198"/>
  <c r="I141" i="198"/>
  <c r="F141" i="198"/>
  <c r="J141" i="198" s="1"/>
  <c r="CL140" i="198"/>
  <c r="CK140" i="198"/>
  <c r="CI140" i="198"/>
  <c r="CD140" i="198"/>
  <c r="CC140" i="198"/>
  <c r="CA140" i="198"/>
  <c r="BV140" i="198"/>
  <c r="BU140" i="198"/>
  <c r="BS140" i="198"/>
  <c r="BN140" i="198"/>
  <c r="BM140" i="198"/>
  <c r="BK140" i="198"/>
  <c r="BF140" i="198"/>
  <c r="BE140" i="198"/>
  <c r="BC140" i="198"/>
  <c r="AX140" i="198"/>
  <c r="AW140" i="198"/>
  <c r="AU140" i="198"/>
  <c r="AP140" i="198"/>
  <c r="AO140" i="198"/>
  <c r="AM140" i="198"/>
  <c r="AH140" i="198"/>
  <c r="AG140" i="198"/>
  <c r="AE140" i="198"/>
  <c r="Z140" i="198"/>
  <c r="Y140" i="198"/>
  <c r="W140" i="198"/>
  <c r="R140" i="198"/>
  <c r="Q140" i="198"/>
  <c r="O140" i="198"/>
  <c r="J140" i="198"/>
  <c r="I140" i="198"/>
  <c r="G140" i="198"/>
  <c r="CL139" i="198"/>
  <c r="CK139" i="198"/>
  <c r="CI139" i="198"/>
  <c r="CD139" i="198"/>
  <c r="CC139" i="198"/>
  <c r="CA139" i="198"/>
  <c r="BV139" i="198"/>
  <c r="BU139" i="198"/>
  <c r="BS139" i="198"/>
  <c r="BN139" i="198"/>
  <c r="BM139" i="198"/>
  <c r="BK139" i="198"/>
  <c r="BF139" i="198"/>
  <c r="BE139" i="198"/>
  <c r="BC139" i="198"/>
  <c r="AX139" i="198"/>
  <c r="AW139" i="198"/>
  <c r="AU139" i="198"/>
  <c r="AP139" i="198"/>
  <c r="AO139" i="198"/>
  <c r="AM139" i="198"/>
  <c r="AH139" i="198"/>
  <c r="AG139" i="198"/>
  <c r="AE139" i="198"/>
  <c r="Z139" i="198"/>
  <c r="Y139" i="198"/>
  <c r="W139" i="198"/>
  <c r="R139" i="198"/>
  <c r="Q139" i="198"/>
  <c r="O139" i="198"/>
  <c r="J139" i="198"/>
  <c r="I139" i="198"/>
  <c r="G139" i="198"/>
  <c r="CL138" i="198"/>
  <c r="CK138" i="198"/>
  <c r="CI138" i="198"/>
  <c r="CD138" i="198"/>
  <c r="CC138" i="198"/>
  <c r="CA138" i="198"/>
  <c r="BV138" i="198"/>
  <c r="BU138" i="198"/>
  <c r="BS138" i="198"/>
  <c r="BN138" i="198"/>
  <c r="BM138" i="198"/>
  <c r="BK138" i="198"/>
  <c r="BF138" i="198"/>
  <c r="BE138" i="198"/>
  <c r="BC138" i="198"/>
  <c r="AX138" i="198"/>
  <c r="AW138" i="198"/>
  <c r="AU138" i="198"/>
  <c r="AP138" i="198"/>
  <c r="AO138" i="198"/>
  <c r="AM138" i="198"/>
  <c r="AH138" i="198"/>
  <c r="AG138" i="198"/>
  <c r="AE138" i="198"/>
  <c r="Z138" i="198"/>
  <c r="Y138" i="198"/>
  <c r="W138" i="198"/>
  <c r="R138" i="198"/>
  <c r="Q138" i="198"/>
  <c r="O138" i="198"/>
  <c r="J138" i="198"/>
  <c r="I138" i="198"/>
  <c r="G138" i="198"/>
  <c r="CL137" i="198"/>
  <c r="CK137" i="198"/>
  <c r="CI137" i="198"/>
  <c r="CD137" i="198"/>
  <c r="CC137" i="198"/>
  <c r="CA137" i="198"/>
  <c r="BV137" i="198"/>
  <c r="BU137" i="198"/>
  <c r="BS137" i="198"/>
  <c r="BN137" i="198"/>
  <c r="BM137" i="198"/>
  <c r="BK137" i="198"/>
  <c r="BF137" i="198"/>
  <c r="BE137" i="198"/>
  <c r="BC137" i="198"/>
  <c r="AX137" i="198"/>
  <c r="AW137" i="198"/>
  <c r="AU137" i="198"/>
  <c r="AP137" i="198"/>
  <c r="AO137" i="198"/>
  <c r="AM137" i="198"/>
  <c r="AH137" i="198"/>
  <c r="AG137" i="198"/>
  <c r="AE137" i="198"/>
  <c r="Z137" i="198"/>
  <c r="Y137" i="198"/>
  <c r="W137" i="198"/>
  <c r="R137" i="198"/>
  <c r="Q137" i="198"/>
  <c r="O137" i="198"/>
  <c r="J137" i="198"/>
  <c r="I137" i="198"/>
  <c r="G137" i="198"/>
  <c r="CL136" i="198"/>
  <c r="CK136" i="198"/>
  <c r="CI136" i="198"/>
  <c r="CD136" i="198"/>
  <c r="CC136" i="198"/>
  <c r="CA136" i="198"/>
  <c r="BV136" i="198"/>
  <c r="BU136" i="198"/>
  <c r="BS136" i="198"/>
  <c r="BN136" i="198"/>
  <c r="BM136" i="198"/>
  <c r="BK136" i="198"/>
  <c r="BF136" i="198"/>
  <c r="BE136" i="198"/>
  <c r="BC136" i="198"/>
  <c r="AX136" i="198"/>
  <c r="AW136" i="198"/>
  <c r="AU136" i="198"/>
  <c r="AP136" i="198"/>
  <c r="AO136" i="198"/>
  <c r="AM136" i="198"/>
  <c r="AH136" i="198"/>
  <c r="AG136" i="198"/>
  <c r="AE136" i="198"/>
  <c r="Z136" i="198"/>
  <c r="Y136" i="198"/>
  <c r="W136" i="198"/>
  <c r="R136" i="198"/>
  <c r="Q136" i="198"/>
  <c r="O136" i="198"/>
  <c r="J136" i="198"/>
  <c r="I136" i="198"/>
  <c r="G136" i="198"/>
  <c r="CL135" i="198"/>
  <c r="CK135" i="198"/>
  <c r="CI135" i="198"/>
  <c r="CD135" i="198"/>
  <c r="CC135" i="198"/>
  <c r="CA135" i="198"/>
  <c r="BV135" i="198"/>
  <c r="BU135" i="198"/>
  <c r="BS135" i="198"/>
  <c r="BN135" i="198"/>
  <c r="BM135" i="198"/>
  <c r="BK135" i="198"/>
  <c r="BF135" i="198"/>
  <c r="BE135" i="198"/>
  <c r="BC135" i="198"/>
  <c r="AX135" i="198"/>
  <c r="AW135" i="198"/>
  <c r="AU135" i="198"/>
  <c r="AP135" i="198"/>
  <c r="AO135" i="198"/>
  <c r="AM135" i="198"/>
  <c r="AH135" i="198"/>
  <c r="AG135" i="198"/>
  <c r="AE135" i="198"/>
  <c r="Z135" i="198"/>
  <c r="Y135" i="198"/>
  <c r="W135" i="198"/>
  <c r="R135" i="198"/>
  <c r="Q135" i="198"/>
  <c r="O135" i="198"/>
  <c r="J135" i="198"/>
  <c r="I135" i="198"/>
  <c r="G135" i="198"/>
  <c r="CL134" i="198"/>
  <c r="CK134" i="198"/>
  <c r="CI134" i="198"/>
  <c r="CD134" i="198"/>
  <c r="CC134" i="198"/>
  <c r="CA134" i="198"/>
  <c r="BV134" i="198"/>
  <c r="BU134" i="198"/>
  <c r="BS134" i="198"/>
  <c r="BN134" i="198"/>
  <c r="BM134" i="198"/>
  <c r="BK134" i="198"/>
  <c r="BF134" i="198"/>
  <c r="BE134" i="198"/>
  <c r="BC134" i="198"/>
  <c r="AX134" i="198"/>
  <c r="AW134" i="198"/>
  <c r="AU134" i="198"/>
  <c r="AP134" i="198"/>
  <c r="AO134" i="198"/>
  <c r="AM134" i="198"/>
  <c r="AH134" i="198"/>
  <c r="AG134" i="198"/>
  <c r="AE134" i="198"/>
  <c r="Z134" i="198"/>
  <c r="Y134" i="198"/>
  <c r="W134" i="198"/>
  <c r="R134" i="198"/>
  <c r="Q134" i="198"/>
  <c r="O134" i="198"/>
  <c r="J134" i="198"/>
  <c r="I134" i="198"/>
  <c r="G134" i="198"/>
  <c r="CL133" i="198"/>
  <c r="CK133" i="198"/>
  <c r="CI133" i="198"/>
  <c r="CD133" i="198"/>
  <c r="CC133" i="198"/>
  <c r="CA133" i="198"/>
  <c r="BV133" i="198"/>
  <c r="BU133" i="198"/>
  <c r="BS133" i="198"/>
  <c r="BN133" i="198"/>
  <c r="BM133" i="198"/>
  <c r="BK133" i="198"/>
  <c r="BF133" i="198"/>
  <c r="BE133" i="198"/>
  <c r="BC133" i="198"/>
  <c r="AX133" i="198"/>
  <c r="AW133" i="198"/>
  <c r="AU133" i="198"/>
  <c r="AP133" i="198"/>
  <c r="AO133" i="198"/>
  <c r="AM133" i="198"/>
  <c r="AH133" i="198"/>
  <c r="AG133" i="198"/>
  <c r="AE133" i="198"/>
  <c r="Z133" i="198"/>
  <c r="Y133" i="198"/>
  <c r="W133" i="198"/>
  <c r="R133" i="198"/>
  <c r="Q133" i="198"/>
  <c r="O133" i="198"/>
  <c r="J133" i="198"/>
  <c r="I133" i="198"/>
  <c r="G133" i="198"/>
  <c r="CL132" i="198"/>
  <c r="CK132" i="198"/>
  <c r="CI132" i="198"/>
  <c r="CD132" i="198"/>
  <c r="CC132" i="198"/>
  <c r="CA132" i="198"/>
  <c r="BV132" i="198"/>
  <c r="BU132" i="198"/>
  <c r="BS132" i="198"/>
  <c r="BN132" i="198"/>
  <c r="BM132" i="198"/>
  <c r="BK132" i="198"/>
  <c r="BF132" i="198"/>
  <c r="BE132" i="198"/>
  <c r="BC132" i="198"/>
  <c r="AX132" i="198"/>
  <c r="AW132" i="198"/>
  <c r="AU132" i="198"/>
  <c r="AP132" i="198"/>
  <c r="AO132" i="198"/>
  <c r="AM132" i="198"/>
  <c r="AH132" i="198"/>
  <c r="AG132" i="198"/>
  <c r="AE132" i="198"/>
  <c r="Z132" i="198"/>
  <c r="Y132" i="198"/>
  <c r="W132" i="198"/>
  <c r="R132" i="198"/>
  <c r="Q132" i="198"/>
  <c r="O132" i="198"/>
  <c r="J132" i="198"/>
  <c r="I132" i="198"/>
  <c r="G132" i="198"/>
  <c r="CL131" i="198"/>
  <c r="CK131" i="198"/>
  <c r="CI131" i="198"/>
  <c r="CD131" i="198"/>
  <c r="CC131" i="198"/>
  <c r="CA131" i="198"/>
  <c r="BV131" i="198"/>
  <c r="BU131" i="198"/>
  <c r="BS131" i="198"/>
  <c r="BN131" i="198"/>
  <c r="BM131" i="198"/>
  <c r="BK131" i="198"/>
  <c r="BF131" i="198"/>
  <c r="BE131" i="198"/>
  <c r="BC131" i="198"/>
  <c r="AX131" i="198"/>
  <c r="AW131" i="198"/>
  <c r="AU131" i="198"/>
  <c r="AP131" i="198"/>
  <c r="AO131" i="198"/>
  <c r="AM131" i="198"/>
  <c r="AH131" i="198"/>
  <c r="AG131" i="198"/>
  <c r="AE131" i="198"/>
  <c r="Z131" i="198"/>
  <c r="Y131" i="198"/>
  <c r="W131" i="198"/>
  <c r="R131" i="198"/>
  <c r="Q131" i="198"/>
  <c r="O131" i="198"/>
  <c r="J131" i="198"/>
  <c r="I131" i="198"/>
  <c r="G131" i="198"/>
  <c r="CL130" i="198"/>
  <c r="CK130" i="198"/>
  <c r="CI130" i="198"/>
  <c r="CD130" i="198"/>
  <c r="CC130" i="198"/>
  <c r="CA130" i="198"/>
  <c r="BV130" i="198"/>
  <c r="BU130" i="198"/>
  <c r="BS130" i="198"/>
  <c r="BN130" i="198"/>
  <c r="BM130" i="198"/>
  <c r="BK130" i="198"/>
  <c r="BF130" i="198"/>
  <c r="BE130" i="198"/>
  <c r="BC130" i="198"/>
  <c r="AX130" i="198"/>
  <c r="AW130" i="198"/>
  <c r="AU130" i="198"/>
  <c r="AP130" i="198"/>
  <c r="AO130" i="198"/>
  <c r="AM130" i="198"/>
  <c r="AH130" i="198"/>
  <c r="AG130" i="198"/>
  <c r="AE130" i="198"/>
  <c r="Z130" i="198"/>
  <c r="Y130" i="198"/>
  <c r="W130" i="198"/>
  <c r="R130" i="198"/>
  <c r="Q130" i="198"/>
  <c r="O130" i="198"/>
  <c r="J130" i="198"/>
  <c r="I130" i="198"/>
  <c r="G130" i="198"/>
  <c r="CL129" i="198"/>
  <c r="CK129" i="198"/>
  <c r="CI129" i="198"/>
  <c r="CD129" i="198"/>
  <c r="CC129" i="198"/>
  <c r="CA129" i="198"/>
  <c r="BV129" i="198"/>
  <c r="BU129" i="198"/>
  <c r="BS129" i="198"/>
  <c r="BN129" i="198"/>
  <c r="BM129" i="198"/>
  <c r="BK129" i="198"/>
  <c r="BF129" i="198"/>
  <c r="BE129" i="198"/>
  <c r="BC129" i="198"/>
  <c r="AX129" i="198"/>
  <c r="AW129" i="198"/>
  <c r="AU129" i="198"/>
  <c r="AP129" i="198"/>
  <c r="AO129" i="198"/>
  <c r="AM129" i="198"/>
  <c r="AH129" i="198"/>
  <c r="AG129" i="198"/>
  <c r="AE129" i="198"/>
  <c r="Z129" i="198"/>
  <c r="Y129" i="198"/>
  <c r="W129" i="198"/>
  <c r="R129" i="198"/>
  <c r="Q129" i="198"/>
  <c r="O129" i="198"/>
  <c r="J129" i="198"/>
  <c r="I129" i="198"/>
  <c r="G129" i="198"/>
  <c r="CL128" i="198"/>
  <c r="CK128" i="198"/>
  <c r="CI128" i="198"/>
  <c r="CD128" i="198"/>
  <c r="CC128" i="198"/>
  <c r="CA128" i="198"/>
  <c r="BV128" i="198"/>
  <c r="BU128" i="198"/>
  <c r="BS128" i="198"/>
  <c r="BN128" i="198"/>
  <c r="BM128" i="198"/>
  <c r="BK128" i="198"/>
  <c r="BF128" i="198"/>
  <c r="BE128" i="198"/>
  <c r="BC128" i="198"/>
  <c r="AX128" i="198"/>
  <c r="AW128" i="198"/>
  <c r="AU128" i="198"/>
  <c r="AP128" i="198"/>
  <c r="AO128" i="198"/>
  <c r="AM128" i="198"/>
  <c r="AH128" i="198"/>
  <c r="AG128" i="198"/>
  <c r="AE128" i="198"/>
  <c r="Z128" i="198"/>
  <c r="Y128" i="198"/>
  <c r="W128" i="198"/>
  <c r="R128" i="198"/>
  <c r="Q128" i="198"/>
  <c r="O128" i="198"/>
  <c r="J128" i="198"/>
  <c r="I128" i="198"/>
  <c r="G128" i="198"/>
  <c r="CL127" i="198"/>
  <c r="CK127" i="198"/>
  <c r="CI127" i="198"/>
  <c r="CD127" i="198"/>
  <c r="CC127" i="198"/>
  <c r="CA127" i="198"/>
  <c r="BV127" i="198"/>
  <c r="BU127" i="198"/>
  <c r="BS127" i="198"/>
  <c r="BN127" i="198"/>
  <c r="BM127" i="198"/>
  <c r="BK127" i="198"/>
  <c r="BF127" i="198"/>
  <c r="BE127" i="198"/>
  <c r="BC127" i="198"/>
  <c r="AX127" i="198"/>
  <c r="AW127" i="198"/>
  <c r="AU127" i="198"/>
  <c r="AP127" i="198"/>
  <c r="AO127" i="198"/>
  <c r="AM127" i="198"/>
  <c r="AH127" i="198"/>
  <c r="AG127" i="198"/>
  <c r="AE127" i="198"/>
  <c r="Z127" i="198"/>
  <c r="Y127" i="198"/>
  <c r="W127" i="198"/>
  <c r="R127" i="198"/>
  <c r="Q127" i="198"/>
  <c r="O127" i="198"/>
  <c r="J127" i="198"/>
  <c r="I127" i="198"/>
  <c r="G127" i="198"/>
  <c r="CL126" i="198"/>
  <c r="CK126" i="198"/>
  <c r="CI126" i="198"/>
  <c r="CD126" i="198"/>
  <c r="CC126" i="198"/>
  <c r="CA126" i="198"/>
  <c r="BV126" i="198"/>
  <c r="BU126" i="198"/>
  <c r="BS126" i="198"/>
  <c r="BN126" i="198"/>
  <c r="BM126" i="198"/>
  <c r="BK126" i="198"/>
  <c r="BF126" i="198"/>
  <c r="BE126" i="198"/>
  <c r="BC126" i="198"/>
  <c r="AX126" i="198"/>
  <c r="AW126" i="198"/>
  <c r="AU126" i="198"/>
  <c r="AP126" i="198"/>
  <c r="AO126" i="198"/>
  <c r="AM126" i="198"/>
  <c r="AH126" i="198"/>
  <c r="AG126" i="198"/>
  <c r="AE126" i="198"/>
  <c r="Z126" i="198"/>
  <c r="Y126" i="198"/>
  <c r="W126" i="198"/>
  <c r="R126" i="198"/>
  <c r="Q126" i="198"/>
  <c r="O126" i="198"/>
  <c r="J126" i="198"/>
  <c r="I126" i="198"/>
  <c r="G126" i="198"/>
  <c r="CL125" i="198"/>
  <c r="CK125" i="198"/>
  <c r="CI125" i="198"/>
  <c r="CD125" i="198"/>
  <c r="CC125" i="198"/>
  <c r="CA125" i="198"/>
  <c r="BV125" i="198"/>
  <c r="BU125" i="198"/>
  <c r="BS125" i="198"/>
  <c r="BN125" i="198"/>
  <c r="BM125" i="198"/>
  <c r="BK125" i="198"/>
  <c r="BF125" i="198"/>
  <c r="BE125" i="198"/>
  <c r="BC125" i="198"/>
  <c r="AX125" i="198"/>
  <c r="AW125" i="198"/>
  <c r="AU125" i="198"/>
  <c r="AP125" i="198"/>
  <c r="AO125" i="198"/>
  <c r="AM125" i="198"/>
  <c r="AH125" i="198"/>
  <c r="AG125" i="198"/>
  <c r="AE125" i="198"/>
  <c r="Z125" i="198"/>
  <c r="Y125" i="198"/>
  <c r="W125" i="198"/>
  <c r="R125" i="198"/>
  <c r="Q125" i="198"/>
  <c r="O125" i="198"/>
  <c r="J125" i="198"/>
  <c r="I125" i="198"/>
  <c r="G125" i="198"/>
  <c r="CK124" i="198"/>
  <c r="CH124" i="198"/>
  <c r="CI124" i="198" s="1"/>
  <c r="CC124" i="198"/>
  <c r="BZ124" i="198"/>
  <c r="CD124" i="198" s="1"/>
  <c r="BU124" i="198"/>
  <c r="BR124" i="198"/>
  <c r="BS124" i="198" s="1"/>
  <c r="BM124" i="198"/>
  <c r="BJ124" i="198"/>
  <c r="BN124" i="198" s="1"/>
  <c r="BE124" i="198"/>
  <c r="BB124" i="198"/>
  <c r="BC124" i="198" s="1"/>
  <c r="AW124" i="198"/>
  <c r="AT124" i="198"/>
  <c r="AO124" i="198"/>
  <c r="AL124" i="198"/>
  <c r="AM124" i="198" s="1"/>
  <c r="AG124" i="198"/>
  <c r="AD124" i="198"/>
  <c r="AH124" i="198" s="1"/>
  <c r="Y124" i="198"/>
  <c r="V124" i="198"/>
  <c r="W124" i="198" s="1"/>
  <c r="Q124" i="198"/>
  <c r="N124" i="198"/>
  <c r="O124" i="198" s="1"/>
  <c r="I124" i="198"/>
  <c r="F124" i="198"/>
  <c r="CL123" i="198"/>
  <c r="CK123" i="198"/>
  <c r="CI123" i="198"/>
  <c r="CD123" i="198"/>
  <c r="CC123" i="198"/>
  <c r="CA123" i="198"/>
  <c r="BV123" i="198"/>
  <c r="BU123" i="198"/>
  <c r="BS123" i="198"/>
  <c r="BN123" i="198"/>
  <c r="BM123" i="198"/>
  <c r="BK123" i="198"/>
  <c r="BF123" i="198"/>
  <c r="BE123" i="198"/>
  <c r="BC123" i="198"/>
  <c r="AX123" i="198"/>
  <c r="AW123" i="198"/>
  <c r="AU123" i="198"/>
  <c r="AP123" i="198"/>
  <c r="AO123" i="198"/>
  <c r="AM123" i="198"/>
  <c r="AH123" i="198"/>
  <c r="AG123" i="198"/>
  <c r="AE123" i="198"/>
  <c r="Z123" i="198"/>
  <c r="Y123" i="198"/>
  <c r="W123" i="198"/>
  <c r="R123" i="198"/>
  <c r="Q123" i="198"/>
  <c r="O123" i="198"/>
  <c r="J123" i="198"/>
  <c r="I123" i="198"/>
  <c r="G123" i="198"/>
  <c r="CL122" i="198"/>
  <c r="CK122" i="198"/>
  <c r="CI122" i="198"/>
  <c r="CD122" i="198"/>
  <c r="CC122" i="198"/>
  <c r="CA122" i="198"/>
  <c r="BV122" i="198"/>
  <c r="BU122" i="198"/>
  <c r="BS122" i="198"/>
  <c r="BN122" i="198"/>
  <c r="BM122" i="198"/>
  <c r="BK122" i="198"/>
  <c r="BF122" i="198"/>
  <c r="BE122" i="198"/>
  <c r="BC122" i="198"/>
  <c r="AX122" i="198"/>
  <c r="AW122" i="198"/>
  <c r="AU122" i="198"/>
  <c r="AP122" i="198"/>
  <c r="AO122" i="198"/>
  <c r="AM122" i="198"/>
  <c r="AH122" i="198"/>
  <c r="AG122" i="198"/>
  <c r="AE122" i="198"/>
  <c r="Z122" i="198"/>
  <c r="Y122" i="198"/>
  <c r="W122" i="198"/>
  <c r="R122" i="198"/>
  <c r="Q122" i="198"/>
  <c r="O122" i="198"/>
  <c r="J122" i="198"/>
  <c r="I122" i="198"/>
  <c r="G122" i="198"/>
  <c r="CL121" i="198"/>
  <c r="CK121" i="198"/>
  <c r="CI121" i="198"/>
  <c r="CD121" i="198"/>
  <c r="CC121" i="198"/>
  <c r="CA121" i="198"/>
  <c r="BV121" i="198"/>
  <c r="BU121" i="198"/>
  <c r="BS121" i="198"/>
  <c r="BN121" i="198"/>
  <c r="BM121" i="198"/>
  <c r="BK121" i="198"/>
  <c r="BF121" i="198"/>
  <c r="BE121" i="198"/>
  <c r="BC121" i="198"/>
  <c r="AX121" i="198"/>
  <c r="AW121" i="198"/>
  <c r="AU121" i="198"/>
  <c r="AP121" i="198"/>
  <c r="AO121" i="198"/>
  <c r="AM121" i="198"/>
  <c r="AH121" i="198"/>
  <c r="AG121" i="198"/>
  <c r="AE121" i="198"/>
  <c r="Z121" i="198"/>
  <c r="Y121" i="198"/>
  <c r="W121" i="198"/>
  <c r="R121" i="198"/>
  <c r="Q121" i="198"/>
  <c r="O121" i="198"/>
  <c r="J121" i="198"/>
  <c r="I121" i="198"/>
  <c r="G121" i="198"/>
  <c r="CL120" i="198"/>
  <c r="CK120" i="198"/>
  <c r="CI120" i="198"/>
  <c r="CD120" i="198"/>
  <c r="CC120" i="198"/>
  <c r="CA120" i="198"/>
  <c r="BV120" i="198"/>
  <c r="BU120" i="198"/>
  <c r="BS120" i="198"/>
  <c r="BN120" i="198"/>
  <c r="BM120" i="198"/>
  <c r="BK120" i="198"/>
  <c r="BF120" i="198"/>
  <c r="BE120" i="198"/>
  <c r="BC120" i="198"/>
  <c r="AX120" i="198"/>
  <c r="AW120" i="198"/>
  <c r="AU120" i="198"/>
  <c r="AP120" i="198"/>
  <c r="AO120" i="198"/>
  <c r="AM120" i="198"/>
  <c r="AH120" i="198"/>
  <c r="AG120" i="198"/>
  <c r="AE120" i="198"/>
  <c r="Z120" i="198"/>
  <c r="Y120" i="198"/>
  <c r="W120" i="198"/>
  <c r="R120" i="198"/>
  <c r="Q120" i="198"/>
  <c r="O120" i="198"/>
  <c r="J120" i="198"/>
  <c r="I120" i="198"/>
  <c r="G120" i="198"/>
  <c r="CL119" i="198"/>
  <c r="CK119" i="198"/>
  <c r="CI119" i="198"/>
  <c r="CD119" i="198"/>
  <c r="CC119" i="198"/>
  <c r="CA119" i="198"/>
  <c r="BV119" i="198"/>
  <c r="BU119" i="198"/>
  <c r="BS119" i="198"/>
  <c r="BN119" i="198"/>
  <c r="BM119" i="198"/>
  <c r="BK119" i="198"/>
  <c r="BF119" i="198"/>
  <c r="BE119" i="198"/>
  <c r="BC119" i="198"/>
  <c r="AX119" i="198"/>
  <c r="AW119" i="198"/>
  <c r="AU119" i="198"/>
  <c r="AP119" i="198"/>
  <c r="AO119" i="198"/>
  <c r="AM119" i="198"/>
  <c r="AH119" i="198"/>
  <c r="AG119" i="198"/>
  <c r="AE119" i="198"/>
  <c r="Z119" i="198"/>
  <c r="Y119" i="198"/>
  <c r="W119" i="198"/>
  <c r="R119" i="198"/>
  <c r="Q119" i="198"/>
  <c r="O119" i="198"/>
  <c r="J119" i="198"/>
  <c r="I119" i="198"/>
  <c r="G119" i="198"/>
  <c r="CL118" i="198"/>
  <c r="CK118" i="198"/>
  <c r="CI118" i="198"/>
  <c r="CD118" i="198"/>
  <c r="CC118" i="198"/>
  <c r="CA118" i="198"/>
  <c r="BV118" i="198"/>
  <c r="BU118" i="198"/>
  <c r="BS118" i="198"/>
  <c r="BN118" i="198"/>
  <c r="BM118" i="198"/>
  <c r="BK118" i="198"/>
  <c r="BF118" i="198"/>
  <c r="BE118" i="198"/>
  <c r="BC118" i="198"/>
  <c r="AX118" i="198"/>
  <c r="AW118" i="198"/>
  <c r="AU118" i="198"/>
  <c r="AP118" i="198"/>
  <c r="AO118" i="198"/>
  <c r="AM118" i="198"/>
  <c r="AH118" i="198"/>
  <c r="AG118" i="198"/>
  <c r="AE118" i="198"/>
  <c r="Z118" i="198"/>
  <c r="Y118" i="198"/>
  <c r="W118" i="198"/>
  <c r="R118" i="198"/>
  <c r="Q118" i="198"/>
  <c r="O118" i="198"/>
  <c r="J118" i="198"/>
  <c r="I118" i="198"/>
  <c r="G118" i="198"/>
  <c r="CL117" i="198"/>
  <c r="CK117" i="198"/>
  <c r="CI117" i="198"/>
  <c r="CD117" i="198"/>
  <c r="CC117" i="198"/>
  <c r="CA117" i="198"/>
  <c r="BV117" i="198"/>
  <c r="BU117" i="198"/>
  <c r="BS117" i="198"/>
  <c r="BN117" i="198"/>
  <c r="BM117" i="198"/>
  <c r="BK117" i="198"/>
  <c r="BF117" i="198"/>
  <c r="BE117" i="198"/>
  <c r="BC117" i="198"/>
  <c r="AX117" i="198"/>
  <c r="AW117" i="198"/>
  <c r="AU117" i="198"/>
  <c r="AP117" i="198"/>
  <c r="AO117" i="198"/>
  <c r="AM117" i="198"/>
  <c r="AH117" i="198"/>
  <c r="AG117" i="198"/>
  <c r="AE117" i="198"/>
  <c r="Z117" i="198"/>
  <c r="Y117" i="198"/>
  <c r="W117" i="198"/>
  <c r="R117" i="198"/>
  <c r="Q117" i="198"/>
  <c r="O117" i="198"/>
  <c r="J117" i="198"/>
  <c r="I117" i="198"/>
  <c r="G117" i="198"/>
  <c r="CL116" i="198"/>
  <c r="CK116" i="198"/>
  <c r="CI116" i="198"/>
  <c r="CD116" i="198"/>
  <c r="CC116" i="198"/>
  <c r="CA116" i="198"/>
  <c r="BV116" i="198"/>
  <c r="BU116" i="198"/>
  <c r="BS116" i="198"/>
  <c r="BN116" i="198"/>
  <c r="BM116" i="198"/>
  <c r="BK116" i="198"/>
  <c r="BF116" i="198"/>
  <c r="BE116" i="198"/>
  <c r="BC116" i="198"/>
  <c r="AX116" i="198"/>
  <c r="AW116" i="198"/>
  <c r="AU116" i="198"/>
  <c r="AP116" i="198"/>
  <c r="AO116" i="198"/>
  <c r="AM116" i="198"/>
  <c r="AH116" i="198"/>
  <c r="AG116" i="198"/>
  <c r="AE116" i="198"/>
  <c r="Z116" i="198"/>
  <c r="Y116" i="198"/>
  <c r="W116" i="198"/>
  <c r="R116" i="198"/>
  <c r="Q116" i="198"/>
  <c r="O116" i="198"/>
  <c r="J116" i="198"/>
  <c r="I116" i="198"/>
  <c r="G116" i="198"/>
  <c r="CL115" i="198"/>
  <c r="CK115" i="198"/>
  <c r="CI115" i="198"/>
  <c r="CD115" i="198"/>
  <c r="CC115" i="198"/>
  <c r="CA115" i="198"/>
  <c r="BV115" i="198"/>
  <c r="BU115" i="198"/>
  <c r="BS115" i="198"/>
  <c r="BN115" i="198"/>
  <c r="BM115" i="198"/>
  <c r="BK115" i="198"/>
  <c r="BF115" i="198"/>
  <c r="BE115" i="198"/>
  <c r="BC115" i="198"/>
  <c r="AX115" i="198"/>
  <c r="AW115" i="198"/>
  <c r="AU115" i="198"/>
  <c r="AP115" i="198"/>
  <c r="AO115" i="198"/>
  <c r="AM115" i="198"/>
  <c r="AH115" i="198"/>
  <c r="AG115" i="198"/>
  <c r="AE115" i="198"/>
  <c r="Z115" i="198"/>
  <c r="Y115" i="198"/>
  <c r="W115" i="198"/>
  <c r="R115" i="198"/>
  <c r="Q115" i="198"/>
  <c r="O115" i="198"/>
  <c r="J115" i="198"/>
  <c r="I115" i="198"/>
  <c r="G115" i="198"/>
  <c r="CL114" i="198"/>
  <c r="CK114" i="198"/>
  <c r="CI114" i="198"/>
  <c r="CD114" i="198"/>
  <c r="CC114" i="198"/>
  <c r="CA114" i="198"/>
  <c r="BV114" i="198"/>
  <c r="BU114" i="198"/>
  <c r="BS114" i="198"/>
  <c r="BN114" i="198"/>
  <c r="BM114" i="198"/>
  <c r="BK114" i="198"/>
  <c r="BF114" i="198"/>
  <c r="BE114" i="198"/>
  <c r="BC114" i="198"/>
  <c r="AX114" i="198"/>
  <c r="AW114" i="198"/>
  <c r="AU114" i="198"/>
  <c r="AP114" i="198"/>
  <c r="AO114" i="198"/>
  <c r="AM114" i="198"/>
  <c r="AH114" i="198"/>
  <c r="AG114" i="198"/>
  <c r="AE114" i="198"/>
  <c r="Z114" i="198"/>
  <c r="Y114" i="198"/>
  <c r="W114" i="198"/>
  <c r="R114" i="198"/>
  <c r="Q114" i="198"/>
  <c r="O114" i="198"/>
  <c r="J114" i="198"/>
  <c r="I114" i="198"/>
  <c r="G114" i="198"/>
  <c r="CL113" i="198"/>
  <c r="CK113" i="198"/>
  <c r="CI113" i="198"/>
  <c r="CD113" i="198"/>
  <c r="CC113" i="198"/>
  <c r="CA113" i="198"/>
  <c r="BV113" i="198"/>
  <c r="BU113" i="198"/>
  <c r="BS113" i="198"/>
  <c r="BN113" i="198"/>
  <c r="BM113" i="198"/>
  <c r="BK113" i="198"/>
  <c r="BF113" i="198"/>
  <c r="BE113" i="198"/>
  <c r="BC113" i="198"/>
  <c r="AX113" i="198"/>
  <c r="AW113" i="198"/>
  <c r="AU113" i="198"/>
  <c r="AP113" i="198"/>
  <c r="AO113" i="198"/>
  <c r="AM113" i="198"/>
  <c r="AH113" i="198"/>
  <c r="AG113" i="198"/>
  <c r="AE113" i="198"/>
  <c r="Z113" i="198"/>
  <c r="Y113" i="198"/>
  <c r="W113" i="198"/>
  <c r="R113" i="198"/>
  <c r="Q113" i="198"/>
  <c r="O113" i="198"/>
  <c r="J113" i="198"/>
  <c r="I113" i="198"/>
  <c r="G113" i="198"/>
  <c r="CL112" i="198"/>
  <c r="CK112" i="198"/>
  <c r="CI112" i="198"/>
  <c r="CD112" i="198"/>
  <c r="CC112" i="198"/>
  <c r="CA112" i="198"/>
  <c r="BV112" i="198"/>
  <c r="BU112" i="198"/>
  <c r="BS112" i="198"/>
  <c r="BN112" i="198"/>
  <c r="BM112" i="198"/>
  <c r="BK112" i="198"/>
  <c r="BF112" i="198"/>
  <c r="BE112" i="198"/>
  <c r="BC112" i="198"/>
  <c r="AX112" i="198"/>
  <c r="AW112" i="198"/>
  <c r="AU112" i="198"/>
  <c r="AP112" i="198"/>
  <c r="AO112" i="198"/>
  <c r="AM112" i="198"/>
  <c r="AH112" i="198"/>
  <c r="AG112" i="198"/>
  <c r="AE112" i="198"/>
  <c r="Z112" i="198"/>
  <c r="Y112" i="198"/>
  <c r="W112" i="198"/>
  <c r="R112" i="198"/>
  <c r="Q112" i="198"/>
  <c r="O112" i="198"/>
  <c r="J112" i="198"/>
  <c r="I112" i="198"/>
  <c r="G112" i="198"/>
  <c r="CL111" i="198"/>
  <c r="CK111" i="198"/>
  <c r="CI111" i="198"/>
  <c r="CD111" i="198"/>
  <c r="CC111" i="198"/>
  <c r="CA111" i="198"/>
  <c r="BV111" i="198"/>
  <c r="BU111" i="198"/>
  <c r="BS111" i="198"/>
  <c r="BN111" i="198"/>
  <c r="BM111" i="198"/>
  <c r="BK111" i="198"/>
  <c r="BF111" i="198"/>
  <c r="BE111" i="198"/>
  <c r="BC111" i="198"/>
  <c r="AX111" i="198"/>
  <c r="AW111" i="198"/>
  <c r="AU111" i="198"/>
  <c r="AP111" i="198"/>
  <c r="AO111" i="198"/>
  <c r="AM111" i="198"/>
  <c r="AH111" i="198"/>
  <c r="AG111" i="198"/>
  <c r="AE111" i="198"/>
  <c r="Z111" i="198"/>
  <c r="Y111" i="198"/>
  <c r="W111" i="198"/>
  <c r="R111" i="198"/>
  <c r="Q111" i="198"/>
  <c r="O111" i="198"/>
  <c r="J111" i="198"/>
  <c r="I111" i="198"/>
  <c r="G111" i="198"/>
  <c r="CL110" i="198"/>
  <c r="CK110" i="198"/>
  <c r="CI110" i="198"/>
  <c r="CD110" i="198"/>
  <c r="CC110" i="198"/>
  <c r="CA110" i="198"/>
  <c r="BV110" i="198"/>
  <c r="BU110" i="198"/>
  <c r="BS110" i="198"/>
  <c r="BN110" i="198"/>
  <c r="BM110" i="198"/>
  <c r="BK110" i="198"/>
  <c r="BF110" i="198"/>
  <c r="BE110" i="198"/>
  <c r="BC110" i="198"/>
  <c r="AX110" i="198"/>
  <c r="AW110" i="198"/>
  <c r="AU110" i="198"/>
  <c r="AP110" i="198"/>
  <c r="AO110" i="198"/>
  <c r="AM110" i="198"/>
  <c r="AH110" i="198"/>
  <c r="AG110" i="198"/>
  <c r="AE110" i="198"/>
  <c r="Z110" i="198"/>
  <c r="Y110" i="198"/>
  <c r="W110" i="198"/>
  <c r="R110" i="198"/>
  <c r="Q110" i="198"/>
  <c r="O110" i="198"/>
  <c r="J110" i="198"/>
  <c r="I110" i="198"/>
  <c r="G110" i="198"/>
  <c r="CL109" i="198"/>
  <c r="CK109" i="198"/>
  <c r="CI109" i="198"/>
  <c r="CD109" i="198"/>
  <c r="CC109" i="198"/>
  <c r="CA109" i="198"/>
  <c r="BV109" i="198"/>
  <c r="BU109" i="198"/>
  <c r="BS109" i="198"/>
  <c r="BN109" i="198"/>
  <c r="BM109" i="198"/>
  <c r="BK109" i="198"/>
  <c r="BF109" i="198"/>
  <c r="BE109" i="198"/>
  <c r="BC109" i="198"/>
  <c r="AX109" i="198"/>
  <c r="AW109" i="198"/>
  <c r="AU109" i="198"/>
  <c r="AP109" i="198"/>
  <c r="AO109" i="198"/>
  <c r="AM109" i="198"/>
  <c r="AH109" i="198"/>
  <c r="AG109" i="198"/>
  <c r="AE109" i="198"/>
  <c r="Z109" i="198"/>
  <c r="Y109" i="198"/>
  <c r="W109" i="198"/>
  <c r="R109" i="198"/>
  <c r="Q109" i="198"/>
  <c r="O109" i="198"/>
  <c r="J109" i="198"/>
  <c r="I109" i="198"/>
  <c r="G109" i="198"/>
  <c r="CL108" i="198"/>
  <c r="CK108" i="198"/>
  <c r="CI108" i="198"/>
  <c r="CD108" i="198"/>
  <c r="CC108" i="198"/>
  <c r="CA108" i="198"/>
  <c r="BV108" i="198"/>
  <c r="BU108" i="198"/>
  <c r="BS108" i="198"/>
  <c r="BN108" i="198"/>
  <c r="BM108" i="198"/>
  <c r="BK108" i="198"/>
  <c r="BF108" i="198"/>
  <c r="BE108" i="198"/>
  <c r="BC108" i="198"/>
  <c r="AX108" i="198"/>
  <c r="AW108" i="198"/>
  <c r="AU108" i="198"/>
  <c r="AP108" i="198"/>
  <c r="AO108" i="198"/>
  <c r="AM108" i="198"/>
  <c r="AH108" i="198"/>
  <c r="AG108" i="198"/>
  <c r="AE108" i="198"/>
  <c r="Z108" i="198"/>
  <c r="Y108" i="198"/>
  <c r="W108" i="198"/>
  <c r="R108" i="198"/>
  <c r="Q108" i="198"/>
  <c r="O108" i="198"/>
  <c r="J108" i="198"/>
  <c r="I108" i="198"/>
  <c r="G108" i="198"/>
  <c r="CK107" i="198"/>
  <c r="CH107" i="198"/>
  <c r="CL107" i="198" s="1"/>
  <c r="CC107" i="198"/>
  <c r="BZ107" i="198"/>
  <c r="CA107" i="198" s="1"/>
  <c r="BU107" i="198"/>
  <c r="BR107" i="198"/>
  <c r="BV107" i="198" s="1"/>
  <c r="BM107" i="198"/>
  <c r="BJ107" i="198"/>
  <c r="BK107" i="198" s="1"/>
  <c r="BE107" i="198"/>
  <c r="BB107" i="198"/>
  <c r="BF107" i="198" s="1"/>
  <c r="AW107" i="198"/>
  <c r="AT107" i="198"/>
  <c r="AX107" i="198" s="1"/>
  <c r="AO107" i="198"/>
  <c r="AL107" i="198"/>
  <c r="AP107" i="198" s="1"/>
  <c r="AG107" i="198"/>
  <c r="AD107" i="198"/>
  <c r="AH107" i="198" s="1"/>
  <c r="Y107" i="198"/>
  <c r="V107" i="198"/>
  <c r="Z107" i="198" s="1"/>
  <c r="Q107" i="198"/>
  <c r="N107" i="198"/>
  <c r="O107" i="198" s="1"/>
  <c r="I107" i="198"/>
  <c r="F107" i="198"/>
  <c r="G107" i="198" s="1"/>
  <c r="CL106" i="198"/>
  <c r="CK106" i="198"/>
  <c r="CI106" i="198"/>
  <c r="CD106" i="198"/>
  <c r="CC106" i="198"/>
  <c r="CA106" i="198"/>
  <c r="BV106" i="198"/>
  <c r="BU106" i="198"/>
  <c r="BS106" i="198"/>
  <c r="BN106" i="198"/>
  <c r="BM106" i="198"/>
  <c r="BK106" i="198"/>
  <c r="BF106" i="198"/>
  <c r="BE106" i="198"/>
  <c r="BC106" i="198"/>
  <c r="AX106" i="198"/>
  <c r="AW106" i="198"/>
  <c r="AU106" i="198"/>
  <c r="AP106" i="198"/>
  <c r="AO106" i="198"/>
  <c r="AM106" i="198"/>
  <c r="AH106" i="198"/>
  <c r="AG106" i="198"/>
  <c r="AE106" i="198"/>
  <c r="Z106" i="198"/>
  <c r="Y106" i="198"/>
  <c r="W106" i="198"/>
  <c r="R106" i="198"/>
  <c r="Q106" i="198"/>
  <c r="O106" i="198"/>
  <c r="J106" i="198"/>
  <c r="I106" i="198"/>
  <c r="G106" i="198"/>
  <c r="CL105" i="198"/>
  <c r="CK105" i="198"/>
  <c r="CI105" i="198"/>
  <c r="CD105" i="198"/>
  <c r="CC105" i="198"/>
  <c r="CA105" i="198"/>
  <c r="BV105" i="198"/>
  <c r="BU105" i="198"/>
  <c r="BS105" i="198"/>
  <c r="BN105" i="198"/>
  <c r="BM105" i="198"/>
  <c r="BK105" i="198"/>
  <c r="BF105" i="198"/>
  <c r="BE105" i="198"/>
  <c r="BC105" i="198"/>
  <c r="AX105" i="198"/>
  <c r="AW105" i="198"/>
  <c r="AU105" i="198"/>
  <c r="AP105" i="198"/>
  <c r="AO105" i="198"/>
  <c r="AM105" i="198"/>
  <c r="AH105" i="198"/>
  <c r="AG105" i="198"/>
  <c r="AE105" i="198"/>
  <c r="Z105" i="198"/>
  <c r="Y105" i="198"/>
  <c r="W105" i="198"/>
  <c r="R105" i="198"/>
  <c r="Q105" i="198"/>
  <c r="O105" i="198"/>
  <c r="J105" i="198"/>
  <c r="I105" i="198"/>
  <c r="G105" i="198"/>
  <c r="CL104" i="198"/>
  <c r="CK104" i="198"/>
  <c r="CI104" i="198"/>
  <c r="CD104" i="198"/>
  <c r="CC104" i="198"/>
  <c r="CA104" i="198"/>
  <c r="BV104" i="198"/>
  <c r="BU104" i="198"/>
  <c r="BS104" i="198"/>
  <c r="BN104" i="198"/>
  <c r="BM104" i="198"/>
  <c r="BK104" i="198"/>
  <c r="BF104" i="198"/>
  <c r="BE104" i="198"/>
  <c r="BC104" i="198"/>
  <c r="AX104" i="198"/>
  <c r="AW104" i="198"/>
  <c r="AU104" i="198"/>
  <c r="AP104" i="198"/>
  <c r="AO104" i="198"/>
  <c r="AM104" i="198"/>
  <c r="AH104" i="198"/>
  <c r="AG104" i="198"/>
  <c r="AE104" i="198"/>
  <c r="Z104" i="198"/>
  <c r="Y104" i="198"/>
  <c r="W104" i="198"/>
  <c r="R104" i="198"/>
  <c r="Q104" i="198"/>
  <c r="O104" i="198"/>
  <c r="J104" i="198"/>
  <c r="I104" i="198"/>
  <c r="G104" i="198"/>
  <c r="CL103" i="198"/>
  <c r="CK103" i="198"/>
  <c r="CI103" i="198"/>
  <c r="CD103" i="198"/>
  <c r="CC103" i="198"/>
  <c r="CA103" i="198"/>
  <c r="BV103" i="198"/>
  <c r="BU103" i="198"/>
  <c r="BS103" i="198"/>
  <c r="BN103" i="198"/>
  <c r="BM103" i="198"/>
  <c r="BK103" i="198"/>
  <c r="BF103" i="198"/>
  <c r="BE103" i="198"/>
  <c r="BC103" i="198"/>
  <c r="AX103" i="198"/>
  <c r="AW103" i="198"/>
  <c r="AU103" i="198"/>
  <c r="AP103" i="198"/>
  <c r="AO103" i="198"/>
  <c r="AM103" i="198"/>
  <c r="AH103" i="198"/>
  <c r="AG103" i="198"/>
  <c r="AE103" i="198"/>
  <c r="Z103" i="198"/>
  <c r="Y103" i="198"/>
  <c r="W103" i="198"/>
  <c r="R103" i="198"/>
  <c r="Q103" i="198"/>
  <c r="O103" i="198"/>
  <c r="J103" i="198"/>
  <c r="I103" i="198"/>
  <c r="G103" i="198"/>
  <c r="CL102" i="198"/>
  <c r="CK102" i="198"/>
  <c r="CI102" i="198"/>
  <c r="CD102" i="198"/>
  <c r="CC102" i="198"/>
  <c r="CA102" i="198"/>
  <c r="BV102" i="198"/>
  <c r="BU102" i="198"/>
  <c r="BS102" i="198"/>
  <c r="BN102" i="198"/>
  <c r="BM102" i="198"/>
  <c r="BK102" i="198"/>
  <c r="BF102" i="198"/>
  <c r="BE102" i="198"/>
  <c r="BC102" i="198"/>
  <c r="AX102" i="198"/>
  <c r="AW102" i="198"/>
  <c r="AU102" i="198"/>
  <c r="AP102" i="198"/>
  <c r="AO102" i="198"/>
  <c r="AM102" i="198"/>
  <c r="AH102" i="198"/>
  <c r="AG102" i="198"/>
  <c r="AE102" i="198"/>
  <c r="Z102" i="198"/>
  <c r="Y102" i="198"/>
  <c r="W102" i="198"/>
  <c r="R102" i="198"/>
  <c r="Q102" i="198"/>
  <c r="O102" i="198"/>
  <c r="J102" i="198"/>
  <c r="I102" i="198"/>
  <c r="G102" i="198"/>
  <c r="CL101" i="198"/>
  <c r="CK101" i="198"/>
  <c r="CI101" i="198"/>
  <c r="CD101" i="198"/>
  <c r="CC101" i="198"/>
  <c r="CA101" i="198"/>
  <c r="BV101" i="198"/>
  <c r="BU101" i="198"/>
  <c r="BS101" i="198"/>
  <c r="BN101" i="198"/>
  <c r="BM101" i="198"/>
  <c r="BK101" i="198"/>
  <c r="BF101" i="198"/>
  <c r="BE101" i="198"/>
  <c r="BC101" i="198"/>
  <c r="AX101" i="198"/>
  <c r="AW101" i="198"/>
  <c r="AU101" i="198"/>
  <c r="AP101" i="198"/>
  <c r="AO101" i="198"/>
  <c r="AM101" i="198"/>
  <c r="AH101" i="198"/>
  <c r="AG101" i="198"/>
  <c r="AE101" i="198"/>
  <c r="Z101" i="198"/>
  <c r="Y101" i="198"/>
  <c r="W101" i="198"/>
  <c r="R101" i="198"/>
  <c r="Q101" i="198"/>
  <c r="O101" i="198"/>
  <c r="J101" i="198"/>
  <c r="I101" i="198"/>
  <c r="G101" i="198"/>
  <c r="CL100" i="198"/>
  <c r="CK100" i="198"/>
  <c r="CI100" i="198"/>
  <c r="CD100" i="198"/>
  <c r="CC100" i="198"/>
  <c r="CA100" i="198"/>
  <c r="BV100" i="198"/>
  <c r="BU100" i="198"/>
  <c r="BS100" i="198"/>
  <c r="BN100" i="198"/>
  <c r="BM100" i="198"/>
  <c r="BK100" i="198"/>
  <c r="BF100" i="198"/>
  <c r="BE100" i="198"/>
  <c r="BC100" i="198"/>
  <c r="AX100" i="198"/>
  <c r="AW100" i="198"/>
  <c r="AU100" i="198"/>
  <c r="AP100" i="198"/>
  <c r="AO100" i="198"/>
  <c r="AM100" i="198"/>
  <c r="AH100" i="198"/>
  <c r="AG100" i="198"/>
  <c r="AE100" i="198"/>
  <c r="Z100" i="198"/>
  <c r="Y100" i="198"/>
  <c r="W100" i="198"/>
  <c r="R100" i="198"/>
  <c r="Q100" i="198"/>
  <c r="O100" i="198"/>
  <c r="J100" i="198"/>
  <c r="I100" i="198"/>
  <c r="G100" i="198"/>
  <c r="CL99" i="198"/>
  <c r="CK99" i="198"/>
  <c r="CI99" i="198"/>
  <c r="CD99" i="198"/>
  <c r="CC99" i="198"/>
  <c r="CA99" i="198"/>
  <c r="BV99" i="198"/>
  <c r="BU99" i="198"/>
  <c r="BS99" i="198"/>
  <c r="BN99" i="198"/>
  <c r="BM99" i="198"/>
  <c r="BK99" i="198"/>
  <c r="BF99" i="198"/>
  <c r="BE99" i="198"/>
  <c r="BC99" i="198"/>
  <c r="AX99" i="198"/>
  <c r="AW99" i="198"/>
  <c r="AU99" i="198"/>
  <c r="AP99" i="198"/>
  <c r="AO99" i="198"/>
  <c r="AM99" i="198"/>
  <c r="AH99" i="198"/>
  <c r="AG99" i="198"/>
  <c r="AE99" i="198"/>
  <c r="Z99" i="198"/>
  <c r="Y99" i="198"/>
  <c r="W99" i="198"/>
  <c r="R99" i="198"/>
  <c r="Q99" i="198"/>
  <c r="O99" i="198"/>
  <c r="J99" i="198"/>
  <c r="I99" i="198"/>
  <c r="G99" i="198"/>
  <c r="CL98" i="198"/>
  <c r="CK98" i="198"/>
  <c r="CI98" i="198"/>
  <c r="CD98" i="198"/>
  <c r="CC98" i="198"/>
  <c r="CA98" i="198"/>
  <c r="BV98" i="198"/>
  <c r="BU98" i="198"/>
  <c r="BS98" i="198"/>
  <c r="BN98" i="198"/>
  <c r="BM98" i="198"/>
  <c r="BK98" i="198"/>
  <c r="BF98" i="198"/>
  <c r="BE98" i="198"/>
  <c r="BC98" i="198"/>
  <c r="AX98" i="198"/>
  <c r="AW98" i="198"/>
  <c r="AU98" i="198"/>
  <c r="AP98" i="198"/>
  <c r="AO98" i="198"/>
  <c r="AM98" i="198"/>
  <c r="AH98" i="198"/>
  <c r="AG98" i="198"/>
  <c r="AE98" i="198"/>
  <c r="Z98" i="198"/>
  <c r="Y98" i="198"/>
  <c r="W98" i="198"/>
  <c r="R98" i="198"/>
  <c r="Q98" i="198"/>
  <c r="O98" i="198"/>
  <c r="J98" i="198"/>
  <c r="I98" i="198"/>
  <c r="G98" i="198"/>
  <c r="CL97" i="198"/>
  <c r="CK97" i="198"/>
  <c r="CI97" i="198"/>
  <c r="CD97" i="198"/>
  <c r="CC97" i="198"/>
  <c r="CA97" i="198"/>
  <c r="BV97" i="198"/>
  <c r="BU97" i="198"/>
  <c r="BS97" i="198"/>
  <c r="BN97" i="198"/>
  <c r="BM97" i="198"/>
  <c r="BK97" i="198"/>
  <c r="BF97" i="198"/>
  <c r="BE97" i="198"/>
  <c r="BC97" i="198"/>
  <c r="AX97" i="198"/>
  <c r="AW97" i="198"/>
  <c r="AU97" i="198"/>
  <c r="AP97" i="198"/>
  <c r="AO97" i="198"/>
  <c r="AM97" i="198"/>
  <c r="AH97" i="198"/>
  <c r="AG97" i="198"/>
  <c r="AE97" i="198"/>
  <c r="Z97" i="198"/>
  <c r="Y97" i="198"/>
  <c r="W97" i="198"/>
  <c r="R97" i="198"/>
  <c r="Q97" i="198"/>
  <c r="O97" i="198"/>
  <c r="J97" i="198"/>
  <c r="I97" i="198"/>
  <c r="G97" i="198"/>
  <c r="CL96" i="198"/>
  <c r="CK96" i="198"/>
  <c r="CI96" i="198"/>
  <c r="CD96" i="198"/>
  <c r="CC96" i="198"/>
  <c r="CA96" i="198"/>
  <c r="BV96" i="198"/>
  <c r="BU96" i="198"/>
  <c r="BS96" i="198"/>
  <c r="BN96" i="198"/>
  <c r="BM96" i="198"/>
  <c r="BK96" i="198"/>
  <c r="BF96" i="198"/>
  <c r="BE96" i="198"/>
  <c r="BC96" i="198"/>
  <c r="AX96" i="198"/>
  <c r="AW96" i="198"/>
  <c r="AU96" i="198"/>
  <c r="AP96" i="198"/>
  <c r="AO96" i="198"/>
  <c r="AM96" i="198"/>
  <c r="AH96" i="198"/>
  <c r="AG96" i="198"/>
  <c r="AE96" i="198"/>
  <c r="Z96" i="198"/>
  <c r="Y96" i="198"/>
  <c r="W96" i="198"/>
  <c r="R96" i="198"/>
  <c r="Q96" i="198"/>
  <c r="O96" i="198"/>
  <c r="J96" i="198"/>
  <c r="I96" i="198"/>
  <c r="G96" i="198"/>
  <c r="CL95" i="198"/>
  <c r="CK95" i="198"/>
  <c r="CI95" i="198"/>
  <c r="CD95" i="198"/>
  <c r="CC95" i="198"/>
  <c r="CA95" i="198"/>
  <c r="BV95" i="198"/>
  <c r="BU95" i="198"/>
  <c r="BS95" i="198"/>
  <c r="BN95" i="198"/>
  <c r="BM95" i="198"/>
  <c r="BK95" i="198"/>
  <c r="BF95" i="198"/>
  <c r="BE95" i="198"/>
  <c r="BC95" i="198"/>
  <c r="AX95" i="198"/>
  <c r="AW95" i="198"/>
  <c r="AU95" i="198"/>
  <c r="AP95" i="198"/>
  <c r="AO95" i="198"/>
  <c r="AM95" i="198"/>
  <c r="AH95" i="198"/>
  <c r="AG95" i="198"/>
  <c r="AE95" i="198"/>
  <c r="Z95" i="198"/>
  <c r="Y95" i="198"/>
  <c r="W95" i="198"/>
  <c r="R95" i="198"/>
  <c r="Q95" i="198"/>
  <c r="O95" i="198"/>
  <c r="J95" i="198"/>
  <c r="I95" i="198"/>
  <c r="G95" i="198"/>
  <c r="CL94" i="198"/>
  <c r="CK94" i="198"/>
  <c r="CI94" i="198"/>
  <c r="CD94" i="198"/>
  <c r="CC94" i="198"/>
  <c r="CA94" i="198"/>
  <c r="BV94" i="198"/>
  <c r="BU94" i="198"/>
  <c r="BS94" i="198"/>
  <c r="BN94" i="198"/>
  <c r="BM94" i="198"/>
  <c r="BK94" i="198"/>
  <c r="BF94" i="198"/>
  <c r="BE94" i="198"/>
  <c r="BC94" i="198"/>
  <c r="AX94" i="198"/>
  <c r="AW94" i="198"/>
  <c r="AU94" i="198"/>
  <c r="AP94" i="198"/>
  <c r="AO94" i="198"/>
  <c r="AM94" i="198"/>
  <c r="AH94" i="198"/>
  <c r="AG94" i="198"/>
  <c r="AE94" i="198"/>
  <c r="Z94" i="198"/>
  <c r="Y94" i="198"/>
  <c r="W94" i="198"/>
  <c r="R94" i="198"/>
  <c r="Q94" i="198"/>
  <c r="O94" i="198"/>
  <c r="J94" i="198"/>
  <c r="I94" i="198"/>
  <c r="G94" i="198"/>
  <c r="CL93" i="198"/>
  <c r="CK93" i="198"/>
  <c r="CI93" i="198"/>
  <c r="CD93" i="198"/>
  <c r="CC93" i="198"/>
  <c r="CA93" i="198"/>
  <c r="BV93" i="198"/>
  <c r="BU93" i="198"/>
  <c r="BS93" i="198"/>
  <c r="BN93" i="198"/>
  <c r="BM93" i="198"/>
  <c r="BK93" i="198"/>
  <c r="BF93" i="198"/>
  <c r="BE93" i="198"/>
  <c r="BC93" i="198"/>
  <c r="AX93" i="198"/>
  <c r="AW93" i="198"/>
  <c r="AU93" i="198"/>
  <c r="AP93" i="198"/>
  <c r="AO93" i="198"/>
  <c r="AM93" i="198"/>
  <c r="AH93" i="198"/>
  <c r="AG93" i="198"/>
  <c r="AE93" i="198"/>
  <c r="Z93" i="198"/>
  <c r="Y93" i="198"/>
  <c r="W93" i="198"/>
  <c r="R93" i="198"/>
  <c r="Q93" i="198"/>
  <c r="O93" i="198"/>
  <c r="J93" i="198"/>
  <c r="I93" i="198"/>
  <c r="G93" i="198"/>
  <c r="CL92" i="198"/>
  <c r="CK92" i="198"/>
  <c r="CI92" i="198"/>
  <c r="CD92" i="198"/>
  <c r="CC92" i="198"/>
  <c r="CA92" i="198"/>
  <c r="BV92" i="198"/>
  <c r="BU92" i="198"/>
  <c r="BS92" i="198"/>
  <c r="BN92" i="198"/>
  <c r="BM92" i="198"/>
  <c r="BK92" i="198"/>
  <c r="BF92" i="198"/>
  <c r="BE92" i="198"/>
  <c r="BC92" i="198"/>
  <c r="AX92" i="198"/>
  <c r="AW92" i="198"/>
  <c r="AU92" i="198"/>
  <c r="AP92" i="198"/>
  <c r="AO92" i="198"/>
  <c r="AM92" i="198"/>
  <c r="AH92" i="198"/>
  <c r="AG92" i="198"/>
  <c r="AE92" i="198"/>
  <c r="Z92" i="198"/>
  <c r="Y92" i="198"/>
  <c r="W92" i="198"/>
  <c r="R92" i="198"/>
  <c r="Q92" i="198"/>
  <c r="O92" i="198"/>
  <c r="J92" i="198"/>
  <c r="I92" i="198"/>
  <c r="G92" i="198"/>
  <c r="CL91" i="198"/>
  <c r="CK91" i="198"/>
  <c r="CI91" i="198"/>
  <c r="CD91" i="198"/>
  <c r="CC91" i="198"/>
  <c r="CA91" i="198"/>
  <c r="BV91" i="198"/>
  <c r="BU91" i="198"/>
  <c r="BS91" i="198"/>
  <c r="BN91" i="198"/>
  <c r="BM91" i="198"/>
  <c r="BK91" i="198"/>
  <c r="BF91" i="198"/>
  <c r="BE91" i="198"/>
  <c r="BC91" i="198"/>
  <c r="AX91" i="198"/>
  <c r="AW91" i="198"/>
  <c r="AU91" i="198"/>
  <c r="AP91" i="198"/>
  <c r="AO91" i="198"/>
  <c r="AM91" i="198"/>
  <c r="AH91" i="198"/>
  <c r="AG91" i="198"/>
  <c r="AE91" i="198"/>
  <c r="Z91" i="198"/>
  <c r="Y91" i="198"/>
  <c r="W91" i="198"/>
  <c r="R91" i="198"/>
  <c r="Q91" i="198"/>
  <c r="O91" i="198"/>
  <c r="J91" i="198"/>
  <c r="I91" i="198"/>
  <c r="G91" i="198"/>
  <c r="CK90" i="198"/>
  <c r="CH90" i="198"/>
  <c r="CL90" i="198" s="1"/>
  <c r="CC90" i="198"/>
  <c r="BZ90" i="198"/>
  <c r="CD90" i="198" s="1"/>
  <c r="BU90" i="198"/>
  <c r="BR90" i="198"/>
  <c r="BV90" i="198" s="1"/>
  <c r="BM90" i="198"/>
  <c r="BJ90" i="198"/>
  <c r="BN90" i="198" s="1"/>
  <c r="BE90" i="198"/>
  <c r="BB90" i="198"/>
  <c r="BF90" i="198" s="1"/>
  <c r="AW90" i="198"/>
  <c r="AT90" i="198"/>
  <c r="AX90" i="198" s="1"/>
  <c r="AO90" i="198"/>
  <c r="AL90" i="198"/>
  <c r="AM90" i="198" s="1"/>
  <c r="AG90" i="198"/>
  <c r="AD90" i="198"/>
  <c r="AH90" i="198" s="1"/>
  <c r="Y90" i="198"/>
  <c r="V90" i="198"/>
  <c r="Z90" i="198" s="1"/>
  <c r="Q90" i="198"/>
  <c r="N90" i="198"/>
  <c r="R90" i="198" s="1"/>
  <c r="I90" i="198"/>
  <c r="F90" i="198"/>
  <c r="J90" i="198" s="1"/>
  <c r="CL89" i="198"/>
  <c r="CK89" i="198"/>
  <c r="CI89" i="198"/>
  <c r="CD89" i="198"/>
  <c r="CC89" i="198"/>
  <c r="CA89" i="198"/>
  <c r="BV89" i="198"/>
  <c r="BU89" i="198"/>
  <c r="BS89" i="198"/>
  <c r="BN89" i="198"/>
  <c r="BM89" i="198"/>
  <c r="BK89" i="198"/>
  <c r="BF89" i="198"/>
  <c r="BE89" i="198"/>
  <c r="BC89" i="198"/>
  <c r="AX89" i="198"/>
  <c r="AW89" i="198"/>
  <c r="AU89" i="198"/>
  <c r="AP89" i="198"/>
  <c r="AO89" i="198"/>
  <c r="AM89" i="198"/>
  <c r="AH89" i="198"/>
  <c r="AG89" i="198"/>
  <c r="AE89" i="198"/>
  <c r="Z89" i="198"/>
  <c r="Y89" i="198"/>
  <c r="W89" i="198"/>
  <c r="R89" i="198"/>
  <c r="Q89" i="198"/>
  <c r="O89" i="198"/>
  <c r="J89" i="198"/>
  <c r="I89" i="198"/>
  <c r="G89" i="198"/>
  <c r="CL88" i="198"/>
  <c r="CK88" i="198"/>
  <c r="CI88" i="198"/>
  <c r="CD88" i="198"/>
  <c r="CC88" i="198"/>
  <c r="CA88" i="198"/>
  <c r="BV88" i="198"/>
  <c r="BU88" i="198"/>
  <c r="BS88" i="198"/>
  <c r="BN88" i="198"/>
  <c r="BM88" i="198"/>
  <c r="BK88" i="198"/>
  <c r="BF88" i="198"/>
  <c r="BE88" i="198"/>
  <c r="BC88" i="198"/>
  <c r="AX88" i="198"/>
  <c r="AW88" i="198"/>
  <c r="AU88" i="198"/>
  <c r="AP88" i="198"/>
  <c r="AO88" i="198"/>
  <c r="AM88" i="198"/>
  <c r="AH88" i="198"/>
  <c r="AG88" i="198"/>
  <c r="AE88" i="198"/>
  <c r="Z88" i="198"/>
  <c r="Y88" i="198"/>
  <c r="W88" i="198"/>
  <c r="R88" i="198"/>
  <c r="Q88" i="198"/>
  <c r="O88" i="198"/>
  <c r="J88" i="198"/>
  <c r="I88" i="198"/>
  <c r="G88" i="198"/>
  <c r="CL87" i="198"/>
  <c r="CK87" i="198"/>
  <c r="CI87" i="198"/>
  <c r="CD87" i="198"/>
  <c r="CC87" i="198"/>
  <c r="CA87" i="198"/>
  <c r="BV87" i="198"/>
  <c r="BU87" i="198"/>
  <c r="BS87" i="198"/>
  <c r="BN87" i="198"/>
  <c r="BM87" i="198"/>
  <c r="BK87" i="198"/>
  <c r="BF87" i="198"/>
  <c r="BE87" i="198"/>
  <c r="BC87" i="198"/>
  <c r="AX87" i="198"/>
  <c r="AW87" i="198"/>
  <c r="AU87" i="198"/>
  <c r="AP87" i="198"/>
  <c r="AO87" i="198"/>
  <c r="AM87" i="198"/>
  <c r="AH87" i="198"/>
  <c r="AG87" i="198"/>
  <c r="AE87" i="198"/>
  <c r="Z87" i="198"/>
  <c r="Y87" i="198"/>
  <c r="W87" i="198"/>
  <c r="R87" i="198"/>
  <c r="Q87" i="198"/>
  <c r="O87" i="198"/>
  <c r="J87" i="198"/>
  <c r="I87" i="198"/>
  <c r="G87" i="198"/>
  <c r="CL86" i="198"/>
  <c r="CK86" i="198"/>
  <c r="CI86" i="198"/>
  <c r="CD86" i="198"/>
  <c r="CC86" i="198"/>
  <c r="CA86" i="198"/>
  <c r="BV86" i="198"/>
  <c r="BU86" i="198"/>
  <c r="BS86" i="198"/>
  <c r="BN86" i="198"/>
  <c r="BM86" i="198"/>
  <c r="BK86" i="198"/>
  <c r="BF86" i="198"/>
  <c r="BE86" i="198"/>
  <c r="BC86" i="198"/>
  <c r="AX86" i="198"/>
  <c r="AW86" i="198"/>
  <c r="AU86" i="198"/>
  <c r="AP86" i="198"/>
  <c r="AO86" i="198"/>
  <c r="AM86" i="198"/>
  <c r="AH86" i="198"/>
  <c r="AG86" i="198"/>
  <c r="AE86" i="198"/>
  <c r="Z86" i="198"/>
  <c r="Y86" i="198"/>
  <c r="W86" i="198"/>
  <c r="R86" i="198"/>
  <c r="Q86" i="198"/>
  <c r="O86" i="198"/>
  <c r="J86" i="198"/>
  <c r="I86" i="198"/>
  <c r="G86" i="198"/>
  <c r="CL85" i="198"/>
  <c r="CK85" i="198"/>
  <c r="CI85" i="198"/>
  <c r="CD85" i="198"/>
  <c r="CC85" i="198"/>
  <c r="CA85" i="198"/>
  <c r="BV85" i="198"/>
  <c r="BU85" i="198"/>
  <c r="BS85" i="198"/>
  <c r="BN85" i="198"/>
  <c r="BM85" i="198"/>
  <c r="BK85" i="198"/>
  <c r="BF85" i="198"/>
  <c r="BE85" i="198"/>
  <c r="BC85" i="198"/>
  <c r="AX85" i="198"/>
  <c r="AW85" i="198"/>
  <c r="AU85" i="198"/>
  <c r="AP85" i="198"/>
  <c r="AO85" i="198"/>
  <c r="AM85" i="198"/>
  <c r="AH85" i="198"/>
  <c r="AG85" i="198"/>
  <c r="AE85" i="198"/>
  <c r="Z85" i="198"/>
  <c r="Y85" i="198"/>
  <c r="W85" i="198"/>
  <c r="R85" i="198"/>
  <c r="Q85" i="198"/>
  <c r="O85" i="198"/>
  <c r="J85" i="198"/>
  <c r="I85" i="198"/>
  <c r="G85" i="198"/>
  <c r="CL84" i="198"/>
  <c r="CK84" i="198"/>
  <c r="CI84" i="198"/>
  <c r="CD84" i="198"/>
  <c r="CC84" i="198"/>
  <c r="CA84" i="198"/>
  <c r="BV84" i="198"/>
  <c r="BU84" i="198"/>
  <c r="BS84" i="198"/>
  <c r="BN84" i="198"/>
  <c r="BM84" i="198"/>
  <c r="BK84" i="198"/>
  <c r="BF84" i="198"/>
  <c r="BE84" i="198"/>
  <c r="BC84" i="198"/>
  <c r="AX84" i="198"/>
  <c r="AW84" i="198"/>
  <c r="AU84" i="198"/>
  <c r="AP84" i="198"/>
  <c r="AO84" i="198"/>
  <c r="AM84" i="198"/>
  <c r="AH84" i="198"/>
  <c r="AG84" i="198"/>
  <c r="AE84" i="198"/>
  <c r="Z84" i="198"/>
  <c r="Y84" i="198"/>
  <c r="W84" i="198"/>
  <c r="R84" i="198"/>
  <c r="Q84" i="198"/>
  <c r="O84" i="198"/>
  <c r="J84" i="198"/>
  <c r="I84" i="198"/>
  <c r="G84" i="198"/>
  <c r="CL83" i="198"/>
  <c r="CK83" i="198"/>
  <c r="CI83" i="198"/>
  <c r="CD83" i="198"/>
  <c r="CC83" i="198"/>
  <c r="CA83" i="198"/>
  <c r="BV83" i="198"/>
  <c r="BU83" i="198"/>
  <c r="BS83" i="198"/>
  <c r="BN83" i="198"/>
  <c r="BM83" i="198"/>
  <c r="BK83" i="198"/>
  <c r="BF83" i="198"/>
  <c r="BE83" i="198"/>
  <c r="BC83" i="198"/>
  <c r="AX83" i="198"/>
  <c r="AW83" i="198"/>
  <c r="AU83" i="198"/>
  <c r="AP83" i="198"/>
  <c r="AO83" i="198"/>
  <c r="AM83" i="198"/>
  <c r="AH83" i="198"/>
  <c r="AG83" i="198"/>
  <c r="AE83" i="198"/>
  <c r="Z83" i="198"/>
  <c r="Y83" i="198"/>
  <c r="W83" i="198"/>
  <c r="R83" i="198"/>
  <c r="Q83" i="198"/>
  <c r="O83" i="198"/>
  <c r="J83" i="198"/>
  <c r="I83" i="198"/>
  <c r="G83" i="198"/>
  <c r="CL82" i="198"/>
  <c r="CK82" i="198"/>
  <c r="CI82" i="198"/>
  <c r="CD82" i="198"/>
  <c r="CC82" i="198"/>
  <c r="CA82" i="198"/>
  <c r="BV82" i="198"/>
  <c r="BU82" i="198"/>
  <c r="BS82" i="198"/>
  <c r="BN82" i="198"/>
  <c r="BM82" i="198"/>
  <c r="BK82" i="198"/>
  <c r="BF82" i="198"/>
  <c r="BE82" i="198"/>
  <c r="BC82" i="198"/>
  <c r="AX82" i="198"/>
  <c r="AW82" i="198"/>
  <c r="AU82" i="198"/>
  <c r="AP82" i="198"/>
  <c r="AO82" i="198"/>
  <c r="AM82" i="198"/>
  <c r="AH82" i="198"/>
  <c r="AG82" i="198"/>
  <c r="AE82" i="198"/>
  <c r="Z82" i="198"/>
  <c r="Y82" i="198"/>
  <c r="W82" i="198"/>
  <c r="R82" i="198"/>
  <c r="Q82" i="198"/>
  <c r="O82" i="198"/>
  <c r="J82" i="198"/>
  <c r="I82" i="198"/>
  <c r="G82" i="198"/>
  <c r="CL81" i="198"/>
  <c r="CK81" i="198"/>
  <c r="CI81" i="198"/>
  <c r="CD81" i="198"/>
  <c r="CC81" i="198"/>
  <c r="CA81" i="198"/>
  <c r="BV81" i="198"/>
  <c r="BU81" i="198"/>
  <c r="BS81" i="198"/>
  <c r="BN81" i="198"/>
  <c r="BM81" i="198"/>
  <c r="BK81" i="198"/>
  <c r="BF81" i="198"/>
  <c r="BE81" i="198"/>
  <c r="BC81" i="198"/>
  <c r="AX81" i="198"/>
  <c r="AW81" i="198"/>
  <c r="AU81" i="198"/>
  <c r="AP81" i="198"/>
  <c r="AO81" i="198"/>
  <c r="AM81" i="198"/>
  <c r="AH81" i="198"/>
  <c r="AG81" i="198"/>
  <c r="AE81" i="198"/>
  <c r="Z81" i="198"/>
  <c r="Y81" i="198"/>
  <c r="W81" i="198"/>
  <c r="R81" i="198"/>
  <c r="Q81" i="198"/>
  <c r="O81" i="198"/>
  <c r="J81" i="198"/>
  <c r="I81" i="198"/>
  <c r="G81" i="198"/>
  <c r="CL80" i="198"/>
  <c r="CK80" i="198"/>
  <c r="CI80" i="198"/>
  <c r="CD80" i="198"/>
  <c r="CC80" i="198"/>
  <c r="CA80" i="198"/>
  <c r="BV80" i="198"/>
  <c r="BU80" i="198"/>
  <c r="BS80" i="198"/>
  <c r="BN80" i="198"/>
  <c r="BM80" i="198"/>
  <c r="BK80" i="198"/>
  <c r="BF80" i="198"/>
  <c r="BE80" i="198"/>
  <c r="BC80" i="198"/>
  <c r="AX80" i="198"/>
  <c r="AW80" i="198"/>
  <c r="AU80" i="198"/>
  <c r="AP80" i="198"/>
  <c r="AO80" i="198"/>
  <c r="AM80" i="198"/>
  <c r="AH80" i="198"/>
  <c r="AG80" i="198"/>
  <c r="AE80" i="198"/>
  <c r="Z80" i="198"/>
  <c r="Y80" i="198"/>
  <c r="W80" i="198"/>
  <c r="R80" i="198"/>
  <c r="Q80" i="198"/>
  <c r="O80" i="198"/>
  <c r="J80" i="198"/>
  <c r="I80" i="198"/>
  <c r="G80" i="198"/>
  <c r="CL79" i="198"/>
  <c r="CK79" i="198"/>
  <c r="CI79" i="198"/>
  <c r="CD79" i="198"/>
  <c r="CC79" i="198"/>
  <c r="CA79" i="198"/>
  <c r="BV79" i="198"/>
  <c r="BU79" i="198"/>
  <c r="BS79" i="198"/>
  <c r="BN79" i="198"/>
  <c r="BM79" i="198"/>
  <c r="BK79" i="198"/>
  <c r="BF79" i="198"/>
  <c r="BE79" i="198"/>
  <c r="BC79" i="198"/>
  <c r="AX79" i="198"/>
  <c r="AW79" i="198"/>
  <c r="AU79" i="198"/>
  <c r="AP79" i="198"/>
  <c r="AO79" i="198"/>
  <c r="AM79" i="198"/>
  <c r="AH79" i="198"/>
  <c r="AG79" i="198"/>
  <c r="AE79" i="198"/>
  <c r="Z79" i="198"/>
  <c r="Y79" i="198"/>
  <c r="W79" i="198"/>
  <c r="R79" i="198"/>
  <c r="Q79" i="198"/>
  <c r="O79" i="198"/>
  <c r="J79" i="198"/>
  <c r="I79" i="198"/>
  <c r="G79" i="198"/>
  <c r="CL78" i="198"/>
  <c r="CK78" i="198"/>
  <c r="CI78" i="198"/>
  <c r="CD78" i="198"/>
  <c r="CC78" i="198"/>
  <c r="CA78" i="198"/>
  <c r="BV78" i="198"/>
  <c r="BU78" i="198"/>
  <c r="BS78" i="198"/>
  <c r="BN78" i="198"/>
  <c r="BM78" i="198"/>
  <c r="BK78" i="198"/>
  <c r="BF78" i="198"/>
  <c r="BE78" i="198"/>
  <c r="BC78" i="198"/>
  <c r="AX78" i="198"/>
  <c r="AW78" i="198"/>
  <c r="AU78" i="198"/>
  <c r="AP78" i="198"/>
  <c r="AO78" i="198"/>
  <c r="AM78" i="198"/>
  <c r="AH78" i="198"/>
  <c r="AG78" i="198"/>
  <c r="AE78" i="198"/>
  <c r="Z78" i="198"/>
  <c r="Y78" i="198"/>
  <c r="W78" i="198"/>
  <c r="R78" i="198"/>
  <c r="Q78" i="198"/>
  <c r="O78" i="198"/>
  <c r="J78" i="198"/>
  <c r="I78" i="198"/>
  <c r="G78" i="198"/>
  <c r="CL77" i="198"/>
  <c r="CK77" i="198"/>
  <c r="CI77" i="198"/>
  <c r="CD77" i="198"/>
  <c r="CC77" i="198"/>
  <c r="CA77" i="198"/>
  <c r="BV77" i="198"/>
  <c r="BU77" i="198"/>
  <c r="BS77" i="198"/>
  <c r="BN77" i="198"/>
  <c r="BM77" i="198"/>
  <c r="BK77" i="198"/>
  <c r="BF77" i="198"/>
  <c r="BE77" i="198"/>
  <c r="BC77" i="198"/>
  <c r="AX77" i="198"/>
  <c r="AW77" i="198"/>
  <c r="AU77" i="198"/>
  <c r="AP77" i="198"/>
  <c r="AO77" i="198"/>
  <c r="AM77" i="198"/>
  <c r="AH77" i="198"/>
  <c r="AG77" i="198"/>
  <c r="AE77" i="198"/>
  <c r="Z77" i="198"/>
  <c r="Y77" i="198"/>
  <c r="W77" i="198"/>
  <c r="R77" i="198"/>
  <c r="Q77" i="198"/>
  <c r="O77" i="198"/>
  <c r="J77" i="198"/>
  <c r="I77" i="198"/>
  <c r="G77" i="198"/>
  <c r="CL76" i="198"/>
  <c r="CK76" i="198"/>
  <c r="CI76" i="198"/>
  <c r="CD76" i="198"/>
  <c r="CC76" i="198"/>
  <c r="CA76" i="198"/>
  <c r="BV76" i="198"/>
  <c r="BU76" i="198"/>
  <c r="BS76" i="198"/>
  <c r="BN76" i="198"/>
  <c r="BM76" i="198"/>
  <c r="BK76" i="198"/>
  <c r="BF76" i="198"/>
  <c r="BE76" i="198"/>
  <c r="BC76" i="198"/>
  <c r="AX76" i="198"/>
  <c r="AW76" i="198"/>
  <c r="AU76" i="198"/>
  <c r="AP76" i="198"/>
  <c r="AO76" i="198"/>
  <c r="AM76" i="198"/>
  <c r="AH76" i="198"/>
  <c r="AG76" i="198"/>
  <c r="AE76" i="198"/>
  <c r="Z76" i="198"/>
  <c r="Y76" i="198"/>
  <c r="W76" i="198"/>
  <c r="R76" i="198"/>
  <c r="Q76" i="198"/>
  <c r="O76" i="198"/>
  <c r="J76" i="198"/>
  <c r="I76" i="198"/>
  <c r="G76" i="198"/>
  <c r="CL75" i="198"/>
  <c r="CK75" i="198"/>
  <c r="CI75" i="198"/>
  <c r="CD75" i="198"/>
  <c r="CC75" i="198"/>
  <c r="CA75" i="198"/>
  <c r="BV75" i="198"/>
  <c r="BU75" i="198"/>
  <c r="BS75" i="198"/>
  <c r="BN75" i="198"/>
  <c r="BM75" i="198"/>
  <c r="BK75" i="198"/>
  <c r="BF75" i="198"/>
  <c r="BE75" i="198"/>
  <c r="BC75" i="198"/>
  <c r="AX75" i="198"/>
  <c r="AW75" i="198"/>
  <c r="AU75" i="198"/>
  <c r="AP75" i="198"/>
  <c r="AO75" i="198"/>
  <c r="AM75" i="198"/>
  <c r="AH75" i="198"/>
  <c r="AG75" i="198"/>
  <c r="AE75" i="198"/>
  <c r="Z75" i="198"/>
  <c r="Y75" i="198"/>
  <c r="W75" i="198"/>
  <c r="R75" i="198"/>
  <c r="Q75" i="198"/>
  <c r="O75" i="198"/>
  <c r="J75" i="198"/>
  <c r="I75" i="198"/>
  <c r="G75" i="198"/>
  <c r="CL74" i="198"/>
  <c r="CK74" i="198"/>
  <c r="CI74" i="198"/>
  <c r="CD74" i="198"/>
  <c r="CC74" i="198"/>
  <c r="CA74" i="198"/>
  <c r="BV74" i="198"/>
  <c r="BU74" i="198"/>
  <c r="BS74" i="198"/>
  <c r="BN74" i="198"/>
  <c r="BM74" i="198"/>
  <c r="BK74" i="198"/>
  <c r="BF74" i="198"/>
  <c r="BE74" i="198"/>
  <c r="BC74" i="198"/>
  <c r="AX74" i="198"/>
  <c r="AW74" i="198"/>
  <c r="AU74" i="198"/>
  <c r="AP74" i="198"/>
  <c r="AO74" i="198"/>
  <c r="AM74" i="198"/>
  <c r="AH74" i="198"/>
  <c r="AG74" i="198"/>
  <c r="AE74" i="198"/>
  <c r="Z74" i="198"/>
  <c r="Y74" i="198"/>
  <c r="W74" i="198"/>
  <c r="R74" i="198"/>
  <c r="Q74" i="198"/>
  <c r="O74" i="198"/>
  <c r="J74" i="198"/>
  <c r="I74" i="198"/>
  <c r="G74" i="198"/>
  <c r="CK73" i="198"/>
  <c r="CH73" i="198"/>
  <c r="CL73" i="198" s="1"/>
  <c r="CC73" i="198"/>
  <c r="BZ73" i="198"/>
  <c r="CD73" i="198" s="1"/>
  <c r="BU73" i="198"/>
  <c r="BR73" i="198"/>
  <c r="BV73" i="198" s="1"/>
  <c r="BM73" i="198"/>
  <c r="BJ73" i="198"/>
  <c r="BN73" i="198" s="1"/>
  <c r="BE73" i="198"/>
  <c r="BB73" i="198"/>
  <c r="BC73" i="198" s="1"/>
  <c r="AW73" i="198"/>
  <c r="AT73" i="198"/>
  <c r="AX73" i="198" s="1"/>
  <c r="AO73" i="198"/>
  <c r="AL73" i="198"/>
  <c r="AP73" i="198" s="1"/>
  <c r="AG73" i="198"/>
  <c r="AD73" i="198"/>
  <c r="AH73" i="198" s="1"/>
  <c r="Y73" i="198"/>
  <c r="V73" i="198"/>
  <c r="Z73" i="198" s="1"/>
  <c r="Q73" i="198"/>
  <c r="N73" i="198"/>
  <c r="O73" i="198" s="1"/>
  <c r="I73" i="198"/>
  <c r="F73" i="198"/>
  <c r="J73" i="198" s="1"/>
  <c r="CL72" i="198"/>
  <c r="CK72" i="198"/>
  <c r="CI72" i="198"/>
  <c r="CD72" i="198"/>
  <c r="CC72" i="198"/>
  <c r="CA72" i="198"/>
  <c r="BV72" i="198"/>
  <c r="BU72" i="198"/>
  <c r="BS72" i="198"/>
  <c r="BN72" i="198"/>
  <c r="BM72" i="198"/>
  <c r="BK72" i="198"/>
  <c r="BF72" i="198"/>
  <c r="BE72" i="198"/>
  <c r="BC72" i="198"/>
  <c r="AX72" i="198"/>
  <c r="AW72" i="198"/>
  <c r="AU72" i="198"/>
  <c r="AP72" i="198"/>
  <c r="AO72" i="198"/>
  <c r="AM72" i="198"/>
  <c r="AH72" i="198"/>
  <c r="AG72" i="198"/>
  <c r="AE72" i="198"/>
  <c r="Z72" i="198"/>
  <c r="Y72" i="198"/>
  <c r="W72" i="198"/>
  <c r="R72" i="198"/>
  <c r="Q72" i="198"/>
  <c r="O72" i="198"/>
  <c r="J72" i="198"/>
  <c r="I72" i="198"/>
  <c r="G72" i="198"/>
  <c r="CL71" i="198"/>
  <c r="CK71" i="198"/>
  <c r="CI71" i="198"/>
  <c r="CD71" i="198"/>
  <c r="CC71" i="198"/>
  <c r="CA71" i="198"/>
  <c r="BV71" i="198"/>
  <c r="BU71" i="198"/>
  <c r="BS71" i="198"/>
  <c r="BN71" i="198"/>
  <c r="BM71" i="198"/>
  <c r="BK71" i="198"/>
  <c r="BF71" i="198"/>
  <c r="BE71" i="198"/>
  <c r="BC71" i="198"/>
  <c r="AX71" i="198"/>
  <c r="AW71" i="198"/>
  <c r="AU71" i="198"/>
  <c r="AP71" i="198"/>
  <c r="AO71" i="198"/>
  <c r="AM71" i="198"/>
  <c r="AH71" i="198"/>
  <c r="AG71" i="198"/>
  <c r="AE71" i="198"/>
  <c r="Z71" i="198"/>
  <c r="Y71" i="198"/>
  <c r="W71" i="198"/>
  <c r="R71" i="198"/>
  <c r="Q71" i="198"/>
  <c r="O71" i="198"/>
  <c r="J71" i="198"/>
  <c r="I71" i="198"/>
  <c r="G71" i="198"/>
  <c r="CL70" i="198"/>
  <c r="CK70" i="198"/>
  <c r="CI70" i="198"/>
  <c r="CD70" i="198"/>
  <c r="CC70" i="198"/>
  <c r="CA70" i="198"/>
  <c r="BV70" i="198"/>
  <c r="BU70" i="198"/>
  <c r="BS70" i="198"/>
  <c r="BN70" i="198"/>
  <c r="BM70" i="198"/>
  <c r="BK70" i="198"/>
  <c r="BF70" i="198"/>
  <c r="BE70" i="198"/>
  <c r="BC70" i="198"/>
  <c r="AX70" i="198"/>
  <c r="AW70" i="198"/>
  <c r="AU70" i="198"/>
  <c r="AP70" i="198"/>
  <c r="AO70" i="198"/>
  <c r="AM70" i="198"/>
  <c r="AH70" i="198"/>
  <c r="AG70" i="198"/>
  <c r="AE70" i="198"/>
  <c r="Z70" i="198"/>
  <c r="Y70" i="198"/>
  <c r="W70" i="198"/>
  <c r="R70" i="198"/>
  <c r="Q70" i="198"/>
  <c r="O70" i="198"/>
  <c r="J70" i="198"/>
  <c r="I70" i="198"/>
  <c r="G70" i="198"/>
  <c r="CL69" i="198"/>
  <c r="CK69" i="198"/>
  <c r="CI69" i="198"/>
  <c r="CD69" i="198"/>
  <c r="CC69" i="198"/>
  <c r="CA69" i="198"/>
  <c r="BV69" i="198"/>
  <c r="BU69" i="198"/>
  <c r="BS69" i="198"/>
  <c r="BN69" i="198"/>
  <c r="BM69" i="198"/>
  <c r="BK69" i="198"/>
  <c r="BF69" i="198"/>
  <c r="BE69" i="198"/>
  <c r="BC69" i="198"/>
  <c r="AX69" i="198"/>
  <c r="AW69" i="198"/>
  <c r="AU69" i="198"/>
  <c r="AP69" i="198"/>
  <c r="AO69" i="198"/>
  <c r="AM69" i="198"/>
  <c r="AH69" i="198"/>
  <c r="AG69" i="198"/>
  <c r="AE69" i="198"/>
  <c r="Z69" i="198"/>
  <c r="Y69" i="198"/>
  <c r="W69" i="198"/>
  <c r="R69" i="198"/>
  <c r="Q69" i="198"/>
  <c r="O69" i="198"/>
  <c r="J69" i="198"/>
  <c r="I69" i="198"/>
  <c r="G69" i="198"/>
  <c r="CL68" i="198"/>
  <c r="CK68" i="198"/>
  <c r="CI68" i="198"/>
  <c r="CD68" i="198"/>
  <c r="CC68" i="198"/>
  <c r="CA68" i="198"/>
  <c r="BV68" i="198"/>
  <c r="BU68" i="198"/>
  <c r="BS68" i="198"/>
  <c r="BN68" i="198"/>
  <c r="BM68" i="198"/>
  <c r="BK68" i="198"/>
  <c r="BF68" i="198"/>
  <c r="BE68" i="198"/>
  <c r="BC68" i="198"/>
  <c r="AX68" i="198"/>
  <c r="AW68" i="198"/>
  <c r="AU68" i="198"/>
  <c r="AP68" i="198"/>
  <c r="AO68" i="198"/>
  <c r="AM68" i="198"/>
  <c r="AH68" i="198"/>
  <c r="AG68" i="198"/>
  <c r="AE68" i="198"/>
  <c r="Z68" i="198"/>
  <c r="Y68" i="198"/>
  <c r="W68" i="198"/>
  <c r="R68" i="198"/>
  <c r="Q68" i="198"/>
  <c r="O68" i="198"/>
  <c r="J68" i="198"/>
  <c r="I68" i="198"/>
  <c r="G68" i="198"/>
  <c r="CL67" i="198"/>
  <c r="CK67" i="198"/>
  <c r="CI67" i="198"/>
  <c r="CD67" i="198"/>
  <c r="CC67" i="198"/>
  <c r="CA67" i="198"/>
  <c r="BV67" i="198"/>
  <c r="BU67" i="198"/>
  <c r="BS67" i="198"/>
  <c r="BN67" i="198"/>
  <c r="BM67" i="198"/>
  <c r="BK67" i="198"/>
  <c r="BF67" i="198"/>
  <c r="BE67" i="198"/>
  <c r="BC67" i="198"/>
  <c r="AX67" i="198"/>
  <c r="AW67" i="198"/>
  <c r="AU67" i="198"/>
  <c r="AP67" i="198"/>
  <c r="AO67" i="198"/>
  <c r="AM67" i="198"/>
  <c r="AH67" i="198"/>
  <c r="AG67" i="198"/>
  <c r="AE67" i="198"/>
  <c r="Z67" i="198"/>
  <c r="Y67" i="198"/>
  <c r="W67" i="198"/>
  <c r="R67" i="198"/>
  <c r="Q67" i="198"/>
  <c r="O67" i="198"/>
  <c r="J67" i="198"/>
  <c r="I67" i="198"/>
  <c r="G67" i="198"/>
  <c r="CL66" i="198"/>
  <c r="CK66" i="198"/>
  <c r="CI66" i="198"/>
  <c r="CD66" i="198"/>
  <c r="CC66" i="198"/>
  <c r="CA66" i="198"/>
  <c r="BV66" i="198"/>
  <c r="BU66" i="198"/>
  <c r="BS66" i="198"/>
  <c r="BN66" i="198"/>
  <c r="BM66" i="198"/>
  <c r="BK66" i="198"/>
  <c r="BF66" i="198"/>
  <c r="BE66" i="198"/>
  <c r="BC66" i="198"/>
  <c r="AX66" i="198"/>
  <c r="AW66" i="198"/>
  <c r="AU66" i="198"/>
  <c r="AP66" i="198"/>
  <c r="AO66" i="198"/>
  <c r="AM66" i="198"/>
  <c r="AH66" i="198"/>
  <c r="AG66" i="198"/>
  <c r="AE66" i="198"/>
  <c r="Z66" i="198"/>
  <c r="Y66" i="198"/>
  <c r="W66" i="198"/>
  <c r="R66" i="198"/>
  <c r="Q66" i="198"/>
  <c r="O66" i="198"/>
  <c r="J66" i="198"/>
  <c r="I66" i="198"/>
  <c r="G66" i="198"/>
  <c r="CL65" i="198"/>
  <c r="CK65" i="198"/>
  <c r="CI65" i="198"/>
  <c r="CD65" i="198"/>
  <c r="CC65" i="198"/>
  <c r="CA65" i="198"/>
  <c r="BV65" i="198"/>
  <c r="BU65" i="198"/>
  <c r="BS65" i="198"/>
  <c r="BN65" i="198"/>
  <c r="BM65" i="198"/>
  <c r="BK65" i="198"/>
  <c r="BF65" i="198"/>
  <c r="BE65" i="198"/>
  <c r="BC65" i="198"/>
  <c r="AX65" i="198"/>
  <c r="AW65" i="198"/>
  <c r="AU65" i="198"/>
  <c r="AP65" i="198"/>
  <c r="AO65" i="198"/>
  <c r="AM65" i="198"/>
  <c r="AH65" i="198"/>
  <c r="AG65" i="198"/>
  <c r="AE65" i="198"/>
  <c r="Z65" i="198"/>
  <c r="Y65" i="198"/>
  <c r="W65" i="198"/>
  <c r="R65" i="198"/>
  <c r="Q65" i="198"/>
  <c r="O65" i="198"/>
  <c r="J65" i="198"/>
  <c r="I65" i="198"/>
  <c r="G65" i="198"/>
  <c r="CL64" i="198"/>
  <c r="CK64" i="198"/>
  <c r="CI64" i="198"/>
  <c r="CD64" i="198"/>
  <c r="CC64" i="198"/>
  <c r="CA64" i="198"/>
  <c r="BV64" i="198"/>
  <c r="BU64" i="198"/>
  <c r="BS64" i="198"/>
  <c r="BN64" i="198"/>
  <c r="BM64" i="198"/>
  <c r="BK64" i="198"/>
  <c r="BF64" i="198"/>
  <c r="BE64" i="198"/>
  <c r="BC64" i="198"/>
  <c r="AX64" i="198"/>
  <c r="AW64" i="198"/>
  <c r="AU64" i="198"/>
  <c r="AP64" i="198"/>
  <c r="AO64" i="198"/>
  <c r="AM64" i="198"/>
  <c r="AH64" i="198"/>
  <c r="AG64" i="198"/>
  <c r="AE64" i="198"/>
  <c r="Z64" i="198"/>
  <c r="Y64" i="198"/>
  <c r="W64" i="198"/>
  <c r="R64" i="198"/>
  <c r="Q64" i="198"/>
  <c r="O64" i="198"/>
  <c r="J64" i="198"/>
  <c r="I64" i="198"/>
  <c r="G64" i="198"/>
  <c r="CL63" i="198"/>
  <c r="CK63" i="198"/>
  <c r="CI63" i="198"/>
  <c r="CD63" i="198"/>
  <c r="CC63" i="198"/>
  <c r="CA63" i="198"/>
  <c r="BV63" i="198"/>
  <c r="BU63" i="198"/>
  <c r="BS63" i="198"/>
  <c r="BN63" i="198"/>
  <c r="BM63" i="198"/>
  <c r="BK63" i="198"/>
  <c r="BF63" i="198"/>
  <c r="BE63" i="198"/>
  <c r="BC63" i="198"/>
  <c r="AX63" i="198"/>
  <c r="AW63" i="198"/>
  <c r="AU63" i="198"/>
  <c r="AP63" i="198"/>
  <c r="AO63" i="198"/>
  <c r="AM63" i="198"/>
  <c r="AH63" i="198"/>
  <c r="AG63" i="198"/>
  <c r="AE63" i="198"/>
  <c r="Z63" i="198"/>
  <c r="Y63" i="198"/>
  <c r="W63" i="198"/>
  <c r="R63" i="198"/>
  <c r="Q63" i="198"/>
  <c r="O63" i="198"/>
  <c r="J63" i="198"/>
  <c r="I63" i="198"/>
  <c r="G63" i="198"/>
  <c r="CL62" i="198"/>
  <c r="CK62" i="198"/>
  <c r="CI62" i="198"/>
  <c r="CD62" i="198"/>
  <c r="CC62" i="198"/>
  <c r="CA62" i="198"/>
  <c r="BV62" i="198"/>
  <c r="BU62" i="198"/>
  <c r="BS62" i="198"/>
  <c r="BN62" i="198"/>
  <c r="BM62" i="198"/>
  <c r="BK62" i="198"/>
  <c r="BF62" i="198"/>
  <c r="BE62" i="198"/>
  <c r="BC62" i="198"/>
  <c r="AX62" i="198"/>
  <c r="AW62" i="198"/>
  <c r="AU62" i="198"/>
  <c r="AP62" i="198"/>
  <c r="AO62" i="198"/>
  <c r="AM62" i="198"/>
  <c r="AH62" i="198"/>
  <c r="AG62" i="198"/>
  <c r="AE62" i="198"/>
  <c r="Z62" i="198"/>
  <c r="Y62" i="198"/>
  <c r="W62" i="198"/>
  <c r="R62" i="198"/>
  <c r="Q62" i="198"/>
  <c r="O62" i="198"/>
  <c r="J62" i="198"/>
  <c r="I62" i="198"/>
  <c r="G62" i="198"/>
  <c r="CL61" i="198"/>
  <c r="CK61" i="198"/>
  <c r="CI61" i="198"/>
  <c r="CD61" i="198"/>
  <c r="CC61" i="198"/>
  <c r="CA61" i="198"/>
  <c r="BV61" i="198"/>
  <c r="BU61" i="198"/>
  <c r="BS61" i="198"/>
  <c r="BN61" i="198"/>
  <c r="BM61" i="198"/>
  <c r="BK61" i="198"/>
  <c r="BF61" i="198"/>
  <c r="BE61" i="198"/>
  <c r="BC61" i="198"/>
  <c r="AX61" i="198"/>
  <c r="AW61" i="198"/>
  <c r="AU61" i="198"/>
  <c r="AP61" i="198"/>
  <c r="AO61" i="198"/>
  <c r="AM61" i="198"/>
  <c r="AH61" i="198"/>
  <c r="AG61" i="198"/>
  <c r="AE61" i="198"/>
  <c r="Z61" i="198"/>
  <c r="Y61" i="198"/>
  <c r="W61" i="198"/>
  <c r="R61" i="198"/>
  <c r="Q61" i="198"/>
  <c r="O61" i="198"/>
  <c r="J61" i="198"/>
  <c r="I61" i="198"/>
  <c r="G61" i="198"/>
  <c r="CL60" i="198"/>
  <c r="CK60" i="198"/>
  <c r="CI60" i="198"/>
  <c r="CD60" i="198"/>
  <c r="CC60" i="198"/>
  <c r="CA60" i="198"/>
  <c r="BV60" i="198"/>
  <c r="BU60" i="198"/>
  <c r="BS60" i="198"/>
  <c r="BN60" i="198"/>
  <c r="BM60" i="198"/>
  <c r="BK60" i="198"/>
  <c r="BF60" i="198"/>
  <c r="BE60" i="198"/>
  <c r="BC60" i="198"/>
  <c r="AX60" i="198"/>
  <c r="AW60" i="198"/>
  <c r="AU60" i="198"/>
  <c r="AP60" i="198"/>
  <c r="AO60" i="198"/>
  <c r="AM60" i="198"/>
  <c r="AH60" i="198"/>
  <c r="AG60" i="198"/>
  <c r="AE60" i="198"/>
  <c r="Z60" i="198"/>
  <c r="Y60" i="198"/>
  <c r="W60" i="198"/>
  <c r="R60" i="198"/>
  <c r="Q60" i="198"/>
  <c r="O60" i="198"/>
  <c r="J60" i="198"/>
  <c r="I60" i="198"/>
  <c r="G60" i="198"/>
  <c r="CL59" i="198"/>
  <c r="CK59" i="198"/>
  <c r="CI59" i="198"/>
  <c r="CD59" i="198"/>
  <c r="CC59" i="198"/>
  <c r="CA59" i="198"/>
  <c r="BV59" i="198"/>
  <c r="BU59" i="198"/>
  <c r="BS59" i="198"/>
  <c r="BN59" i="198"/>
  <c r="BM59" i="198"/>
  <c r="BK59" i="198"/>
  <c r="BF59" i="198"/>
  <c r="BE59" i="198"/>
  <c r="BC59" i="198"/>
  <c r="AX59" i="198"/>
  <c r="AW59" i="198"/>
  <c r="AU59" i="198"/>
  <c r="AP59" i="198"/>
  <c r="AO59" i="198"/>
  <c r="AM59" i="198"/>
  <c r="AH59" i="198"/>
  <c r="AG59" i="198"/>
  <c r="AE59" i="198"/>
  <c r="Z59" i="198"/>
  <c r="Y59" i="198"/>
  <c r="W59" i="198"/>
  <c r="R59" i="198"/>
  <c r="Q59" i="198"/>
  <c r="O59" i="198"/>
  <c r="J59" i="198"/>
  <c r="I59" i="198"/>
  <c r="G59" i="198"/>
  <c r="CL58" i="198"/>
  <c r="CK58" i="198"/>
  <c r="CI58" i="198"/>
  <c r="CD58" i="198"/>
  <c r="CC58" i="198"/>
  <c r="CA58" i="198"/>
  <c r="BV58" i="198"/>
  <c r="BU58" i="198"/>
  <c r="BS58" i="198"/>
  <c r="BN58" i="198"/>
  <c r="BM58" i="198"/>
  <c r="BK58" i="198"/>
  <c r="BF58" i="198"/>
  <c r="BE58" i="198"/>
  <c r="BC58" i="198"/>
  <c r="AX58" i="198"/>
  <c r="AW58" i="198"/>
  <c r="AU58" i="198"/>
  <c r="AP58" i="198"/>
  <c r="AO58" i="198"/>
  <c r="AM58" i="198"/>
  <c r="AH58" i="198"/>
  <c r="AG58" i="198"/>
  <c r="AE58" i="198"/>
  <c r="Z58" i="198"/>
  <c r="Y58" i="198"/>
  <c r="W58" i="198"/>
  <c r="R58" i="198"/>
  <c r="Q58" i="198"/>
  <c r="O58" i="198"/>
  <c r="J58" i="198"/>
  <c r="I58" i="198"/>
  <c r="G58" i="198"/>
  <c r="CL57" i="198"/>
  <c r="CK57" i="198"/>
  <c r="CI57" i="198"/>
  <c r="CD57" i="198"/>
  <c r="CC57" i="198"/>
  <c r="CA57" i="198"/>
  <c r="BV57" i="198"/>
  <c r="BU57" i="198"/>
  <c r="BS57" i="198"/>
  <c r="BN57" i="198"/>
  <c r="BM57" i="198"/>
  <c r="BK57" i="198"/>
  <c r="BF57" i="198"/>
  <c r="BE57" i="198"/>
  <c r="BC57" i="198"/>
  <c r="AX57" i="198"/>
  <c r="AW57" i="198"/>
  <c r="AU57" i="198"/>
  <c r="AP57" i="198"/>
  <c r="AO57" i="198"/>
  <c r="AM57" i="198"/>
  <c r="AH57" i="198"/>
  <c r="AG57" i="198"/>
  <c r="AE57" i="198"/>
  <c r="Z57" i="198"/>
  <c r="Y57" i="198"/>
  <c r="W57" i="198"/>
  <c r="R57" i="198"/>
  <c r="Q57" i="198"/>
  <c r="O57" i="198"/>
  <c r="J57" i="198"/>
  <c r="I57" i="198"/>
  <c r="G57" i="198"/>
  <c r="CK56" i="198"/>
  <c r="CH56" i="198"/>
  <c r="CL56" i="198" s="1"/>
  <c r="CC56" i="198"/>
  <c r="BZ56" i="198"/>
  <c r="CA56" i="198" s="1"/>
  <c r="BU56" i="198"/>
  <c r="BR56" i="198"/>
  <c r="BV56" i="198" s="1"/>
  <c r="BM56" i="198"/>
  <c r="BJ56" i="198"/>
  <c r="BK56" i="198" s="1"/>
  <c r="BE56" i="198"/>
  <c r="BB56" i="198"/>
  <c r="BF56" i="198" s="1"/>
  <c r="AW56" i="198"/>
  <c r="AT56" i="198"/>
  <c r="AU56" i="198" s="1"/>
  <c r="AO56" i="198"/>
  <c r="AL56" i="198"/>
  <c r="AP56" i="198" s="1"/>
  <c r="AG56" i="198"/>
  <c r="AD56" i="198"/>
  <c r="AE56" i="198" s="1"/>
  <c r="Y56" i="198"/>
  <c r="V56" i="198"/>
  <c r="Z56" i="198" s="1"/>
  <c r="Q56" i="198"/>
  <c r="N56" i="198"/>
  <c r="O56" i="198" s="1"/>
  <c r="I56" i="198"/>
  <c r="F56" i="198"/>
  <c r="G56" i="198" s="1"/>
  <c r="CL55" i="198"/>
  <c r="CK55" i="198"/>
  <c r="CI55" i="198"/>
  <c r="CD55" i="198"/>
  <c r="CC55" i="198"/>
  <c r="CA55" i="198"/>
  <c r="BV55" i="198"/>
  <c r="BU55" i="198"/>
  <c r="BS55" i="198"/>
  <c r="BN55" i="198"/>
  <c r="BM55" i="198"/>
  <c r="BK55" i="198"/>
  <c r="BF55" i="198"/>
  <c r="BE55" i="198"/>
  <c r="BC55" i="198"/>
  <c r="AX55" i="198"/>
  <c r="AW55" i="198"/>
  <c r="AU55" i="198"/>
  <c r="AP55" i="198"/>
  <c r="AO55" i="198"/>
  <c r="AM55" i="198"/>
  <c r="AH55" i="198"/>
  <c r="AG55" i="198"/>
  <c r="AE55" i="198"/>
  <c r="Z55" i="198"/>
  <c r="Y55" i="198"/>
  <c r="W55" i="198"/>
  <c r="R55" i="198"/>
  <c r="Q55" i="198"/>
  <c r="O55" i="198"/>
  <c r="J55" i="198"/>
  <c r="I55" i="198"/>
  <c r="G55" i="198"/>
  <c r="CL54" i="198"/>
  <c r="CK54" i="198"/>
  <c r="CI54" i="198"/>
  <c r="CD54" i="198"/>
  <c r="CC54" i="198"/>
  <c r="CA54" i="198"/>
  <c r="BV54" i="198"/>
  <c r="BU54" i="198"/>
  <c r="BS54" i="198"/>
  <c r="BN54" i="198"/>
  <c r="BM54" i="198"/>
  <c r="BK54" i="198"/>
  <c r="BF54" i="198"/>
  <c r="BE54" i="198"/>
  <c r="BC54" i="198"/>
  <c r="AX54" i="198"/>
  <c r="AW54" i="198"/>
  <c r="AU54" i="198"/>
  <c r="AP54" i="198"/>
  <c r="AO54" i="198"/>
  <c r="AM54" i="198"/>
  <c r="AH54" i="198"/>
  <c r="AG54" i="198"/>
  <c r="AE54" i="198"/>
  <c r="Z54" i="198"/>
  <c r="Y54" i="198"/>
  <c r="W54" i="198"/>
  <c r="R54" i="198"/>
  <c r="Q54" i="198"/>
  <c r="O54" i="198"/>
  <c r="J54" i="198"/>
  <c r="I54" i="198"/>
  <c r="G54" i="198"/>
  <c r="CL53" i="198"/>
  <c r="CK53" i="198"/>
  <c r="CI53" i="198"/>
  <c r="CD53" i="198"/>
  <c r="CC53" i="198"/>
  <c r="CA53" i="198"/>
  <c r="BV53" i="198"/>
  <c r="BU53" i="198"/>
  <c r="BS53" i="198"/>
  <c r="BN53" i="198"/>
  <c r="BM53" i="198"/>
  <c r="BK53" i="198"/>
  <c r="BF53" i="198"/>
  <c r="BE53" i="198"/>
  <c r="BC53" i="198"/>
  <c r="AX53" i="198"/>
  <c r="AW53" i="198"/>
  <c r="AU53" i="198"/>
  <c r="AP53" i="198"/>
  <c r="AO53" i="198"/>
  <c r="AM53" i="198"/>
  <c r="AH53" i="198"/>
  <c r="AG53" i="198"/>
  <c r="AE53" i="198"/>
  <c r="Z53" i="198"/>
  <c r="Y53" i="198"/>
  <c r="W53" i="198"/>
  <c r="R53" i="198"/>
  <c r="Q53" i="198"/>
  <c r="O53" i="198"/>
  <c r="J53" i="198"/>
  <c r="I53" i="198"/>
  <c r="G53" i="198"/>
  <c r="CL52" i="198"/>
  <c r="CK52" i="198"/>
  <c r="CI52" i="198"/>
  <c r="CD52" i="198"/>
  <c r="CC52" i="198"/>
  <c r="CA52" i="198"/>
  <c r="BV52" i="198"/>
  <c r="BU52" i="198"/>
  <c r="BS52" i="198"/>
  <c r="BN52" i="198"/>
  <c r="BM52" i="198"/>
  <c r="BK52" i="198"/>
  <c r="BF52" i="198"/>
  <c r="BE52" i="198"/>
  <c r="BC52" i="198"/>
  <c r="AX52" i="198"/>
  <c r="AW52" i="198"/>
  <c r="AU52" i="198"/>
  <c r="AP52" i="198"/>
  <c r="AO52" i="198"/>
  <c r="AM52" i="198"/>
  <c r="AH52" i="198"/>
  <c r="AG52" i="198"/>
  <c r="AE52" i="198"/>
  <c r="Z52" i="198"/>
  <c r="Y52" i="198"/>
  <c r="W52" i="198"/>
  <c r="R52" i="198"/>
  <c r="Q52" i="198"/>
  <c r="O52" i="198"/>
  <c r="J52" i="198"/>
  <c r="I52" i="198"/>
  <c r="G52" i="198"/>
  <c r="CL51" i="198"/>
  <c r="CK51" i="198"/>
  <c r="CI51" i="198"/>
  <c r="CD51" i="198"/>
  <c r="CC51" i="198"/>
  <c r="CA51" i="198"/>
  <c r="BV51" i="198"/>
  <c r="BU51" i="198"/>
  <c r="BS51" i="198"/>
  <c r="BN51" i="198"/>
  <c r="BM51" i="198"/>
  <c r="BK51" i="198"/>
  <c r="BF51" i="198"/>
  <c r="BE51" i="198"/>
  <c r="BC51" i="198"/>
  <c r="AX51" i="198"/>
  <c r="AW51" i="198"/>
  <c r="AU51" i="198"/>
  <c r="AP51" i="198"/>
  <c r="AO51" i="198"/>
  <c r="AM51" i="198"/>
  <c r="AH51" i="198"/>
  <c r="AG51" i="198"/>
  <c r="AE51" i="198"/>
  <c r="Z51" i="198"/>
  <c r="Y51" i="198"/>
  <c r="W51" i="198"/>
  <c r="R51" i="198"/>
  <c r="Q51" i="198"/>
  <c r="O51" i="198"/>
  <c r="J51" i="198"/>
  <c r="I51" i="198"/>
  <c r="G51" i="198"/>
  <c r="CL50" i="198"/>
  <c r="CK50" i="198"/>
  <c r="CI50" i="198"/>
  <c r="CD50" i="198"/>
  <c r="CC50" i="198"/>
  <c r="CA50" i="198"/>
  <c r="BV50" i="198"/>
  <c r="BU50" i="198"/>
  <c r="BS50" i="198"/>
  <c r="BN50" i="198"/>
  <c r="BM50" i="198"/>
  <c r="BK50" i="198"/>
  <c r="BF50" i="198"/>
  <c r="BE50" i="198"/>
  <c r="BC50" i="198"/>
  <c r="AX50" i="198"/>
  <c r="AW50" i="198"/>
  <c r="AU50" i="198"/>
  <c r="AP50" i="198"/>
  <c r="AO50" i="198"/>
  <c r="AM50" i="198"/>
  <c r="AH50" i="198"/>
  <c r="AG50" i="198"/>
  <c r="AE50" i="198"/>
  <c r="Z50" i="198"/>
  <c r="Y50" i="198"/>
  <c r="W50" i="198"/>
  <c r="R50" i="198"/>
  <c r="Q50" i="198"/>
  <c r="O50" i="198"/>
  <c r="J50" i="198"/>
  <c r="I50" i="198"/>
  <c r="G50" i="198"/>
  <c r="CL49" i="198"/>
  <c r="CK49" i="198"/>
  <c r="CI49" i="198"/>
  <c r="CD49" i="198"/>
  <c r="CC49" i="198"/>
  <c r="CA49" i="198"/>
  <c r="BV49" i="198"/>
  <c r="BU49" i="198"/>
  <c r="BS49" i="198"/>
  <c r="BN49" i="198"/>
  <c r="BM49" i="198"/>
  <c r="BK49" i="198"/>
  <c r="BF49" i="198"/>
  <c r="BE49" i="198"/>
  <c r="BC49" i="198"/>
  <c r="AX49" i="198"/>
  <c r="AW49" i="198"/>
  <c r="AU49" i="198"/>
  <c r="AP49" i="198"/>
  <c r="AO49" i="198"/>
  <c r="AM49" i="198"/>
  <c r="AH49" i="198"/>
  <c r="AG49" i="198"/>
  <c r="AE49" i="198"/>
  <c r="Z49" i="198"/>
  <c r="Y49" i="198"/>
  <c r="W49" i="198"/>
  <c r="R49" i="198"/>
  <c r="Q49" i="198"/>
  <c r="O49" i="198"/>
  <c r="J49" i="198"/>
  <c r="I49" i="198"/>
  <c r="G49" i="198"/>
  <c r="CL48" i="198"/>
  <c r="CK48" i="198"/>
  <c r="CI48" i="198"/>
  <c r="CD48" i="198"/>
  <c r="CC48" i="198"/>
  <c r="CA48" i="198"/>
  <c r="BV48" i="198"/>
  <c r="BU48" i="198"/>
  <c r="BS48" i="198"/>
  <c r="BN48" i="198"/>
  <c r="BM48" i="198"/>
  <c r="BK48" i="198"/>
  <c r="BF48" i="198"/>
  <c r="BE48" i="198"/>
  <c r="BC48" i="198"/>
  <c r="AX48" i="198"/>
  <c r="AW48" i="198"/>
  <c r="AU48" i="198"/>
  <c r="AP48" i="198"/>
  <c r="AO48" i="198"/>
  <c r="AM48" i="198"/>
  <c r="AH48" i="198"/>
  <c r="AG48" i="198"/>
  <c r="AE48" i="198"/>
  <c r="Z48" i="198"/>
  <c r="Y48" i="198"/>
  <c r="W48" i="198"/>
  <c r="R48" i="198"/>
  <c r="Q48" i="198"/>
  <c r="O48" i="198"/>
  <c r="J48" i="198"/>
  <c r="I48" i="198"/>
  <c r="G48" i="198"/>
  <c r="CL47" i="198"/>
  <c r="CK47" i="198"/>
  <c r="CI47" i="198"/>
  <c r="CD47" i="198"/>
  <c r="CC47" i="198"/>
  <c r="CA47" i="198"/>
  <c r="BV47" i="198"/>
  <c r="BU47" i="198"/>
  <c r="BS47" i="198"/>
  <c r="BN47" i="198"/>
  <c r="BM47" i="198"/>
  <c r="BK47" i="198"/>
  <c r="BF47" i="198"/>
  <c r="BE47" i="198"/>
  <c r="BC47" i="198"/>
  <c r="AX47" i="198"/>
  <c r="AW47" i="198"/>
  <c r="AU47" i="198"/>
  <c r="AP47" i="198"/>
  <c r="AO47" i="198"/>
  <c r="AM47" i="198"/>
  <c r="AH47" i="198"/>
  <c r="AG47" i="198"/>
  <c r="AE47" i="198"/>
  <c r="Z47" i="198"/>
  <c r="Y47" i="198"/>
  <c r="W47" i="198"/>
  <c r="R47" i="198"/>
  <c r="Q47" i="198"/>
  <c r="O47" i="198"/>
  <c r="J47" i="198"/>
  <c r="I47" i="198"/>
  <c r="G47" i="198"/>
  <c r="CL46" i="198"/>
  <c r="CK46" i="198"/>
  <c r="CI46" i="198"/>
  <c r="CD46" i="198"/>
  <c r="CC46" i="198"/>
  <c r="CA46" i="198"/>
  <c r="BV46" i="198"/>
  <c r="BU46" i="198"/>
  <c r="BS46" i="198"/>
  <c r="BN46" i="198"/>
  <c r="BM46" i="198"/>
  <c r="BK46" i="198"/>
  <c r="BF46" i="198"/>
  <c r="BE46" i="198"/>
  <c r="BC46" i="198"/>
  <c r="AX46" i="198"/>
  <c r="AW46" i="198"/>
  <c r="AU46" i="198"/>
  <c r="AP46" i="198"/>
  <c r="AO46" i="198"/>
  <c r="AM46" i="198"/>
  <c r="AH46" i="198"/>
  <c r="AG46" i="198"/>
  <c r="AE46" i="198"/>
  <c r="Z46" i="198"/>
  <c r="Y46" i="198"/>
  <c r="W46" i="198"/>
  <c r="R46" i="198"/>
  <c r="Q46" i="198"/>
  <c r="O46" i="198"/>
  <c r="J46" i="198"/>
  <c r="I46" i="198"/>
  <c r="G46" i="198"/>
  <c r="CL45" i="198"/>
  <c r="CK45" i="198"/>
  <c r="CI45" i="198"/>
  <c r="CD45" i="198"/>
  <c r="CC45" i="198"/>
  <c r="CA45" i="198"/>
  <c r="BV45" i="198"/>
  <c r="BU45" i="198"/>
  <c r="BS45" i="198"/>
  <c r="BN45" i="198"/>
  <c r="BM45" i="198"/>
  <c r="BK45" i="198"/>
  <c r="BF45" i="198"/>
  <c r="BE45" i="198"/>
  <c r="BC45" i="198"/>
  <c r="AX45" i="198"/>
  <c r="AW45" i="198"/>
  <c r="AU45" i="198"/>
  <c r="AP45" i="198"/>
  <c r="AO45" i="198"/>
  <c r="AM45" i="198"/>
  <c r="AH45" i="198"/>
  <c r="AG45" i="198"/>
  <c r="AE45" i="198"/>
  <c r="Z45" i="198"/>
  <c r="Y45" i="198"/>
  <c r="W45" i="198"/>
  <c r="R45" i="198"/>
  <c r="Q45" i="198"/>
  <c r="O45" i="198"/>
  <c r="J45" i="198"/>
  <c r="I45" i="198"/>
  <c r="G45" i="198"/>
  <c r="CL44" i="198"/>
  <c r="CK44" i="198"/>
  <c r="CI44" i="198"/>
  <c r="CD44" i="198"/>
  <c r="CC44" i="198"/>
  <c r="CA44" i="198"/>
  <c r="BV44" i="198"/>
  <c r="BU44" i="198"/>
  <c r="BS44" i="198"/>
  <c r="BN44" i="198"/>
  <c r="BM44" i="198"/>
  <c r="BK44" i="198"/>
  <c r="BF44" i="198"/>
  <c r="BE44" i="198"/>
  <c r="BC44" i="198"/>
  <c r="AX44" i="198"/>
  <c r="AW44" i="198"/>
  <c r="AU44" i="198"/>
  <c r="AP44" i="198"/>
  <c r="AO44" i="198"/>
  <c r="AM44" i="198"/>
  <c r="AH44" i="198"/>
  <c r="AG44" i="198"/>
  <c r="AE44" i="198"/>
  <c r="Z44" i="198"/>
  <c r="Y44" i="198"/>
  <c r="W44" i="198"/>
  <c r="R44" i="198"/>
  <c r="Q44" i="198"/>
  <c r="O44" i="198"/>
  <c r="J44" i="198"/>
  <c r="I44" i="198"/>
  <c r="G44" i="198"/>
  <c r="CL43" i="198"/>
  <c r="CK43" i="198"/>
  <c r="CI43" i="198"/>
  <c r="CD43" i="198"/>
  <c r="CC43" i="198"/>
  <c r="CA43" i="198"/>
  <c r="BV43" i="198"/>
  <c r="BU43" i="198"/>
  <c r="BS43" i="198"/>
  <c r="BN43" i="198"/>
  <c r="BM43" i="198"/>
  <c r="BK43" i="198"/>
  <c r="BF43" i="198"/>
  <c r="BE43" i="198"/>
  <c r="BC43" i="198"/>
  <c r="AX43" i="198"/>
  <c r="AW43" i="198"/>
  <c r="AU43" i="198"/>
  <c r="AP43" i="198"/>
  <c r="AO43" i="198"/>
  <c r="AM43" i="198"/>
  <c r="AH43" i="198"/>
  <c r="AG43" i="198"/>
  <c r="AE43" i="198"/>
  <c r="Z43" i="198"/>
  <c r="Y43" i="198"/>
  <c r="W43" i="198"/>
  <c r="R43" i="198"/>
  <c r="Q43" i="198"/>
  <c r="O43" i="198"/>
  <c r="J43" i="198"/>
  <c r="I43" i="198"/>
  <c r="G43" i="198"/>
  <c r="CL42" i="198"/>
  <c r="CK42" i="198"/>
  <c r="CI42" i="198"/>
  <c r="CD42" i="198"/>
  <c r="CC42" i="198"/>
  <c r="CA42" i="198"/>
  <c r="BV42" i="198"/>
  <c r="BU42" i="198"/>
  <c r="BS42" i="198"/>
  <c r="BN42" i="198"/>
  <c r="BM42" i="198"/>
  <c r="BK42" i="198"/>
  <c r="BF42" i="198"/>
  <c r="BE42" i="198"/>
  <c r="BC42" i="198"/>
  <c r="AX42" i="198"/>
  <c r="AW42" i="198"/>
  <c r="AU42" i="198"/>
  <c r="AP42" i="198"/>
  <c r="AO42" i="198"/>
  <c r="AM42" i="198"/>
  <c r="AH42" i="198"/>
  <c r="AG42" i="198"/>
  <c r="AE42" i="198"/>
  <c r="Z42" i="198"/>
  <c r="Y42" i="198"/>
  <c r="W42" i="198"/>
  <c r="R42" i="198"/>
  <c r="Q42" i="198"/>
  <c r="O42" i="198"/>
  <c r="J42" i="198"/>
  <c r="I42" i="198"/>
  <c r="G42" i="198"/>
  <c r="CL41" i="198"/>
  <c r="CK41" i="198"/>
  <c r="CI41" i="198"/>
  <c r="CD41" i="198"/>
  <c r="CC41" i="198"/>
  <c r="CA41" i="198"/>
  <c r="BV41" i="198"/>
  <c r="BU41" i="198"/>
  <c r="BS41" i="198"/>
  <c r="BN41" i="198"/>
  <c r="BM41" i="198"/>
  <c r="BK41" i="198"/>
  <c r="BF41" i="198"/>
  <c r="BE41" i="198"/>
  <c r="BC41" i="198"/>
  <c r="AX41" i="198"/>
  <c r="AW41" i="198"/>
  <c r="AU41" i="198"/>
  <c r="AP41" i="198"/>
  <c r="AO41" i="198"/>
  <c r="AM41" i="198"/>
  <c r="AH41" i="198"/>
  <c r="AG41" i="198"/>
  <c r="AE41" i="198"/>
  <c r="Z41" i="198"/>
  <c r="Y41" i="198"/>
  <c r="W41" i="198"/>
  <c r="R41" i="198"/>
  <c r="Q41" i="198"/>
  <c r="O41" i="198"/>
  <c r="J41" i="198"/>
  <c r="I41" i="198"/>
  <c r="G41" i="198"/>
  <c r="CL40" i="198"/>
  <c r="CK40" i="198"/>
  <c r="CI40" i="198"/>
  <c r="CD40" i="198"/>
  <c r="CC40" i="198"/>
  <c r="CA40" i="198"/>
  <c r="BV40" i="198"/>
  <c r="BU40" i="198"/>
  <c r="BS40" i="198"/>
  <c r="BN40" i="198"/>
  <c r="BM40" i="198"/>
  <c r="BK40" i="198"/>
  <c r="BF40" i="198"/>
  <c r="BE40" i="198"/>
  <c r="BC40" i="198"/>
  <c r="AX40" i="198"/>
  <c r="AW40" i="198"/>
  <c r="AU40" i="198"/>
  <c r="AP40" i="198"/>
  <c r="AO40" i="198"/>
  <c r="AM40" i="198"/>
  <c r="AH40" i="198"/>
  <c r="AG40" i="198"/>
  <c r="AE40" i="198"/>
  <c r="Z40" i="198"/>
  <c r="Y40" i="198"/>
  <c r="W40" i="198"/>
  <c r="R40" i="198"/>
  <c r="Q40" i="198"/>
  <c r="O40" i="198"/>
  <c r="J40" i="198"/>
  <c r="I40" i="198"/>
  <c r="G40" i="198"/>
  <c r="CK39" i="198"/>
  <c r="CH39" i="198"/>
  <c r="CI39" i="198" s="1"/>
  <c r="CC39" i="198"/>
  <c r="BZ39" i="198"/>
  <c r="BU39" i="198"/>
  <c r="BR39" i="198"/>
  <c r="BV39" i="198" s="1"/>
  <c r="BM39" i="198"/>
  <c r="BJ39" i="198"/>
  <c r="BE39" i="198"/>
  <c r="BB39" i="198"/>
  <c r="BC39" i="198" s="1"/>
  <c r="AW39" i="198"/>
  <c r="AT39" i="198"/>
  <c r="AO39" i="198"/>
  <c r="AL39" i="198"/>
  <c r="AP39" i="198" s="1"/>
  <c r="AG39" i="198"/>
  <c r="AD39" i="198"/>
  <c r="Y39" i="198"/>
  <c r="V39" i="198"/>
  <c r="W39" i="198" s="1"/>
  <c r="Q39" i="198"/>
  <c r="N39" i="198"/>
  <c r="I39" i="198"/>
  <c r="F39" i="198"/>
  <c r="J39" i="198" s="1"/>
  <c r="CL38" i="198"/>
  <c r="CK38" i="198"/>
  <c r="CI38" i="198"/>
  <c r="CD38" i="198"/>
  <c r="CC38" i="198"/>
  <c r="CA38" i="198"/>
  <c r="BV38" i="198"/>
  <c r="BU38" i="198"/>
  <c r="BS38" i="198"/>
  <c r="BN38" i="198"/>
  <c r="BM38" i="198"/>
  <c r="BK38" i="198"/>
  <c r="BF38" i="198"/>
  <c r="BE38" i="198"/>
  <c r="BC38" i="198"/>
  <c r="AX38" i="198"/>
  <c r="AW38" i="198"/>
  <c r="AU38" i="198"/>
  <c r="AP38" i="198"/>
  <c r="AO38" i="198"/>
  <c r="AM38" i="198"/>
  <c r="AH38" i="198"/>
  <c r="AG38" i="198"/>
  <c r="AE38" i="198"/>
  <c r="Z38" i="198"/>
  <c r="Y38" i="198"/>
  <c r="W38" i="198"/>
  <c r="R38" i="198"/>
  <c r="Q38" i="198"/>
  <c r="O38" i="198"/>
  <c r="J38" i="198"/>
  <c r="I38" i="198"/>
  <c r="G38" i="198"/>
  <c r="CL37" i="198"/>
  <c r="CK37" i="198"/>
  <c r="CI37" i="198"/>
  <c r="CD37" i="198"/>
  <c r="CC37" i="198"/>
  <c r="CA37" i="198"/>
  <c r="BV37" i="198"/>
  <c r="BU37" i="198"/>
  <c r="BS37" i="198"/>
  <c r="BN37" i="198"/>
  <c r="BM37" i="198"/>
  <c r="BK37" i="198"/>
  <c r="BF37" i="198"/>
  <c r="BE37" i="198"/>
  <c r="BC37" i="198"/>
  <c r="AX37" i="198"/>
  <c r="AW37" i="198"/>
  <c r="AU37" i="198"/>
  <c r="AP37" i="198"/>
  <c r="AO37" i="198"/>
  <c r="AM37" i="198"/>
  <c r="AH37" i="198"/>
  <c r="AG37" i="198"/>
  <c r="AE37" i="198"/>
  <c r="Z37" i="198"/>
  <c r="Y37" i="198"/>
  <c r="W37" i="198"/>
  <c r="R37" i="198"/>
  <c r="Q37" i="198"/>
  <c r="O37" i="198"/>
  <c r="J37" i="198"/>
  <c r="I37" i="198"/>
  <c r="G37" i="198"/>
  <c r="CL36" i="198"/>
  <c r="CK36" i="198"/>
  <c r="CI36" i="198"/>
  <c r="CD36" i="198"/>
  <c r="CC36" i="198"/>
  <c r="CA36" i="198"/>
  <c r="BV36" i="198"/>
  <c r="BU36" i="198"/>
  <c r="BS36" i="198"/>
  <c r="BN36" i="198"/>
  <c r="BM36" i="198"/>
  <c r="BK36" i="198"/>
  <c r="BF36" i="198"/>
  <c r="BE36" i="198"/>
  <c r="BC36" i="198"/>
  <c r="AX36" i="198"/>
  <c r="AW36" i="198"/>
  <c r="AU36" i="198"/>
  <c r="AP36" i="198"/>
  <c r="AO36" i="198"/>
  <c r="AM36" i="198"/>
  <c r="AH36" i="198"/>
  <c r="AG36" i="198"/>
  <c r="AE36" i="198"/>
  <c r="Z36" i="198"/>
  <c r="Y36" i="198"/>
  <c r="W36" i="198"/>
  <c r="R36" i="198"/>
  <c r="Q36" i="198"/>
  <c r="O36" i="198"/>
  <c r="J36" i="198"/>
  <c r="I36" i="198"/>
  <c r="G36" i="198"/>
  <c r="CL35" i="198"/>
  <c r="CK35" i="198"/>
  <c r="CI35" i="198"/>
  <c r="CD35" i="198"/>
  <c r="CC35" i="198"/>
  <c r="CA35" i="198"/>
  <c r="BV35" i="198"/>
  <c r="BU35" i="198"/>
  <c r="BS35" i="198"/>
  <c r="BN35" i="198"/>
  <c r="BM35" i="198"/>
  <c r="BK35" i="198"/>
  <c r="BF35" i="198"/>
  <c r="BE35" i="198"/>
  <c r="BC35" i="198"/>
  <c r="AX35" i="198"/>
  <c r="AW35" i="198"/>
  <c r="AU35" i="198"/>
  <c r="AP35" i="198"/>
  <c r="AO35" i="198"/>
  <c r="AM35" i="198"/>
  <c r="AH35" i="198"/>
  <c r="AG35" i="198"/>
  <c r="AE35" i="198"/>
  <c r="Z35" i="198"/>
  <c r="Y35" i="198"/>
  <c r="W35" i="198"/>
  <c r="R35" i="198"/>
  <c r="Q35" i="198"/>
  <c r="O35" i="198"/>
  <c r="J35" i="198"/>
  <c r="I35" i="198"/>
  <c r="G35" i="198"/>
  <c r="CL34" i="198"/>
  <c r="CK34" i="198"/>
  <c r="CI34" i="198"/>
  <c r="CD34" i="198"/>
  <c r="CC34" i="198"/>
  <c r="CA34" i="198"/>
  <c r="BV34" i="198"/>
  <c r="BU34" i="198"/>
  <c r="BS34" i="198"/>
  <c r="BN34" i="198"/>
  <c r="BM34" i="198"/>
  <c r="BK34" i="198"/>
  <c r="BF34" i="198"/>
  <c r="BE34" i="198"/>
  <c r="BC34" i="198"/>
  <c r="AX34" i="198"/>
  <c r="AW34" i="198"/>
  <c r="AU34" i="198"/>
  <c r="AP34" i="198"/>
  <c r="AO34" i="198"/>
  <c r="AM34" i="198"/>
  <c r="AH34" i="198"/>
  <c r="AG34" i="198"/>
  <c r="AE34" i="198"/>
  <c r="Z34" i="198"/>
  <c r="Y34" i="198"/>
  <c r="W34" i="198"/>
  <c r="R34" i="198"/>
  <c r="Q34" i="198"/>
  <c r="O34" i="198"/>
  <c r="J34" i="198"/>
  <c r="I34" i="198"/>
  <c r="G34" i="198"/>
  <c r="CL33" i="198"/>
  <c r="CK33" i="198"/>
  <c r="CI33" i="198"/>
  <c r="CD33" i="198"/>
  <c r="CC33" i="198"/>
  <c r="CA33" i="198"/>
  <c r="BV33" i="198"/>
  <c r="BU33" i="198"/>
  <c r="BS33" i="198"/>
  <c r="BN33" i="198"/>
  <c r="BM33" i="198"/>
  <c r="BK33" i="198"/>
  <c r="BF33" i="198"/>
  <c r="BE33" i="198"/>
  <c r="BC33" i="198"/>
  <c r="AX33" i="198"/>
  <c r="AW33" i="198"/>
  <c r="AU33" i="198"/>
  <c r="AP33" i="198"/>
  <c r="AO33" i="198"/>
  <c r="AM33" i="198"/>
  <c r="AH33" i="198"/>
  <c r="AG33" i="198"/>
  <c r="AE33" i="198"/>
  <c r="Z33" i="198"/>
  <c r="Y33" i="198"/>
  <c r="W33" i="198"/>
  <c r="R33" i="198"/>
  <c r="Q33" i="198"/>
  <c r="O33" i="198"/>
  <c r="J33" i="198"/>
  <c r="I33" i="198"/>
  <c r="G33" i="198"/>
  <c r="CL32" i="198"/>
  <c r="CK32" i="198"/>
  <c r="CI32" i="198"/>
  <c r="CD32" i="198"/>
  <c r="CC32" i="198"/>
  <c r="CA32" i="198"/>
  <c r="BV32" i="198"/>
  <c r="BU32" i="198"/>
  <c r="BS32" i="198"/>
  <c r="BN32" i="198"/>
  <c r="BM32" i="198"/>
  <c r="BK32" i="198"/>
  <c r="BF32" i="198"/>
  <c r="BE32" i="198"/>
  <c r="BC32" i="198"/>
  <c r="AX32" i="198"/>
  <c r="AW32" i="198"/>
  <c r="AU32" i="198"/>
  <c r="AP32" i="198"/>
  <c r="AO32" i="198"/>
  <c r="AM32" i="198"/>
  <c r="AH32" i="198"/>
  <c r="AG32" i="198"/>
  <c r="AE32" i="198"/>
  <c r="Z32" i="198"/>
  <c r="Y32" i="198"/>
  <c r="W32" i="198"/>
  <c r="R32" i="198"/>
  <c r="Q32" i="198"/>
  <c r="O32" i="198"/>
  <c r="J32" i="198"/>
  <c r="I32" i="198"/>
  <c r="G32" i="198"/>
  <c r="CL31" i="198"/>
  <c r="CK31" i="198"/>
  <c r="CI31" i="198"/>
  <c r="CD31" i="198"/>
  <c r="CC31" i="198"/>
  <c r="CA31" i="198"/>
  <c r="BV31" i="198"/>
  <c r="BU31" i="198"/>
  <c r="BS31" i="198"/>
  <c r="BN31" i="198"/>
  <c r="BM31" i="198"/>
  <c r="BK31" i="198"/>
  <c r="BF31" i="198"/>
  <c r="BE31" i="198"/>
  <c r="BC31" i="198"/>
  <c r="AX31" i="198"/>
  <c r="AW31" i="198"/>
  <c r="AU31" i="198"/>
  <c r="AP31" i="198"/>
  <c r="AO31" i="198"/>
  <c r="AM31" i="198"/>
  <c r="AH31" i="198"/>
  <c r="AG31" i="198"/>
  <c r="AE31" i="198"/>
  <c r="Z31" i="198"/>
  <c r="Y31" i="198"/>
  <c r="W31" i="198"/>
  <c r="R31" i="198"/>
  <c r="Q31" i="198"/>
  <c r="O31" i="198"/>
  <c r="J31" i="198"/>
  <c r="I31" i="198"/>
  <c r="G31" i="198"/>
  <c r="CL30" i="198"/>
  <c r="CK30" i="198"/>
  <c r="CI30" i="198"/>
  <c r="CD30" i="198"/>
  <c r="CC30" i="198"/>
  <c r="CA30" i="198"/>
  <c r="BV30" i="198"/>
  <c r="BU30" i="198"/>
  <c r="BS30" i="198"/>
  <c r="BN30" i="198"/>
  <c r="BM30" i="198"/>
  <c r="BK30" i="198"/>
  <c r="BF30" i="198"/>
  <c r="BE30" i="198"/>
  <c r="BC30" i="198"/>
  <c r="AX30" i="198"/>
  <c r="AW30" i="198"/>
  <c r="AU30" i="198"/>
  <c r="AP30" i="198"/>
  <c r="AO30" i="198"/>
  <c r="AM30" i="198"/>
  <c r="AH30" i="198"/>
  <c r="AG30" i="198"/>
  <c r="AE30" i="198"/>
  <c r="Z30" i="198"/>
  <c r="Y30" i="198"/>
  <c r="W30" i="198"/>
  <c r="R30" i="198"/>
  <c r="Q30" i="198"/>
  <c r="O30" i="198"/>
  <c r="J30" i="198"/>
  <c r="I30" i="198"/>
  <c r="G30" i="198"/>
  <c r="CL29" i="198"/>
  <c r="CK29" i="198"/>
  <c r="CI29" i="198"/>
  <c r="CD29" i="198"/>
  <c r="CC29" i="198"/>
  <c r="CA29" i="198"/>
  <c r="BV29" i="198"/>
  <c r="BU29" i="198"/>
  <c r="BS29" i="198"/>
  <c r="BN29" i="198"/>
  <c r="BM29" i="198"/>
  <c r="BK29" i="198"/>
  <c r="BF29" i="198"/>
  <c r="BE29" i="198"/>
  <c r="BC29" i="198"/>
  <c r="AX29" i="198"/>
  <c r="AW29" i="198"/>
  <c r="AU29" i="198"/>
  <c r="AP29" i="198"/>
  <c r="AO29" i="198"/>
  <c r="AM29" i="198"/>
  <c r="AH29" i="198"/>
  <c r="AG29" i="198"/>
  <c r="AE29" i="198"/>
  <c r="Z29" i="198"/>
  <c r="Y29" i="198"/>
  <c r="W29" i="198"/>
  <c r="R29" i="198"/>
  <c r="Q29" i="198"/>
  <c r="O29" i="198"/>
  <c r="J29" i="198"/>
  <c r="I29" i="198"/>
  <c r="G29" i="198"/>
  <c r="CL28" i="198"/>
  <c r="CK28" i="198"/>
  <c r="CI28" i="198"/>
  <c r="CD28" i="198"/>
  <c r="CC28" i="198"/>
  <c r="CA28" i="198"/>
  <c r="BV28" i="198"/>
  <c r="BU28" i="198"/>
  <c r="BS28" i="198"/>
  <c r="BN28" i="198"/>
  <c r="BM28" i="198"/>
  <c r="BK28" i="198"/>
  <c r="BF28" i="198"/>
  <c r="BE28" i="198"/>
  <c r="BC28" i="198"/>
  <c r="AX28" i="198"/>
  <c r="AW28" i="198"/>
  <c r="AU28" i="198"/>
  <c r="AP28" i="198"/>
  <c r="AO28" i="198"/>
  <c r="AM28" i="198"/>
  <c r="AH28" i="198"/>
  <c r="AG28" i="198"/>
  <c r="AE28" i="198"/>
  <c r="Z28" i="198"/>
  <c r="Y28" i="198"/>
  <c r="W28" i="198"/>
  <c r="R28" i="198"/>
  <c r="Q28" i="198"/>
  <c r="O28" i="198"/>
  <c r="J28" i="198"/>
  <c r="I28" i="198"/>
  <c r="G28" i="198"/>
  <c r="CL27" i="198"/>
  <c r="CK27" i="198"/>
  <c r="CI27" i="198"/>
  <c r="CD27" i="198"/>
  <c r="CC27" i="198"/>
  <c r="CA27" i="198"/>
  <c r="BV27" i="198"/>
  <c r="BU27" i="198"/>
  <c r="BS27" i="198"/>
  <c r="BN27" i="198"/>
  <c r="BM27" i="198"/>
  <c r="BK27" i="198"/>
  <c r="BF27" i="198"/>
  <c r="BE27" i="198"/>
  <c r="BC27" i="198"/>
  <c r="AX27" i="198"/>
  <c r="AW27" i="198"/>
  <c r="AU27" i="198"/>
  <c r="AP27" i="198"/>
  <c r="AO27" i="198"/>
  <c r="AM27" i="198"/>
  <c r="AH27" i="198"/>
  <c r="AG27" i="198"/>
  <c r="AE27" i="198"/>
  <c r="Z27" i="198"/>
  <c r="Y27" i="198"/>
  <c r="W27" i="198"/>
  <c r="R27" i="198"/>
  <c r="Q27" i="198"/>
  <c r="O27" i="198"/>
  <c r="J27" i="198"/>
  <c r="I27" i="198"/>
  <c r="G27" i="198"/>
  <c r="CL26" i="198"/>
  <c r="CK26" i="198"/>
  <c r="CI26" i="198"/>
  <c r="CD26" i="198"/>
  <c r="CC26" i="198"/>
  <c r="CA26" i="198"/>
  <c r="BV26" i="198"/>
  <c r="BU26" i="198"/>
  <c r="BS26" i="198"/>
  <c r="BN26" i="198"/>
  <c r="BM26" i="198"/>
  <c r="BK26" i="198"/>
  <c r="BF26" i="198"/>
  <c r="BE26" i="198"/>
  <c r="BC26" i="198"/>
  <c r="AX26" i="198"/>
  <c r="AW26" i="198"/>
  <c r="AU26" i="198"/>
  <c r="AP26" i="198"/>
  <c r="AO26" i="198"/>
  <c r="AM26" i="198"/>
  <c r="AH26" i="198"/>
  <c r="AG26" i="198"/>
  <c r="AE26" i="198"/>
  <c r="Z26" i="198"/>
  <c r="Y26" i="198"/>
  <c r="W26" i="198"/>
  <c r="R26" i="198"/>
  <c r="Q26" i="198"/>
  <c r="O26" i="198"/>
  <c r="J26" i="198"/>
  <c r="I26" i="198"/>
  <c r="G26" i="198"/>
  <c r="CL25" i="198"/>
  <c r="CK25" i="198"/>
  <c r="CI25" i="198"/>
  <c r="CD25" i="198"/>
  <c r="CC25" i="198"/>
  <c r="CA25" i="198"/>
  <c r="BV25" i="198"/>
  <c r="BU25" i="198"/>
  <c r="BS25" i="198"/>
  <c r="BN25" i="198"/>
  <c r="BM25" i="198"/>
  <c r="BK25" i="198"/>
  <c r="BF25" i="198"/>
  <c r="BE25" i="198"/>
  <c r="BC25" i="198"/>
  <c r="AX25" i="198"/>
  <c r="AW25" i="198"/>
  <c r="AU25" i="198"/>
  <c r="AP25" i="198"/>
  <c r="AO25" i="198"/>
  <c r="AM25" i="198"/>
  <c r="AH25" i="198"/>
  <c r="AG25" i="198"/>
  <c r="AE25" i="198"/>
  <c r="Z25" i="198"/>
  <c r="Y25" i="198"/>
  <c r="W25" i="198"/>
  <c r="R25" i="198"/>
  <c r="Q25" i="198"/>
  <c r="O25" i="198"/>
  <c r="J25" i="198"/>
  <c r="I25" i="198"/>
  <c r="G25" i="198"/>
  <c r="CL24" i="198"/>
  <c r="CK24" i="198"/>
  <c r="CI24" i="198"/>
  <c r="CD24" i="198"/>
  <c r="CC24" i="198"/>
  <c r="CA24" i="198"/>
  <c r="BV24" i="198"/>
  <c r="BU24" i="198"/>
  <c r="BS24" i="198"/>
  <c r="BN24" i="198"/>
  <c r="BM24" i="198"/>
  <c r="BK24" i="198"/>
  <c r="BF24" i="198"/>
  <c r="BE24" i="198"/>
  <c r="BC24" i="198"/>
  <c r="AX24" i="198"/>
  <c r="AW24" i="198"/>
  <c r="AU24" i="198"/>
  <c r="AP24" i="198"/>
  <c r="AO24" i="198"/>
  <c r="AM24" i="198"/>
  <c r="AH24" i="198"/>
  <c r="AG24" i="198"/>
  <c r="AE24" i="198"/>
  <c r="Z24" i="198"/>
  <c r="Y24" i="198"/>
  <c r="W24" i="198"/>
  <c r="R24" i="198"/>
  <c r="Q24" i="198"/>
  <c r="O24" i="198"/>
  <c r="J24" i="198"/>
  <c r="I24" i="198"/>
  <c r="G24" i="198"/>
  <c r="CL23" i="198"/>
  <c r="CK23" i="198"/>
  <c r="CI23" i="198"/>
  <c r="CD23" i="198"/>
  <c r="CC23" i="198"/>
  <c r="CA23" i="198"/>
  <c r="BV23" i="198"/>
  <c r="BU23" i="198"/>
  <c r="BS23" i="198"/>
  <c r="BN23" i="198"/>
  <c r="BM23" i="198"/>
  <c r="BK23" i="198"/>
  <c r="BF23" i="198"/>
  <c r="BE23" i="198"/>
  <c r="BC23" i="198"/>
  <c r="AX23" i="198"/>
  <c r="AW23" i="198"/>
  <c r="AU23" i="198"/>
  <c r="AP23" i="198"/>
  <c r="AO23" i="198"/>
  <c r="AM23" i="198"/>
  <c r="AH23" i="198"/>
  <c r="AG23" i="198"/>
  <c r="AE23" i="198"/>
  <c r="Z23" i="198"/>
  <c r="Y23" i="198"/>
  <c r="W23" i="198"/>
  <c r="R23" i="198"/>
  <c r="Q23" i="198"/>
  <c r="O23" i="198"/>
  <c r="J23" i="198"/>
  <c r="I23" i="198"/>
  <c r="G23" i="198"/>
  <c r="CK22" i="198"/>
  <c r="CH22" i="198"/>
  <c r="CC22" i="198"/>
  <c r="BZ22" i="198"/>
  <c r="CD22" i="198" s="1"/>
  <c r="BU22" i="198"/>
  <c r="BR22" i="198"/>
  <c r="BM22" i="198"/>
  <c r="BJ22" i="198"/>
  <c r="BN22" i="198" s="1"/>
  <c r="BE22" i="198"/>
  <c r="BB22" i="198"/>
  <c r="AW22" i="198"/>
  <c r="AT22" i="198"/>
  <c r="AX22" i="198" s="1"/>
  <c r="AO22" i="198"/>
  <c r="AL22" i="198"/>
  <c r="AG22" i="198"/>
  <c r="AD22" i="198"/>
  <c r="Y22" i="198"/>
  <c r="V22" i="198"/>
  <c r="Q22" i="198"/>
  <c r="N22" i="198"/>
  <c r="O22" i="198" s="1"/>
  <c r="I22" i="198"/>
  <c r="F22" i="198"/>
  <c r="CL21" i="198"/>
  <c r="CK21" i="198"/>
  <c r="CI21" i="198"/>
  <c r="CD21" i="198"/>
  <c r="CC21" i="198"/>
  <c r="CA21" i="198"/>
  <c r="BV21" i="198"/>
  <c r="BU21" i="198"/>
  <c r="BS21" i="198"/>
  <c r="BN21" i="198"/>
  <c r="BM21" i="198"/>
  <c r="BK21" i="198"/>
  <c r="BF21" i="198"/>
  <c r="BE21" i="198"/>
  <c r="BC21" i="198"/>
  <c r="AX21" i="198"/>
  <c r="AW21" i="198"/>
  <c r="AU21" i="198"/>
  <c r="AP21" i="198"/>
  <c r="AO21" i="198"/>
  <c r="AM21" i="198"/>
  <c r="AH21" i="198"/>
  <c r="AG21" i="198"/>
  <c r="AE21" i="198"/>
  <c r="Z21" i="198"/>
  <c r="Y21" i="198"/>
  <c r="W21" i="198"/>
  <c r="R21" i="198"/>
  <c r="Q21" i="198"/>
  <c r="O21" i="198"/>
  <c r="J21" i="198"/>
  <c r="I21" i="198"/>
  <c r="G21" i="198"/>
  <c r="CL20" i="198"/>
  <c r="CK20" i="198"/>
  <c r="CI20" i="198"/>
  <c r="CD20" i="198"/>
  <c r="CC20" i="198"/>
  <c r="CA20" i="198"/>
  <c r="BV20" i="198"/>
  <c r="BU20" i="198"/>
  <c r="BS20" i="198"/>
  <c r="BN20" i="198"/>
  <c r="BM20" i="198"/>
  <c r="BK20" i="198"/>
  <c r="BF20" i="198"/>
  <c r="BE20" i="198"/>
  <c r="BC20" i="198"/>
  <c r="AX20" i="198"/>
  <c r="AW20" i="198"/>
  <c r="AU20" i="198"/>
  <c r="AP20" i="198"/>
  <c r="AO20" i="198"/>
  <c r="AM20" i="198"/>
  <c r="AH20" i="198"/>
  <c r="AG20" i="198"/>
  <c r="AE20" i="198"/>
  <c r="Z20" i="198"/>
  <c r="Y20" i="198"/>
  <c r="W20" i="198"/>
  <c r="R20" i="198"/>
  <c r="Q20" i="198"/>
  <c r="O20" i="198"/>
  <c r="J20" i="198"/>
  <c r="I20" i="198"/>
  <c r="G20" i="198"/>
  <c r="CL19" i="198"/>
  <c r="CK19" i="198"/>
  <c r="CI19" i="198"/>
  <c r="CD19" i="198"/>
  <c r="CC19" i="198"/>
  <c r="CA19" i="198"/>
  <c r="BV19" i="198"/>
  <c r="BU19" i="198"/>
  <c r="BS19" i="198"/>
  <c r="BN19" i="198"/>
  <c r="BM19" i="198"/>
  <c r="BK19" i="198"/>
  <c r="BF19" i="198"/>
  <c r="BE19" i="198"/>
  <c r="BC19" i="198"/>
  <c r="AX19" i="198"/>
  <c r="AW19" i="198"/>
  <c r="AU19" i="198"/>
  <c r="AP19" i="198"/>
  <c r="AO19" i="198"/>
  <c r="AM19" i="198"/>
  <c r="AH19" i="198"/>
  <c r="AG19" i="198"/>
  <c r="AE19" i="198"/>
  <c r="Z19" i="198"/>
  <c r="Y19" i="198"/>
  <c r="W19" i="198"/>
  <c r="R19" i="198"/>
  <c r="Q19" i="198"/>
  <c r="O19" i="198"/>
  <c r="J19" i="198"/>
  <c r="I19" i="198"/>
  <c r="G19" i="198"/>
  <c r="CL18" i="198"/>
  <c r="CK18" i="198"/>
  <c r="CI18" i="198"/>
  <c r="CD18" i="198"/>
  <c r="CC18" i="198"/>
  <c r="CA18" i="198"/>
  <c r="BV18" i="198"/>
  <c r="BU18" i="198"/>
  <c r="BS18" i="198"/>
  <c r="BN18" i="198"/>
  <c r="BM18" i="198"/>
  <c r="BK18" i="198"/>
  <c r="BF18" i="198"/>
  <c r="BE18" i="198"/>
  <c r="BC18" i="198"/>
  <c r="AX18" i="198"/>
  <c r="AW18" i="198"/>
  <c r="AU18" i="198"/>
  <c r="AP18" i="198"/>
  <c r="AO18" i="198"/>
  <c r="AM18" i="198"/>
  <c r="AH18" i="198"/>
  <c r="AG18" i="198"/>
  <c r="AE18" i="198"/>
  <c r="Z18" i="198"/>
  <c r="Y18" i="198"/>
  <c r="W18" i="198"/>
  <c r="R18" i="198"/>
  <c r="Q18" i="198"/>
  <c r="O18" i="198"/>
  <c r="J18" i="198"/>
  <c r="I18" i="198"/>
  <c r="G18" i="198"/>
  <c r="CL17" i="198"/>
  <c r="CK17" i="198"/>
  <c r="CI17" i="198"/>
  <c r="CD17" i="198"/>
  <c r="CC17" i="198"/>
  <c r="CA17" i="198"/>
  <c r="BV17" i="198"/>
  <c r="BU17" i="198"/>
  <c r="BS17" i="198"/>
  <c r="BN17" i="198"/>
  <c r="BM17" i="198"/>
  <c r="BK17" i="198"/>
  <c r="BF17" i="198"/>
  <c r="BE17" i="198"/>
  <c r="BC17" i="198"/>
  <c r="AX17" i="198"/>
  <c r="AW17" i="198"/>
  <c r="AU17" i="198"/>
  <c r="AP17" i="198"/>
  <c r="AO17" i="198"/>
  <c r="AM17" i="198"/>
  <c r="AH17" i="198"/>
  <c r="AG17" i="198"/>
  <c r="AE17" i="198"/>
  <c r="Z17" i="198"/>
  <c r="Y17" i="198"/>
  <c r="W17" i="198"/>
  <c r="R17" i="198"/>
  <c r="Q17" i="198"/>
  <c r="O17" i="198"/>
  <c r="J17" i="198"/>
  <c r="I17" i="198"/>
  <c r="G17" i="198"/>
  <c r="CL16" i="198"/>
  <c r="CK16" i="198"/>
  <c r="CI16" i="198"/>
  <c r="CD16" i="198"/>
  <c r="CC16" i="198"/>
  <c r="CA16" i="198"/>
  <c r="BV16" i="198"/>
  <c r="BU16" i="198"/>
  <c r="BS16" i="198"/>
  <c r="BN16" i="198"/>
  <c r="BM16" i="198"/>
  <c r="BK16" i="198"/>
  <c r="BF16" i="198"/>
  <c r="BE16" i="198"/>
  <c r="BC16" i="198"/>
  <c r="AX16" i="198"/>
  <c r="AW16" i="198"/>
  <c r="AU16" i="198"/>
  <c r="AP16" i="198"/>
  <c r="AO16" i="198"/>
  <c r="AM16" i="198"/>
  <c r="AH16" i="198"/>
  <c r="AG16" i="198"/>
  <c r="AE16" i="198"/>
  <c r="Z16" i="198"/>
  <c r="Y16" i="198"/>
  <c r="W16" i="198"/>
  <c r="R16" i="198"/>
  <c r="Q16" i="198"/>
  <c r="O16" i="198"/>
  <c r="J16" i="198"/>
  <c r="I16" i="198"/>
  <c r="G16" i="198"/>
  <c r="CL15" i="198"/>
  <c r="CK15" i="198"/>
  <c r="CI15" i="198"/>
  <c r="CD15" i="198"/>
  <c r="CC15" i="198"/>
  <c r="CA15" i="198"/>
  <c r="BV15" i="198"/>
  <c r="BU15" i="198"/>
  <c r="BS15" i="198"/>
  <c r="BN15" i="198"/>
  <c r="BM15" i="198"/>
  <c r="BK15" i="198"/>
  <c r="BF15" i="198"/>
  <c r="BE15" i="198"/>
  <c r="BC15" i="198"/>
  <c r="AX15" i="198"/>
  <c r="AW15" i="198"/>
  <c r="AU15" i="198"/>
  <c r="AP15" i="198"/>
  <c r="AO15" i="198"/>
  <c r="AM15" i="198"/>
  <c r="AH15" i="198"/>
  <c r="AG15" i="198"/>
  <c r="AE15" i="198"/>
  <c r="Z15" i="198"/>
  <c r="Y15" i="198"/>
  <c r="W15" i="198"/>
  <c r="R15" i="198"/>
  <c r="Q15" i="198"/>
  <c r="O15" i="198"/>
  <c r="J15" i="198"/>
  <c r="I15" i="198"/>
  <c r="G15" i="198"/>
  <c r="CL14" i="198"/>
  <c r="CK14" i="198"/>
  <c r="CI14" i="198"/>
  <c r="CD14" i="198"/>
  <c r="CC14" i="198"/>
  <c r="CA14" i="198"/>
  <c r="BV14" i="198"/>
  <c r="BU14" i="198"/>
  <c r="BS14" i="198"/>
  <c r="BN14" i="198"/>
  <c r="BM14" i="198"/>
  <c r="BK14" i="198"/>
  <c r="BF14" i="198"/>
  <c r="BE14" i="198"/>
  <c r="BC14" i="198"/>
  <c r="AX14" i="198"/>
  <c r="AW14" i="198"/>
  <c r="AU14" i="198"/>
  <c r="AP14" i="198"/>
  <c r="AO14" i="198"/>
  <c r="AM14" i="198"/>
  <c r="AH14" i="198"/>
  <c r="AG14" i="198"/>
  <c r="AE14" i="198"/>
  <c r="Z14" i="198"/>
  <c r="Y14" i="198"/>
  <c r="W14" i="198"/>
  <c r="R14" i="198"/>
  <c r="Q14" i="198"/>
  <c r="O14" i="198"/>
  <c r="J14" i="198"/>
  <c r="I14" i="198"/>
  <c r="G14" i="198"/>
  <c r="CL13" i="198"/>
  <c r="CK13" i="198"/>
  <c r="CI13" i="198"/>
  <c r="CD13" i="198"/>
  <c r="CC13" i="198"/>
  <c r="CA13" i="198"/>
  <c r="BV13" i="198"/>
  <c r="BU13" i="198"/>
  <c r="BS13" i="198"/>
  <c r="BN13" i="198"/>
  <c r="BM13" i="198"/>
  <c r="BK13" i="198"/>
  <c r="BF13" i="198"/>
  <c r="BE13" i="198"/>
  <c r="BC13" i="198"/>
  <c r="AX13" i="198"/>
  <c r="AW13" i="198"/>
  <c r="AU13" i="198"/>
  <c r="AP13" i="198"/>
  <c r="AO13" i="198"/>
  <c r="AM13" i="198"/>
  <c r="AH13" i="198"/>
  <c r="AG13" i="198"/>
  <c r="AE13" i="198"/>
  <c r="Z13" i="198"/>
  <c r="Y13" i="198"/>
  <c r="W13" i="198"/>
  <c r="R13" i="198"/>
  <c r="Q13" i="198"/>
  <c r="O13" i="198"/>
  <c r="J13" i="198"/>
  <c r="I13" i="198"/>
  <c r="G13" i="198"/>
  <c r="CL12" i="198"/>
  <c r="CK12" i="198"/>
  <c r="CI12" i="198"/>
  <c r="CD12" i="198"/>
  <c r="CC12" i="198"/>
  <c r="CA12" i="198"/>
  <c r="BV12" i="198"/>
  <c r="BU12" i="198"/>
  <c r="BS12" i="198"/>
  <c r="BN12" i="198"/>
  <c r="BM12" i="198"/>
  <c r="BK12" i="198"/>
  <c r="BF12" i="198"/>
  <c r="BE12" i="198"/>
  <c r="BC12" i="198"/>
  <c r="AX12" i="198"/>
  <c r="AW12" i="198"/>
  <c r="AU12" i="198"/>
  <c r="AP12" i="198"/>
  <c r="AO12" i="198"/>
  <c r="AM12" i="198"/>
  <c r="AH12" i="198"/>
  <c r="AG12" i="198"/>
  <c r="AE12" i="198"/>
  <c r="Z12" i="198"/>
  <c r="Y12" i="198"/>
  <c r="W12" i="198"/>
  <c r="R12" i="198"/>
  <c r="Q12" i="198"/>
  <c r="O12" i="198"/>
  <c r="J12" i="198"/>
  <c r="I12" i="198"/>
  <c r="G12" i="198"/>
  <c r="CL11" i="198"/>
  <c r="CK11" i="198"/>
  <c r="CI11" i="198"/>
  <c r="CD11" i="198"/>
  <c r="CC11" i="198"/>
  <c r="CA11" i="198"/>
  <c r="BV11" i="198"/>
  <c r="BU11" i="198"/>
  <c r="BS11" i="198"/>
  <c r="BN11" i="198"/>
  <c r="BM11" i="198"/>
  <c r="BK11" i="198"/>
  <c r="BF11" i="198"/>
  <c r="BE11" i="198"/>
  <c r="BC11" i="198"/>
  <c r="AX11" i="198"/>
  <c r="AW11" i="198"/>
  <c r="AU11" i="198"/>
  <c r="AP11" i="198"/>
  <c r="AO11" i="198"/>
  <c r="AM11" i="198"/>
  <c r="AH11" i="198"/>
  <c r="AG11" i="198"/>
  <c r="AE11" i="198"/>
  <c r="Z11" i="198"/>
  <c r="Y11" i="198"/>
  <c r="W11" i="198"/>
  <c r="R11" i="198"/>
  <c r="Q11" i="198"/>
  <c r="O11" i="198"/>
  <c r="J11" i="198"/>
  <c r="I11" i="198"/>
  <c r="G11" i="198"/>
  <c r="CL10" i="198"/>
  <c r="CK10" i="198"/>
  <c r="CI10" i="198"/>
  <c r="CD10" i="198"/>
  <c r="CC10" i="198"/>
  <c r="CA10" i="198"/>
  <c r="BV10" i="198"/>
  <c r="BU10" i="198"/>
  <c r="BS10" i="198"/>
  <c r="BN10" i="198"/>
  <c r="BM10" i="198"/>
  <c r="BK10" i="198"/>
  <c r="BF10" i="198"/>
  <c r="BE10" i="198"/>
  <c r="BC10" i="198"/>
  <c r="AX10" i="198"/>
  <c r="AW10" i="198"/>
  <c r="AU10" i="198"/>
  <c r="AP10" i="198"/>
  <c r="AO10" i="198"/>
  <c r="AM10" i="198"/>
  <c r="AH10" i="198"/>
  <c r="AG10" i="198"/>
  <c r="AE10" i="198"/>
  <c r="Z10" i="198"/>
  <c r="Y10" i="198"/>
  <c r="W10" i="198"/>
  <c r="R10" i="198"/>
  <c r="Q10" i="198"/>
  <c r="O10" i="198"/>
  <c r="J10" i="198"/>
  <c r="I10" i="198"/>
  <c r="G10" i="198"/>
  <c r="CL9" i="198"/>
  <c r="CK9" i="198"/>
  <c r="CI9" i="198"/>
  <c r="CD9" i="198"/>
  <c r="CC9" i="198"/>
  <c r="CA9" i="198"/>
  <c r="BV9" i="198"/>
  <c r="BU9" i="198"/>
  <c r="BS9" i="198"/>
  <c r="BN9" i="198"/>
  <c r="BM9" i="198"/>
  <c r="BK9" i="198"/>
  <c r="BF9" i="198"/>
  <c r="BE9" i="198"/>
  <c r="BC9" i="198"/>
  <c r="AX9" i="198"/>
  <c r="AW9" i="198"/>
  <c r="AU9" i="198"/>
  <c r="AP9" i="198"/>
  <c r="AO9" i="198"/>
  <c r="AM9" i="198"/>
  <c r="AH9" i="198"/>
  <c r="AG9" i="198"/>
  <c r="AE9" i="198"/>
  <c r="Z9" i="198"/>
  <c r="Y9" i="198"/>
  <c r="W9" i="198"/>
  <c r="R9" i="198"/>
  <c r="Q9" i="198"/>
  <c r="O9" i="198"/>
  <c r="J9" i="198"/>
  <c r="I9" i="198"/>
  <c r="G9" i="198"/>
  <c r="CL8" i="198"/>
  <c r="CK8" i="198"/>
  <c r="CI8" i="198"/>
  <c r="CD8" i="198"/>
  <c r="CC8" i="198"/>
  <c r="CA8" i="198"/>
  <c r="BV8" i="198"/>
  <c r="BU8" i="198"/>
  <c r="BS8" i="198"/>
  <c r="BN8" i="198"/>
  <c r="BM8" i="198"/>
  <c r="BK8" i="198"/>
  <c r="BF8" i="198"/>
  <c r="BE8" i="198"/>
  <c r="BC8" i="198"/>
  <c r="AX8" i="198"/>
  <c r="AW8" i="198"/>
  <c r="AU8" i="198"/>
  <c r="AP8" i="198"/>
  <c r="AO8" i="198"/>
  <c r="AM8" i="198"/>
  <c r="AH8" i="198"/>
  <c r="AG8" i="198"/>
  <c r="AE8" i="198"/>
  <c r="Z8" i="198"/>
  <c r="Y8" i="198"/>
  <c r="W8" i="198"/>
  <c r="R8" i="198"/>
  <c r="Q8" i="198"/>
  <c r="O8" i="198"/>
  <c r="J8" i="198"/>
  <c r="I8" i="198"/>
  <c r="G8" i="198"/>
  <c r="CL7" i="198"/>
  <c r="CK7" i="198"/>
  <c r="CI7" i="198"/>
  <c r="CD7" i="198"/>
  <c r="CC7" i="198"/>
  <c r="CA7" i="198"/>
  <c r="BV7" i="198"/>
  <c r="BU7" i="198"/>
  <c r="BS7" i="198"/>
  <c r="BN7" i="198"/>
  <c r="BM7" i="198"/>
  <c r="BK7" i="198"/>
  <c r="BF7" i="198"/>
  <c r="BE7" i="198"/>
  <c r="BC7" i="198"/>
  <c r="AX7" i="198"/>
  <c r="AW7" i="198"/>
  <c r="AU7" i="198"/>
  <c r="AP7" i="198"/>
  <c r="AO7" i="198"/>
  <c r="AM7" i="198"/>
  <c r="AH7" i="198"/>
  <c r="AG7" i="198"/>
  <c r="AE7" i="198"/>
  <c r="Z7" i="198"/>
  <c r="Y7" i="198"/>
  <c r="W7" i="198"/>
  <c r="R7" i="198"/>
  <c r="Q7" i="198"/>
  <c r="O7" i="198"/>
  <c r="J7" i="198"/>
  <c r="I7" i="198"/>
  <c r="G7" i="198"/>
  <c r="CL6" i="198"/>
  <c r="CK6" i="198"/>
  <c r="CI6" i="198"/>
  <c r="CD6" i="198"/>
  <c r="CC6" i="198"/>
  <c r="CA6" i="198"/>
  <c r="BV6" i="198"/>
  <c r="BU6" i="198"/>
  <c r="BS6" i="198"/>
  <c r="BN6" i="198"/>
  <c r="BM6" i="198"/>
  <c r="BK6" i="198"/>
  <c r="BF6" i="198"/>
  <c r="BE6" i="198"/>
  <c r="BC6" i="198"/>
  <c r="AX6" i="198"/>
  <c r="AW6" i="198"/>
  <c r="AU6" i="198"/>
  <c r="AP6" i="198"/>
  <c r="AO6" i="198"/>
  <c r="AM6" i="198"/>
  <c r="AH6" i="198"/>
  <c r="AG6" i="198"/>
  <c r="AE6" i="198"/>
  <c r="Z6" i="198"/>
  <c r="Y6" i="198"/>
  <c r="W6" i="198"/>
  <c r="R6" i="198"/>
  <c r="Q6" i="198"/>
  <c r="O6" i="198"/>
  <c r="J6" i="198"/>
  <c r="I6" i="198"/>
  <c r="G6" i="198"/>
  <c r="BE141" i="197"/>
  <c r="BB141" i="197"/>
  <c r="BC141" i="197" s="1"/>
  <c r="AW141" i="197"/>
  <c r="AT141" i="197"/>
  <c r="AU141" i="197" s="1"/>
  <c r="AO141" i="197"/>
  <c r="AL141" i="197"/>
  <c r="AM141" i="197" s="1"/>
  <c r="AG141" i="197"/>
  <c r="AD141" i="197"/>
  <c r="AE141" i="197" s="1"/>
  <c r="Y141" i="197"/>
  <c r="V141" i="197"/>
  <c r="W141" i="197" s="1"/>
  <c r="Q141" i="197"/>
  <c r="N141" i="197"/>
  <c r="O141" i="197" s="1"/>
  <c r="I141" i="197"/>
  <c r="F141" i="197"/>
  <c r="G141" i="197" s="1"/>
  <c r="BF140" i="197"/>
  <c r="BE140" i="197"/>
  <c r="BC140" i="197"/>
  <c r="AX140" i="197"/>
  <c r="AW140" i="197"/>
  <c r="AU140" i="197"/>
  <c r="AP140" i="197"/>
  <c r="AO140" i="197"/>
  <c r="AM140" i="197"/>
  <c r="AH140" i="197"/>
  <c r="AG140" i="197"/>
  <c r="AE140" i="197"/>
  <c r="Z140" i="197"/>
  <c r="Y140" i="197"/>
  <c r="W140" i="197"/>
  <c r="R140" i="197"/>
  <c r="Q140" i="197"/>
  <c r="O140" i="197"/>
  <c r="J140" i="197"/>
  <c r="I140" i="197"/>
  <c r="G140" i="197"/>
  <c r="BF139" i="197"/>
  <c r="BE139" i="197"/>
  <c r="BC139" i="197"/>
  <c r="AX139" i="197"/>
  <c r="AW139" i="197"/>
  <c r="AU139" i="197"/>
  <c r="AP139" i="197"/>
  <c r="AO139" i="197"/>
  <c r="AM139" i="197"/>
  <c r="AH139" i="197"/>
  <c r="AG139" i="197"/>
  <c r="AE139" i="197"/>
  <c r="Z139" i="197"/>
  <c r="Y139" i="197"/>
  <c r="W139" i="197"/>
  <c r="R139" i="197"/>
  <c r="Q139" i="197"/>
  <c r="O139" i="197"/>
  <c r="J139" i="197"/>
  <c r="I139" i="197"/>
  <c r="G139" i="197"/>
  <c r="BF138" i="197"/>
  <c r="BE138" i="197"/>
  <c r="BC138" i="197"/>
  <c r="AX138" i="197"/>
  <c r="AW138" i="197"/>
  <c r="AU138" i="197"/>
  <c r="AP138" i="197"/>
  <c r="AO138" i="197"/>
  <c r="AM138" i="197"/>
  <c r="AH138" i="197"/>
  <c r="AG138" i="197"/>
  <c r="AE138" i="197"/>
  <c r="Z138" i="197"/>
  <c r="Y138" i="197"/>
  <c r="W138" i="197"/>
  <c r="R138" i="197"/>
  <c r="Q138" i="197"/>
  <c r="O138" i="197"/>
  <c r="J138" i="197"/>
  <c r="I138" i="197"/>
  <c r="G138" i="197"/>
  <c r="BF137" i="197"/>
  <c r="BE137" i="197"/>
  <c r="BC137" i="197"/>
  <c r="AX137" i="197"/>
  <c r="AW137" i="197"/>
  <c r="AU137" i="197"/>
  <c r="AP137" i="197"/>
  <c r="AO137" i="197"/>
  <c r="AM137" i="197"/>
  <c r="AH137" i="197"/>
  <c r="AG137" i="197"/>
  <c r="AE137" i="197"/>
  <c r="Z137" i="197"/>
  <c r="Y137" i="197"/>
  <c r="W137" i="197"/>
  <c r="R137" i="197"/>
  <c r="Q137" i="197"/>
  <c r="O137" i="197"/>
  <c r="J137" i="197"/>
  <c r="I137" i="197"/>
  <c r="G137" i="197"/>
  <c r="BF136" i="197"/>
  <c r="BE136" i="197"/>
  <c r="BC136" i="197"/>
  <c r="AX136" i="197"/>
  <c r="AW136" i="197"/>
  <c r="AU136" i="197"/>
  <c r="AP136" i="197"/>
  <c r="AO136" i="197"/>
  <c r="AM136" i="197"/>
  <c r="AH136" i="197"/>
  <c r="AG136" i="197"/>
  <c r="AE136" i="197"/>
  <c r="Z136" i="197"/>
  <c r="Y136" i="197"/>
  <c r="W136" i="197"/>
  <c r="R136" i="197"/>
  <c r="Q136" i="197"/>
  <c r="O136" i="197"/>
  <c r="J136" i="197"/>
  <c r="I136" i="197"/>
  <c r="G136" i="197"/>
  <c r="BF135" i="197"/>
  <c r="BE135" i="197"/>
  <c r="BC135" i="197"/>
  <c r="AX135" i="197"/>
  <c r="AW135" i="197"/>
  <c r="AU135" i="197"/>
  <c r="AP135" i="197"/>
  <c r="AO135" i="197"/>
  <c r="AM135" i="197"/>
  <c r="AH135" i="197"/>
  <c r="AG135" i="197"/>
  <c r="AE135" i="197"/>
  <c r="Z135" i="197"/>
  <c r="Y135" i="197"/>
  <c r="W135" i="197"/>
  <c r="R135" i="197"/>
  <c r="Q135" i="197"/>
  <c r="O135" i="197"/>
  <c r="J135" i="197"/>
  <c r="I135" i="197"/>
  <c r="G135" i="197"/>
  <c r="BF134" i="197"/>
  <c r="BE134" i="197"/>
  <c r="BC134" i="197"/>
  <c r="AX134" i="197"/>
  <c r="AW134" i="197"/>
  <c r="AU134" i="197"/>
  <c r="AP134" i="197"/>
  <c r="AO134" i="197"/>
  <c r="AM134" i="197"/>
  <c r="AH134" i="197"/>
  <c r="AG134" i="197"/>
  <c r="AE134" i="197"/>
  <c r="Z134" i="197"/>
  <c r="Y134" i="197"/>
  <c r="W134" i="197"/>
  <c r="R134" i="197"/>
  <c r="Q134" i="197"/>
  <c r="O134" i="197"/>
  <c r="J134" i="197"/>
  <c r="I134" i="197"/>
  <c r="G134" i="197"/>
  <c r="BF133" i="197"/>
  <c r="BE133" i="197"/>
  <c r="BC133" i="197"/>
  <c r="AX133" i="197"/>
  <c r="AW133" i="197"/>
  <c r="AU133" i="197"/>
  <c r="AP133" i="197"/>
  <c r="AO133" i="197"/>
  <c r="AM133" i="197"/>
  <c r="AH133" i="197"/>
  <c r="AG133" i="197"/>
  <c r="AE133" i="197"/>
  <c r="Z133" i="197"/>
  <c r="Y133" i="197"/>
  <c r="W133" i="197"/>
  <c r="R133" i="197"/>
  <c r="Q133" i="197"/>
  <c r="O133" i="197"/>
  <c r="J133" i="197"/>
  <c r="I133" i="197"/>
  <c r="G133" i="197"/>
  <c r="BF132" i="197"/>
  <c r="BE132" i="197"/>
  <c r="BC132" i="197"/>
  <c r="AX132" i="197"/>
  <c r="AW132" i="197"/>
  <c r="AU132" i="197"/>
  <c r="AP132" i="197"/>
  <c r="AO132" i="197"/>
  <c r="AM132" i="197"/>
  <c r="AH132" i="197"/>
  <c r="AG132" i="197"/>
  <c r="AE132" i="197"/>
  <c r="Z132" i="197"/>
  <c r="Y132" i="197"/>
  <c r="W132" i="197"/>
  <c r="R132" i="197"/>
  <c r="Q132" i="197"/>
  <c r="O132" i="197"/>
  <c r="J132" i="197"/>
  <c r="I132" i="197"/>
  <c r="G132" i="197"/>
  <c r="BF131" i="197"/>
  <c r="BE131" i="197"/>
  <c r="BC131" i="197"/>
  <c r="AX131" i="197"/>
  <c r="AW131" i="197"/>
  <c r="AU131" i="197"/>
  <c r="AP131" i="197"/>
  <c r="AO131" i="197"/>
  <c r="AM131" i="197"/>
  <c r="AH131" i="197"/>
  <c r="AG131" i="197"/>
  <c r="AE131" i="197"/>
  <c r="Z131" i="197"/>
  <c r="Y131" i="197"/>
  <c r="W131" i="197"/>
  <c r="R131" i="197"/>
  <c r="Q131" i="197"/>
  <c r="O131" i="197"/>
  <c r="J131" i="197"/>
  <c r="I131" i="197"/>
  <c r="G131" i="197"/>
  <c r="BF130" i="197"/>
  <c r="BE130" i="197"/>
  <c r="BC130" i="197"/>
  <c r="AX130" i="197"/>
  <c r="AW130" i="197"/>
  <c r="AU130" i="197"/>
  <c r="AP130" i="197"/>
  <c r="AO130" i="197"/>
  <c r="AM130" i="197"/>
  <c r="AH130" i="197"/>
  <c r="AG130" i="197"/>
  <c r="AE130" i="197"/>
  <c r="Z130" i="197"/>
  <c r="Y130" i="197"/>
  <c r="W130" i="197"/>
  <c r="R130" i="197"/>
  <c r="Q130" i="197"/>
  <c r="O130" i="197"/>
  <c r="J130" i="197"/>
  <c r="I130" i="197"/>
  <c r="G130" i="197"/>
  <c r="BF129" i="197"/>
  <c r="BE129" i="197"/>
  <c r="BC129" i="197"/>
  <c r="AX129" i="197"/>
  <c r="AW129" i="197"/>
  <c r="AU129" i="197"/>
  <c r="AP129" i="197"/>
  <c r="AO129" i="197"/>
  <c r="AM129" i="197"/>
  <c r="AH129" i="197"/>
  <c r="AG129" i="197"/>
  <c r="AE129" i="197"/>
  <c r="Z129" i="197"/>
  <c r="Y129" i="197"/>
  <c r="W129" i="197"/>
  <c r="R129" i="197"/>
  <c r="Q129" i="197"/>
  <c r="O129" i="197"/>
  <c r="J129" i="197"/>
  <c r="I129" i="197"/>
  <c r="G129" i="197"/>
  <c r="BF128" i="197"/>
  <c r="BE128" i="197"/>
  <c r="BC128" i="197"/>
  <c r="AX128" i="197"/>
  <c r="AW128" i="197"/>
  <c r="AU128" i="197"/>
  <c r="AP128" i="197"/>
  <c r="AO128" i="197"/>
  <c r="AM128" i="197"/>
  <c r="AH128" i="197"/>
  <c r="AG128" i="197"/>
  <c r="AE128" i="197"/>
  <c r="Z128" i="197"/>
  <c r="Y128" i="197"/>
  <c r="W128" i="197"/>
  <c r="R128" i="197"/>
  <c r="Q128" i="197"/>
  <c r="O128" i="197"/>
  <c r="J128" i="197"/>
  <c r="I128" i="197"/>
  <c r="G128" i="197"/>
  <c r="BF127" i="197"/>
  <c r="BE127" i="197"/>
  <c r="BC127" i="197"/>
  <c r="AX127" i="197"/>
  <c r="AW127" i="197"/>
  <c r="AU127" i="197"/>
  <c r="AP127" i="197"/>
  <c r="AO127" i="197"/>
  <c r="AM127" i="197"/>
  <c r="AH127" i="197"/>
  <c r="AG127" i="197"/>
  <c r="AE127" i="197"/>
  <c r="Z127" i="197"/>
  <c r="Y127" i="197"/>
  <c r="W127" i="197"/>
  <c r="R127" i="197"/>
  <c r="Q127" i="197"/>
  <c r="O127" i="197"/>
  <c r="J127" i="197"/>
  <c r="I127" i="197"/>
  <c r="G127" i="197"/>
  <c r="BF126" i="197"/>
  <c r="BE126" i="197"/>
  <c r="BC126" i="197"/>
  <c r="AX126" i="197"/>
  <c r="AW126" i="197"/>
  <c r="AU126" i="197"/>
  <c r="AP126" i="197"/>
  <c r="AO126" i="197"/>
  <c r="AM126" i="197"/>
  <c r="AH126" i="197"/>
  <c r="AG126" i="197"/>
  <c r="AE126" i="197"/>
  <c r="Z126" i="197"/>
  <c r="Y126" i="197"/>
  <c r="W126" i="197"/>
  <c r="R126" i="197"/>
  <c r="Q126" i="197"/>
  <c r="O126" i="197"/>
  <c r="J126" i="197"/>
  <c r="I126" i="197"/>
  <c r="G126" i="197"/>
  <c r="BF125" i="197"/>
  <c r="BE125" i="197"/>
  <c r="BC125" i="197"/>
  <c r="AX125" i="197"/>
  <c r="AW125" i="197"/>
  <c r="AU125" i="197"/>
  <c r="AP125" i="197"/>
  <c r="AO125" i="197"/>
  <c r="AM125" i="197"/>
  <c r="AH125" i="197"/>
  <c r="AG125" i="197"/>
  <c r="AE125" i="197"/>
  <c r="Z125" i="197"/>
  <c r="Y125" i="197"/>
  <c r="W125" i="197"/>
  <c r="R125" i="197"/>
  <c r="Q125" i="197"/>
  <c r="O125" i="197"/>
  <c r="J125" i="197"/>
  <c r="I125" i="197"/>
  <c r="G125" i="197"/>
  <c r="BE124" i="197"/>
  <c r="BB124" i="197"/>
  <c r="BC124" i="197" s="1"/>
  <c r="AW124" i="197"/>
  <c r="AT124" i="197"/>
  <c r="AX124" i="197" s="1"/>
  <c r="AO124" i="197"/>
  <c r="AL124" i="197"/>
  <c r="AM124" i="197" s="1"/>
  <c r="AG124" i="197"/>
  <c r="AD124" i="197"/>
  <c r="AH124" i="197" s="1"/>
  <c r="Y124" i="197"/>
  <c r="V124" i="197"/>
  <c r="W124" i="197" s="1"/>
  <c r="Q124" i="197"/>
  <c r="N124" i="197"/>
  <c r="O124" i="197" s="1"/>
  <c r="I124" i="197"/>
  <c r="F124" i="197"/>
  <c r="J124" i="197" s="1"/>
  <c r="BF123" i="197"/>
  <c r="BE123" i="197"/>
  <c r="BC123" i="197"/>
  <c r="AX123" i="197"/>
  <c r="AW123" i="197"/>
  <c r="AU123" i="197"/>
  <c r="AP123" i="197"/>
  <c r="AO123" i="197"/>
  <c r="AM123" i="197"/>
  <c r="AH123" i="197"/>
  <c r="AG123" i="197"/>
  <c r="AE123" i="197"/>
  <c r="Z123" i="197"/>
  <c r="Y123" i="197"/>
  <c r="W123" i="197"/>
  <c r="R123" i="197"/>
  <c r="Q123" i="197"/>
  <c r="O123" i="197"/>
  <c r="J123" i="197"/>
  <c r="I123" i="197"/>
  <c r="G123" i="197"/>
  <c r="BF122" i="197"/>
  <c r="BE122" i="197"/>
  <c r="BC122" i="197"/>
  <c r="AX122" i="197"/>
  <c r="AW122" i="197"/>
  <c r="AU122" i="197"/>
  <c r="AP122" i="197"/>
  <c r="AO122" i="197"/>
  <c r="AM122" i="197"/>
  <c r="AH122" i="197"/>
  <c r="AG122" i="197"/>
  <c r="AE122" i="197"/>
  <c r="Z122" i="197"/>
  <c r="Y122" i="197"/>
  <c r="W122" i="197"/>
  <c r="R122" i="197"/>
  <c r="Q122" i="197"/>
  <c r="O122" i="197"/>
  <c r="J122" i="197"/>
  <c r="I122" i="197"/>
  <c r="G122" i="197"/>
  <c r="BF121" i="197"/>
  <c r="BE121" i="197"/>
  <c r="BC121" i="197"/>
  <c r="AX121" i="197"/>
  <c r="AW121" i="197"/>
  <c r="AU121" i="197"/>
  <c r="AP121" i="197"/>
  <c r="AO121" i="197"/>
  <c r="AM121" i="197"/>
  <c r="AH121" i="197"/>
  <c r="AG121" i="197"/>
  <c r="AE121" i="197"/>
  <c r="Z121" i="197"/>
  <c r="Y121" i="197"/>
  <c r="W121" i="197"/>
  <c r="R121" i="197"/>
  <c r="Q121" i="197"/>
  <c r="O121" i="197"/>
  <c r="J121" i="197"/>
  <c r="I121" i="197"/>
  <c r="G121" i="197"/>
  <c r="BF120" i="197"/>
  <c r="BE120" i="197"/>
  <c r="BC120" i="197"/>
  <c r="AX120" i="197"/>
  <c r="AW120" i="197"/>
  <c r="AU120" i="197"/>
  <c r="AP120" i="197"/>
  <c r="AO120" i="197"/>
  <c r="AM120" i="197"/>
  <c r="AH120" i="197"/>
  <c r="AG120" i="197"/>
  <c r="AE120" i="197"/>
  <c r="Z120" i="197"/>
  <c r="Y120" i="197"/>
  <c r="W120" i="197"/>
  <c r="R120" i="197"/>
  <c r="Q120" i="197"/>
  <c r="O120" i="197"/>
  <c r="J120" i="197"/>
  <c r="I120" i="197"/>
  <c r="G120" i="197"/>
  <c r="BF119" i="197"/>
  <c r="BE119" i="197"/>
  <c r="BC119" i="197"/>
  <c r="AX119" i="197"/>
  <c r="AW119" i="197"/>
  <c r="AU119" i="197"/>
  <c r="AP119" i="197"/>
  <c r="AO119" i="197"/>
  <c r="AM119" i="197"/>
  <c r="AH119" i="197"/>
  <c r="AG119" i="197"/>
  <c r="AE119" i="197"/>
  <c r="Z119" i="197"/>
  <c r="Y119" i="197"/>
  <c r="W119" i="197"/>
  <c r="R119" i="197"/>
  <c r="Q119" i="197"/>
  <c r="O119" i="197"/>
  <c r="J119" i="197"/>
  <c r="I119" i="197"/>
  <c r="G119" i="197"/>
  <c r="BF118" i="197"/>
  <c r="BE118" i="197"/>
  <c r="BC118" i="197"/>
  <c r="AX118" i="197"/>
  <c r="AW118" i="197"/>
  <c r="AU118" i="197"/>
  <c r="AP118" i="197"/>
  <c r="AO118" i="197"/>
  <c r="AM118" i="197"/>
  <c r="AH118" i="197"/>
  <c r="AG118" i="197"/>
  <c r="AE118" i="197"/>
  <c r="Z118" i="197"/>
  <c r="Y118" i="197"/>
  <c r="W118" i="197"/>
  <c r="R118" i="197"/>
  <c r="Q118" i="197"/>
  <c r="O118" i="197"/>
  <c r="J118" i="197"/>
  <c r="I118" i="197"/>
  <c r="G118" i="197"/>
  <c r="BF117" i="197"/>
  <c r="BE117" i="197"/>
  <c r="BC117" i="197"/>
  <c r="AX117" i="197"/>
  <c r="AW117" i="197"/>
  <c r="AU117" i="197"/>
  <c r="AP117" i="197"/>
  <c r="AO117" i="197"/>
  <c r="AM117" i="197"/>
  <c r="AH117" i="197"/>
  <c r="AG117" i="197"/>
  <c r="AE117" i="197"/>
  <c r="Z117" i="197"/>
  <c r="Y117" i="197"/>
  <c r="W117" i="197"/>
  <c r="R117" i="197"/>
  <c r="Q117" i="197"/>
  <c r="O117" i="197"/>
  <c r="J117" i="197"/>
  <c r="I117" i="197"/>
  <c r="G117" i="197"/>
  <c r="BF116" i="197"/>
  <c r="BE116" i="197"/>
  <c r="BC116" i="197"/>
  <c r="AX116" i="197"/>
  <c r="AW116" i="197"/>
  <c r="AU116" i="197"/>
  <c r="AP116" i="197"/>
  <c r="AO116" i="197"/>
  <c r="AM116" i="197"/>
  <c r="AH116" i="197"/>
  <c r="AG116" i="197"/>
  <c r="AE116" i="197"/>
  <c r="Z116" i="197"/>
  <c r="Y116" i="197"/>
  <c r="W116" i="197"/>
  <c r="R116" i="197"/>
  <c r="Q116" i="197"/>
  <c r="O116" i="197"/>
  <c r="J116" i="197"/>
  <c r="I116" i="197"/>
  <c r="G116" i="197"/>
  <c r="BF115" i="197"/>
  <c r="BE115" i="197"/>
  <c r="BC115" i="197"/>
  <c r="AX115" i="197"/>
  <c r="AW115" i="197"/>
  <c r="AU115" i="197"/>
  <c r="AP115" i="197"/>
  <c r="AO115" i="197"/>
  <c r="AM115" i="197"/>
  <c r="AH115" i="197"/>
  <c r="AG115" i="197"/>
  <c r="AE115" i="197"/>
  <c r="Z115" i="197"/>
  <c r="Y115" i="197"/>
  <c r="W115" i="197"/>
  <c r="R115" i="197"/>
  <c r="Q115" i="197"/>
  <c r="O115" i="197"/>
  <c r="J115" i="197"/>
  <c r="I115" i="197"/>
  <c r="G115" i="197"/>
  <c r="BF114" i="197"/>
  <c r="BE114" i="197"/>
  <c r="BC114" i="197"/>
  <c r="AX114" i="197"/>
  <c r="AW114" i="197"/>
  <c r="AU114" i="197"/>
  <c r="AP114" i="197"/>
  <c r="AO114" i="197"/>
  <c r="AM114" i="197"/>
  <c r="AH114" i="197"/>
  <c r="AG114" i="197"/>
  <c r="AE114" i="197"/>
  <c r="Z114" i="197"/>
  <c r="Y114" i="197"/>
  <c r="W114" i="197"/>
  <c r="R114" i="197"/>
  <c r="Q114" i="197"/>
  <c r="O114" i="197"/>
  <c r="J114" i="197"/>
  <c r="I114" i="197"/>
  <c r="G114" i="197"/>
  <c r="BF113" i="197"/>
  <c r="BE113" i="197"/>
  <c r="BC113" i="197"/>
  <c r="AX113" i="197"/>
  <c r="AW113" i="197"/>
  <c r="AU113" i="197"/>
  <c r="AP113" i="197"/>
  <c r="AO113" i="197"/>
  <c r="AM113" i="197"/>
  <c r="AH113" i="197"/>
  <c r="AG113" i="197"/>
  <c r="AE113" i="197"/>
  <c r="Z113" i="197"/>
  <c r="Y113" i="197"/>
  <c r="W113" i="197"/>
  <c r="R113" i="197"/>
  <c r="Q113" i="197"/>
  <c r="O113" i="197"/>
  <c r="J113" i="197"/>
  <c r="I113" i="197"/>
  <c r="G113" i="197"/>
  <c r="BF112" i="197"/>
  <c r="BE112" i="197"/>
  <c r="BC112" i="197"/>
  <c r="AX112" i="197"/>
  <c r="AW112" i="197"/>
  <c r="AU112" i="197"/>
  <c r="AP112" i="197"/>
  <c r="AO112" i="197"/>
  <c r="AM112" i="197"/>
  <c r="AH112" i="197"/>
  <c r="AG112" i="197"/>
  <c r="AE112" i="197"/>
  <c r="Z112" i="197"/>
  <c r="Y112" i="197"/>
  <c r="W112" i="197"/>
  <c r="R112" i="197"/>
  <c r="Q112" i="197"/>
  <c r="O112" i="197"/>
  <c r="J112" i="197"/>
  <c r="I112" i="197"/>
  <c r="G112" i="197"/>
  <c r="BF111" i="197"/>
  <c r="BE111" i="197"/>
  <c r="BC111" i="197"/>
  <c r="AX111" i="197"/>
  <c r="AW111" i="197"/>
  <c r="AU111" i="197"/>
  <c r="AP111" i="197"/>
  <c r="AO111" i="197"/>
  <c r="AM111" i="197"/>
  <c r="AH111" i="197"/>
  <c r="AG111" i="197"/>
  <c r="AE111" i="197"/>
  <c r="Z111" i="197"/>
  <c r="Y111" i="197"/>
  <c r="W111" i="197"/>
  <c r="R111" i="197"/>
  <c r="Q111" i="197"/>
  <c r="O111" i="197"/>
  <c r="J111" i="197"/>
  <c r="I111" i="197"/>
  <c r="G111" i="197"/>
  <c r="BF110" i="197"/>
  <c r="BE110" i="197"/>
  <c r="BC110" i="197"/>
  <c r="AX110" i="197"/>
  <c r="AW110" i="197"/>
  <c r="AU110" i="197"/>
  <c r="AP110" i="197"/>
  <c r="AO110" i="197"/>
  <c r="AM110" i="197"/>
  <c r="AH110" i="197"/>
  <c r="AG110" i="197"/>
  <c r="AE110" i="197"/>
  <c r="Z110" i="197"/>
  <c r="Y110" i="197"/>
  <c r="W110" i="197"/>
  <c r="R110" i="197"/>
  <c r="Q110" i="197"/>
  <c r="O110" i="197"/>
  <c r="J110" i="197"/>
  <c r="I110" i="197"/>
  <c r="G110" i="197"/>
  <c r="BF109" i="197"/>
  <c r="BE109" i="197"/>
  <c r="BC109" i="197"/>
  <c r="AX109" i="197"/>
  <c r="AW109" i="197"/>
  <c r="AU109" i="197"/>
  <c r="AP109" i="197"/>
  <c r="AO109" i="197"/>
  <c r="AM109" i="197"/>
  <c r="AH109" i="197"/>
  <c r="AG109" i="197"/>
  <c r="AE109" i="197"/>
  <c r="Z109" i="197"/>
  <c r="Y109" i="197"/>
  <c r="W109" i="197"/>
  <c r="R109" i="197"/>
  <c r="Q109" i="197"/>
  <c r="O109" i="197"/>
  <c r="J109" i="197"/>
  <c r="I109" i="197"/>
  <c r="G109" i="197"/>
  <c r="BF108" i="197"/>
  <c r="BE108" i="197"/>
  <c r="BC108" i="197"/>
  <c r="AX108" i="197"/>
  <c r="AW108" i="197"/>
  <c r="AU108" i="197"/>
  <c r="AP108" i="197"/>
  <c r="AO108" i="197"/>
  <c r="AM108" i="197"/>
  <c r="AH108" i="197"/>
  <c r="AG108" i="197"/>
  <c r="AE108" i="197"/>
  <c r="Z108" i="197"/>
  <c r="Y108" i="197"/>
  <c r="W108" i="197"/>
  <c r="R108" i="197"/>
  <c r="Q108" i="197"/>
  <c r="O108" i="197"/>
  <c r="J108" i="197"/>
  <c r="I108" i="197"/>
  <c r="G108" i="197"/>
  <c r="BE107" i="197"/>
  <c r="BB107" i="197"/>
  <c r="BF107" i="197" s="1"/>
  <c r="AW107" i="197"/>
  <c r="AT107" i="197"/>
  <c r="AX107" i="197" s="1"/>
  <c r="AO107" i="197"/>
  <c r="AL107" i="197"/>
  <c r="AP107" i="197" s="1"/>
  <c r="AG107" i="197"/>
  <c r="AD107" i="197"/>
  <c r="AE107" i="197" s="1"/>
  <c r="Y107" i="197"/>
  <c r="V107" i="197"/>
  <c r="Z107" i="197" s="1"/>
  <c r="Q107" i="197"/>
  <c r="N107" i="197"/>
  <c r="R107" i="197" s="1"/>
  <c r="I107" i="197"/>
  <c r="F107" i="197"/>
  <c r="G107" i="197" s="1"/>
  <c r="BF106" i="197"/>
  <c r="BE106" i="197"/>
  <c r="BC106" i="197"/>
  <c r="AX106" i="197"/>
  <c r="AW106" i="197"/>
  <c r="AU106" i="197"/>
  <c r="AP106" i="197"/>
  <c r="AO106" i="197"/>
  <c r="AM106" i="197"/>
  <c r="AH106" i="197"/>
  <c r="AG106" i="197"/>
  <c r="AE106" i="197"/>
  <c r="Z106" i="197"/>
  <c r="Y106" i="197"/>
  <c r="W106" i="197"/>
  <c r="R106" i="197"/>
  <c r="Q106" i="197"/>
  <c r="O106" i="197"/>
  <c r="J106" i="197"/>
  <c r="I106" i="197"/>
  <c r="G106" i="197"/>
  <c r="BF105" i="197"/>
  <c r="BE105" i="197"/>
  <c r="BC105" i="197"/>
  <c r="AX105" i="197"/>
  <c r="AW105" i="197"/>
  <c r="AU105" i="197"/>
  <c r="AP105" i="197"/>
  <c r="AO105" i="197"/>
  <c r="AM105" i="197"/>
  <c r="AH105" i="197"/>
  <c r="AG105" i="197"/>
  <c r="AE105" i="197"/>
  <c r="Z105" i="197"/>
  <c r="Y105" i="197"/>
  <c r="W105" i="197"/>
  <c r="R105" i="197"/>
  <c r="Q105" i="197"/>
  <c r="O105" i="197"/>
  <c r="J105" i="197"/>
  <c r="I105" i="197"/>
  <c r="G105" i="197"/>
  <c r="BF104" i="197"/>
  <c r="BE104" i="197"/>
  <c r="BC104" i="197"/>
  <c r="AX104" i="197"/>
  <c r="AW104" i="197"/>
  <c r="AU104" i="197"/>
  <c r="AP104" i="197"/>
  <c r="AO104" i="197"/>
  <c r="AM104" i="197"/>
  <c r="AH104" i="197"/>
  <c r="AG104" i="197"/>
  <c r="AE104" i="197"/>
  <c r="Z104" i="197"/>
  <c r="Y104" i="197"/>
  <c r="W104" i="197"/>
  <c r="R104" i="197"/>
  <c r="Q104" i="197"/>
  <c r="O104" i="197"/>
  <c r="J104" i="197"/>
  <c r="I104" i="197"/>
  <c r="G104" i="197"/>
  <c r="BF103" i="197"/>
  <c r="BE103" i="197"/>
  <c r="BC103" i="197"/>
  <c r="AX103" i="197"/>
  <c r="AW103" i="197"/>
  <c r="AU103" i="197"/>
  <c r="AP103" i="197"/>
  <c r="AO103" i="197"/>
  <c r="AM103" i="197"/>
  <c r="AH103" i="197"/>
  <c r="AG103" i="197"/>
  <c r="AE103" i="197"/>
  <c r="Z103" i="197"/>
  <c r="Y103" i="197"/>
  <c r="W103" i="197"/>
  <c r="R103" i="197"/>
  <c r="Q103" i="197"/>
  <c r="O103" i="197"/>
  <c r="J103" i="197"/>
  <c r="I103" i="197"/>
  <c r="G103" i="197"/>
  <c r="BF102" i="197"/>
  <c r="BE102" i="197"/>
  <c r="BC102" i="197"/>
  <c r="AX102" i="197"/>
  <c r="AW102" i="197"/>
  <c r="AU102" i="197"/>
  <c r="AP102" i="197"/>
  <c r="AO102" i="197"/>
  <c r="AM102" i="197"/>
  <c r="AH102" i="197"/>
  <c r="AG102" i="197"/>
  <c r="AE102" i="197"/>
  <c r="Z102" i="197"/>
  <c r="Y102" i="197"/>
  <c r="W102" i="197"/>
  <c r="R102" i="197"/>
  <c r="Q102" i="197"/>
  <c r="O102" i="197"/>
  <c r="J102" i="197"/>
  <c r="I102" i="197"/>
  <c r="G102" i="197"/>
  <c r="BF101" i="197"/>
  <c r="BE101" i="197"/>
  <c r="BC101" i="197"/>
  <c r="AX101" i="197"/>
  <c r="AW101" i="197"/>
  <c r="AU101" i="197"/>
  <c r="AP101" i="197"/>
  <c r="AO101" i="197"/>
  <c r="AM101" i="197"/>
  <c r="AH101" i="197"/>
  <c r="AG101" i="197"/>
  <c r="AE101" i="197"/>
  <c r="Z101" i="197"/>
  <c r="Y101" i="197"/>
  <c r="W101" i="197"/>
  <c r="R101" i="197"/>
  <c r="Q101" i="197"/>
  <c r="O101" i="197"/>
  <c r="J101" i="197"/>
  <c r="I101" i="197"/>
  <c r="G101" i="197"/>
  <c r="BF100" i="197"/>
  <c r="BE100" i="197"/>
  <c r="BC100" i="197"/>
  <c r="AX100" i="197"/>
  <c r="AW100" i="197"/>
  <c r="AU100" i="197"/>
  <c r="AP100" i="197"/>
  <c r="AO100" i="197"/>
  <c r="AM100" i="197"/>
  <c r="AH100" i="197"/>
  <c r="AG100" i="197"/>
  <c r="AE100" i="197"/>
  <c r="Z100" i="197"/>
  <c r="Y100" i="197"/>
  <c r="W100" i="197"/>
  <c r="R100" i="197"/>
  <c r="Q100" i="197"/>
  <c r="O100" i="197"/>
  <c r="J100" i="197"/>
  <c r="I100" i="197"/>
  <c r="G100" i="197"/>
  <c r="BF99" i="197"/>
  <c r="BE99" i="197"/>
  <c r="BC99" i="197"/>
  <c r="AX99" i="197"/>
  <c r="AW99" i="197"/>
  <c r="AU99" i="197"/>
  <c r="AP99" i="197"/>
  <c r="AO99" i="197"/>
  <c r="AM99" i="197"/>
  <c r="AH99" i="197"/>
  <c r="AG99" i="197"/>
  <c r="AE99" i="197"/>
  <c r="Z99" i="197"/>
  <c r="Y99" i="197"/>
  <c r="W99" i="197"/>
  <c r="R99" i="197"/>
  <c r="Q99" i="197"/>
  <c r="O99" i="197"/>
  <c r="J99" i="197"/>
  <c r="I99" i="197"/>
  <c r="G99" i="197"/>
  <c r="BF98" i="197"/>
  <c r="BE98" i="197"/>
  <c r="BC98" i="197"/>
  <c r="AX98" i="197"/>
  <c r="AW98" i="197"/>
  <c r="AU98" i="197"/>
  <c r="AP98" i="197"/>
  <c r="AO98" i="197"/>
  <c r="AM98" i="197"/>
  <c r="AH98" i="197"/>
  <c r="AG98" i="197"/>
  <c r="AE98" i="197"/>
  <c r="Z98" i="197"/>
  <c r="Y98" i="197"/>
  <c r="W98" i="197"/>
  <c r="R98" i="197"/>
  <c r="Q98" i="197"/>
  <c r="O98" i="197"/>
  <c r="J98" i="197"/>
  <c r="I98" i="197"/>
  <c r="G98" i="197"/>
  <c r="BF97" i="197"/>
  <c r="BE97" i="197"/>
  <c r="BC97" i="197"/>
  <c r="AX97" i="197"/>
  <c r="AW97" i="197"/>
  <c r="AU97" i="197"/>
  <c r="AP97" i="197"/>
  <c r="AO97" i="197"/>
  <c r="AM97" i="197"/>
  <c r="AH97" i="197"/>
  <c r="AG97" i="197"/>
  <c r="AE97" i="197"/>
  <c r="Z97" i="197"/>
  <c r="Y97" i="197"/>
  <c r="W97" i="197"/>
  <c r="R97" i="197"/>
  <c r="Q97" i="197"/>
  <c r="O97" i="197"/>
  <c r="J97" i="197"/>
  <c r="I97" i="197"/>
  <c r="G97" i="197"/>
  <c r="BF96" i="197"/>
  <c r="BE96" i="197"/>
  <c r="BC96" i="197"/>
  <c r="AX96" i="197"/>
  <c r="AW96" i="197"/>
  <c r="AU96" i="197"/>
  <c r="AP96" i="197"/>
  <c r="AO96" i="197"/>
  <c r="AM96" i="197"/>
  <c r="AH96" i="197"/>
  <c r="AG96" i="197"/>
  <c r="AE96" i="197"/>
  <c r="Z96" i="197"/>
  <c r="Y96" i="197"/>
  <c r="W96" i="197"/>
  <c r="R96" i="197"/>
  <c r="Q96" i="197"/>
  <c r="O96" i="197"/>
  <c r="J96" i="197"/>
  <c r="I96" i="197"/>
  <c r="G96" i="197"/>
  <c r="BF95" i="197"/>
  <c r="BE95" i="197"/>
  <c r="BC95" i="197"/>
  <c r="AX95" i="197"/>
  <c r="AW95" i="197"/>
  <c r="AU95" i="197"/>
  <c r="AP95" i="197"/>
  <c r="AO95" i="197"/>
  <c r="AM95" i="197"/>
  <c r="AH95" i="197"/>
  <c r="AG95" i="197"/>
  <c r="AE95" i="197"/>
  <c r="Z95" i="197"/>
  <c r="Y95" i="197"/>
  <c r="W95" i="197"/>
  <c r="R95" i="197"/>
  <c r="Q95" i="197"/>
  <c r="O95" i="197"/>
  <c r="J95" i="197"/>
  <c r="I95" i="197"/>
  <c r="G95" i="197"/>
  <c r="BF94" i="197"/>
  <c r="BE94" i="197"/>
  <c r="BC94" i="197"/>
  <c r="AX94" i="197"/>
  <c r="AW94" i="197"/>
  <c r="AU94" i="197"/>
  <c r="AP94" i="197"/>
  <c r="AO94" i="197"/>
  <c r="AM94" i="197"/>
  <c r="AH94" i="197"/>
  <c r="AG94" i="197"/>
  <c r="AE94" i="197"/>
  <c r="Z94" i="197"/>
  <c r="Y94" i="197"/>
  <c r="W94" i="197"/>
  <c r="R94" i="197"/>
  <c r="Q94" i="197"/>
  <c r="O94" i="197"/>
  <c r="J94" i="197"/>
  <c r="I94" i="197"/>
  <c r="G94" i="197"/>
  <c r="BF93" i="197"/>
  <c r="BE93" i="197"/>
  <c r="BC93" i="197"/>
  <c r="AX93" i="197"/>
  <c r="AW93" i="197"/>
  <c r="AU93" i="197"/>
  <c r="AP93" i="197"/>
  <c r="AO93" i="197"/>
  <c r="AM93" i="197"/>
  <c r="AH93" i="197"/>
  <c r="AG93" i="197"/>
  <c r="AE93" i="197"/>
  <c r="Z93" i="197"/>
  <c r="Y93" i="197"/>
  <c r="W93" i="197"/>
  <c r="R93" i="197"/>
  <c r="Q93" i="197"/>
  <c r="O93" i="197"/>
  <c r="J93" i="197"/>
  <c r="I93" i="197"/>
  <c r="G93" i="197"/>
  <c r="BF92" i="197"/>
  <c r="BE92" i="197"/>
  <c r="BC92" i="197"/>
  <c r="AX92" i="197"/>
  <c r="AW92" i="197"/>
  <c r="AU92" i="197"/>
  <c r="AP92" i="197"/>
  <c r="AO92" i="197"/>
  <c r="AM92" i="197"/>
  <c r="AH92" i="197"/>
  <c r="AG92" i="197"/>
  <c r="AE92" i="197"/>
  <c r="Z92" i="197"/>
  <c r="Y92" i="197"/>
  <c r="W92" i="197"/>
  <c r="R92" i="197"/>
  <c r="Q92" i="197"/>
  <c r="O92" i="197"/>
  <c r="J92" i="197"/>
  <c r="I92" i="197"/>
  <c r="G92" i="197"/>
  <c r="BF91" i="197"/>
  <c r="BE91" i="197"/>
  <c r="BC91" i="197"/>
  <c r="AX91" i="197"/>
  <c r="AW91" i="197"/>
  <c r="AU91" i="197"/>
  <c r="AP91" i="197"/>
  <c r="AO91" i="197"/>
  <c r="AM91" i="197"/>
  <c r="AH91" i="197"/>
  <c r="AG91" i="197"/>
  <c r="AE91" i="197"/>
  <c r="Z91" i="197"/>
  <c r="Y91" i="197"/>
  <c r="W91" i="197"/>
  <c r="R91" i="197"/>
  <c r="Q91" i="197"/>
  <c r="O91" i="197"/>
  <c r="J91" i="197"/>
  <c r="I91" i="197"/>
  <c r="G91" i="197"/>
  <c r="BE90" i="197"/>
  <c r="BB90" i="197"/>
  <c r="AW90" i="197"/>
  <c r="AT90" i="197"/>
  <c r="AX90" i="197" s="1"/>
  <c r="AO90" i="197"/>
  <c r="AL90" i="197"/>
  <c r="AM90" i="197" s="1"/>
  <c r="AG90" i="197"/>
  <c r="AD90" i="197"/>
  <c r="AH90" i="197" s="1"/>
  <c r="Y90" i="197"/>
  <c r="V90" i="197"/>
  <c r="Z90" i="197" s="1"/>
  <c r="Q90" i="197"/>
  <c r="N90" i="197"/>
  <c r="R90" i="197" s="1"/>
  <c r="I90" i="197"/>
  <c r="F90" i="197"/>
  <c r="J90" i="197" s="1"/>
  <c r="BF89" i="197"/>
  <c r="BE89" i="197"/>
  <c r="BC89" i="197"/>
  <c r="AX89" i="197"/>
  <c r="AW89" i="197"/>
  <c r="AU89" i="197"/>
  <c r="AP89" i="197"/>
  <c r="AO89" i="197"/>
  <c r="AM89" i="197"/>
  <c r="AH89" i="197"/>
  <c r="AG89" i="197"/>
  <c r="AE89" i="197"/>
  <c r="Z89" i="197"/>
  <c r="Y89" i="197"/>
  <c r="W89" i="197"/>
  <c r="R89" i="197"/>
  <c r="Q89" i="197"/>
  <c r="O89" i="197"/>
  <c r="J89" i="197"/>
  <c r="I89" i="197"/>
  <c r="G89" i="197"/>
  <c r="BF88" i="197"/>
  <c r="BE88" i="197"/>
  <c r="BC88" i="197"/>
  <c r="AX88" i="197"/>
  <c r="AW88" i="197"/>
  <c r="AU88" i="197"/>
  <c r="AP88" i="197"/>
  <c r="AO88" i="197"/>
  <c r="AM88" i="197"/>
  <c r="AH88" i="197"/>
  <c r="AG88" i="197"/>
  <c r="AE88" i="197"/>
  <c r="Z88" i="197"/>
  <c r="Y88" i="197"/>
  <c r="W88" i="197"/>
  <c r="R88" i="197"/>
  <c r="Q88" i="197"/>
  <c r="O88" i="197"/>
  <c r="J88" i="197"/>
  <c r="I88" i="197"/>
  <c r="G88" i="197"/>
  <c r="BF87" i="197"/>
  <c r="BE87" i="197"/>
  <c r="BC87" i="197"/>
  <c r="AX87" i="197"/>
  <c r="AW87" i="197"/>
  <c r="AU87" i="197"/>
  <c r="AP87" i="197"/>
  <c r="AO87" i="197"/>
  <c r="AM87" i="197"/>
  <c r="AH87" i="197"/>
  <c r="AG87" i="197"/>
  <c r="AE87" i="197"/>
  <c r="Z87" i="197"/>
  <c r="Y87" i="197"/>
  <c r="W87" i="197"/>
  <c r="R87" i="197"/>
  <c r="Q87" i="197"/>
  <c r="O87" i="197"/>
  <c r="J87" i="197"/>
  <c r="I87" i="197"/>
  <c r="G87" i="197"/>
  <c r="BF86" i="197"/>
  <c r="BE86" i="197"/>
  <c r="BC86" i="197"/>
  <c r="AX86" i="197"/>
  <c r="AW86" i="197"/>
  <c r="AU86" i="197"/>
  <c r="AP86" i="197"/>
  <c r="AO86" i="197"/>
  <c r="AM86" i="197"/>
  <c r="AH86" i="197"/>
  <c r="AG86" i="197"/>
  <c r="AE86" i="197"/>
  <c r="Z86" i="197"/>
  <c r="Y86" i="197"/>
  <c r="W86" i="197"/>
  <c r="R86" i="197"/>
  <c r="Q86" i="197"/>
  <c r="O86" i="197"/>
  <c r="J86" i="197"/>
  <c r="I86" i="197"/>
  <c r="G86" i="197"/>
  <c r="BF85" i="197"/>
  <c r="BE85" i="197"/>
  <c r="BC85" i="197"/>
  <c r="AX85" i="197"/>
  <c r="AW85" i="197"/>
  <c r="AU85" i="197"/>
  <c r="AP85" i="197"/>
  <c r="AO85" i="197"/>
  <c r="AM85" i="197"/>
  <c r="AH85" i="197"/>
  <c r="AG85" i="197"/>
  <c r="AE85" i="197"/>
  <c r="Z85" i="197"/>
  <c r="Y85" i="197"/>
  <c r="W85" i="197"/>
  <c r="R85" i="197"/>
  <c r="Q85" i="197"/>
  <c r="O85" i="197"/>
  <c r="J85" i="197"/>
  <c r="I85" i="197"/>
  <c r="G85" i="197"/>
  <c r="BF84" i="197"/>
  <c r="BE84" i="197"/>
  <c r="BC84" i="197"/>
  <c r="AX84" i="197"/>
  <c r="AW84" i="197"/>
  <c r="AU84" i="197"/>
  <c r="AP84" i="197"/>
  <c r="AO84" i="197"/>
  <c r="AM84" i="197"/>
  <c r="AH84" i="197"/>
  <c r="AG84" i="197"/>
  <c r="AE84" i="197"/>
  <c r="Z84" i="197"/>
  <c r="Y84" i="197"/>
  <c r="W84" i="197"/>
  <c r="R84" i="197"/>
  <c r="Q84" i="197"/>
  <c r="O84" i="197"/>
  <c r="J84" i="197"/>
  <c r="I84" i="197"/>
  <c r="G84" i="197"/>
  <c r="BF83" i="197"/>
  <c r="BE83" i="197"/>
  <c r="BC83" i="197"/>
  <c r="AX83" i="197"/>
  <c r="AW83" i="197"/>
  <c r="AU83" i="197"/>
  <c r="AP83" i="197"/>
  <c r="AO83" i="197"/>
  <c r="AM83" i="197"/>
  <c r="AH83" i="197"/>
  <c r="AG83" i="197"/>
  <c r="AE83" i="197"/>
  <c r="Z83" i="197"/>
  <c r="Y83" i="197"/>
  <c r="W83" i="197"/>
  <c r="R83" i="197"/>
  <c r="Q83" i="197"/>
  <c r="O83" i="197"/>
  <c r="J83" i="197"/>
  <c r="I83" i="197"/>
  <c r="G83" i="197"/>
  <c r="BF82" i="197"/>
  <c r="BE82" i="197"/>
  <c r="BC82" i="197"/>
  <c r="AX82" i="197"/>
  <c r="AW82" i="197"/>
  <c r="AU82" i="197"/>
  <c r="AP82" i="197"/>
  <c r="AO82" i="197"/>
  <c r="AM82" i="197"/>
  <c r="AH82" i="197"/>
  <c r="AG82" i="197"/>
  <c r="AE82" i="197"/>
  <c r="Z82" i="197"/>
  <c r="Y82" i="197"/>
  <c r="W82" i="197"/>
  <c r="R82" i="197"/>
  <c r="Q82" i="197"/>
  <c r="O82" i="197"/>
  <c r="J82" i="197"/>
  <c r="I82" i="197"/>
  <c r="G82" i="197"/>
  <c r="BF81" i="197"/>
  <c r="BE81" i="197"/>
  <c r="BC81" i="197"/>
  <c r="AX81" i="197"/>
  <c r="AW81" i="197"/>
  <c r="AU81" i="197"/>
  <c r="AP81" i="197"/>
  <c r="AO81" i="197"/>
  <c r="AM81" i="197"/>
  <c r="AH81" i="197"/>
  <c r="AG81" i="197"/>
  <c r="AE81" i="197"/>
  <c r="Z81" i="197"/>
  <c r="Y81" i="197"/>
  <c r="W81" i="197"/>
  <c r="R81" i="197"/>
  <c r="Q81" i="197"/>
  <c r="O81" i="197"/>
  <c r="J81" i="197"/>
  <c r="I81" i="197"/>
  <c r="G81" i="197"/>
  <c r="BF80" i="197"/>
  <c r="BE80" i="197"/>
  <c r="BC80" i="197"/>
  <c r="AX80" i="197"/>
  <c r="AW80" i="197"/>
  <c r="AU80" i="197"/>
  <c r="AP80" i="197"/>
  <c r="AO80" i="197"/>
  <c r="AM80" i="197"/>
  <c r="AH80" i="197"/>
  <c r="AG80" i="197"/>
  <c r="AE80" i="197"/>
  <c r="Z80" i="197"/>
  <c r="Y80" i="197"/>
  <c r="W80" i="197"/>
  <c r="R80" i="197"/>
  <c r="Q80" i="197"/>
  <c r="O80" i="197"/>
  <c r="J80" i="197"/>
  <c r="I80" i="197"/>
  <c r="G80" i="197"/>
  <c r="BF79" i="197"/>
  <c r="BE79" i="197"/>
  <c r="BC79" i="197"/>
  <c r="AX79" i="197"/>
  <c r="AW79" i="197"/>
  <c r="AU79" i="197"/>
  <c r="AP79" i="197"/>
  <c r="AO79" i="197"/>
  <c r="AM79" i="197"/>
  <c r="AH79" i="197"/>
  <c r="AG79" i="197"/>
  <c r="AE79" i="197"/>
  <c r="Z79" i="197"/>
  <c r="Y79" i="197"/>
  <c r="W79" i="197"/>
  <c r="R79" i="197"/>
  <c r="Q79" i="197"/>
  <c r="O79" i="197"/>
  <c r="J79" i="197"/>
  <c r="I79" i="197"/>
  <c r="G79" i="197"/>
  <c r="BF78" i="197"/>
  <c r="BE78" i="197"/>
  <c r="BC78" i="197"/>
  <c r="AX78" i="197"/>
  <c r="AW78" i="197"/>
  <c r="AU78" i="197"/>
  <c r="AP78" i="197"/>
  <c r="AO78" i="197"/>
  <c r="AM78" i="197"/>
  <c r="AH78" i="197"/>
  <c r="AG78" i="197"/>
  <c r="AE78" i="197"/>
  <c r="Z78" i="197"/>
  <c r="Y78" i="197"/>
  <c r="W78" i="197"/>
  <c r="R78" i="197"/>
  <c r="Q78" i="197"/>
  <c r="O78" i="197"/>
  <c r="J78" i="197"/>
  <c r="I78" i="197"/>
  <c r="G78" i="197"/>
  <c r="BF77" i="197"/>
  <c r="BE77" i="197"/>
  <c r="BC77" i="197"/>
  <c r="AX77" i="197"/>
  <c r="AW77" i="197"/>
  <c r="AU77" i="197"/>
  <c r="AP77" i="197"/>
  <c r="AO77" i="197"/>
  <c r="AM77" i="197"/>
  <c r="AH77" i="197"/>
  <c r="AG77" i="197"/>
  <c r="AE77" i="197"/>
  <c r="Z77" i="197"/>
  <c r="Y77" i="197"/>
  <c r="W77" i="197"/>
  <c r="R77" i="197"/>
  <c r="Q77" i="197"/>
  <c r="O77" i="197"/>
  <c r="J77" i="197"/>
  <c r="I77" i="197"/>
  <c r="G77" i="197"/>
  <c r="BF76" i="197"/>
  <c r="BE76" i="197"/>
  <c r="BC76" i="197"/>
  <c r="AX76" i="197"/>
  <c r="AW76" i="197"/>
  <c r="AU76" i="197"/>
  <c r="AP76" i="197"/>
  <c r="AO76" i="197"/>
  <c r="AM76" i="197"/>
  <c r="AH76" i="197"/>
  <c r="AG76" i="197"/>
  <c r="AE76" i="197"/>
  <c r="Z76" i="197"/>
  <c r="Y76" i="197"/>
  <c r="W76" i="197"/>
  <c r="R76" i="197"/>
  <c r="Q76" i="197"/>
  <c r="O76" i="197"/>
  <c r="J76" i="197"/>
  <c r="I76" i="197"/>
  <c r="G76" i="197"/>
  <c r="BF75" i="197"/>
  <c r="BE75" i="197"/>
  <c r="BC75" i="197"/>
  <c r="AX75" i="197"/>
  <c r="AW75" i="197"/>
  <c r="AU75" i="197"/>
  <c r="AP75" i="197"/>
  <c r="AO75" i="197"/>
  <c r="AM75" i="197"/>
  <c r="AH75" i="197"/>
  <c r="AG75" i="197"/>
  <c r="AE75" i="197"/>
  <c r="Z75" i="197"/>
  <c r="Y75" i="197"/>
  <c r="W75" i="197"/>
  <c r="R75" i="197"/>
  <c r="Q75" i="197"/>
  <c r="O75" i="197"/>
  <c r="J75" i="197"/>
  <c r="I75" i="197"/>
  <c r="G75" i="197"/>
  <c r="BF74" i="197"/>
  <c r="BE74" i="197"/>
  <c r="BC74" i="197"/>
  <c r="AX74" i="197"/>
  <c r="AW74" i="197"/>
  <c r="AU74" i="197"/>
  <c r="AP74" i="197"/>
  <c r="AO74" i="197"/>
  <c r="AM74" i="197"/>
  <c r="AH74" i="197"/>
  <c r="AG74" i="197"/>
  <c r="AE74" i="197"/>
  <c r="Z74" i="197"/>
  <c r="Y74" i="197"/>
  <c r="W74" i="197"/>
  <c r="R74" i="197"/>
  <c r="Q74" i="197"/>
  <c r="O74" i="197"/>
  <c r="J74" i="197"/>
  <c r="I74" i="197"/>
  <c r="G74" i="197"/>
  <c r="BE73" i="197"/>
  <c r="BB73" i="197"/>
  <c r="BF73" i="197" s="1"/>
  <c r="AW73" i="197"/>
  <c r="AT73" i="197"/>
  <c r="AU73" i="197" s="1"/>
  <c r="AO73" i="197"/>
  <c r="AL73" i="197"/>
  <c r="AP73" i="197" s="1"/>
  <c r="AG73" i="197"/>
  <c r="AD73" i="197"/>
  <c r="AE73" i="197" s="1"/>
  <c r="Y73" i="197"/>
  <c r="V73" i="197"/>
  <c r="Z73" i="197" s="1"/>
  <c r="Q73" i="197"/>
  <c r="N73" i="197"/>
  <c r="O73" i="197" s="1"/>
  <c r="I73" i="197"/>
  <c r="F73" i="197"/>
  <c r="BF72" i="197"/>
  <c r="BE72" i="197"/>
  <c r="BC72" i="197"/>
  <c r="AX72" i="197"/>
  <c r="AW72" i="197"/>
  <c r="AU72" i="197"/>
  <c r="AP72" i="197"/>
  <c r="AO72" i="197"/>
  <c r="AM72" i="197"/>
  <c r="AH72" i="197"/>
  <c r="AG72" i="197"/>
  <c r="AE72" i="197"/>
  <c r="Z72" i="197"/>
  <c r="Y72" i="197"/>
  <c r="W72" i="197"/>
  <c r="R72" i="197"/>
  <c r="Q72" i="197"/>
  <c r="O72" i="197"/>
  <c r="J72" i="197"/>
  <c r="I72" i="197"/>
  <c r="G72" i="197"/>
  <c r="BF71" i="197"/>
  <c r="BE71" i="197"/>
  <c r="BC71" i="197"/>
  <c r="AX71" i="197"/>
  <c r="AW71" i="197"/>
  <c r="AU71" i="197"/>
  <c r="AP71" i="197"/>
  <c r="AO71" i="197"/>
  <c r="AM71" i="197"/>
  <c r="AH71" i="197"/>
  <c r="AG71" i="197"/>
  <c r="AE71" i="197"/>
  <c r="Z71" i="197"/>
  <c r="Y71" i="197"/>
  <c r="W71" i="197"/>
  <c r="R71" i="197"/>
  <c r="Q71" i="197"/>
  <c r="O71" i="197"/>
  <c r="J71" i="197"/>
  <c r="I71" i="197"/>
  <c r="G71" i="197"/>
  <c r="BF70" i="197"/>
  <c r="BE70" i="197"/>
  <c r="BC70" i="197"/>
  <c r="AX70" i="197"/>
  <c r="AW70" i="197"/>
  <c r="AU70" i="197"/>
  <c r="AP70" i="197"/>
  <c r="AO70" i="197"/>
  <c r="AM70" i="197"/>
  <c r="AH70" i="197"/>
  <c r="AG70" i="197"/>
  <c r="AE70" i="197"/>
  <c r="Z70" i="197"/>
  <c r="Y70" i="197"/>
  <c r="W70" i="197"/>
  <c r="R70" i="197"/>
  <c r="Q70" i="197"/>
  <c r="O70" i="197"/>
  <c r="J70" i="197"/>
  <c r="I70" i="197"/>
  <c r="G70" i="197"/>
  <c r="BF69" i="197"/>
  <c r="BE69" i="197"/>
  <c r="BC69" i="197"/>
  <c r="AX69" i="197"/>
  <c r="AW69" i="197"/>
  <c r="AU69" i="197"/>
  <c r="AP69" i="197"/>
  <c r="AO69" i="197"/>
  <c r="AM69" i="197"/>
  <c r="AH69" i="197"/>
  <c r="AG69" i="197"/>
  <c r="AE69" i="197"/>
  <c r="Z69" i="197"/>
  <c r="Y69" i="197"/>
  <c r="W69" i="197"/>
  <c r="R69" i="197"/>
  <c r="Q69" i="197"/>
  <c r="O69" i="197"/>
  <c r="J69" i="197"/>
  <c r="I69" i="197"/>
  <c r="G69" i="197"/>
  <c r="BF68" i="197"/>
  <c r="BE68" i="197"/>
  <c r="BC68" i="197"/>
  <c r="AX68" i="197"/>
  <c r="AW68" i="197"/>
  <c r="AU68" i="197"/>
  <c r="AP68" i="197"/>
  <c r="AO68" i="197"/>
  <c r="AM68" i="197"/>
  <c r="AH68" i="197"/>
  <c r="AG68" i="197"/>
  <c r="AE68" i="197"/>
  <c r="Z68" i="197"/>
  <c r="Y68" i="197"/>
  <c r="W68" i="197"/>
  <c r="R68" i="197"/>
  <c r="Q68" i="197"/>
  <c r="O68" i="197"/>
  <c r="J68" i="197"/>
  <c r="I68" i="197"/>
  <c r="G68" i="197"/>
  <c r="BF67" i="197"/>
  <c r="BE67" i="197"/>
  <c r="BC67" i="197"/>
  <c r="AX67" i="197"/>
  <c r="AW67" i="197"/>
  <c r="AU67" i="197"/>
  <c r="AP67" i="197"/>
  <c r="AO67" i="197"/>
  <c r="AM67" i="197"/>
  <c r="AH67" i="197"/>
  <c r="AG67" i="197"/>
  <c r="AE67" i="197"/>
  <c r="Z67" i="197"/>
  <c r="Y67" i="197"/>
  <c r="W67" i="197"/>
  <c r="R67" i="197"/>
  <c r="Q67" i="197"/>
  <c r="O67" i="197"/>
  <c r="J67" i="197"/>
  <c r="I67" i="197"/>
  <c r="G67" i="197"/>
  <c r="BF66" i="197"/>
  <c r="BE66" i="197"/>
  <c r="BC66" i="197"/>
  <c r="AX66" i="197"/>
  <c r="AW66" i="197"/>
  <c r="AU66" i="197"/>
  <c r="AP66" i="197"/>
  <c r="AO66" i="197"/>
  <c r="AM66" i="197"/>
  <c r="AH66" i="197"/>
  <c r="AG66" i="197"/>
  <c r="AE66" i="197"/>
  <c r="Z66" i="197"/>
  <c r="Y66" i="197"/>
  <c r="W66" i="197"/>
  <c r="R66" i="197"/>
  <c r="Q66" i="197"/>
  <c r="O66" i="197"/>
  <c r="J66" i="197"/>
  <c r="I66" i="197"/>
  <c r="G66" i="197"/>
  <c r="BF65" i="197"/>
  <c r="BE65" i="197"/>
  <c r="BC65" i="197"/>
  <c r="AX65" i="197"/>
  <c r="AW65" i="197"/>
  <c r="AU65" i="197"/>
  <c r="AP65" i="197"/>
  <c r="AO65" i="197"/>
  <c r="AM65" i="197"/>
  <c r="AH65" i="197"/>
  <c r="AG65" i="197"/>
  <c r="AE65" i="197"/>
  <c r="Z65" i="197"/>
  <c r="Y65" i="197"/>
  <c r="W65" i="197"/>
  <c r="R65" i="197"/>
  <c r="Q65" i="197"/>
  <c r="O65" i="197"/>
  <c r="J65" i="197"/>
  <c r="I65" i="197"/>
  <c r="G65" i="197"/>
  <c r="BF64" i="197"/>
  <c r="BE64" i="197"/>
  <c r="BC64" i="197"/>
  <c r="AX64" i="197"/>
  <c r="AW64" i="197"/>
  <c r="AU64" i="197"/>
  <c r="AP64" i="197"/>
  <c r="AO64" i="197"/>
  <c r="AM64" i="197"/>
  <c r="AH64" i="197"/>
  <c r="AG64" i="197"/>
  <c r="AE64" i="197"/>
  <c r="Z64" i="197"/>
  <c r="Y64" i="197"/>
  <c r="W64" i="197"/>
  <c r="R64" i="197"/>
  <c r="Q64" i="197"/>
  <c r="O64" i="197"/>
  <c r="J64" i="197"/>
  <c r="I64" i="197"/>
  <c r="G64" i="197"/>
  <c r="BF63" i="197"/>
  <c r="BE63" i="197"/>
  <c r="BC63" i="197"/>
  <c r="AX63" i="197"/>
  <c r="AW63" i="197"/>
  <c r="AU63" i="197"/>
  <c r="AP63" i="197"/>
  <c r="AO63" i="197"/>
  <c r="AM63" i="197"/>
  <c r="AH63" i="197"/>
  <c r="AG63" i="197"/>
  <c r="AE63" i="197"/>
  <c r="Z63" i="197"/>
  <c r="Y63" i="197"/>
  <c r="W63" i="197"/>
  <c r="R63" i="197"/>
  <c r="Q63" i="197"/>
  <c r="O63" i="197"/>
  <c r="J63" i="197"/>
  <c r="I63" i="197"/>
  <c r="G63" i="197"/>
  <c r="BF62" i="197"/>
  <c r="BE62" i="197"/>
  <c r="BC62" i="197"/>
  <c r="AX62" i="197"/>
  <c r="AW62" i="197"/>
  <c r="AU62" i="197"/>
  <c r="AP62" i="197"/>
  <c r="AO62" i="197"/>
  <c r="AM62" i="197"/>
  <c r="AH62" i="197"/>
  <c r="AG62" i="197"/>
  <c r="AE62" i="197"/>
  <c r="Z62" i="197"/>
  <c r="Y62" i="197"/>
  <c r="W62" i="197"/>
  <c r="R62" i="197"/>
  <c r="Q62" i="197"/>
  <c r="O62" i="197"/>
  <c r="J62" i="197"/>
  <c r="I62" i="197"/>
  <c r="G62" i="197"/>
  <c r="BF61" i="197"/>
  <c r="BE61" i="197"/>
  <c r="BC61" i="197"/>
  <c r="AX61" i="197"/>
  <c r="AW61" i="197"/>
  <c r="AU61" i="197"/>
  <c r="AP61" i="197"/>
  <c r="AO61" i="197"/>
  <c r="AM61" i="197"/>
  <c r="AH61" i="197"/>
  <c r="AG61" i="197"/>
  <c r="AE61" i="197"/>
  <c r="Z61" i="197"/>
  <c r="Y61" i="197"/>
  <c r="W61" i="197"/>
  <c r="R61" i="197"/>
  <c r="Q61" i="197"/>
  <c r="O61" i="197"/>
  <c r="J61" i="197"/>
  <c r="I61" i="197"/>
  <c r="G61" i="197"/>
  <c r="BF60" i="197"/>
  <c r="BE60" i="197"/>
  <c r="BC60" i="197"/>
  <c r="AX60" i="197"/>
  <c r="AW60" i="197"/>
  <c r="AU60" i="197"/>
  <c r="AP60" i="197"/>
  <c r="AO60" i="197"/>
  <c r="AM60" i="197"/>
  <c r="AH60" i="197"/>
  <c r="AG60" i="197"/>
  <c r="AE60" i="197"/>
  <c r="Z60" i="197"/>
  <c r="Y60" i="197"/>
  <c r="W60" i="197"/>
  <c r="R60" i="197"/>
  <c r="Q60" i="197"/>
  <c r="O60" i="197"/>
  <c r="J60" i="197"/>
  <c r="I60" i="197"/>
  <c r="G60" i="197"/>
  <c r="BF59" i="197"/>
  <c r="BE59" i="197"/>
  <c r="BC59" i="197"/>
  <c r="AX59" i="197"/>
  <c r="AW59" i="197"/>
  <c r="AU59" i="197"/>
  <c r="AP59" i="197"/>
  <c r="AO59" i="197"/>
  <c r="AM59" i="197"/>
  <c r="AH59" i="197"/>
  <c r="AG59" i="197"/>
  <c r="AE59" i="197"/>
  <c r="Z59" i="197"/>
  <c r="Y59" i="197"/>
  <c r="W59" i="197"/>
  <c r="R59" i="197"/>
  <c r="Q59" i="197"/>
  <c r="O59" i="197"/>
  <c r="J59" i="197"/>
  <c r="I59" i="197"/>
  <c r="G59" i="197"/>
  <c r="BF58" i="197"/>
  <c r="BE58" i="197"/>
  <c r="BC58" i="197"/>
  <c r="AX58" i="197"/>
  <c r="AW58" i="197"/>
  <c r="AU58" i="197"/>
  <c r="AP58" i="197"/>
  <c r="AO58" i="197"/>
  <c r="AM58" i="197"/>
  <c r="AH58" i="197"/>
  <c r="AG58" i="197"/>
  <c r="AE58" i="197"/>
  <c r="Z58" i="197"/>
  <c r="Y58" i="197"/>
  <c r="W58" i="197"/>
  <c r="R58" i="197"/>
  <c r="Q58" i="197"/>
  <c r="O58" i="197"/>
  <c r="J58" i="197"/>
  <c r="I58" i="197"/>
  <c r="G58" i="197"/>
  <c r="BF57" i="197"/>
  <c r="BE57" i="197"/>
  <c r="BC57" i="197"/>
  <c r="AX57" i="197"/>
  <c r="AW57" i="197"/>
  <c r="AU57" i="197"/>
  <c r="AP57" i="197"/>
  <c r="AO57" i="197"/>
  <c r="AM57" i="197"/>
  <c r="AH57" i="197"/>
  <c r="AG57" i="197"/>
  <c r="AE57" i="197"/>
  <c r="Z57" i="197"/>
  <c r="Y57" i="197"/>
  <c r="W57" i="197"/>
  <c r="R57" i="197"/>
  <c r="Q57" i="197"/>
  <c r="O57" i="197"/>
  <c r="J57" i="197"/>
  <c r="I57" i="197"/>
  <c r="G57" i="197"/>
  <c r="BE56" i="197"/>
  <c r="BB56" i="197"/>
  <c r="BF56" i="197" s="1"/>
  <c r="AW56" i="197"/>
  <c r="AT56" i="197"/>
  <c r="AU56" i="197" s="1"/>
  <c r="AO56" i="197"/>
  <c r="AL56" i="197"/>
  <c r="AG56" i="197"/>
  <c r="AD56" i="197"/>
  <c r="AE56" i="197" s="1"/>
  <c r="Y56" i="197"/>
  <c r="V56" i="197"/>
  <c r="W56" i="197" s="1"/>
  <c r="Q56" i="197"/>
  <c r="N56" i="197"/>
  <c r="R56" i="197" s="1"/>
  <c r="I56" i="197"/>
  <c r="F56" i="197"/>
  <c r="G56" i="197" s="1"/>
  <c r="BF55" i="197"/>
  <c r="BE55" i="197"/>
  <c r="BC55" i="197"/>
  <c r="AX55" i="197"/>
  <c r="AW55" i="197"/>
  <c r="AU55" i="197"/>
  <c r="AP55" i="197"/>
  <c r="AO55" i="197"/>
  <c r="AM55" i="197"/>
  <c r="AH55" i="197"/>
  <c r="AG55" i="197"/>
  <c r="AE55" i="197"/>
  <c r="Z55" i="197"/>
  <c r="Y55" i="197"/>
  <c r="W55" i="197"/>
  <c r="R55" i="197"/>
  <c r="Q55" i="197"/>
  <c r="O55" i="197"/>
  <c r="J55" i="197"/>
  <c r="I55" i="197"/>
  <c r="G55" i="197"/>
  <c r="BF54" i="197"/>
  <c r="BE54" i="197"/>
  <c r="BC54" i="197"/>
  <c r="AX54" i="197"/>
  <c r="AW54" i="197"/>
  <c r="AU54" i="197"/>
  <c r="AP54" i="197"/>
  <c r="AO54" i="197"/>
  <c r="AM54" i="197"/>
  <c r="AH54" i="197"/>
  <c r="AG54" i="197"/>
  <c r="AE54" i="197"/>
  <c r="Z54" i="197"/>
  <c r="Y54" i="197"/>
  <c r="W54" i="197"/>
  <c r="R54" i="197"/>
  <c r="Q54" i="197"/>
  <c r="O54" i="197"/>
  <c r="J54" i="197"/>
  <c r="I54" i="197"/>
  <c r="G54" i="197"/>
  <c r="BF53" i="197"/>
  <c r="BE53" i="197"/>
  <c r="BC53" i="197"/>
  <c r="AX53" i="197"/>
  <c r="AW53" i="197"/>
  <c r="AU53" i="197"/>
  <c r="AP53" i="197"/>
  <c r="AO53" i="197"/>
  <c r="AM53" i="197"/>
  <c r="AH53" i="197"/>
  <c r="AG53" i="197"/>
  <c r="AE53" i="197"/>
  <c r="Z53" i="197"/>
  <c r="Y53" i="197"/>
  <c r="W53" i="197"/>
  <c r="R53" i="197"/>
  <c r="Q53" i="197"/>
  <c r="O53" i="197"/>
  <c r="J53" i="197"/>
  <c r="I53" i="197"/>
  <c r="G53" i="197"/>
  <c r="BF52" i="197"/>
  <c r="BE52" i="197"/>
  <c r="BC52" i="197"/>
  <c r="AX52" i="197"/>
  <c r="AW52" i="197"/>
  <c r="AU52" i="197"/>
  <c r="AP52" i="197"/>
  <c r="AO52" i="197"/>
  <c r="AM52" i="197"/>
  <c r="AH52" i="197"/>
  <c r="AG52" i="197"/>
  <c r="AE52" i="197"/>
  <c r="Z52" i="197"/>
  <c r="Y52" i="197"/>
  <c r="W52" i="197"/>
  <c r="R52" i="197"/>
  <c r="Q52" i="197"/>
  <c r="O52" i="197"/>
  <c r="J52" i="197"/>
  <c r="I52" i="197"/>
  <c r="G52" i="197"/>
  <c r="BF51" i="197"/>
  <c r="BE51" i="197"/>
  <c r="BC51" i="197"/>
  <c r="AX51" i="197"/>
  <c r="AW51" i="197"/>
  <c r="AU51" i="197"/>
  <c r="AP51" i="197"/>
  <c r="AO51" i="197"/>
  <c r="AM51" i="197"/>
  <c r="AH51" i="197"/>
  <c r="AG51" i="197"/>
  <c r="AE51" i="197"/>
  <c r="Z51" i="197"/>
  <c r="Y51" i="197"/>
  <c r="W51" i="197"/>
  <c r="R51" i="197"/>
  <c r="Q51" i="197"/>
  <c r="O51" i="197"/>
  <c r="J51" i="197"/>
  <c r="I51" i="197"/>
  <c r="G51" i="197"/>
  <c r="BF50" i="197"/>
  <c r="BE50" i="197"/>
  <c r="BC50" i="197"/>
  <c r="AX50" i="197"/>
  <c r="AW50" i="197"/>
  <c r="AU50" i="197"/>
  <c r="AP50" i="197"/>
  <c r="AO50" i="197"/>
  <c r="AM50" i="197"/>
  <c r="AH50" i="197"/>
  <c r="AG50" i="197"/>
  <c r="AE50" i="197"/>
  <c r="Z50" i="197"/>
  <c r="Y50" i="197"/>
  <c r="W50" i="197"/>
  <c r="R50" i="197"/>
  <c r="Q50" i="197"/>
  <c r="O50" i="197"/>
  <c r="J50" i="197"/>
  <c r="I50" i="197"/>
  <c r="G50" i="197"/>
  <c r="BF49" i="197"/>
  <c r="BE49" i="197"/>
  <c r="BC49" i="197"/>
  <c r="AX49" i="197"/>
  <c r="AW49" i="197"/>
  <c r="AU49" i="197"/>
  <c r="AP49" i="197"/>
  <c r="AO49" i="197"/>
  <c r="AM49" i="197"/>
  <c r="AH49" i="197"/>
  <c r="AG49" i="197"/>
  <c r="AE49" i="197"/>
  <c r="Z49" i="197"/>
  <c r="Y49" i="197"/>
  <c r="W49" i="197"/>
  <c r="R49" i="197"/>
  <c r="Q49" i="197"/>
  <c r="O49" i="197"/>
  <c r="J49" i="197"/>
  <c r="I49" i="197"/>
  <c r="G49" i="197"/>
  <c r="BF48" i="197"/>
  <c r="BE48" i="197"/>
  <c r="BC48" i="197"/>
  <c r="AX48" i="197"/>
  <c r="AW48" i="197"/>
  <c r="AU48" i="197"/>
  <c r="AP48" i="197"/>
  <c r="AO48" i="197"/>
  <c r="AM48" i="197"/>
  <c r="AH48" i="197"/>
  <c r="AG48" i="197"/>
  <c r="AE48" i="197"/>
  <c r="Z48" i="197"/>
  <c r="Y48" i="197"/>
  <c r="W48" i="197"/>
  <c r="R48" i="197"/>
  <c r="Q48" i="197"/>
  <c r="O48" i="197"/>
  <c r="J48" i="197"/>
  <c r="I48" i="197"/>
  <c r="G48" i="197"/>
  <c r="BF47" i="197"/>
  <c r="BE47" i="197"/>
  <c r="BC47" i="197"/>
  <c r="AX47" i="197"/>
  <c r="AW47" i="197"/>
  <c r="AU47" i="197"/>
  <c r="AP47" i="197"/>
  <c r="AO47" i="197"/>
  <c r="AM47" i="197"/>
  <c r="AH47" i="197"/>
  <c r="AG47" i="197"/>
  <c r="AE47" i="197"/>
  <c r="Z47" i="197"/>
  <c r="Y47" i="197"/>
  <c r="W47" i="197"/>
  <c r="R47" i="197"/>
  <c r="Q47" i="197"/>
  <c r="O47" i="197"/>
  <c r="J47" i="197"/>
  <c r="I47" i="197"/>
  <c r="G47" i="197"/>
  <c r="BF46" i="197"/>
  <c r="BE46" i="197"/>
  <c r="BC46" i="197"/>
  <c r="AX46" i="197"/>
  <c r="AW46" i="197"/>
  <c r="AU46" i="197"/>
  <c r="AP46" i="197"/>
  <c r="AO46" i="197"/>
  <c r="AM46" i="197"/>
  <c r="AH46" i="197"/>
  <c r="AG46" i="197"/>
  <c r="AE46" i="197"/>
  <c r="Z46" i="197"/>
  <c r="Y46" i="197"/>
  <c r="W46" i="197"/>
  <c r="R46" i="197"/>
  <c r="Q46" i="197"/>
  <c r="O46" i="197"/>
  <c r="J46" i="197"/>
  <c r="I46" i="197"/>
  <c r="G46" i="197"/>
  <c r="BF45" i="197"/>
  <c r="BE45" i="197"/>
  <c r="BC45" i="197"/>
  <c r="AX45" i="197"/>
  <c r="AW45" i="197"/>
  <c r="AU45" i="197"/>
  <c r="AP45" i="197"/>
  <c r="AO45" i="197"/>
  <c r="AM45" i="197"/>
  <c r="AH45" i="197"/>
  <c r="AG45" i="197"/>
  <c r="AE45" i="197"/>
  <c r="Z45" i="197"/>
  <c r="Y45" i="197"/>
  <c r="W45" i="197"/>
  <c r="R45" i="197"/>
  <c r="Q45" i="197"/>
  <c r="O45" i="197"/>
  <c r="J45" i="197"/>
  <c r="I45" i="197"/>
  <c r="G45" i="197"/>
  <c r="BF44" i="197"/>
  <c r="BE44" i="197"/>
  <c r="BC44" i="197"/>
  <c r="AX44" i="197"/>
  <c r="AW44" i="197"/>
  <c r="AU44" i="197"/>
  <c r="AP44" i="197"/>
  <c r="AO44" i="197"/>
  <c r="AM44" i="197"/>
  <c r="AH44" i="197"/>
  <c r="AG44" i="197"/>
  <c r="AE44" i="197"/>
  <c r="Z44" i="197"/>
  <c r="Y44" i="197"/>
  <c r="W44" i="197"/>
  <c r="R44" i="197"/>
  <c r="Q44" i="197"/>
  <c r="O44" i="197"/>
  <c r="J44" i="197"/>
  <c r="I44" i="197"/>
  <c r="G44" i="197"/>
  <c r="BF43" i="197"/>
  <c r="BE43" i="197"/>
  <c r="BC43" i="197"/>
  <c r="AX43" i="197"/>
  <c r="AW43" i="197"/>
  <c r="AU43" i="197"/>
  <c r="AP43" i="197"/>
  <c r="AO43" i="197"/>
  <c r="AM43" i="197"/>
  <c r="AH43" i="197"/>
  <c r="AG43" i="197"/>
  <c r="AE43" i="197"/>
  <c r="Z43" i="197"/>
  <c r="Y43" i="197"/>
  <c r="W43" i="197"/>
  <c r="R43" i="197"/>
  <c r="Q43" i="197"/>
  <c r="O43" i="197"/>
  <c r="J43" i="197"/>
  <c r="I43" i="197"/>
  <c r="G43" i="197"/>
  <c r="BF42" i="197"/>
  <c r="BE42" i="197"/>
  <c r="BC42" i="197"/>
  <c r="AX42" i="197"/>
  <c r="AW42" i="197"/>
  <c r="AU42" i="197"/>
  <c r="AP42" i="197"/>
  <c r="AO42" i="197"/>
  <c r="AM42" i="197"/>
  <c r="AH42" i="197"/>
  <c r="AG42" i="197"/>
  <c r="AE42" i="197"/>
  <c r="Z42" i="197"/>
  <c r="Y42" i="197"/>
  <c r="W42" i="197"/>
  <c r="R42" i="197"/>
  <c r="Q42" i="197"/>
  <c r="O42" i="197"/>
  <c r="J42" i="197"/>
  <c r="I42" i="197"/>
  <c r="G42" i="197"/>
  <c r="BF41" i="197"/>
  <c r="BE41" i="197"/>
  <c r="BC41" i="197"/>
  <c r="AX41" i="197"/>
  <c r="AW41" i="197"/>
  <c r="AU41" i="197"/>
  <c r="AP41" i="197"/>
  <c r="AO41" i="197"/>
  <c r="AM41" i="197"/>
  <c r="AH41" i="197"/>
  <c r="AG41" i="197"/>
  <c r="AE41" i="197"/>
  <c r="Z41" i="197"/>
  <c r="Y41" i="197"/>
  <c r="W41" i="197"/>
  <c r="R41" i="197"/>
  <c r="Q41" i="197"/>
  <c r="O41" i="197"/>
  <c r="J41" i="197"/>
  <c r="I41" i="197"/>
  <c r="G41" i="197"/>
  <c r="BF40" i="197"/>
  <c r="BE40" i="197"/>
  <c r="BC40" i="197"/>
  <c r="AX40" i="197"/>
  <c r="AW40" i="197"/>
  <c r="AU40" i="197"/>
  <c r="AP40" i="197"/>
  <c r="AO40" i="197"/>
  <c r="AM40" i="197"/>
  <c r="AH40" i="197"/>
  <c r="AG40" i="197"/>
  <c r="AE40" i="197"/>
  <c r="Z40" i="197"/>
  <c r="Y40" i="197"/>
  <c r="W40" i="197"/>
  <c r="R40" i="197"/>
  <c r="Q40" i="197"/>
  <c r="O40" i="197"/>
  <c r="J40" i="197"/>
  <c r="I40" i="197"/>
  <c r="G40" i="197"/>
  <c r="BE39" i="197"/>
  <c r="BB39" i="197"/>
  <c r="BF39" i="197" s="1"/>
  <c r="AW39" i="197"/>
  <c r="AT39" i="197"/>
  <c r="AX39" i="197" s="1"/>
  <c r="AO39" i="197"/>
  <c r="AL39" i="197"/>
  <c r="AP39" i="197" s="1"/>
  <c r="AG39" i="197"/>
  <c r="AD39" i="197"/>
  <c r="AH39" i="197" s="1"/>
  <c r="Y39" i="197"/>
  <c r="V39" i="197"/>
  <c r="W39" i="197" s="1"/>
  <c r="Q39" i="197"/>
  <c r="N39" i="197"/>
  <c r="R39" i="197" s="1"/>
  <c r="I39" i="197"/>
  <c r="F39" i="197"/>
  <c r="J39" i="197" s="1"/>
  <c r="BF38" i="197"/>
  <c r="BE38" i="197"/>
  <c r="BC38" i="197"/>
  <c r="AX38" i="197"/>
  <c r="AW38" i="197"/>
  <c r="AU38" i="197"/>
  <c r="AP38" i="197"/>
  <c r="AO38" i="197"/>
  <c r="AM38" i="197"/>
  <c r="AH38" i="197"/>
  <c r="AG38" i="197"/>
  <c r="AE38" i="197"/>
  <c r="Z38" i="197"/>
  <c r="Y38" i="197"/>
  <c r="W38" i="197"/>
  <c r="R38" i="197"/>
  <c r="Q38" i="197"/>
  <c r="O38" i="197"/>
  <c r="J38" i="197"/>
  <c r="I38" i="197"/>
  <c r="G38" i="197"/>
  <c r="BF37" i="197"/>
  <c r="BE37" i="197"/>
  <c r="BC37" i="197"/>
  <c r="AX37" i="197"/>
  <c r="AW37" i="197"/>
  <c r="AU37" i="197"/>
  <c r="AP37" i="197"/>
  <c r="AO37" i="197"/>
  <c r="AM37" i="197"/>
  <c r="AH37" i="197"/>
  <c r="AG37" i="197"/>
  <c r="AE37" i="197"/>
  <c r="Z37" i="197"/>
  <c r="Y37" i="197"/>
  <c r="W37" i="197"/>
  <c r="R37" i="197"/>
  <c r="Q37" i="197"/>
  <c r="O37" i="197"/>
  <c r="J37" i="197"/>
  <c r="I37" i="197"/>
  <c r="G37" i="197"/>
  <c r="BF36" i="197"/>
  <c r="BE36" i="197"/>
  <c r="BC36" i="197"/>
  <c r="AX36" i="197"/>
  <c r="AW36" i="197"/>
  <c r="AU36" i="197"/>
  <c r="AP36" i="197"/>
  <c r="AO36" i="197"/>
  <c r="AM36" i="197"/>
  <c r="AH36" i="197"/>
  <c r="AG36" i="197"/>
  <c r="AE36" i="197"/>
  <c r="Z36" i="197"/>
  <c r="Y36" i="197"/>
  <c r="W36" i="197"/>
  <c r="R36" i="197"/>
  <c r="Q36" i="197"/>
  <c r="O36" i="197"/>
  <c r="J36" i="197"/>
  <c r="I36" i="197"/>
  <c r="G36" i="197"/>
  <c r="BF35" i="197"/>
  <c r="BE35" i="197"/>
  <c r="BC35" i="197"/>
  <c r="AX35" i="197"/>
  <c r="AW35" i="197"/>
  <c r="AU35" i="197"/>
  <c r="AP35" i="197"/>
  <c r="AO35" i="197"/>
  <c r="AM35" i="197"/>
  <c r="AH35" i="197"/>
  <c r="AG35" i="197"/>
  <c r="AE35" i="197"/>
  <c r="Z35" i="197"/>
  <c r="Y35" i="197"/>
  <c r="W35" i="197"/>
  <c r="R35" i="197"/>
  <c r="Q35" i="197"/>
  <c r="O35" i="197"/>
  <c r="J35" i="197"/>
  <c r="I35" i="197"/>
  <c r="G35" i="197"/>
  <c r="BF34" i="197"/>
  <c r="BE34" i="197"/>
  <c r="BC34" i="197"/>
  <c r="AX34" i="197"/>
  <c r="AW34" i="197"/>
  <c r="AU34" i="197"/>
  <c r="AP34" i="197"/>
  <c r="AO34" i="197"/>
  <c r="AM34" i="197"/>
  <c r="AH34" i="197"/>
  <c r="AG34" i="197"/>
  <c r="AE34" i="197"/>
  <c r="Z34" i="197"/>
  <c r="Y34" i="197"/>
  <c r="W34" i="197"/>
  <c r="R34" i="197"/>
  <c r="Q34" i="197"/>
  <c r="O34" i="197"/>
  <c r="J34" i="197"/>
  <c r="I34" i="197"/>
  <c r="G34" i="197"/>
  <c r="BF33" i="197"/>
  <c r="BE33" i="197"/>
  <c r="BC33" i="197"/>
  <c r="AX33" i="197"/>
  <c r="AW33" i="197"/>
  <c r="AU33" i="197"/>
  <c r="AP33" i="197"/>
  <c r="AO33" i="197"/>
  <c r="AM33" i="197"/>
  <c r="AH33" i="197"/>
  <c r="AG33" i="197"/>
  <c r="AE33" i="197"/>
  <c r="Z33" i="197"/>
  <c r="Y33" i="197"/>
  <c r="W33" i="197"/>
  <c r="R33" i="197"/>
  <c r="Q33" i="197"/>
  <c r="O33" i="197"/>
  <c r="J33" i="197"/>
  <c r="I33" i="197"/>
  <c r="G33" i="197"/>
  <c r="BF32" i="197"/>
  <c r="BE32" i="197"/>
  <c r="BC32" i="197"/>
  <c r="AX32" i="197"/>
  <c r="AW32" i="197"/>
  <c r="AU32" i="197"/>
  <c r="AP32" i="197"/>
  <c r="AO32" i="197"/>
  <c r="AM32" i="197"/>
  <c r="AH32" i="197"/>
  <c r="AG32" i="197"/>
  <c r="AE32" i="197"/>
  <c r="Z32" i="197"/>
  <c r="Y32" i="197"/>
  <c r="W32" i="197"/>
  <c r="R32" i="197"/>
  <c r="Q32" i="197"/>
  <c r="O32" i="197"/>
  <c r="J32" i="197"/>
  <c r="I32" i="197"/>
  <c r="G32" i="197"/>
  <c r="BF31" i="197"/>
  <c r="BE31" i="197"/>
  <c r="BC31" i="197"/>
  <c r="AX31" i="197"/>
  <c r="AW31" i="197"/>
  <c r="AU31" i="197"/>
  <c r="AP31" i="197"/>
  <c r="AO31" i="197"/>
  <c r="AM31" i="197"/>
  <c r="AH31" i="197"/>
  <c r="AG31" i="197"/>
  <c r="AE31" i="197"/>
  <c r="Z31" i="197"/>
  <c r="Y31" i="197"/>
  <c r="W31" i="197"/>
  <c r="R31" i="197"/>
  <c r="Q31" i="197"/>
  <c r="O31" i="197"/>
  <c r="J31" i="197"/>
  <c r="I31" i="197"/>
  <c r="G31" i="197"/>
  <c r="BF30" i="197"/>
  <c r="BE30" i="197"/>
  <c r="BC30" i="197"/>
  <c r="AX30" i="197"/>
  <c r="AW30" i="197"/>
  <c r="AU30" i="197"/>
  <c r="AP30" i="197"/>
  <c r="AO30" i="197"/>
  <c r="AM30" i="197"/>
  <c r="AH30" i="197"/>
  <c r="AG30" i="197"/>
  <c r="AE30" i="197"/>
  <c r="Z30" i="197"/>
  <c r="Y30" i="197"/>
  <c r="W30" i="197"/>
  <c r="R30" i="197"/>
  <c r="Q30" i="197"/>
  <c r="O30" i="197"/>
  <c r="J30" i="197"/>
  <c r="I30" i="197"/>
  <c r="G30" i="197"/>
  <c r="BF29" i="197"/>
  <c r="BE29" i="197"/>
  <c r="BC29" i="197"/>
  <c r="AX29" i="197"/>
  <c r="AW29" i="197"/>
  <c r="AU29" i="197"/>
  <c r="AP29" i="197"/>
  <c r="AO29" i="197"/>
  <c r="AM29" i="197"/>
  <c r="AH29" i="197"/>
  <c r="AG29" i="197"/>
  <c r="AE29" i="197"/>
  <c r="Z29" i="197"/>
  <c r="Y29" i="197"/>
  <c r="W29" i="197"/>
  <c r="R29" i="197"/>
  <c r="Q29" i="197"/>
  <c r="O29" i="197"/>
  <c r="J29" i="197"/>
  <c r="I29" i="197"/>
  <c r="G29" i="197"/>
  <c r="BF28" i="197"/>
  <c r="BE28" i="197"/>
  <c r="BC28" i="197"/>
  <c r="AX28" i="197"/>
  <c r="AW28" i="197"/>
  <c r="AU28" i="197"/>
  <c r="AP28" i="197"/>
  <c r="AO28" i="197"/>
  <c r="AM28" i="197"/>
  <c r="AH28" i="197"/>
  <c r="AG28" i="197"/>
  <c r="AE28" i="197"/>
  <c r="Z28" i="197"/>
  <c r="Y28" i="197"/>
  <c r="W28" i="197"/>
  <c r="R28" i="197"/>
  <c r="Q28" i="197"/>
  <c r="O28" i="197"/>
  <c r="J28" i="197"/>
  <c r="I28" i="197"/>
  <c r="G28" i="197"/>
  <c r="BF27" i="197"/>
  <c r="BE27" i="197"/>
  <c r="BC27" i="197"/>
  <c r="AX27" i="197"/>
  <c r="AW27" i="197"/>
  <c r="AU27" i="197"/>
  <c r="AP27" i="197"/>
  <c r="AO27" i="197"/>
  <c r="AM27" i="197"/>
  <c r="AH27" i="197"/>
  <c r="AG27" i="197"/>
  <c r="AE27" i="197"/>
  <c r="Z27" i="197"/>
  <c r="Y27" i="197"/>
  <c r="W27" i="197"/>
  <c r="R27" i="197"/>
  <c r="Q27" i="197"/>
  <c r="O27" i="197"/>
  <c r="J27" i="197"/>
  <c r="I27" i="197"/>
  <c r="G27" i="197"/>
  <c r="BF26" i="197"/>
  <c r="BE26" i="197"/>
  <c r="BC26" i="197"/>
  <c r="AX26" i="197"/>
  <c r="AW26" i="197"/>
  <c r="AU26" i="197"/>
  <c r="AP26" i="197"/>
  <c r="AO26" i="197"/>
  <c r="AM26" i="197"/>
  <c r="AH26" i="197"/>
  <c r="AG26" i="197"/>
  <c r="AE26" i="197"/>
  <c r="Z26" i="197"/>
  <c r="Y26" i="197"/>
  <c r="W26" i="197"/>
  <c r="R26" i="197"/>
  <c r="Q26" i="197"/>
  <c r="O26" i="197"/>
  <c r="J26" i="197"/>
  <c r="I26" i="197"/>
  <c r="G26" i="197"/>
  <c r="BF25" i="197"/>
  <c r="BE25" i="197"/>
  <c r="BC25" i="197"/>
  <c r="AX25" i="197"/>
  <c r="AW25" i="197"/>
  <c r="AU25" i="197"/>
  <c r="AP25" i="197"/>
  <c r="AO25" i="197"/>
  <c r="AM25" i="197"/>
  <c r="AH25" i="197"/>
  <c r="AG25" i="197"/>
  <c r="AE25" i="197"/>
  <c r="Z25" i="197"/>
  <c r="Y25" i="197"/>
  <c r="W25" i="197"/>
  <c r="R25" i="197"/>
  <c r="Q25" i="197"/>
  <c r="O25" i="197"/>
  <c r="J25" i="197"/>
  <c r="I25" i="197"/>
  <c r="G25" i="197"/>
  <c r="BF24" i="197"/>
  <c r="BE24" i="197"/>
  <c r="BC24" i="197"/>
  <c r="AX24" i="197"/>
  <c r="AW24" i="197"/>
  <c r="AU24" i="197"/>
  <c r="AP24" i="197"/>
  <c r="AO24" i="197"/>
  <c r="AM24" i="197"/>
  <c r="AH24" i="197"/>
  <c r="AG24" i="197"/>
  <c r="AE24" i="197"/>
  <c r="Z24" i="197"/>
  <c r="Y24" i="197"/>
  <c r="W24" i="197"/>
  <c r="R24" i="197"/>
  <c r="Q24" i="197"/>
  <c r="O24" i="197"/>
  <c r="J24" i="197"/>
  <c r="I24" i="197"/>
  <c r="G24" i="197"/>
  <c r="BF23" i="197"/>
  <c r="BE23" i="197"/>
  <c r="BC23" i="197"/>
  <c r="AX23" i="197"/>
  <c r="AW23" i="197"/>
  <c r="AU23" i="197"/>
  <c r="AP23" i="197"/>
  <c r="AO23" i="197"/>
  <c r="AM23" i="197"/>
  <c r="AH23" i="197"/>
  <c r="AG23" i="197"/>
  <c r="AE23" i="197"/>
  <c r="Z23" i="197"/>
  <c r="Y23" i="197"/>
  <c r="W23" i="197"/>
  <c r="R23" i="197"/>
  <c r="Q23" i="197"/>
  <c r="O23" i="197"/>
  <c r="J23" i="197"/>
  <c r="I23" i="197"/>
  <c r="G23" i="197"/>
  <c r="BE22" i="197"/>
  <c r="BB22" i="197"/>
  <c r="BC22" i="197" s="1"/>
  <c r="AW22" i="197"/>
  <c r="AT22" i="197"/>
  <c r="AU22" i="197" s="1"/>
  <c r="AO22" i="197"/>
  <c r="AL22" i="197"/>
  <c r="AM22" i="197" s="1"/>
  <c r="AG22" i="197"/>
  <c r="AD22" i="197"/>
  <c r="AE22" i="197" s="1"/>
  <c r="Y22" i="197"/>
  <c r="V22" i="197"/>
  <c r="W22" i="197" s="1"/>
  <c r="Q22" i="197"/>
  <c r="N22" i="197"/>
  <c r="O22" i="197" s="1"/>
  <c r="I22" i="197"/>
  <c r="F22" i="197"/>
  <c r="G22" i="197" s="1"/>
  <c r="BF21" i="197"/>
  <c r="BE21" i="197"/>
  <c r="BC21" i="197"/>
  <c r="AX21" i="197"/>
  <c r="AW21" i="197"/>
  <c r="AU21" i="197"/>
  <c r="AP21" i="197"/>
  <c r="AO21" i="197"/>
  <c r="AM21" i="197"/>
  <c r="AH21" i="197"/>
  <c r="AG21" i="197"/>
  <c r="AE21" i="197"/>
  <c r="Z21" i="197"/>
  <c r="Y21" i="197"/>
  <c r="W21" i="197"/>
  <c r="R21" i="197"/>
  <c r="Q21" i="197"/>
  <c r="O21" i="197"/>
  <c r="J21" i="197"/>
  <c r="I21" i="197"/>
  <c r="G21" i="197"/>
  <c r="BF20" i="197"/>
  <c r="BE20" i="197"/>
  <c r="BC20" i="197"/>
  <c r="AX20" i="197"/>
  <c r="AW20" i="197"/>
  <c r="AU20" i="197"/>
  <c r="AP20" i="197"/>
  <c r="AO20" i="197"/>
  <c r="AM20" i="197"/>
  <c r="AH20" i="197"/>
  <c r="AG20" i="197"/>
  <c r="AE20" i="197"/>
  <c r="Z20" i="197"/>
  <c r="Y20" i="197"/>
  <c r="W20" i="197"/>
  <c r="R20" i="197"/>
  <c r="Q20" i="197"/>
  <c r="O20" i="197"/>
  <c r="J20" i="197"/>
  <c r="I20" i="197"/>
  <c r="G20" i="197"/>
  <c r="BF19" i="197"/>
  <c r="BE19" i="197"/>
  <c r="BC19" i="197"/>
  <c r="AX19" i="197"/>
  <c r="AW19" i="197"/>
  <c r="AU19" i="197"/>
  <c r="AP19" i="197"/>
  <c r="AO19" i="197"/>
  <c r="AM19" i="197"/>
  <c r="AH19" i="197"/>
  <c r="AG19" i="197"/>
  <c r="AE19" i="197"/>
  <c r="Z19" i="197"/>
  <c r="Y19" i="197"/>
  <c r="W19" i="197"/>
  <c r="R19" i="197"/>
  <c r="Q19" i="197"/>
  <c r="O19" i="197"/>
  <c r="J19" i="197"/>
  <c r="I19" i="197"/>
  <c r="G19" i="197"/>
  <c r="BF18" i="197"/>
  <c r="BE18" i="197"/>
  <c r="BC18" i="197"/>
  <c r="AX18" i="197"/>
  <c r="AW18" i="197"/>
  <c r="AU18" i="197"/>
  <c r="AP18" i="197"/>
  <c r="AO18" i="197"/>
  <c r="AM18" i="197"/>
  <c r="AH18" i="197"/>
  <c r="AG18" i="197"/>
  <c r="AE18" i="197"/>
  <c r="Z18" i="197"/>
  <c r="Y18" i="197"/>
  <c r="W18" i="197"/>
  <c r="R18" i="197"/>
  <c r="Q18" i="197"/>
  <c r="O18" i="197"/>
  <c r="J18" i="197"/>
  <c r="I18" i="197"/>
  <c r="G18" i="197"/>
  <c r="BF17" i="197"/>
  <c r="BE17" i="197"/>
  <c r="BC17" i="197"/>
  <c r="AX17" i="197"/>
  <c r="AW17" i="197"/>
  <c r="AU17" i="197"/>
  <c r="AP17" i="197"/>
  <c r="AO17" i="197"/>
  <c r="AM17" i="197"/>
  <c r="AH17" i="197"/>
  <c r="AG17" i="197"/>
  <c r="AE17" i="197"/>
  <c r="Z17" i="197"/>
  <c r="Y17" i="197"/>
  <c r="W17" i="197"/>
  <c r="R17" i="197"/>
  <c r="Q17" i="197"/>
  <c r="O17" i="197"/>
  <c r="J17" i="197"/>
  <c r="I17" i="197"/>
  <c r="G17" i="197"/>
  <c r="BF16" i="197"/>
  <c r="BE16" i="197"/>
  <c r="BC16" i="197"/>
  <c r="AX16" i="197"/>
  <c r="AW16" i="197"/>
  <c r="AU16" i="197"/>
  <c r="AP16" i="197"/>
  <c r="AO16" i="197"/>
  <c r="AM16" i="197"/>
  <c r="AH16" i="197"/>
  <c r="AG16" i="197"/>
  <c r="AE16" i="197"/>
  <c r="Z16" i="197"/>
  <c r="Y16" i="197"/>
  <c r="W16" i="197"/>
  <c r="R16" i="197"/>
  <c r="Q16" i="197"/>
  <c r="O16" i="197"/>
  <c r="J16" i="197"/>
  <c r="I16" i="197"/>
  <c r="G16" i="197"/>
  <c r="BF15" i="197"/>
  <c r="BE15" i="197"/>
  <c r="BC15" i="197"/>
  <c r="AX15" i="197"/>
  <c r="AW15" i="197"/>
  <c r="AU15" i="197"/>
  <c r="AP15" i="197"/>
  <c r="AO15" i="197"/>
  <c r="AM15" i="197"/>
  <c r="AH15" i="197"/>
  <c r="AG15" i="197"/>
  <c r="AE15" i="197"/>
  <c r="Z15" i="197"/>
  <c r="Y15" i="197"/>
  <c r="W15" i="197"/>
  <c r="R15" i="197"/>
  <c r="Q15" i="197"/>
  <c r="O15" i="197"/>
  <c r="J15" i="197"/>
  <c r="I15" i="197"/>
  <c r="G15" i="197"/>
  <c r="BF14" i="197"/>
  <c r="BE14" i="197"/>
  <c r="BC14" i="197"/>
  <c r="AX14" i="197"/>
  <c r="AW14" i="197"/>
  <c r="AU14" i="197"/>
  <c r="AP14" i="197"/>
  <c r="AO14" i="197"/>
  <c r="AM14" i="197"/>
  <c r="AH14" i="197"/>
  <c r="AG14" i="197"/>
  <c r="AE14" i="197"/>
  <c r="Z14" i="197"/>
  <c r="Y14" i="197"/>
  <c r="W14" i="197"/>
  <c r="R14" i="197"/>
  <c r="Q14" i="197"/>
  <c r="O14" i="197"/>
  <c r="J14" i="197"/>
  <c r="I14" i="197"/>
  <c r="G14" i="197"/>
  <c r="BF13" i="197"/>
  <c r="BE13" i="197"/>
  <c r="BC13" i="197"/>
  <c r="AX13" i="197"/>
  <c r="AW13" i="197"/>
  <c r="AU13" i="197"/>
  <c r="AP13" i="197"/>
  <c r="AO13" i="197"/>
  <c r="AM13" i="197"/>
  <c r="AH13" i="197"/>
  <c r="AG13" i="197"/>
  <c r="AE13" i="197"/>
  <c r="Z13" i="197"/>
  <c r="Y13" i="197"/>
  <c r="W13" i="197"/>
  <c r="R13" i="197"/>
  <c r="Q13" i="197"/>
  <c r="O13" i="197"/>
  <c r="J13" i="197"/>
  <c r="I13" i="197"/>
  <c r="G13" i="197"/>
  <c r="BF12" i="197"/>
  <c r="BE12" i="197"/>
  <c r="BC12" i="197"/>
  <c r="AX12" i="197"/>
  <c r="AW12" i="197"/>
  <c r="AU12" i="197"/>
  <c r="AP12" i="197"/>
  <c r="AO12" i="197"/>
  <c r="AM12" i="197"/>
  <c r="AH12" i="197"/>
  <c r="AG12" i="197"/>
  <c r="AE12" i="197"/>
  <c r="Z12" i="197"/>
  <c r="Y12" i="197"/>
  <c r="W12" i="197"/>
  <c r="R12" i="197"/>
  <c r="Q12" i="197"/>
  <c r="O12" i="197"/>
  <c r="J12" i="197"/>
  <c r="I12" i="197"/>
  <c r="G12" i="197"/>
  <c r="BF11" i="197"/>
  <c r="BE11" i="197"/>
  <c r="BC11" i="197"/>
  <c r="AX11" i="197"/>
  <c r="AW11" i="197"/>
  <c r="AU11" i="197"/>
  <c r="AP11" i="197"/>
  <c r="AO11" i="197"/>
  <c r="AM11" i="197"/>
  <c r="AH11" i="197"/>
  <c r="AG11" i="197"/>
  <c r="AE11" i="197"/>
  <c r="Z11" i="197"/>
  <c r="Y11" i="197"/>
  <c r="W11" i="197"/>
  <c r="R11" i="197"/>
  <c r="Q11" i="197"/>
  <c r="O11" i="197"/>
  <c r="J11" i="197"/>
  <c r="I11" i="197"/>
  <c r="G11" i="197"/>
  <c r="BF10" i="197"/>
  <c r="BE10" i="197"/>
  <c r="BC10" i="197"/>
  <c r="AX10" i="197"/>
  <c r="AW10" i="197"/>
  <c r="AU10" i="197"/>
  <c r="AP10" i="197"/>
  <c r="AO10" i="197"/>
  <c r="AM10" i="197"/>
  <c r="AH10" i="197"/>
  <c r="AG10" i="197"/>
  <c r="AE10" i="197"/>
  <c r="Z10" i="197"/>
  <c r="Y10" i="197"/>
  <c r="W10" i="197"/>
  <c r="R10" i="197"/>
  <c r="Q10" i="197"/>
  <c r="O10" i="197"/>
  <c r="J10" i="197"/>
  <c r="I10" i="197"/>
  <c r="G10" i="197"/>
  <c r="BF9" i="197"/>
  <c r="BE9" i="197"/>
  <c r="BC9" i="197"/>
  <c r="AX9" i="197"/>
  <c r="AW9" i="197"/>
  <c r="AU9" i="197"/>
  <c r="AP9" i="197"/>
  <c r="AO9" i="197"/>
  <c r="AM9" i="197"/>
  <c r="AH9" i="197"/>
  <c r="AG9" i="197"/>
  <c r="AE9" i="197"/>
  <c r="Z9" i="197"/>
  <c r="Y9" i="197"/>
  <c r="W9" i="197"/>
  <c r="R9" i="197"/>
  <c r="Q9" i="197"/>
  <c r="O9" i="197"/>
  <c r="J9" i="197"/>
  <c r="I9" i="197"/>
  <c r="G9" i="197"/>
  <c r="BF8" i="197"/>
  <c r="BE8" i="197"/>
  <c r="BC8" i="197"/>
  <c r="AX8" i="197"/>
  <c r="AW8" i="197"/>
  <c r="AU8" i="197"/>
  <c r="AP8" i="197"/>
  <c r="AO8" i="197"/>
  <c r="AM8" i="197"/>
  <c r="AH8" i="197"/>
  <c r="AG8" i="197"/>
  <c r="AE8" i="197"/>
  <c r="Z8" i="197"/>
  <c r="Y8" i="197"/>
  <c r="W8" i="197"/>
  <c r="R8" i="197"/>
  <c r="Q8" i="197"/>
  <c r="O8" i="197"/>
  <c r="J8" i="197"/>
  <c r="I8" i="197"/>
  <c r="G8" i="197"/>
  <c r="BF7" i="197"/>
  <c r="BE7" i="197"/>
  <c r="BC7" i="197"/>
  <c r="AX7" i="197"/>
  <c r="AW7" i="197"/>
  <c r="AU7" i="197"/>
  <c r="AP7" i="197"/>
  <c r="AO7" i="197"/>
  <c r="AM7" i="197"/>
  <c r="AH7" i="197"/>
  <c r="AG7" i="197"/>
  <c r="AE7" i="197"/>
  <c r="Z7" i="197"/>
  <c r="Y7" i="197"/>
  <c r="W7" i="197"/>
  <c r="R7" i="197"/>
  <c r="Q7" i="197"/>
  <c r="O7" i="197"/>
  <c r="J7" i="197"/>
  <c r="I7" i="197"/>
  <c r="G7" i="197"/>
  <c r="BF6" i="197"/>
  <c r="BE6" i="197"/>
  <c r="BC6" i="197"/>
  <c r="AX6" i="197"/>
  <c r="AW6" i="197"/>
  <c r="AU6" i="197"/>
  <c r="AP6" i="197"/>
  <c r="AO6" i="197"/>
  <c r="AM6" i="197"/>
  <c r="AH6" i="197"/>
  <c r="AG6" i="197"/>
  <c r="AE6" i="197"/>
  <c r="Z6" i="197"/>
  <c r="Y6" i="197"/>
  <c r="W6" i="197"/>
  <c r="R6" i="197"/>
  <c r="Q6" i="197"/>
  <c r="O6" i="197"/>
  <c r="J6" i="197"/>
  <c r="I6" i="197"/>
  <c r="G6" i="197"/>
  <c r="BD141" i="199" l="1"/>
  <c r="BJ63" i="197"/>
  <c r="AE1270" i="200"/>
  <c r="BJ71" i="197"/>
  <c r="AE1278" i="200"/>
  <c r="X1263" i="200"/>
  <c r="H1263" i="200"/>
  <c r="AN1246" i="200"/>
  <c r="BD1229" i="200"/>
  <c r="AQ1229" i="200"/>
  <c r="X1229" i="200"/>
  <c r="K1229" i="200"/>
  <c r="X1212" i="200"/>
  <c r="H1212" i="200"/>
  <c r="AN1195" i="200"/>
  <c r="H1195" i="200"/>
  <c r="BD1178" i="200"/>
  <c r="AN1178" i="200"/>
  <c r="K1178" i="200"/>
  <c r="BD1161" i="200"/>
  <c r="AN1161" i="200"/>
  <c r="K1161" i="200"/>
  <c r="BD1144" i="200"/>
  <c r="AN1144" i="200"/>
  <c r="K1144" i="200"/>
  <c r="X1127" i="200"/>
  <c r="H1127" i="200"/>
  <c r="AN1110" i="200"/>
  <c r="P1093" i="200"/>
  <c r="BL1076" i="200"/>
  <c r="AV1076" i="200"/>
  <c r="P1076" i="200"/>
  <c r="P1059" i="200"/>
  <c r="BL1042" i="200"/>
  <c r="AV1042" i="200"/>
  <c r="P1042" i="200"/>
  <c r="BL1008" i="200"/>
  <c r="AY804" i="200"/>
  <c r="AF804" i="200"/>
  <c r="S787" i="200"/>
  <c r="AI770" i="200"/>
  <c r="AI753" i="200"/>
  <c r="S753" i="200"/>
  <c r="AI736" i="200"/>
  <c r="S549" i="200"/>
  <c r="BL260" i="200"/>
  <c r="AV260" i="200"/>
  <c r="AF260" i="200"/>
  <c r="P260" i="200"/>
  <c r="AV226" i="200"/>
  <c r="AF226" i="200"/>
  <c r="P226" i="200"/>
  <c r="AV192" i="200"/>
  <c r="AF192" i="200"/>
  <c r="P192" i="200"/>
  <c r="AV158" i="200"/>
  <c r="AF158" i="200"/>
  <c r="P158" i="200"/>
  <c r="AQ73" i="200"/>
  <c r="H141" i="199"/>
  <c r="BK158" i="199"/>
  <c r="BK1280" i="200" s="1"/>
  <c r="H107" i="199"/>
  <c r="X90" i="199"/>
  <c r="BL73" i="199"/>
  <c r="AN73" i="199"/>
  <c r="BD56" i="199"/>
  <c r="AQ56" i="199"/>
  <c r="BD39" i="199"/>
  <c r="AN39" i="199"/>
  <c r="H143" i="199"/>
  <c r="BK7" i="197" s="1"/>
  <c r="BD151" i="199"/>
  <c r="BK117" i="197" s="1"/>
  <c r="BD22" i="199"/>
  <c r="AN22" i="199"/>
  <c r="AQ142" i="199"/>
  <c r="BN74" i="197" s="1"/>
  <c r="CD107" i="198"/>
  <c r="BC107" i="198"/>
  <c r="AU107" i="198"/>
  <c r="R107" i="198"/>
  <c r="CA90" i="198"/>
  <c r="AP90" i="198"/>
  <c r="AE90" i="198"/>
  <c r="CI73" i="198"/>
  <c r="BF73" i="198"/>
  <c r="AM73" i="198"/>
  <c r="AE73" i="198"/>
  <c r="BN56" i="198"/>
  <c r="CL39" i="198"/>
  <c r="BF39" i="198"/>
  <c r="AM39" i="198"/>
  <c r="G39" i="198"/>
  <c r="CA22" i="198"/>
  <c r="BK22" i="198"/>
  <c r="Z124" i="197"/>
  <c r="O107" i="197"/>
  <c r="AP90" i="197"/>
  <c r="W90" i="197"/>
  <c r="BC73" i="197"/>
  <c r="O56" i="197"/>
  <c r="J56" i="197"/>
  <c r="BC39" i="197"/>
  <c r="AM39" i="197"/>
  <c r="X22" i="200"/>
  <c r="AN39" i="200"/>
  <c r="AN56" i="200"/>
  <c r="BL175" i="200"/>
  <c r="BL277" i="200"/>
  <c r="BL209" i="200"/>
  <c r="AA73" i="200"/>
  <c r="AY73" i="200"/>
  <c r="P175" i="200"/>
  <c r="P209" i="200"/>
  <c r="P243" i="200"/>
  <c r="P277" i="200"/>
  <c r="AY549" i="200"/>
  <c r="AY753" i="200"/>
  <c r="AY787" i="200"/>
  <c r="P1008" i="200"/>
  <c r="AF1025" i="200"/>
  <c r="AF1059" i="200"/>
  <c r="AF1093" i="200"/>
  <c r="BD1127" i="200"/>
  <c r="BD1212" i="200"/>
  <c r="BD1263" i="200"/>
  <c r="BD22" i="200"/>
  <c r="H39" i="200"/>
  <c r="H56" i="200"/>
  <c r="K22" i="200"/>
  <c r="AQ22" i="200"/>
  <c r="AA39" i="200"/>
  <c r="BG39" i="200"/>
  <c r="AA56" i="200"/>
  <c r="BG56" i="200"/>
  <c r="K73" i="200"/>
  <c r="BO532" i="200"/>
  <c r="BO736" i="200"/>
  <c r="BO770" i="200"/>
  <c r="P804" i="200"/>
  <c r="AV175" i="200"/>
  <c r="AV209" i="200"/>
  <c r="AV243" i="200"/>
  <c r="AV277" i="200"/>
  <c r="S736" i="200"/>
  <c r="S770" i="200"/>
  <c r="BL1025" i="200"/>
  <c r="BL1059" i="200"/>
  <c r="BL1093" i="200"/>
  <c r="X1110" i="200"/>
  <c r="X1195" i="200"/>
  <c r="X1246" i="200"/>
  <c r="P22" i="200"/>
  <c r="AF22" i="200"/>
  <c r="AV22" i="200"/>
  <c r="BL22" i="200"/>
  <c r="P39" i="200"/>
  <c r="AF39" i="200"/>
  <c r="AV39" i="200"/>
  <c r="BL39" i="200"/>
  <c r="P56" i="200"/>
  <c r="AF56" i="200"/>
  <c r="AV56" i="200"/>
  <c r="BL56" i="200"/>
  <c r="P73" i="200"/>
  <c r="BL158" i="200"/>
  <c r="BL192" i="200"/>
  <c r="BL226" i="200"/>
  <c r="AI549" i="200"/>
  <c r="AI787" i="200"/>
  <c r="BL804" i="200"/>
  <c r="P1025" i="200"/>
  <c r="AN1127" i="200"/>
  <c r="X1144" i="200"/>
  <c r="X1161" i="200"/>
  <c r="X1178" i="200"/>
  <c r="AN1212" i="200"/>
  <c r="AN1263" i="200"/>
  <c r="BL243" i="200"/>
  <c r="AY736" i="200"/>
  <c r="AY770" i="200"/>
  <c r="AF1042" i="200"/>
  <c r="AF1076" i="200"/>
  <c r="BD1110" i="200"/>
  <c r="BD1195" i="200"/>
  <c r="BD1246" i="200"/>
  <c r="AF175" i="200"/>
  <c r="AF209" i="200"/>
  <c r="AF243" i="200"/>
  <c r="AF277" i="200"/>
  <c r="BO549" i="200"/>
  <c r="BO753" i="200"/>
  <c r="BO787" i="200"/>
  <c r="AF1008" i="200"/>
  <c r="AV1025" i="200"/>
  <c r="AV1059" i="200"/>
  <c r="AV1093" i="200"/>
  <c r="H1110" i="200"/>
  <c r="H1246" i="200"/>
  <c r="BJ107" i="197"/>
  <c r="CP107" i="198"/>
  <c r="AQ143" i="199"/>
  <c r="BJ75" i="197"/>
  <c r="CP75" i="198"/>
  <c r="BM126" i="197"/>
  <c r="CS126" i="198"/>
  <c r="BN1265" i="200"/>
  <c r="BM59" i="197"/>
  <c r="CS59" i="198"/>
  <c r="BM127" i="197"/>
  <c r="CS127" i="198"/>
  <c r="BN1266" i="200"/>
  <c r="BM29" i="197"/>
  <c r="CS29" i="198"/>
  <c r="BG142" i="199"/>
  <c r="BJ108" i="197"/>
  <c r="CP108" i="198"/>
  <c r="BC1264" i="200"/>
  <c r="K22" i="199"/>
  <c r="K39" i="199"/>
  <c r="K56" i="199"/>
  <c r="K73" i="199"/>
  <c r="H142" i="199"/>
  <c r="BJ6" i="197"/>
  <c r="CP6" i="198"/>
  <c r="G1264" i="200"/>
  <c r="X142" i="199"/>
  <c r="BM74" i="197"/>
  <c r="CS74" i="198"/>
  <c r="AP1264" i="200"/>
  <c r="BM108" i="197"/>
  <c r="CS108" i="198"/>
  <c r="BF1264" i="200"/>
  <c r="BM24" i="197"/>
  <c r="CS24" i="198"/>
  <c r="R1265" i="200"/>
  <c r="BM92" i="197"/>
  <c r="CS92" i="198"/>
  <c r="AX1265" i="200"/>
  <c r="BJ25" i="197"/>
  <c r="CP25" i="198"/>
  <c r="BJ93" i="197"/>
  <c r="CP93" i="198"/>
  <c r="AU1266" i="200"/>
  <c r="BM9" i="197"/>
  <c r="J1267" i="200"/>
  <c r="CS9" i="198"/>
  <c r="BM77" i="197"/>
  <c r="CS77" i="198"/>
  <c r="K146" i="199"/>
  <c r="BJ10" i="197"/>
  <c r="CP10" i="198"/>
  <c r="AQ146" i="199"/>
  <c r="BJ78" i="197"/>
  <c r="CP78" i="198"/>
  <c r="AM1268" i="200"/>
  <c r="K147" i="199"/>
  <c r="BJ11" i="197"/>
  <c r="CP11" i="198"/>
  <c r="G1269" i="200"/>
  <c r="BM62" i="197"/>
  <c r="CS62" i="198"/>
  <c r="BJ130" i="197"/>
  <c r="CP130" i="198"/>
  <c r="BJ131" i="197"/>
  <c r="CP131" i="198"/>
  <c r="BK1270" i="200"/>
  <c r="BJ64" i="197"/>
  <c r="CP64" i="198"/>
  <c r="BM115" i="197"/>
  <c r="CS115" i="198"/>
  <c r="BF1271" i="200"/>
  <c r="BM48" i="197"/>
  <c r="CS48" i="198"/>
  <c r="Z1272" i="200"/>
  <c r="BM116" i="197"/>
  <c r="CS116" i="198"/>
  <c r="BF1272" i="200"/>
  <c r="BM49" i="197"/>
  <c r="Z1273" i="200"/>
  <c r="CS49" i="198"/>
  <c r="AA152" i="199"/>
  <c r="BJ50" i="197"/>
  <c r="CP50" i="198"/>
  <c r="BG152" i="199"/>
  <c r="BJ118" i="197"/>
  <c r="CP118" i="198"/>
  <c r="BC1274" i="200"/>
  <c r="AA153" i="199"/>
  <c r="BJ51" i="197"/>
  <c r="CP51" i="198"/>
  <c r="W1275" i="200"/>
  <c r="BG153" i="199"/>
  <c r="BJ119" i="197"/>
  <c r="CP119" i="198"/>
  <c r="BC1275" i="200"/>
  <c r="BM35" i="197"/>
  <c r="CS35" i="198"/>
  <c r="R1276" i="200"/>
  <c r="BM103" i="197"/>
  <c r="CS103" i="198"/>
  <c r="AX1276" i="200"/>
  <c r="BM36" i="197"/>
  <c r="CS36" i="198"/>
  <c r="CS104" i="198"/>
  <c r="BM104" i="197"/>
  <c r="AX1277" i="200"/>
  <c r="BJ37" i="197"/>
  <c r="CP37" i="198"/>
  <c r="O1278" i="200"/>
  <c r="BJ105" i="197"/>
  <c r="CP105" i="198"/>
  <c r="AU1278" i="200"/>
  <c r="BJ38" i="197"/>
  <c r="O1279" i="200"/>
  <c r="CP38" i="198"/>
  <c r="AY157" i="199"/>
  <c r="BJ106" i="197"/>
  <c r="CP106" i="198"/>
  <c r="BM39" i="197"/>
  <c r="BS7" i="197" s="1"/>
  <c r="R1280" i="200"/>
  <c r="R1277" i="200"/>
  <c r="BF1266" i="200"/>
  <c r="CS39" i="198"/>
  <c r="BN23" i="197"/>
  <c r="S1264" i="200"/>
  <c r="BM57" i="197"/>
  <c r="CS57" i="198"/>
  <c r="BG108" i="197"/>
  <c r="CM108" i="198"/>
  <c r="AZ1264" i="200"/>
  <c r="BM30" i="197"/>
  <c r="CS30" i="198"/>
  <c r="R1271" i="200"/>
  <c r="AA39" i="199"/>
  <c r="BM7" i="197"/>
  <c r="CS7" i="198"/>
  <c r="J1265" i="200"/>
  <c r="O158" i="199"/>
  <c r="P158" i="199" s="1"/>
  <c r="AN107" i="199"/>
  <c r="BM6" i="197"/>
  <c r="J1264" i="200"/>
  <c r="CS6" i="198"/>
  <c r="BM40" i="197"/>
  <c r="CS40" i="198"/>
  <c r="Z1264" i="200"/>
  <c r="CT74" i="198"/>
  <c r="BG125" i="197"/>
  <c r="CM125" i="198"/>
  <c r="BH1264" i="200"/>
  <c r="AA143" i="199"/>
  <c r="BJ41" i="197"/>
  <c r="CP41" i="198"/>
  <c r="BG143" i="199"/>
  <c r="BJ109" i="197"/>
  <c r="CP109" i="198"/>
  <c r="BC1265" i="200"/>
  <c r="BM25" i="197"/>
  <c r="CS25" i="198"/>
  <c r="R1266" i="200"/>
  <c r="BM93" i="197"/>
  <c r="CS93" i="198"/>
  <c r="BJ26" i="197"/>
  <c r="CP26" i="198"/>
  <c r="BJ94" i="197"/>
  <c r="CP94" i="198"/>
  <c r="AU1267" i="200"/>
  <c r="CS10" i="198"/>
  <c r="BM10" i="197"/>
  <c r="J1268" i="200"/>
  <c r="H147" i="199"/>
  <c r="AQ147" i="199"/>
  <c r="BJ79" i="197"/>
  <c r="CP79" i="198"/>
  <c r="AM1269" i="200"/>
  <c r="BM130" i="197"/>
  <c r="CS130" i="198"/>
  <c r="BN1269" i="200"/>
  <c r="BM63" i="197"/>
  <c r="CS63" i="198"/>
  <c r="BM131" i="197"/>
  <c r="CS131" i="198"/>
  <c r="BN1270" i="200"/>
  <c r="BM64" i="197"/>
  <c r="CS64" i="198"/>
  <c r="BJ132" i="197"/>
  <c r="CP132" i="198"/>
  <c r="BK1271" i="200"/>
  <c r="BJ65" i="197"/>
  <c r="CP65" i="198"/>
  <c r="BJ133" i="197"/>
  <c r="CP133" i="198"/>
  <c r="BK1272" i="200"/>
  <c r="BJ66" i="197"/>
  <c r="CP66" i="198"/>
  <c r="BM117" i="197"/>
  <c r="CS117" i="198"/>
  <c r="BM50" i="197"/>
  <c r="CS50" i="198"/>
  <c r="Z1274" i="200"/>
  <c r="CS118" i="198"/>
  <c r="BM118" i="197"/>
  <c r="BM51" i="197"/>
  <c r="CS51" i="198"/>
  <c r="Z1275" i="200"/>
  <c r="BD153" i="199"/>
  <c r="AA154" i="199"/>
  <c r="BJ52" i="197"/>
  <c r="W1276" i="200"/>
  <c r="BG154" i="199"/>
  <c r="BJ120" i="197"/>
  <c r="BC1276" i="200"/>
  <c r="AA155" i="199"/>
  <c r="CP53" i="198"/>
  <c r="W1277" i="200"/>
  <c r="BJ53" i="197"/>
  <c r="BG155" i="199"/>
  <c r="BJ121" i="197"/>
  <c r="CP121" i="198"/>
  <c r="BC1277" i="200"/>
  <c r="BM37" i="197"/>
  <c r="CS37" i="198"/>
  <c r="BM105" i="197"/>
  <c r="AX1278" i="200"/>
  <c r="BM38" i="197"/>
  <c r="CS38" i="198"/>
  <c r="R1279" i="200"/>
  <c r="BM106" i="197"/>
  <c r="CS106" i="198"/>
  <c r="AX1279" i="200"/>
  <c r="BM56" i="197"/>
  <c r="BS8" i="197" s="1"/>
  <c r="CS56" i="198"/>
  <c r="Z1280" i="200"/>
  <c r="W1265" i="200"/>
  <c r="AM1264" i="200"/>
  <c r="CS78" i="198"/>
  <c r="AA147" i="199"/>
  <c r="CP45" i="198"/>
  <c r="W1269" i="200"/>
  <c r="BM98" i="197"/>
  <c r="CS98" i="198"/>
  <c r="AX1271" i="200"/>
  <c r="AA22" i="199"/>
  <c r="P142" i="199"/>
  <c r="BG23" i="197"/>
  <c r="CM23" i="198"/>
  <c r="BG57" i="197"/>
  <c r="AB1264" i="200"/>
  <c r="CM57" i="198"/>
  <c r="BG91" i="197"/>
  <c r="CM91" i="198"/>
  <c r="AR1264" i="200"/>
  <c r="BJ125" i="197"/>
  <c r="CP125" i="198"/>
  <c r="BK1264" i="200"/>
  <c r="BM41" i="197"/>
  <c r="Z1265" i="200"/>
  <c r="CS41" i="198"/>
  <c r="BD143" i="199"/>
  <c r="AA144" i="199"/>
  <c r="BJ42" i="197"/>
  <c r="CP42" i="198"/>
  <c r="BG144" i="199"/>
  <c r="BJ110" i="197"/>
  <c r="BC1266" i="200"/>
  <c r="CP110" i="198"/>
  <c r="BM26" i="197"/>
  <c r="CS26" i="198"/>
  <c r="R1267" i="200"/>
  <c r="BM94" i="197"/>
  <c r="CS94" i="198"/>
  <c r="BJ27" i="197"/>
  <c r="O1268" i="200"/>
  <c r="CP27" i="198"/>
  <c r="BJ95" i="197"/>
  <c r="CP95" i="198"/>
  <c r="AU1268" i="200"/>
  <c r="BM11" i="197"/>
  <c r="CS11" i="198"/>
  <c r="BM79" i="197"/>
  <c r="CS79" i="198"/>
  <c r="AP1269" i="200"/>
  <c r="K148" i="199"/>
  <c r="BJ12" i="197"/>
  <c r="CP12" i="198"/>
  <c r="G1270" i="200"/>
  <c r="AQ148" i="199"/>
  <c r="BJ80" i="197"/>
  <c r="CP80" i="198"/>
  <c r="AM1270" i="200"/>
  <c r="K149" i="199"/>
  <c r="BJ13" i="197"/>
  <c r="CP13" i="198"/>
  <c r="G1271" i="200"/>
  <c r="AQ149" i="199"/>
  <c r="CP81" i="198"/>
  <c r="BJ81" i="197"/>
  <c r="AM1271" i="200"/>
  <c r="BM132" i="197"/>
  <c r="CS132" i="198"/>
  <c r="BM65" i="197"/>
  <c r="CS65" i="198"/>
  <c r="BM133" i="197"/>
  <c r="CS133" i="198"/>
  <c r="BN1272" i="200"/>
  <c r="BM66" i="197"/>
  <c r="CS66" i="198"/>
  <c r="CP134" i="198"/>
  <c r="BJ134" i="197"/>
  <c r="BK1273" i="200"/>
  <c r="BJ67" i="197"/>
  <c r="CP67" i="198"/>
  <c r="BJ135" i="197"/>
  <c r="CP135" i="198"/>
  <c r="BK1274" i="200"/>
  <c r="BJ68" i="197"/>
  <c r="CP68" i="198"/>
  <c r="BM119" i="197"/>
  <c r="CS119" i="198"/>
  <c r="BF1275" i="200"/>
  <c r="BM52" i="197"/>
  <c r="CS52" i="198"/>
  <c r="BM120" i="197"/>
  <c r="CS120" i="198"/>
  <c r="BF1276" i="200"/>
  <c r="BM53" i="197"/>
  <c r="CS53" i="198"/>
  <c r="BD155" i="199"/>
  <c r="AA156" i="199"/>
  <c r="BJ54" i="197"/>
  <c r="CP54" i="198"/>
  <c r="W1278" i="200"/>
  <c r="BG156" i="199"/>
  <c r="BJ122" i="197"/>
  <c r="CP122" i="198"/>
  <c r="AA157" i="199"/>
  <c r="BJ55" i="197"/>
  <c r="CP55" i="198"/>
  <c r="W1279" i="200"/>
  <c r="BG157" i="199"/>
  <c r="BJ123" i="197"/>
  <c r="CP123" i="198"/>
  <c r="BM73" i="197"/>
  <c r="BS9" i="197" s="1"/>
  <c r="CS73" i="198"/>
  <c r="L1264" i="200"/>
  <c r="O1266" i="200"/>
  <c r="AP1268" i="200"/>
  <c r="AP1276" i="200"/>
  <c r="BC1279" i="200"/>
  <c r="CP23" i="198"/>
  <c r="BJ23" i="197"/>
  <c r="O1264" i="200"/>
  <c r="AY142" i="199"/>
  <c r="BJ91" i="197"/>
  <c r="CP91" i="198"/>
  <c r="BM125" i="197"/>
  <c r="CS125" i="198"/>
  <c r="BJ58" i="197"/>
  <c r="CP58" i="198"/>
  <c r="BM109" i="197"/>
  <c r="CS109" i="198"/>
  <c r="BM42" i="197"/>
  <c r="CS42" i="198"/>
  <c r="Z1266" i="200"/>
  <c r="AA145" i="199"/>
  <c r="BJ43" i="197"/>
  <c r="CP43" i="198"/>
  <c r="W1267" i="200"/>
  <c r="BG145" i="199"/>
  <c r="BJ111" i="197"/>
  <c r="CP111" i="198"/>
  <c r="BC1267" i="200"/>
  <c r="BM27" i="197"/>
  <c r="CS27" i="198"/>
  <c r="R1268" i="200"/>
  <c r="BM95" i="197"/>
  <c r="CS95" i="198"/>
  <c r="AX1268" i="200"/>
  <c r="BJ28" i="197"/>
  <c r="CP28" i="198"/>
  <c r="O1269" i="200"/>
  <c r="BJ96" i="197"/>
  <c r="CP96" i="198"/>
  <c r="AU1269" i="200"/>
  <c r="BM12" i="197"/>
  <c r="CS12" i="198"/>
  <c r="J1270" i="200"/>
  <c r="BM80" i="197"/>
  <c r="CS80" i="198"/>
  <c r="AP1270" i="200"/>
  <c r="BM13" i="197"/>
  <c r="CS13" i="198"/>
  <c r="J1271" i="200"/>
  <c r="BM81" i="197"/>
  <c r="CS81" i="198"/>
  <c r="AP1271" i="200"/>
  <c r="K150" i="199"/>
  <c r="BJ14" i="197"/>
  <c r="CP14" i="198"/>
  <c r="G1272" i="200"/>
  <c r="AQ150" i="199"/>
  <c r="BJ82" i="197"/>
  <c r="K151" i="199"/>
  <c r="BJ15" i="197"/>
  <c r="CP15" i="198"/>
  <c r="AQ151" i="199"/>
  <c r="BJ83" i="197"/>
  <c r="CP83" i="198"/>
  <c r="BM134" i="197"/>
  <c r="CS134" i="198"/>
  <c r="BN1273" i="200"/>
  <c r="BM67" i="197"/>
  <c r="CS67" i="198"/>
  <c r="BM135" i="197"/>
  <c r="CS135" i="198"/>
  <c r="BN1274" i="200"/>
  <c r="CS68" i="198"/>
  <c r="BM68" i="197"/>
  <c r="BJ136" i="197"/>
  <c r="CP136" i="198"/>
  <c r="BK1275" i="200"/>
  <c r="BJ69" i="197"/>
  <c r="CP69" i="198"/>
  <c r="BJ137" i="197"/>
  <c r="CP137" i="198"/>
  <c r="BK1276" i="200"/>
  <c r="CP70" i="198"/>
  <c r="BJ70" i="197"/>
  <c r="BM121" i="197"/>
  <c r="CS121" i="198"/>
  <c r="BF1277" i="200"/>
  <c r="CS54" i="198"/>
  <c r="BM54" i="197"/>
  <c r="Z1278" i="200"/>
  <c r="BM122" i="197"/>
  <c r="CS122" i="198"/>
  <c r="BF1278" i="200"/>
  <c r="BM55" i="197"/>
  <c r="Z1279" i="200"/>
  <c r="CS55" i="198"/>
  <c r="BD157" i="199"/>
  <c r="BM90" i="197"/>
  <c r="BS10" i="197" s="1"/>
  <c r="CS90" i="198"/>
  <c r="AP1280" i="200"/>
  <c r="J1269" i="200"/>
  <c r="Z1277" i="200"/>
  <c r="AU1280" i="200"/>
  <c r="BK1269" i="200"/>
  <c r="CP63" i="198"/>
  <c r="CP74" i="198"/>
  <c r="CS86" i="198"/>
  <c r="BJ45" i="197"/>
  <c r="AI142" i="199"/>
  <c r="AI1264" i="200" s="1"/>
  <c r="BJ57" i="197"/>
  <c r="CP57" i="198"/>
  <c r="X56" i="199"/>
  <c r="X73" i="199"/>
  <c r="AN124" i="199"/>
  <c r="BM23" i="197"/>
  <c r="R1264" i="200"/>
  <c r="AF142" i="199"/>
  <c r="AF1264" i="200" s="1"/>
  <c r="CS91" i="198"/>
  <c r="BM91" i="197"/>
  <c r="AX1264" i="200"/>
  <c r="K143" i="199"/>
  <c r="BJ7" i="197"/>
  <c r="CP7" i="198"/>
  <c r="BM58" i="197"/>
  <c r="CS58" i="198"/>
  <c r="CP126" i="198"/>
  <c r="BJ126" i="197"/>
  <c r="BK1265" i="200"/>
  <c r="BJ59" i="197"/>
  <c r="CP59" i="198"/>
  <c r="BJ127" i="197"/>
  <c r="CP127" i="198"/>
  <c r="BK1266" i="200"/>
  <c r="BM43" i="197"/>
  <c r="CS43" i="198"/>
  <c r="Z1267" i="200"/>
  <c r="BD145" i="199"/>
  <c r="AA146" i="199"/>
  <c r="BJ44" i="197"/>
  <c r="W1268" i="200"/>
  <c r="BG146" i="199"/>
  <c r="BJ112" i="197"/>
  <c r="CP112" i="198"/>
  <c r="BC1268" i="200"/>
  <c r="BM28" i="197"/>
  <c r="CS28" i="198"/>
  <c r="CS96" i="198"/>
  <c r="BM96" i="197"/>
  <c r="AX1269" i="200"/>
  <c r="BJ29" i="197"/>
  <c r="CP29" i="198"/>
  <c r="O1270" i="200"/>
  <c r="BJ97" i="197"/>
  <c r="CP97" i="198"/>
  <c r="AU1270" i="200"/>
  <c r="BJ30" i="197"/>
  <c r="O1271" i="200"/>
  <c r="CP30" i="198"/>
  <c r="BJ98" i="197"/>
  <c r="CP98" i="198"/>
  <c r="BM14" i="197"/>
  <c r="J1272" i="200"/>
  <c r="CS14" i="198"/>
  <c r="BM82" i="197"/>
  <c r="CS82" i="198"/>
  <c r="AP1272" i="200"/>
  <c r="BM15" i="197"/>
  <c r="CS15" i="198"/>
  <c r="J1273" i="200"/>
  <c r="BM83" i="197"/>
  <c r="CS83" i="198"/>
  <c r="AP1273" i="200"/>
  <c r="K152" i="199"/>
  <c r="BJ16" i="197"/>
  <c r="G1274" i="200"/>
  <c r="AQ152" i="199"/>
  <c r="BJ84" i="197"/>
  <c r="CP84" i="198"/>
  <c r="AM1274" i="200"/>
  <c r="K153" i="199"/>
  <c r="BJ17" i="197"/>
  <c r="CP17" i="198"/>
  <c r="G1275" i="200"/>
  <c r="AQ153" i="199"/>
  <c r="BJ85" i="197"/>
  <c r="AM1275" i="200"/>
  <c r="CP85" i="198"/>
  <c r="BM136" i="197"/>
  <c r="CS136" i="198"/>
  <c r="BN1275" i="200"/>
  <c r="BM69" i="197"/>
  <c r="CS69" i="198"/>
  <c r="BM137" i="197"/>
  <c r="CS137" i="198"/>
  <c r="BM70" i="197"/>
  <c r="CS70" i="198"/>
  <c r="BJ138" i="197"/>
  <c r="CP138" i="198"/>
  <c r="BJ139" i="197"/>
  <c r="BK1278" i="200"/>
  <c r="BJ72" i="197"/>
  <c r="CP72" i="198"/>
  <c r="BM123" i="197"/>
  <c r="CS123" i="198"/>
  <c r="BF1279" i="200"/>
  <c r="CS107" i="198"/>
  <c r="AX1280" i="200"/>
  <c r="BM107" i="197"/>
  <c r="BS11" i="197" s="1"/>
  <c r="R1270" i="200"/>
  <c r="R1278" i="200"/>
  <c r="AM1265" i="200"/>
  <c r="AM1273" i="200"/>
  <c r="AU1264" i="200"/>
  <c r="BF1265" i="200"/>
  <c r="BF1273" i="200"/>
  <c r="BN1264" i="200"/>
  <c r="CP52" i="198"/>
  <c r="CS105" i="198"/>
  <c r="CP120" i="198"/>
  <c r="BG147" i="199"/>
  <c r="BJ113" i="197"/>
  <c r="CP113" i="198"/>
  <c r="BC1269" i="200"/>
  <c r="BJ99" i="197"/>
  <c r="CP99" i="198"/>
  <c r="BJ32" i="197"/>
  <c r="CP32" i="198"/>
  <c r="O1273" i="200"/>
  <c r="BJ100" i="197"/>
  <c r="CP100" i="198"/>
  <c r="AU1273" i="200"/>
  <c r="BM16" i="197"/>
  <c r="CS16" i="198"/>
  <c r="BM84" i="197"/>
  <c r="CS84" i="198"/>
  <c r="AP1274" i="200"/>
  <c r="BM17" i="197"/>
  <c r="J1275" i="200"/>
  <c r="CS17" i="198"/>
  <c r="BM85" i="197"/>
  <c r="CS85" i="198"/>
  <c r="K154" i="199"/>
  <c r="BJ18" i="197"/>
  <c r="CP18" i="198"/>
  <c r="AQ154" i="199"/>
  <c r="BJ86" i="197"/>
  <c r="CP86" i="198"/>
  <c r="AM1276" i="200"/>
  <c r="K155" i="199"/>
  <c r="BJ19" i="197"/>
  <c r="CP19" i="198"/>
  <c r="G1277" i="200"/>
  <c r="AQ155" i="199"/>
  <c r="BJ87" i="197"/>
  <c r="CP87" i="198"/>
  <c r="AM1277" i="200"/>
  <c r="BM138" i="197"/>
  <c r="CS138" i="198"/>
  <c r="BN1277" i="200"/>
  <c r="BM71" i="197"/>
  <c r="CS71" i="198"/>
  <c r="BM139" i="197"/>
  <c r="CS139" i="198"/>
  <c r="BN1278" i="200"/>
  <c r="BM72" i="197"/>
  <c r="CS72" i="198"/>
  <c r="BO157" i="199"/>
  <c r="BJ140" i="197"/>
  <c r="CP140" i="198"/>
  <c r="BK1279" i="200"/>
  <c r="BM124" i="197"/>
  <c r="BS12" i="197" s="1"/>
  <c r="CS124" i="198"/>
  <c r="BF1280" i="200"/>
  <c r="J1274" i="200"/>
  <c r="W1266" i="200"/>
  <c r="W1274" i="200"/>
  <c r="AX1266" i="200"/>
  <c r="CP71" i="198"/>
  <c r="CP82" i="198"/>
  <c r="BJ60" i="197"/>
  <c r="CP60" i="198"/>
  <c r="BM111" i="197"/>
  <c r="CS111" i="198"/>
  <c r="BF1267" i="200"/>
  <c r="BM44" i="197"/>
  <c r="CS44" i="198"/>
  <c r="BM112" i="197"/>
  <c r="CS112" i="198"/>
  <c r="BF1268" i="200"/>
  <c r="BM97" i="197"/>
  <c r="AX1270" i="200"/>
  <c r="AV73" i="199"/>
  <c r="AN141" i="199"/>
  <c r="BG40" i="197"/>
  <c r="CM40" i="198"/>
  <c r="AN150" i="199"/>
  <c r="BG74" i="197"/>
  <c r="CM74" i="198"/>
  <c r="K144" i="199"/>
  <c r="BJ8" i="197"/>
  <c r="G1266" i="200"/>
  <c r="AQ144" i="199"/>
  <c r="BJ76" i="197"/>
  <c r="CP76" i="198"/>
  <c r="AM1266" i="200"/>
  <c r="K145" i="199"/>
  <c r="BJ9" i="197"/>
  <c r="CP9" i="198"/>
  <c r="G1267" i="200"/>
  <c r="CS60" i="198"/>
  <c r="BM60" i="197"/>
  <c r="BJ128" i="197"/>
  <c r="CP128" i="198"/>
  <c r="BK1267" i="200"/>
  <c r="BJ61" i="197"/>
  <c r="CP61" i="198"/>
  <c r="BJ129" i="197"/>
  <c r="CP129" i="198"/>
  <c r="BK1268" i="200"/>
  <c r="BM45" i="197"/>
  <c r="CS45" i="198"/>
  <c r="BD147" i="199"/>
  <c r="AA148" i="199"/>
  <c r="BJ46" i="197"/>
  <c r="CP46" i="198"/>
  <c r="W1270" i="200"/>
  <c r="BG148" i="199"/>
  <c r="BJ114" i="197"/>
  <c r="CP114" i="198"/>
  <c r="AA149" i="199"/>
  <c r="BJ47" i="197"/>
  <c r="CP47" i="198"/>
  <c r="W1271" i="200"/>
  <c r="BG149" i="199"/>
  <c r="BJ115" i="197"/>
  <c r="CP115" i="198"/>
  <c r="BM31" i="197"/>
  <c r="R1272" i="200"/>
  <c r="CS99" i="198"/>
  <c r="AX1272" i="200"/>
  <c r="BM32" i="197"/>
  <c r="CS32" i="198"/>
  <c r="R1273" i="200"/>
  <c r="BM100" i="197"/>
  <c r="CS100" i="198"/>
  <c r="AX1273" i="200"/>
  <c r="BJ33" i="197"/>
  <c r="CP33" i="198"/>
  <c r="BJ101" i="197"/>
  <c r="CP101" i="198"/>
  <c r="AU1274" i="200"/>
  <c r="BJ34" i="197"/>
  <c r="CP34" i="198"/>
  <c r="BJ102" i="197"/>
  <c r="CP102" i="198"/>
  <c r="AU1275" i="200"/>
  <c r="CS18" i="198"/>
  <c r="BM18" i="197"/>
  <c r="J1276" i="200"/>
  <c r="BM19" i="197"/>
  <c r="CS19" i="198"/>
  <c r="BM87" i="197"/>
  <c r="CS87" i="198"/>
  <c r="AP1277" i="200"/>
  <c r="K156" i="199"/>
  <c r="BJ20" i="197"/>
  <c r="CP20" i="198"/>
  <c r="G1278" i="200"/>
  <c r="AQ156" i="199"/>
  <c r="BJ88" i="197"/>
  <c r="CP88" i="198"/>
  <c r="AM1278" i="200"/>
  <c r="K157" i="199"/>
  <c r="BJ21" i="197"/>
  <c r="CP21" i="198"/>
  <c r="G1279" i="200"/>
  <c r="AQ157" i="199"/>
  <c r="CP89" i="198"/>
  <c r="BJ89" i="197"/>
  <c r="AM1279" i="200"/>
  <c r="BM140" i="197"/>
  <c r="CS140" i="198"/>
  <c r="BM141" i="197"/>
  <c r="BS13" i="197" s="1"/>
  <c r="CS141" i="198"/>
  <c r="BN1280" i="200"/>
  <c r="O1267" i="200"/>
  <c r="O1275" i="200"/>
  <c r="AP1267" i="200"/>
  <c r="AP1275" i="200"/>
  <c r="BC1270" i="200"/>
  <c r="BC1278" i="200"/>
  <c r="BN1276" i="200"/>
  <c r="CS23" i="198"/>
  <c r="CP31" i="198"/>
  <c r="BJ31" i="197"/>
  <c r="O1272" i="200"/>
  <c r="BD107" i="199"/>
  <c r="BM75" i="197"/>
  <c r="CS75" i="198"/>
  <c r="AP1265" i="200"/>
  <c r="AE158" i="199"/>
  <c r="AN90" i="199"/>
  <c r="X124" i="199"/>
  <c r="H157" i="199"/>
  <c r="BG6" i="197"/>
  <c r="D1264" i="200"/>
  <c r="AA142" i="199"/>
  <c r="BJ40" i="197"/>
  <c r="CP40" i="198"/>
  <c r="W1264" i="200"/>
  <c r="BD142" i="199"/>
  <c r="BJ24" i="197"/>
  <c r="CP24" i="198"/>
  <c r="O1265" i="200"/>
  <c r="BJ92" i="197"/>
  <c r="CP92" i="198"/>
  <c r="AU1265" i="200"/>
  <c r="BM8" i="197"/>
  <c r="CS8" i="198"/>
  <c r="BM76" i="197"/>
  <c r="CS76" i="198"/>
  <c r="AP1266" i="200"/>
  <c r="H145" i="199"/>
  <c r="AQ145" i="199"/>
  <c r="BJ77" i="197"/>
  <c r="AM1267" i="200"/>
  <c r="CP77" i="198"/>
  <c r="BM128" i="197"/>
  <c r="CS128" i="198"/>
  <c r="BN1267" i="200"/>
  <c r="BM61" i="197"/>
  <c r="CS61" i="198"/>
  <c r="BM129" i="197"/>
  <c r="CS129" i="198"/>
  <c r="CP62" i="198"/>
  <c r="BJ62" i="197"/>
  <c r="BM113" i="197"/>
  <c r="CS113" i="198"/>
  <c r="BF1269" i="200"/>
  <c r="CS46" i="198"/>
  <c r="BM46" i="197"/>
  <c r="Z1270" i="200"/>
  <c r="BM114" i="197"/>
  <c r="CS114" i="198"/>
  <c r="BF1270" i="200"/>
  <c r="BM47" i="197"/>
  <c r="Z1271" i="200"/>
  <c r="CS47" i="198"/>
  <c r="BD149" i="199"/>
  <c r="AA150" i="199"/>
  <c r="BJ48" i="197"/>
  <c r="CP48" i="198"/>
  <c r="W1272" i="200"/>
  <c r="BG150" i="199"/>
  <c r="BJ116" i="197"/>
  <c r="CP116" i="198"/>
  <c r="BC1272" i="200"/>
  <c r="AA151" i="199"/>
  <c r="BJ49" i="197"/>
  <c r="CP49" i="198"/>
  <c r="BG151" i="199"/>
  <c r="BJ117" i="197"/>
  <c r="CP117" i="198"/>
  <c r="BC1273" i="200"/>
  <c r="BM33" i="197"/>
  <c r="CS33" i="198"/>
  <c r="R1274" i="200"/>
  <c r="BM101" i="197"/>
  <c r="CS101" i="198"/>
  <c r="BM34" i="197"/>
  <c r="CS34" i="198"/>
  <c r="R1275" i="200"/>
  <c r="BM102" i="197"/>
  <c r="CS102" i="198"/>
  <c r="BJ35" i="197"/>
  <c r="O1276" i="200"/>
  <c r="CP35" i="198"/>
  <c r="BJ103" i="197"/>
  <c r="CP103" i="198"/>
  <c r="AU1276" i="200"/>
  <c r="BJ36" i="197"/>
  <c r="CP36" i="198"/>
  <c r="O1277" i="200"/>
  <c r="BJ104" i="197"/>
  <c r="CP104" i="198"/>
  <c r="AU1277" i="200"/>
  <c r="BM20" i="197"/>
  <c r="CS20" i="198"/>
  <c r="J1278" i="200"/>
  <c r="BM88" i="197"/>
  <c r="CS88" i="198"/>
  <c r="AP1278" i="200"/>
  <c r="BM21" i="197"/>
  <c r="CS21" i="198"/>
  <c r="J1279" i="200"/>
  <c r="BM89" i="197"/>
  <c r="CS89" i="198"/>
  <c r="AP1279" i="200"/>
  <c r="BM22" i="197"/>
  <c r="BS6" i="197" s="1"/>
  <c r="J1280" i="200"/>
  <c r="CS22" i="198"/>
  <c r="G1268" i="200"/>
  <c r="G1276" i="200"/>
  <c r="Z1268" i="200"/>
  <c r="Z1276" i="200"/>
  <c r="AU1271" i="200"/>
  <c r="AU1279" i="200"/>
  <c r="BN1271" i="200"/>
  <c r="BK1277" i="200"/>
  <c r="CT23" i="198"/>
  <c r="BM110" i="197"/>
  <c r="AU73" i="198"/>
  <c r="O90" i="198"/>
  <c r="BS39" i="198"/>
  <c r="Z39" i="198"/>
  <c r="W90" i="198"/>
  <c r="BS90" i="198"/>
  <c r="W73" i="198"/>
  <c r="G90" i="198"/>
  <c r="F101" i="203"/>
  <c r="G39" i="197"/>
  <c r="Z39" i="197"/>
  <c r="AH56" i="197"/>
  <c r="AE124" i="197"/>
  <c r="AH141" i="197"/>
  <c r="W107" i="197"/>
  <c r="AX56" i="198"/>
  <c r="BS56" i="198"/>
  <c r="G73" i="198"/>
  <c r="CA73" i="198"/>
  <c r="BK90" i="198"/>
  <c r="AE107" i="198"/>
  <c r="BN107" i="198"/>
  <c r="R124" i="198"/>
  <c r="BK124" i="198"/>
  <c r="W141" i="198"/>
  <c r="AP141" i="198"/>
  <c r="CI141" i="198"/>
  <c r="BK73" i="198"/>
  <c r="AU90" i="198"/>
  <c r="CI107" i="198"/>
  <c r="AP124" i="198"/>
  <c r="AH56" i="198"/>
  <c r="BC56" i="198"/>
  <c r="CI90" i="198"/>
  <c r="BS107" i="198"/>
  <c r="G141" i="198"/>
  <c r="BS141" i="198"/>
  <c r="Z124" i="198"/>
  <c r="AM56" i="198"/>
  <c r="CD56" i="198"/>
  <c r="BS73" i="198"/>
  <c r="BC90" i="198"/>
  <c r="AM107" i="198"/>
  <c r="BC141" i="198"/>
  <c r="R56" i="198"/>
  <c r="W107" i="198"/>
  <c r="AE124" i="198"/>
  <c r="CA124" i="198"/>
  <c r="AU22" i="198"/>
  <c r="BF124" i="198"/>
  <c r="O39" i="197"/>
  <c r="AE39" i="197"/>
  <c r="AU39" i="197"/>
  <c r="Z56" i="197"/>
  <c r="W73" i="197"/>
  <c r="G90" i="197"/>
  <c r="AU90" i="197"/>
  <c r="BC56" i="197"/>
  <c r="AH107" i="197"/>
  <c r="BC107" i="197"/>
  <c r="R124" i="197"/>
  <c r="Z141" i="197"/>
  <c r="AX73" i="197"/>
  <c r="AE90" i="197"/>
  <c r="BF124" i="197"/>
  <c r="O90" i="197"/>
  <c r="AP124" i="197"/>
  <c r="BF141" i="197"/>
  <c r="AM73" i="197"/>
  <c r="AU107" i="197"/>
  <c r="AU124" i="197"/>
  <c r="P1110" i="200"/>
  <c r="AF1110" i="200"/>
  <c r="AV1110" i="200"/>
  <c r="BL1110" i="200"/>
  <c r="P1127" i="200"/>
  <c r="AF1127" i="200"/>
  <c r="AV1127" i="200"/>
  <c r="BL1127" i="200"/>
  <c r="P1144" i="200"/>
  <c r="AF1144" i="200"/>
  <c r="AV1144" i="200"/>
  <c r="BL1144" i="200"/>
  <c r="P1161" i="200"/>
  <c r="AF1161" i="200"/>
  <c r="AV1161" i="200"/>
  <c r="BL1161" i="200"/>
  <c r="P1178" i="200"/>
  <c r="AF1178" i="200"/>
  <c r="AV1178" i="200"/>
  <c r="BL1178" i="200"/>
  <c r="P1195" i="200"/>
  <c r="AF1195" i="200"/>
  <c r="AV1195" i="200"/>
  <c r="BL1195" i="200"/>
  <c r="P1212" i="200"/>
  <c r="AF1212" i="200"/>
  <c r="AV1212" i="200"/>
  <c r="BL1212" i="200"/>
  <c r="P1229" i="200"/>
  <c r="AF1229" i="200"/>
  <c r="AV1229" i="200"/>
  <c r="BL1229" i="200"/>
  <c r="P1246" i="200"/>
  <c r="AF1246" i="200"/>
  <c r="AV1246" i="200"/>
  <c r="BL1246" i="200"/>
  <c r="P1263" i="200"/>
  <c r="AF1263" i="200"/>
  <c r="AV1263" i="200"/>
  <c r="BL1263" i="200"/>
  <c r="K974" i="200"/>
  <c r="H974" i="200"/>
  <c r="K991" i="200"/>
  <c r="H991" i="200"/>
  <c r="S566" i="200"/>
  <c r="AI566" i="200"/>
  <c r="AY566" i="200"/>
  <c r="BO566" i="200"/>
  <c r="S583" i="200"/>
  <c r="AI583" i="200"/>
  <c r="AY583" i="200"/>
  <c r="BO583" i="200"/>
  <c r="S600" i="200"/>
  <c r="AI600" i="200"/>
  <c r="AY600" i="200"/>
  <c r="BO600" i="200"/>
  <c r="S617" i="200"/>
  <c r="AI617" i="200"/>
  <c r="AY617" i="200"/>
  <c r="BO617" i="200"/>
  <c r="S634" i="200"/>
  <c r="AI634" i="200"/>
  <c r="AY634" i="200"/>
  <c r="BO634" i="200"/>
  <c r="S651" i="200"/>
  <c r="AI651" i="200"/>
  <c r="AY651" i="200"/>
  <c r="BO651" i="200"/>
  <c r="S668" i="200"/>
  <c r="AI668" i="200"/>
  <c r="AY668" i="200"/>
  <c r="BO668" i="200"/>
  <c r="S685" i="200"/>
  <c r="AI685" i="200"/>
  <c r="AY685" i="200"/>
  <c r="BO685" i="200"/>
  <c r="S702" i="200"/>
  <c r="AI702" i="200"/>
  <c r="AY702" i="200"/>
  <c r="BO702" i="200"/>
  <c r="S719" i="200"/>
  <c r="AI719" i="200"/>
  <c r="AY719" i="200"/>
  <c r="BO719" i="200"/>
  <c r="K821" i="200"/>
  <c r="H821" i="200"/>
  <c r="AQ821" i="200"/>
  <c r="AN821" i="200"/>
  <c r="K1042" i="200"/>
  <c r="H1042" i="200"/>
  <c r="K1076" i="200"/>
  <c r="H1076" i="200"/>
  <c r="AQ838" i="200"/>
  <c r="AN838" i="200"/>
  <c r="K872" i="200"/>
  <c r="H872" i="200"/>
  <c r="K957" i="200"/>
  <c r="H957" i="200"/>
  <c r="AA1025" i="200"/>
  <c r="X1025" i="200"/>
  <c r="H566" i="200"/>
  <c r="X566" i="200"/>
  <c r="AN566" i="200"/>
  <c r="BD566" i="200"/>
  <c r="H583" i="200"/>
  <c r="X583" i="200"/>
  <c r="AN583" i="200"/>
  <c r="BD583" i="200"/>
  <c r="H600" i="200"/>
  <c r="X600" i="200"/>
  <c r="AN600" i="200"/>
  <c r="BD600" i="200"/>
  <c r="H617" i="200"/>
  <c r="X617" i="200"/>
  <c r="AN617" i="200"/>
  <c r="BD617" i="200"/>
  <c r="H634" i="200"/>
  <c r="X634" i="200"/>
  <c r="AN634" i="200"/>
  <c r="BD634" i="200"/>
  <c r="H651" i="200"/>
  <c r="X651" i="200"/>
  <c r="AN651" i="200"/>
  <c r="BD651" i="200"/>
  <c r="H668" i="200"/>
  <c r="X668" i="200"/>
  <c r="AN668" i="200"/>
  <c r="BD668" i="200"/>
  <c r="H685" i="200"/>
  <c r="X685" i="200"/>
  <c r="AN685" i="200"/>
  <c r="BD685" i="200"/>
  <c r="H702" i="200"/>
  <c r="X702" i="200"/>
  <c r="AN702" i="200"/>
  <c r="BD702" i="200"/>
  <c r="H719" i="200"/>
  <c r="X719" i="200"/>
  <c r="AN719" i="200"/>
  <c r="BD719" i="200"/>
  <c r="H736" i="200"/>
  <c r="X736" i="200"/>
  <c r="AN736" i="200"/>
  <c r="BD736" i="200"/>
  <c r="H753" i="200"/>
  <c r="X753" i="200"/>
  <c r="AN753" i="200"/>
  <c r="BD753" i="200"/>
  <c r="H770" i="200"/>
  <c r="X770" i="200"/>
  <c r="AN770" i="200"/>
  <c r="BD770" i="200"/>
  <c r="H787" i="200"/>
  <c r="X787" i="200"/>
  <c r="AN787" i="200"/>
  <c r="BD787" i="200"/>
  <c r="H804" i="200"/>
  <c r="X804" i="200"/>
  <c r="AN804" i="200"/>
  <c r="BD804" i="200"/>
  <c r="S821" i="200"/>
  <c r="P821" i="200"/>
  <c r="AY821" i="200"/>
  <c r="AV821" i="200"/>
  <c r="AQ1042" i="200"/>
  <c r="AN1042" i="200"/>
  <c r="AQ1076" i="200"/>
  <c r="AN1076" i="200"/>
  <c r="AQ855" i="200"/>
  <c r="AN855" i="200"/>
  <c r="AQ889" i="200"/>
  <c r="AN889" i="200"/>
  <c r="K906" i="200"/>
  <c r="H906" i="200"/>
  <c r="AQ923" i="200"/>
  <c r="AN923" i="200"/>
  <c r="AA1093" i="200"/>
  <c r="X1093" i="200"/>
  <c r="AQ1008" i="200"/>
  <c r="AN1008" i="200"/>
  <c r="BG1025" i="200"/>
  <c r="BD1025" i="200"/>
  <c r="BG1059" i="200"/>
  <c r="BD1059" i="200"/>
  <c r="BG1093" i="200"/>
  <c r="BD1093" i="200"/>
  <c r="K923" i="200"/>
  <c r="H923" i="200"/>
  <c r="AQ940" i="200"/>
  <c r="AN940" i="200"/>
  <c r="AQ974" i="200"/>
  <c r="AN974" i="200"/>
  <c r="AQ991" i="200"/>
  <c r="AN991" i="200"/>
  <c r="AA1059" i="200"/>
  <c r="X1059" i="200"/>
  <c r="AA821" i="200"/>
  <c r="X821" i="200"/>
  <c r="BG821" i="200"/>
  <c r="BD821" i="200"/>
  <c r="K1025" i="200"/>
  <c r="H1025" i="200"/>
  <c r="K1059" i="200"/>
  <c r="H1059" i="200"/>
  <c r="K1093" i="200"/>
  <c r="H1093" i="200"/>
  <c r="AA838" i="200"/>
  <c r="X838" i="200"/>
  <c r="BG838" i="200"/>
  <c r="BD838" i="200"/>
  <c r="AA855" i="200"/>
  <c r="X855" i="200"/>
  <c r="BG855" i="200"/>
  <c r="BD855" i="200"/>
  <c r="AA872" i="200"/>
  <c r="X872" i="200"/>
  <c r="BG872" i="200"/>
  <c r="BD872" i="200"/>
  <c r="AA889" i="200"/>
  <c r="X889" i="200"/>
  <c r="BG889" i="200"/>
  <c r="BD889" i="200"/>
  <c r="AA906" i="200"/>
  <c r="X906" i="200"/>
  <c r="BG906" i="200"/>
  <c r="BD906" i="200"/>
  <c r="AA923" i="200"/>
  <c r="X923" i="200"/>
  <c r="BG923" i="200"/>
  <c r="BD923" i="200"/>
  <c r="AA940" i="200"/>
  <c r="X940" i="200"/>
  <c r="BG940" i="200"/>
  <c r="BD940" i="200"/>
  <c r="AA957" i="200"/>
  <c r="X957" i="200"/>
  <c r="BG957" i="200"/>
  <c r="BD957" i="200"/>
  <c r="AA974" i="200"/>
  <c r="X974" i="200"/>
  <c r="BG974" i="200"/>
  <c r="BD974" i="200"/>
  <c r="AA991" i="200"/>
  <c r="X991" i="200"/>
  <c r="BG991" i="200"/>
  <c r="BD991" i="200"/>
  <c r="AA1042" i="200"/>
  <c r="X1042" i="200"/>
  <c r="AA1076" i="200"/>
  <c r="X1076" i="200"/>
  <c r="K838" i="200"/>
  <c r="H838" i="200"/>
  <c r="K889" i="200"/>
  <c r="H889" i="200"/>
  <c r="K940" i="200"/>
  <c r="H940" i="200"/>
  <c r="AQ957" i="200"/>
  <c r="AN957" i="200"/>
  <c r="AI821" i="200"/>
  <c r="AF821" i="200"/>
  <c r="BO821" i="200"/>
  <c r="BL821" i="200"/>
  <c r="AA1008" i="200"/>
  <c r="X1008" i="200"/>
  <c r="AQ1025" i="200"/>
  <c r="AN1025" i="200"/>
  <c r="AQ1059" i="200"/>
  <c r="AN1059" i="200"/>
  <c r="AQ1093" i="200"/>
  <c r="AN1093" i="200"/>
  <c r="K855" i="200"/>
  <c r="H855" i="200"/>
  <c r="AQ872" i="200"/>
  <c r="AN872" i="200"/>
  <c r="AQ906" i="200"/>
  <c r="AN906" i="200"/>
  <c r="K1008" i="200"/>
  <c r="H1008" i="200"/>
  <c r="BG1008" i="200"/>
  <c r="BD1008" i="200"/>
  <c r="BG1042" i="200"/>
  <c r="BD1042" i="200"/>
  <c r="BG1076" i="200"/>
  <c r="BD1076" i="200"/>
  <c r="P838" i="200"/>
  <c r="AF838" i="200"/>
  <c r="AV838" i="200"/>
  <c r="BL838" i="200"/>
  <c r="P855" i="200"/>
  <c r="AF855" i="200"/>
  <c r="AV855" i="200"/>
  <c r="BL855" i="200"/>
  <c r="P872" i="200"/>
  <c r="AF872" i="200"/>
  <c r="AV872" i="200"/>
  <c r="BL872" i="200"/>
  <c r="P889" i="200"/>
  <c r="AF889" i="200"/>
  <c r="AV889" i="200"/>
  <c r="BL889" i="200"/>
  <c r="P906" i="200"/>
  <c r="AF906" i="200"/>
  <c r="AV906" i="200"/>
  <c r="BL906" i="200"/>
  <c r="P923" i="200"/>
  <c r="AF923" i="200"/>
  <c r="AV923" i="200"/>
  <c r="BL923" i="200"/>
  <c r="P940" i="200"/>
  <c r="AF940" i="200"/>
  <c r="AV940" i="200"/>
  <c r="BL940" i="200"/>
  <c r="P957" i="200"/>
  <c r="AF957" i="200"/>
  <c r="AV957" i="200"/>
  <c r="BL957" i="200"/>
  <c r="P974" i="200"/>
  <c r="AF974" i="200"/>
  <c r="AV974" i="200"/>
  <c r="BL974" i="200"/>
  <c r="P991" i="200"/>
  <c r="AF991" i="200"/>
  <c r="AV991" i="200"/>
  <c r="BL991" i="200"/>
  <c r="AV1008" i="200"/>
  <c r="H294" i="200"/>
  <c r="X294" i="200"/>
  <c r="AN294" i="200"/>
  <c r="BD294" i="200"/>
  <c r="H311" i="200"/>
  <c r="X311" i="200"/>
  <c r="AN311" i="200"/>
  <c r="BD311" i="200"/>
  <c r="H328" i="200"/>
  <c r="X328" i="200"/>
  <c r="AN328" i="200"/>
  <c r="BD328" i="200"/>
  <c r="H345" i="200"/>
  <c r="X345" i="200"/>
  <c r="AN345" i="200"/>
  <c r="BD345" i="200"/>
  <c r="H362" i="200"/>
  <c r="X362" i="200"/>
  <c r="AN362" i="200"/>
  <c r="BD362" i="200"/>
  <c r="H379" i="200"/>
  <c r="X379" i="200"/>
  <c r="AN379" i="200"/>
  <c r="BD379" i="200"/>
  <c r="H396" i="200"/>
  <c r="X396" i="200"/>
  <c r="AN396" i="200"/>
  <c r="BD396" i="200"/>
  <c r="H413" i="200"/>
  <c r="X413" i="200"/>
  <c r="AN413" i="200"/>
  <c r="BD413" i="200"/>
  <c r="H430" i="200"/>
  <c r="X430" i="200"/>
  <c r="AN430" i="200"/>
  <c r="BD430" i="200"/>
  <c r="H447" i="200"/>
  <c r="X447" i="200"/>
  <c r="AN447" i="200"/>
  <c r="BD447" i="200"/>
  <c r="H464" i="200"/>
  <c r="X464" i="200"/>
  <c r="AN464" i="200"/>
  <c r="BD464" i="200"/>
  <c r="H481" i="200"/>
  <c r="X481" i="200"/>
  <c r="AN481" i="200"/>
  <c r="BD481" i="200"/>
  <c r="H498" i="200"/>
  <c r="X498" i="200"/>
  <c r="AN498" i="200"/>
  <c r="BD498" i="200"/>
  <c r="H515" i="200"/>
  <c r="X515" i="200"/>
  <c r="AN515" i="200"/>
  <c r="BD515" i="200"/>
  <c r="H532" i="200"/>
  <c r="X532" i="200"/>
  <c r="AN532" i="200"/>
  <c r="BD532" i="200"/>
  <c r="H549" i="200"/>
  <c r="X549" i="200"/>
  <c r="AN549" i="200"/>
  <c r="BD549" i="200"/>
  <c r="P294" i="200"/>
  <c r="AF294" i="200"/>
  <c r="AV294" i="200"/>
  <c r="BL294" i="200"/>
  <c r="P311" i="200"/>
  <c r="AF311" i="200"/>
  <c r="AV311" i="200"/>
  <c r="BL311" i="200"/>
  <c r="P328" i="200"/>
  <c r="AF328" i="200"/>
  <c r="AV328" i="200"/>
  <c r="BL328" i="200"/>
  <c r="P345" i="200"/>
  <c r="AF345" i="200"/>
  <c r="AV345" i="200"/>
  <c r="BL345" i="200"/>
  <c r="P362" i="200"/>
  <c r="AF362" i="200"/>
  <c r="AV362" i="200"/>
  <c r="BL362" i="200"/>
  <c r="P379" i="200"/>
  <c r="AF379" i="200"/>
  <c r="AV379" i="200"/>
  <c r="BL379" i="200"/>
  <c r="P396" i="200"/>
  <c r="AF396" i="200"/>
  <c r="AV396" i="200"/>
  <c r="BL396" i="200"/>
  <c r="P413" i="200"/>
  <c r="AF413" i="200"/>
  <c r="AV413" i="200"/>
  <c r="BL413" i="200"/>
  <c r="P430" i="200"/>
  <c r="AF430" i="200"/>
  <c r="AV430" i="200"/>
  <c r="BL430" i="200"/>
  <c r="P447" i="200"/>
  <c r="AF447" i="200"/>
  <c r="AV447" i="200"/>
  <c r="BL447" i="200"/>
  <c r="P464" i="200"/>
  <c r="AF464" i="200"/>
  <c r="AV464" i="200"/>
  <c r="BL464" i="200"/>
  <c r="P481" i="200"/>
  <c r="AF481" i="200"/>
  <c r="AV481" i="200"/>
  <c r="BL481" i="200"/>
  <c r="P498" i="200"/>
  <c r="AF498" i="200"/>
  <c r="AV498" i="200"/>
  <c r="BL498" i="200"/>
  <c r="P515" i="200"/>
  <c r="AF515" i="200"/>
  <c r="AV515" i="200"/>
  <c r="BL515" i="200"/>
  <c r="P532" i="200"/>
  <c r="AF532" i="200"/>
  <c r="AV532" i="200"/>
  <c r="H158" i="200"/>
  <c r="X158" i="200"/>
  <c r="AN158" i="200"/>
  <c r="BD158" i="200"/>
  <c r="H175" i="200"/>
  <c r="X175" i="200"/>
  <c r="AN175" i="200"/>
  <c r="BD175" i="200"/>
  <c r="H192" i="200"/>
  <c r="X192" i="200"/>
  <c r="AN192" i="200"/>
  <c r="BD192" i="200"/>
  <c r="H209" i="200"/>
  <c r="X209" i="200"/>
  <c r="AN209" i="200"/>
  <c r="BD209" i="200"/>
  <c r="H226" i="200"/>
  <c r="X226" i="200"/>
  <c r="AN226" i="200"/>
  <c r="BD226" i="200"/>
  <c r="H243" i="200"/>
  <c r="X243" i="200"/>
  <c r="AN243" i="200"/>
  <c r="BD243" i="200"/>
  <c r="H260" i="200"/>
  <c r="X260" i="200"/>
  <c r="AN260" i="200"/>
  <c r="BD260" i="200"/>
  <c r="H277" i="200"/>
  <c r="X277" i="200"/>
  <c r="AN277" i="200"/>
  <c r="BD277" i="200"/>
  <c r="AQ90" i="200"/>
  <c r="AN90" i="200"/>
  <c r="AQ107" i="200"/>
  <c r="AN107" i="200"/>
  <c r="K124" i="200"/>
  <c r="H124" i="200"/>
  <c r="AQ124" i="200"/>
  <c r="AN124" i="200"/>
  <c r="K141" i="200"/>
  <c r="H141" i="200"/>
  <c r="AQ141" i="200"/>
  <c r="AN141" i="200"/>
  <c r="AI73" i="200"/>
  <c r="K90" i="200"/>
  <c r="H90" i="200"/>
  <c r="K107" i="200"/>
  <c r="H107" i="200"/>
  <c r="S90" i="200"/>
  <c r="P90" i="200"/>
  <c r="AY90" i="200"/>
  <c r="AV90" i="200"/>
  <c r="S107" i="200"/>
  <c r="P107" i="200"/>
  <c r="AY107" i="200"/>
  <c r="AV107" i="200"/>
  <c r="S124" i="200"/>
  <c r="P124" i="200"/>
  <c r="AY124" i="200"/>
  <c r="AV124" i="200"/>
  <c r="S141" i="200"/>
  <c r="P141" i="200"/>
  <c r="AY141" i="200"/>
  <c r="AV141" i="200"/>
  <c r="BG73" i="200"/>
  <c r="AA90" i="200"/>
  <c r="X90" i="200"/>
  <c r="AA124" i="200"/>
  <c r="X124" i="200"/>
  <c r="AA107" i="200"/>
  <c r="X107" i="200"/>
  <c r="AA141" i="200"/>
  <c r="X141" i="200"/>
  <c r="BG141" i="200"/>
  <c r="BD141" i="200"/>
  <c r="BL73" i="200"/>
  <c r="AI90" i="200"/>
  <c r="AF90" i="200"/>
  <c r="BO90" i="200"/>
  <c r="BL90" i="200"/>
  <c r="AI107" i="200"/>
  <c r="AF107" i="200"/>
  <c r="BO107" i="200"/>
  <c r="BL107" i="200"/>
  <c r="AI124" i="200"/>
  <c r="AF124" i="200"/>
  <c r="BO124" i="200"/>
  <c r="BL124" i="200"/>
  <c r="AI141" i="200"/>
  <c r="AF141" i="200"/>
  <c r="BO141" i="200"/>
  <c r="BL141" i="200"/>
  <c r="BG90" i="200"/>
  <c r="BD90" i="200"/>
  <c r="BG107" i="200"/>
  <c r="BD107" i="200"/>
  <c r="BG124" i="200"/>
  <c r="BD124" i="200"/>
  <c r="BO107" i="199"/>
  <c r="BL107" i="199"/>
  <c r="BO141" i="199"/>
  <c r="BL141" i="199"/>
  <c r="AI143" i="199"/>
  <c r="AI1265" i="200" s="1"/>
  <c r="AF143" i="199"/>
  <c r="AF1265" i="200" s="1"/>
  <c r="AI145" i="199"/>
  <c r="AI1267" i="200" s="1"/>
  <c r="AF145" i="199"/>
  <c r="AF1267" i="200" s="1"/>
  <c r="AI147" i="199"/>
  <c r="AI1269" i="200" s="1"/>
  <c r="AF147" i="199"/>
  <c r="AF1269" i="200" s="1"/>
  <c r="AI149" i="199"/>
  <c r="AI1271" i="200" s="1"/>
  <c r="AF149" i="199"/>
  <c r="AF1271" i="200" s="1"/>
  <c r="AI151" i="199"/>
  <c r="AI1273" i="200" s="1"/>
  <c r="AF151" i="199"/>
  <c r="AF1273" i="200" s="1"/>
  <c r="AI153" i="199"/>
  <c r="AI1275" i="200" s="1"/>
  <c r="AF153" i="199"/>
  <c r="AF1275" i="200" s="1"/>
  <c r="AI155" i="199"/>
  <c r="AI1277" i="200" s="1"/>
  <c r="AF155" i="199"/>
  <c r="AF1277" i="200" s="1"/>
  <c r="AI157" i="199"/>
  <c r="AI1279" i="200" s="1"/>
  <c r="AF157" i="199"/>
  <c r="AF1279" i="200" s="1"/>
  <c r="S107" i="199"/>
  <c r="P107" i="199"/>
  <c r="S141" i="199"/>
  <c r="P141" i="199"/>
  <c r="AY146" i="199"/>
  <c r="AV146" i="199"/>
  <c r="AY148" i="199"/>
  <c r="AV148" i="199"/>
  <c r="H149" i="199"/>
  <c r="AY150" i="199"/>
  <c r="AV150" i="199"/>
  <c r="H151" i="199"/>
  <c r="AY152" i="199"/>
  <c r="AV152" i="199"/>
  <c r="H153" i="199"/>
  <c r="AY154" i="199"/>
  <c r="AV154" i="199"/>
  <c r="H155" i="199"/>
  <c r="AY156" i="199"/>
  <c r="AV156" i="199"/>
  <c r="BO143" i="199"/>
  <c r="BL143" i="199"/>
  <c r="X144" i="199"/>
  <c r="BO145" i="199"/>
  <c r="BL145" i="199"/>
  <c r="X146" i="199"/>
  <c r="BO147" i="199"/>
  <c r="BL147" i="199"/>
  <c r="X148" i="199"/>
  <c r="BO149" i="199"/>
  <c r="BL149" i="199"/>
  <c r="X150" i="199"/>
  <c r="BO151" i="199"/>
  <c r="BL151" i="199"/>
  <c r="X152" i="199"/>
  <c r="BO153" i="199"/>
  <c r="BL153" i="199"/>
  <c r="X154" i="199"/>
  <c r="BO155" i="199"/>
  <c r="BL155" i="199"/>
  <c r="X156" i="199"/>
  <c r="AN142" i="199"/>
  <c r="S143" i="199"/>
  <c r="P143" i="199"/>
  <c r="AN143" i="199"/>
  <c r="S145" i="199"/>
  <c r="P145" i="199"/>
  <c r="AN145" i="199"/>
  <c r="S147" i="199"/>
  <c r="P147" i="199"/>
  <c r="AN147" i="199"/>
  <c r="S149" i="199"/>
  <c r="P149" i="199"/>
  <c r="AN149" i="199"/>
  <c r="S151" i="199"/>
  <c r="P151" i="199"/>
  <c r="AN151" i="199"/>
  <c r="S153" i="199"/>
  <c r="P153" i="199"/>
  <c r="AN153" i="199"/>
  <c r="S155" i="199"/>
  <c r="P155" i="199"/>
  <c r="AN155" i="199"/>
  <c r="S157" i="199"/>
  <c r="P157" i="199"/>
  <c r="AN157" i="199"/>
  <c r="AV22" i="199"/>
  <c r="AF39" i="199"/>
  <c r="P56" i="199"/>
  <c r="BL56" i="199"/>
  <c r="AF73" i="199"/>
  <c r="BD90" i="199"/>
  <c r="AI124" i="199"/>
  <c r="AF124" i="199"/>
  <c r="H90" i="199"/>
  <c r="AY107" i="199"/>
  <c r="AV107" i="199"/>
  <c r="H124" i="199"/>
  <c r="AY141" i="199"/>
  <c r="AV141" i="199"/>
  <c r="S22" i="199"/>
  <c r="AI22" i="199"/>
  <c r="AY22" i="199"/>
  <c r="BO22" i="199"/>
  <c r="S39" i="199"/>
  <c r="AY39" i="199"/>
  <c r="BO39" i="199"/>
  <c r="AI56" i="199"/>
  <c r="AY56" i="199"/>
  <c r="S73" i="199"/>
  <c r="BD73" i="199"/>
  <c r="BO90" i="199"/>
  <c r="BL90" i="199"/>
  <c r="X107" i="199"/>
  <c r="BO124" i="199"/>
  <c r="BL124" i="199"/>
  <c r="X141" i="199"/>
  <c r="AI144" i="199"/>
  <c r="AI1266" i="200" s="1"/>
  <c r="AF144" i="199"/>
  <c r="AF1266" i="200" s="1"/>
  <c r="BD144" i="199"/>
  <c r="AI146" i="199"/>
  <c r="AI1268" i="200" s="1"/>
  <c r="AF146" i="199"/>
  <c r="AF1268" i="200" s="1"/>
  <c r="BD146" i="199"/>
  <c r="AI148" i="199"/>
  <c r="AI1270" i="200" s="1"/>
  <c r="AF148" i="199"/>
  <c r="AF1270" i="200" s="1"/>
  <c r="BD148" i="199"/>
  <c r="AI150" i="199"/>
  <c r="AI1272" i="200" s="1"/>
  <c r="AF150" i="199"/>
  <c r="AF1272" i="200" s="1"/>
  <c r="BD150" i="199"/>
  <c r="AI152" i="199"/>
  <c r="AI1274" i="200" s="1"/>
  <c r="AF152" i="199"/>
  <c r="AF1274" i="200" s="1"/>
  <c r="BD152" i="199"/>
  <c r="AI154" i="199"/>
  <c r="AI1276" i="200" s="1"/>
  <c r="AF154" i="199"/>
  <c r="AF1276" i="200" s="1"/>
  <c r="BD154" i="199"/>
  <c r="AI156" i="199"/>
  <c r="AI1278" i="200" s="1"/>
  <c r="AF156" i="199"/>
  <c r="AF1278" i="200" s="1"/>
  <c r="BD156" i="199"/>
  <c r="AY158" i="199"/>
  <c r="AV158" i="199"/>
  <c r="AF22" i="199"/>
  <c r="BD124" i="199"/>
  <c r="G158" i="199"/>
  <c r="W158" i="199"/>
  <c r="AM158" i="199"/>
  <c r="BC158" i="199"/>
  <c r="S90" i="199"/>
  <c r="P90" i="199"/>
  <c r="S124" i="199"/>
  <c r="P124" i="199"/>
  <c r="K142" i="199"/>
  <c r="AY143" i="199"/>
  <c r="AV143" i="199"/>
  <c r="H144" i="199"/>
  <c r="AY145" i="199"/>
  <c r="AV145" i="199"/>
  <c r="H146" i="199"/>
  <c r="AY147" i="199"/>
  <c r="AV147" i="199"/>
  <c r="H148" i="199"/>
  <c r="AY149" i="199"/>
  <c r="AV149" i="199"/>
  <c r="H150" i="199"/>
  <c r="AY151" i="199"/>
  <c r="AV151" i="199"/>
  <c r="H152" i="199"/>
  <c r="AY153" i="199"/>
  <c r="AV153" i="199"/>
  <c r="H154" i="199"/>
  <c r="AY155" i="199"/>
  <c r="AV155" i="199"/>
  <c r="H156" i="199"/>
  <c r="AY144" i="199"/>
  <c r="AV144" i="199"/>
  <c r="P22" i="199"/>
  <c r="AI90" i="199"/>
  <c r="AF90" i="199"/>
  <c r="AI107" i="199"/>
  <c r="AF107" i="199"/>
  <c r="AI141" i="199"/>
  <c r="AF141" i="199"/>
  <c r="BO142" i="199"/>
  <c r="BL142" i="199"/>
  <c r="X143" i="199"/>
  <c r="BO144" i="199"/>
  <c r="BL144" i="199"/>
  <c r="X145" i="199"/>
  <c r="BO146" i="199"/>
  <c r="BL146" i="199"/>
  <c r="X147" i="199"/>
  <c r="BO148" i="199"/>
  <c r="BL148" i="199"/>
  <c r="X149" i="199"/>
  <c r="BO150" i="199"/>
  <c r="BL150" i="199"/>
  <c r="X151" i="199"/>
  <c r="BO152" i="199"/>
  <c r="BL152" i="199"/>
  <c r="X153" i="199"/>
  <c r="BO154" i="199"/>
  <c r="BL154" i="199"/>
  <c r="X155" i="199"/>
  <c r="BO156" i="199"/>
  <c r="BL156" i="199"/>
  <c r="X157" i="199"/>
  <c r="BL22" i="199"/>
  <c r="AY90" i="199"/>
  <c r="AV90" i="199"/>
  <c r="AY124" i="199"/>
  <c r="AV124" i="199"/>
  <c r="S144" i="199"/>
  <c r="P144" i="199"/>
  <c r="AN144" i="199"/>
  <c r="S146" i="199"/>
  <c r="P146" i="199"/>
  <c r="AN146" i="199"/>
  <c r="S148" i="199"/>
  <c r="P148" i="199"/>
  <c r="AN148" i="199"/>
  <c r="S150" i="199"/>
  <c r="P150" i="199"/>
  <c r="S152" i="199"/>
  <c r="P152" i="199"/>
  <c r="AN152" i="199"/>
  <c r="S154" i="199"/>
  <c r="P154" i="199"/>
  <c r="AN154" i="199"/>
  <c r="S156" i="199"/>
  <c r="P156" i="199"/>
  <c r="AN156" i="199"/>
  <c r="AV142" i="199"/>
  <c r="AV157" i="199"/>
  <c r="BL157" i="199"/>
  <c r="CD39" i="198"/>
  <c r="CA39" i="198"/>
  <c r="AX141" i="198"/>
  <c r="AU141" i="198"/>
  <c r="J22" i="198"/>
  <c r="G22" i="198"/>
  <c r="BV22" i="198"/>
  <c r="BS22" i="198"/>
  <c r="AE22" i="198"/>
  <c r="BN39" i="198"/>
  <c r="BK39" i="198"/>
  <c r="W56" i="198"/>
  <c r="CI56" i="198"/>
  <c r="AX124" i="198"/>
  <c r="AU124" i="198"/>
  <c r="AH141" i="198"/>
  <c r="AE141" i="198"/>
  <c r="BF22" i="198"/>
  <c r="BC22" i="198"/>
  <c r="J56" i="198"/>
  <c r="G124" i="198"/>
  <c r="J124" i="198"/>
  <c r="AH22" i="198"/>
  <c r="AX39" i="198"/>
  <c r="AU39" i="198"/>
  <c r="R141" i="198"/>
  <c r="O141" i="198"/>
  <c r="CD141" i="198"/>
  <c r="CA141" i="198"/>
  <c r="AP22" i="198"/>
  <c r="AM22" i="198"/>
  <c r="R39" i="198"/>
  <c r="O39" i="198"/>
  <c r="R22" i="198"/>
  <c r="AH39" i="198"/>
  <c r="AE39" i="198"/>
  <c r="BN141" i="198"/>
  <c r="BK141" i="198"/>
  <c r="Z22" i="198"/>
  <c r="W22" i="198"/>
  <c r="R73" i="198"/>
  <c r="CI22" i="198"/>
  <c r="CL22" i="198"/>
  <c r="J107" i="198"/>
  <c r="CL124" i="198"/>
  <c r="BV124" i="198"/>
  <c r="R22" i="197"/>
  <c r="BF90" i="197"/>
  <c r="BC90" i="197"/>
  <c r="AP56" i="197"/>
  <c r="AM56" i="197"/>
  <c r="J73" i="197"/>
  <c r="G73" i="197"/>
  <c r="AX22" i="197"/>
  <c r="AH22" i="197"/>
  <c r="R141" i="197"/>
  <c r="AP141" i="197"/>
  <c r="AH73" i="197"/>
  <c r="AM107" i="197"/>
  <c r="AX141" i="197"/>
  <c r="J22" i="197"/>
  <c r="Z22" i="197"/>
  <c r="AP22" i="197"/>
  <c r="BF22" i="197"/>
  <c r="AX56" i="197"/>
  <c r="R73" i="197"/>
  <c r="J107" i="197"/>
  <c r="J141" i="197"/>
  <c r="G124" i="197"/>
  <c r="BY12" i="197" l="1"/>
  <c r="BY11" i="197"/>
  <c r="BY10" i="197"/>
  <c r="BY9" i="197"/>
  <c r="BY8" i="197"/>
  <c r="BY7" i="197"/>
  <c r="BX7" i="197" s="1"/>
  <c r="BY13" i="197"/>
  <c r="BX13" i="197" s="1"/>
  <c r="H1265" i="200"/>
  <c r="AI158" i="199"/>
  <c r="AI1280" i="200" s="1"/>
  <c r="AE1280" i="200"/>
  <c r="BX9" i="197"/>
  <c r="BY6" i="197"/>
  <c r="BX6" i="197" s="1"/>
  <c r="AQ1264" i="200"/>
  <c r="BL158" i="199"/>
  <c r="BO158" i="199"/>
  <c r="BN141" i="197" s="1"/>
  <c r="BT13" i="197" s="1"/>
  <c r="CP141" i="198"/>
  <c r="BJ141" i="197"/>
  <c r="CQ7" i="198"/>
  <c r="BD1273" i="200"/>
  <c r="CQ117" i="198"/>
  <c r="S158" i="199"/>
  <c r="BN39" i="197" s="1"/>
  <c r="BT7" i="197" s="1"/>
  <c r="AA6" i="202"/>
  <c r="F893" i="204"/>
  <c r="S5" i="201"/>
  <c r="BX8" i="197"/>
  <c r="BN73" i="197"/>
  <c r="BT9" i="197" s="1"/>
  <c r="CT73" i="198"/>
  <c r="BK53" i="197"/>
  <c r="CQ53" i="198"/>
  <c r="X1277" i="200"/>
  <c r="BN25" i="197"/>
  <c r="CT25" i="198"/>
  <c r="S1266" i="200"/>
  <c r="BK129" i="197"/>
  <c r="CQ129" i="198"/>
  <c r="BL1268" i="200"/>
  <c r="BN134" i="197"/>
  <c r="CT134" i="198"/>
  <c r="BO1273" i="200"/>
  <c r="BK9" i="197"/>
  <c r="CQ9" i="198"/>
  <c r="H1267" i="200"/>
  <c r="BN47" i="197"/>
  <c r="CT47" i="198"/>
  <c r="AA1271" i="200"/>
  <c r="BN18" i="197"/>
  <c r="CT18" i="198"/>
  <c r="K1276" i="200"/>
  <c r="BN83" i="197"/>
  <c r="CT83" i="198"/>
  <c r="AQ1273" i="200"/>
  <c r="BN123" i="197"/>
  <c r="CT123" i="198"/>
  <c r="BG1279" i="200"/>
  <c r="BN42" i="197"/>
  <c r="CT42" i="198"/>
  <c r="AA1266" i="200"/>
  <c r="BK23" i="197"/>
  <c r="CQ23" i="198"/>
  <c r="P1264" i="200"/>
  <c r="BN79" i="197"/>
  <c r="CT79" i="198"/>
  <c r="AQ1269" i="200"/>
  <c r="CQ84" i="198"/>
  <c r="BK84" i="197"/>
  <c r="AN1274" i="200"/>
  <c r="BK127" i="197"/>
  <c r="CQ127" i="198"/>
  <c r="BL1266" i="200"/>
  <c r="BK98" i="197"/>
  <c r="CQ98" i="198"/>
  <c r="AV1271" i="200"/>
  <c r="BK86" i="197"/>
  <c r="CQ86" i="198"/>
  <c r="AN1276" i="200"/>
  <c r="BK55" i="197"/>
  <c r="X1279" i="200"/>
  <c r="CQ55" i="198"/>
  <c r="BN93" i="197"/>
  <c r="CT93" i="198"/>
  <c r="AY1266" i="200"/>
  <c r="BK10" i="197"/>
  <c r="CQ10" i="198"/>
  <c r="H1268" i="200"/>
  <c r="BN69" i="197"/>
  <c r="CT69" i="198"/>
  <c r="BK38" i="197"/>
  <c r="P1279" i="200"/>
  <c r="CQ38" i="198"/>
  <c r="BN28" i="197"/>
  <c r="S1269" i="200"/>
  <c r="CT28" i="198"/>
  <c r="BK103" i="197"/>
  <c r="CQ103" i="198"/>
  <c r="AV1276" i="200"/>
  <c r="BN60" i="197"/>
  <c r="CT60" i="198"/>
  <c r="BN40" i="197"/>
  <c r="CT40" i="198"/>
  <c r="AA1264" i="200"/>
  <c r="BN9" i="197"/>
  <c r="K1267" i="200"/>
  <c r="CT9" i="198"/>
  <c r="BK35" i="197"/>
  <c r="CQ35" i="198"/>
  <c r="P1276" i="200"/>
  <c r="BK29" i="197"/>
  <c r="P1270" i="200"/>
  <c r="CQ29" i="198"/>
  <c r="BK139" i="197"/>
  <c r="CQ139" i="198"/>
  <c r="BL1278" i="200"/>
  <c r="BK49" i="197"/>
  <c r="X1273" i="200"/>
  <c r="CQ49" i="198"/>
  <c r="BN129" i="197"/>
  <c r="CT129" i="198"/>
  <c r="BO1268" i="200"/>
  <c r="CQ20" i="198"/>
  <c r="BK20" i="197"/>
  <c r="H1278" i="200"/>
  <c r="BN100" i="197"/>
  <c r="AY1273" i="200"/>
  <c r="CT100" i="198"/>
  <c r="BK94" i="197"/>
  <c r="AV1267" i="200"/>
  <c r="CQ94" i="198"/>
  <c r="BK107" i="197"/>
  <c r="BR11" i="197" s="1"/>
  <c r="CQ107" i="198"/>
  <c r="AV1280" i="200"/>
  <c r="BK118" i="197"/>
  <c r="CQ118" i="198"/>
  <c r="BD1274" i="200"/>
  <c r="BN63" i="197"/>
  <c r="CT63" i="198"/>
  <c r="BN38" i="197"/>
  <c r="CT38" i="198"/>
  <c r="S1279" i="200"/>
  <c r="BK32" i="197"/>
  <c r="CQ32" i="198"/>
  <c r="P1273" i="200"/>
  <c r="BK77" i="197"/>
  <c r="AN1267" i="200"/>
  <c r="CQ77" i="198"/>
  <c r="BK138" i="197"/>
  <c r="CQ138" i="198"/>
  <c r="BL1277" i="200"/>
  <c r="BK48" i="197"/>
  <c r="CQ48" i="198"/>
  <c r="X1272" i="200"/>
  <c r="BN128" i="197"/>
  <c r="CT128" i="198"/>
  <c r="BO1267" i="200"/>
  <c r="BN103" i="197"/>
  <c r="CT103" i="198"/>
  <c r="AY1276" i="200"/>
  <c r="BK97" i="197"/>
  <c r="CQ97" i="198"/>
  <c r="AV1270" i="200"/>
  <c r="AF158" i="199"/>
  <c r="AF1280" i="200" s="1"/>
  <c r="BK66" i="197"/>
  <c r="CQ66" i="198"/>
  <c r="BK58" i="197"/>
  <c r="CQ58" i="198"/>
  <c r="BX10" i="197"/>
  <c r="BN116" i="197"/>
  <c r="CT116" i="198"/>
  <c r="BG1272" i="200"/>
  <c r="BN89" i="197"/>
  <c r="CT89" i="198"/>
  <c r="AQ1279" i="200"/>
  <c r="CT88" i="198"/>
  <c r="AQ1278" i="200"/>
  <c r="BN88" i="197"/>
  <c r="BN19" i="197"/>
  <c r="CT19" i="198"/>
  <c r="K1277" i="200"/>
  <c r="BN16" i="197"/>
  <c r="CT16" i="198"/>
  <c r="K1274" i="200"/>
  <c r="BN112" i="197"/>
  <c r="CT112" i="198"/>
  <c r="BG1268" i="200"/>
  <c r="CQ57" i="198"/>
  <c r="BK57" i="197"/>
  <c r="BN57" i="197"/>
  <c r="CT57" i="198"/>
  <c r="BN14" i="197"/>
  <c r="CT14" i="198"/>
  <c r="K1272" i="200"/>
  <c r="BN43" i="197"/>
  <c r="CT43" i="198"/>
  <c r="AA1267" i="200"/>
  <c r="BN13" i="197"/>
  <c r="CT13" i="198"/>
  <c r="K1271" i="200"/>
  <c r="BN12" i="197"/>
  <c r="CT12" i="198"/>
  <c r="K1270" i="200"/>
  <c r="BK109" i="197"/>
  <c r="CQ109" i="198"/>
  <c r="BD1265" i="200"/>
  <c r="BK11" i="197"/>
  <c r="H1269" i="200"/>
  <c r="CQ11" i="198"/>
  <c r="BK40" i="197"/>
  <c r="CQ40" i="198"/>
  <c r="X1264" i="200"/>
  <c r="BK106" i="197"/>
  <c r="CQ106" i="198"/>
  <c r="AV1279" i="200"/>
  <c r="BK80" i="197"/>
  <c r="CQ80" i="198"/>
  <c r="AN1270" i="200"/>
  <c r="BN135" i="197"/>
  <c r="CT135" i="198"/>
  <c r="BO1274" i="200"/>
  <c r="BK100" i="197"/>
  <c r="CQ100" i="198"/>
  <c r="AV1273" i="200"/>
  <c r="BK63" i="197"/>
  <c r="CQ63" i="198"/>
  <c r="BK83" i="197"/>
  <c r="CQ83" i="198"/>
  <c r="AN1273" i="200"/>
  <c r="BK54" i="197"/>
  <c r="CQ54" i="198"/>
  <c r="X1278" i="200"/>
  <c r="BK128" i="197"/>
  <c r="CQ128" i="198"/>
  <c r="BL1267" i="200"/>
  <c r="BK13" i="197"/>
  <c r="H1271" i="200"/>
  <c r="CQ13" i="198"/>
  <c r="BN68" i="197"/>
  <c r="CT68" i="198"/>
  <c r="BK113" i="197"/>
  <c r="CQ113" i="198"/>
  <c r="BD1269" i="200"/>
  <c r="BX11" i="197"/>
  <c r="BK140" i="197"/>
  <c r="CQ140" i="198"/>
  <c r="BL1279" i="200"/>
  <c r="BN35" i="197"/>
  <c r="CT35" i="198"/>
  <c r="S1276" i="200"/>
  <c r="BN29" i="197"/>
  <c r="CT29" i="198"/>
  <c r="S1270" i="200"/>
  <c r="BN139" i="197"/>
  <c r="CT139" i="198"/>
  <c r="BO1278" i="200"/>
  <c r="BK133" i="197"/>
  <c r="CQ133" i="198"/>
  <c r="BL1272" i="200"/>
  <c r="BK43" i="197"/>
  <c r="CQ43" i="198"/>
  <c r="X1267" i="200"/>
  <c r="BK104" i="197"/>
  <c r="CQ104" i="198"/>
  <c r="AV1277" i="200"/>
  <c r="BK14" i="197"/>
  <c r="CQ14" i="198"/>
  <c r="H1272" i="200"/>
  <c r="BN94" i="197"/>
  <c r="CT94" i="198"/>
  <c r="AY1267" i="200"/>
  <c r="CT107" i="198"/>
  <c r="AY1280" i="200"/>
  <c r="BN107" i="197"/>
  <c r="BT11" i="197" s="1"/>
  <c r="BK67" i="197"/>
  <c r="CQ67" i="198"/>
  <c r="BK112" i="197"/>
  <c r="CQ112" i="198"/>
  <c r="BD1268" i="200"/>
  <c r="BK87" i="197"/>
  <c r="CQ87" i="198"/>
  <c r="AN1277" i="200"/>
  <c r="BN32" i="197"/>
  <c r="CT32" i="198"/>
  <c r="S1273" i="200"/>
  <c r="CQ26" i="198"/>
  <c r="BK26" i="197"/>
  <c r="P1267" i="200"/>
  <c r="BN138" i="197"/>
  <c r="BO1277" i="200"/>
  <c r="CT138" i="198"/>
  <c r="BK132" i="197"/>
  <c r="CQ132" i="198"/>
  <c r="BL1271" i="200"/>
  <c r="BK42" i="197"/>
  <c r="CQ42" i="198"/>
  <c r="X1266" i="200"/>
  <c r="BK17" i="197"/>
  <c r="CQ17" i="198"/>
  <c r="H1275" i="200"/>
  <c r="BN97" i="197"/>
  <c r="CT97" i="198"/>
  <c r="AY1270" i="200"/>
  <c r="BN66" i="197"/>
  <c r="CT66" i="198"/>
  <c r="BN58" i="197"/>
  <c r="CT58" i="198"/>
  <c r="BX12" i="197"/>
  <c r="BN117" i="197"/>
  <c r="CT117" i="198"/>
  <c r="BG1273" i="200"/>
  <c r="BK82" i="197"/>
  <c r="CQ82" i="198"/>
  <c r="AN1272" i="200"/>
  <c r="BN17" i="197"/>
  <c r="K1275" i="200"/>
  <c r="CT17" i="198"/>
  <c r="BN120" i="197"/>
  <c r="CT120" i="198"/>
  <c r="BG1276" i="200"/>
  <c r="BN109" i="197"/>
  <c r="CT109" i="198"/>
  <c r="BG1265" i="200"/>
  <c r="BN50" i="197"/>
  <c r="CT50" i="198"/>
  <c r="AA1274" i="200"/>
  <c r="BN10" i="197"/>
  <c r="CT10" i="198"/>
  <c r="K1268" i="200"/>
  <c r="BN75" i="197"/>
  <c r="CT75" i="198"/>
  <c r="AQ1265" i="200"/>
  <c r="BJ124" i="197"/>
  <c r="CP124" i="198"/>
  <c r="BC1280" i="200"/>
  <c r="BK122" i="197"/>
  <c r="CQ122" i="198"/>
  <c r="BD1278" i="200"/>
  <c r="BN67" i="197"/>
  <c r="CT67" i="198"/>
  <c r="BK61" i="197"/>
  <c r="CQ61" i="198"/>
  <c r="BK36" i="197"/>
  <c r="CQ36" i="198"/>
  <c r="P1277" i="200"/>
  <c r="BK81" i="197"/>
  <c r="CQ81" i="198"/>
  <c r="AN1271" i="200"/>
  <c r="BN26" i="197"/>
  <c r="S1267" i="200"/>
  <c r="CT26" i="198"/>
  <c r="BK52" i="197"/>
  <c r="X1276" i="200"/>
  <c r="CQ52" i="198"/>
  <c r="BN132" i="197"/>
  <c r="CT132" i="198"/>
  <c r="BO1271" i="200"/>
  <c r="CQ126" i="198"/>
  <c r="BK126" i="197"/>
  <c r="BL1265" i="200"/>
  <c r="BK101" i="197"/>
  <c r="CQ101" i="198"/>
  <c r="AV1274" i="200"/>
  <c r="BK95" i="197"/>
  <c r="CQ95" i="198"/>
  <c r="AV1268" i="200"/>
  <c r="BK72" i="197"/>
  <c r="CQ72" i="198"/>
  <c r="BK64" i="197"/>
  <c r="CQ64" i="198"/>
  <c r="BK21" i="197"/>
  <c r="H1279" i="200"/>
  <c r="CQ21" i="198"/>
  <c r="BN114" i="197"/>
  <c r="CT114" i="198"/>
  <c r="BG1270" i="200"/>
  <c r="BN15" i="197"/>
  <c r="CT15" i="198"/>
  <c r="K1273" i="200"/>
  <c r="BN54" i="197"/>
  <c r="CT54" i="198"/>
  <c r="AA1278" i="200"/>
  <c r="BN121" i="197"/>
  <c r="CT121" i="198"/>
  <c r="BG1277" i="200"/>
  <c r="CP39" i="198"/>
  <c r="BJ39" i="197"/>
  <c r="O1280" i="200"/>
  <c r="BN51" i="197"/>
  <c r="CT51" i="198"/>
  <c r="AA1275" i="200"/>
  <c r="BN11" i="197"/>
  <c r="CT11" i="198"/>
  <c r="K1269" i="200"/>
  <c r="BK78" i="197"/>
  <c r="CQ78" i="198"/>
  <c r="AN1268" i="200"/>
  <c r="BK33" i="197"/>
  <c r="CQ33" i="198"/>
  <c r="P1274" i="200"/>
  <c r="BK47" i="197"/>
  <c r="X1271" i="200"/>
  <c r="CQ47" i="198"/>
  <c r="BJ90" i="197"/>
  <c r="CP90" i="198"/>
  <c r="AM1280" i="200"/>
  <c r="BK71" i="197"/>
  <c r="CQ71" i="198"/>
  <c r="BK116" i="197"/>
  <c r="CQ116" i="198"/>
  <c r="BD1272" i="200"/>
  <c r="BN61" i="197"/>
  <c r="CT61" i="198"/>
  <c r="BN36" i="197"/>
  <c r="S1277" i="200"/>
  <c r="CT36" i="198"/>
  <c r="BK30" i="197"/>
  <c r="P1271" i="200"/>
  <c r="CQ30" i="198"/>
  <c r="BK75" i="197"/>
  <c r="CQ75" i="198"/>
  <c r="AN1265" i="200"/>
  <c r="BK136" i="197"/>
  <c r="CQ136" i="198"/>
  <c r="BL1275" i="200"/>
  <c r="BK46" i="197"/>
  <c r="CQ46" i="198"/>
  <c r="X1270" i="200"/>
  <c r="BN126" i="197"/>
  <c r="CT126" i="198"/>
  <c r="BO1265" i="200"/>
  <c r="BN101" i="197"/>
  <c r="CT101" i="198"/>
  <c r="AY1274" i="200"/>
  <c r="BN95" i="197"/>
  <c r="CT95" i="198"/>
  <c r="AY1268" i="200"/>
  <c r="BN72" i="197"/>
  <c r="CT72" i="198"/>
  <c r="BN64" i="197"/>
  <c r="CT64" i="198"/>
  <c r="BK108" i="197"/>
  <c r="CQ108" i="198"/>
  <c r="BD1264" i="200"/>
  <c r="BN115" i="197"/>
  <c r="CT115" i="198"/>
  <c r="BG1271" i="200"/>
  <c r="BN76" i="197"/>
  <c r="CT76" i="198"/>
  <c r="AQ1266" i="200"/>
  <c r="BN44" i="197"/>
  <c r="CT44" i="198"/>
  <c r="AA1268" i="200"/>
  <c r="BN55" i="197"/>
  <c r="CT55" i="198"/>
  <c r="AA1279" i="200"/>
  <c r="BK121" i="197"/>
  <c r="CQ121" i="198"/>
  <c r="BD1277" i="200"/>
  <c r="BN133" i="197"/>
  <c r="CT133" i="198"/>
  <c r="BO1272" i="200"/>
  <c r="BK8" i="197"/>
  <c r="H1266" i="200"/>
  <c r="CQ8" i="198"/>
  <c r="BJ56" i="197"/>
  <c r="CP56" i="198"/>
  <c r="W1280" i="200"/>
  <c r="BN71" i="197"/>
  <c r="CT71" i="198"/>
  <c r="CQ65" i="198"/>
  <c r="BK65" i="197"/>
  <c r="BK110" i="197"/>
  <c r="CQ110" i="198"/>
  <c r="BD1266" i="200"/>
  <c r="BK85" i="197"/>
  <c r="AN1275" i="200"/>
  <c r="CQ85" i="198"/>
  <c r="CT30" i="198"/>
  <c r="BN30" i="197"/>
  <c r="S1271" i="200"/>
  <c r="BK24" i="197"/>
  <c r="CQ24" i="198"/>
  <c r="P1265" i="200"/>
  <c r="BN136" i="197"/>
  <c r="CT136" i="198"/>
  <c r="BO1275" i="200"/>
  <c r="BK130" i="197"/>
  <c r="CQ130" i="198"/>
  <c r="BL1269" i="200"/>
  <c r="BK105" i="197"/>
  <c r="CQ105" i="198"/>
  <c r="AV1278" i="200"/>
  <c r="CQ15" i="198"/>
  <c r="H1273" i="200"/>
  <c r="BK15" i="197"/>
  <c r="CQ70" i="198"/>
  <c r="BK70" i="197"/>
  <c r="CQ62" i="198"/>
  <c r="BK62" i="197"/>
  <c r="CT49" i="198"/>
  <c r="BN49" i="197"/>
  <c r="AA1273" i="200"/>
  <c r="BN48" i="197"/>
  <c r="CT48" i="198"/>
  <c r="AA1272" i="200"/>
  <c r="BN21" i="197"/>
  <c r="CT21" i="198"/>
  <c r="K1279" i="200"/>
  <c r="BN20" i="197"/>
  <c r="CT20" i="198"/>
  <c r="K1278" i="200"/>
  <c r="BN87" i="197"/>
  <c r="CT87" i="198"/>
  <c r="AQ1277" i="200"/>
  <c r="BN86" i="197"/>
  <c r="CT86" i="198"/>
  <c r="AQ1276" i="200"/>
  <c r="BK111" i="197"/>
  <c r="CQ111" i="198"/>
  <c r="BD1267" i="200"/>
  <c r="BN7" i="197"/>
  <c r="CT7" i="198"/>
  <c r="K1265" i="200"/>
  <c r="CQ123" i="198"/>
  <c r="BK123" i="197"/>
  <c r="BD1279" i="200"/>
  <c r="BN82" i="197"/>
  <c r="CT82" i="198"/>
  <c r="AQ1272" i="200"/>
  <c r="BN111" i="197"/>
  <c r="CT111" i="198"/>
  <c r="BG1267" i="200"/>
  <c r="CT91" i="198"/>
  <c r="BN91" i="197"/>
  <c r="AY1264" i="200"/>
  <c r="BN81" i="197"/>
  <c r="CT81" i="198"/>
  <c r="AQ1271" i="200"/>
  <c r="CT80" i="198"/>
  <c r="BN80" i="197"/>
  <c r="AQ1270" i="200"/>
  <c r="BN110" i="197"/>
  <c r="CT110" i="198"/>
  <c r="BG1266" i="200"/>
  <c r="BN52" i="197"/>
  <c r="CT52" i="198"/>
  <c r="AA1276" i="200"/>
  <c r="CT41" i="198"/>
  <c r="BN41" i="197"/>
  <c r="AA1265" i="200"/>
  <c r="BK6" i="197"/>
  <c r="CQ6" i="198"/>
  <c r="H1264" i="200"/>
  <c r="BN108" i="197"/>
  <c r="CT108" i="198"/>
  <c r="BG1264" i="200"/>
  <c r="BJ22" i="197"/>
  <c r="CP22" i="198"/>
  <c r="G1280" i="200"/>
  <c r="BK120" i="197"/>
  <c r="BD1276" i="200"/>
  <c r="CQ120" i="198"/>
  <c r="BN65" i="197"/>
  <c r="CT65" i="198"/>
  <c r="BK59" i="197"/>
  <c r="CQ59" i="198"/>
  <c r="CQ34" i="198"/>
  <c r="P1275" i="200"/>
  <c r="BK34" i="197"/>
  <c r="BK79" i="197"/>
  <c r="CQ79" i="198"/>
  <c r="AN1269" i="200"/>
  <c r="BN24" i="197"/>
  <c r="CT24" i="198"/>
  <c r="S1265" i="200"/>
  <c r="BK50" i="197"/>
  <c r="CQ50" i="198"/>
  <c r="X1274" i="200"/>
  <c r="BN130" i="197"/>
  <c r="CT130" i="198"/>
  <c r="BO1269" i="200"/>
  <c r="BN105" i="197"/>
  <c r="CT105" i="198"/>
  <c r="AY1278" i="200"/>
  <c r="BK99" i="197"/>
  <c r="CQ99" i="198"/>
  <c r="AV1272" i="200"/>
  <c r="BN70" i="197"/>
  <c r="CT70" i="198"/>
  <c r="BN62" i="197"/>
  <c r="CT62" i="198"/>
  <c r="CQ115" i="198"/>
  <c r="BK115" i="197"/>
  <c r="BD1271" i="200"/>
  <c r="BJ73" i="197"/>
  <c r="CP73" i="198"/>
  <c r="BN113" i="197"/>
  <c r="CT113" i="198"/>
  <c r="BG1269" i="200"/>
  <c r="BN85" i="197"/>
  <c r="CT85" i="198"/>
  <c r="AQ1275" i="200"/>
  <c r="BN84" i="197"/>
  <c r="CT84" i="198"/>
  <c r="AQ1274" i="200"/>
  <c r="BK119" i="197"/>
  <c r="CQ119" i="198"/>
  <c r="BD1275" i="200"/>
  <c r="BN104" i="197"/>
  <c r="CT104" i="198"/>
  <c r="AY1277" i="200"/>
  <c r="BK91" i="197"/>
  <c r="CQ91" i="198"/>
  <c r="AV1264" i="200"/>
  <c r="BK27" i="197"/>
  <c r="CQ27" i="198"/>
  <c r="P1268" i="200"/>
  <c r="BK137" i="197"/>
  <c r="CQ137" i="198"/>
  <c r="BL1276" i="200"/>
  <c r="BN127" i="197"/>
  <c r="CT127" i="198"/>
  <c r="BO1266" i="200"/>
  <c r="BK18" i="197"/>
  <c r="CQ18" i="198"/>
  <c r="H1276" i="200"/>
  <c r="BN98" i="197"/>
  <c r="CT98" i="198"/>
  <c r="AY1271" i="200"/>
  <c r="BK92" i="197"/>
  <c r="CQ92" i="198"/>
  <c r="AV1265" i="200"/>
  <c r="BK88" i="197"/>
  <c r="CQ88" i="198"/>
  <c r="AN1278" i="200"/>
  <c r="BN33" i="197"/>
  <c r="CT33" i="198"/>
  <c r="S1274" i="200"/>
  <c r="BN27" i="197"/>
  <c r="CT27" i="198"/>
  <c r="S1268" i="200"/>
  <c r="BN137" i="197"/>
  <c r="CT137" i="198"/>
  <c r="BO1276" i="200"/>
  <c r="BK131" i="197"/>
  <c r="CQ131" i="198"/>
  <c r="BL1270" i="200"/>
  <c r="BK41" i="197"/>
  <c r="X1265" i="200"/>
  <c r="CQ41" i="198"/>
  <c r="BK102" i="197"/>
  <c r="AV1275" i="200"/>
  <c r="CQ102" i="198"/>
  <c r="CQ12" i="198"/>
  <c r="BK12" i="197"/>
  <c r="H1270" i="200"/>
  <c r="BN92" i="197"/>
  <c r="AY1265" i="200"/>
  <c r="CT92" i="198"/>
  <c r="BK37" i="197"/>
  <c r="P1278" i="200"/>
  <c r="CQ37" i="198"/>
  <c r="BK31" i="197"/>
  <c r="CQ31" i="198"/>
  <c r="P1272" i="200"/>
  <c r="CQ76" i="198"/>
  <c r="BK76" i="197"/>
  <c r="AN1266" i="200"/>
  <c r="BK141" i="197"/>
  <c r="BR13" i="197" s="1"/>
  <c r="CQ141" i="198"/>
  <c r="BL1280" i="200"/>
  <c r="BK51" i="197"/>
  <c r="CQ51" i="198"/>
  <c r="X1275" i="200"/>
  <c r="BN131" i="197"/>
  <c r="CT131" i="198"/>
  <c r="BO1270" i="200"/>
  <c r="BK125" i="197"/>
  <c r="CQ125" i="198"/>
  <c r="BL1264" i="200"/>
  <c r="BN102" i="197"/>
  <c r="CT102" i="198"/>
  <c r="AY1275" i="200"/>
  <c r="BK96" i="197"/>
  <c r="CQ96" i="198"/>
  <c r="AV1269" i="200"/>
  <c r="BN6" i="197"/>
  <c r="CT6" i="198"/>
  <c r="K1264" i="200"/>
  <c r="BN37" i="197"/>
  <c r="CT37" i="198"/>
  <c r="S1278" i="200"/>
  <c r="BN31" i="197"/>
  <c r="S1272" i="200"/>
  <c r="CT31" i="198"/>
  <c r="BK25" i="197"/>
  <c r="CQ25" i="198"/>
  <c r="P1266" i="200"/>
  <c r="BO1280" i="200"/>
  <c r="BK135" i="197"/>
  <c r="CQ135" i="198"/>
  <c r="BL1274" i="200"/>
  <c r="BK45" i="197"/>
  <c r="CQ45" i="198"/>
  <c r="X1269" i="200"/>
  <c r="BN125" i="197"/>
  <c r="CT125" i="198"/>
  <c r="BO1264" i="200"/>
  <c r="BK93" i="197"/>
  <c r="CQ93" i="198"/>
  <c r="AV1266" i="200"/>
  <c r="BK16" i="197"/>
  <c r="H1274" i="200"/>
  <c r="CQ16" i="198"/>
  <c r="BN96" i="197"/>
  <c r="CT96" i="198"/>
  <c r="AY1269" i="200"/>
  <c r="BK69" i="197"/>
  <c r="CQ69" i="198"/>
  <c r="BK114" i="197"/>
  <c r="CQ114" i="198"/>
  <c r="BD1270" i="200"/>
  <c r="BN59" i="197"/>
  <c r="CT59" i="198"/>
  <c r="BK89" i="197"/>
  <c r="CQ89" i="198"/>
  <c r="AN1279" i="200"/>
  <c r="BN34" i="197"/>
  <c r="S1275" i="200"/>
  <c r="CT34" i="198"/>
  <c r="BK28" i="197"/>
  <c r="CQ28" i="198"/>
  <c r="P1269" i="200"/>
  <c r="BK74" i="197"/>
  <c r="CQ74" i="198"/>
  <c r="AN1264" i="200"/>
  <c r="CQ134" i="198"/>
  <c r="BK134" i="197"/>
  <c r="BL1273" i="200"/>
  <c r="BK44" i="197"/>
  <c r="X1268" i="200"/>
  <c r="CQ44" i="198"/>
  <c r="BK19" i="197"/>
  <c r="H1277" i="200"/>
  <c r="CQ19" i="198"/>
  <c r="CT99" i="198"/>
  <c r="AY1272" i="200"/>
  <c r="BN99" i="197"/>
  <c r="BK68" i="197"/>
  <c r="CQ68" i="198"/>
  <c r="BK60" i="197"/>
  <c r="CQ60" i="198"/>
  <c r="BK39" i="197"/>
  <c r="BR7" i="197" s="1"/>
  <c r="CQ39" i="198"/>
  <c r="P1280" i="200"/>
  <c r="BN77" i="197"/>
  <c r="CT77" i="198"/>
  <c r="AQ1267" i="200"/>
  <c r="BN46" i="197"/>
  <c r="CT46" i="198"/>
  <c r="AA1270" i="200"/>
  <c r="BN8" i="197"/>
  <c r="CT8" i="198"/>
  <c r="K1266" i="200"/>
  <c r="BN140" i="197"/>
  <c r="CT140" i="198"/>
  <c r="BO1279" i="200"/>
  <c r="BN122" i="197"/>
  <c r="CT122" i="198"/>
  <c r="BG1278" i="200"/>
  <c r="BN45" i="197"/>
  <c r="CT45" i="198"/>
  <c r="AA1269" i="200"/>
  <c r="BN53" i="197"/>
  <c r="CT53" i="198"/>
  <c r="AA1277" i="200"/>
  <c r="BN106" i="197"/>
  <c r="CT106" i="198"/>
  <c r="AY1279" i="200"/>
  <c r="BN119" i="197"/>
  <c r="CT119" i="198"/>
  <c r="BG1275" i="200"/>
  <c r="BN118" i="197"/>
  <c r="CT118" i="198"/>
  <c r="BG1274" i="200"/>
  <c r="BN78" i="197"/>
  <c r="CT78" i="198"/>
  <c r="AQ1268" i="200"/>
  <c r="BG158" i="199"/>
  <c r="BD158" i="199"/>
  <c r="AQ158" i="199"/>
  <c r="AN158" i="199"/>
  <c r="AA158" i="199"/>
  <c r="X158" i="199"/>
  <c r="K158" i="199"/>
  <c r="H158" i="199"/>
  <c r="CT141" i="198" l="1"/>
  <c r="CT39" i="198"/>
  <c r="S1280" i="200"/>
  <c r="BK22" i="197"/>
  <c r="BR6" i="197" s="1"/>
  <c r="CQ22" i="198"/>
  <c r="H1280" i="200"/>
  <c r="CQ73" i="198"/>
  <c r="BK73" i="197"/>
  <c r="BR9" i="197" s="1"/>
  <c r="BN22" i="197"/>
  <c r="BT6" i="197" s="1"/>
  <c r="CT22" i="198"/>
  <c r="K1280" i="200"/>
  <c r="BK56" i="197"/>
  <c r="BR8" i="197" s="1"/>
  <c r="CQ56" i="198"/>
  <c r="X1280" i="200"/>
  <c r="BN56" i="197"/>
  <c r="BT8" i="197" s="1"/>
  <c r="CT56" i="198"/>
  <c r="AA1280" i="200"/>
  <c r="BK90" i="197"/>
  <c r="BR10" i="197" s="1"/>
  <c r="CQ90" i="198"/>
  <c r="AN1280" i="200"/>
  <c r="BN90" i="197"/>
  <c r="BT10" i="197" s="1"/>
  <c r="CT90" i="198"/>
  <c r="AQ1280" i="200"/>
  <c r="BN124" i="197"/>
  <c r="BT12" i="197" s="1"/>
  <c r="CT124" i="198"/>
  <c r="BG1280" i="200"/>
  <c r="BK124" i="197"/>
  <c r="BR12" i="197" s="1"/>
  <c r="CQ124" i="198"/>
  <c r="BD1280" i="200"/>
  <c r="CA13" i="197" l="1"/>
  <c r="CA12" i="197"/>
  <c r="BZ12" i="197" s="1"/>
  <c r="CA11" i="197"/>
  <c r="CA10" i="197"/>
  <c r="CA9" i="197"/>
  <c r="BZ9" i="197" s="1"/>
  <c r="CA8" i="197"/>
  <c r="BZ8" i="197" s="1"/>
  <c r="CA7" i="197"/>
  <c r="BW11" i="197"/>
  <c r="BV11" i="197" s="1"/>
  <c r="BW10" i="197"/>
  <c r="BV10" i="197" s="1"/>
  <c r="BW9" i="197"/>
  <c r="BV9" i="197" s="1"/>
  <c r="BW8" i="197"/>
  <c r="BV8" i="197" s="1"/>
  <c r="BW7" i="197"/>
  <c r="BV7" i="197" s="1"/>
  <c r="BW13" i="197"/>
  <c r="BV13" i="197" s="1"/>
  <c r="BW12" i="197"/>
  <c r="BV12" i="197" s="1"/>
  <c r="BZ7" i="197"/>
  <c r="BZ13" i="197"/>
  <c r="BZ10" i="197"/>
  <c r="BZ11" i="197"/>
  <c r="CA6" i="197"/>
  <c r="BZ6" i="197" s="1"/>
  <c r="BW6" i="197"/>
  <c r="BV6" i="197" s="1"/>
  <c r="S13" i="195"/>
  <c r="Q13" i="195"/>
  <c r="O13" i="195"/>
  <c r="M13" i="195"/>
  <c r="K13" i="195"/>
  <c r="I13" i="195"/>
  <c r="G13" i="195"/>
  <c r="E13" i="195"/>
  <c r="D13" i="195"/>
  <c r="K30" i="194"/>
  <c r="K29" i="194"/>
  <c r="K28" i="194"/>
  <c r="K27" i="194"/>
  <c r="K26" i="194"/>
  <c r="K25" i="194"/>
  <c r="K24" i="194"/>
  <c r="K23" i="194"/>
  <c r="K22" i="194"/>
  <c r="K21" i="194"/>
  <c r="K20" i="194"/>
  <c r="I30" i="194"/>
  <c r="I29" i="194"/>
  <c r="I28" i="194"/>
  <c r="I27" i="194"/>
  <c r="I26" i="194"/>
  <c r="I25" i="194"/>
  <c r="I24" i="194"/>
  <c r="I23" i="194"/>
  <c r="I22" i="194"/>
  <c r="I21" i="194"/>
  <c r="I20" i="194"/>
  <c r="G30" i="194"/>
  <c r="G29" i="194"/>
  <c r="G28" i="194"/>
  <c r="G27" i="194"/>
  <c r="G26" i="194"/>
  <c r="G25" i="194"/>
  <c r="G24" i="194"/>
  <c r="G23" i="194"/>
  <c r="G22" i="194"/>
  <c r="G21" i="194"/>
  <c r="G20" i="194"/>
  <c r="E30" i="194"/>
  <c r="E29" i="194"/>
  <c r="E28" i="194"/>
  <c r="E27" i="194"/>
  <c r="E26" i="194"/>
  <c r="E25" i="194"/>
  <c r="E24" i="194"/>
  <c r="E23" i="194"/>
  <c r="E22" i="194"/>
  <c r="E21" i="194"/>
  <c r="E20" i="194"/>
  <c r="K15" i="194"/>
  <c r="K14" i="194"/>
  <c r="K13" i="194"/>
  <c r="K12" i="194"/>
  <c r="K11" i="194"/>
  <c r="K10" i="194"/>
  <c r="K9" i="194"/>
  <c r="K8" i="194"/>
  <c r="K7" i="194"/>
  <c r="K6" i="194"/>
  <c r="K5" i="194"/>
  <c r="I15" i="194"/>
  <c r="I14" i="194"/>
  <c r="I13" i="194"/>
  <c r="I12" i="194"/>
  <c r="I11" i="194"/>
  <c r="I10" i="194"/>
  <c r="I9" i="194"/>
  <c r="I8" i="194"/>
  <c r="I7" i="194"/>
  <c r="I6" i="194"/>
  <c r="I5" i="194"/>
  <c r="G15" i="194"/>
  <c r="G14" i="194"/>
  <c r="G13" i="194"/>
  <c r="G12" i="194"/>
  <c r="G11" i="194"/>
  <c r="G10" i="194"/>
  <c r="G9" i="194"/>
  <c r="G8" i="194"/>
  <c r="G7" i="194"/>
  <c r="G6" i="194"/>
  <c r="G5" i="194"/>
  <c r="E15" i="194"/>
  <c r="E14" i="194"/>
  <c r="E13" i="194"/>
  <c r="E12" i="194"/>
  <c r="E11" i="194"/>
  <c r="E10" i="194"/>
  <c r="E9" i="194"/>
  <c r="E8" i="194"/>
  <c r="E7" i="194"/>
  <c r="E6" i="194"/>
  <c r="E5" i="194"/>
  <c r="K22" i="193"/>
  <c r="K21" i="193"/>
  <c r="K20" i="193"/>
  <c r="K19" i="193"/>
  <c r="K18" i="193"/>
  <c r="K17" i="193"/>
  <c r="K16" i="193"/>
  <c r="I22" i="193"/>
  <c r="I20" i="193"/>
  <c r="I19" i="193"/>
  <c r="I18" i="193"/>
  <c r="I17" i="193"/>
  <c r="I16" i="193"/>
  <c r="G22" i="193"/>
  <c r="G20" i="193"/>
  <c r="G19" i="193"/>
  <c r="G18" i="193"/>
  <c r="G17" i="193"/>
  <c r="G16" i="193"/>
  <c r="E22" i="193"/>
  <c r="E20" i="193"/>
  <c r="E19" i="193"/>
  <c r="E18" i="193"/>
  <c r="E17" i="193"/>
  <c r="E16" i="193"/>
  <c r="K10" i="193"/>
  <c r="K9" i="193"/>
  <c r="K8" i="193"/>
  <c r="K7" i="193"/>
  <c r="K6" i="193"/>
  <c r="K5" i="193"/>
  <c r="I10" i="193"/>
  <c r="I9" i="193"/>
  <c r="I8" i="193"/>
  <c r="I7" i="193"/>
  <c r="I6" i="193"/>
  <c r="I5" i="193"/>
  <c r="G11" i="193"/>
  <c r="G10" i="193"/>
  <c r="G9" i="193"/>
  <c r="G8" i="193"/>
  <c r="G7" i="193"/>
  <c r="G6" i="193"/>
  <c r="G5" i="193"/>
  <c r="E11" i="193"/>
  <c r="E10" i="193"/>
  <c r="E9" i="193"/>
  <c r="E8" i="193"/>
  <c r="E7" i="193"/>
  <c r="E6" i="193"/>
  <c r="E5" i="193"/>
  <c r="S79" i="196" l="1"/>
  <c r="J31" i="194"/>
  <c r="J23" i="193"/>
  <c r="Q79" i="196"/>
  <c r="H23" i="193"/>
  <c r="H31" i="194"/>
  <c r="O79" i="196"/>
  <c r="F23" i="193"/>
  <c r="F31" i="194"/>
  <c r="M79" i="196"/>
  <c r="D23" i="193"/>
  <c r="D31" i="194"/>
  <c r="K79" i="196"/>
  <c r="J12" i="193"/>
  <c r="J16" i="194"/>
  <c r="I79" i="196"/>
  <c r="H12" i="193"/>
  <c r="H16" i="194"/>
  <c r="G79" i="196"/>
  <c r="F16" i="194"/>
  <c r="F12" i="193"/>
  <c r="E79" i="196"/>
  <c r="D12" i="193"/>
  <c r="D16" i="194"/>
  <c r="T13" i="195"/>
  <c r="F13" i="195"/>
  <c r="R13" i="195"/>
  <c r="H13" i="195"/>
  <c r="P13" i="195"/>
  <c r="N13" i="195"/>
  <c r="L13" i="195"/>
  <c r="J13" i="195"/>
  <c r="D79" i="196"/>
  <c r="C31" i="194"/>
  <c r="C16" i="194"/>
  <c r="C23" i="193"/>
  <c r="C12" i="193"/>
  <c r="J79" i="196" l="1"/>
  <c r="I12" i="193"/>
  <c r="I16" i="194"/>
  <c r="L79" i="196"/>
  <c r="K16" i="194"/>
  <c r="K12" i="193"/>
  <c r="N79" i="196"/>
  <c r="E31" i="194"/>
  <c r="E23" i="193"/>
  <c r="P79" i="196"/>
  <c r="G23" i="193"/>
  <c r="G31" i="194"/>
  <c r="H79" i="196"/>
  <c r="G16" i="194"/>
  <c r="G12" i="193"/>
  <c r="R79" i="196"/>
  <c r="I31" i="194"/>
  <c r="I23" i="193"/>
  <c r="F79" i="196"/>
  <c r="E16" i="194"/>
  <c r="E12" i="193"/>
  <c r="T79" i="196"/>
  <c r="K31" i="194"/>
  <c r="K23" i="193"/>
  <c r="X79" i="192"/>
  <c r="W16" i="189"/>
  <c r="W12" i="190"/>
  <c r="V79" i="192"/>
  <c r="U16" i="189"/>
  <c r="U12" i="190"/>
  <c r="T79" i="192"/>
  <c r="S12" i="190"/>
  <c r="S16" i="189"/>
  <c r="Q16" i="189"/>
  <c r="R79" i="192"/>
  <c r="Q12" i="190"/>
  <c r="O12" i="190"/>
  <c r="O16" i="189"/>
  <c r="P79" i="192"/>
  <c r="M12" i="190"/>
  <c r="N79" i="192"/>
  <c r="M16" i="189"/>
  <c r="K16" i="189"/>
  <c r="L79" i="192"/>
  <c r="K12" i="190"/>
  <c r="F79" i="192"/>
  <c r="E16" i="189"/>
  <c r="E12" i="190"/>
  <c r="D79" i="192"/>
  <c r="C16" i="189"/>
  <c r="C12" i="190"/>
  <c r="Y31" i="192"/>
  <c r="Q31" i="192"/>
  <c r="E31" i="192"/>
  <c r="W31" i="192"/>
  <c r="O31" i="192"/>
  <c r="U31" i="192"/>
  <c r="M31" i="192"/>
  <c r="S31" i="192"/>
  <c r="G31" i="192"/>
  <c r="U76" i="192"/>
  <c r="M76" i="192"/>
  <c r="S76" i="192"/>
  <c r="G76" i="192"/>
  <c r="Y76" i="192"/>
  <c r="Q76" i="192"/>
  <c r="E76" i="192"/>
  <c r="O76" i="192"/>
  <c r="W76" i="192"/>
  <c r="S77" i="192"/>
  <c r="G77" i="192"/>
  <c r="Y77" i="192"/>
  <c r="Q77" i="192"/>
  <c r="E77" i="192"/>
  <c r="W77" i="192"/>
  <c r="O77" i="192"/>
  <c r="M77" i="192"/>
  <c r="U77" i="192"/>
  <c r="W9" i="192"/>
  <c r="O9" i="192"/>
  <c r="U9" i="192"/>
  <c r="M9" i="192"/>
  <c r="S9" i="192"/>
  <c r="G9" i="192"/>
  <c r="E9" i="192"/>
  <c r="Y9" i="192"/>
  <c r="Q9" i="192"/>
  <c r="W17" i="192"/>
  <c r="O17" i="192"/>
  <c r="U17" i="192"/>
  <c r="M17" i="192"/>
  <c r="S17" i="192"/>
  <c r="G17" i="192"/>
  <c r="Y17" i="192"/>
  <c r="Q17" i="192"/>
  <c r="E17" i="192"/>
  <c r="W25" i="192"/>
  <c r="O25" i="192"/>
  <c r="U25" i="192"/>
  <c r="M25" i="192"/>
  <c r="S25" i="192"/>
  <c r="G25" i="192"/>
  <c r="Q25" i="192"/>
  <c r="E25" i="192"/>
  <c r="Y25" i="192"/>
  <c r="W33" i="192"/>
  <c r="O33" i="192"/>
  <c r="U33" i="192"/>
  <c r="M33" i="192"/>
  <c r="S33" i="192"/>
  <c r="G33" i="192"/>
  <c r="E33" i="192"/>
  <c r="Y33" i="192"/>
  <c r="Q33" i="192"/>
  <c r="W41" i="192"/>
  <c r="O41" i="192"/>
  <c r="U41" i="192"/>
  <c r="M41" i="192"/>
  <c r="S41" i="192"/>
  <c r="G41" i="192"/>
  <c r="Y41" i="192"/>
  <c r="E41" i="192"/>
  <c r="Q41" i="192"/>
  <c r="W49" i="192"/>
  <c r="O49" i="192"/>
  <c r="U49" i="192"/>
  <c r="M49" i="192"/>
  <c r="S49" i="192"/>
  <c r="G49" i="192"/>
  <c r="Y49" i="192"/>
  <c r="E49" i="192"/>
  <c r="Q49" i="192"/>
  <c r="Y56" i="192"/>
  <c r="Q56" i="192"/>
  <c r="E56" i="192"/>
  <c r="W56" i="192"/>
  <c r="O56" i="192"/>
  <c r="U56" i="192"/>
  <c r="M56" i="192"/>
  <c r="G56" i="192"/>
  <c r="S56" i="192"/>
  <c r="Y71" i="192"/>
  <c r="Q71" i="192"/>
  <c r="E71" i="192"/>
  <c r="W71" i="192"/>
  <c r="O71" i="192"/>
  <c r="U71" i="192"/>
  <c r="M71" i="192"/>
  <c r="S71" i="192"/>
  <c r="G71" i="192"/>
  <c r="S78" i="192"/>
  <c r="G78" i="192"/>
  <c r="Y78" i="192"/>
  <c r="Q78" i="192"/>
  <c r="E78" i="192"/>
  <c r="W78" i="192"/>
  <c r="O78" i="192"/>
  <c r="M78" i="192"/>
  <c r="U78" i="192"/>
  <c r="Y15" i="192"/>
  <c r="Q15" i="192"/>
  <c r="E15" i="192"/>
  <c r="W15" i="192"/>
  <c r="O15" i="192"/>
  <c r="U15" i="192"/>
  <c r="M15" i="192"/>
  <c r="S15" i="192"/>
  <c r="G15" i="192"/>
  <c r="Y55" i="192"/>
  <c r="Q55" i="192"/>
  <c r="E55" i="192"/>
  <c r="W55" i="192"/>
  <c r="O55" i="192"/>
  <c r="U55" i="192"/>
  <c r="M55" i="192"/>
  <c r="G55" i="192"/>
  <c r="S55" i="192"/>
  <c r="Y24" i="192"/>
  <c r="Q24" i="192"/>
  <c r="E24" i="192"/>
  <c r="W24" i="192"/>
  <c r="O24" i="192"/>
  <c r="U24" i="192"/>
  <c r="M24" i="192"/>
  <c r="G24" i="192"/>
  <c r="S24" i="192"/>
  <c r="S70" i="192"/>
  <c r="G70" i="192"/>
  <c r="Y70" i="192"/>
  <c r="Q70" i="192"/>
  <c r="E70" i="192"/>
  <c r="W70" i="192"/>
  <c r="O70" i="192"/>
  <c r="U70" i="192"/>
  <c r="M70" i="192"/>
  <c r="W10" i="192"/>
  <c r="O10" i="192"/>
  <c r="U10" i="192"/>
  <c r="M10" i="192"/>
  <c r="S10" i="192"/>
  <c r="G10" i="192"/>
  <c r="Y10" i="192"/>
  <c r="E10" i="192"/>
  <c r="Q10" i="192"/>
  <c r="W18" i="192"/>
  <c r="U18" i="192"/>
  <c r="M18" i="192"/>
  <c r="S18" i="192"/>
  <c r="G18" i="192"/>
  <c r="Y18" i="192"/>
  <c r="Q18" i="192"/>
  <c r="E18" i="192"/>
  <c r="W26" i="192"/>
  <c r="O26" i="192"/>
  <c r="U26" i="192"/>
  <c r="M26" i="192"/>
  <c r="S26" i="192"/>
  <c r="G26" i="192"/>
  <c r="Q26" i="192"/>
  <c r="Y26" i="192"/>
  <c r="E26" i="192"/>
  <c r="W34" i="192"/>
  <c r="O34" i="192"/>
  <c r="U34" i="192"/>
  <c r="M34" i="192"/>
  <c r="S34" i="192"/>
  <c r="G34" i="192"/>
  <c r="E34" i="192"/>
  <c r="Y34" i="192"/>
  <c r="Q34" i="192"/>
  <c r="W42" i="192"/>
  <c r="O42" i="192"/>
  <c r="U42" i="192"/>
  <c r="M42" i="192"/>
  <c r="S42" i="192"/>
  <c r="G42" i="192"/>
  <c r="Y42" i="192"/>
  <c r="E42" i="192"/>
  <c r="Q42" i="192"/>
  <c r="W50" i="192"/>
  <c r="O50" i="192"/>
  <c r="U50" i="192"/>
  <c r="M50" i="192"/>
  <c r="S50" i="192"/>
  <c r="G50" i="192"/>
  <c r="Y50" i="192"/>
  <c r="Q50" i="192"/>
  <c r="E50" i="192"/>
  <c r="W57" i="192"/>
  <c r="O57" i="192"/>
  <c r="U57" i="192"/>
  <c r="M57" i="192"/>
  <c r="S57" i="192"/>
  <c r="G57" i="192"/>
  <c r="Q57" i="192"/>
  <c r="E57" i="192"/>
  <c r="Y57" i="192"/>
  <c r="Y64" i="192"/>
  <c r="Q64" i="192"/>
  <c r="E64" i="192"/>
  <c r="W64" i="192"/>
  <c r="O64" i="192"/>
  <c r="U64" i="192"/>
  <c r="M64" i="192"/>
  <c r="G64" i="192"/>
  <c r="S64" i="192"/>
  <c r="Y72" i="192"/>
  <c r="Q72" i="192"/>
  <c r="E72" i="192"/>
  <c r="W72" i="192"/>
  <c r="O72" i="192"/>
  <c r="U72" i="192"/>
  <c r="M72" i="192"/>
  <c r="S72" i="192"/>
  <c r="G72" i="192"/>
  <c r="Y47" i="192"/>
  <c r="Q47" i="192"/>
  <c r="E47" i="192"/>
  <c r="W47" i="192"/>
  <c r="O47" i="192"/>
  <c r="U47" i="192"/>
  <c r="M47" i="192"/>
  <c r="S47" i="192"/>
  <c r="G47" i="192"/>
  <c r="Y16" i="192"/>
  <c r="Q16" i="192"/>
  <c r="E16" i="192"/>
  <c r="W16" i="192"/>
  <c r="O16" i="192"/>
  <c r="U16" i="192"/>
  <c r="M16" i="192"/>
  <c r="S16" i="192"/>
  <c r="G16" i="192"/>
  <c r="Y48" i="192"/>
  <c r="Q48" i="192"/>
  <c r="E48" i="192"/>
  <c r="W48" i="192"/>
  <c r="O48" i="192"/>
  <c r="U48" i="192"/>
  <c r="M48" i="192"/>
  <c r="S48" i="192"/>
  <c r="G48" i="192"/>
  <c r="U11" i="192"/>
  <c r="M11" i="192"/>
  <c r="S11" i="192"/>
  <c r="G11" i="192"/>
  <c r="Y11" i="192"/>
  <c r="Q11" i="192"/>
  <c r="E11" i="192"/>
  <c r="W11" i="192"/>
  <c r="O11" i="192"/>
  <c r="U19" i="192"/>
  <c r="M19" i="192"/>
  <c r="S19" i="192"/>
  <c r="G19" i="192"/>
  <c r="Y19" i="192"/>
  <c r="Q19" i="192"/>
  <c r="E19" i="192"/>
  <c r="W19" i="192"/>
  <c r="O19" i="192"/>
  <c r="U27" i="192"/>
  <c r="M27" i="192"/>
  <c r="S27" i="192"/>
  <c r="G27" i="192"/>
  <c r="Y27" i="192"/>
  <c r="Q27" i="192"/>
  <c r="E27" i="192"/>
  <c r="W27" i="192"/>
  <c r="O27" i="192"/>
  <c r="U35" i="192"/>
  <c r="M35" i="192"/>
  <c r="S35" i="192"/>
  <c r="G35" i="192"/>
  <c r="Y35" i="192"/>
  <c r="Q35" i="192"/>
  <c r="E35" i="192"/>
  <c r="O35" i="192"/>
  <c r="W35" i="192"/>
  <c r="U43" i="192"/>
  <c r="M43" i="192"/>
  <c r="S43" i="192"/>
  <c r="G43" i="192"/>
  <c r="Y43" i="192"/>
  <c r="Q43" i="192"/>
  <c r="E43" i="192"/>
  <c r="W43" i="192"/>
  <c r="O43" i="192"/>
  <c r="U51" i="192"/>
  <c r="M51" i="192"/>
  <c r="S51" i="192"/>
  <c r="G51" i="192"/>
  <c r="Y51" i="192"/>
  <c r="Q51" i="192"/>
  <c r="E51" i="192"/>
  <c r="W51" i="192"/>
  <c r="O51" i="192"/>
  <c r="W58" i="192"/>
  <c r="O58" i="192"/>
  <c r="U58" i="192"/>
  <c r="M58" i="192"/>
  <c r="S58" i="192"/>
  <c r="G58" i="192"/>
  <c r="Q58" i="192"/>
  <c r="Y58" i="192"/>
  <c r="E58" i="192"/>
  <c r="W65" i="192"/>
  <c r="O65" i="192"/>
  <c r="U65" i="192"/>
  <c r="M65" i="192"/>
  <c r="S65" i="192"/>
  <c r="G65" i="192"/>
  <c r="E65" i="192"/>
  <c r="Y65" i="192"/>
  <c r="Q65" i="192"/>
  <c r="W73" i="192"/>
  <c r="O73" i="192"/>
  <c r="U73" i="192"/>
  <c r="M73" i="192"/>
  <c r="S73" i="192"/>
  <c r="G73" i="192"/>
  <c r="E73" i="192"/>
  <c r="Y73" i="192"/>
  <c r="Q73" i="192"/>
  <c r="Y39" i="192"/>
  <c r="Q39" i="192"/>
  <c r="E39" i="192"/>
  <c r="W39" i="192"/>
  <c r="O39" i="192"/>
  <c r="U39" i="192"/>
  <c r="M39" i="192"/>
  <c r="S39" i="192"/>
  <c r="G39" i="192"/>
  <c r="Q8" i="192"/>
  <c r="E8" i="192"/>
  <c r="W8" i="192"/>
  <c r="O8" i="192"/>
  <c r="U8" i="192"/>
  <c r="M8" i="192"/>
  <c r="S8" i="192"/>
  <c r="G8" i="192"/>
  <c r="Y63" i="192"/>
  <c r="Q63" i="192"/>
  <c r="E63" i="192"/>
  <c r="W63" i="192"/>
  <c r="O63" i="192"/>
  <c r="U63" i="192"/>
  <c r="M63" i="192"/>
  <c r="S63" i="192"/>
  <c r="G63" i="192"/>
  <c r="U12" i="192"/>
  <c r="M12" i="192"/>
  <c r="E12" i="192"/>
  <c r="S12" i="192"/>
  <c r="G12" i="192"/>
  <c r="Y12" i="192"/>
  <c r="Q12" i="192"/>
  <c r="O12" i="192"/>
  <c r="W12" i="192"/>
  <c r="U20" i="192"/>
  <c r="M20" i="192"/>
  <c r="S20" i="192"/>
  <c r="G20" i="192"/>
  <c r="Y20" i="192"/>
  <c r="Q20" i="192"/>
  <c r="E20" i="192"/>
  <c r="W20" i="192"/>
  <c r="O20" i="192"/>
  <c r="U28" i="192"/>
  <c r="M28" i="192"/>
  <c r="E28" i="192"/>
  <c r="S28" i="192"/>
  <c r="G28" i="192"/>
  <c r="Y28" i="192"/>
  <c r="Q28" i="192"/>
  <c r="W28" i="192"/>
  <c r="O28" i="192"/>
  <c r="U36" i="192"/>
  <c r="M36" i="192"/>
  <c r="E36" i="192"/>
  <c r="S36" i="192"/>
  <c r="G36" i="192"/>
  <c r="Y36" i="192"/>
  <c r="Q36" i="192"/>
  <c r="O36" i="192"/>
  <c r="W36" i="192"/>
  <c r="U44" i="192"/>
  <c r="M44" i="192"/>
  <c r="S44" i="192"/>
  <c r="G44" i="192"/>
  <c r="E44" i="192"/>
  <c r="Y44" i="192"/>
  <c r="Q44" i="192"/>
  <c r="W44" i="192"/>
  <c r="O44" i="192"/>
  <c r="U52" i="192"/>
  <c r="M52" i="192"/>
  <c r="S52" i="192"/>
  <c r="G52" i="192"/>
  <c r="E52" i="192"/>
  <c r="Y52" i="192"/>
  <c r="Q52" i="192"/>
  <c r="W52" i="192"/>
  <c r="O52" i="192"/>
  <c r="U59" i="192"/>
  <c r="M59" i="192"/>
  <c r="S59" i="192"/>
  <c r="G59" i="192"/>
  <c r="Y59" i="192"/>
  <c r="Q59" i="192"/>
  <c r="E59" i="192"/>
  <c r="W59" i="192"/>
  <c r="O59" i="192"/>
  <c r="W66" i="192"/>
  <c r="O66" i="192"/>
  <c r="U66" i="192"/>
  <c r="M66" i="192"/>
  <c r="S66" i="192"/>
  <c r="G66" i="192"/>
  <c r="E66" i="192"/>
  <c r="Q66" i="192"/>
  <c r="Y66" i="192"/>
  <c r="Y7" i="192"/>
  <c r="Q7" i="192"/>
  <c r="E7" i="192"/>
  <c r="W7" i="192"/>
  <c r="O7" i="192"/>
  <c r="U7" i="192"/>
  <c r="M7" i="192"/>
  <c r="G7" i="192"/>
  <c r="S7" i="192"/>
  <c r="S62" i="192"/>
  <c r="G62" i="192"/>
  <c r="Y62" i="192"/>
  <c r="Q62" i="192"/>
  <c r="E62" i="192"/>
  <c r="W62" i="192"/>
  <c r="O62" i="192"/>
  <c r="U62" i="192"/>
  <c r="M62" i="192"/>
  <c r="Y32" i="192"/>
  <c r="Q32" i="192"/>
  <c r="E32" i="192"/>
  <c r="W32" i="192"/>
  <c r="O32" i="192"/>
  <c r="U32" i="192"/>
  <c r="M32" i="192"/>
  <c r="S32" i="192"/>
  <c r="G32" i="192"/>
  <c r="S5" i="192"/>
  <c r="G5" i="192"/>
  <c r="Y5" i="192"/>
  <c r="Q5" i="192"/>
  <c r="E5" i="192"/>
  <c r="W5" i="192"/>
  <c r="O5" i="192"/>
  <c r="U5" i="192"/>
  <c r="M5" i="192"/>
  <c r="S13" i="192"/>
  <c r="G13" i="192"/>
  <c r="Y13" i="192"/>
  <c r="Q13" i="192"/>
  <c r="E13" i="192"/>
  <c r="W13" i="192"/>
  <c r="O13" i="192"/>
  <c r="M13" i="192"/>
  <c r="U13" i="192"/>
  <c r="S21" i="192"/>
  <c r="G21" i="192"/>
  <c r="Y21" i="192"/>
  <c r="Q21" i="192"/>
  <c r="E21" i="192"/>
  <c r="W21" i="192"/>
  <c r="O21" i="192"/>
  <c r="U21" i="192"/>
  <c r="M21" i="192"/>
  <c r="S29" i="192"/>
  <c r="G29" i="192"/>
  <c r="Y29" i="192"/>
  <c r="Q29" i="192"/>
  <c r="E29" i="192"/>
  <c r="W29" i="192"/>
  <c r="O29" i="192"/>
  <c r="U29" i="192"/>
  <c r="M29" i="192"/>
  <c r="S37" i="192"/>
  <c r="G37" i="192"/>
  <c r="Y37" i="192"/>
  <c r="Q37" i="192"/>
  <c r="E37" i="192"/>
  <c r="W37" i="192"/>
  <c r="O37" i="192"/>
  <c r="U37" i="192"/>
  <c r="M37" i="192"/>
  <c r="S45" i="192"/>
  <c r="G45" i="192"/>
  <c r="Y45" i="192"/>
  <c r="Q45" i="192"/>
  <c r="E45" i="192"/>
  <c r="W45" i="192"/>
  <c r="O45" i="192"/>
  <c r="M45" i="192"/>
  <c r="U45" i="192"/>
  <c r="S53" i="192"/>
  <c r="G53" i="192"/>
  <c r="Y53" i="192"/>
  <c r="Q53" i="192"/>
  <c r="E53" i="192"/>
  <c r="W53" i="192"/>
  <c r="O53" i="192"/>
  <c r="U53" i="192"/>
  <c r="M53" i="192"/>
  <c r="U60" i="192"/>
  <c r="M60" i="192"/>
  <c r="S60" i="192"/>
  <c r="G60" i="192"/>
  <c r="Y60" i="192"/>
  <c r="Q60" i="192"/>
  <c r="E60" i="192"/>
  <c r="W60" i="192"/>
  <c r="O60" i="192"/>
  <c r="U67" i="192"/>
  <c r="M67" i="192"/>
  <c r="S67" i="192"/>
  <c r="G67" i="192"/>
  <c r="Y67" i="192"/>
  <c r="Q67" i="192"/>
  <c r="E67" i="192"/>
  <c r="O67" i="192"/>
  <c r="W67" i="192"/>
  <c r="W74" i="192"/>
  <c r="O74" i="192"/>
  <c r="U74" i="192"/>
  <c r="M74" i="192"/>
  <c r="S74" i="192"/>
  <c r="G74" i="192"/>
  <c r="Y74" i="192"/>
  <c r="Q74" i="192"/>
  <c r="E74" i="192"/>
  <c r="Y23" i="192"/>
  <c r="Q23" i="192"/>
  <c r="E23" i="192"/>
  <c r="W23" i="192"/>
  <c r="O23" i="192"/>
  <c r="U23" i="192"/>
  <c r="M23" i="192"/>
  <c r="G23" i="192"/>
  <c r="S23" i="192"/>
  <c r="S69" i="192"/>
  <c r="G69" i="192"/>
  <c r="Y69" i="192"/>
  <c r="Q69" i="192"/>
  <c r="E69" i="192"/>
  <c r="W69" i="192"/>
  <c r="O69" i="192"/>
  <c r="U69" i="192"/>
  <c r="M69" i="192"/>
  <c r="Y40" i="192"/>
  <c r="Q40" i="192"/>
  <c r="E40" i="192"/>
  <c r="W40" i="192"/>
  <c r="O40" i="192"/>
  <c r="U40" i="192"/>
  <c r="M40" i="192"/>
  <c r="S40" i="192"/>
  <c r="G40" i="192"/>
  <c r="S6" i="192"/>
  <c r="G6" i="192"/>
  <c r="Y6" i="192"/>
  <c r="Q6" i="192"/>
  <c r="E6" i="192"/>
  <c r="W6" i="192"/>
  <c r="O6" i="192"/>
  <c r="U6" i="192"/>
  <c r="M6" i="192"/>
  <c r="S14" i="192"/>
  <c r="G14" i="192"/>
  <c r="Y14" i="192"/>
  <c r="Q14" i="192"/>
  <c r="E14" i="192"/>
  <c r="W14" i="192"/>
  <c r="O14" i="192"/>
  <c r="M14" i="192"/>
  <c r="U14" i="192"/>
  <c r="S22" i="192"/>
  <c r="G22" i="192"/>
  <c r="Y22" i="192"/>
  <c r="Q22" i="192"/>
  <c r="E22" i="192"/>
  <c r="W22" i="192"/>
  <c r="O22" i="192"/>
  <c r="M22" i="192"/>
  <c r="U22" i="192"/>
  <c r="S30" i="192"/>
  <c r="G30" i="192"/>
  <c r="Y30" i="192"/>
  <c r="Q30" i="192"/>
  <c r="E30" i="192"/>
  <c r="W30" i="192"/>
  <c r="O30" i="192"/>
  <c r="U30" i="192"/>
  <c r="M30" i="192"/>
  <c r="S38" i="192"/>
  <c r="G38" i="192"/>
  <c r="Y38" i="192"/>
  <c r="Q38" i="192"/>
  <c r="E38" i="192"/>
  <c r="W38" i="192"/>
  <c r="O38" i="192"/>
  <c r="U38" i="192"/>
  <c r="M38" i="192"/>
  <c r="S46" i="192"/>
  <c r="G46" i="192"/>
  <c r="Y46" i="192"/>
  <c r="Q46" i="192"/>
  <c r="E46" i="192"/>
  <c r="W46" i="192"/>
  <c r="O46" i="192"/>
  <c r="M46" i="192"/>
  <c r="U46" i="192"/>
  <c r="S54" i="192"/>
  <c r="G54" i="192"/>
  <c r="Y54" i="192"/>
  <c r="Q54" i="192"/>
  <c r="E54" i="192"/>
  <c r="W54" i="192"/>
  <c r="O54" i="192"/>
  <c r="M54" i="192"/>
  <c r="U54" i="192"/>
  <c r="S61" i="192"/>
  <c r="G61" i="192"/>
  <c r="Y61" i="192"/>
  <c r="Q61" i="192"/>
  <c r="E61" i="192"/>
  <c r="W61" i="192"/>
  <c r="O61" i="192"/>
  <c r="M61" i="192"/>
  <c r="U61" i="192"/>
  <c r="U68" i="192"/>
  <c r="M68" i="192"/>
  <c r="S68" i="192"/>
  <c r="G68" i="192"/>
  <c r="Y68" i="192"/>
  <c r="Q68" i="192"/>
  <c r="E68" i="192"/>
  <c r="O68" i="192"/>
  <c r="W68" i="192"/>
  <c r="U75" i="192"/>
  <c r="M75" i="192"/>
  <c r="S75" i="192"/>
  <c r="G75" i="192"/>
  <c r="Y75" i="192"/>
  <c r="Q75" i="192"/>
  <c r="E75" i="192"/>
  <c r="W75" i="192"/>
  <c r="O75" i="192"/>
  <c r="Y16" i="189" l="1"/>
  <c r="Y12" i="190"/>
  <c r="Z79" i="192"/>
  <c r="Z12" i="190"/>
  <c r="I79" i="192" l="1"/>
  <c r="H12" i="190"/>
  <c r="H16" i="189"/>
  <c r="F12" i="190"/>
  <c r="G79" i="192"/>
  <c r="F16" i="189"/>
  <c r="R12" i="190"/>
  <c r="S79" i="192"/>
  <c r="R16" i="189"/>
  <c r="W79" i="192"/>
  <c r="V16" i="189"/>
  <c r="V12" i="190"/>
  <c r="Z16" i="189"/>
  <c r="AA79" i="192"/>
  <c r="O79" i="192"/>
  <c r="N16" i="189"/>
  <c r="N12" i="190"/>
  <c r="E79" i="192"/>
  <c r="D16" i="189"/>
  <c r="D12" i="190"/>
  <c r="P16" i="189"/>
  <c r="P12" i="190"/>
  <c r="Q79" i="192"/>
  <c r="L12" i="190"/>
  <c r="M79" i="192"/>
  <c r="L16" i="189"/>
  <c r="J12" i="190"/>
  <c r="J16" i="189"/>
  <c r="K79" i="192"/>
  <c r="T12" i="190"/>
  <c r="T16" i="189"/>
  <c r="U79" i="192"/>
  <c r="Y79" i="192"/>
  <c r="X12" i="190"/>
  <c r="X16" i="189"/>
  <c r="D16" i="171"/>
  <c r="D12" i="152"/>
  <c r="E15" i="171" l="1"/>
  <c r="E14" i="171"/>
  <c r="E13" i="171"/>
  <c r="E12" i="171"/>
  <c r="E11" i="171"/>
  <c r="E10" i="171"/>
  <c r="E9" i="171"/>
  <c r="E8" i="171"/>
  <c r="E7" i="171"/>
  <c r="E6" i="171"/>
  <c r="E5" i="171"/>
  <c r="E8" i="152"/>
  <c r="E7" i="152"/>
  <c r="E6" i="152"/>
  <c r="E5" i="152"/>
  <c r="E15" i="168" l="1"/>
  <c r="E14" i="168"/>
  <c r="E13" i="168"/>
  <c r="E12" i="168"/>
  <c r="E11" i="168"/>
  <c r="E10" i="168"/>
  <c r="E9" i="168"/>
  <c r="E8" i="168"/>
  <c r="E7" i="168"/>
  <c r="E6" i="168"/>
  <c r="E5" i="168"/>
  <c r="H22" i="134"/>
  <c r="H19" i="134"/>
  <c r="H18" i="134"/>
  <c r="H17" i="134"/>
  <c r="H16" i="134"/>
  <c r="E20" i="134"/>
  <c r="E19" i="134"/>
  <c r="E18" i="134"/>
  <c r="E17" i="134"/>
  <c r="E16" i="134"/>
  <c r="K8" i="134"/>
  <c r="K7" i="134"/>
  <c r="K6" i="134"/>
  <c r="K5" i="134"/>
  <c r="H11" i="134"/>
  <c r="H9" i="134"/>
  <c r="H8" i="134"/>
  <c r="H7" i="134"/>
  <c r="H6" i="134"/>
  <c r="H5" i="134"/>
  <c r="E8" i="134"/>
  <c r="E7" i="134"/>
  <c r="E6" i="134"/>
  <c r="E5" i="134"/>
  <c r="F78" i="176" l="1"/>
  <c r="F77" i="176"/>
  <c r="F76" i="176"/>
  <c r="F75" i="176"/>
  <c r="F74" i="176"/>
  <c r="F73" i="176"/>
  <c r="F72" i="176"/>
  <c r="F71" i="176"/>
  <c r="F70" i="176"/>
  <c r="F69" i="176"/>
  <c r="F68" i="176"/>
  <c r="F67" i="176"/>
  <c r="F66" i="176"/>
  <c r="F65" i="176"/>
  <c r="F64" i="176"/>
  <c r="F63" i="176"/>
  <c r="F62" i="176"/>
  <c r="F61" i="176"/>
  <c r="F60" i="176"/>
  <c r="F59" i="176"/>
  <c r="F58" i="176"/>
  <c r="F57" i="176"/>
  <c r="F56" i="176"/>
  <c r="F55" i="176"/>
  <c r="F54" i="176"/>
  <c r="F53" i="176"/>
  <c r="F52" i="176"/>
  <c r="F51" i="176"/>
  <c r="F50" i="176"/>
  <c r="F49" i="176"/>
  <c r="F48" i="176"/>
  <c r="F47" i="176"/>
  <c r="F46" i="176"/>
  <c r="F45" i="176"/>
  <c r="F44" i="176"/>
  <c r="F43" i="176"/>
  <c r="F42" i="176"/>
  <c r="F41" i="176"/>
  <c r="F40" i="176"/>
  <c r="F39" i="176"/>
  <c r="F38" i="176"/>
  <c r="F37" i="176"/>
  <c r="F36" i="176"/>
  <c r="F35" i="176"/>
  <c r="F34" i="176"/>
  <c r="F33" i="176"/>
  <c r="F32" i="176"/>
  <c r="F31" i="176"/>
  <c r="F30" i="176"/>
  <c r="F29" i="176"/>
  <c r="F28" i="176"/>
  <c r="F27" i="176"/>
  <c r="F26" i="176"/>
  <c r="F25" i="176"/>
  <c r="F24" i="176"/>
  <c r="F23" i="176"/>
  <c r="F22" i="176"/>
  <c r="F21" i="176"/>
  <c r="F20" i="176"/>
  <c r="F19" i="176"/>
  <c r="F18" i="176"/>
  <c r="F17" i="176"/>
  <c r="F16" i="176"/>
  <c r="F15" i="176"/>
  <c r="F14" i="176"/>
  <c r="F13" i="176"/>
  <c r="F12" i="176"/>
  <c r="F11" i="176"/>
  <c r="F10" i="176"/>
  <c r="F9" i="176"/>
  <c r="F8" i="176"/>
  <c r="F7" i="176"/>
  <c r="F6" i="176"/>
  <c r="E79" i="176"/>
  <c r="F5" i="176"/>
  <c r="J5" i="176" s="1"/>
  <c r="I5" i="176" s="1"/>
  <c r="D79" i="176"/>
  <c r="Q13" i="169"/>
  <c r="P13" i="169"/>
  <c r="N13" i="169"/>
  <c r="M13" i="169"/>
  <c r="K13" i="169"/>
  <c r="L13" i="169" s="1"/>
  <c r="J13" i="169"/>
  <c r="H13" i="169"/>
  <c r="G13" i="169"/>
  <c r="E13" i="169"/>
  <c r="F13" i="169" s="1"/>
  <c r="D13" i="169"/>
  <c r="I13" i="169" l="1"/>
  <c r="J78" i="176"/>
  <c r="I78" i="176" s="1"/>
  <c r="J70" i="176"/>
  <c r="I70" i="176" s="1"/>
  <c r="J62" i="176"/>
  <c r="I62" i="176" s="1"/>
  <c r="J54" i="176"/>
  <c r="I54" i="176" s="1"/>
  <c r="J77" i="176"/>
  <c r="I77" i="176" s="1"/>
  <c r="J69" i="176"/>
  <c r="I69" i="176" s="1"/>
  <c r="J61" i="176"/>
  <c r="I61" i="176" s="1"/>
  <c r="J53" i="176"/>
  <c r="I53" i="176" s="1"/>
  <c r="J45" i="176"/>
  <c r="I45" i="176" s="1"/>
  <c r="J37" i="176"/>
  <c r="I37" i="176" s="1"/>
  <c r="J29" i="176"/>
  <c r="I29" i="176" s="1"/>
  <c r="J21" i="176"/>
  <c r="I21" i="176" s="1"/>
  <c r="J13" i="176"/>
  <c r="I13" i="176" s="1"/>
  <c r="J73" i="176"/>
  <c r="I73" i="176" s="1"/>
  <c r="J41" i="176"/>
  <c r="I41" i="176" s="1"/>
  <c r="J9" i="176"/>
  <c r="I9" i="176" s="1"/>
  <c r="J47" i="176"/>
  <c r="I47" i="176" s="1"/>
  <c r="J46" i="176"/>
  <c r="I46" i="176" s="1"/>
  <c r="J76" i="176"/>
  <c r="I76" i="176" s="1"/>
  <c r="J68" i="176"/>
  <c r="I68" i="176" s="1"/>
  <c r="J60" i="176"/>
  <c r="I60" i="176" s="1"/>
  <c r="J52" i="176"/>
  <c r="I52" i="176" s="1"/>
  <c r="J44" i="176"/>
  <c r="I44" i="176" s="1"/>
  <c r="J36" i="176"/>
  <c r="I36" i="176" s="1"/>
  <c r="J28" i="176"/>
  <c r="I28" i="176" s="1"/>
  <c r="J20" i="176"/>
  <c r="I20" i="176" s="1"/>
  <c r="J12" i="176"/>
  <c r="I12" i="176" s="1"/>
  <c r="J57" i="176"/>
  <c r="I57" i="176" s="1"/>
  <c r="J25" i="176"/>
  <c r="I25" i="176" s="1"/>
  <c r="J55" i="176"/>
  <c r="I55" i="176" s="1"/>
  <c r="J7" i="176"/>
  <c r="I7" i="176" s="1"/>
  <c r="J14" i="176"/>
  <c r="I14" i="176" s="1"/>
  <c r="J75" i="176"/>
  <c r="I75" i="176" s="1"/>
  <c r="J67" i="176"/>
  <c r="I67" i="176" s="1"/>
  <c r="J59" i="176"/>
  <c r="I59" i="176" s="1"/>
  <c r="J51" i="176"/>
  <c r="I51" i="176" s="1"/>
  <c r="J43" i="176"/>
  <c r="I43" i="176" s="1"/>
  <c r="J35" i="176"/>
  <c r="I35" i="176" s="1"/>
  <c r="J27" i="176"/>
  <c r="I27" i="176" s="1"/>
  <c r="J19" i="176"/>
  <c r="I19" i="176" s="1"/>
  <c r="J11" i="176"/>
  <c r="I11" i="176" s="1"/>
  <c r="J49" i="176"/>
  <c r="I49" i="176" s="1"/>
  <c r="J17" i="176"/>
  <c r="I17" i="176" s="1"/>
  <c r="J39" i="176"/>
  <c r="I39" i="176" s="1"/>
  <c r="J15" i="176"/>
  <c r="I15" i="176" s="1"/>
  <c r="J22" i="176"/>
  <c r="I22" i="176" s="1"/>
  <c r="J6" i="176"/>
  <c r="I6" i="176" s="1"/>
  <c r="J74" i="176"/>
  <c r="I74" i="176" s="1"/>
  <c r="J66" i="176"/>
  <c r="I66" i="176" s="1"/>
  <c r="J58" i="176"/>
  <c r="I58" i="176" s="1"/>
  <c r="J50" i="176"/>
  <c r="I50" i="176" s="1"/>
  <c r="J42" i="176"/>
  <c r="I42" i="176" s="1"/>
  <c r="J34" i="176"/>
  <c r="I34" i="176" s="1"/>
  <c r="J26" i="176"/>
  <c r="I26" i="176" s="1"/>
  <c r="J18" i="176"/>
  <c r="I18" i="176" s="1"/>
  <c r="J10" i="176"/>
  <c r="I10" i="176" s="1"/>
  <c r="J65" i="176"/>
  <c r="I65" i="176" s="1"/>
  <c r="J33" i="176"/>
  <c r="I33" i="176" s="1"/>
  <c r="J71" i="176"/>
  <c r="I71" i="176" s="1"/>
  <c r="J31" i="176"/>
  <c r="I31" i="176" s="1"/>
  <c r="J38" i="176"/>
  <c r="I38" i="176" s="1"/>
  <c r="J72" i="176"/>
  <c r="I72" i="176" s="1"/>
  <c r="J64" i="176"/>
  <c r="I64" i="176" s="1"/>
  <c r="J56" i="176"/>
  <c r="I56" i="176" s="1"/>
  <c r="J48" i="176"/>
  <c r="I48" i="176" s="1"/>
  <c r="J40" i="176"/>
  <c r="I40" i="176" s="1"/>
  <c r="J32" i="176"/>
  <c r="I32" i="176" s="1"/>
  <c r="J24" i="176"/>
  <c r="I24" i="176" s="1"/>
  <c r="J16" i="176"/>
  <c r="I16" i="176" s="1"/>
  <c r="J8" i="176"/>
  <c r="I8" i="176" s="1"/>
  <c r="J63" i="176"/>
  <c r="I63" i="176" s="1"/>
  <c r="J23" i="176"/>
  <c r="I23" i="176" s="1"/>
  <c r="J30" i="176"/>
  <c r="I30" i="176" s="1"/>
  <c r="C23" i="134"/>
  <c r="L16" i="168"/>
  <c r="D23" i="134"/>
  <c r="M16" i="168"/>
  <c r="F23" i="134"/>
  <c r="O16" i="168"/>
  <c r="D12" i="134"/>
  <c r="D16" i="168"/>
  <c r="P16" i="168"/>
  <c r="G23" i="134"/>
  <c r="F16" i="168"/>
  <c r="F12" i="134"/>
  <c r="C12" i="134"/>
  <c r="C16" i="168"/>
  <c r="G12" i="134"/>
  <c r="G16" i="168"/>
  <c r="I12" i="134"/>
  <c r="I16" i="168"/>
  <c r="J12" i="134"/>
  <c r="J16" i="168"/>
  <c r="E12" i="152"/>
  <c r="C16" i="171"/>
  <c r="C12" i="152"/>
  <c r="L11" i="172" l="1"/>
  <c r="L10" i="172"/>
  <c r="L7" i="172"/>
  <c r="L6" i="172"/>
  <c r="L8" i="172"/>
  <c r="L12" i="172"/>
  <c r="E16" i="171"/>
  <c r="F79" i="176"/>
  <c r="L5" i="176" s="1"/>
  <c r="Q79" i="170"/>
  <c r="P79" i="170"/>
  <c r="N79" i="170"/>
  <c r="M79" i="170"/>
  <c r="K79" i="170"/>
  <c r="J79" i="170"/>
  <c r="H79" i="170"/>
  <c r="G79" i="170"/>
  <c r="E79" i="170"/>
  <c r="D79" i="170"/>
  <c r="L78" i="176" l="1"/>
  <c r="L74" i="176"/>
  <c r="L70" i="176"/>
  <c r="L66" i="176"/>
  <c r="L62" i="176"/>
  <c r="L58" i="176"/>
  <c r="L54" i="176"/>
  <c r="L50" i="176"/>
  <c r="L46" i="176"/>
  <c r="L42" i="176"/>
  <c r="L38" i="176"/>
  <c r="L34" i="176"/>
  <c r="L30" i="176"/>
  <c r="L26" i="176"/>
  <c r="L22" i="176"/>
  <c r="L18" i="176"/>
  <c r="L14" i="176"/>
  <c r="L10" i="176"/>
  <c r="L6" i="176"/>
  <c r="L77" i="176"/>
  <c r="L73" i="176"/>
  <c r="L69" i="176"/>
  <c r="L65" i="176"/>
  <c r="L61" i="176"/>
  <c r="L57" i="176"/>
  <c r="L53" i="176"/>
  <c r="L49" i="176"/>
  <c r="L45" i="176"/>
  <c r="L41" i="176"/>
  <c r="L37" i="176"/>
  <c r="L33" i="176"/>
  <c r="L29" i="176"/>
  <c r="L25" i="176"/>
  <c r="L21" i="176"/>
  <c r="L17" i="176"/>
  <c r="L13" i="176"/>
  <c r="L9" i="176"/>
  <c r="L36" i="176"/>
  <c r="L28" i="176"/>
  <c r="L24" i="176"/>
  <c r="L16" i="176"/>
  <c r="L12" i="176"/>
  <c r="L71" i="176"/>
  <c r="L47" i="176"/>
  <c r="L31" i="176"/>
  <c r="L19" i="176"/>
  <c r="L11" i="176"/>
  <c r="L76" i="176"/>
  <c r="L72" i="176"/>
  <c r="L68" i="176"/>
  <c r="L64" i="176"/>
  <c r="L60" i="176"/>
  <c r="L56" i="176"/>
  <c r="L52" i="176"/>
  <c r="L48" i="176"/>
  <c r="L44" i="176"/>
  <c r="L40" i="176"/>
  <c r="L32" i="176"/>
  <c r="L20" i="176"/>
  <c r="L8" i="176"/>
  <c r="L63" i="176"/>
  <c r="L51" i="176"/>
  <c r="L39" i="176"/>
  <c r="L35" i="176"/>
  <c r="L23" i="176"/>
  <c r="L15" i="176"/>
  <c r="L75" i="176"/>
  <c r="L67" i="176"/>
  <c r="L59" i="176"/>
  <c r="L55" i="176"/>
  <c r="L43" i="176"/>
  <c r="L27" i="176"/>
  <c r="L7" i="176"/>
  <c r="R13" i="169"/>
  <c r="O13" i="169"/>
  <c r="R12" i="169"/>
  <c r="O12" i="169"/>
  <c r="I12" i="169"/>
  <c r="F12" i="169"/>
  <c r="R11" i="169"/>
  <c r="O11" i="169"/>
  <c r="L11" i="169"/>
  <c r="I11" i="169"/>
  <c r="F11" i="169"/>
  <c r="R10" i="169"/>
  <c r="O10" i="169"/>
  <c r="L10" i="169"/>
  <c r="I10" i="169"/>
  <c r="F10" i="169"/>
  <c r="R9" i="169"/>
  <c r="O9" i="169"/>
  <c r="L9" i="169"/>
  <c r="I9" i="169"/>
  <c r="F9" i="169"/>
  <c r="R8" i="169"/>
  <c r="O8" i="169"/>
  <c r="L8" i="169"/>
  <c r="I8" i="169"/>
  <c r="F8" i="169"/>
  <c r="R7" i="169"/>
  <c r="O7" i="169"/>
  <c r="L7" i="169"/>
  <c r="I7" i="169"/>
  <c r="F7" i="169"/>
  <c r="R6" i="169"/>
  <c r="O6" i="169"/>
  <c r="L6" i="169"/>
  <c r="I6" i="169"/>
  <c r="F6" i="169"/>
  <c r="F79" i="170" l="1"/>
  <c r="E12" i="134"/>
  <c r="E16" i="168"/>
  <c r="O79" i="170"/>
  <c r="N16" i="168"/>
  <c r="E23" i="134"/>
  <c r="R79" i="170"/>
  <c r="H23" i="134"/>
  <c r="Q16" i="168"/>
  <c r="H12" i="134"/>
  <c r="I1278" i="175"/>
  <c r="I1277" i="175"/>
  <c r="I1276" i="175"/>
  <c r="I1275" i="175"/>
  <c r="I1274" i="175"/>
  <c r="I1273" i="175"/>
  <c r="I1272" i="175"/>
  <c r="I1271" i="175"/>
  <c r="I1270" i="175"/>
  <c r="I1269" i="175"/>
  <c r="I1268" i="175"/>
  <c r="I1267" i="175"/>
  <c r="I1266" i="175"/>
  <c r="I1265" i="175"/>
  <c r="I1264" i="175"/>
  <c r="I1263" i="175"/>
  <c r="I1262" i="175"/>
  <c r="E1262" i="175"/>
  <c r="J1261" i="175"/>
  <c r="O77" i="175" s="1"/>
  <c r="G1261" i="175"/>
  <c r="K1261" i="175" s="1"/>
  <c r="P77" i="175" s="1"/>
  <c r="K1260" i="175"/>
  <c r="J1260" i="175"/>
  <c r="H1260" i="175"/>
  <c r="K1259" i="175"/>
  <c r="J1259" i="175"/>
  <c r="H1259" i="175"/>
  <c r="K1258" i="175"/>
  <c r="J1258" i="175"/>
  <c r="H1258" i="175"/>
  <c r="K1257" i="175"/>
  <c r="J1257" i="175"/>
  <c r="H1257" i="175"/>
  <c r="K1256" i="175"/>
  <c r="J1256" i="175"/>
  <c r="H1256" i="175"/>
  <c r="K1255" i="175"/>
  <c r="J1255" i="175"/>
  <c r="H1255" i="175"/>
  <c r="K1254" i="175"/>
  <c r="J1254" i="175"/>
  <c r="H1254" i="175"/>
  <c r="K1253" i="175"/>
  <c r="J1253" i="175"/>
  <c r="H1253" i="175"/>
  <c r="K1252" i="175"/>
  <c r="J1252" i="175"/>
  <c r="H1252" i="175"/>
  <c r="K1251" i="175"/>
  <c r="J1251" i="175"/>
  <c r="H1251" i="175"/>
  <c r="K1250" i="175"/>
  <c r="J1250" i="175"/>
  <c r="H1250" i="175"/>
  <c r="K1249" i="175"/>
  <c r="J1249" i="175"/>
  <c r="H1249" i="175"/>
  <c r="K1248" i="175"/>
  <c r="H1248" i="175"/>
  <c r="K1247" i="175"/>
  <c r="J1247" i="175"/>
  <c r="H1247" i="175"/>
  <c r="K1246" i="175"/>
  <c r="H1246" i="175"/>
  <c r="K1245" i="175"/>
  <c r="H1245" i="175"/>
  <c r="O76" i="175"/>
  <c r="G1244" i="175"/>
  <c r="K1243" i="175"/>
  <c r="H1243" i="175"/>
  <c r="K1242" i="175"/>
  <c r="H1242" i="175"/>
  <c r="K1241" i="175"/>
  <c r="H1241" i="175"/>
  <c r="K1240" i="175"/>
  <c r="H1240" i="175"/>
  <c r="K1239" i="175"/>
  <c r="H1239" i="175"/>
  <c r="K1238" i="175"/>
  <c r="H1238" i="175"/>
  <c r="K1237" i="175"/>
  <c r="H1237" i="175"/>
  <c r="K1236" i="175"/>
  <c r="H1236" i="175"/>
  <c r="K1235" i="175"/>
  <c r="H1235" i="175"/>
  <c r="K1234" i="175"/>
  <c r="H1234" i="175"/>
  <c r="K1233" i="175"/>
  <c r="H1233" i="175"/>
  <c r="K1232" i="175"/>
  <c r="H1232" i="175"/>
  <c r="K1231" i="175"/>
  <c r="H1231" i="175"/>
  <c r="K1230" i="175"/>
  <c r="H1230" i="175"/>
  <c r="K1229" i="175"/>
  <c r="H1229" i="175"/>
  <c r="K1228" i="175"/>
  <c r="H1228" i="175"/>
  <c r="O75" i="175"/>
  <c r="G1227" i="175"/>
  <c r="H1227" i="175" s="1"/>
  <c r="N75" i="175" s="1"/>
  <c r="K1226" i="175"/>
  <c r="H1226" i="175"/>
  <c r="K1225" i="175"/>
  <c r="H1225" i="175"/>
  <c r="K1224" i="175"/>
  <c r="J1224" i="175"/>
  <c r="H1224" i="175"/>
  <c r="K1223" i="175"/>
  <c r="J1223" i="175"/>
  <c r="H1223" i="175"/>
  <c r="K1222" i="175"/>
  <c r="J1222" i="175"/>
  <c r="H1222" i="175"/>
  <c r="K1221" i="175"/>
  <c r="J1221" i="175"/>
  <c r="H1221" i="175"/>
  <c r="K1220" i="175"/>
  <c r="J1220" i="175"/>
  <c r="H1220" i="175"/>
  <c r="K1219" i="175"/>
  <c r="J1219" i="175"/>
  <c r="H1219" i="175"/>
  <c r="K1218" i="175"/>
  <c r="J1218" i="175"/>
  <c r="H1218" i="175"/>
  <c r="K1217" i="175"/>
  <c r="J1217" i="175"/>
  <c r="H1217" i="175"/>
  <c r="K1216" i="175"/>
  <c r="J1216" i="175"/>
  <c r="H1216" i="175"/>
  <c r="K1215" i="175"/>
  <c r="H1215" i="175"/>
  <c r="K1214" i="175"/>
  <c r="J1214" i="175"/>
  <c r="H1214" i="175"/>
  <c r="K1213" i="175"/>
  <c r="J1213" i="175"/>
  <c r="H1213" i="175"/>
  <c r="K1212" i="175"/>
  <c r="J1212" i="175"/>
  <c r="H1212" i="175"/>
  <c r="K1211" i="175"/>
  <c r="J1211" i="175"/>
  <c r="H1211" i="175"/>
  <c r="J1210" i="175"/>
  <c r="O74" i="175" s="1"/>
  <c r="G1210" i="175"/>
  <c r="K1210" i="175" s="1"/>
  <c r="P74" i="175" s="1"/>
  <c r="K1209" i="175"/>
  <c r="J1209" i="175"/>
  <c r="H1209" i="175"/>
  <c r="K1208" i="175"/>
  <c r="J1208" i="175"/>
  <c r="H1208" i="175"/>
  <c r="K1207" i="175"/>
  <c r="J1207" i="175"/>
  <c r="H1207" i="175"/>
  <c r="K1206" i="175"/>
  <c r="J1206" i="175"/>
  <c r="H1206" i="175"/>
  <c r="K1205" i="175"/>
  <c r="J1205" i="175"/>
  <c r="H1205" i="175"/>
  <c r="K1204" i="175"/>
  <c r="J1204" i="175"/>
  <c r="H1204" i="175"/>
  <c r="K1203" i="175"/>
  <c r="J1203" i="175"/>
  <c r="H1203" i="175"/>
  <c r="K1202" i="175"/>
  <c r="J1202" i="175"/>
  <c r="H1202" i="175"/>
  <c r="K1201" i="175"/>
  <c r="J1201" i="175"/>
  <c r="H1201" i="175"/>
  <c r="K1200" i="175"/>
  <c r="J1200" i="175"/>
  <c r="H1200" i="175"/>
  <c r="K1199" i="175"/>
  <c r="J1199" i="175"/>
  <c r="H1199" i="175"/>
  <c r="K1198" i="175"/>
  <c r="J1198" i="175"/>
  <c r="H1198" i="175"/>
  <c r="K1197" i="175"/>
  <c r="J1197" i="175"/>
  <c r="H1197" i="175"/>
  <c r="K1196" i="175"/>
  <c r="J1196" i="175"/>
  <c r="H1196" i="175"/>
  <c r="K1195" i="175"/>
  <c r="J1195" i="175"/>
  <c r="H1195" i="175"/>
  <c r="K1194" i="175"/>
  <c r="J1194" i="175"/>
  <c r="H1194" i="175"/>
  <c r="J1193" i="175"/>
  <c r="O73" i="175" s="1"/>
  <c r="G1193" i="175"/>
  <c r="H1193" i="175" s="1"/>
  <c r="N73" i="175" s="1"/>
  <c r="K1192" i="175"/>
  <c r="J1192" i="175"/>
  <c r="H1192" i="175"/>
  <c r="K1191" i="175"/>
  <c r="J1191" i="175"/>
  <c r="H1191" i="175"/>
  <c r="K1190" i="175"/>
  <c r="J1190" i="175"/>
  <c r="H1190" i="175"/>
  <c r="K1189" i="175"/>
  <c r="J1189" i="175"/>
  <c r="H1189" i="175"/>
  <c r="K1188" i="175"/>
  <c r="J1188" i="175"/>
  <c r="H1188" i="175"/>
  <c r="K1187" i="175"/>
  <c r="J1187" i="175"/>
  <c r="H1187" i="175"/>
  <c r="K1186" i="175"/>
  <c r="J1186" i="175"/>
  <c r="H1186" i="175"/>
  <c r="K1185" i="175"/>
  <c r="J1185" i="175"/>
  <c r="H1185" i="175"/>
  <c r="K1184" i="175"/>
  <c r="J1184" i="175"/>
  <c r="H1184" i="175"/>
  <c r="K1183" i="175"/>
  <c r="J1183" i="175"/>
  <c r="H1183" i="175"/>
  <c r="K1182" i="175"/>
  <c r="J1182" i="175"/>
  <c r="H1182" i="175"/>
  <c r="K1181" i="175"/>
  <c r="J1181" i="175"/>
  <c r="H1181" i="175"/>
  <c r="K1180" i="175"/>
  <c r="J1180" i="175"/>
  <c r="H1180" i="175"/>
  <c r="K1179" i="175"/>
  <c r="J1179" i="175"/>
  <c r="H1179" i="175"/>
  <c r="K1178" i="175"/>
  <c r="J1178" i="175"/>
  <c r="H1178" i="175"/>
  <c r="K1177" i="175"/>
  <c r="J1177" i="175"/>
  <c r="H1177" i="175"/>
  <c r="J1176" i="175"/>
  <c r="O72" i="175" s="1"/>
  <c r="G1176" i="175"/>
  <c r="H1176" i="175" s="1"/>
  <c r="N72" i="175" s="1"/>
  <c r="K1175" i="175"/>
  <c r="J1175" i="175"/>
  <c r="H1175" i="175"/>
  <c r="K1174" i="175"/>
  <c r="J1174" i="175"/>
  <c r="H1174" i="175"/>
  <c r="K1173" i="175"/>
  <c r="J1173" i="175"/>
  <c r="H1173" i="175"/>
  <c r="K1172" i="175"/>
  <c r="J1172" i="175"/>
  <c r="H1172" i="175"/>
  <c r="K1171" i="175"/>
  <c r="J1171" i="175"/>
  <c r="H1171" i="175"/>
  <c r="K1170" i="175"/>
  <c r="J1170" i="175"/>
  <c r="H1170" i="175"/>
  <c r="K1169" i="175"/>
  <c r="J1169" i="175"/>
  <c r="H1169" i="175"/>
  <c r="K1168" i="175"/>
  <c r="J1168" i="175"/>
  <c r="H1168" i="175"/>
  <c r="K1167" i="175"/>
  <c r="J1167" i="175"/>
  <c r="H1167" i="175"/>
  <c r="K1166" i="175"/>
  <c r="J1166" i="175"/>
  <c r="H1166" i="175"/>
  <c r="K1165" i="175"/>
  <c r="J1165" i="175"/>
  <c r="H1165" i="175"/>
  <c r="K1164" i="175"/>
  <c r="J1164" i="175"/>
  <c r="H1164" i="175"/>
  <c r="K1163" i="175"/>
  <c r="J1163" i="175"/>
  <c r="H1163" i="175"/>
  <c r="K1162" i="175"/>
  <c r="J1162" i="175"/>
  <c r="H1162" i="175"/>
  <c r="K1161" i="175"/>
  <c r="J1161" i="175"/>
  <c r="H1161" i="175"/>
  <c r="K1160" i="175"/>
  <c r="J1160" i="175"/>
  <c r="H1160" i="175"/>
  <c r="J1159" i="175"/>
  <c r="O71" i="175" s="1"/>
  <c r="G1159" i="175"/>
  <c r="H1159" i="175" s="1"/>
  <c r="N71" i="175" s="1"/>
  <c r="K1158" i="175"/>
  <c r="J1158" i="175"/>
  <c r="H1158" i="175"/>
  <c r="K1157" i="175"/>
  <c r="J1157" i="175"/>
  <c r="H1157" i="175"/>
  <c r="K1156" i="175"/>
  <c r="J1156" i="175"/>
  <c r="H1156" i="175"/>
  <c r="K1155" i="175"/>
  <c r="J1155" i="175"/>
  <c r="H1155" i="175"/>
  <c r="K1154" i="175"/>
  <c r="J1154" i="175"/>
  <c r="H1154" i="175"/>
  <c r="K1153" i="175"/>
  <c r="J1153" i="175"/>
  <c r="H1153" i="175"/>
  <c r="K1152" i="175"/>
  <c r="J1152" i="175"/>
  <c r="H1152" i="175"/>
  <c r="K1151" i="175"/>
  <c r="J1151" i="175"/>
  <c r="H1151" i="175"/>
  <c r="K1150" i="175"/>
  <c r="J1150" i="175"/>
  <c r="H1150" i="175"/>
  <c r="K1149" i="175"/>
  <c r="J1149" i="175"/>
  <c r="H1149" i="175"/>
  <c r="K1148" i="175"/>
  <c r="J1148" i="175"/>
  <c r="H1148" i="175"/>
  <c r="K1147" i="175"/>
  <c r="J1147" i="175"/>
  <c r="H1147" i="175"/>
  <c r="K1146" i="175"/>
  <c r="J1146" i="175"/>
  <c r="H1146" i="175"/>
  <c r="K1145" i="175"/>
  <c r="J1145" i="175"/>
  <c r="H1145" i="175"/>
  <c r="K1144" i="175"/>
  <c r="J1144" i="175"/>
  <c r="H1144" i="175"/>
  <c r="K1143" i="175"/>
  <c r="J1143" i="175"/>
  <c r="H1143" i="175"/>
  <c r="J1142" i="175"/>
  <c r="O70" i="175" s="1"/>
  <c r="G1142" i="175"/>
  <c r="H1142" i="175" s="1"/>
  <c r="N70" i="175" s="1"/>
  <c r="K1141" i="175"/>
  <c r="J1141" i="175"/>
  <c r="H1141" i="175"/>
  <c r="K1140" i="175"/>
  <c r="J1140" i="175"/>
  <c r="H1140" i="175"/>
  <c r="K1139" i="175"/>
  <c r="J1139" i="175"/>
  <c r="H1139" i="175"/>
  <c r="K1138" i="175"/>
  <c r="J1138" i="175"/>
  <c r="H1138" i="175"/>
  <c r="K1137" i="175"/>
  <c r="J1137" i="175"/>
  <c r="H1137" i="175"/>
  <c r="K1136" i="175"/>
  <c r="J1136" i="175"/>
  <c r="H1136" i="175"/>
  <c r="K1135" i="175"/>
  <c r="J1135" i="175"/>
  <c r="H1135" i="175"/>
  <c r="K1134" i="175"/>
  <c r="J1134" i="175"/>
  <c r="H1134" i="175"/>
  <c r="K1133" i="175"/>
  <c r="J1133" i="175"/>
  <c r="H1133" i="175"/>
  <c r="K1132" i="175"/>
  <c r="J1132" i="175"/>
  <c r="H1132" i="175"/>
  <c r="K1131" i="175"/>
  <c r="J1131" i="175"/>
  <c r="H1131" i="175"/>
  <c r="K1130" i="175"/>
  <c r="J1130" i="175"/>
  <c r="H1130" i="175"/>
  <c r="K1129" i="175"/>
  <c r="J1129" i="175"/>
  <c r="H1129" i="175"/>
  <c r="K1128" i="175"/>
  <c r="J1128" i="175"/>
  <c r="H1128" i="175"/>
  <c r="K1127" i="175"/>
  <c r="J1127" i="175"/>
  <c r="H1127" i="175"/>
  <c r="K1126" i="175"/>
  <c r="J1126" i="175"/>
  <c r="H1126" i="175"/>
  <c r="J1125" i="175"/>
  <c r="O69" i="175" s="1"/>
  <c r="G1125" i="175"/>
  <c r="H1125" i="175" s="1"/>
  <c r="N69" i="175" s="1"/>
  <c r="K1124" i="175"/>
  <c r="J1124" i="175"/>
  <c r="H1124" i="175"/>
  <c r="K1123" i="175"/>
  <c r="J1123" i="175"/>
  <c r="H1123" i="175"/>
  <c r="K1122" i="175"/>
  <c r="J1122" i="175"/>
  <c r="H1122" i="175"/>
  <c r="K1121" i="175"/>
  <c r="J1121" i="175"/>
  <c r="H1121" i="175"/>
  <c r="K1120" i="175"/>
  <c r="J1120" i="175"/>
  <c r="H1120" i="175"/>
  <c r="K1119" i="175"/>
  <c r="J1119" i="175"/>
  <c r="H1119" i="175"/>
  <c r="K1118" i="175"/>
  <c r="J1118" i="175"/>
  <c r="H1118" i="175"/>
  <c r="K1117" i="175"/>
  <c r="J1117" i="175"/>
  <c r="H1117" i="175"/>
  <c r="K1116" i="175"/>
  <c r="J1116" i="175"/>
  <c r="H1116" i="175"/>
  <c r="K1115" i="175"/>
  <c r="J1115" i="175"/>
  <c r="H1115" i="175"/>
  <c r="K1114" i="175"/>
  <c r="J1114" i="175"/>
  <c r="H1114" i="175"/>
  <c r="K1113" i="175"/>
  <c r="J1113" i="175"/>
  <c r="H1113" i="175"/>
  <c r="K1112" i="175"/>
  <c r="J1112" i="175"/>
  <c r="H1112" i="175"/>
  <c r="K1111" i="175"/>
  <c r="J1111" i="175"/>
  <c r="H1111" i="175"/>
  <c r="K1110" i="175"/>
  <c r="J1110" i="175"/>
  <c r="H1110" i="175"/>
  <c r="K1109" i="175"/>
  <c r="J1109" i="175"/>
  <c r="H1109" i="175"/>
  <c r="J1108" i="175"/>
  <c r="O68" i="175" s="1"/>
  <c r="G1108" i="175"/>
  <c r="H1108" i="175" s="1"/>
  <c r="N68" i="175" s="1"/>
  <c r="K1107" i="175"/>
  <c r="J1107" i="175"/>
  <c r="H1107" i="175"/>
  <c r="K1106" i="175"/>
  <c r="J1106" i="175"/>
  <c r="H1106" i="175"/>
  <c r="K1105" i="175"/>
  <c r="J1105" i="175"/>
  <c r="H1105" i="175"/>
  <c r="K1104" i="175"/>
  <c r="J1104" i="175"/>
  <c r="H1104" i="175"/>
  <c r="K1103" i="175"/>
  <c r="J1103" i="175"/>
  <c r="H1103" i="175"/>
  <c r="K1102" i="175"/>
  <c r="J1102" i="175"/>
  <c r="H1102" i="175"/>
  <c r="K1101" i="175"/>
  <c r="J1101" i="175"/>
  <c r="H1101" i="175"/>
  <c r="K1100" i="175"/>
  <c r="J1100" i="175"/>
  <c r="H1100" i="175"/>
  <c r="K1099" i="175"/>
  <c r="J1099" i="175"/>
  <c r="H1099" i="175"/>
  <c r="K1098" i="175"/>
  <c r="J1098" i="175"/>
  <c r="H1098" i="175"/>
  <c r="K1097" i="175"/>
  <c r="J1097" i="175"/>
  <c r="H1097" i="175"/>
  <c r="K1096" i="175"/>
  <c r="J1096" i="175"/>
  <c r="H1096" i="175"/>
  <c r="K1095" i="175"/>
  <c r="J1095" i="175"/>
  <c r="H1095" i="175"/>
  <c r="K1094" i="175"/>
  <c r="J1094" i="175"/>
  <c r="H1094" i="175"/>
  <c r="K1093" i="175"/>
  <c r="J1093" i="175"/>
  <c r="H1093" i="175"/>
  <c r="K1092" i="175"/>
  <c r="J1092" i="175"/>
  <c r="H1092" i="175"/>
  <c r="J1091" i="175"/>
  <c r="O67" i="175" s="1"/>
  <c r="G1091" i="175"/>
  <c r="K1090" i="175"/>
  <c r="J1090" i="175"/>
  <c r="H1090" i="175"/>
  <c r="K1089" i="175"/>
  <c r="J1089" i="175"/>
  <c r="H1089" i="175"/>
  <c r="K1088" i="175"/>
  <c r="J1088" i="175"/>
  <c r="H1088" i="175"/>
  <c r="K1087" i="175"/>
  <c r="J1087" i="175"/>
  <c r="H1087" i="175"/>
  <c r="K1086" i="175"/>
  <c r="J1086" i="175"/>
  <c r="H1086" i="175"/>
  <c r="K1085" i="175"/>
  <c r="J1085" i="175"/>
  <c r="H1085" i="175"/>
  <c r="K1084" i="175"/>
  <c r="J1084" i="175"/>
  <c r="H1084" i="175"/>
  <c r="K1083" i="175"/>
  <c r="J1083" i="175"/>
  <c r="H1083" i="175"/>
  <c r="K1082" i="175"/>
  <c r="J1082" i="175"/>
  <c r="H1082" i="175"/>
  <c r="K1081" i="175"/>
  <c r="J1081" i="175"/>
  <c r="H1081" i="175"/>
  <c r="K1080" i="175"/>
  <c r="J1080" i="175"/>
  <c r="H1080" i="175"/>
  <c r="K1079" i="175"/>
  <c r="J1079" i="175"/>
  <c r="H1079" i="175"/>
  <c r="K1078" i="175"/>
  <c r="J1078" i="175"/>
  <c r="H1078" i="175"/>
  <c r="K1077" i="175"/>
  <c r="J1077" i="175"/>
  <c r="H1077" i="175"/>
  <c r="K1076" i="175"/>
  <c r="J1076" i="175"/>
  <c r="H1076" i="175"/>
  <c r="K1075" i="175"/>
  <c r="J1075" i="175"/>
  <c r="H1075" i="175"/>
  <c r="J1074" i="175"/>
  <c r="O66" i="175" s="1"/>
  <c r="G1074" i="175"/>
  <c r="K1074" i="175" s="1"/>
  <c r="P66" i="175" s="1"/>
  <c r="K1073" i="175"/>
  <c r="J1073" i="175"/>
  <c r="H1073" i="175"/>
  <c r="K1072" i="175"/>
  <c r="J1072" i="175"/>
  <c r="H1072" i="175"/>
  <c r="K1071" i="175"/>
  <c r="J1071" i="175"/>
  <c r="H1071" i="175"/>
  <c r="K1070" i="175"/>
  <c r="J1070" i="175"/>
  <c r="H1070" i="175"/>
  <c r="K1069" i="175"/>
  <c r="J1069" i="175"/>
  <c r="H1069" i="175"/>
  <c r="K1068" i="175"/>
  <c r="J1068" i="175"/>
  <c r="H1068" i="175"/>
  <c r="K1067" i="175"/>
  <c r="J1067" i="175"/>
  <c r="H1067" i="175"/>
  <c r="K1066" i="175"/>
  <c r="J1066" i="175"/>
  <c r="H1066" i="175"/>
  <c r="K1065" i="175"/>
  <c r="J1065" i="175"/>
  <c r="H1065" i="175"/>
  <c r="K1064" i="175"/>
  <c r="J1064" i="175"/>
  <c r="H1064" i="175"/>
  <c r="K1063" i="175"/>
  <c r="J1063" i="175"/>
  <c r="H1063" i="175"/>
  <c r="K1062" i="175"/>
  <c r="J1062" i="175"/>
  <c r="H1062" i="175"/>
  <c r="K1061" i="175"/>
  <c r="J1061" i="175"/>
  <c r="H1061" i="175"/>
  <c r="K1060" i="175"/>
  <c r="J1060" i="175"/>
  <c r="H1060" i="175"/>
  <c r="K1059" i="175"/>
  <c r="J1059" i="175"/>
  <c r="H1059" i="175"/>
  <c r="K1058" i="175"/>
  <c r="J1058" i="175"/>
  <c r="H1058" i="175"/>
  <c r="J1057" i="175"/>
  <c r="O65" i="175" s="1"/>
  <c r="G1057" i="175"/>
  <c r="K1057" i="175" s="1"/>
  <c r="P65" i="175" s="1"/>
  <c r="K1056" i="175"/>
  <c r="J1056" i="175"/>
  <c r="H1056" i="175"/>
  <c r="K1055" i="175"/>
  <c r="J1055" i="175"/>
  <c r="H1055" i="175"/>
  <c r="K1054" i="175"/>
  <c r="J1054" i="175"/>
  <c r="H1054" i="175"/>
  <c r="K1053" i="175"/>
  <c r="J1053" i="175"/>
  <c r="H1053" i="175"/>
  <c r="K1052" i="175"/>
  <c r="J1052" i="175"/>
  <c r="H1052" i="175"/>
  <c r="K1051" i="175"/>
  <c r="J1051" i="175"/>
  <c r="H1051" i="175"/>
  <c r="K1050" i="175"/>
  <c r="J1050" i="175"/>
  <c r="H1050" i="175"/>
  <c r="K1049" i="175"/>
  <c r="J1049" i="175"/>
  <c r="H1049" i="175"/>
  <c r="K1048" i="175"/>
  <c r="J1048" i="175"/>
  <c r="H1048" i="175"/>
  <c r="K1047" i="175"/>
  <c r="J1047" i="175"/>
  <c r="H1047" i="175"/>
  <c r="K1046" i="175"/>
  <c r="J1046" i="175"/>
  <c r="H1046" i="175"/>
  <c r="K1045" i="175"/>
  <c r="J1045" i="175"/>
  <c r="H1045" i="175"/>
  <c r="K1044" i="175"/>
  <c r="J1044" i="175"/>
  <c r="H1044" i="175"/>
  <c r="K1043" i="175"/>
  <c r="J1043" i="175"/>
  <c r="H1043" i="175"/>
  <c r="K1042" i="175"/>
  <c r="J1042" i="175"/>
  <c r="H1042" i="175"/>
  <c r="K1041" i="175"/>
  <c r="J1041" i="175"/>
  <c r="H1041" i="175"/>
  <c r="J1040" i="175"/>
  <c r="O64" i="175" s="1"/>
  <c r="G1040" i="175"/>
  <c r="H1040" i="175" s="1"/>
  <c r="N64" i="175" s="1"/>
  <c r="K1039" i="175"/>
  <c r="J1039" i="175"/>
  <c r="H1039" i="175"/>
  <c r="K1038" i="175"/>
  <c r="J1038" i="175"/>
  <c r="H1038" i="175"/>
  <c r="K1037" i="175"/>
  <c r="J1037" i="175"/>
  <c r="H1037" i="175"/>
  <c r="K1036" i="175"/>
  <c r="J1036" i="175"/>
  <c r="H1036" i="175"/>
  <c r="K1035" i="175"/>
  <c r="J1035" i="175"/>
  <c r="H1035" i="175"/>
  <c r="K1034" i="175"/>
  <c r="J1034" i="175"/>
  <c r="H1034" i="175"/>
  <c r="K1033" i="175"/>
  <c r="J1033" i="175"/>
  <c r="H1033" i="175"/>
  <c r="K1032" i="175"/>
  <c r="J1032" i="175"/>
  <c r="H1032" i="175"/>
  <c r="K1031" i="175"/>
  <c r="J1031" i="175"/>
  <c r="H1031" i="175"/>
  <c r="K1030" i="175"/>
  <c r="J1030" i="175"/>
  <c r="H1030" i="175"/>
  <c r="K1029" i="175"/>
  <c r="J1029" i="175"/>
  <c r="H1029" i="175"/>
  <c r="K1028" i="175"/>
  <c r="J1028" i="175"/>
  <c r="H1028" i="175"/>
  <c r="K1027" i="175"/>
  <c r="J1027" i="175"/>
  <c r="H1027" i="175"/>
  <c r="K1026" i="175"/>
  <c r="J1026" i="175"/>
  <c r="H1026" i="175"/>
  <c r="K1025" i="175"/>
  <c r="J1025" i="175"/>
  <c r="H1025" i="175"/>
  <c r="K1024" i="175"/>
  <c r="J1024" i="175"/>
  <c r="H1024" i="175"/>
  <c r="J1023" i="175"/>
  <c r="O63" i="175" s="1"/>
  <c r="G1023" i="175"/>
  <c r="H1023" i="175" s="1"/>
  <c r="N63" i="175" s="1"/>
  <c r="K1022" i="175"/>
  <c r="J1022" i="175"/>
  <c r="H1022" i="175"/>
  <c r="K1021" i="175"/>
  <c r="J1021" i="175"/>
  <c r="H1021" i="175"/>
  <c r="K1020" i="175"/>
  <c r="J1020" i="175"/>
  <c r="H1020" i="175"/>
  <c r="K1019" i="175"/>
  <c r="J1019" i="175"/>
  <c r="H1019" i="175"/>
  <c r="K1018" i="175"/>
  <c r="J1018" i="175"/>
  <c r="H1018" i="175"/>
  <c r="K1017" i="175"/>
  <c r="J1017" i="175"/>
  <c r="H1017" i="175"/>
  <c r="K1016" i="175"/>
  <c r="J1016" i="175"/>
  <c r="H1016" i="175"/>
  <c r="K1015" i="175"/>
  <c r="J1015" i="175"/>
  <c r="H1015" i="175"/>
  <c r="K1014" i="175"/>
  <c r="J1014" i="175"/>
  <c r="H1014" i="175"/>
  <c r="K1013" i="175"/>
  <c r="J1013" i="175"/>
  <c r="H1013" i="175"/>
  <c r="K1012" i="175"/>
  <c r="J1012" i="175"/>
  <c r="H1012" i="175"/>
  <c r="K1011" i="175"/>
  <c r="J1011" i="175"/>
  <c r="H1011" i="175"/>
  <c r="K1010" i="175"/>
  <c r="J1010" i="175"/>
  <c r="H1010" i="175"/>
  <c r="K1009" i="175"/>
  <c r="J1009" i="175"/>
  <c r="H1009" i="175"/>
  <c r="K1008" i="175"/>
  <c r="J1008" i="175"/>
  <c r="H1008" i="175"/>
  <c r="K1007" i="175"/>
  <c r="J1007" i="175"/>
  <c r="H1007" i="175"/>
  <c r="J1006" i="175"/>
  <c r="O62" i="175" s="1"/>
  <c r="G1006" i="175"/>
  <c r="H1006" i="175" s="1"/>
  <c r="N62" i="175" s="1"/>
  <c r="K1005" i="175"/>
  <c r="J1005" i="175"/>
  <c r="H1005" i="175"/>
  <c r="K1004" i="175"/>
  <c r="J1004" i="175"/>
  <c r="H1004" i="175"/>
  <c r="K1003" i="175"/>
  <c r="J1003" i="175"/>
  <c r="H1003" i="175"/>
  <c r="K1002" i="175"/>
  <c r="J1002" i="175"/>
  <c r="H1002" i="175"/>
  <c r="K1001" i="175"/>
  <c r="J1001" i="175"/>
  <c r="H1001" i="175"/>
  <c r="K1000" i="175"/>
  <c r="J1000" i="175"/>
  <c r="H1000" i="175"/>
  <c r="K999" i="175"/>
  <c r="J999" i="175"/>
  <c r="H999" i="175"/>
  <c r="K998" i="175"/>
  <c r="J998" i="175"/>
  <c r="H998" i="175"/>
  <c r="K997" i="175"/>
  <c r="J997" i="175"/>
  <c r="H997" i="175"/>
  <c r="K996" i="175"/>
  <c r="J996" i="175"/>
  <c r="H996" i="175"/>
  <c r="K995" i="175"/>
  <c r="J995" i="175"/>
  <c r="H995" i="175"/>
  <c r="K994" i="175"/>
  <c r="J994" i="175"/>
  <c r="H994" i="175"/>
  <c r="K993" i="175"/>
  <c r="J993" i="175"/>
  <c r="H993" i="175"/>
  <c r="K992" i="175"/>
  <c r="J992" i="175"/>
  <c r="H992" i="175"/>
  <c r="K991" i="175"/>
  <c r="J991" i="175"/>
  <c r="H991" i="175"/>
  <c r="K990" i="175"/>
  <c r="J990" i="175"/>
  <c r="H990" i="175"/>
  <c r="J989" i="175"/>
  <c r="O61" i="175" s="1"/>
  <c r="G989" i="175"/>
  <c r="K989" i="175" s="1"/>
  <c r="P61" i="175" s="1"/>
  <c r="K988" i="175"/>
  <c r="J988" i="175"/>
  <c r="H988" i="175"/>
  <c r="K987" i="175"/>
  <c r="J987" i="175"/>
  <c r="H987" i="175"/>
  <c r="K986" i="175"/>
  <c r="J986" i="175"/>
  <c r="H986" i="175"/>
  <c r="K985" i="175"/>
  <c r="J985" i="175"/>
  <c r="H985" i="175"/>
  <c r="K984" i="175"/>
  <c r="J984" i="175"/>
  <c r="H984" i="175"/>
  <c r="K983" i="175"/>
  <c r="J983" i="175"/>
  <c r="H983" i="175"/>
  <c r="K982" i="175"/>
  <c r="J982" i="175"/>
  <c r="H982" i="175"/>
  <c r="K981" i="175"/>
  <c r="J981" i="175"/>
  <c r="H981" i="175"/>
  <c r="K980" i="175"/>
  <c r="J980" i="175"/>
  <c r="H980" i="175"/>
  <c r="K979" i="175"/>
  <c r="J979" i="175"/>
  <c r="H979" i="175"/>
  <c r="K978" i="175"/>
  <c r="J978" i="175"/>
  <c r="H978" i="175"/>
  <c r="K977" i="175"/>
  <c r="J977" i="175"/>
  <c r="H977" i="175"/>
  <c r="K976" i="175"/>
  <c r="J976" i="175"/>
  <c r="H976" i="175"/>
  <c r="K975" i="175"/>
  <c r="J975" i="175"/>
  <c r="H975" i="175"/>
  <c r="K974" i="175"/>
  <c r="J974" i="175"/>
  <c r="H974" i="175"/>
  <c r="K973" i="175"/>
  <c r="J973" i="175"/>
  <c r="H973" i="175"/>
  <c r="J972" i="175"/>
  <c r="O60" i="175" s="1"/>
  <c r="G972" i="175"/>
  <c r="K971" i="175"/>
  <c r="J971" i="175"/>
  <c r="H971" i="175"/>
  <c r="K970" i="175"/>
  <c r="J970" i="175"/>
  <c r="H970" i="175"/>
  <c r="K969" i="175"/>
  <c r="J969" i="175"/>
  <c r="H969" i="175"/>
  <c r="K968" i="175"/>
  <c r="J968" i="175"/>
  <c r="H968" i="175"/>
  <c r="K967" i="175"/>
  <c r="J967" i="175"/>
  <c r="H967" i="175"/>
  <c r="K966" i="175"/>
  <c r="J966" i="175"/>
  <c r="H966" i="175"/>
  <c r="K965" i="175"/>
  <c r="J965" i="175"/>
  <c r="H965" i="175"/>
  <c r="K964" i="175"/>
  <c r="J964" i="175"/>
  <c r="H964" i="175"/>
  <c r="K963" i="175"/>
  <c r="J963" i="175"/>
  <c r="H963" i="175"/>
  <c r="K962" i="175"/>
  <c r="J962" i="175"/>
  <c r="H962" i="175"/>
  <c r="K961" i="175"/>
  <c r="J961" i="175"/>
  <c r="H961" i="175"/>
  <c r="K960" i="175"/>
  <c r="J960" i="175"/>
  <c r="H960" i="175"/>
  <c r="K959" i="175"/>
  <c r="J959" i="175"/>
  <c r="H959" i="175"/>
  <c r="K958" i="175"/>
  <c r="J958" i="175"/>
  <c r="H958" i="175"/>
  <c r="K957" i="175"/>
  <c r="J957" i="175"/>
  <c r="H957" i="175"/>
  <c r="K956" i="175"/>
  <c r="J956" i="175"/>
  <c r="H956" i="175"/>
  <c r="J955" i="175"/>
  <c r="O59" i="175" s="1"/>
  <c r="G955" i="175"/>
  <c r="K955" i="175" s="1"/>
  <c r="P59" i="175" s="1"/>
  <c r="K954" i="175"/>
  <c r="J954" i="175"/>
  <c r="H954" i="175"/>
  <c r="K953" i="175"/>
  <c r="J953" i="175"/>
  <c r="H953" i="175"/>
  <c r="K952" i="175"/>
  <c r="J952" i="175"/>
  <c r="H952" i="175"/>
  <c r="K951" i="175"/>
  <c r="J951" i="175"/>
  <c r="H951" i="175"/>
  <c r="K950" i="175"/>
  <c r="J950" i="175"/>
  <c r="H950" i="175"/>
  <c r="K949" i="175"/>
  <c r="J949" i="175"/>
  <c r="H949" i="175"/>
  <c r="K948" i="175"/>
  <c r="J948" i="175"/>
  <c r="H948" i="175"/>
  <c r="K947" i="175"/>
  <c r="J947" i="175"/>
  <c r="H947" i="175"/>
  <c r="K946" i="175"/>
  <c r="J946" i="175"/>
  <c r="H946" i="175"/>
  <c r="K945" i="175"/>
  <c r="J945" i="175"/>
  <c r="H945" i="175"/>
  <c r="K944" i="175"/>
  <c r="J944" i="175"/>
  <c r="H944" i="175"/>
  <c r="K943" i="175"/>
  <c r="J943" i="175"/>
  <c r="H943" i="175"/>
  <c r="K942" i="175"/>
  <c r="J942" i="175"/>
  <c r="H942" i="175"/>
  <c r="K941" i="175"/>
  <c r="J941" i="175"/>
  <c r="H941" i="175"/>
  <c r="K940" i="175"/>
  <c r="J940" i="175"/>
  <c r="H940" i="175"/>
  <c r="K939" i="175"/>
  <c r="J939" i="175"/>
  <c r="H939" i="175"/>
  <c r="J938" i="175"/>
  <c r="O58" i="175" s="1"/>
  <c r="G938" i="175"/>
  <c r="K937" i="175"/>
  <c r="J937" i="175"/>
  <c r="H937" i="175"/>
  <c r="K936" i="175"/>
  <c r="J936" i="175"/>
  <c r="H936" i="175"/>
  <c r="K935" i="175"/>
  <c r="J935" i="175"/>
  <c r="H935" i="175"/>
  <c r="K934" i="175"/>
  <c r="J934" i="175"/>
  <c r="H934" i="175"/>
  <c r="K933" i="175"/>
  <c r="J933" i="175"/>
  <c r="H933" i="175"/>
  <c r="K932" i="175"/>
  <c r="J932" i="175"/>
  <c r="H932" i="175"/>
  <c r="K931" i="175"/>
  <c r="J931" i="175"/>
  <c r="H931" i="175"/>
  <c r="K930" i="175"/>
  <c r="J930" i="175"/>
  <c r="H930" i="175"/>
  <c r="K929" i="175"/>
  <c r="J929" i="175"/>
  <c r="H929" i="175"/>
  <c r="K928" i="175"/>
  <c r="J928" i="175"/>
  <c r="H928" i="175"/>
  <c r="K927" i="175"/>
  <c r="J927" i="175"/>
  <c r="H927" i="175"/>
  <c r="K926" i="175"/>
  <c r="J926" i="175"/>
  <c r="H926" i="175"/>
  <c r="K925" i="175"/>
  <c r="J925" i="175"/>
  <c r="H925" i="175"/>
  <c r="K924" i="175"/>
  <c r="J924" i="175"/>
  <c r="H924" i="175"/>
  <c r="K923" i="175"/>
  <c r="J923" i="175"/>
  <c r="H923" i="175"/>
  <c r="K922" i="175"/>
  <c r="J922" i="175"/>
  <c r="H922" i="175"/>
  <c r="J921" i="175"/>
  <c r="O57" i="175" s="1"/>
  <c r="G921" i="175"/>
  <c r="H921" i="175" s="1"/>
  <c r="N57" i="175" s="1"/>
  <c r="K920" i="175"/>
  <c r="J920" i="175"/>
  <c r="H920" i="175"/>
  <c r="K919" i="175"/>
  <c r="J919" i="175"/>
  <c r="H919" i="175"/>
  <c r="K918" i="175"/>
  <c r="J918" i="175"/>
  <c r="H918" i="175"/>
  <c r="K917" i="175"/>
  <c r="J917" i="175"/>
  <c r="H917" i="175"/>
  <c r="K916" i="175"/>
  <c r="J916" i="175"/>
  <c r="H916" i="175"/>
  <c r="K915" i="175"/>
  <c r="J915" i="175"/>
  <c r="H915" i="175"/>
  <c r="K914" i="175"/>
  <c r="J914" i="175"/>
  <c r="H914" i="175"/>
  <c r="K913" i="175"/>
  <c r="J913" i="175"/>
  <c r="H913" i="175"/>
  <c r="K912" i="175"/>
  <c r="J912" i="175"/>
  <c r="H912" i="175"/>
  <c r="K911" i="175"/>
  <c r="J911" i="175"/>
  <c r="H911" i="175"/>
  <c r="K910" i="175"/>
  <c r="J910" i="175"/>
  <c r="H910" i="175"/>
  <c r="K909" i="175"/>
  <c r="J909" i="175"/>
  <c r="H909" i="175"/>
  <c r="K908" i="175"/>
  <c r="J908" i="175"/>
  <c r="H908" i="175"/>
  <c r="K907" i="175"/>
  <c r="J907" i="175"/>
  <c r="H907" i="175"/>
  <c r="K906" i="175"/>
  <c r="J906" i="175"/>
  <c r="H906" i="175"/>
  <c r="K905" i="175"/>
  <c r="J905" i="175"/>
  <c r="H905" i="175"/>
  <c r="J904" i="175"/>
  <c r="O56" i="175" s="1"/>
  <c r="G904" i="175"/>
  <c r="H904" i="175" s="1"/>
  <c r="N56" i="175" s="1"/>
  <c r="K903" i="175"/>
  <c r="J903" i="175"/>
  <c r="H903" i="175"/>
  <c r="K902" i="175"/>
  <c r="J902" i="175"/>
  <c r="H902" i="175"/>
  <c r="K901" i="175"/>
  <c r="J901" i="175"/>
  <c r="H901" i="175"/>
  <c r="K900" i="175"/>
  <c r="J900" i="175"/>
  <c r="H900" i="175"/>
  <c r="K899" i="175"/>
  <c r="J899" i="175"/>
  <c r="H899" i="175"/>
  <c r="K898" i="175"/>
  <c r="J898" i="175"/>
  <c r="H898" i="175"/>
  <c r="K897" i="175"/>
  <c r="J897" i="175"/>
  <c r="H897" i="175"/>
  <c r="K896" i="175"/>
  <c r="J896" i="175"/>
  <c r="H896" i="175"/>
  <c r="K895" i="175"/>
  <c r="J895" i="175"/>
  <c r="H895" i="175"/>
  <c r="K894" i="175"/>
  <c r="J894" i="175"/>
  <c r="H894" i="175"/>
  <c r="K893" i="175"/>
  <c r="J893" i="175"/>
  <c r="H893" i="175"/>
  <c r="K892" i="175"/>
  <c r="J892" i="175"/>
  <c r="H892" i="175"/>
  <c r="K891" i="175"/>
  <c r="J891" i="175"/>
  <c r="H891" i="175"/>
  <c r="K890" i="175"/>
  <c r="J890" i="175"/>
  <c r="H890" i="175"/>
  <c r="K889" i="175"/>
  <c r="J889" i="175"/>
  <c r="H889" i="175"/>
  <c r="K888" i="175"/>
  <c r="J888" i="175"/>
  <c r="H888" i="175"/>
  <c r="J887" i="175"/>
  <c r="O55" i="175" s="1"/>
  <c r="G887" i="175"/>
  <c r="H887" i="175" s="1"/>
  <c r="N55" i="175" s="1"/>
  <c r="K886" i="175"/>
  <c r="J886" i="175"/>
  <c r="H886" i="175"/>
  <c r="K885" i="175"/>
  <c r="J885" i="175"/>
  <c r="H885" i="175"/>
  <c r="K884" i="175"/>
  <c r="J884" i="175"/>
  <c r="H884" i="175"/>
  <c r="K883" i="175"/>
  <c r="J883" i="175"/>
  <c r="H883" i="175"/>
  <c r="K882" i="175"/>
  <c r="J882" i="175"/>
  <c r="H882" i="175"/>
  <c r="K881" i="175"/>
  <c r="J881" i="175"/>
  <c r="H881" i="175"/>
  <c r="K880" i="175"/>
  <c r="J880" i="175"/>
  <c r="H880" i="175"/>
  <c r="K879" i="175"/>
  <c r="J879" i="175"/>
  <c r="H879" i="175"/>
  <c r="K878" i="175"/>
  <c r="J878" i="175"/>
  <c r="H878" i="175"/>
  <c r="K877" i="175"/>
  <c r="J877" i="175"/>
  <c r="H877" i="175"/>
  <c r="K876" i="175"/>
  <c r="J876" i="175"/>
  <c r="H876" i="175"/>
  <c r="K875" i="175"/>
  <c r="J875" i="175"/>
  <c r="H875" i="175"/>
  <c r="K874" i="175"/>
  <c r="J874" i="175"/>
  <c r="H874" i="175"/>
  <c r="K873" i="175"/>
  <c r="J873" i="175"/>
  <c r="H873" i="175"/>
  <c r="K872" i="175"/>
  <c r="J872" i="175"/>
  <c r="H872" i="175"/>
  <c r="K871" i="175"/>
  <c r="J871" i="175"/>
  <c r="J870" i="175"/>
  <c r="O54" i="175" s="1"/>
  <c r="G870" i="175"/>
  <c r="K870" i="175" s="1"/>
  <c r="P54" i="175" s="1"/>
  <c r="K869" i="175"/>
  <c r="J869" i="175"/>
  <c r="H869" i="175"/>
  <c r="K868" i="175"/>
  <c r="J868" i="175"/>
  <c r="H868" i="175"/>
  <c r="K867" i="175"/>
  <c r="J867" i="175"/>
  <c r="H867" i="175"/>
  <c r="K866" i="175"/>
  <c r="J866" i="175"/>
  <c r="H866" i="175"/>
  <c r="K865" i="175"/>
  <c r="J865" i="175"/>
  <c r="H865" i="175"/>
  <c r="K864" i="175"/>
  <c r="J864" i="175"/>
  <c r="H864" i="175"/>
  <c r="K863" i="175"/>
  <c r="J863" i="175"/>
  <c r="H863" i="175"/>
  <c r="K862" i="175"/>
  <c r="J862" i="175"/>
  <c r="H862" i="175"/>
  <c r="K861" i="175"/>
  <c r="J861" i="175"/>
  <c r="H861" i="175"/>
  <c r="K860" i="175"/>
  <c r="J860" i="175"/>
  <c r="H860" i="175"/>
  <c r="K859" i="175"/>
  <c r="J859" i="175"/>
  <c r="H859" i="175"/>
  <c r="K858" i="175"/>
  <c r="J858" i="175"/>
  <c r="H858" i="175"/>
  <c r="K857" i="175"/>
  <c r="J857" i="175"/>
  <c r="H857" i="175"/>
  <c r="K856" i="175"/>
  <c r="J856" i="175"/>
  <c r="H856" i="175"/>
  <c r="K855" i="175"/>
  <c r="J855" i="175"/>
  <c r="H855" i="175"/>
  <c r="K854" i="175"/>
  <c r="J854" i="175"/>
  <c r="H854" i="175"/>
  <c r="J853" i="175"/>
  <c r="O53" i="175" s="1"/>
  <c r="G853" i="175"/>
  <c r="K853" i="175" s="1"/>
  <c r="P53" i="175" s="1"/>
  <c r="K852" i="175"/>
  <c r="J852" i="175"/>
  <c r="H852" i="175"/>
  <c r="K851" i="175"/>
  <c r="J851" i="175"/>
  <c r="H851" i="175"/>
  <c r="K850" i="175"/>
  <c r="J850" i="175"/>
  <c r="H850" i="175"/>
  <c r="K849" i="175"/>
  <c r="J849" i="175"/>
  <c r="H849" i="175"/>
  <c r="K848" i="175"/>
  <c r="J848" i="175"/>
  <c r="H848" i="175"/>
  <c r="K847" i="175"/>
  <c r="J847" i="175"/>
  <c r="H847" i="175"/>
  <c r="K846" i="175"/>
  <c r="J846" i="175"/>
  <c r="H846" i="175"/>
  <c r="K845" i="175"/>
  <c r="J845" i="175"/>
  <c r="H845" i="175"/>
  <c r="K844" i="175"/>
  <c r="J844" i="175"/>
  <c r="H844" i="175"/>
  <c r="K843" i="175"/>
  <c r="J843" i="175"/>
  <c r="H843" i="175"/>
  <c r="K842" i="175"/>
  <c r="J842" i="175"/>
  <c r="H842" i="175"/>
  <c r="K841" i="175"/>
  <c r="J841" i="175"/>
  <c r="H841" i="175"/>
  <c r="K840" i="175"/>
  <c r="J840" i="175"/>
  <c r="H840" i="175"/>
  <c r="K839" i="175"/>
  <c r="J839" i="175"/>
  <c r="H839" i="175"/>
  <c r="K838" i="175"/>
  <c r="J838" i="175"/>
  <c r="H838" i="175"/>
  <c r="K837" i="175"/>
  <c r="J837" i="175"/>
  <c r="H837" i="175"/>
  <c r="J836" i="175"/>
  <c r="O52" i="175" s="1"/>
  <c r="G836" i="175"/>
  <c r="H836" i="175" s="1"/>
  <c r="N52" i="175" s="1"/>
  <c r="K835" i="175"/>
  <c r="J835" i="175"/>
  <c r="H835" i="175"/>
  <c r="K834" i="175"/>
  <c r="J834" i="175"/>
  <c r="H834" i="175"/>
  <c r="K833" i="175"/>
  <c r="J833" i="175"/>
  <c r="H833" i="175"/>
  <c r="K832" i="175"/>
  <c r="J832" i="175"/>
  <c r="H832" i="175"/>
  <c r="K831" i="175"/>
  <c r="J831" i="175"/>
  <c r="H831" i="175"/>
  <c r="K830" i="175"/>
  <c r="J830" i="175"/>
  <c r="H830" i="175"/>
  <c r="K829" i="175"/>
  <c r="J829" i="175"/>
  <c r="H829" i="175"/>
  <c r="K828" i="175"/>
  <c r="J828" i="175"/>
  <c r="H828" i="175"/>
  <c r="K827" i="175"/>
  <c r="J827" i="175"/>
  <c r="H827" i="175"/>
  <c r="K826" i="175"/>
  <c r="J826" i="175"/>
  <c r="H826" i="175"/>
  <c r="K825" i="175"/>
  <c r="J825" i="175"/>
  <c r="H825" i="175"/>
  <c r="K824" i="175"/>
  <c r="J824" i="175"/>
  <c r="H824" i="175"/>
  <c r="K823" i="175"/>
  <c r="J823" i="175"/>
  <c r="H823" i="175"/>
  <c r="K822" i="175"/>
  <c r="J822" i="175"/>
  <c r="H822" i="175"/>
  <c r="K821" i="175"/>
  <c r="J821" i="175"/>
  <c r="H821" i="175"/>
  <c r="K820" i="175"/>
  <c r="J820" i="175"/>
  <c r="H820" i="175"/>
  <c r="J819" i="175"/>
  <c r="O51" i="175" s="1"/>
  <c r="G819" i="175"/>
  <c r="K818" i="175"/>
  <c r="J818" i="175"/>
  <c r="H818" i="175"/>
  <c r="K817" i="175"/>
  <c r="J817" i="175"/>
  <c r="H817" i="175"/>
  <c r="K816" i="175"/>
  <c r="J816" i="175"/>
  <c r="H816" i="175"/>
  <c r="K815" i="175"/>
  <c r="J815" i="175"/>
  <c r="H815" i="175"/>
  <c r="K814" i="175"/>
  <c r="J814" i="175"/>
  <c r="H814" i="175"/>
  <c r="K813" i="175"/>
  <c r="J813" i="175"/>
  <c r="H813" i="175"/>
  <c r="K812" i="175"/>
  <c r="J812" i="175"/>
  <c r="H812" i="175"/>
  <c r="K811" i="175"/>
  <c r="J811" i="175"/>
  <c r="H811" i="175"/>
  <c r="K810" i="175"/>
  <c r="J810" i="175"/>
  <c r="H810" i="175"/>
  <c r="K809" i="175"/>
  <c r="J809" i="175"/>
  <c r="H809" i="175"/>
  <c r="K808" i="175"/>
  <c r="J808" i="175"/>
  <c r="H808" i="175"/>
  <c r="K807" i="175"/>
  <c r="J807" i="175"/>
  <c r="H807" i="175"/>
  <c r="K806" i="175"/>
  <c r="J806" i="175"/>
  <c r="H806" i="175"/>
  <c r="K805" i="175"/>
  <c r="J805" i="175"/>
  <c r="H805" i="175"/>
  <c r="K804" i="175"/>
  <c r="J804" i="175"/>
  <c r="H804" i="175"/>
  <c r="K803" i="175"/>
  <c r="J803" i="175"/>
  <c r="H803" i="175"/>
  <c r="J802" i="175"/>
  <c r="O50" i="175" s="1"/>
  <c r="G802" i="175"/>
  <c r="K802" i="175" s="1"/>
  <c r="P50" i="175" s="1"/>
  <c r="K801" i="175"/>
  <c r="J801" i="175"/>
  <c r="H801" i="175"/>
  <c r="K800" i="175"/>
  <c r="J800" i="175"/>
  <c r="H800" i="175"/>
  <c r="K799" i="175"/>
  <c r="J799" i="175"/>
  <c r="H799" i="175"/>
  <c r="K798" i="175"/>
  <c r="J798" i="175"/>
  <c r="H798" i="175"/>
  <c r="K797" i="175"/>
  <c r="J797" i="175"/>
  <c r="H797" i="175"/>
  <c r="K796" i="175"/>
  <c r="J796" i="175"/>
  <c r="H796" i="175"/>
  <c r="K795" i="175"/>
  <c r="J795" i="175"/>
  <c r="H795" i="175"/>
  <c r="K794" i="175"/>
  <c r="J794" i="175"/>
  <c r="H794" i="175"/>
  <c r="K793" i="175"/>
  <c r="J793" i="175"/>
  <c r="H793" i="175"/>
  <c r="K792" i="175"/>
  <c r="J792" i="175"/>
  <c r="H792" i="175"/>
  <c r="K791" i="175"/>
  <c r="J791" i="175"/>
  <c r="H791" i="175"/>
  <c r="K790" i="175"/>
  <c r="J790" i="175"/>
  <c r="H790" i="175"/>
  <c r="K789" i="175"/>
  <c r="J789" i="175"/>
  <c r="H789" i="175"/>
  <c r="K788" i="175"/>
  <c r="J788" i="175"/>
  <c r="H788" i="175"/>
  <c r="K787" i="175"/>
  <c r="J787" i="175"/>
  <c r="H787" i="175"/>
  <c r="K786" i="175"/>
  <c r="J786" i="175"/>
  <c r="H786" i="175"/>
  <c r="J785" i="175"/>
  <c r="O49" i="175" s="1"/>
  <c r="G785" i="175"/>
  <c r="H785" i="175" s="1"/>
  <c r="N49" i="175" s="1"/>
  <c r="K784" i="175"/>
  <c r="J784" i="175"/>
  <c r="H784" i="175"/>
  <c r="K783" i="175"/>
  <c r="J783" i="175"/>
  <c r="H783" i="175"/>
  <c r="K782" i="175"/>
  <c r="J782" i="175"/>
  <c r="H782" i="175"/>
  <c r="K781" i="175"/>
  <c r="J781" i="175"/>
  <c r="H781" i="175"/>
  <c r="K780" i="175"/>
  <c r="J780" i="175"/>
  <c r="H780" i="175"/>
  <c r="K779" i="175"/>
  <c r="J779" i="175"/>
  <c r="H779" i="175"/>
  <c r="K778" i="175"/>
  <c r="J778" i="175"/>
  <c r="H778" i="175"/>
  <c r="K777" i="175"/>
  <c r="J777" i="175"/>
  <c r="H777" i="175"/>
  <c r="K776" i="175"/>
  <c r="J776" i="175"/>
  <c r="H776" i="175"/>
  <c r="K775" i="175"/>
  <c r="J775" i="175"/>
  <c r="H775" i="175"/>
  <c r="K774" i="175"/>
  <c r="J774" i="175"/>
  <c r="H774" i="175"/>
  <c r="K773" i="175"/>
  <c r="J773" i="175"/>
  <c r="H773" i="175"/>
  <c r="K772" i="175"/>
  <c r="J772" i="175"/>
  <c r="H772" i="175"/>
  <c r="K771" i="175"/>
  <c r="J771" i="175"/>
  <c r="H771" i="175"/>
  <c r="K770" i="175"/>
  <c r="J770" i="175"/>
  <c r="H770" i="175"/>
  <c r="K769" i="175"/>
  <c r="J769" i="175"/>
  <c r="H769" i="175"/>
  <c r="J768" i="175"/>
  <c r="O48" i="175" s="1"/>
  <c r="G768" i="175"/>
  <c r="K767" i="175"/>
  <c r="J767" i="175"/>
  <c r="H767" i="175"/>
  <c r="K766" i="175"/>
  <c r="J766" i="175"/>
  <c r="H766" i="175"/>
  <c r="K765" i="175"/>
  <c r="J765" i="175"/>
  <c r="H765" i="175"/>
  <c r="K764" i="175"/>
  <c r="J764" i="175"/>
  <c r="H764" i="175"/>
  <c r="K763" i="175"/>
  <c r="J763" i="175"/>
  <c r="H763" i="175"/>
  <c r="K762" i="175"/>
  <c r="J762" i="175"/>
  <c r="H762" i="175"/>
  <c r="K761" i="175"/>
  <c r="J761" i="175"/>
  <c r="H761" i="175"/>
  <c r="K760" i="175"/>
  <c r="J760" i="175"/>
  <c r="H760" i="175"/>
  <c r="K759" i="175"/>
  <c r="J759" i="175"/>
  <c r="H759" i="175"/>
  <c r="K758" i="175"/>
  <c r="J758" i="175"/>
  <c r="H758" i="175"/>
  <c r="K757" i="175"/>
  <c r="J757" i="175"/>
  <c r="H757" i="175"/>
  <c r="K756" i="175"/>
  <c r="J756" i="175"/>
  <c r="H756" i="175"/>
  <c r="K755" i="175"/>
  <c r="J755" i="175"/>
  <c r="H755" i="175"/>
  <c r="K754" i="175"/>
  <c r="J754" i="175"/>
  <c r="H754" i="175"/>
  <c r="K753" i="175"/>
  <c r="J753" i="175"/>
  <c r="H753" i="175"/>
  <c r="K752" i="175"/>
  <c r="J752" i="175"/>
  <c r="H752" i="175"/>
  <c r="J751" i="175"/>
  <c r="O47" i="175" s="1"/>
  <c r="G751" i="175"/>
  <c r="H751" i="175" s="1"/>
  <c r="N47" i="175" s="1"/>
  <c r="K750" i="175"/>
  <c r="J750" i="175"/>
  <c r="H750" i="175"/>
  <c r="K749" i="175"/>
  <c r="J749" i="175"/>
  <c r="H749" i="175"/>
  <c r="K748" i="175"/>
  <c r="J748" i="175"/>
  <c r="H748" i="175"/>
  <c r="K747" i="175"/>
  <c r="J747" i="175"/>
  <c r="H747" i="175"/>
  <c r="K746" i="175"/>
  <c r="J746" i="175"/>
  <c r="H746" i="175"/>
  <c r="K745" i="175"/>
  <c r="J745" i="175"/>
  <c r="H745" i="175"/>
  <c r="K744" i="175"/>
  <c r="J744" i="175"/>
  <c r="H744" i="175"/>
  <c r="K743" i="175"/>
  <c r="J743" i="175"/>
  <c r="H743" i="175"/>
  <c r="K742" i="175"/>
  <c r="J742" i="175"/>
  <c r="H742" i="175"/>
  <c r="K741" i="175"/>
  <c r="J741" i="175"/>
  <c r="H741" i="175"/>
  <c r="K740" i="175"/>
  <c r="J740" i="175"/>
  <c r="H740" i="175"/>
  <c r="K739" i="175"/>
  <c r="J739" i="175"/>
  <c r="H739" i="175"/>
  <c r="K738" i="175"/>
  <c r="J738" i="175"/>
  <c r="H738" i="175"/>
  <c r="K737" i="175"/>
  <c r="J737" i="175"/>
  <c r="H737" i="175"/>
  <c r="K736" i="175"/>
  <c r="J736" i="175"/>
  <c r="H736" i="175"/>
  <c r="K735" i="175"/>
  <c r="J735" i="175"/>
  <c r="H735" i="175"/>
  <c r="J734" i="175"/>
  <c r="O46" i="175" s="1"/>
  <c r="G734" i="175"/>
  <c r="K734" i="175" s="1"/>
  <c r="P46" i="175" s="1"/>
  <c r="K733" i="175"/>
  <c r="J733" i="175"/>
  <c r="H733" i="175"/>
  <c r="K732" i="175"/>
  <c r="J732" i="175"/>
  <c r="H732" i="175"/>
  <c r="K731" i="175"/>
  <c r="J731" i="175"/>
  <c r="H731" i="175"/>
  <c r="K730" i="175"/>
  <c r="J730" i="175"/>
  <c r="H730" i="175"/>
  <c r="K729" i="175"/>
  <c r="J729" i="175"/>
  <c r="H729" i="175"/>
  <c r="K728" i="175"/>
  <c r="J728" i="175"/>
  <c r="H728" i="175"/>
  <c r="K727" i="175"/>
  <c r="J727" i="175"/>
  <c r="H727" i="175"/>
  <c r="K726" i="175"/>
  <c r="J726" i="175"/>
  <c r="H726" i="175"/>
  <c r="K725" i="175"/>
  <c r="J725" i="175"/>
  <c r="H725" i="175"/>
  <c r="K724" i="175"/>
  <c r="J724" i="175"/>
  <c r="H724" i="175"/>
  <c r="K723" i="175"/>
  <c r="J723" i="175"/>
  <c r="H723" i="175"/>
  <c r="K722" i="175"/>
  <c r="J722" i="175"/>
  <c r="H722" i="175"/>
  <c r="K721" i="175"/>
  <c r="J721" i="175"/>
  <c r="H721" i="175"/>
  <c r="K720" i="175"/>
  <c r="J720" i="175"/>
  <c r="H720" i="175"/>
  <c r="K719" i="175"/>
  <c r="J719" i="175"/>
  <c r="H719" i="175"/>
  <c r="K718" i="175"/>
  <c r="J718" i="175"/>
  <c r="H718" i="175"/>
  <c r="J717" i="175"/>
  <c r="O45" i="175" s="1"/>
  <c r="G717" i="175"/>
  <c r="H717" i="175" s="1"/>
  <c r="N45" i="175" s="1"/>
  <c r="K716" i="175"/>
  <c r="J716" i="175"/>
  <c r="H716" i="175"/>
  <c r="K715" i="175"/>
  <c r="J715" i="175"/>
  <c r="H715" i="175"/>
  <c r="K714" i="175"/>
  <c r="J714" i="175"/>
  <c r="H714" i="175"/>
  <c r="K713" i="175"/>
  <c r="J713" i="175"/>
  <c r="H713" i="175"/>
  <c r="K712" i="175"/>
  <c r="J712" i="175"/>
  <c r="H712" i="175"/>
  <c r="K711" i="175"/>
  <c r="J711" i="175"/>
  <c r="H711" i="175"/>
  <c r="K710" i="175"/>
  <c r="J710" i="175"/>
  <c r="H710" i="175"/>
  <c r="K709" i="175"/>
  <c r="J709" i="175"/>
  <c r="H709" i="175"/>
  <c r="K708" i="175"/>
  <c r="J708" i="175"/>
  <c r="H708" i="175"/>
  <c r="K707" i="175"/>
  <c r="J707" i="175"/>
  <c r="H707" i="175"/>
  <c r="K706" i="175"/>
  <c r="J706" i="175"/>
  <c r="H706" i="175"/>
  <c r="K705" i="175"/>
  <c r="J705" i="175"/>
  <c r="H705" i="175"/>
  <c r="K704" i="175"/>
  <c r="J704" i="175"/>
  <c r="H704" i="175"/>
  <c r="K703" i="175"/>
  <c r="J703" i="175"/>
  <c r="H703" i="175"/>
  <c r="K702" i="175"/>
  <c r="J702" i="175"/>
  <c r="H702" i="175"/>
  <c r="K701" i="175"/>
  <c r="J701" i="175"/>
  <c r="H701" i="175"/>
  <c r="J700" i="175"/>
  <c r="O44" i="175" s="1"/>
  <c r="G700" i="175"/>
  <c r="H700" i="175" s="1"/>
  <c r="N44" i="175" s="1"/>
  <c r="K699" i="175"/>
  <c r="J699" i="175"/>
  <c r="H699" i="175"/>
  <c r="K698" i="175"/>
  <c r="J698" i="175"/>
  <c r="H698" i="175"/>
  <c r="K697" i="175"/>
  <c r="J697" i="175"/>
  <c r="H697" i="175"/>
  <c r="K696" i="175"/>
  <c r="J696" i="175"/>
  <c r="H696" i="175"/>
  <c r="K695" i="175"/>
  <c r="J695" i="175"/>
  <c r="H695" i="175"/>
  <c r="K694" i="175"/>
  <c r="J694" i="175"/>
  <c r="H694" i="175"/>
  <c r="K693" i="175"/>
  <c r="J693" i="175"/>
  <c r="H693" i="175"/>
  <c r="K692" i="175"/>
  <c r="J692" i="175"/>
  <c r="H692" i="175"/>
  <c r="K691" i="175"/>
  <c r="J691" i="175"/>
  <c r="H691" i="175"/>
  <c r="K690" i="175"/>
  <c r="J690" i="175"/>
  <c r="H690" i="175"/>
  <c r="K689" i="175"/>
  <c r="J689" i="175"/>
  <c r="H689" i="175"/>
  <c r="K688" i="175"/>
  <c r="J688" i="175"/>
  <c r="H688" i="175"/>
  <c r="K687" i="175"/>
  <c r="J687" i="175"/>
  <c r="H687" i="175"/>
  <c r="K686" i="175"/>
  <c r="J686" i="175"/>
  <c r="H686" i="175"/>
  <c r="K685" i="175"/>
  <c r="J685" i="175"/>
  <c r="H685" i="175"/>
  <c r="K684" i="175"/>
  <c r="J684" i="175"/>
  <c r="H684" i="175"/>
  <c r="J683" i="175"/>
  <c r="O43" i="175" s="1"/>
  <c r="G683" i="175"/>
  <c r="K682" i="175"/>
  <c r="J682" i="175"/>
  <c r="H682" i="175"/>
  <c r="K681" i="175"/>
  <c r="J681" i="175"/>
  <c r="H681" i="175"/>
  <c r="K680" i="175"/>
  <c r="J680" i="175"/>
  <c r="H680" i="175"/>
  <c r="K679" i="175"/>
  <c r="J679" i="175"/>
  <c r="H679" i="175"/>
  <c r="K678" i="175"/>
  <c r="J678" i="175"/>
  <c r="H678" i="175"/>
  <c r="K677" i="175"/>
  <c r="J677" i="175"/>
  <c r="H677" i="175"/>
  <c r="K676" i="175"/>
  <c r="J676" i="175"/>
  <c r="H676" i="175"/>
  <c r="K675" i="175"/>
  <c r="J675" i="175"/>
  <c r="H675" i="175"/>
  <c r="K674" i="175"/>
  <c r="J674" i="175"/>
  <c r="H674" i="175"/>
  <c r="K673" i="175"/>
  <c r="J673" i="175"/>
  <c r="H673" i="175"/>
  <c r="K672" i="175"/>
  <c r="J672" i="175"/>
  <c r="H672" i="175"/>
  <c r="K671" i="175"/>
  <c r="J671" i="175"/>
  <c r="H671" i="175"/>
  <c r="K670" i="175"/>
  <c r="J670" i="175"/>
  <c r="H670" i="175"/>
  <c r="K669" i="175"/>
  <c r="J669" i="175"/>
  <c r="H669" i="175"/>
  <c r="K668" i="175"/>
  <c r="J668" i="175"/>
  <c r="H668" i="175"/>
  <c r="K667" i="175"/>
  <c r="J667" i="175"/>
  <c r="H667" i="175"/>
  <c r="J666" i="175"/>
  <c r="O42" i="175" s="1"/>
  <c r="G666" i="175"/>
  <c r="K666" i="175" s="1"/>
  <c r="P42" i="175" s="1"/>
  <c r="K665" i="175"/>
  <c r="J665" i="175"/>
  <c r="H665" i="175"/>
  <c r="K664" i="175"/>
  <c r="J664" i="175"/>
  <c r="H664" i="175"/>
  <c r="K663" i="175"/>
  <c r="J663" i="175"/>
  <c r="H663" i="175"/>
  <c r="K662" i="175"/>
  <c r="J662" i="175"/>
  <c r="H662" i="175"/>
  <c r="K661" i="175"/>
  <c r="J661" i="175"/>
  <c r="H661" i="175"/>
  <c r="K660" i="175"/>
  <c r="J660" i="175"/>
  <c r="H660" i="175"/>
  <c r="K659" i="175"/>
  <c r="J659" i="175"/>
  <c r="H659" i="175"/>
  <c r="K658" i="175"/>
  <c r="J658" i="175"/>
  <c r="H658" i="175"/>
  <c r="K657" i="175"/>
  <c r="J657" i="175"/>
  <c r="H657" i="175"/>
  <c r="K656" i="175"/>
  <c r="J656" i="175"/>
  <c r="H656" i="175"/>
  <c r="K655" i="175"/>
  <c r="J655" i="175"/>
  <c r="H655" i="175"/>
  <c r="K654" i="175"/>
  <c r="J654" i="175"/>
  <c r="H654" i="175"/>
  <c r="K653" i="175"/>
  <c r="J653" i="175"/>
  <c r="H653" i="175"/>
  <c r="K652" i="175"/>
  <c r="J652" i="175"/>
  <c r="H652" i="175"/>
  <c r="K651" i="175"/>
  <c r="J651" i="175"/>
  <c r="H651" i="175"/>
  <c r="K650" i="175"/>
  <c r="J650" i="175"/>
  <c r="H650" i="175"/>
  <c r="J649" i="175"/>
  <c r="O41" i="175" s="1"/>
  <c r="G649" i="175"/>
  <c r="H649" i="175" s="1"/>
  <c r="N41" i="175" s="1"/>
  <c r="K648" i="175"/>
  <c r="J648" i="175"/>
  <c r="H648" i="175"/>
  <c r="K647" i="175"/>
  <c r="J647" i="175"/>
  <c r="H647" i="175"/>
  <c r="K646" i="175"/>
  <c r="J646" i="175"/>
  <c r="H646" i="175"/>
  <c r="K645" i="175"/>
  <c r="J645" i="175"/>
  <c r="H645" i="175"/>
  <c r="K644" i="175"/>
  <c r="J644" i="175"/>
  <c r="H644" i="175"/>
  <c r="K643" i="175"/>
  <c r="J643" i="175"/>
  <c r="H643" i="175"/>
  <c r="K642" i="175"/>
  <c r="J642" i="175"/>
  <c r="H642" i="175"/>
  <c r="K641" i="175"/>
  <c r="J641" i="175"/>
  <c r="H641" i="175"/>
  <c r="K640" i="175"/>
  <c r="J640" i="175"/>
  <c r="H640" i="175"/>
  <c r="K639" i="175"/>
  <c r="J639" i="175"/>
  <c r="H639" i="175"/>
  <c r="K638" i="175"/>
  <c r="J638" i="175"/>
  <c r="H638" i="175"/>
  <c r="K637" i="175"/>
  <c r="J637" i="175"/>
  <c r="H637" i="175"/>
  <c r="K636" i="175"/>
  <c r="J636" i="175"/>
  <c r="H636" i="175"/>
  <c r="K635" i="175"/>
  <c r="J635" i="175"/>
  <c r="H635" i="175"/>
  <c r="K634" i="175"/>
  <c r="J634" i="175"/>
  <c r="H634" i="175"/>
  <c r="K633" i="175"/>
  <c r="J633" i="175"/>
  <c r="H633" i="175"/>
  <c r="J632" i="175"/>
  <c r="O40" i="175" s="1"/>
  <c r="G632" i="175"/>
  <c r="K632" i="175" s="1"/>
  <c r="P40" i="175" s="1"/>
  <c r="K631" i="175"/>
  <c r="J631" i="175"/>
  <c r="H631" i="175"/>
  <c r="K630" i="175"/>
  <c r="J630" i="175"/>
  <c r="H630" i="175"/>
  <c r="K629" i="175"/>
  <c r="J629" i="175"/>
  <c r="H629" i="175"/>
  <c r="K628" i="175"/>
  <c r="J628" i="175"/>
  <c r="H628" i="175"/>
  <c r="K627" i="175"/>
  <c r="J627" i="175"/>
  <c r="H627" i="175"/>
  <c r="K626" i="175"/>
  <c r="J626" i="175"/>
  <c r="H626" i="175"/>
  <c r="K625" i="175"/>
  <c r="J625" i="175"/>
  <c r="H625" i="175"/>
  <c r="K624" i="175"/>
  <c r="J624" i="175"/>
  <c r="H624" i="175"/>
  <c r="K623" i="175"/>
  <c r="J623" i="175"/>
  <c r="H623" i="175"/>
  <c r="K622" i="175"/>
  <c r="J622" i="175"/>
  <c r="H622" i="175"/>
  <c r="K621" i="175"/>
  <c r="J621" i="175"/>
  <c r="H621" i="175"/>
  <c r="K620" i="175"/>
  <c r="J620" i="175"/>
  <c r="H620" i="175"/>
  <c r="K619" i="175"/>
  <c r="J619" i="175"/>
  <c r="H619" i="175"/>
  <c r="K618" i="175"/>
  <c r="J618" i="175"/>
  <c r="H618" i="175"/>
  <c r="K617" i="175"/>
  <c r="J617" i="175"/>
  <c r="H617" i="175"/>
  <c r="K616" i="175"/>
  <c r="J616" i="175"/>
  <c r="H616" i="175"/>
  <c r="J615" i="175"/>
  <c r="O39" i="175" s="1"/>
  <c r="G615" i="175"/>
  <c r="K614" i="175"/>
  <c r="J614" i="175"/>
  <c r="H614" i="175"/>
  <c r="K613" i="175"/>
  <c r="J613" i="175"/>
  <c r="H613" i="175"/>
  <c r="K612" i="175"/>
  <c r="J612" i="175"/>
  <c r="H612" i="175"/>
  <c r="K611" i="175"/>
  <c r="J611" i="175"/>
  <c r="H611" i="175"/>
  <c r="K610" i="175"/>
  <c r="J610" i="175"/>
  <c r="H610" i="175"/>
  <c r="K609" i="175"/>
  <c r="J609" i="175"/>
  <c r="H609" i="175"/>
  <c r="K608" i="175"/>
  <c r="J608" i="175"/>
  <c r="H608" i="175"/>
  <c r="K607" i="175"/>
  <c r="J607" i="175"/>
  <c r="H607" i="175"/>
  <c r="K606" i="175"/>
  <c r="J606" i="175"/>
  <c r="H606" i="175"/>
  <c r="K605" i="175"/>
  <c r="J605" i="175"/>
  <c r="H605" i="175"/>
  <c r="K604" i="175"/>
  <c r="J604" i="175"/>
  <c r="H604" i="175"/>
  <c r="K603" i="175"/>
  <c r="J603" i="175"/>
  <c r="H603" i="175"/>
  <c r="K602" i="175"/>
  <c r="J602" i="175"/>
  <c r="H602" i="175"/>
  <c r="K601" i="175"/>
  <c r="J601" i="175"/>
  <c r="H601" i="175"/>
  <c r="K600" i="175"/>
  <c r="J600" i="175"/>
  <c r="H600" i="175"/>
  <c r="K599" i="175"/>
  <c r="J599" i="175"/>
  <c r="H599" i="175"/>
  <c r="J598" i="175"/>
  <c r="O38" i="175" s="1"/>
  <c r="G598" i="175"/>
  <c r="H598" i="175" s="1"/>
  <c r="N38" i="175" s="1"/>
  <c r="K597" i="175"/>
  <c r="J597" i="175"/>
  <c r="H597" i="175"/>
  <c r="K596" i="175"/>
  <c r="J596" i="175"/>
  <c r="H596" i="175"/>
  <c r="K595" i="175"/>
  <c r="J595" i="175"/>
  <c r="H595" i="175"/>
  <c r="K594" i="175"/>
  <c r="J594" i="175"/>
  <c r="H594" i="175"/>
  <c r="K593" i="175"/>
  <c r="J593" i="175"/>
  <c r="H593" i="175"/>
  <c r="K592" i="175"/>
  <c r="J592" i="175"/>
  <c r="H592" i="175"/>
  <c r="K591" i="175"/>
  <c r="J591" i="175"/>
  <c r="H591" i="175"/>
  <c r="K590" i="175"/>
  <c r="J590" i="175"/>
  <c r="H590" i="175"/>
  <c r="K589" i="175"/>
  <c r="J589" i="175"/>
  <c r="H589" i="175"/>
  <c r="K588" i="175"/>
  <c r="J588" i="175"/>
  <c r="H588" i="175"/>
  <c r="K587" i="175"/>
  <c r="J587" i="175"/>
  <c r="H587" i="175"/>
  <c r="K586" i="175"/>
  <c r="J586" i="175"/>
  <c r="H586" i="175"/>
  <c r="K585" i="175"/>
  <c r="J585" i="175"/>
  <c r="H585" i="175"/>
  <c r="K584" i="175"/>
  <c r="J584" i="175"/>
  <c r="H584" i="175"/>
  <c r="K583" i="175"/>
  <c r="J583" i="175"/>
  <c r="H583" i="175"/>
  <c r="K582" i="175"/>
  <c r="J582" i="175"/>
  <c r="H582" i="175"/>
  <c r="J581" i="175"/>
  <c r="O37" i="175" s="1"/>
  <c r="G581" i="175"/>
  <c r="H581" i="175" s="1"/>
  <c r="N37" i="175" s="1"/>
  <c r="K580" i="175"/>
  <c r="J580" i="175"/>
  <c r="H580" i="175"/>
  <c r="K579" i="175"/>
  <c r="J579" i="175"/>
  <c r="H579" i="175"/>
  <c r="K578" i="175"/>
  <c r="J578" i="175"/>
  <c r="H578" i="175"/>
  <c r="K577" i="175"/>
  <c r="J577" i="175"/>
  <c r="H577" i="175"/>
  <c r="K576" i="175"/>
  <c r="J576" i="175"/>
  <c r="H576" i="175"/>
  <c r="K575" i="175"/>
  <c r="J575" i="175"/>
  <c r="H575" i="175"/>
  <c r="K574" i="175"/>
  <c r="J574" i="175"/>
  <c r="H574" i="175"/>
  <c r="K573" i="175"/>
  <c r="J573" i="175"/>
  <c r="H573" i="175"/>
  <c r="K572" i="175"/>
  <c r="J572" i="175"/>
  <c r="H572" i="175"/>
  <c r="K571" i="175"/>
  <c r="J571" i="175"/>
  <c r="H571" i="175"/>
  <c r="K570" i="175"/>
  <c r="J570" i="175"/>
  <c r="H570" i="175"/>
  <c r="K569" i="175"/>
  <c r="J569" i="175"/>
  <c r="H569" i="175"/>
  <c r="K568" i="175"/>
  <c r="J568" i="175"/>
  <c r="H568" i="175"/>
  <c r="K567" i="175"/>
  <c r="J567" i="175"/>
  <c r="H567" i="175"/>
  <c r="K566" i="175"/>
  <c r="J566" i="175"/>
  <c r="H566" i="175"/>
  <c r="K565" i="175"/>
  <c r="J565" i="175"/>
  <c r="H565" i="175"/>
  <c r="J564" i="175"/>
  <c r="O36" i="175" s="1"/>
  <c r="G564" i="175"/>
  <c r="H564" i="175" s="1"/>
  <c r="N36" i="175" s="1"/>
  <c r="K563" i="175"/>
  <c r="J563" i="175"/>
  <c r="H563" i="175"/>
  <c r="K562" i="175"/>
  <c r="J562" i="175"/>
  <c r="H562" i="175"/>
  <c r="K561" i="175"/>
  <c r="J561" i="175"/>
  <c r="H561" i="175"/>
  <c r="K560" i="175"/>
  <c r="J560" i="175"/>
  <c r="H560" i="175"/>
  <c r="K559" i="175"/>
  <c r="J559" i="175"/>
  <c r="H559" i="175"/>
  <c r="K558" i="175"/>
  <c r="J558" i="175"/>
  <c r="H558" i="175"/>
  <c r="K557" i="175"/>
  <c r="J557" i="175"/>
  <c r="H557" i="175"/>
  <c r="K556" i="175"/>
  <c r="J556" i="175"/>
  <c r="H556" i="175"/>
  <c r="K555" i="175"/>
  <c r="J555" i="175"/>
  <c r="H555" i="175"/>
  <c r="K554" i="175"/>
  <c r="J554" i="175"/>
  <c r="H554" i="175"/>
  <c r="K553" i="175"/>
  <c r="J553" i="175"/>
  <c r="H553" i="175"/>
  <c r="K552" i="175"/>
  <c r="J552" i="175"/>
  <c r="H552" i="175"/>
  <c r="K551" i="175"/>
  <c r="J551" i="175"/>
  <c r="H551" i="175"/>
  <c r="K550" i="175"/>
  <c r="J550" i="175"/>
  <c r="H550" i="175"/>
  <c r="K549" i="175"/>
  <c r="J549" i="175"/>
  <c r="H549" i="175"/>
  <c r="K548" i="175"/>
  <c r="J548" i="175"/>
  <c r="H548" i="175"/>
  <c r="J547" i="175"/>
  <c r="O35" i="175" s="1"/>
  <c r="G547" i="175"/>
  <c r="K547" i="175" s="1"/>
  <c r="P35" i="175" s="1"/>
  <c r="K546" i="175"/>
  <c r="J546" i="175"/>
  <c r="H546" i="175"/>
  <c r="K545" i="175"/>
  <c r="J545" i="175"/>
  <c r="H545" i="175"/>
  <c r="K544" i="175"/>
  <c r="J544" i="175"/>
  <c r="H544" i="175"/>
  <c r="K543" i="175"/>
  <c r="J543" i="175"/>
  <c r="H543" i="175"/>
  <c r="K542" i="175"/>
  <c r="J542" i="175"/>
  <c r="H542" i="175"/>
  <c r="K541" i="175"/>
  <c r="J541" i="175"/>
  <c r="H541" i="175"/>
  <c r="K540" i="175"/>
  <c r="J540" i="175"/>
  <c r="H540" i="175"/>
  <c r="K539" i="175"/>
  <c r="J539" i="175"/>
  <c r="H539" i="175"/>
  <c r="K538" i="175"/>
  <c r="J538" i="175"/>
  <c r="H538" i="175"/>
  <c r="K537" i="175"/>
  <c r="J537" i="175"/>
  <c r="H537" i="175"/>
  <c r="K536" i="175"/>
  <c r="J536" i="175"/>
  <c r="H536" i="175"/>
  <c r="K535" i="175"/>
  <c r="J535" i="175"/>
  <c r="H535" i="175"/>
  <c r="K534" i="175"/>
  <c r="J534" i="175"/>
  <c r="H534" i="175"/>
  <c r="K533" i="175"/>
  <c r="J533" i="175"/>
  <c r="H533" i="175"/>
  <c r="K532" i="175"/>
  <c r="J532" i="175"/>
  <c r="H532" i="175"/>
  <c r="K531" i="175"/>
  <c r="J531" i="175"/>
  <c r="H531" i="175"/>
  <c r="J530" i="175"/>
  <c r="O34" i="175" s="1"/>
  <c r="G530" i="175"/>
  <c r="H530" i="175" s="1"/>
  <c r="N34" i="175" s="1"/>
  <c r="K529" i="175"/>
  <c r="J529" i="175"/>
  <c r="H529" i="175"/>
  <c r="K528" i="175"/>
  <c r="J528" i="175"/>
  <c r="H528" i="175"/>
  <c r="K527" i="175"/>
  <c r="J527" i="175"/>
  <c r="H527" i="175"/>
  <c r="K526" i="175"/>
  <c r="J526" i="175"/>
  <c r="H526" i="175"/>
  <c r="K525" i="175"/>
  <c r="J525" i="175"/>
  <c r="H525" i="175"/>
  <c r="K524" i="175"/>
  <c r="J524" i="175"/>
  <c r="H524" i="175"/>
  <c r="K523" i="175"/>
  <c r="J523" i="175"/>
  <c r="H523" i="175"/>
  <c r="K522" i="175"/>
  <c r="J522" i="175"/>
  <c r="H522" i="175"/>
  <c r="K521" i="175"/>
  <c r="J521" i="175"/>
  <c r="H521" i="175"/>
  <c r="K520" i="175"/>
  <c r="J520" i="175"/>
  <c r="H520" i="175"/>
  <c r="K519" i="175"/>
  <c r="J519" i="175"/>
  <c r="H519" i="175"/>
  <c r="K518" i="175"/>
  <c r="J518" i="175"/>
  <c r="H518" i="175"/>
  <c r="K517" i="175"/>
  <c r="J517" i="175"/>
  <c r="H517" i="175"/>
  <c r="K516" i="175"/>
  <c r="J516" i="175"/>
  <c r="H516" i="175"/>
  <c r="K515" i="175"/>
  <c r="J515" i="175"/>
  <c r="H515" i="175"/>
  <c r="K514" i="175"/>
  <c r="J514" i="175"/>
  <c r="H514" i="175"/>
  <c r="J513" i="175"/>
  <c r="O33" i="175" s="1"/>
  <c r="G513" i="175"/>
  <c r="H513" i="175" s="1"/>
  <c r="N33" i="175" s="1"/>
  <c r="K512" i="175"/>
  <c r="J512" i="175"/>
  <c r="H512" i="175"/>
  <c r="K511" i="175"/>
  <c r="J511" i="175"/>
  <c r="H511" i="175"/>
  <c r="K510" i="175"/>
  <c r="J510" i="175"/>
  <c r="H510" i="175"/>
  <c r="K509" i="175"/>
  <c r="J509" i="175"/>
  <c r="H509" i="175"/>
  <c r="K508" i="175"/>
  <c r="J508" i="175"/>
  <c r="H508" i="175"/>
  <c r="K507" i="175"/>
  <c r="J507" i="175"/>
  <c r="H507" i="175"/>
  <c r="K506" i="175"/>
  <c r="J506" i="175"/>
  <c r="H506" i="175"/>
  <c r="K505" i="175"/>
  <c r="J505" i="175"/>
  <c r="H505" i="175"/>
  <c r="K504" i="175"/>
  <c r="J504" i="175"/>
  <c r="H504" i="175"/>
  <c r="K503" i="175"/>
  <c r="J503" i="175"/>
  <c r="H503" i="175"/>
  <c r="K502" i="175"/>
  <c r="J502" i="175"/>
  <c r="H502" i="175"/>
  <c r="K501" i="175"/>
  <c r="J501" i="175"/>
  <c r="H501" i="175"/>
  <c r="K500" i="175"/>
  <c r="J500" i="175"/>
  <c r="H500" i="175"/>
  <c r="K499" i="175"/>
  <c r="J499" i="175"/>
  <c r="H499" i="175"/>
  <c r="K498" i="175"/>
  <c r="J498" i="175"/>
  <c r="H498" i="175"/>
  <c r="K497" i="175"/>
  <c r="J497" i="175"/>
  <c r="H497" i="175"/>
  <c r="J496" i="175"/>
  <c r="O32" i="175" s="1"/>
  <c r="G496" i="175"/>
  <c r="K496" i="175" s="1"/>
  <c r="P32" i="175" s="1"/>
  <c r="K495" i="175"/>
  <c r="J495" i="175"/>
  <c r="H495" i="175"/>
  <c r="K494" i="175"/>
  <c r="J494" i="175"/>
  <c r="H494" i="175"/>
  <c r="K493" i="175"/>
  <c r="J493" i="175"/>
  <c r="H493" i="175"/>
  <c r="K492" i="175"/>
  <c r="J492" i="175"/>
  <c r="H492" i="175"/>
  <c r="K491" i="175"/>
  <c r="J491" i="175"/>
  <c r="H491" i="175"/>
  <c r="K490" i="175"/>
  <c r="J490" i="175"/>
  <c r="H490" i="175"/>
  <c r="K489" i="175"/>
  <c r="J489" i="175"/>
  <c r="H489" i="175"/>
  <c r="K488" i="175"/>
  <c r="J488" i="175"/>
  <c r="H488" i="175"/>
  <c r="K487" i="175"/>
  <c r="J487" i="175"/>
  <c r="H487" i="175"/>
  <c r="K486" i="175"/>
  <c r="J486" i="175"/>
  <c r="H486" i="175"/>
  <c r="K485" i="175"/>
  <c r="J485" i="175"/>
  <c r="H485" i="175"/>
  <c r="K484" i="175"/>
  <c r="J484" i="175"/>
  <c r="H484" i="175"/>
  <c r="K483" i="175"/>
  <c r="J483" i="175"/>
  <c r="H483" i="175"/>
  <c r="K482" i="175"/>
  <c r="J482" i="175"/>
  <c r="H482" i="175"/>
  <c r="K481" i="175"/>
  <c r="J481" i="175"/>
  <c r="H481" i="175"/>
  <c r="K480" i="175"/>
  <c r="J480" i="175"/>
  <c r="H480" i="175"/>
  <c r="J479" i="175"/>
  <c r="O31" i="175" s="1"/>
  <c r="G479" i="175"/>
  <c r="H479" i="175" s="1"/>
  <c r="N31" i="175" s="1"/>
  <c r="K478" i="175"/>
  <c r="J478" i="175"/>
  <c r="H478" i="175"/>
  <c r="K477" i="175"/>
  <c r="J477" i="175"/>
  <c r="H477" i="175"/>
  <c r="K476" i="175"/>
  <c r="J476" i="175"/>
  <c r="H476" i="175"/>
  <c r="K475" i="175"/>
  <c r="J475" i="175"/>
  <c r="H475" i="175"/>
  <c r="K474" i="175"/>
  <c r="J474" i="175"/>
  <c r="H474" i="175"/>
  <c r="K473" i="175"/>
  <c r="J473" i="175"/>
  <c r="H473" i="175"/>
  <c r="K472" i="175"/>
  <c r="J472" i="175"/>
  <c r="H472" i="175"/>
  <c r="K471" i="175"/>
  <c r="J471" i="175"/>
  <c r="H471" i="175"/>
  <c r="K470" i="175"/>
  <c r="J470" i="175"/>
  <c r="H470" i="175"/>
  <c r="K469" i="175"/>
  <c r="J469" i="175"/>
  <c r="H469" i="175"/>
  <c r="K468" i="175"/>
  <c r="J468" i="175"/>
  <c r="H468" i="175"/>
  <c r="K467" i="175"/>
  <c r="J467" i="175"/>
  <c r="H467" i="175"/>
  <c r="K466" i="175"/>
  <c r="J466" i="175"/>
  <c r="H466" i="175"/>
  <c r="K465" i="175"/>
  <c r="J465" i="175"/>
  <c r="H465" i="175"/>
  <c r="K464" i="175"/>
  <c r="J464" i="175"/>
  <c r="H464" i="175"/>
  <c r="K463" i="175"/>
  <c r="J463" i="175"/>
  <c r="H463" i="175"/>
  <c r="J462" i="175"/>
  <c r="O30" i="175" s="1"/>
  <c r="G462" i="175"/>
  <c r="H462" i="175" s="1"/>
  <c r="N30" i="175" s="1"/>
  <c r="K461" i="175"/>
  <c r="J461" i="175"/>
  <c r="H461" i="175"/>
  <c r="K460" i="175"/>
  <c r="J460" i="175"/>
  <c r="H460" i="175"/>
  <c r="K459" i="175"/>
  <c r="J459" i="175"/>
  <c r="H459" i="175"/>
  <c r="K458" i="175"/>
  <c r="J458" i="175"/>
  <c r="H458" i="175"/>
  <c r="K457" i="175"/>
  <c r="J457" i="175"/>
  <c r="H457" i="175"/>
  <c r="K456" i="175"/>
  <c r="J456" i="175"/>
  <c r="H456" i="175"/>
  <c r="K455" i="175"/>
  <c r="J455" i="175"/>
  <c r="H455" i="175"/>
  <c r="K454" i="175"/>
  <c r="J454" i="175"/>
  <c r="H454" i="175"/>
  <c r="K453" i="175"/>
  <c r="J453" i="175"/>
  <c r="H453" i="175"/>
  <c r="K452" i="175"/>
  <c r="J452" i="175"/>
  <c r="H452" i="175"/>
  <c r="K451" i="175"/>
  <c r="J451" i="175"/>
  <c r="H451" i="175"/>
  <c r="K450" i="175"/>
  <c r="J450" i="175"/>
  <c r="H450" i="175"/>
  <c r="K449" i="175"/>
  <c r="J449" i="175"/>
  <c r="H449" i="175"/>
  <c r="K448" i="175"/>
  <c r="J448" i="175"/>
  <c r="H448" i="175"/>
  <c r="K447" i="175"/>
  <c r="J447" i="175"/>
  <c r="H447" i="175"/>
  <c r="K446" i="175"/>
  <c r="J446" i="175"/>
  <c r="H446" i="175"/>
  <c r="J445" i="175"/>
  <c r="O29" i="175" s="1"/>
  <c r="G445" i="175"/>
  <c r="H445" i="175" s="1"/>
  <c r="N29" i="175" s="1"/>
  <c r="K444" i="175"/>
  <c r="J444" i="175"/>
  <c r="H444" i="175"/>
  <c r="K443" i="175"/>
  <c r="J443" i="175"/>
  <c r="H443" i="175"/>
  <c r="K442" i="175"/>
  <c r="J442" i="175"/>
  <c r="H442" i="175"/>
  <c r="K441" i="175"/>
  <c r="J441" i="175"/>
  <c r="H441" i="175"/>
  <c r="K440" i="175"/>
  <c r="J440" i="175"/>
  <c r="H440" i="175"/>
  <c r="K439" i="175"/>
  <c r="J439" i="175"/>
  <c r="H439" i="175"/>
  <c r="K438" i="175"/>
  <c r="J438" i="175"/>
  <c r="H438" i="175"/>
  <c r="K437" i="175"/>
  <c r="J437" i="175"/>
  <c r="H437" i="175"/>
  <c r="K436" i="175"/>
  <c r="J436" i="175"/>
  <c r="H436" i="175"/>
  <c r="K435" i="175"/>
  <c r="J435" i="175"/>
  <c r="H435" i="175"/>
  <c r="K434" i="175"/>
  <c r="J434" i="175"/>
  <c r="H434" i="175"/>
  <c r="K433" i="175"/>
  <c r="J433" i="175"/>
  <c r="H433" i="175"/>
  <c r="K432" i="175"/>
  <c r="J432" i="175"/>
  <c r="H432" i="175"/>
  <c r="K431" i="175"/>
  <c r="J431" i="175"/>
  <c r="H431" i="175"/>
  <c r="K430" i="175"/>
  <c r="J430" i="175"/>
  <c r="H430" i="175"/>
  <c r="K429" i="175"/>
  <c r="J429" i="175"/>
  <c r="H429" i="175"/>
  <c r="J428" i="175"/>
  <c r="O28" i="175" s="1"/>
  <c r="G428" i="175"/>
  <c r="K428" i="175" s="1"/>
  <c r="P28" i="175" s="1"/>
  <c r="K427" i="175"/>
  <c r="J427" i="175"/>
  <c r="H427" i="175"/>
  <c r="K426" i="175"/>
  <c r="J426" i="175"/>
  <c r="H426" i="175"/>
  <c r="K425" i="175"/>
  <c r="J425" i="175"/>
  <c r="H425" i="175"/>
  <c r="K424" i="175"/>
  <c r="J424" i="175"/>
  <c r="H424" i="175"/>
  <c r="K423" i="175"/>
  <c r="J423" i="175"/>
  <c r="H423" i="175"/>
  <c r="K422" i="175"/>
  <c r="J422" i="175"/>
  <c r="H422" i="175"/>
  <c r="K421" i="175"/>
  <c r="J421" i="175"/>
  <c r="H421" i="175"/>
  <c r="K420" i="175"/>
  <c r="J420" i="175"/>
  <c r="H420" i="175"/>
  <c r="K419" i="175"/>
  <c r="J419" i="175"/>
  <c r="H419" i="175"/>
  <c r="K418" i="175"/>
  <c r="J418" i="175"/>
  <c r="H418" i="175"/>
  <c r="K417" i="175"/>
  <c r="J417" i="175"/>
  <c r="H417" i="175"/>
  <c r="K416" i="175"/>
  <c r="J416" i="175"/>
  <c r="H416" i="175"/>
  <c r="K415" i="175"/>
  <c r="J415" i="175"/>
  <c r="H415" i="175"/>
  <c r="K414" i="175"/>
  <c r="J414" i="175"/>
  <c r="H414" i="175"/>
  <c r="K413" i="175"/>
  <c r="J413" i="175"/>
  <c r="H413" i="175"/>
  <c r="K412" i="175"/>
  <c r="J412" i="175"/>
  <c r="H412" i="175"/>
  <c r="J411" i="175"/>
  <c r="O27" i="175" s="1"/>
  <c r="G411" i="175"/>
  <c r="K411" i="175" s="1"/>
  <c r="P27" i="175" s="1"/>
  <c r="K410" i="175"/>
  <c r="J410" i="175"/>
  <c r="H410" i="175"/>
  <c r="K409" i="175"/>
  <c r="J409" i="175"/>
  <c r="H409" i="175"/>
  <c r="K408" i="175"/>
  <c r="J408" i="175"/>
  <c r="H408" i="175"/>
  <c r="K407" i="175"/>
  <c r="J407" i="175"/>
  <c r="H407" i="175"/>
  <c r="K406" i="175"/>
  <c r="J406" i="175"/>
  <c r="H406" i="175"/>
  <c r="K405" i="175"/>
  <c r="J405" i="175"/>
  <c r="H405" i="175"/>
  <c r="K404" i="175"/>
  <c r="J404" i="175"/>
  <c r="H404" i="175"/>
  <c r="K403" i="175"/>
  <c r="J403" i="175"/>
  <c r="H403" i="175"/>
  <c r="K402" i="175"/>
  <c r="J402" i="175"/>
  <c r="H402" i="175"/>
  <c r="K401" i="175"/>
  <c r="J401" i="175"/>
  <c r="H401" i="175"/>
  <c r="K400" i="175"/>
  <c r="J400" i="175"/>
  <c r="H400" i="175"/>
  <c r="K399" i="175"/>
  <c r="J399" i="175"/>
  <c r="H399" i="175"/>
  <c r="K398" i="175"/>
  <c r="J398" i="175"/>
  <c r="H398" i="175"/>
  <c r="K397" i="175"/>
  <c r="J397" i="175"/>
  <c r="H397" i="175"/>
  <c r="K396" i="175"/>
  <c r="J396" i="175"/>
  <c r="H396" i="175"/>
  <c r="K395" i="175"/>
  <c r="J395" i="175"/>
  <c r="H395" i="175"/>
  <c r="J394" i="175"/>
  <c r="O26" i="175" s="1"/>
  <c r="G394" i="175"/>
  <c r="H394" i="175" s="1"/>
  <c r="N26" i="175" s="1"/>
  <c r="K393" i="175"/>
  <c r="J393" i="175"/>
  <c r="H393" i="175"/>
  <c r="K392" i="175"/>
  <c r="J392" i="175"/>
  <c r="H392" i="175"/>
  <c r="K391" i="175"/>
  <c r="J391" i="175"/>
  <c r="H391" i="175"/>
  <c r="K390" i="175"/>
  <c r="J390" i="175"/>
  <c r="H390" i="175"/>
  <c r="K389" i="175"/>
  <c r="J389" i="175"/>
  <c r="H389" i="175"/>
  <c r="K388" i="175"/>
  <c r="J388" i="175"/>
  <c r="H388" i="175"/>
  <c r="K387" i="175"/>
  <c r="J387" i="175"/>
  <c r="H387" i="175"/>
  <c r="K386" i="175"/>
  <c r="J386" i="175"/>
  <c r="H386" i="175"/>
  <c r="K385" i="175"/>
  <c r="J385" i="175"/>
  <c r="H385" i="175"/>
  <c r="K384" i="175"/>
  <c r="J384" i="175"/>
  <c r="H384" i="175"/>
  <c r="K383" i="175"/>
  <c r="J383" i="175"/>
  <c r="H383" i="175"/>
  <c r="K382" i="175"/>
  <c r="J382" i="175"/>
  <c r="H382" i="175"/>
  <c r="K381" i="175"/>
  <c r="J381" i="175"/>
  <c r="H381" i="175"/>
  <c r="K380" i="175"/>
  <c r="J380" i="175"/>
  <c r="H380" i="175"/>
  <c r="K379" i="175"/>
  <c r="J379" i="175"/>
  <c r="H379" i="175"/>
  <c r="K378" i="175"/>
  <c r="J378" i="175"/>
  <c r="H378" i="175"/>
  <c r="J377" i="175"/>
  <c r="O25" i="175" s="1"/>
  <c r="G377" i="175"/>
  <c r="H377" i="175" s="1"/>
  <c r="N25" i="175" s="1"/>
  <c r="K376" i="175"/>
  <c r="J376" i="175"/>
  <c r="H376" i="175"/>
  <c r="K375" i="175"/>
  <c r="J375" i="175"/>
  <c r="H375" i="175"/>
  <c r="K374" i="175"/>
  <c r="J374" i="175"/>
  <c r="H374" i="175"/>
  <c r="K373" i="175"/>
  <c r="J373" i="175"/>
  <c r="H373" i="175"/>
  <c r="K372" i="175"/>
  <c r="J372" i="175"/>
  <c r="H372" i="175"/>
  <c r="K371" i="175"/>
  <c r="J371" i="175"/>
  <c r="H371" i="175"/>
  <c r="K370" i="175"/>
  <c r="J370" i="175"/>
  <c r="H370" i="175"/>
  <c r="K369" i="175"/>
  <c r="J369" i="175"/>
  <c r="H369" i="175"/>
  <c r="K368" i="175"/>
  <c r="J368" i="175"/>
  <c r="H368" i="175"/>
  <c r="K367" i="175"/>
  <c r="J367" i="175"/>
  <c r="H367" i="175"/>
  <c r="K366" i="175"/>
  <c r="J366" i="175"/>
  <c r="H366" i="175"/>
  <c r="K365" i="175"/>
  <c r="J365" i="175"/>
  <c r="H365" i="175"/>
  <c r="K364" i="175"/>
  <c r="J364" i="175"/>
  <c r="H364" i="175"/>
  <c r="K363" i="175"/>
  <c r="J363" i="175"/>
  <c r="H363" i="175"/>
  <c r="K362" i="175"/>
  <c r="J362" i="175"/>
  <c r="H362" i="175"/>
  <c r="K361" i="175"/>
  <c r="J361" i="175"/>
  <c r="H361" i="175"/>
  <c r="J360" i="175"/>
  <c r="O24" i="175" s="1"/>
  <c r="G360" i="175"/>
  <c r="K360" i="175" s="1"/>
  <c r="P24" i="175" s="1"/>
  <c r="K359" i="175"/>
  <c r="J359" i="175"/>
  <c r="H359" i="175"/>
  <c r="K358" i="175"/>
  <c r="J358" i="175"/>
  <c r="H358" i="175"/>
  <c r="K357" i="175"/>
  <c r="J357" i="175"/>
  <c r="H357" i="175"/>
  <c r="K356" i="175"/>
  <c r="J356" i="175"/>
  <c r="H356" i="175"/>
  <c r="K355" i="175"/>
  <c r="J355" i="175"/>
  <c r="H355" i="175"/>
  <c r="K354" i="175"/>
  <c r="J354" i="175"/>
  <c r="H354" i="175"/>
  <c r="K353" i="175"/>
  <c r="J353" i="175"/>
  <c r="H353" i="175"/>
  <c r="K352" i="175"/>
  <c r="J352" i="175"/>
  <c r="H352" i="175"/>
  <c r="K351" i="175"/>
  <c r="J351" i="175"/>
  <c r="H351" i="175"/>
  <c r="K350" i="175"/>
  <c r="J350" i="175"/>
  <c r="H350" i="175"/>
  <c r="K349" i="175"/>
  <c r="J349" i="175"/>
  <c r="H349" i="175"/>
  <c r="K348" i="175"/>
  <c r="J348" i="175"/>
  <c r="H348" i="175"/>
  <c r="K347" i="175"/>
  <c r="J347" i="175"/>
  <c r="H347" i="175"/>
  <c r="K346" i="175"/>
  <c r="J346" i="175"/>
  <c r="H346" i="175"/>
  <c r="K345" i="175"/>
  <c r="J345" i="175"/>
  <c r="H345" i="175"/>
  <c r="K344" i="175"/>
  <c r="J344" i="175"/>
  <c r="H344" i="175"/>
  <c r="J343" i="175"/>
  <c r="O23" i="175" s="1"/>
  <c r="G343" i="175"/>
  <c r="H343" i="175" s="1"/>
  <c r="N23" i="175" s="1"/>
  <c r="K342" i="175"/>
  <c r="J342" i="175"/>
  <c r="H342" i="175"/>
  <c r="K341" i="175"/>
  <c r="J341" i="175"/>
  <c r="H341" i="175"/>
  <c r="K340" i="175"/>
  <c r="J340" i="175"/>
  <c r="H340" i="175"/>
  <c r="K339" i="175"/>
  <c r="J339" i="175"/>
  <c r="H339" i="175"/>
  <c r="K338" i="175"/>
  <c r="J338" i="175"/>
  <c r="H338" i="175"/>
  <c r="K337" i="175"/>
  <c r="J337" i="175"/>
  <c r="H337" i="175"/>
  <c r="K336" i="175"/>
  <c r="J336" i="175"/>
  <c r="H336" i="175"/>
  <c r="K335" i="175"/>
  <c r="J335" i="175"/>
  <c r="H335" i="175"/>
  <c r="K334" i="175"/>
  <c r="J334" i="175"/>
  <c r="H334" i="175"/>
  <c r="K333" i="175"/>
  <c r="J333" i="175"/>
  <c r="H333" i="175"/>
  <c r="K332" i="175"/>
  <c r="J332" i="175"/>
  <c r="H332" i="175"/>
  <c r="K331" i="175"/>
  <c r="J331" i="175"/>
  <c r="H331" i="175"/>
  <c r="K330" i="175"/>
  <c r="J330" i="175"/>
  <c r="H330" i="175"/>
  <c r="K329" i="175"/>
  <c r="J329" i="175"/>
  <c r="H329" i="175"/>
  <c r="K328" i="175"/>
  <c r="J328" i="175"/>
  <c r="H328" i="175"/>
  <c r="K327" i="175"/>
  <c r="J327" i="175"/>
  <c r="H327" i="175"/>
  <c r="J326" i="175"/>
  <c r="O22" i="175" s="1"/>
  <c r="G326" i="175"/>
  <c r="K325" i="175"/>
  <c r="J325" i="175"/>
  <c r="H325" i="175"/>
  <c r="K324" i="175"/>
  <c r="J324" i="175"/>
  <c r="H324" i="175"/>
  <c r="K323" i="175"/>
  <c r="J323" i="175"/>
  <c r="H323" i="175"/>
  <c r="K322" i="175"/>
  <c r="J322" i="175"/>
  <c r="H322" i="175"/>
  <c r="K321" i="175"/>
  <c r="J321" i="175"/>
  <c r="H321" i="175"/>
  <c r="K320" i="175"/>
  <c r="J320" i="175"/>
  <c r="H320" i="175"/>
  <c r="K319" i="175"/>
  <c r="J319" i="175"/>
  <c r="H319" i="175"/>
  <c r="K318" i="175"/>
  <c r="J318" i="175"/>
  <c r="H318" i="175"/>
  <c r="K317" i="175"/>
  <c r="J317" i="175"/>
  <c r="H317" i="175"/>
  <c r="K316" i="175"/>
  <c r="J316" i="175"/>
  <c r="H316" i="175"/>
  <c r="K315" i="175"/>
  <c r="J315" i="175"/>
  <c r="H315" i="175"/>
  <c r="K314" i="175"/>
  <c r="J314" i="175"/>
  <c r="H314" i="175"/>
  <c r="K313" i="175"/>
  <c r="J313" i="175"/>
  <c r="H313" i="175"/>
  <c r="K312" i="175"/>
  <c r="J312" i="175"/>
  <c r="H312" i="175"/>
  <c r="K311" i="175"/>
  <c r="J311" i="175"/>
  <c r="H311" i="175"/>
  <c r="K310" i="175"/>
  <c r="J310" i="175"/>
  <c r="H310" i="175"/>
  <c r="J309" i="175"/>
  <c r="O21" i="175" s="1"/>
  <c r="G309" i="175"/>
  <c r="K309" i="175" s="1"/>
  <c r="P21" i="175" s="1"/>
  <c r="K308" i="175"/>
  <c r="J308" i="175"/>
  <c r="H308" i="175"/>
  <c r="K307" i="175"/>
  <c r="J307" i="175"/>
  <c r="H307" i="175"/>
  <c r="K306" i="175"/>
  <c r="J306" i="175"/>
  <c r="H306" i="175"/>
  <c r="K305" i="175"/>
  <c r="J305" i="175"/>
  <c r="H305" i="175"/>
  <c r="K304" i="175"/>
  <c r="J304" i="175"/>
  <c r="H304" i="175"/>
  <c r="K303" i="175"/>
  <c r="J303" i="175"/>
  <c r="H303" i="175"/>
  <c r="K302" i="175"/>
  <c r="J302" i="175"/>
  <c r="H302" i="175"/>
  <c r="K301" i="175"/>
  <c r="J301" i="175"/>
  <c r="H301" i="175"/>
  <c r="K300" i="175"/>
  <c r="J300" i="175"/>
  <c r="H300" i="175"/>
  <c r="K299" i="175"/>
  <c r="J299" i="175"/>
  <c r="H299" i="175"/>
  <c r="K298" i="175"/>
  <c r="J298" i="175"/>
  <c r="H298" i="175"/>
  <c r="K297" i="175"/>
  <c r="J297" i="175"/>
  <c r="H297" i="175"/>
  <c r="K296" i="175"/>
  <c r="J296" i="175"/>
  <c r="H296" i="175"/>
  <c r="K295" i="175"/>
  <c r="J295" i="175"/>
  <c r="H295" i="175"/>
  <c r="K294" i="175"/>
  <c r="J294" i="175"/>
  <c r="H294" i="175"/>
  <c r="K293" i="175"/>
  <c r="J293" i="175"/>
  <c r="H293" i="175"/>
  <c r="J292" i="175"/>
  <c r="O20" i="175" s="1"/>
  <c r="G292" i="175"/>
  <c r="K291" i="175"/>
  <c r="J291" i="175"/>
  <c r="H291" i="175"/>
  <c r="K290" i="175"/>
  <c r="J290" i="175"/>
  <c r="H290" i="175"/>
  <c r="K289" i="175"/>
  <c r="J289" i="175"/>
  <c r="H289" i="175"/>
  <c r="K288" i="175"/>
  <c r="J288" i="175"/>
  <c r="H288" i="175"/>
  <c r="K287" i="175"/>
  <c r="J287" i="175"/>
  <c r="H287" i="175"/>
  <c r="K286" i="175"/>
  <c r="J286" i="175"/>
  <c r="H286" i="175"/>
  <c r="K285" i="175"/>
  <c r="J285" i="175"/>
  <c r="H285" i="175"/>
  <c r="K284" i="175"/>
  <c r="J284" i="175"/>
  <c r="H284" i="175"/>
  <c r="K283" i="175"/>
  <c r="J283" i="175"/>
  <c r="H283" i="175"/>
  <c r="K282" i="175"/>
  <c r="J282" i="175"/>
  <c r="H282" i="175"/>
  <c r="K281" i="175"/>
  <c r="J281" i="175"/>
  <c r="H281" i="175"/>
  <c r="K280" i="175"/>
  <c r="J280" i="175"/>
  <c r="H280" i="175"/>
  <c r="K279" i="175"/>
  <c r="J279" i="175"/>
  <c r="H279" i="175"/>
  <c r="K278" i="175"/>
  <c r="J278" i="175"/>
  <c r="H278" i="175"/>
  <c r="K277" i="175"/>
  <c r="J277" i="175"/>
  <c r="H277" i="175"/>
  <c r="K276" i="175"/>
  <c r="J276" i="175"/>
  <c r="H276" i="175"/>
  <c r="J275" i="175"/>
  <c r="O19" i="175" s="1"/>
  <c r="G275" i="175"/>
  <c r="K275" i="175" s="1"/>
  <c r="P19" i="175" s="1"/>
  <c r="K274" i="175"/>
  <c r="J274" i="175"/>
  <c r="H274" i="175"/>
  <c r="K273" i="175"/>
  <c r="J273" i="175"/>
  <c r="H273" i="175"/>
  <c r="K272" i="175"/>
  <c r="J272" i="175"/>
  <c r="H272" i="175"/>
  <c r="K271" i="175"/>
  <c r="J271" i="175"/>
  <c r="H271" i="175"/>
  <c r="K270" i="175"/>
  <c r="J270" i="175"/>
  <c r="H270" i="175"/>
  <c r="K269" i="175"/>
  <c r="J269" i="175"/>
  <c r="H269" i="175"/>
  <c r="K268" i="175"/>
  <c r="J268" i="175"/>
  <c r="H268" i="175"/>
  <c r="K267" i="175"/>
  <c r="J267" i="175"/>
  <c r="H267" i="175"/>
  <c r="K266" i="175"/>
  <c r="J266" i="175"/>
  <c r="H266" i="175"/>
  <c r="K265" i="175"/>
  <c r="J265" i="175"/>
  <c r="H265" i="175"/>
  <c r="K264" i="175"/>
  <c r="J264" i="175"/>
  <c r="H264" i="175"/>
  <c r="K263" i="175"/>
  <c r="J263" i="175"/>
  <c r="H263" i="175"/>
  <c r="K262" i="175"/>
  <c r="J262" i="175"/>
  <c r="H262" i="175"/>
  <c r="K261" i="175"/>
  <c r="J261" i="175"/>
  <c r="H261" i="175"/>
  <c r="K260" i="175"/>
  <c r="J260" i="175"/>
  <c r="H260" i="175"/>
  <c r="K259" i="175"/>
  <c r="J259" i="175"/>
  <c r="H259" i="175"/>
  <c r="J258" i="175"/>
  <c r="O18" i="175" s="1"/>
  <c r="G258" i="175"/>
  <c r="K258" i="175" s="1"/>
  <c r="P18" i="175" s="1"/>
  <c r="K257" i="175"/>
  <c r="J257" i="175"/>
  <c r="H257" i="175"/>
  <c r="K256" i="175"/>
  <c r="J256" i="175"/>
  <c r="H256" i="175"/>
  <c r="K255" i="175"/>
  <c r="J255" i="175"/>
  <c r="H255" i="175"/>
  <c r="K254" i="175"/>
  <c r="J254" i="175"/>
  <c r="H254" i="175"/>
  <c r="K253" i="175"/>
  <c r="J253" i="175"/>
  <c r="H253" i="175"/>
  <c r="K252" i="175"/>
  <c r="J252" i="175"/>
  <c r="H252" i="175"/>
  <c r="K251" i="175"/>
  <c r="J251" i="175"/>
  <c r="H251" i="175"/>
  <c r="K250" i="175"/>
  <c r="J250" i="175"/>
  <c r="H250" i="175"/>
  <c r="K249" i="175"/>
  <c r="J249" i="175"/>
  <c r="H249" i="175"/>
  <c r="K248" i="175"/>
  <c r="J248" i="175"/>
  <c r="H248" i="175"/>
  <c r="K247" i="175"/>
  <c r="J247" i="175"/>
  <c r="H247" i="175"/>
  <c r="K246" i="175"/>
  <c r="J246" i="175"/>
  <c r="H246" i="175"/>
  <c r="K245" i="175"/>
  <c r="J245" i="175"/>
  <c r="H245" i="175"/>
  <c r="K244" i="175"/>
  <c r="J244" i="175"/>
  <c r="H244" i="175"/>
  <c r="K243" i="175"/>
  <c r="J243" i="175"/>
  <c r="H243" i="175"/>
  <c r="K242" i="175"/>
  <c r="J242" i="175"/>
  <c r="H242" i="175"/>
  <c r="J241" i="175"/>
  <c r="O17" i="175" s="1"/>
  <c r="G241" i="175"/>
  <c r="H241" i="175" s="1"/>
  <c r="N17" i="175" s="1"/>
  <c r="K240" i="175"/>
  <c r="J240" i="175"/>
  <c r="H240" i="175"/>
  <c r="K239" i="175"/>
  <c r="J239" i="175"/>
  <c r="H239" i="175"/>
  <c r="K238" i="175"/>
  <c r="J238" i="175"/>
  <c r="H238" i="175"/>
  <c r="K237" i="175"/>
  <c r="J237" i="175"/>
  <c r="H237" i="175"/>
  <c r="K236" i="175"/>
  <c r="J236" i="175"/>
  <c r="H236" i="175"/>
  <c r="K235" i="175"/>
  <c r="J235" i="175"/>
  <c r="H235" i="175"/>
  <c r="K234" i="175"/>
  <c r="J234" i="175"/>
  <c r="H234" i="175"/>
  <c r="K233" i="175"/>
  <c r="J233" i="175"/>
  <c r="H233" i="175"/>
  <c r="K232" i="175"/>
  <c r="J232" i="175"/>
  <c r="H232" i="175"/>
  <c r="K231" i="175"/>
  <c r="J231" i="175"/>
  <c r="H231" i="175"/>
  <c r="K230" i="175"/>
  <c r="J230" i="175"/>
  <c r="H230" i="175"/>
  <c r="K229" i="175"/>
  <c r="J229" i="175"/>
  <c r="H229" i="175"/>
  <c r="K228" i="175"/>
  <c r="J228" i="175"/>
  <c r="H228" i="175"/>
  <c r="K227" i="175"/>
  <c r="J227" i="175"/>
  <c r="H227" i="175"/>
  <c r="K226" i="175"/>
  <c r="J226" i="175"/>
  <c r="H226" i="175"/>
  <c r="K225" i="175"/>
  <c r="J225" i="175"/>
  <c r="H225" i="175"/>
  <c r="J224" i="175"/>
  <c r="O16" i="175" s="1"/>
  <c r="G224" i="175"/>
  <c r="K223" i="175"/>
  <c r="J223" i="175"/>
  <c r="H223" i="175"/>
  <c r="K222" i="175"/>
  <c r="J222" i="175"/>
  <c r="H222" i="175"/>
  <c r="K221" i="175"/>
  <c r="J221" i="175"/>
  <c r="H221" i="175"/>
  <c r="K220" i="175"/>
  <c r="J220" i="175"/>
  <c r="H220" i="175"/>
  <c r="K219" i="175"/>
  <c r="J219" i="175"/>
  <c r="H219" i="175"/>
  <c r="K218" i="175"/>
  <c r="J218" i="175"/>
  <c r="H218" i="175"/>
  <c r="K217" i="175"/>
  <c r="J217" i="175"/>
  <c r="H217" i="175"/>
  <c r="K216" i="175"/>
  <c r="J216" i="175"/>
  <c r="H216" i="175"/>
  <c r="K215" i="175"/>
  <c r="J215" i="175"/>
  <c r="H215" i="175"/>
  <c r="K214" i="175"/>
  <c r="J214" i="175"/>
  <c r="H214" i="175"/>
  <c r="K213" i="175"/>
  <c r="J213" i="175"/>
  <c r="H213" i="175"/>
  <c r="K212" i="175"/>
  <c r="J212" i="175"/>
  <c r="H212" i="175"/>
  <c r="K211" i="175"/>
  <c r="J211" i="175"/>
  <c r="H211" i="175"/>
  <c r="K210" i="175"/>
  <c r="J210" i="175"/>
  <c r="H210" i="175"/>
  <c r="K209" i="175"/>
  <c r="J209" i="175"/>
  <c r="H209" i="175"/>
  <c r="K208" i="175"/>
  <c r="J208" i="175"/>
  <c r="H208" i="175"/>
  <c r="J207" i="175"/>
  <c r="O15" i="175" s="1"/>
  <c r="G207" i="175"/>
  <c r="K207" i="175" s="1"/>
  <c r="P15" i="175" s="1"/>
  <c r="K206" i="175"/>
  <c r="J206" i="175"/>
  <c r="H206" i="175"/>
  <c r="K205" i="175"/>
  <c r="J205" i="175"/>
  <c r="H205" i="175"/>
  <c r="K204" i="175"/>
  <c r="J204" i="175"/>
  <c r="H204" i="175"/>
  <c r="K203" i="175"/>
  <c r="J203" i="175"/>
  <c r="H203" i="175"/>
  <c r="K202" i="175"/>
  <c r="J202" i="175"/>
  <c r="H202" i="175"/>
  <c r="K201" i="175"/>
  <c r="J201" i="175"/>
  <c r="H201" i="175"/>
  <c r="K200" i="175"/>
  <c r="J200" i="175"/>
  <c r="H200" i="175"/>
  <c r="K199" i="175"/>
  <c r="J199" i="175"/>
  <c r="H199" i="175"/>
  <c r="K198" i="175"/>
  <c r="J198" i="175"/>
  <c r="H198" i="175"/>
  <c r="K197" i="175"/>
  <c r="J197" i="175"/>
  <c r="H197" i="175"/>
  <c r="K196" i="175"/>
  <c r="J196" i="175"/>
  <c r="H196" i="175"/>
  <c r="K195" i="175"/>
  <c r="J195" i="175"/>
  <c r="H195" i="175"/>
  <c r="K194" i="175"/>
  <c r="J194" i="175"/>
  <c r="H194" i="175"/>
  <c r="K193" i="175"/>
  <c r="J193" i="175"/>
  <c r="H193" i="175"/>
  <c r="K192" i="175"/>
  <c r="J192" i="175"/>
  <c r="H192" i="175"/>
  <c r="K191" i="175"/>
  <c r="J191" i="175"/>
  <c r="H191" i="175"/>
  <c r="J190" i="175"/>
  <c r="O14" i="175" s="1"/>
  <c r="G190" i="175"/>
  <c r="K189" i="175"/>
  <c r="J189" i="175"/>
  <c r="H189" i="175"/>
  <c r="K188" i="175"/>
  <c r="J188" i="175"/>
  <c r="H188" i="175"/>
  <c r="K187" i="175"/>
  <c r="J187" i="175"/>
  <c r="H187" i="175"/>
  <c r="K186" i="175"/>
  <c r="J186" i="175"/>
  <c r="H186" i="175"/>
  <c r="K185" i="175"/>
  <c r="J185" i="175"/>
  <c r="H185" i="175"/>
  <c r="K184" i="175"/>
  <c r="J184" i="175"/>
  <c r="H184" i="175"/>
  <c r="K183" i="175"/>
  <c r="J183" i="175"/>
  <c r="H183" i="175"/>
  <c r="K182" i="175"/>
  <c r="J182" i="175"/>
  <c r="H182" i="175"/>
  <c r="K181" i="175"/>
  <c r="J181" i="175"/>
  <c r="H181" i="175"/>
  <c r="K180" i="175"/>
  <c r="J180" i="175"/>
  <c r="H180" i="175"/>
  <c r="K179" i="175"/>
  <c r="J179" i="175"/>
  <c r="H179" i="175"/>
  <c r="K178" i="175"/>
  <c r="J178" i="175"/>
  <c r="H178" i="175"/>
  <c r="K177" i="175"/>
  <c r="J177" i="175"/>
  <c r="H177" i="175"/>
  <c r="K176" i="175"/>
  <c r="J176" i="175"/>
  <c r="H176" i="175"/>
  <c r="K175" i="175"/>
  <c r="J175" i="175"/>
  <c r="H175" i="175"/>
  <c r="K174" i="175"/>
  <c r="J174" i="175"/>
  <c r="H174" i="175"/>
  <c r="J173" i="175"/>
  <c r="O13" i="175" s="1"/>
  <c r="G173" i="175"/>
  <c r="H173" i="175" s="1"/>
  <c r="N13" i="175" s="1"/>
  <c r="K172" i="175"/>
  <c r="J172" i="175"/>
  <c r="H172" i="175"/>
  <c r="K171" i="175"/>
  <c r="J171" i="175"/>
  <c r="H171" i="175"/>
  <c r="K170" i="175"/>
  <c r="J170" i="175"/>
  <c r="H170" i="175"/>
  <c r="K169" i="175"/>
  <c r="J169" i="175"/>
  <c r="H169" i="175"/>
  <c r="K168" i="175"/>
  <c r="J168" i="175"/>
  <c r="H168" i="175"/>
  <c r="K167" i="175"/>
  <c r="J167" i="175"/>
  <c r="H167" i="175"/>
  <c r="K166" i="175"/>
  <c r="J166" i="175"/>
  <c r="H166" i="175"/>
  <c r="K165" i="175"/>
  <c r="J165" i="175"/>
  <c r="H165" i="175"/>
  <c r="K164" i="175"/>
  <c r="J164" i="175"/>
  <c r="H164" i="175"/>
  <c r="K163" i="175"/>
  <c r="J163" i="175"/>
  <c r="H163" i="175"/>
  <c r="K162" i="175"/>
  <c r="J162" i="175"/>
  <c r="H162" i="175"/>
  <c r="K161" i="175"/>
  <c r="J161" i="175"/>
  <c r="H161" i="175"/>
  <c r="K160" i="175"/>
  <c r="J160" i="175"/>
  <c r="H160" i="175"/>
  <c r="K159" i="175"/>
  <c r="J159" i="175"/>
  <c r="H159" i="175"/>
  <c r="K158" i="175"/>
  <c r="J158" i="175"/>
  <c r="H158" i="175"/>
  <c r="K157" i="175"/>
  <c r="J157" i="175"/>
  <c r="H157" i="175"/>
  <c r="J156" i="175"/>
  <c r="O12" i="175" s="1"/>
  <c r="G156" i="175"/>
  <c r="K156" i="175" s="1"/>
  <c r="P12" i="175" s="1"/>
  <c r="K155" i="175"/>
  <c r="J155" i="175"/>
  <c r="H155" i="175"/>
  <c r="K154" i="175"/>
  <c r="J154" i="175"/>
  <c r="H154" i="175"/>
  <c r="K153" i="175"/>
  <c r="J153" i="175"/>
  <c r="H153" i="175"/>
  <c r="K152" i="175"/>
  <c r="J152" i="175"/>
  <c r="H152" i="175"/>
  <c r="K151" i="175"/>
  <c r="J151" i="175"/>
  <c r="H151" i="175"/>
  <c r="K150" i="175"/>
  <c r="J150" i="175"/>
  <c r="H150" i="175"/>
  <c r="K149" i="175"/>
  <c r="J149" i="175"/>
  <c r="H149" i="175"/>
  <c r="K148" i="175"/>
  <c r="J148" i="175"/>
  <c r="H148" i="175"/>
  <c r="K147" i="175"/>
  <c r="J147" i="175"/>
  <c r="H147" i="175"/>
  <c r="K146" i="175"/>
  <c r="J146" i="175"/>
  <c r="H146" i="175"/>
  <c r="K145" i="175"/>
  <c r="J145" i="175"/>
  <c r="H145" i="175"/>
  <c r="K144" i="175"/>
  <c r="J144" i="175"/>
  <c r="H144" i="175"/>
  <c r="K143" i="175"/>
  <c r="J143" i="175"/>
  <c r="H143" i="175"/>
  <c r="K142" i="175"/>
  <c r="J142" i="175"/>
  <c r="H142" i="175"/>
  <c r="K141" i="175"/>
  <c r="J141" i="175"/>
  <c r="H141" i="175"/>
  <c r="K140" i="175"/>
  <c r="J140" i="175"/>
  <c r="H140" i="175"/>
  <c r="J139" i="175"/>
  <c r="O11" i="175" s="1"/>
  <c r="G139" i="175"/>
  <c r="K139" i="175" s="1"/>
  <c r="P11" i="175" s="1"/>
  <c r="K138" i="175"/>
  <c r="J138" i="175"/>
  <c r="H138" i="175"/>
  <c r="K137" i="175"/>
  <c r="J137" i="175"/>
  <c r="H137" i="175"/>
  <c r="K136" i="175"/>
  <c r="J136" i="175"/>
  <c r="H136" i="175"/>
  <c r="K135" i="175"/>
  <c r="J135" i="175"/>
  <c r="H135" i="175"/>
  <c r="K134" i="175"/>
  <c r="J134" i="175"/>
  <c r="H134" i="175"/>
  <c r="K133" i="175"/>
  <c r="J133" i="175"/>
  <c r="H133" i="175"/>
  <c r="K132" i="175"/>
  <c r="J132" i="175"/>
  <c r="H132" i="175"/>
  <c r="K131" i="175"/>
  <c r="J131" i="175"/>
  <c r="H131" i="175"/>
  <c r="K130" i="175"/>
  <c r="J130" i="175"/>
  <c r="H130" i="175"/>
  <c r="K129" i="175"/>
  <c r="J129" i="175"/>
  <c r="H129" i="175"/>
  <c r="K128" i="175"/>
  <c r="J128" i="175"/>
  <c r="H128" i="175"/>
  <c r="K127" i="175"/>
  <c r="J127" i="175"/>
  <c r="H127" i="175"/>
  <c r="K126" i="175"/>
  <c r="J126" i="175"/>
  <c r="H126" i="175"/>
  <c r="K125" i="175"/>
  <c r="J125" i="175"/>
  <c r="H125" i="175"/>
  <c r="K124" i="175"/>
  <c r="J124" i="175"/>
  <c r="H124" i="175"/>
  <c r="K123" i="175"/>
  <c r="J123" i="175"/>
  <c r="H123" i="175"/>
  <c r="J122" i="175"/>
  <c r="O10" i="175" s="1"/>
  <c r="G122" i="175"/>
  <c r="H122" i="175" s="1"/>
  <c r="N10" i="175" s="1"/>
  <c r="K121" i="175"/>
  <c r="J121" i="175"/>
  <c r="H121" i="175"/>
  <c r="K120" i="175"/>
  <c r="J120" i="175"/>
  <c r="H120" i="175"/>
  <c r="K119" i="175"/>
  <c r="J119" i="175"/>
  <c r="H119" i="175"/>
  <c r="K118" i="175"/>
  <c r="J118" i="175"/>
  <c r="H118" i="175"/>
  <c r="K117" i="175"/>
  <c r="J117" i="175"/>
  <c r="H117" i="175"/>
  <c r="K116" i="175"/>
  <c r="J116" i="175"/>
  <c r="H116" i="175"/>
  <c r="K115" i="175"/>
  <c r="J115" i="175"/>
  <c r="H115" i="175"/>
  <c r="K114" i="175"/>
  <c r="J114" i="175"/>
  <c r="H114" i="175"/>
  <c r="K113" i="175"/>
  <c r="J113" i="175"/>
  <c r="H113" i="175"/>
  <c r="K112" i="175"/>
  <c r="J112" i="175"/>
  <c r="H112" i="175"/>
  <c r="K111" i="175"/>
  <c r="J111" i="175"/>
  <c r="H111" i="175"/>
  <c r="K110" i="175"/>
  <c r="J110" i="175"/>
  <c r="H110" i="175"/>
  <c r="K109" i="175"/>
  <c r="J109" i="175"/>
  <c r="H109" i="175"/>
  <c r="K108" i="175"/>
  <c r="J108" i="175"/>
  <c r="H108" i="175"/>
  <c r="K107" i="175"/>
  <c r="J107" i="175"/>
  <c r="H107" i="175"/>
  <c r="K106" i="175"/>
  <c r="J106" i="175"/>
  <c r="H106" i="175"/>
  <c r="J105" i="175"/>
  <c r="O9" i="175" s="1"/>
  <c r="G105" i="175"/>
  <c r="H105" i="175" s="1"/>
  <c r="N9" i="175" s="1"/>
  <c r="K104" i="175"/>
  <c r="J104" i="175"/>
  <c r="H104" i="175"/>
  <c r="K103" i="175"/>
  <c r="J103" i="175"/>
  <c r="H103" i="175"/>
  <c r="K102" i="175"/>
  <c r="J102" i="175"/>
  <c r="H102" i="175"/>
  <c r="K101" i="175"/>
  <c r="J101" i="175"/>
  <c r="H101" i="175"/>
  <c r="K100" i="175"/>
  <c r="J100" i="175"/>
  <c r="H100" i="175"/>
  <c r="K99" i="175"/>
  <c r="J99" i="175"/>
  <c r="H99" i="175"/>
  <c r="K98" i="175"/>
  <c r="J98" i="175"/>
  <c r="H98" i="175"/>
  <c r="K97" i="175"/>
  <c r="J97" i="175"/>
  <c r="H97" i="175"/>
  <c r="K96" i="175"/>
  <c r="J96" i="175"/>
  <c r="H96" i="175"/>
  <c r="K95" i="175"/>
  <c r="J95" i="175"/>
  <c r="H95" i="175"/>
  <c r="K94" i="175"/>
  <c r="J94" i="175"/>
  <c r="H94" i="175"/>
  <c r="K93" i="175"/>
  <c r="J93" i="175"/>
  <c r="H93" i="175"/>
  <c r="K92" i="175"/>
  <c r="J92" i="175"/>
  <c r="H92" i="175"/>
  <c r="K91" i="175"/>
  <c r="J91" i="175"/>
  <c r="H91" i="175"/>
  <c r="K90" i="175"/>
  <c r="J90" i="175"/>
  <c r="H90" i="175"/>
  <c r="K89" i="175"/>
  <c r="J89" i="175"/>
  <c r="H89" i="175"/>
  <c r="J88" i="175"/>
  <c r="O8" i="175" s="1"/>
  <c r="G88" i="175"/>
  <c r="K87" i="175"/>
  <c r="J87" i="175"/>
  <c r="H87" i="175"/>
  <c r="K86" i="175"/>
  <c r="J86" i="175"/>
  <c r="H86" i="175"/>
  <c r="K85" i="175"/>
  <c r="J85" i="175"/>
  <c r="H85" i="175"/>
  <c r="K84" i="175"/>
  <c r="J84" i="175"/>
  <c r="H84" i="175"/>
  <c r="K83" i="175"/>
  <c r="J83" i="175"/>
  <c r="H83" i="175"/>
  <c r="K82" i="175"/>
  <c r="J82" i="175"/>
  <c r="H82" i="175"/>
  <c r="K81" i="175"/>
  <c r="J81" i="175"/>
  <c r="H81" i="175"/>
  <c r="K80" i="175"/>
  <c r="J80" i="175"/>
  <c r="H80" i="175"/>
  <c r="K79" i="175"/>
  <c r="J79" i="175"/>
  <c r="H79" i="175"/>
  <c r="K78" i="175"/>
  <c r="J78" i="175"/>
  <c r="H78" i="175"/>
  <c r="K77" i="175"/>
  <c r="J77" i="175"/>
  <c r="H77" i="175"/>
  <c r="K76" i="175"/>
  <c r="J76" i="175"/>
  <c r="H76" i="175"/>
  <c r="K75" i="175"/>
  <c r="J75" i="175"/>
  <c r="H75" i="175"/>
  <c r="K74" i="175"/>
  <c r="J74" i="175"/>
  <c r="H74" i="175"/>
  <c r="K73" i="175"/>
  <c r="J73" i="175"/>
  <c r="H73" i="175"/>
  <c r="K72" i="175"/>
  <c r="J72" i="175"/>
  <c r="H72" i="175"/>
  <c r="J71" i="175"/>
  <c r="O7" i="175" s="1"/>
  <c r="G71" i="175"/>
  <c r="K71" i="175" s="1"/>
  <c r="P7" i="175" s="1"/>
  <c r="K70" i="175"/>
  <c r="J70" i="175"/>
  <c r="H70" i="175"/>
  <c r="K69" i="175"/>
  <c r="J69" i="175"/>
  <c r="H69" i="175"/>
  <c r="K68" i="175"/>
  <c r="J68" i="175"/>
  <c r="H68" i="175"/>
  <c r="K67" i="175"/>
  <c r="J67" i="175"/>
  <c r="H67" i="175"/>
  <c r="K66" i="175"/>
  <c r="J66" i="175"/>
  <c r="H66" i="175"/>
  <c r="K65" i="175"/>
  <c r="J65" i="175"/>
  <c r="H65" i="175"/>
  <c r="K64" i="175"/>
  <c r="J64" i="175"/>
  <c r="H64" i="175"/>
  <c r="K63" i="175"/>
  <c r="J63" i="175"/>
  <c r="H63" i="175"/>
  <c r="K62" i="175"/>
  <c r="J62" i="175"/>
  <c r="H62" i="175"/>
  <c r="K61" i="175"/>
  <c r="J61" i="175"/>
  <c r="H61" i="175"/>
  <c r="K60" i="175"/>
  <c r="J60" i="175"/>
  <c r="H60" i="175"/>
  <c r="K59" i="175"/>
  <c r="J59" i="175"/>
  <c r="H59" i="175"/>
  <c r="K58" i="175"/>
  <c r="J58" i="175"/>
  <c r="H58" i="175"/>
  <c r="K57" i="175"/>
  <c r="J57" i="175"/>
  <c r="H57" i="175"/>
  <c r="K56" i="175"/>
  <c r="J56" i="175"/>
  <c r="H56" i="175"/>
  <c r="K55" i="175"/>
  <c r="J55" i="175"/>
  <c r="H55" i="175"/>
  <c r="J54" i="175"/>
  <c r="O6" i="175" s="1"/>
  <c r="G54" i="175"/>
  <c r="H54" i="175" s="1"/>
  <c r="N6" i="175" s="1"/>
  <c r="K53" i="175"/>
  <c r="J53" i="175"/>
  <c r="H53" i="175"/>
  <c r="K52" i="175"/>
  <c r="J52" i="175"/>
  <c r="H52" i="175"/>
  <c r="K51" i="175"/>
  <c r="J51" i="175"/>
  <c r="H51" i="175"/>
  <c r="K50" i="175"/>
  <c r="J50" i="175"/>
  <c r="H50" i="175"/>
  <c r="K49" i="175"/>
  <c r="J49" i="175"/>
  <c r="H49" i="175"/>
  <c r="K48" i="175"/>
  <c r="J48" i="175"/>
  <c r="H48" i="175"/>
  <c r="K47" i="175"/>
  <c r="J47" i="175"/>
  <c r="H47" i="175"/>
  <c r="K46" i="175"/>
  <c r="J46" i="175"/>
  <c r="H46" i="175"/>
  <c r="K45" i="175"/>
  <c r="J45" i="175"/>
  <c r="H45" i="175"/>
  <c r="K44" i="175"/>
  <c r="J44" i="175"/>
  <c r="H44" i="175"/>
  <c r="K43" i="175"/>
  <c r="J43" i="175"/>
  <c r="H43" i="175"/>
  <c r="K42" i="175"/>
  <c r="J42" i="175"/>
  <c r="H42" i="175"/>
  <c r="K41" i="175"/>
  <c r="J41" i="175"/>
  <c r="H41" i="175"/>
  <c r="K40" i="175"/>
  <c r="J40" i="175"/>
  <c r="H40" i="175"/>
  <c r="K39" i="175"/>
  <c r="J39" i="175"/>
  <c r="H39" i="175"/>
  <c r="K38" i="175"/>
  <c r="J38" i="175"/>
  <c r="H38" i="175"/>
  <c r="J37" i="175"/>
  <c r="O5" i="175" s="1"/>
  <c r="G37" i="175"/>
  <c r="H37" i="175" s="1"/>
  <c r="N5" i="175" s="1"/>
  <c r="K36" i="175"/>
  <c r="J36" i="175"/>
  <c r="H36" i="175"/>
  <c r="K35" i="175"/>
  <c r="J35" i="175"/>
  <c r="H35" i="175"/>
  <c r="K34" i="175"/>
  <c r="J34" i="175"/>
  <c r="H34" i="175"/>
  <c r="K33" i="175"/>
  <c r="J33" i="175"/>
  <c r="H33" i="175"/>
  <c r="K32" i="175"/>
  <c r="J32" i="175"/>
  <c r="H32" i="175"/>
  <c r="K31" i="175"/>
  <c r="J31" i="175"/>
  <c r="H31" i="175"/>
  <c r="K30" i="175"/>
  <c r="J30" i="175"/>
  <c r="H30" i="175"/>
  <c r="K29" i="175"/>
  <c r="J29" i="175"/>
  <c r="H29" i="175"/>
  <c r="K28" i="175"/>
  <c r="J28" i="175"/>
  <c r="H28" i="175"/>
  <c r="K27" i="175"/>
  <c r="J27" i="175"/>
  <c r="H27" i="175"/>
  <c r="K26" i="175"/>
  <c r="J26" i="175"/>
  <c r="H26" i="175"/>
  <c r="K25" i="175"/>
  <c r="J25" i="175"/>
  <c r="H25" i="175"/>
  <c r="K24" i="175"/>
  <c r="J24" i="175"/>
  <c r="H24" i="175"/>
  <c r="K23" i="175"/>
  <c r="J23" i="175"/>
  <c r="H23" i="175"/>
  <c r="K22" i="175"/>
  <c r="J22" i="175"/>
  <c r="H22" i="175"/>
  <c r="K21" i="175"/>
  <c r="J21" i="175"/>
  <c r="H21" i="175"/>
  <c r="J20" i="175"/>
  <c r="O4" i="175" s="1"/>
  <c r="G20" i="175"/>
  <c r="H20" i="175" s="1"/>
  <c r="N4" i="175" s="1"/>
  <c r="K19" i="175"/>
  <c r="J19" i="175"/>
  <c r="H19" i="175"/>
  <c r="K18" i="175"/>
  <c r="J18" i="175"/>
  <c r="H18" i="175"/>
  <c r="K17" i="175"/>
  <c r="J17" i="175"/>
  <c r="H17" i="175"/>
  <c r="K16" i="175"/>
  <c r="J16" i="175"/>
  <c r="H16" i="175"/>
  <c r="K15" i="175"/>
  <c r="J15" i="175"/>
  <c r="H15" i="175"/>
  <c r="K14" i="175"/>
  <c r="J14" i="175"/>
  <c r="H14" i="175"/>
  <c r="K13" i="175"/>
  <c r="J13" i="175"/>
  <c r="H13" i="175"/>
  <c r="K12" i="175"/>
  <c r="J12" i="175"/>
  <c r="H12" i="175"/>
  <c r="K11" i="175"/>
  <c r="J11" i="175"/>
  <c r="H11" i="175"/>
  <c r="K10" i="175"/>
  <c r="J10" i="175"/>
  <c r="H10" i="175"/>
  <c r="K9" i="175"/>
  <c r="J9" i="175"/>
  <c r="H9" i="175"/>
  <c r="J8" i="175"/>
  <c r="H8" i="175"/>
  <c r="K7" i="175"/>
  <c r="J7" i="175"/>
  <c r="H7" i="175"/>
  <c r="K6" i="175"/>
  <c r="K5" i="175"/>
  <c r="J5" i="175"/>
  <c r="H5" i="175"/>
  <c r="K4" i="175"/>
  <c r="J4" i="175"/>
  <c r="H4" i="175"/>
  <c r="J156" i="174"/>
  <c r="J155" i="174"/>
  <c r="G155" i="174"/>
  <c r="J154" i="174"/>
  <c r="G154" i="174"/>
  <c r="J153" i="174"/>
  <c r="G153" i="174"/>
  <c r="J152" i="174"/>
  <c r="G152" i="174"/>
  <c r="J151" i="174"/>
  <c r="G151" i="174"/>
  <c r="J150" i="174"/>
  <c r="G150" i="174"/>
  <c r="J149" i="174"/>
  <c r="G149" i="174"/>
  <c r="J148" i="174"/>
  <c r="G148" i="174"/>
  <c r="J147" i="174"/>
  <c r="G147" i="174"/>
  <c r="J146" i="174"/>
  <c r="G146" i="174"/>
  <c r="J145" i="174"/>
  <c r="G145" i="174"/>
  <c r="J144" i="174"/>
  <c r="G144" i="174"/>
  <c r="J143" i="174"/>
  <c r="G143" i="174"/>
  <c r="J142" i="174"/>
  <c r="G142" i="174"/>
  <c r="J141" i="174"/>
  <c r="G141" i="174"/>
  <c r="J140" i="174"/>
  <c r="G140" i="174"/>
  <c r="D140" i="174"/>
  <c r="J139" i="174"/>
  <c r="O11" i="174" s="1"/>
  <c r="G139" i="174"/>
  <c r="H139" i="174" s="1"/>
  <c r="N11" i="174" s="1"/>
  <c r="K138" i="174"/>
  <c r="J138" i="174"/>
  <c r="H138" i="174"/>
  <c r="K137" i="174"/>
  <c r="J137" i="174"/>
  <c r="H137" i="174"/>
  <c r="K136" i="174"/>
  <c r="J136" i="174"/>
  <c r="H136" i="174"/>
  <c r="K135" i="174"/>
  <c r="J135" i="174"/>
  <c r="H135" i="174"/>
  <c r="K134" i="174"/>
  <c r="J134" i="174"/>
  <c r="H134" i="174"/>
  <c r="K133" i="174"/>
  <c r="J133" i="174"/>
  <c r="H133" i="174"/>
  <c r="K132" i="174"/>
  <c r="J132" i="174"/>
  <c r="H132" i="174"/>
  <c r="K131" i="174"/>
  <c r="J131" i="174"/>
  <c r="H131" i="174"/>
  <c r="K130" i="174"/>
  <c r="J130" i="174"/>
  <c r="H130" i="174"/>
  <c r="K129" i="174"/>
  <c r="J129" i="174"/>
  <c r="H129" i="174"/>
  <c r="K128" i="174"/>
  <c r="J128" i="174"/>
  <c r="H128" i="174"/>
  <c r="K127" i="174"/>
  <c r="J127" i="174"/>
  <c r="H127" i="174"/>
  <c r="K126" i="174"/>
  <c r="J126" i="174"/>
  <c r="H126" i="174"/>
  <c r="K125" i="174"/>
  <c r="J125" i="174"/>
  <c r="H125" i="174"/>
  <c r="K124" i="174"/>
  <c r="J124" i="174"/>
  <c r="H124" i="174"/>
  <c r="K123" i="174"/>
  <c r="J123" i="174"/>
  <c r="H123" i="174"/>
  <c r="J122" i="174"/>
  <c r="O10" i="174" s="1"/>
  <c r="G122" i="174"/>
  <c r="K121" i="174"/>
  <c r="J121" i="174"/>
  <c r="H121" i="174"/>
  <c r="K120" i="174"/>
  <c r="J120" i="174"/>
  <c r="H120" i="174"/>
  <c r="K119" i="174"/>
  <c r="J119" i="174"/>
  <c r="H119" i="174"/>
  <c r="K118" i="174"/>
  <c r="J118" i="174"/>
  <c r="H118" i="174"/>
  <c r="K117" i="174"/>
  <c r="J117" i="174"/>
  <c r="H117" i="174"/>
  <c r="K116" i="174"/>
  <c r="J116" i="174"/>
  <c r="H116" i="174"/>
  <c r="K115" i="174"/>
  <c r="J115" i="174"/>
  <c r="H115" i="174"/>
  <c r="K114" i="174"/>
  <c r="J114" i="174"/>
  <c r="H114" i="174"/>
  <c r="K113" i="174"/>
  <c r="J113" i="174"/>
  <c r="H113" i="174"/>
  <c r="K112" i="174"/>
  <c r="J112" i="174"/>
  <c r="H112" i="174"/>
  <c r="K111" i="174"/>
  <c r="J111" i="174"/>
  <c r="H111" i="174"/>
  <c r="K110" i="174"/>
  <c r="J110" i="174"/>
  <c r="H110" i="174"/>
  <c r="K109" i="174"/>
  <c r="J109" i="174"/>
  <c r="H109" i="174"/>
  <c r="K108" i="174"/>
  <c r="J108" i="174"/>
  <c r="H108" i="174"/>
  <c r="K107" i="174"/>
  <c r="J107" i="174"/>
  <c r="H107" i="174"/>
  <c r="K106" i="174"/>
  <c r="J106" i="174"/>
  <c r="H106" i="174"/>
  <c r="J105" i="174"/>
  <c r="O9" i="174" s="1"/>
  <c r="G105" i="174"/>
  <c r="K104" i="174"/>
  <c r="J104" i="174"/>
  <c r="H104" i="174"/>
  <c r="K103" i="174"/>
  <c r="J103" i="174"/>
  <c r="H103" i="174"/>
  <c r="K102" i="174"/>
  <c r="J102" i="174"/>
  <c r="H102" i="174"/>
  <c r="K101" i="174"/>
  <c r="J101" i="174"/>
  <c r="H101" i="174"/>
  <c r="K100" i="174"/>
  <c r="J100" i="174"/>
  <c r="H100" i="174"/>
  <c r="K99" i="174"/>
  <c r="J99" i="174"/>
  <c r="H99" i="174"/>
  <c r="K98" i="174"/>
  <c r="J98" i="174"/>
  <c r="H98" i="174"/>
  <c r="K97" i="174"/>
  <c r="J97" i="174"/>
  <c r="H97" i="174"/>
  <c r="K96" i="174"/>
  <c r="J96" i="174"/>
  <c r="H96" i="174"/>
  <c r="K95" i="174"/>
  <c r="J95" i="174"/>
  <c r="H95" i="174"/>
  <c r="K94" i="174"/>
  <c r="J94" i="174"/>
  <c r="H94" i="174"/>
  <c r="K93" i="174"/>
  <c r="J93" i="174"/>
  <c r="H93" i="174"/>
  <c r="K92" i="174"/>
  <c r="J92" i="174"/>
  <c r="H92" i="174"/>
  <c r="K91" i="174"/>
  <c r="J91" i="174"/>
  <c r="H91" i="174"/>
  <c r="K90" i="174"/>
  <c r="J90" i="174"/>
  <c r="H90" i="174"/>
  <c r="K89" i="174"/>
  <c r="J89" i="174"/>
  <c r="H89" i="174"/>
  <c r="J88" i="174"/>
  <c r="O8" i="174" s="1"/>
  <c r="G88" i="174"/>
  <c r="H88" i="174" s="1"/>
  <c r="N8" i="174" s="1"/>
  <c r="K87" i="174"/>
  <c r="J87" i="174"/>
  <c r="H87" i="174"/>
  <c r="K86" i="174"/>
  <c r="J86" i="174"/>
  <c r="H86" i="174"/>
  <c r="K85" i="174"/>
  <c r="J85" i="174"/>
  <c r="H85" i="174"/>
  <c r="K84" i="174"/>
  <c r="J84" i="174"/>
  <c r="H84" i="174"/>
  <c r="K83" i="174"/>
  <c r="J83" i="174"/>
  <c r="H83" i="174"/>
  <c r="K82" i="174"/>
  <c r="J82" i="174"/>
  <c r="H82" i="174"/>
  <c r="K81" i="174"/>
  <c r="J81" i="174"/>
  <c r="H81" i="174"/>
  <c r="K80" i="174"/>
  <c r="J80" i="174"/>
  <c r="H80" i="174"/>
  <c r="K79" i="174"/>
  <c r="J79" i="174"/>
  <c r="H79" i="174"/>
  <c r="K78" i="174"/>
  <c r="J78" i="174"/>
  <c r="H78" i="174"/>
  <c r="K77" i="174"/>
  <c r="J77" i="174"/>
  <c r="H77" i="174"/>
  <c r="K76" i="174"/>
  <c r="J76" i="174"/>
  <c r="H76" i="174"/>
  <c r="K75" i="174"/>
  <c r="J75" i="174"/>
  <c r="H75" i="174"/>
  <c r="K74" i="174"/>
  <c r="J74" i="174"/>
  <c r="H74" i="174"/>
  <c r="K73" i="174"/>
  <c r="J73" i="174"/>
  <c r="H73" i="174"/>
  <c r="K72" i="174"/>
  <c r="J72" i="174"/>
  <c r="H72" i="174"/>
  <c r="J71" i="174"/>
  <c r="O7" i="174" s="1"/>
  <c r="G71" i="174"/>
  <c r="K71" i="174" s="1"/>
  <c r="P7" i="174" s="1"/>
  <c r="K70" i="174"/>
  <c r="J70" i="174"/>
  <c r="H70" i="174"/>
  <c r="K69" i="174"/>
  <c r="J69" i="174"/>
  <c r="H69" i="174"/>
  <c r="K68" i="174"/>
  <c r="J68" i="174"/>
  <c r="H68" i="174"/>
  <c r="K67" i="174"/>
  <c r="J67" i="174"/>
  <c r="H67" i="174"/>
  <c r="K66" i="174"/>
  <c r="J66" i="174"/>
  <c r="H66" i="174"/>
  <c r="K65" i="174"/>
  <c r="J65" i="174"/>
  <c r="H65" i="174"/>
  <c r="K64" i="174"/>
  <c r="J64" i="174"/>
  <c r="H64" i="174"/>
  <c r="K63" i="174"/>
  <c r="J63" i="174"/>
  <c r="H63" i="174"/>
  <c r="K62" i="174"/>
  <c r="J62" i="174"/>
  <c r="H62" i="174"/>
  <c r="K61" i="174"/>
  <c r="J61" i="174"/>
  <c r="H61" i="174"/>
  <c r="K60" i="174"/>
  <c r="J60" i="174"/>
  <c r="H60" i="174"/>
  <c r="K59" i="174"/>
  <c r="J59" i="174"/>
  <c r="H59" i="174"/>
  <c r="K58" i="174"/>
  <c r="J58" i="174"/>
  <c r="H58" i="174"/>
  <c r="K57" i="174"/>
  <c r="J57" i="174"/>
  <c r="H57" i="174"/>
  <c r="K56" i="174"/>
  <c r="J56" i="174"/>
  <c r="H56" i="174"/>
  <c r="K55" i="174"/>
  <c r="J55" i="174"/>
  <c r="H55" i="174"/>
  <c r="J54" i="174"/>
  <c r="O6" i="174" s="1"/>
  <c r="G54" i="174"/>
  <c r="H54" i="174" s="1"/>
  <c r="N6" i="174" s="1"/>
  <c r="K53" i="174"/>
  <c r="J53" i="174"/>
  <c r="H53" i="174"/>
  <c r="K52" i="174"/>
  <c r="J52" i="174"/>
  <c r="H52" i="174"/>
  <c r="K51" i="174"/>
  <c r="J51" i="174"/>
  <c r="H51" i="174"/>
  <c r="K50" i="174"/>
  <c r="J50" i="174"/>
  <c r="H50" i="174"/>
  <c r="K49" i="174"/>
  <c r="J49" i="174"/>
  <c r="H49" i="174"/>
  <c r="K48" i="174"/>
  <c r="J48" i="174"/>
  <c r="H48" i="174"/>
  <c r="K47" i="174"/>
  <c r="J47" i="174"/>
  <c r="H47" i="174"/>
  <c r="K46" i="174"/>
  <c r="J46" i="174"/>
  <c r="H46" i="174"/>
  <c r="K45" i="174"/>
  <c r="J45" i="174"/>
  <c r="H45" i="174"/>
  <c r="K44" i="174"/>
  <c r="J44" i="174"/>
  <c r="H44" i="174"/>
  <c r="K43" i="174"/>
  <c r="J43" i="174"/>
  <c r="H43" i="174"/>
  <c r="K42" i="174"/>
  <c r="J42" i="174"/>
  <c r="H42" i="174"/>
  <c r="K41" i="174"/>
  <c r="J41" i="174"/>
  <c r="H41" i="174"/>
  <c r="K40" i="174"/>
  <c r="J40" i="174"/>
  <c r="H40" i="174"/>
  <c r="K39" i="174"/>
  <c r="J39" i="174"/>
  <c r="H39" i="174"/>
  <c r="K38" i="174"/>
  <c r="J38" i="174"/>
  <c r="H38" i="174"/>
  <c r="J37" i="174"/>
  <c r="O5" i="174" s="1"/>
  <c r="G37" i="174"/>
  <c r="K36" i="174"/>
  <c r="J36" i="174"/>
  <c r="H36" i="174"/>
  <c r="K35" i="174"/>
  <c r="J35" i="174"/>
  <c r="H35" i="174"/>
  <c r="K34" i="174"/>
  <c r="J34" i="174"/>
  <c r="H34" i="174"/>
  <c r="K33" i="174"/>
  <c r="J33" i="174"/>
  <c r="H33" i="174"/>
  <c r="K32" i="174"/>
  <c r="J32" i="174"/>
  <c r="H32" i="174"/>
  <c r="K31" i="174"/>
  <c r="J31" i="174"/>
  <c r="H31" i="174"/>
  <c r="K30" i="174"/>
  <c r="J30" i="174"/>
  <c r="H30" i="174"/>
  <c r="K29" i="174"/>
  <c r="J29" i="174"/>
  <c r="H29" i="174"/>
  <c r="K28" i="174"/>
  <c r="J28" i="174"/>
  <c r="H28" i="174"/>
  <c r="K27" i="174"/>
  <c r="J27" i="174"/>
  <c r="H27" i="174"/>
  <c r="K26" i="174"/>
  <c r="J26" i="174"/>
  <c r="H26" i="174"/>
  <c r="K25" i="174"/>
  <c r="J25" i="174"/>
  <c r="H25" i="174"/>
  <c r="K24" i="174"/>
  <c r="J24" i="174"/>
  <c r="H24" i="174"/>
  <c r="K23" i="174"/>
  <c r="J23" i="174"/>
  <c r="H23" i="174"/>
  <c r="K22" i="174"/>
  <c r="J22" i="174"/>
  <c r="H22" i="174"/>
  <c r="K21" i="174"/>
  <c r="J21" i="174"/>
  <c r="H21" i="174"/>
  <c r="J20" i="174"/>
  <c r="O4" i="174" s="1"/>
  <c r="G20" i="174"/>
  <c r="K20" i="174" s="1"/>
  <c r="P4" i="174" s="1"/>
  <c r="K19" i="174"/>
  <c r="H19" i="174"/>
  <c r="K18" i="174"/>
  <c r="J18" i="174"/>
  <c r="H18" i="174"/>
  <c r="K17" i="174"/>
  <c r="J17" i="174"/>
  <c r="H17" i="174"/>
  <c r="K16" i="174"/>
  <c r="J16" i="174"/>
  <c r="H16" i="174"/>
  <c r="K15" i="174"/>
  <c r="J15" i="174"/>
  <c r="H15" i="174"/>
  <c r="K14" i="174"/>
  <c r="J14" i="174"/>
  <c r="K13" i="174"/>
  <c r="J13" i="174"/>
  <c r="H13" i="174"/>
  <c r="K12" i="174"/>
  <c r="J12" i="174"/>
  <c r="H12" i="174"/>
  <c r="K11" i="174"/>
  <c r="J11" i="174"/>
  <c r="H11" i="174"/>
  <c r="K10" i="174"/>
  <c r="J10" i="174"/>
  <c r="H10" i="174"/>
  <c r="K9" i="174"/>
  <c r="J9" i="174"/>
  <c r="H9" i="174"/>
  <c r="K8" i="174"/>
  <c r="H8" i="174"/>
  <c r="K7" i="174"/>
  <c r="J7" i="174"/>
  <c r="H7" i="174"/>
  <c r="K6" i="174"/>
  <c r="H6" i="174"/>
  <c r="J5" i="174"/>
  <c r="K4" i="174"/>
  <c r="U74" i="175" l="1"/>
  <c r="U70" i="175"/>
  <c r="U66" i="175"/>
  <c r="U62" i="175"/>
  <c r="U58" i="175"/>
  <c r="U54" i="175"/>
  <c r="U50" i="175"/>
  <c r="U46" i="175"/>
  <c r="U42" i="175"/>
  <c r="U38" i="175"/>
  <c r="U34" i="175"/>
  <c r="U30" i="175"/>
  <c r="U26" i="175"/>
  <c r="U22" i="175"/>
  <c r="U18" i="175"/>
  <c r="U14" i="175"/>
  <c r="U10" i="175"/>
  <c r="U6" i="175"/>
  <c r="U77" i="175"/>
  <c r="U73" i="175"/>
  <c r="U69" i="175"/>
  <c r="U65" i="175"/>
  <c r="U61" i="175"/>
  <c r="U57" i="175"/>
  <c r="U53" i="175"/>
  <c r="U45" i="175"/>
  <c r="U41" i="175"/>
  <c r="U37" i="175"/>
  <c r="U33" i="175"/>
  <c r="U29" i="175"/>
  <c r="U49" i="175"/>
  <c r="U76" i="175"/>
  <c r="U72" i="175"/>
  <c r="U68" i="175"/>
  <c r="U64" i="175"/>
  <c r="U60" i="175"/>
  <c r="U56" i="175"/>
  <c r="U52" i="175"/>
  <c r="U48" i="175"/>
  <c r="U44" i="175"/>
  <c r="U40" i="175"/>
  <c r="U36" i="175"/>
  <c r="U32" i="175"/>
  <c r="U28" i="175"/>
  <c r="U24" i="175"/>
  <c r="U20" i="175"/>
  <c r="U16" i="175"/>
  <c r="U12" i="175"/>
  <c r="U8" i="175"/>
  <c r="U67" i="175"/>
  <c r="U51" i="175"/>
  <c r="U35" i="175"/>
  <c r="U23" i="175"/>
  <c r="U15" i="175"/>
  <c r="U7" i="175"/>
  <c r="U55" i="175"/>
  <c r="U9" i="175"/>
  <c r="U63" i="175"/>
  <c r="U47" i="175"/>
  <c r="U31" i="175"/>
  <c r="U21" i="175"/>
  <c r="U13" i="175"/>
  <c r="U5" i="175"/>
  <c r="U25" i="175"/>
  <c r="U75" i="175"/>
  <c r="U59" i="175"/>
  <c r="U43" i="175"/>
  <c r="U27" i="175"/>
  <c r="U19" i="175"/>
  <c r="U11" i="175"/>
  <c r="U71" i="175"/>
  <c r="U39" i="175"/>
  <c r="U17" i="175"/>
  <c r="U9" i="174"/>
  <c r="U5" i="174"/>
  <c r="U8" i="174"/>
  <c r="U11" i="174"/>
  <c r="U7" i="174"/>
  <c r="U10" i="174"/>
  <c r="U6" i="174"/>
  <c r="U4" i="174"/>
  <c r="T4" i="174" s="1"/>
  <c r="CT7" i="206"/>
  <c r="BN7" i="205"/>
  <c r="CT11" i="206"/>
  <c r="BN11" i="205"/>
  <c r="CT15" i="206"/>
  <c r="BN15" i="205"/>
  <c r="CT19" i="206"/>
  <c r="BN19" i="205"/>
  <c r="CT8" i="206"/>
  <c r="BN8" i="205"/>
  <c r="CT12" i="206"/>
  <c r="BN12" i="205"/>
  <c r="CT16" i="206"/>
  <c r="BN16" i="205"/>
  <c r="CT20" i="206"/>
  <c r="BN20" i="205"/>
  <c r="BN9" i="205"/>
  <c r="CT9" i="206"/>
  <c r="BN13" i="205"/>
  <c r="CT13" i="206"/>
  <c r="BN17" i="205"/>
  <c r="CT17" i="206"/>
  <c r="BN21" i="205"/>
  <c r="CT21" i="206"/>
  <c r="Z9" i="174"/>
  <c r="Z8" i="174"/>
  <c r="Z7" i="174"/>
  <c r="Z6" i="174"/>
  <c r="Z5" i="174"/>
  <c r="Z4" i="174"/>
  <c r="Z11" i="174"/>
  <c r="Z10" i="174"/>
  <c r="BN22" i="205"/>
  <c r="CT22" i="206"/>
  <c r="BN6" i="205"/>
  <c r="CT6" i="206"/>
  <c r="BN10" i="205"/>
  <c r="CT10" i="206"/>
  <c r="BN14" i="205"/>
  <c r="CT14" i="206"/>
  <c r="BN18" i="205"/>
  <c r="CT18" i="206"/>
  <c r="CQ7" i="206"/>
  <c r="BK7" i="205"/>
  <c r="BT7" i="205" s="1"/>
  <c r="CQ19" i="206"/>
  <c r="BK19" i="205"/>
  <c r="BT19" i="205" s="1"/>
  <c r="CQ11" i="206"/>
  <c r="BK11" i="205"/>
  <c r="BT11" i="205" s="1"/>
  <c r="CQ15" i="206"/>
  <c r="BK15" i="205"/>
  <c r="BT15" i="205" s="1"/>
  <c r="CQ8" i="206"/>
  <c r="BK8" i="205"/>
  <c r="BT8" i="205" s="1"/>
  <c r="CQ20" i="206"/>
  <c r="BK20" i="205"/>
  <c r="BT20" i="205" s="1"/>
  <c r="CQ12" i="206"/>
  <c r="BK12" i="205"/>
  <c r="BT12" i="205" s="1"/>
  <c r="CQ16" i="206"/>
  <c r="BK16" i="205"/>
  <c r="BT16" i="205" s="1"/>
  <c r="CQ9" i="206"/>
  <c r="BK9" i="205"/>
  <c r="BT9" i="205" s="1"/>
  <c r="CQ21" i="206"/>
  <c r="BK21" i="205"/>
  <c r="BT21" i="205" s="1"/>
  <c r="CQ13" i="206"/>
  <c r="BK13" i="205"/>
  <c r="BT13" i="205" s="1"/>
  <c r="CQ17" i="206"/>
  <c r="BK17" i="205"/>
  <c r="BT17" i="205" s="1"/>
  <c r="CQ6" i="206"/>
  <c r="BK6" i="205"/>
  <c r="BT6" i="205" s="1"/>
  <c r="CQ18" i="206"/>
  <c r="BK18" i="205"/>
  <c r="BT18" i="205" s="1"/>
  <c r="CQ10" i="206"/>
  <c r="BK10" i="205"/>
  <c r="BT10" i="205" s="1"/>
  <c r="CQ14" i="206"/>
  <c r="BK14" i="205"/>
  <c r="BT14" i="205" s="1"/>
  <c r="BH6" i="205"/>
  <c r="BT23" i="205" s="1"/>
  <c r="CN6" i="206"/>
  <c r="L79" i="170"/>
  <c r="K12" i="134"/>
  <c r="K16" i="168"/>
  <c r="I79" i="170"/>
  <c r="H16" i="168"/>
  <c r="H1261" i="175"/>
  <c r="N77" i="175" s="1"/>
  <c r="K20" i="175"/>
  <c r="P4" i="175" s="1"/>
  <c r="K37" i="175"/>
  <c r="P5" i="175" s="1"/>
  <c r="H428" i="175"/>
  <c r="N28" i="175" s="1"/>
  <c r="K1227" i="175"/>
  <c r="P75" i="175" s="1"/>
  <c r="H139" i="175"/>
  <c r="N11" i="175" s="1"/>
  <c r="H666" i="175"/>
  <c r="N42" i="175" s="1"/>
  <c r="K105" i="175"/>
  <c r="P9" i="175" s="1"/>
  <c r="H1074" i="175"/>
  <c r="N66" i="175" s="1"/>
  <c r="K1176" i="175"/>
  <c r="P72" i="175" s="1"/>
  <c r="H1210" i="175"/>
  <c r="N74" i="175" s="1"/>
  <c r="H71" i="175"/>
  <c r="N7" i="175" s="1"/>
  <c r="K241" i="175"/>
  <c r="P17" i="175" s="1"/>
  <c r="K343" i="175"/>
  <c r="P23" i="175" s="1"/>
  <c r="J1265" i="175"/>
  <c r="G1268" i="175"/>
  <c r="J1273" i="175"/>
  <c r="G1276" i="175"/>
  <c r="G1265" i="175"/>
  <c r="H37" i="174"/>
  <c r="N5" i="174" s="1"/>
  <c r="G1263" i="175"/>
  <c r="J1268" i="175"/>
  <c r="G1271" i="175"/>
  <c r="J1276" i="175"/>
  <c r="J1263" i="175"/>
  <c r="G1266" i="175"/>
  <c r="J1271" i="175"/>
  <c r="G1274" i="175"/>
  <c r="J1266" i="175"/>
  <c r="G1269" i="175"/>
  <c r="J1274" i="175"/>
  <c r="G1277" i="175"/>
  <c r="G1264" i="175"/>
  <c r="J1269" i="175"/>
  <c r="G1272" i="175"/>
  <c r="J1277" i="175"/>
  <c r="G1273" i="175"/>
  <c r="J1264" i="175"/>
  <c r="J1272" i="175"/>
  <c r="G1275" i="175"/>
  <c r="J1262" i="175"/>
  <c r="J1270" i="175"/>
  <c r="G1262" i="175"/>
  <c r="J1267" i="175"/>
  <c r="G1270" i="175"/>
  <c r="J1275" i="175"/>
  <c r="J1278" i="175"/>
  <c r="K37" i="174"/>
  <c r="P5" i="174" s="1"/>
  <c r="K751" i="175"/>
  <c r="P47" i="175" s="1"/>
  <c r="H275" i="175"/>
  <c r="N19" i="175" s="1"/>
  <c r="H734" i="175"/>
  <c r="N46" i="175" s="1"/>
  <c r="K1023" i="175"/>
  <c r="P63" i="175" s="1"/>
  <c r="H1057" i="175"/>
  <c r="N65" i="175" s="1"/>
  <c r="K1159" i="175"/>
  <c r="P71" i="175" s="1"/>
  <c r="K54" i="175"/>
  <c r="P6" i="175" s="1"/>
  <c r="K377" i="175"/>
  <c r="P25" i="175" s="1"/>
  <c r="H411" i="175"/>
  <c r="N27" i="175" s="1"/>
  <c r="H870" i="175"/>
  <c r="N54" i="175" s="1"/>
  <c r="K921" i="175"/>
  <c r="P57" i="175" s="1"/>
  <c r="H955" i="175"/>
  <c r="N59" i="175" s="1"/>
  <c r="K1108" i="175"/>
  <c r="P68" i="175" s="1"/>
  <c r="H207" i="175"/>
  <c r="N15" i="175" s="1"/>
  <c r="H258" i="175"/>
  <c r="N18" i="175" s="1"/>
  <c r="H309" i="175"/>
  <c r="N21" i="175" s="1"/>
  <c r="H360" i="175"/>
  <c r="N24" i="175" s="1"/>
  <c r="K462" i="175"/>
  <c r="P30" i="175" s="1"/>
  <c r="K513" i="175"/>
  <c r="P33" i="175" s="1"/>
  <c r="H547" i="175"/>
  <c r="N35" i="175" s="1"/>
  <c r="H632" i="175"/>
  <c r="N40" i="175" s="1"/>
  <c r="H853" i="175"/>
  <c r="N53" i="175" s="1"/>
  <c r="H989" i="175"/>
  <c r="N61" i="175" s="1"/>
  <c r="K1142" i="175"/>
  <c r="P70" i="175" s="1"/>
  <c r="H496" i="175"/>
  <c r="N32" i="175" s="1"/>
  <c r="H802" i="175"/>
  <c r="N50" i="175" s="1"/>
  <c r="K581" i="175"/>
  <c r="P37" i="175" s="1"/>
  <c r="H144" i="174"/>
  <c r="K142" i="174"/>
  <c r="G156" i="174"/>
  <c r="H20" i="174"/>
  <c r="N4" i="174" s="1"/>
  <c r="K141" i="174"/>
  <c r="H71" i="174"/>
  <c r="N7" i="174" s="1"/>
  <c r="K140" i="174"/>
  <c r="K149" i="174"/>
  <c r="K150" i="174"/>
  <c r="K105" i="174"/>
  <c r="P9" i="174" s="1"/>
  <c r="H105" i="174"/>
  <c r="N9" i="174" s="1"/>
  <c r="D1262" i="175"/>
  <c r="H154" i="174"/>
  <c r="H146" i="174"/>
  <c r="H152" i="174"/>
  <c r="H150" i="174"/>
  <c r="H142" i="174"/>
  <c r="H149" i="174"/>
  <c r="H141" i="174"/>
  <c r="H140" i="174"/>
  <c r="H155" i="174"/>
  <c r="H147" i="174"/>
  <c r="K88" i="174"/>
  <c r="P8" i="174" s="1"/>
  <c r="G1267" i="175"/>
  <c r="H145" i="174"/>
  <c r="K145" i="174"/>
  <c r="K153" i="174"/>
  <c r="K139" i="174"/>
  <c r="P11" i="174" s="1"/>
  <c r="K146" i="174"/>
  <c r="H148" i="174"/>
  <c r="K154" i="174"/>
  <c r="K54" i="174"/>
  <c r="P6" i="174" s="1"/>
  <c r="K147" i="174"/>
  <c r="K155" i="174"/>
  <c r="K148" i="174"/>
  <c r="K88" i="175"/>
  <c r="P8" i="175" s="1"/>
  <c r="H88" i="175"/>
  <c r="N8" i="175" s="1"/>
  <c r="H122" i="174"/>
  <c r="N10" i="174" s="1"/>
  <c r="H143" i="174"/>
  <c r="H151" i="174"/>
  <c r="K122" i="174"/>
  <c r="P10" i="174" s="1"/>
  <c r="K143" i="174"/>
  <c r="K151" i="174"/>
  <c r="H153" i="174"/>
  <c r="K144" i="174"/>
  <c r="K152" i="174"/>
  <c r="K224" i="175"/>
  <c r="P16" i="175" s="1"/>
  <c r="H224" i="175"/>
  <c r="N16" i="175" s="1"/>
  <c r="K122" i="175"/>
  <c r="P10" i="175" s="1"/>
  <c r="K173" i="175"/>
  <c r="P13" i="175" s="1"/>
  <c r="H190" i="175"/>
  <c r="N14" i="175" s="1"/>
  <c r="H326" i="175"/>
  <c r="N22" i="175" s="1"/>
  <c r="H156" i="175"/>
  <c r="N12" i="175" s="1"/>
  <c r="K190" i="175"/>
  <c r="P14" i="175" s="1"/>
  <c r="H292" i="175"/>
  <c r="N20" i="175" s="1"/>
  <c r="K326" i="175"/>
  <c r="P22" i="175" s="1"/>
  <c r="K292" i="175"/>
  <c r="P20" i="175" s="1"/>
  <c r="K394" i="175"/>
  <c r="P26" i="175" s="1"/>
  <c r="K530" i="175"/>
  <c r="P34" i="175" s="1"/>
  <c r="K445" i="175"/>
  <c r="P29" i="175" s="1"/>
  <c r="K479" i="175"/>
  <c r="P31" i="175" s="1"/>
  <c r="H615" i="175"/>
  <c r="N39" i="175" s="1"/>
  <c r="K649" i="175"/>
  <c r="P41" i="175" s="1"/>
  <c r="K564" i="175"/>
  <c r="P36" i="175" s="1"/>
  <c r="K615" i="175"/>
  <c r="P39" i="175" s="1"/>
  <c r="K598" i="175"/>
  <c r="P38" i="175" s="1"/>
  <c r="K785" i="175"/>
  <c r="P49" i="175" s="1"/>
  <c r="K700" i="175"/>
  <c r="P44" i="175" s="1"/>
  <c r="H768" i="175"/>
  <c r="N48" i="175" s="1"/>
  <c r="H683" i="175"/>
  <c r="N43" i="175" s="1"/>
  <c r="K717" i="175"/>
  <c r="P45" i="175" s="1"/>
  <c r="K819" i="175"/>
  <c r="P51" i="175" s="1"/>
  <c r="H819" i="175"/>
  <c r="N51" i="175" s="1"/>
  <c r="K768" i="175"/>
  <c r="P48" i="175" s="1"/>
  <c r="K683" i="175"/>
  <c r="P43" i="175" s="1"/>
  <c r="K836" i="175"/>
  <c r="P52" i="175" s="1"/>
  <c r="K887" i="175"/>
  <c r="P55" i="175" s="1"/>
  <c r="K904" i="175"/>
  <c r="P56" i="175" s="1"/>
  <c r="K972" i="175"/>
  <c r="P60" i="175" s="1"/>
  <c r="H972" i="175"/>
  <c r="N60" i="175" s="1"/>
  <c r="K1040" i="175"/>
  <c r="P64" i="175" s="1"/>
  <c r="K1006" i="175"/>
  <c r="P62" i="175" s="1"/>
  <c r="H938" i="175"/>
  <c r="N58" i="175" s="1"/>
  <c r="K938" i="175"/>
  <c r="P58" i="175" s="1"/>
  <c r="K1244" i="175"/>
  <c r="P76" i="175" s="1"/>
  <c r="H1244" i="175"/>
  <c r="N76" i="175" s="1"/>
  <c r="H1091" i="175"/>
  <c r="N67" i="175" s="1"/>
  <c r="K1125" i="175"/>
  <c r="P69" i="175" s="1"/>
  <c r="K1091" i="175"/>
  <c r="P67" i="175" s="1"/>
  <c r="K1193" i="175"/>
  <c r="P73" i="175" s="1"/>
  <c r="S46" i="175" l="1"/>
  <c r="S75" i="175"/>
  <c r="S42" i="175"/>
  <c r="S20" i="175"/>
  <c r="S52" i="175"/>
  <c r="S26" i="175"/>
  <c r="S14" i="175"/>
  <c r="S10" i="175"/>
  <c r="S16" i="175"/>
  <c r="S48" i="175"/>
  <c r="S9" i="175"/>
  <c r="S25" i="175"/>
  <c r="S41" i="175"/>
  <c r="S57" i="175"/>
  <c r="S73" i="175"/>
  <c r="S15" i="175"/>
  <c r="S31" i="175"/>
  <c r="S47" i="175"/>
  <c r="S63" i="175"/>
  <c r="S66" i="175"/>
  <c r="S28" i="175"/>
  <c r="S60" i="175"/>
  <c r="S50" i="175"/>
  <c r="S22" i="175"/>
  <c r="S54" i="175"/>
  <c r="S34" i="175"/>
  <c r="S24" i="175"/>
  <c r="S56" i="175"/>
  <c r="S13" i="175"/>
  <c r="S29" i="175"/>
  <c r="S45" i="175"/>
  <c r="S61" i="175"/>
  <c r="S77" i="175"/>
  <c r="S19" i="175"/>
  <c r="S35" i="175"/>
  <c r="S51" i="175"/>
  <c r="S67" i="175"/>
  <c r="S5" i="175"/>
  <c r="R5" i="175" s="1"/>
  <c r="S36" i="175"/>
  <c r="S68" i="175"/>
  <c r="S74" i="175"/>
  <c r="S30" i="175"/>
  <c r="S62" i="175"/>
  <c r="S58" i="175"/>
  <c r="S32" i="175"/>
  <c r="S64" i="175"/>
  <c r="S17" i="175"/>
  <c r="S33" i="175"/>
  <c r="S49" i="175"/>
  <c r="S65" i="175"/>
  <c r="S7" i="175"/>
  <c r="S23" i="175"/>
  <c r="S39" i="175"/>
  <c r="S55" i="175"/>
  <c r="S71" i="175"/>
  <c r="W77" i="175"/>
  <c r="W73" i="175"/>
  <c r="W69" i="175"/>
  <c r="W65" i="175"/>
  <c r="W61" i="175"/>
  <c r="W57" i="175"/>
  <c r="W53" i="175"/>
  <c r="W49" i="175"/>
  <c r="W45" i="175"/>
  <c r="W41" i="175"/>
  <c r="W37" i="175"/>
  <c r="W33" i="175"/>
  <c r="W29" i="175"/>
  <c r="W25" i="175"/>
  <c r="W21" i="175"/>
  <c r="W17" i="175"/>
  <c r="W13" i="175"/>
  <c r="W9" i="175"/>
  <c r="W5" i="175"/>
  <c r="W76" i="175"/>
  <c r="W72" i="175"/>
  <c r="W68" i="175"/>
  <c r="W64" i="175"/>
  <c r="W60" i="175"/>
  <c r="W56" i="175"/>
  <c r="W52" i="175"/>
  <c r="W48" i="175"/>
  <c r="W44" i="175"/>
  <c r="W40" i="175"/>
  <c r="W36" i="175"/>
  <c r="W32" i="175"/>
  <c r="W28" i="175"/>
  <c r="W24" i="175"/>
  <c r="W20" i="175"/>
  <c r="W16" i="175"/>
  <c r="W12" i="175"/>
  <c r="W8" i="175"/>
  <c r="W75" i="175"/>
  <c r="W71" i="175"/>
  <c r="W67" i="175"/>
  <c r="W63" i="175"/>
  <c r="W59" i="175"/>
  <c r="W55" i="175"/>
  <c r="W51" i="175"/>
  <c r="W47" i="175"/>
  <c r="W43" i="175"/>
  <c r="W39" i="175"/>
  <c r="W35" i="175"/>
  <c r="W31" i="175"/>
  <c r="W27" i="175"/>
  <c r="W23" i="175"/>
  <c r="W19" i="175"/>
  <c r="W15" i="175"/>
  <c r="W11" i="175"/>
  <c r="W7" i="175"/>
  <c r="W74" i="175"/>
  <c r="W58" i="175"/>
  <c r="W42" i="175"/>
  <c r="W26" i="175"/>
  <c r="W10" i="175"/>
  <c r="W46" i="175"/>
  <c r="W70" i="175"/>
  <c r="W54" i="175"/>
  <c r="W38" i="175"/>
  <c r="W22" i="175"/>
  <c r="W6" i="175"/>
  <c r="W62" i="175"/>
  <c r="W66" i="175"/>
  <c r="W50" i="175"/>
  <c r="W34" i="175"/>
  <c r="W18" i="175"/>
  <c r="W30" i="175"/>
  <c r="W14" i="175"/>
  <c r="S18" i="175"/>
  <c r="S12" i="175"/>
  <c r="S44" i="175"/>
  <c r="S76" i="175"/>
  <c r="S6" i="175"/>
  <c r="S38" i="175"/>
  <c r="S70" i="175"/>
  <c r="S8" i="175"/>
  <c r="S40" i="175"/>
  <c r="S72" i="175"/>
  <c r="S21" i="175"/>
  <c r="S37" i="175"/>
  <c r="S53" i="175"/>
  <c r="S69" i="175"/>
  <c r="S11" i="175"/>
  <c r="S27" i="175"/>
  <c r="S43" i="175"/>
  <c r="S59" i="175"/>
  <c r="W6" i="174"/>
  <c r="W8" i="174"/>
  <c r="W10" i="174"/>
  <c r="S8" i="174"/>
  <c r="S11" i="174"/>
  <c r="R11" i="174" s="1"/>
  <c r="S7" i="174"/>
  <c r="S10" i="174"/>
  <c r="S6" i="174"/>
  <c r="R6" i="174" s="1"/>
  <c r="S9" i="174"/>
  <c r="S5" i="174"/>
  <c r="W5" i="174"/>
  <c r="W7" i="174"/>
  <c r="W9" i="174"/>
  <c r="W11" i="174"/>
  <c r="W4" i="174"/>
  <c r="V4" i="174" s="1"/>
  <c r="S4" i="174"/>
  <c r="R4" i="174" s="1"/>
  <c r="CU7" i="206"/>
  <c r="BO7" i="205"/>
  <c r="CQ22" i="206"/>
  <c r="BK22" i="205"/>
  <c r="BT5" i="205" s="1"/>
  <c r="BU10" i="205" s="1"/>
  <c r="CU10" i="206"/>
  <c r="BO10" i="205"/>
  <c r="CU17" i="206"/>
  <c r="BO17" i="205"/>
  <c r="CU9" i="206"/>
  <c r="BO9" i="205"/>
  <c r="CU21" i="206"/>
  <c r="BO21" i="205"/>
  <c r="CU11" i="206"/>
  <c r="BO11" i="205"/>
  <c r="CU8" i="206"/>
  <c r="BO8" i="205"/>
  <c r="CU14" i="206"/>
  <c r="BO14" i="205"/>
  <c r="CU13" i="206"/>
  <c r="BO13" i="205"/>
  <c r="CU16" i="206"/>
  <c r="BO16" i="205"/>
  <c r="CU15" i="206"/>
  <c r="BO15" i="205"/>
  <c r="CU20" i="206"/>
  <c r="BO20" i="205"/>
  <c r="CU6" i="206"/>
  <c r="BO6" i="205"/>
  <c r="CU12" i="206"/>
  <c r="BO12" i="205"/>
  <c r="CU19" i="206"/>
  <c r="BO19" i="205"/>
  <c r="CU18" i="206"/>
  <c r="BO18" i="205"/>
  <c r="BL14" i="205"/>
  <c r="CR14" i="206"/>
  <c r="CR7" i="206"/>
  <c r="BL7" i="205"/>
  <c r="CR13" i="206"/>
  <c r="BL13" i="205"/>
  <c r="CR15" i="206"/>
  <c r="BL15" i="205"/>
  <c r="BL20" i="205"/>
  <c r="CR20" i="206"/>
  <c r="CR8" i="206"/>
  <c r="BL8" i="205"/>
  <c r="CR10" i="206"/>
  <c r="BL10" i="205"/>
  <c r="CR21" i="206"/>
  <c r="BL21" i="205"/>
  <c r="CR19" i="206"/>
  <c r="BL19" i="205"/>
  <c r="BL6" i="205"/>
  <c r="CR6" i="206"/>
  <c r="CR11" i="206"/>
  <c r="BL11" i="205"/>
  <c r="BL17" i="205"/>
  <c r="CR17" i="206"/>
  <c r="CR16" i="206"/>
  <c r="BL16" i="205"/>
  <c r="BL9" i="205"/>
  <c r="CR9" i="206"/>
  <c r="CR18" i="206"/>
  <c r="BL18" i="205"/>
  <c r="BL12" i="205"/>
  <c r="CR12" i="206"/>
  <c r="BU23" i="205"/>
  <c r="Z75" i="175"/>
  <c r="Z71" i="175"/>
  <c r="Z67" i="175"/>
  <c r="Z63" i="175"/>
  <c r="Z59" i="175"/>
  <c r="Z55" i="175"/>
  <c r="Z51" i="175"/>
  <c r="Z47" i="175"/>
  <c r="Z43" i="175"/>
  <c r="Z39" i="175"/>
  <c r="Z35" i="175"/>
  <c r="Z31" i="175"/>
  <c r="Z27" i="175"/>
  <c r="Z23" i="175"/>
  <c r="Z19" i="175"/>
  <c r="Z15" i="175"/>
  <c r="Z11" i="175"/>
  <c r="Z7" i="175"/>
  <c r="Z76" i="175"/>
  <c r="Z72" i="175"/>
  <c r="Z68" i="175"/>
  <c r="Z64" i="175"/>
  <c r="Z60" i="175"/>
  <c r="Z56" i="175"/>
  <c r="Z52" i="175"/>
  <c r="Z48" i="175"/>
  <c r="Z44" i="175"/>
  <c r="Z40" i="175"/>
  <c r="Z36" i="175"/>
  <c r="Z32" i="175"/>
  <c r="Z28" i="175"/>
  <c r="Z24" i="175"/>
  <c r="Z20" i="175"/>
  <c r="Z16" i="175"/>
  <c r="Z12" i="175"/>
  <c r="Z8" i="175"/>
  <c r="Z4" i="175"/>
  <c r="Z77" i="175"/>
  <c r="Z73" i="175"/>
  <c r="Z69" i="175"/>
  <c r="Z65" i="175"/>
  <c r="Z61" i="175"/>
  <c r="Z57" i="175"/>
  <c r="Z53" i="175"/>
  <c r="Z49" i="175"/>
  <c r="Z45" i="175"/>
  <c r="Z41" i="175"/>
  <c r="Z37" i="175"/>
  <c r="Z33" i="175"/>
  <c r="Z29" i="175"/>
  <c r="Z25" i="175"/>
  <c r="Z21" i="175"/>
  <c r="Z17" i="175"/>
  <c r="Z13" i="175"/>
  <c r="Z9" i="175"/>
  <c r="Z5" i="175"/>
  <c r="Z74" i="175"/>
  <c r="Z70" i="175"/>
  <c r="Z66" i="175"/>
  <c r="Z62" i="175"/>
  <c r="Z58" i="175"/>
  <c r="Z54" i="175"/>
  <c r="Z50" i="175"/>
  <c r="Z46" i="175"/>
  <c r="Z42" i="175"/>
  <c r="Z38" i="175"/>
  <c r="Z34" i="175"/>
  <c r="Z30" i="175"/>
  <c r="Z26" i="175"/>
  <c r="Z22" i="175"/>
  <c r="Z18" i="175"/>
  <c r="Z14" i="175"/>
  <c r="Z10" i="175"/>
  <c r="Z6" i="175"/>
  <c r="H1271" i="175"/>
  <c r="K1272" i="175"/>
  <c r="K1273" i="175"/>
  <c r="H1270" i="175"/>
  <c r="K1267" i="175"/>
  <c r="H1264" i="175"/>
  <c r="K1271" i="175"/>
  <c r="H1265" i="175"/>
  <c r="H1277" i="175"/>
  <c r="H1263" i="175"/>
  <c r="H1275" i="175"/>
  <c r="K1276" i="175"/>
  <c r="K1265" i="175"/>
  <c r="K1270" i="175"/>
  <c r="K1268" i="175"/>
  <c r="H1267" i="175"/>
  <c r="H1272" i="175"/>
  <c r="K1262" i="175"/>
  <c r="K1264" i="175"/>
  <c r="K1277" i="175"/>
  <c r="H1274" i="175"/>
  <c r="H1266" i="175"/>
  <c r="H1273" i="175"/>
  <c r="K1269" i="175"/>
  <c r="H1269" i="175"/>
  <c r="H1268" i="175"/>
  <c r="K1263" i="175"/>
  <c r="K1266" i="175"/>
  <c r="H1276" i="175"/>
  <c r="K1275" i="175"/>
  <c r="H1262" i="175"/>
  <c r="K1274" i="175"/>
  <c r="G1278" i="175"/>
  <c r="H156" i="174"/>
  <c r="K156" i="174"/>
  <c r="T75" i="175"/>
  <c r="T66" i="175"/>
  <c r="T58" i="175"/>
  <c r="T49" i="175"/>
  <c r="T41" i="175"/>
  <c r="T32" i="175"/>
  <c r="T24" i="175"/>
  <c r="T15" i="175"/>
  <c r="T76" i="175"/>
  <c r="T67" i="175"/>
  <c r="T59" i="175"/>
  <c r="T50" i="175"/>
  <c r="T42" i="175"/>
  <c r="T33" i="175"/>
  <c r="T25" i="175"/>
  <c r="T16" i="175"/>
  <c r="T77" i="175"/>
  <c r="T68" i="175"/>
  <c r="T60" i="175"/>
  <c r="T51" i="175"/>
  <c r="T34" i="175"/>
  <c r="T26" i="175"/>
  <c r="T69" i="175"/>
  <c r="T61" i="175"/>
  <c r="T52" i="175"/>
  <c r="T70" i="175"/>
  <c r="T62" i="175"/>
  <c r="T53" i="175"/>
  <c r="T36" i="175"/>
  <c r="T72" i="175"/>
  <c r="T63" i="175"/>
  <c r="T55" i="175"/>
  <c r="T46" i="175"/>
  <c r="T38" i="175"/>
  <c r="T29" i="175"/>
  <c r="T21" i="175"/>
  <c r="T71" i="175"/>
  <c r="T64" i="175"/>
  <c r="T56" i="175"/>
  <c r="T54" i="175"/>
  <c r="T47" i="175"/>
  <c r="T39" i="175"/>
  <c r="T37" i="175"/>
  <c r="T30" i="175"/>
  <c r="T22" i="175"/>
  <c r="T20" i="175"/>
  <c r="T65" i="175"/>
  <c r="T17" i="175"/>
  <c r="T12" i="175"/>
  <c r="T9" i="175"/>
  <c r="T23" i="175"/>
  <c r="T18" i="175"/>
  <c r="T10" i="175"/>
  <c r="U4" i="175"/>
  <c r="T4" i="175" s="1"/>
  <c r="T57" i="175"/>
  <c r="T40" i="175"/>
  <c r="T19" i="175"/>
  <c r="T14" i="175"/>
  <c r="T11" i="175"/>
  <c r="T5" i="175"/>
  <c r="T48" i="175"/>
  <c r="T6" i="175"/>
  <c r="T31" i="175"/>
  <c r="T27" i="175"/>
  <c r="T13" i="175"/>
  <c r="T7" i="175"/>
  <c r="T8" i="175"/>
  <c r="T11" i="174"/>
  <c r="T7" i="174"/>
  <c r="T10" i="174"/>
  <c r="T6" i="174"/>
  <c r="T8" i="174"/>
  <c r="T9" i="174"/>
  <c r="T5" i="174"/>
  <c r="BU21" i="205" l="1"/>
  <c r="BU5" i="205"/>
  <c r="BU18" i="205"/>
  <c r="BT22" i="205"/>
  <c r="BU22" i="205" s="1"/>
  <c r="BU15" i="205"/>
  <c r="BU16" i="205"/>
  <c r="BU7" i="205"/>
  <c r="BU11" i="205"/>
  <c r="BU17" i="205"/>
  <c r="BU8" i="205"/>
  <c r="BU12" i="205"/>
  <c r="BU14" i="205"/>
  <c r="AA9" i="174"/>
  <c r="AA5" i="174"/>
  <c r="AA8" i="174"/>
  <c r="AA4" i="174"/>
  <c r="AA11" i="174"/>
  <c r="AA7" i="174"/>
  <c r="AA10" i="174"/>
  <c r="AA6" i="174"/>
  <c r="CU22" i="206"/>
  <c r="BO22" i="205"/>
  <c r="BU9" i="205"/>
  <c r="BU19" i="205"/>
  <c r="BU13" i="205"/>
  <c r="BU6" i="205"/>
  <c r="BU20" i="205"/>
  <c r="Y8" i="174"/>
  <c r="Y7" i="174"/>
  <c r="Y6" i="174"/>
  <c r="Y5" i="174"/>
  <c r="Y11" i="174"/>
  <c r="Y9" i="174"/>
  <c r="Y10" i="174"/>
  <c r="Y4" i="174"/>
  <c r="BL22" i="205"/>
  <c r="CR22" i="206"/>
  <c r="K1278" i="175"/>
  <c r="H1278" i="175"/>
  <c r="R73" i="175"/>
  <c r="R71" i="175"/>
  <c r="R64" i="175"/>
  <c r="R56" i="175"/>
  <c r="R54" i="175"/>
  <c r="R47" i="175"/>
  <c r="R39" i="175"/>
  <c r="R37" i="175"/>
  <c r="R30" i="175"/>
  <c r="R22" i="175"/>
  <c r="R20" i="175"/>
  <c r="R13" i="175"/>
  <c r="R74" i="175"/>
  <c r="R65" i="175"/>
  <c r="R57" i="175"/>
  <c r="R48" i="175"/>
  <c r="R40" i="175"/>
  <c r="R31" i="175"/>
  <c r="R23" i="175"/>
  <c r="R14" i="175"/>
  <c r="R75" i="175"/>
  <c r="R66" i="175"/>
  <c r="R58" i="175"/>
  <c r="R49" i="175"/>
  <c r="R41" i="175"/>
  <c r="R32" i="175"/>
  <c r="R76" i="175"/>
  <c r="R67" i="175"/>
  <c r="R59" i="175"/>
  <c r="R50" i="175"/>
  <c r="R42" i="175"/>
  <c r="R33" i="175"/>
  <c r="R77" i="175"/>
  <c r="R68" i="175"/>
  <c r="R60" i="175"/>
  <c r="R51" i="175"/>
  <c r="R43" i="175"/>
  <c r="R34" i="175"/>
  <c r="R69" i="175"/>
  <c r="R61" i="175"/>
  <c r="R52" i="175"/>
  <c r="R44" i="175"/>
  <c r="R35" i="175"/>
  <c r="R27" i="175"/>
  <c r="R18" i="175"/>
  <c r="R70" i="175"/>
  <c r="R62" i="175"/>
  <c r="R53" i="175"/>
  <c r="R45" i="175"/>
  <c r="R36" i="175"/>
  <c r="R28" i="175"/>
  <c r="R19" i="175"/>
  <c r="R55" i="175"/>
  <c r="R38" i="175"/>
  <c r="R7" i="175"/>
  <c r="R46" i="175"/>
  <c r="R29" i="175"/>
  <c r="R16" i="175"/>
  <c r="R8" i="175"/>
  <c r="R63" i="175"/>
  <c r="R24" i="175"/>
  <c r="R21" i="175"/>
  <c r="R17" i="175"/>
  <c r="R15" i="175"/>
  <c r="R12" i="175"/>
  <c r="R9" i="175"/>
  <c r="R25" i="175"/>
  <c r="R72" i="175"/>
  <c r="R10" i="175"/>
  <c r="S4" i="175"/>
  <c r="R4" i="175" s="1"/>
  <c r="R26" i="175"/>
  <c r="R11" i="175"/>
  <c r="R6" i="175"/>
  <c r="R9" i="174"/>
  <c r="R10" i="174"/>
  <c r="R8" i="174"/>
  <c r="R7" i="174"/>
  <c r="R5" i="174"/>
  <c r="V5" i="174"/>
  <c r="V6" i="174"/>
  <c r="V10" i="174"/>
  <c r="V9" i="174"/>
  <c r="V7" i="174"/>
  <c r="V8" i="174"/>
  <c r="V11" i="174"/>
  <c r="V77" i="175"/>
  <c r="V68" i="175"/>
  <c r="V60" i="175"/>
  <c r="V51" i="175"/>
  <c r="V43" i="175"/>
  <c r="V34" i="175"/>
  <c r="V26" i="175"/>
  <c r="V17" i="175"/>
  <c r="V69" i="175"/>
  <c r="V61" i="175"/>
  <c r="V52" i="175"/>
  <c r="V44" i="175"/>
  <c r="V35" i="175"/>
  <c r="V27" i="175"/>
  <c r="V18" i="175"/>
  <c r="V10" i="175"/>
  <c r="V70" i="175"/>
  <c r="V62" i="175"/>
  <c r="V53" i="175"/>
  <c r="V45" i="175"/>
  <c r="V36" i="175"/>
  <c r="V28" i="175"/>
  <c r="V72" i="175"/>
  <c r="V63" i="175"/>
  <c r="V55" i="175"/>
  <c r="V46" i="175"/>
  <c r="V38" i="175"/>
  <c r="V29" i="175"/>
  <c r="V73" i="175"/>
  <c r="V71" i="175"/>
  <c r="V64" i="175"/>
  <c r="V56" i="175"/>
  <c r="V54" i="175"/>
  <c r="V47" i="175"/>
  <c r="V39" i="175"/>
  <c r="V37" i="175"/>
  <c r="V30" i="175"/>
  <c r="V74" i="175"/>
  <c r="V65" i="175"/>
  <c r="V57" i="175"/>
  <c r="V48" i="175"/>
  <c r="V40" i="175"/>
  <c r="V31" i="175"/>
  <c r="V23" i="175"/>
  <c r="V75" i="175"/>
  <c r="V66" i="175"/>
  <c r="V58" i="175"/>
  <c r="V49" i="175"/>
  <c r="V41" i="175"/>
  <c r="V32" i="175"/>
  <c r="V24" i="175"/>
  <c r="V21" i="175"/>
  <c r="V20" i="175"/>
  <c r="V15" i="175"/>
  <c r="V22" i="175"/>
  <c r="W4" i="175"/>
  <c r="V4" i="175" s="1"/>
  <c r="V42" i="175"/>
  <c r="V25" i="175"/>
  <c r="V19" i="175"/>
  <c r="V14" i="175"/>
  <c r="V11" i="175"/>
  <c r="V5" i="175"/>
  <c r="V59" i="175"/>
  <c r="V6" i="175"/>
  <c r="V50" i="175"/>
  <c r="V33" i="175"/>
  <c r="V13" i="175"/>
  <c r="V7" i="175"/>
  <c r="V8" i="175"/>
  <c r="V76" i="175"/>
  <c r="V12" i="175"/>
  <c r="V9" i="175"/>
  <c r="V67" i="175"/>
  <c r="V16" i="175"/>
  <c r="Y74" i="175" l="1"/>
  <c r="Y70" i="175"/>
  <c r="Y66" i="175"/>
  <c r="Y62" i="175"/>
  <c r="Y58" i="175"/>
  <c r="Y54" i="175"/>
  <c r="Y50" i="175"/>
  <c r="Y46" i="175"/>
  <c r="Y42" i="175"/>
  <c r="Y38" i="175"/>
  <c r="Y34" i="175"/>
  <c r="Y30" i="175"/>
  <c r="Y26" i="175"/>
  <c r="Y22" i="175"/>
  <c r="Y18" i="175"/>
  <c r="Y14" i="175"/>
  <c r="Y10" i="175"/>
  <c r="Y6" i="175"/>
  <c r="Y75" i="175"/>
  <c r="Y71" i="175"/>
  <c r="Y67" i="175"/>
  <c r="Y63" i="175"/>
  <c r="Y59" i="175"/>
  <c r="Y55" i="175"/>
  <c r="Y51" i="175"/>
  <c r="Y47" i="175"/>
  <c r="Y43" i="175"/>
  <c r="Y39" i="175"/>
  <c r="Y35" i="175"/>
  <c r="Y31" i="175"/>
  <c r="Y27" i="175"/>
  <c r="Y23" i="175"/>
  <c r="Y19" i="175"/>
  <c r="Y15" i="175"/>
  <c r="Y11" i="175"/>
  <c r="Y7" i="175"/>
  <c r="Y76" i="175"/>
  <c r="Y72" i="175"/>
  <c r="Y68" i="175"/>
  <c r="Y64" i="175"/>
  <c r="Y60" i="175"/>
  <c r="Y56" i="175"/>
  <c r="Y52" i="175"/>
  <c r="Y48" i="175"/>
  <c r="Y44" i="175"/>
  <c r="Y40" i="175"/>
  <c r="Y36" i="175"/>
  <c r="Y32" i="175"/>
  <c r="Y28" i="175"/>
  <c r="Y24" i="175"/>
  <c r="Y20" i="175"/>
  <c r="Y16" i="175"/>
  <c r="Y12" i="175"/>
  <c r="Y8" i="175"/>
  <c r="Y4" i="175"/>
  <c r="Y77" i="175"/>
  <c r="Y73" i="175"/>
  <c r="Y69" i="175"/>
  <c r="Y65" i="175"/>
  <c r="Y61" i="175"/>
  <c r="Y57" i="175"/>
  <c r="Y53" i="175"/>
  <c r="Y49" i="175"/>
  <c r="Y45" i="175"/>
  <c r="Y41" i="175"/>
  <c r="Y37" i="175"/>
  <c r="Y33" i="175"/>
  <c r="Y29" i="175"/>
  <c r="Y25" i="175"/>
  <c r="Y21" i="175"/>
  <c r="Y17" i="175"/>
  <c r="Y13" i="175"/>
  <c r="Y9" i="175"/>
  <c r="Y5" i="175"/>
  <c r="AA76" i="175"/>
  <c r="AA72" i="175"/>
  <c r="AA68" i="175"/>
  <c r="AA64" i="175"/>
  <c r="AA60" i="175"/>
  <c r="AA56" i="175"/>
  <c r="AA52" i="175"/>
  <c r="AA48" i="175"/>
  <c r="AA44" i="175"/>
  <c r="AA40" i="175"/>
  <c r="AA36" i="175"/>
  <c r="AA32" i="175"/>
  <c r="AA28" i="175"/>
  <c r="AA24" i="175"/>
  <c r="AA20" i="175"/>
  <c r="AA16" i="175"/>
  <c r="AA12" i="175"/>
  <c r="AA8" i="175"/>
  <c r="AA4" i="175"/>
  <c r="AA77" i="175"/>
  <c r="AA73" i="175"/>
  <c r="AA69" i="175"/>
  <c r="AA65" i="175"/>
  <c r="AA61" i="175"/>
  <c r="AA57" i="175"/>
  <c r="AA53" i="175"/>
  <c r="AA49" i="175"/>
  <c r="AA45" i="175"/>
  <c r="AA41" i="175"/>
  <c r="AA37" i="175"/>
  <c r="AA33" i="175"/>
  <c r="AA29" i="175"/>
  <c r="AA25" i="175"/>
  <c r="AA21" i="175"/>
  <c r="AA17" i="175"/>
  <c r="AA13" i="175"/>
  <c r="AA9" i="175"/>
  <c r="AA5" i="175"/>
  <c r="AA74" i="175"/>
  <c r="AA70" i="175"/>
  <c r="AA66" i="175"/>
  <c r="AA62" i="175"/>
  <c r="AA58" i="175"/>
  <c r="AA54" i="175"/>
  <c r="AA50" i="175"/>
  <c r="AA46" i="175"/>
  <c r="AA42" i="175"/>
  <c r="AA38" i="175"/>
  <c r="AA34" i="175"/>
  <c r="AA30" i="175"/>
  <c r="AA26" i="175"/>
  <c r="AA22" i="175"/>
  <c r="AA18" i="175"/>
  <c r="AA14" i="175"/>
  <c r="AA10" i="175"/>
  <c r="AA6" i="175"/>
  <c r="AA75" i="175"/>
  <c r="AA71" i="175"/>
  <c r="AA67" i="175"/>
  <c r="AA63" i="175"/>
  <c r="AA59" i="175"/>
  <c r="AA55" i="175"/>
  <c r="AA51" i="175"/>
  <c r="AA47" i="175"/>
  <c r="AA43" i="175"/>
  <c r="AA39" i="175"/>
  <c r="AA35" i="175"/>
  <c r="AA31" i="175"/>
  <c r="AA27" i="175"/>
  <c r="AA23" i="175"/>
  <c r="AA19" i="175"/>
  <c r="AA15" i="175"/>
  <c r="AA11" i="175"/>
  <c r="AA7" i="175"/>
  <c r="F7" i="172" l="1"/>
  <c r="F11" i="172"/>
  <c r="F6" i="172"/>
  <c r="F8" i="172"/>
  <c r="F10" i="172"/>
  <c r="L5" i="169"/>
  <c r="J6" i="172" l="1"/>
  <c r="J5" i="172"/>
  <c r="I5" i="172" s="1"/>
  <c r="J12" i="172"/>
  <c r="I12" i="172" s="1"/>
  <c r="J11" i="172"/>
  <c r="I11" i="172" s="1"/>
  <c r="J10" i="172"/>
  <c r="I10" i="172" s="1"/>
  <c r="J9" i="172"/>
  <c r="I9" i="172" s="1"/>
  <c r="J8" i="172"/>
  <c r="I8" i="172" s="1"/>
  <c r="J7" i="172"/>
  <c r="I7" i="172" s="1"/>
  <c r="I6" i="172"/>
  <c r="R5" i="169"/>
  <c r="O5" i="169"/>
  <c r="I5" i="169"/>
</calcChain>
</file>

<file path=xl/sharedStrings.xml><?xml version="1.0" encoding="utf-8"?>
<sst xmlns="http://schemas.openxmlformats.org/spreadsheetml/2006/main" count="19256" uniqueCount="409">
  <si>
    <t>豊中市</t>
  </si>
  <si>
    <t>池田市</t>
  </si>
  <si>
    <t>吹田市</t>
  </si>
  <si>
    <t>箕面市</t>
  </si>
  <si>
    <t>豊能町</t>
  </si>
  <si>
    <t>能勢町</t>
  </si>
  <si>
    <t>三島医療圏</t>
    <rPh sb="0" eb="1">
      <t>ミシマ</t>
    </rPh>
    <rPh sb="1" eb="3">
      <t>イリョウ</t>
    </rPh>
    <rPh sb="3" eb="4">
      <t>ケン</t>
    </rPh>
    <phoneticPr fontId="30"/>
  </si>
  <si>
    <t>高槻市</t>
  </si>
  <si>
    <t>茨木市</t>
  </si>
  <si>
    <t>摂津市</t>
  </si>
  <si>
    <t>島本町</t>
  </si>
  <si>
    <t>北河内医療圏</t>
    <rPh sb="0" eb="2">
      <t>キタカワチ</t>
    </rPh>
    <rPh sb="2" eb="4">
      <t>イリョウ</t>
    </rPh>
    <rPh sb="4" eb="5">
      <t>ケン</t>
    </rPh>
    <phoneticPr fontId="30"/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</si>
  <si>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</si>
  <si>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</si>
  <si>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</si>
  <si>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</si>
  <si>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</si>
  <si>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</si>
  <si>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</si>
  <si>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中河内医療圏</t>
    <rPh sb="0" eb="2">
      <t>ナカガウチ</t>
    </rPh>
    <rPh sb="2" eb="4">
      <t>イリョウ</t>
    </rPh>
    <rPh sb="4" eb="5">
      <t>ケン</t>
    </rPh>
    <phoneticPr fontId="30"/>
  </si>
  <si>
    <t>八尾市</t>
  </si>
  <si>
    <t>柏原市</t>
  </si>
  <si>
    <t>東大阪市</t>
  </si>
  <si>
    <t>南河内医療圏</t>
    <rPh sb="0" eb="2">
      <t>カワチ</t>
    </rPh>
    <rPh sb="2" eb="4">
      <t>イリョウ</t>
    </rPh>
    <rPh sb="4" eb="5">
      <t>ケン</t>
    </rPh>
    <phoneticPr fontId="30"/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</si>
  <si>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</si>
  <si>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</si>
  <si>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</si>
  <si>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</si>
  <si>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</si>
  <si>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</si>
  <si>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</si>
  <si>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</si>
  <si>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</si>
  <si>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堺市医療圏</t>
    <rPh sb="0" eb="2">
      <t>サカイシ</t>
    </rPh>
    <rPh sb="2" eb="4">
      <t>イリョウ</t>
    </rPh>
    <rPh sb="4" eb="5">
      <t>ケン</t>
    </rPh>
    <phoneticPr fontId="30"/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</si>
  <si>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</si>
  <si>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</si>
  <si>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</si>
  <si>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</si>
  <si>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</si>
  <si>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</si>
  <si>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</si>
  <si>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</si>
  <si>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泉州医療圏</t>
    <rPh sb="0" eb="1">
      <t>センシュウ</t>
    </rPh>
    <rPh sb="1" eb="3">
      <t>イリョウ</t>
    </rPh>
    <rPh sb="3" eb="4">
      <t>ケン</t>
    </rPh>
    <phoneticPr fontId="30"/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</si>
  <si>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</si>
  <si>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</si>
  <si>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</si>
  <si>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</si>
  <si>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</si>
  <si>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</si>
  <si>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</si>
  <si>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</si>
  <si>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</si>
  <si>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</si>
  <si>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</si>
  <si>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</si>
  <si>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大阪市医療圏</t>
    <rPh sb="0" eb="2">
      <t>オオサカシ</t>
    </rPh>
    <rPh sb="2" eb="4">
      <t>イリョウ</t>
    </rPh>
    <rPh sb="4" eb="5">
      <t>ケン</t>
    </rPh>
    <phoneticPr fontId="30"/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</si>
  <si>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</si>
  <si>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</si>
  <si>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</si>
  <si>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</si>
  <si>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</si>
  <si>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</si>
  <si>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</si>
  <si>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65歳～69歳</t>
    <rPh sb="2" eb="3">
      <t>サイ</t>
    </rPh>
    <rPh sb="6" eb="7">
      <t>サイ</t>
    </rPh>
    <phoneticPr fontId="3"/>
  </si>
  <si>
    <t>70歳～74歳</t>
    <rPh sb="2" eb="3">
      <t>サイ</t>
    </rPh>
    <rPh sb="6" eb="7">
      <t>サイ</t>
    </rPh>
    <phoneticPr fontId="3"/>
  </si>
  <si>
    <t>75歳～79歳</t>
    <rPh sb="2" eb="3">
      <t>サイ</t>
    </rPh>
    <rPh sb="6" eb="7">
      <t>サイ</t>
    </rPh>
    <phoneticPr fontId="3"/>
  </si>
  <si>
    <t>80歳～84歳</t>
    <rPh sb="2" eb="3">
      <t>サイ</t>
    </rPh>
    <rPh sb="6" eb="7">
      <t>サイ</t>
    </rPh>
    <phoneticPr fontId="3"/>
  </si>
  <si>
    <t>85歳～89歳</t>
    <rPh sb="2" eb="3">
      <t>サイ</t>
    </rPh>
    <rPh sb="6" eb="7">
      <t>サイ</t>
    </rPh>
    <phoneticPr fontId="3"/>
  </si>
  <si>
    <t>90歳～94歳</t>
    <rPh sb="2" eb="3">
      <t>サイ</t>
    </rPh>
    <rPh sb="6" eb="7">
      <t>サイ</t>
    </rPh>
    <phoneticPr fontId="3"/>
  </si>
  <si>
    <t>95歳～</t>
    <rPh sb="2" eb="3">
      <t>サイ</t>
    </rPh>
    <phoneticPr fontId="3"/>
  </si>
  <si>
    <t>該当者数(人)</t>
    <rPh sb="0" eb="3">
      <t>ガイトウシャ</t>
    </rPh>
    <rPh sb="3" eb="4">
      <t>スウ</t>
    </rPh>
    <phoneticPr fontId="3"/>
  </si>
  <si>
    <t>合計</t>
    <rPh sb="0" eb="2">
      <t>ゴウケイ</t>
    </rPh>
    <phoneticPr fontId="3"/>
  </si>
  <si>
    <t>三島医療圏</t>
    <rPh sb="0" eb="2">
      <t>ミシマ</t>
    </rPh>
    <rPh sb="2" eb="4">
      <t>イリョウ</t>
    </rPh>
    <rPh sb="4" eb="5">
      <t>ケン</t>
    </rPh>
    <phoneticPr fontId="3"/>
  </si>
  <si>
    <t>北河内医療圏</t>
    <rPh sb="0" eb="1">
      <t>キタ</t>
    </rPh>
    <rPh sb="1" eb="3">
      <t>カワウチ</t>
    </rPh>
    <rPh sb="3" eb="5">
      <t>イリョウ</t>
    </rPh>
    <rPh sb="5" eb="6">
      <t>ケン</t>
    </rPh>
    <phoneticPr fontId="3"/>
  </si>
  <si>
    <t>中河内医療圏</t>
    <rPh sb="0" eb="1">
      <t>ナカ</t>
    </rPh>
    <rPh sb="1" eb="3">
      <t>カワウチ</t>
    </rPh>
    <rPh sb="3" eb="5">
      <t>イリョウ</t>
    </rPh>
    <rPh sb="5" eb="6">
      <t>ケン</t>
    </rPh>
    <phoneticPr fontId="3"/>
  </si>
  <si>
    <t>74歳</t>
    <rPh sb="2" eb="3">
      <t>サイ</t>
    </rPh>
    <phoneticPr fontId="3"/>
  </si>
  <si>
    <t>75歳</t>
    <rPh sb="2" eb="3">
      <t>サイ</t>
    </rPh>
    <phoneticPr fontId="3"/>
  </si>
  <si>
    <t>76歳</t>
    <rPh sb="2" eb="3">
      <t>サイ</t>
    </rPh>
    <phoneticPr fontId="3"/>
  </si>
  <si>
    <t>77歳</t>
    <rPh sb="2" eb="3">
      <t>サイ</t>
    </rPh>
    <phoneticPr fontId="3"/>
  </si>
  <si>
    <t>78歳</t>
    <rPh sb="2" eb="3">
      <t>サイ</t>
    </rPh>
    <phoneticPr fontId="3"/>
  </si>
  <si>
    <t>79歳</t>
    <rPh sb="2" eb="3">
      <t>サイ</t>
    </rPh>
    <phoneticPr fontId="3"/>
  </si>
  <si>
    <t>80歳</t>
    <rPh sb="2" eb="3">
      <t>サイ</t>
    </rPh>
    <phoneticPr fontId="3"/>
  </si>
  <si>
    <t>81歳</t>
    <rPh sb="2" eb="3">
      <t>サイ</t>
    </rPh>
    <phoneticPr fontId="3"/>
  </si>
  <si>
    <t>82歳</t>
    <rPh sb="2" eb="3">
      <t>サイ</t>
    </rPh>
    <phoneticPr fontId="3"/>
  </si>
  <si>
    <t>83歳</t>
    <rPh sb="2" eb="3">
      <t>サイ</t>
    </rPh>
    <phoneticPr fontId="3"/>
  </si>
  <si>
    <t>84歳</t>
    <rPh sb="2" eb="3">
      <t>サイ</t>
    </rPh>
    <phoneticPr fontId="3"/>
  </si>
  <si>
    <t>地区</t>
    <rPh sb="0" eb="2">
      <t>チク</t>
    </rPh>
    <phoneticPr fontId="3"/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</si>
  <si>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</si>
  <si>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</si>
  <si>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</si>
  <si>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</si>
  <si>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</si>
  <si>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</si>
  <si>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</si>
  <si>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</si>
  <si>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</si>
  <si>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</si>
  <si>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</si>
  <si>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</si>
  <si>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</si>
  <si>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</si>
  <si>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</si>
  <si>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</si>
  <si>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</si>
  <si>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</si>
  <si>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広域連合全体</t>
    <rPh sb="0" eb="6">
      <t>コウイキレンゴウゼンタイ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</si>
  <si>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</si>
  <si>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脳梗塞</t>
    <rPh sb="0" eb="3">
      <t>ノウコウソク</t>
    </rPh>
    <phoneticPr fontId="3"/>
  </si>
  <si>
    <t>虚血性心疾患</t>
    <rPh sb="0" eb="3">
      <t>キョケツセイ</t>
    </rPh>
    <rPh sb="3" eb="6">
      <t>シンシッカン</t>
    </rPh>
    <phoneticPr fontId="3"/>
  </si>
  <si>
    <t>変形性膝関節症</t>
    <rPh sb="0" eb="3">
      <t>ヘンケイセイ</t>
    </rPh>
    <rPh sb="3" eb="7">
      <t>ヒザカンセツショウ</t>
    </rPh>
    <phoneticPr fontId="3"/>
  </si>
  <si>
    <t>変形性股関節症</t>
    <rPh sb="0" eb="3">
      <t>ヘンケイセイ</t>
    </rPh>
    <rPh sb="3" eb="4">
      <t>マタ</t>
    </rPh>
    <rPh sb="4" eb="7">
      <t>カンセツショウ</t>
    </rPh>
    <phoneticPr fontId="3"/>
  </si>
  <si>
    <t>変形性脊椎症</t>
    <rPh sb="0" eb="3">
      <t>ヘンケイセイ</t>
    </rPh>
    <rPh sb="3" eb="6">
      <t>セキツイショウ</t>
    </rPh>
    <phoneticPr fontId="3"/>
  </si>
  <si>
    <t>骨粗鬆症</t>
    <rPh sb="0" eb="4">
      <t>コツソショウショウ</t>
    </rPh>
    <phoneticPr fontId="3"/>
  </si>
  <si>
    <t>骨折</t>
    <rPh sb="0" eb="2">
      <t>コッセツ</t>
    </rPh>
    <phoneticPr fontId="3"/>
  </si>
  <si>
    <t>尿失禁</t>
    <rPh sb="0" eb="3">
      <t>ニョウシッキン</t>
    </rPh>
    <phoneticPr fontId="3"/>
  </si>
  <si>
    <t>低栄養</t>
    <rPh sb="0" eb="1">
      <t>テイ</t>
    </rPh>
    <rPh sb="1" eb="3">
      <t>エイヨウ</t>
    </rPh>
    <phoneticPr fontId="3"/>
  </si>
  <si>
    <t>嚥下障害</t>
    <rPh sb="0" eb="2">
      <t>エンゲ</t>
    </rPh>
    <rPh sb="2" eb="4">
      <t>ショウガイ</t>
    </rPh>
    <phoneticPr fontId="3"/>
  </si>
  <si>
    <t>誤嚥性肺炎</t>
    <rPh sb="0" eb="5">
      <t>ゴエンセイハイエン</t>
    </rPh>
    <phoneticPr fontId="3"/>
  </si>
  <si>
    <t>慢性閉塞性肺疾患</t>
    <rPh sb="0" eb="2">
      <t>マンセイ</t>
    </rPh>
    <rPh sb="2" eb="5">
      <t>ヘイソクセイ</t>
    </rPh>
    <rPh sb="5" eb="6">
      <t>ハイ</t>
    </rPh>
    <rPh sb="6" eb="8">
      <t>シッカン</t>
    </rPh>
    <phoneticPr fontId="3"/>
  </si>
  <si>
    <t>認知症</t>
    <rPh sb="0" eb="3">
      <t>ニンチショウ</t>
    </rPh>
    <phoneticPr fontId="3"/>
  </si>
  <si>
    <t>うつ病</t>
    <rPh sb="2" eb="3">
      <t>ビョウ</t>
    </rPh>
    <phoneticPr fontId="3"/>
  </si>
  <si>
    <t>貧血</t>
    <rPh sb="0" eb="2">
      <t>ヒンケツ</t>
    </rPh>
    <phoneticPr fontId="3"/>
  </si>
  <si>
    <t>疾病名</t>
    <rPh sb="0" eb="2">
      <t>シッペイ</t>
    </rPh>
    <rPh sb="2" eb="3">
      <t>メイ</t>
    </rPh>
    <phoneticPr fontId="3"/>
  </si>
  <si>
    <t>サルコペニア</t>
    <phoneticPr fontId="3"/>
  </si>
  <si>
    <t>南河内医療圏</t>
    <phoneticPr fontId="3"/>
  </si>
  <si>
    <t>堺市医療圏</t>
    <phoneticPr fontId="3"/>
  </si>
  <si>
    <t>泉州医療圏</t>
    <phoneticPr fontId="3"/>
  </si>
  <si>
    <t>大阪市医療圏</t>
    <phoneticPr fontId="3"/>
  </si>
  <si>
    <t>　　地区別</t>
    <rPh sb="2" eb="4">
      <t>チク</t>
    </rPh>
    <rPh sb="4" eb="5">
      <t>ベツ</t>
    </rPh>
    <phoneticPr fontId="3"/>
  </si>
  <si>
    <t>市区町村</t>
    <rPh sb="0" eb="2">
      <t>シク</t>
    </rPh>
    <rPh sb="2" eb="4">
      <t>チョウソン</t>
    </rPh>
    <phoneticPr fontId="3"/>
  </si>
  <si>
    <t>市区町村</t>
    <rPh sb="0" eb="4">
      <t>シクチョウソン</t>
    </rPh>
    <phoneticPr fontId="3"/>
  </si>
  <si>
    <t>対象者数(人)</t>
    <rPh sb="0" eb="2">
      <t>タイショウ</t>
    </rPh>
    <phoneticPr fontId="3"/>
  </si>
  <si>
    <t>医療費(円)</t>
    <rPh sb="0" eb="2">
      <t>イリョウ</t>
    </rPh>
    <rPh sb="2" eb="3">
      <t>ヒ</t>
    </rPh>
    <phoneticPr fontId="3"/>
  </si>
  <si>
    <t>豊能医療圏</t>
    <rPh sb="0" eb="1">
      <t>ユタカ</t>
    </rPh>
    <rPh sb="1" eb="2">
      <t>ノウ</t>
    </rPh>
    <rPh sb="2" eb="4">
      <t>イリョウ</t>
    </rPh>
    <rPh sb="4" eb="5">
      <t>ケン</t>
    </rPh>
    <phoneticPr fontId="3"/>
  </si>
  <si>
    <t>三島医療圏</t>
    <phoneticPr fontId="3"/>
  </si>
  <si>
    <t>北河内医療圏</t>
  </si>
  <si>
    <t>中河内医療圏</t>
  </si>
  <si>
    <t>大阪市医療圏</t>
  </si>
  <si>
    <t>　　市区町村別</t>
    <rPh sb="2" eb="4">
      <t>シク</t>
    </rPh>
    <rPh sb="4" eb="6">
      <t>チョウソン</t>
    </rPh>
    <rPh sb="6" eb="7">
      <t>ベツ</t>
    </rPh>
    <phoneticPr fontId="3"/>
  </si>
  <si>
    <t>　　広域連合全体</t>
    <rPh sb="2" eb="4">
      <t>コウイキ</t>
    </rPh>
    <rPh sb="4" eb="6">
      <t>レンゴウ</t>
    </rPh>
    <rPh sb="6" eb="8">
      <t>ゼンタイ</t>
    </rPh>
    <phoneticPr fontId="3"/>
  </si>
  <si>
    <t>【グラフ用】</t>
    <rPh sb="4" eb="5">
      <t>ヨウ</t>
    </rPh>
    <phoneticPr fontId="3"/>
  </si>
  <si>
    <t>割合(%)
(総患者数に占める
割合)</t>
    <rPh sb="0" eb="2">
      <t>ワリアイ</t>
    </rPh>
    <rPh sb="7" eb="8">
      <t>ソウ</t>
    </rPh>
    <rPh sb="8" eb="11">
      <t>カンジャスウ</t>
    </rPh>
    <rPh sb="12" eb="13">
      <t>シ</t>
    </rPh>
    <rPh sb="16" eb="18">
      <t>ワリアイ</t>
    </rPh>
    <phoneticPr fontId="3"/>
  </si>
  <si>
    <t>割合(%)
(総医療費に占める
割合)</t>
    <rPh sb="0" eb="2">
      <t>ワリアイ</t>
    </rPh>
    <rPh sb="7" eb="8">
      <t>ソウ</t>
    </rPh>
    <rPh sb="8" eb="11">
      <t>イリョウヒ</t>
    </rPh>
    <rPh sb="12" eb="13">
      <t>シ</t>
    </rPh>
    <rPh sb="16" eb="18">
      <t>ワリアイ</t>
    </rPh>
    <phoneticPr fontId="3"/>
  </si>
  <si>
    <t>該当者数(人)※</t>
    <rPh sb="0" eb="3">
      <t>ガイトウシャ</t>
    </rPh>
    <rPh sb="3" eb="4">
      <t>スウ</t>
    </rPh>
    <phoneticPr fontId="3"/>
  </si>
  <si>
    <t>該当者数(人)※</t>
    <rPh sb="0" eb="3">
      <t>ガイトウシャ</t>
    </rPh>
    <phoneticPr fontId="3"/>
  </si>
  <si>
    <t>年齢基準日…令和3年3月31日時点。</t>
    <rPh sb="0" eb="2">
      <t>ネンレイ</t>
    </rPh>
    <rPh sb="2" eb="5">
      <t>キジュンビ</t>
    </rPh>
    <rPh sb="6" eb="8">
      <t>レイワ</t>
    </rPh>
    <rPh sb="9" eb="10">
      <t>ネン</t>
    </rPh>
    <rPh sb="10" eb="11">
      <t>ヘイネン</t>
    </rPh>
    <rPh sb="11" eb="12">
      <t>ツキ</t>
    </rPh>
    <rPh sb="14" eb="15">
      <t>ニチ</t>
    </rPh>
    <rPh sb="15" eb="17">
      <t>ジテン</t>
    </rPh>
    <phoneticPr fontId="3"/>
  </si>
  <si>
    <t>全年齢</t>
    <rPh sb="0" eb="3">
      <t>ゼンネンレイ</t>
    </rPh>
    <phoneticPr fontId="3"/>
  </si>
  <si>
    <t>【グラフ用】</t>
  </si>
  <si>
    <t>【グラフラベル用】</t>
    <rPh sb="7" eb="8">
      <t>ヨウ</t>
    </rPh>
    <phoneticPr fontId="3"/>
  </si>
  <si>
    <t>資格確認条件…令和3年3月31日時点。ただし、除外対象者は含まれない。</t>
    <rPh sb="0" eb="2">
      <t>シカク</t>
    </rPh>
    <rPh sb="2" eb="4">
      <t>カクニン</t>
    </rPh>
    <rPh sb="4" eb="6">
      <t>ジョウケン</t>
    </rPh>
    <phoneticPr fontId="3"/>
  </si>
  <si>
    <t>70歳～74歳</t>
    <phoneticPr fontId="3"/>
  </si>
  <si>
    <t>75歳～79歳</t>
    <phoneticPr fontId="3"/>
  </si>
  <si>
    <t>80歳～84歳</t>
    <phoneticPr fontId="3"/>
  </si>
  <si>
    <t>85歳～89歳</t>
    <phoneticPr fontId="3"/>
  </si>
  <si>
    <t>90歳～94歳</t>
    <phoneticPr fontId="3"/>
  </si>
  <si>
    <t>95歳～</t>
    <phoneticPr fontId="3"/>
  </si>
  <si>
    <t>65歳～69歳</t>
  </si>
  <si>
    <t>データ化範囲(分析対象)…健康診査データは令和2年4月～令和3年3月健診分(12カ月分)。</t>
    <rPh sb="13" eb="15">
      <t>ケンコウ</t>
    </rPh>
    <rPh sb="15" eb="17">
      <t>シンサ</t>
    </rPh>
    <rPh sb="21" eb="23">
      <t>レイワ</t>
    </rPh>
    <rPh sb="28" eb="30">
      <t>レイワ</t>
    </rPh>
    <phoneticPr fontId="3"/>
  </si>
  <si>
    <t>現在の健康状態(5 よくない)</t>
    <rPh sb="0" eb="2">
      <t>ゲンザイ</t>
    </rPh>
    <rPh sb="3" eb="5">
      <t>ケンコウ</t>
    </rPh>
    <rPh sb="5" eb="7">
      <t>ジョウタイ</t>
    </rPh>
    <phoneticPr fontId="3"/>
  </si>
  <si>
    <t>体重減少(1 はい)</t>
    <rPh sb="0" eb="2">
      <t>タイジュウ</t>
    </rPh>
    <rPh sb="2" eb="4">
      <t>ゲンショウ</t>
    </rPh>
    <phoneticPr fontId="3"/>
  </si>
  <si>
    <t>歩行速度(1 はい)</t>
    <rPh sb="0" eb="2">
      <t>ホコウ</t>
    </rPh>
    <rPh sb="2" eb="4">
      <t>ソクド</t>
    </rPh>
    <phoneticPr fontId="3"/>
  </si>
  <si>
    <t>転倒(1 はい)</t>
    <rPh sb="0" eb="2">
      <t>テントウ</t>
    </rPh>
    <phoneticPr fontId="3"/>
  </si>
  <si>
    <t>対象疾病以外</t>
  </si>
  <si>
    <t>貧血</t>
  </si>
  <si>
    <t>うつ病</t>
  </si>
  <si>
    <t>認知症</t>
  </si>
  <si>
    <t>慢性閉塞性肺疾患</t>
  </si>
  <si>
    <t>誤嚥性肺炎</t>
  </si>
  <si>
    <t>嚥下障害</t>
  </si>
  <si>
    <t>低栄養</t>
  </si>
  <si>
    <t>尿失禁</t>
  </si>
  <si>
    <t>サルコペニア</t>
  </si>
  <si>
    <t>骨折</t>
  </si>
  <si>
    <t>骨粗鬆症</t>
  </si>
  <si>
    <t>変形性脊椎症</t>
  </si>
  <si>
    <t>変形性股関節症</t>
  </si>
  <si>
    <t>変形性膝関節症</t>
  </si>
  <si>
    <t>虚血性心疾患</t>
  </si>
  <si>
    <t>脳梗塞</t>
  </si>
  <si>
    <t>高齢者の疾病医療費合計</t>
    <rPh sb="0" eb="3">
      <t>コウレイシャ</t>
    </rPh>
    <rPh sb="4" eb="6">
      <t>シッペイ</t>
    </rPh>
    <rPh sb="6" eb="9">
      <t>イリョウヒ</t>
    </rPh>
    <rPh sb="9" eb="11">
      <t>ゴウケイ</t>
    </rPh>
    <phoneticPr fontId="3"/>
  </si>
  <si>
    <t>患者一人
当たりの
医療費(円)</t>
    <rPh sb="14" eb="15">
      <t>エン</t>
    </rPh>
    <phoneticPr fontId="50"/>
  </si>
  <si>
    <t>患者数(人)</t>
    <rPh sb="4" eb="5">
      <t>ニン</t>
    </rPh>
    <phoneticPr fontId="50"/>
  </si>
  <si>
    <t>【グラフ用】</t>
    <rPh sb="4" eb="5">
      <t>ヨウ</t>
    </rPh>
    <phoneticPr fontId="50"/>
  </si>
  <si>
    <t>総患者数(人)</t>
    <rPh sb="0" eb="1">
      <t>ソウ</t>
    </rPh>
    <rPh sb="1" eb="4">
      <t>カンジャスウ</t>
    </rPh>
    <rPh sb="5" eb="6">
      <t>ニン</t>
    </rPh>
    <phoneticPr fontId="3"/>
  </si>
  <si>
    <t>※該当者数…それぞれ以下に該当する者の人数。</t>
    <rPh sb="1" eb="4">
      <t>ガイトウシャ</t>
    </rPh>
    <rPh sb="4" eb="5">
      <t>スウ</t>
    </rPh>
    <rPh sb="10" eb="12">
      <t>イカ</t>
    </rPh>
    <rPh sb="13" eb="15">
      <t>ガイトウ</t>
    </rPh>
    <rPh sb="17" eb="18">
      <t>モノ</t>
    </rPh>
    <rPh sb="19" eb="21">
      <t>ニンズウ</t>
    </rPh>
    <phoneticPr fontId="3"/>
  </si>
  <si>
    <t>要支援1</t>
    <rPh sb="0" eb="1">
      <t>ヨウ</t>
    </rPh>
    <rPh sb="1" eb="3">
      <t>シエン</t>
    </rPh>
    <phoneticPr fontId="3"/>
  </si>
  <si>
    <t>要支援2</t>
    <rPh sb="0" eb="1">
      <t>ヨウ</t>
    </rPh>
    <rPh sb="1" eb="3">
      <t>シエン</t>
    </rPh>
    <phoneticPr fontId="3"/>
  </si>
  <si>
    <t>要介護1</t>
    <rPh sb="0" eb="1">
      <t>ヨウ</t>
    </rPh>
    <phoneticPr fontId="3"/>
  </si>
  <si>
    <t>認定申請なし</t>
    <rPh sb="0" eb="2">
      <t>ニンテイ</t>
    </rPh>
    <rPh sb="2" eb="4">
      <t>シンセイ</t>
    </rPh>
    <phoneticPr fontId="3"/>
  </si>
  <si>
    <t>非該当</t>
    <rPh sb="0" eb="3">
      <t>ヒガイトウ</t>
    </rPh>
    <phoneticPr fontId="3"/>
  </si>
  <si>
    <t>要介護2</t>
    <rPh sb="0" eb="1">
      <t>ヨウ</t>
    </rPh>
    <phoneticPr fontId="3"/>
  </si>
  <si>
    <t>要介護3</t>
    <rPh sb="0" eb="1">
      <t>ヨウ</t>
    </rPh>
    <phoneticPr fontId="3"/>
  </si>
  <si>
    <t>要介護4</t>
    <rPh sb="0" eb="1">
      <t>ヨウ</t>
    </rPh>
    <phoneticPr fontId="3"/>
  </si>
  <si>
    <t>要介護5</t>
    <rPh sb="0" eb="1">
      <t>ヨウ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</si>
  <si>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</si>
  <si>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</si>
  <si>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</si>
  <si>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</si>
  <si>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</si>
  <si>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</si>
  <si>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</si>
  <si>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現在の健康状態(5 よくない)</t>
    <phoneticPr fontId="3"/>
  </si>
  <si>
    <t>転倒(1 はい)</t>
    <phoneticPr fontId="3"/>
  </si>
  <si>
    <t>運動習慣(2 いいえ)</t>
    <phoneticPr fontId="3"/>
  </si>
  <si>
    <t>対象者数
(人)※</t>
    <rPh sb="0" eb="3">
      <t>タイショウシャ</t>
    </rPh>
    <rPh sb="3" eb="4">
      <t>スウ</t>
    </rPh>
    <rPh sb="6" eb="7">
      <t>ニン</t>
    </rPh>
    <phoneticPr fontId="3"/>
  </si>
  <si>
    <t>該当者数
(人)※</t>
    <rPh sb="0" eb="3">
      <t>ガイトウシャ</t>
    </rPh>
    <rPh sb="3" eb="4">
      <t>スウ</t>
    </rPh>
    <phoneticPr fontId="3"/>
  </si>
  <si>
    <t>合計</t>
  </si>
  <si>
    <t>3項目以上該当</t>
    <rPh sb="3" eb="5">
      <t>イジョウ</t>
    </rPh>
    <phoneticPr fontId="3"/>
  </si>
  <si>
    <t>対象者数
(人)※</t>
    <rPh sb="0" eb="2">
      <t>タイショウ</t>
    </rPh>
    <rPh sb="2" eb="3">
      <t>シャ</t>
    </rPh>
    <rPh sb="3" eb="4">
      <t>スウ</t>
    </rPh>
    <rPh sb="6" eb="7">
      <t>ニン</t>
    </rPh>
    <phoneticPr fontId="3"/>
  </si>
  <si>
    <t>総医療費
(円)</t>
    <rPh sb="0" eb="1">
      <t>ソウ</t>
    </rPh>
    <rPh sb="1" eb="3">
      <t>イリョウ</t>
    </rPh>
    <rPh sb="3" eb="4">
      <t>ヒ</t>
    </rPh>
    <rPh sb="6" eb="7">
      <t>エン</t>
    </rPh>
    <phoneticPr fontId="3"/>
  </si>
  <si>
    <t>医療費割合
(総医療費に占める
割合)</t>
    <rPh sb="0" eb="2">
      <t>イリョウ</t>
    </rPh>
    <rPh sb="2" eb="3">
      <t>ヒ</t>
    </rPh>
    <rPh sb="3" eb="5">
      <t>ワリアイ</t>
    </rPh>
    <rPh sb="7" eb="8">
      <t>ソウ</t>
    </rPh>
    <rPh sb="8" eb="11">
      <t>イリョウヒ</t>
    </rPh>
    <rPh sb="12" eb="13">
      <t>シ</t>
    </rPh>
    <rPh sb="16" eb="18">
      <t>ワリアイ</t>
    </rPh>
    <phoneticPr fontId="3"/>
  </si>
  <si>
    <t>患者割合
(総患者数に占める
割合)</t>
    <rPh sb="0" eb="2">
      <t>カンジャ</t>
    </rPh>
    <rPh sb="2" eb="4">
      <t>ワリアイ</t>
    </rPh>
    <rPh sb="6" eb="7">
      <t>ソウ</t>
    </rPh>
    <rPh sb="7" eb="10">
      <t>カンジャスウ</t>
    </rPh>
    <rPh sb="11" eb="12">
      <t>シ</t>
    </rPh>
    <rPh sb="15" eb="17">
      <t>ワリアイ</t>
    </rPh>
    <phoneticPr fontId="3"/>
  </si>
  <si>
    <t>患者一人
当たりの
医療費</t>
    <phoneticPr fontId="50"/>
  </si>
  <si>
    <t>医療費割合(総医療費に占める割合)</t>
    <rPh sb="0" eb="3">
      <t>イリョウヒ</t>
    </rPh>
    <rPh sb="3" eb="5">
      <t>ワリアイ</t>
    </rPh>
    <rPh sb="6" eb="7">
      <t>ソウ</t>
    </rPh>
    <rPh sb="7" eb="10">
      <t>イリョウヒ</t>
    </rPh>
    <rPh sb="11" eb="12">
      <t>シ</t>
    </rPh>
    <rPh sb="14" eb="16">
      <t>ワリアイ</t>
    </rPh>
    <phoneticPr fontId="3"/>
  </si>
  <si>
    <t>患者割合(総患者数に占める割合)</t>
    <rPh sb="0" eb="2">
      <t>カンジャ</t>
    </rPh>
    <rPh sb="2" eb="4">
      <t>ワリアイ</t>
    </rPh>
    <rPh sb="5" eb="6">
      <t>ソウ</t>
    </rPh>
    <rPh sb="6" eb="9">
      <t>カンジャスウ</t>
    </rPh>
    <rPh sb="10" eb="11">
      <t>シ</t>
    </rPh>
    <rPh sb="13" eb="15">
      <t>ワリアイ</t>
    </rPh>
    <phoneticPr fontId="3"/>
  </si>
  <si>
    <t>患者一人当たりの高齢者の疾病医療費</t>
    <rPh sb="0" eb="2">
      <t>カンジャ</t>
    </rPh>
    <rPh sb="2" eb="4">
      <t>ヒトリ</t>
    </rPh>
    <rPh sb="4" eb="5">
      <t>ア</t>
    </rPh>
    <rPh sb="8" eb="11">
      <t>コウレイシャ</t>
    </rPh>
    <rPh sb="12" eb="14">
      <t>シッペイ</t>
    </rPh>
    <rPh sb="14" eb="17">
      <t>イリョウヒ</t>
    </rPh>
    <phoneticPr fontId="3"/>
  </si>
  <si>
    <t>豊能医療圏</t>
  </si>
  <si>
    <t>豊能医療圏</t>
    <rPh sb="0" eb="2">
      <t>トヨノ</t>
    </rPh>
    <rPh sb="2" eb="4">
      <t>イリョウ</t>
    </rPh>
    <rPh sb="4" eb="5">
      <t>ケン</t>
    </rPh>
    <phoneticPr fontId="30"/>
  </si>
  <si>
    <t>三島医療圏</t>
  </si>
  <si>
    <t>南河内医療圏</t>
  </si>
  <si>
    <t>堺市医療圏</t>
  </si>
  <si>
    <t>泉州医療圏</t>
  </si>
  <si>
    <t>堺市中区</t>
    <phoneticPr fontId="3"/>
  </si>
  <si>
    <t>認定申請なし</t>
    <phoneticPr fontId="3"/>
  </si>
  <si>
    <t>非該当</t>
  </si>
  <si>
    <t>運動習慣(2 いいえ)</t>
    <rPh sb="0" eb="2">
      <t>ウンドウ</t>
    </rPh>
    <rPh sb="2" eb="4">
      <t>シュウカン</t>
    </rPh>
    <phoneticPr fontId="3"/>
  </si>
  <si>
    <t>　　市区町村別</t>
    <rPh sb="2" eb="6">
      <t>シクチョウソン</t>
    </rPh>
    <rPh sb="6" eb="7">
      <t>ベツ</t>
    </rPh>
    <phoneticPr fontId="3"/>
  </si>
  <si>
    <t>非該当</t>
    <phoneticPr fontId="3"/>
  </si>
  <si>
    <t>要介護1</t>
    <phoneticPr fontId="3"/>
  </si>
  <si>
    <t>要介護2</t>
  </si>
  <si>
    <t>要介護3</t>
  </si>
  <si>
    <t>要介護4</t>
  </si>
  <si>
    <t>要介護5</t>
  </si>
  <si>
    <t>　　地区別</t>
    <rPh sb="2" eb="5">
      <t>チクベツ</t>
    </rPh>
    <phoneticPr fontId="3"/>
  </si>
  <si>
    <t>　　広域連合全体</t>
    <rPh sb="2" eb="8">
      <t>コウイキレンゴウゼンタイ</t>
    </rPh>
    <phoneticPr fontId="3"/>
  </si>
  <si>
    <t>豊能医療圏</t>
    <phoneticPr fontId="3"/>
  </si>
  <si>
    <t>北河内医療圏</t>
    <phoneticPr fontId="3"/>
  </si>
  <si>
    <t>中河内医療圏</t>
    <phoneticPr fontId="3"/>
  </si>
  <si>
    <t>大阪市医療圏</t>
    <rPh sb="0" eb="2">
      <t>オオサカ</t>
    </rPh>
    <rPh sb="2" eb="3">
      <t>シ</t>
    </rPh>
    <rPh sb="3" eb="5">
      <t>イリョウ</t>
    </rPh>
    <rPh sb="5" eb="6">
      <t>ケン</t>
    </rPh>
    <phoneticPr fontId="3"/>
  </si>
  <si>
    <t>総医療費
(円)</t>
    <phoneticPr fontId="3"/>
  </si>
  <si>
    <t>　　市区町村別</t>
    <rPh sb="2" eb="7">
      <t>シクチョウソンベツ</t>
    </rPh>
    <phoneticPr fontId="3"/>
  </si>
  <si>
    <t>要介護度別</t>
    <rPh sb="0" eb="4">
      <t>ヨウカイゴド</t>
    </rPh>
    <rPh sb="4" eb="5">
      <t>ベツ</t>
    </rPh>
    <phoneticPr fontId="3"/>
  </si>
  <si>
    <t>年齢基準日…令和3年3月31日時点。</t>
  </si>
  <si>
    <t>年齢基準日…令和3年3月31日時点。</t>
    <phoneticPr fontId="3"/>
  </si>
  <si>
    <t>データ化範囲(分析対象)…入院(DPCを含む)、入院外、調剤の電子レセプト。対象診療年月は令和2年4月～令和3年3月診療分(12カ月分)。</t>
  </si>
  <si>
    <t>データ化範囲(分析対象)…入院(DPCを含む)、入院外、調剤の電子レセプト。対象診療年月は令和2年4月～令和3年3月診療分(12カ月分)。</t>
    <phoneticPr fontId="3"/>
  </si>
  <si>
    <t>資格確認条件…令和3年3月31日時点。ただし、除外対象者は含まれない。</t>
  </si>
  <si>
    <t>データ化範囲(分析対象)…入院(DPCを含む)、入院外、調剤の電子レセプト。対象診療年月は令和2年4月～令和3年3月診療分(12カ月分)。</t>
    <rPh sb="13" eb="15">
      <t>ニュウイン</t>
    </rPh>
    <rPh sb="20" eb="21">
      <t>フク</t>
    </rPh>
    <rPh sb="24" eb="26">
      <t>ニュウイン</t>
    </rPh>
    <rPh sb="26" eb="27">
      <t>ガイ</t>
    </rPh>
    <rPh sb="28" eb="30">
      <t>チョウザイ</t>
    </rPh>
    <rPh sb="31" eb="33">
      <t>デンシ</t>
    </rPh>
    <rPh sb="38" eb="40">
      <t>タイショウ</t>
    </rPh>
    <rPh sb="40" eb="42">
      <t>シンリョウ</t>
    </rPh>
    <rPh sb="42" eb="44">
      <t>ネンゲツ</t>
    </rPh>
    <rPh sb="45" eb="47">
      <t>レイワ</t>
    </rPh>
    <rPh sb="48" eb="49">
      <t>ネン</t>
    </rPh>
    <rPh sb="50" eb="51">
      <t>ガツ</t>
    </rPh>
    <rPh sb="52" eb="54">
      <t>レイワ</t>
    </rPh>
    <rPh sb="55" eb="56">
      <t>ネン</t>
    </rPh>
    <rPh sb="57" eb="58">
      <t>ガツ</t>
    </rPh>
    <rPh sb="58" eb="60">
      <t>シンリョウ</t>
    </rPh>
    <rPh sb="60" eb="61">
      <t>ブン</t>
    </rPh>
    <rPh sb="65" eb="67">
      <t>ゲツブン</t>
    </rPh>
    <phoneticPr fontId="3"/>
  </si>
  <si>
    <t>3項目以上該当割合</t>
    <rPh sb="1" eb="3">
      <t>コウモク</t>
    </rPh>
    <rPh sb="3" eb="5">
      <t>イジョウ</t>
    </rPh>
    <rPh sb="5" eb="7">
      <t>ガイトウ</t>
    </rPh>
    <rPh sb="7" eb="9">
      <t>ワリアイ</t>
    </rPh>
    <phoneticPr fontId="3"/>
  </si>
  <si>
    <t>3項目以上該当</t>
    <rPh sb="1" eb="5">
      <t>コウモクイジョウ</t>
    </rPh>
    <rPh sb="5" eb="7">
      <t>ガイトウ</t>
    </rPh>
    <phoneticPr fontId="3"/>
  </si>
  <si>
    <t>　　医科健診項目別該当人数･割合(年齢階級別)</t>
    <rPh sb="2" eb="4">
      <t>イカ</t>
    </rPh>
    <rPh sb="4" eb="6">
      <t>ケンシン</t>
    </rPh>
    <rPh sb="6" eb="8">
      <t>コウモク</t>
    </rPh>
    <rPh sb="8" eb="9">
      <t>ベツ</t>
    </rPh>
    <rPh sb="9" eb="11">
      <t>ガイトウ</t>
    </rPh>
    <rPh sb="11" eb="13">
      <t>ニンズウ</t>
    </rPh>
    <rPh sb="14" eb="16">
      <t>ワリアイ</t>
    </rPh>
    <rPh sb="17" eb="19">
      <t>ネンレイ</t>
    </rPh>
    <rPh sb="19" eb="21">
      <t>カイキュウ</t>
    </rPh>
    <rPh sb="21" eb="22">
      <t>ベツ</t>
    </rPh>
    <phoneticPr fontId="3"/>
  </si>
  <si>
    <t>　　医科健診項目別該当人数･割合(年齢別)</t>
    <rPh sb="2" eb="4">
      <t>イカ</t>
    </rPh>
    <rPh sb="4" eb="6">
      <t>ケンシン</t>
    </rPh>
    <rPh sb="6" eb="8">
      <t>コウモク</t>
    </rPh>
    <rPh sb="8" eb="9">
      <t>ベツ</t>
    </rPh>
    <rPh sb="9" eb="11">
      <t>ガイトウ</t>
    </rPh>
    <rPh sb="11" eb="13">
      <t>ニンズウ</t>
    </rPh>
    <rPh sb="14" eb="16">
      <t>ワリアイ</t>
    </rPh>
    <rPh sb="17" eb="19">
      <t>ネンレイ</t>
    </rPh>
    <rPh sb="19" eb="20">
      <t>ベツ</t>
    </rPh>
    <phoneticPr fontId="3"/>
  </si>
  <si>
    <t>　　医科健診項目別該当人数･割合</t>
    <rPh sb="2" eb="4">
      <t>イカ</t>
    </rPh>
    <rPh sb="4" eb="6">
      <t>ケンシン</t>
    </rPh>
    <rPh sb="6" eb="8">
      <t>コウモク</t>
    </rPh>
    <rPh sb="8" eb="9">
      <t>ベツ</t>
    </rPh>
    <rPh sb="9" eb="11">
      <t>ガイトウ</t>
    </rPh>
    <rPh sb="11" eb="13">
      <t>ニンズウ</t>
    </rPh>
    <rPh sb="14" eb="16">
      <t>ワリアイ</t>
    </rPh>
    <phoneticPr fontId="3"/>
  </si>
  <si>
    <t>　　医科健診3項目以上該当人数･割合(年齢階級別)</t>
    <rPh sb="2" eb="4">
      <t>イカ</t>
    </rPh>
    <rPh sb="4" eb="6">
      <t>ケンシン</t>
    </rPh>
    <rPh sb="7" eb="9">
      <t>コウモク</t>
    </rPh>
    <rPh sb="9" eb="11">
      <t>イジョウ</t>
    </rPh>
    <rPh sb="11" eb="13">
      <t>ガイトウ</t>
    </rPh>
    <rPh sb="13" eb="15">
      <t>ニンズウ</t>
    </rPh>
    <rPh sb="16" eb="18">
      <t>ワリアイ</t>
    </rPh>
    <rPh sb="19" eb="21">
      <t>ネンレイ</t>
    </rPh>
    <rPh sb="21" eb="23">
      <t>カイキュウ</t>
    </rPh>
    <rPh sb="23" eb="24">
      <t>ベツ</t>
    </rPh>
    <phoneticPr fontId="3"/>
  </si>
  <si>
    <t>　　医科健診3項目以上該当人数･割合(年齢別)</t>
    <rPh sb="2" eb="4">
      <t>イカ</t>
    </rPh>
    <rPh sb="4" eb="6">
      <t>ケンシン</t>
    </rPh>
    <rPh sb="7" eb="9">
      <t>コウモク</t>
    </rPh>
    <rPh sb="9" eb="11">
      <t>イジョウ</t>
    </rPh>
    <rPh sb="11" eb="13">
      <t>ガイトウ</t>
    </rPh>
    <rPh sb="13" eb="15">
      <t>ニンズウ</t>
    </rPh>
    <rPh sb="16" eb="18">
      <t>ワリアイ</t>
    </rPh>
    <rPh sb="19" eb="21">
      <t>ネンレイ</t>
    </rPh>
    <rPh sb="21" eb="22">
      <t>ベツ</t>
    </rPh>
    <phoneticPr fontId="3"/>
  </si>
  <si>
    <t>　　医科健診3項目以上該当人数･割合</t>
    <rPh sb="2" eb="4">
      <t>イカ</t>
    </rPh>
    <rPh sb="4" eb="6">
      <t>ケンシン</t>
    </rPh>
    <rPh sb="7" eb="9">
      <t>コウモク</t>
    </rPh>
    <rPh sb="9" eb="11">
      <t>イジョウ</t>
    </rPh>
    <rPh sb="11" eb="13">
      <t>ガイトウ</t>
    </rPh>
    <rPh sb="13" eb="15">
      <t>ニンズウ</t>
    </rPh>
    <rPh sb="16" eb="18">
      <t>ワリアイ</t>
    </rPh>
    <phoneticPr fontId="3"/>
  </si>
  <si>
    <t>　　医科健診3項目以上該当割合</t>
    <rPh sb="2" eb="4">
      <t>イカ</t>
    </rPh>
    <rPh sb="4" eb="6">
      <t>ケンシン</t>
    </rPh>
    <rPh sb="7" eb="9">
      <t>コウモク</t>
    </rPh>
    <rPh sb="9" eb="11">
      <t>イジョウ</t>
    </rPh>
    <rPh sb="11" eb="13">
      <t>ガイトウ</t>
    </rPh>
    <rPh sb="13" eb="15">
      <t>ワリアイ</t>
    </rPh>
    <phoneticPr fontId="3"/>
  </si>
  <si>
    <t>　　医科健診3項目以上該当者　要介護度別人数･割合</t>
    <rPh sb="2" eb="4">
      <t>イカ</t>
    </rPh>
    <rPh sb="4" eb="6">
      <t>ケンシン</t>
    </rPh>
    <rPh sb="7" eb="9">
      <t>コウモク</t>
    </rPh>
    <rPh sb="9" eb="11">
      <t>イジョウ</t>
    </rPh>
    <rPh sb="11" eb="14">
      <t>ガイトウシャ</t>
    </rPh>
    <rPh sb="15" eb="16">
      <t>ヨウ</t>
    </rPh>
    <rPh sb="16" eb="18">
      <t>カイゴ</t>
    </rPh>
    <rPh sb="18" eb="19">
      <t>ド</t>
    </rPh>
    <rPh sb="19" eb="20">
      <t>ベツ</t>
    </rPh>
    <rPh sb="20" eb="22">
      <t>ニンズウ</t>
    </rPh>
    <rPh sb="23" eb="25">
      <t>ワリアイ</t>
    </rPh>
    <phoneticPr fontId="3"/>
  </si>
  <si>
    <t>　　医科健診項目別該当割合</t>
    <rPh sb="2" eb="4">
      <t>イカ</t>
    </rPh>
    <rPh sb="4" eb="6">
      <t>ケンシン</t>
    </rPh>
    <rPh sb="6" eb="8">
      <t>コウモク</t>
    </rPh>
    <rPh sb="8" eb="9">
      <t>ベツ</t>
    </rPh>
    <rPh sb="9" eb="11">
      <t>ガイトウ</t>
    </rPh>
    <rPh sb="11" eb="13">
      <t>ワリアイ</t>
    </rPh>
    <phoneticPr fontId="3"/>
  </si>
  <si>
    <t>　　医科健診3項目以上該当者　要介護度別割合</t>
    <rPh sb="2" eb="4">
      <t>イカ</t>
    </rPh>
    <rPh sb="4" eb="6">
      <t>ケンシン</t>
    </rPh>
    <rPh sb="7" eb="9">
      <t>コウモク</t>
    </rPh>
    <rPh sb="9" eb="11">
      <t>イジョウ</t>
    </rPh>
    <rPh sb="11" eb="14">
      <t>ガイトウシャ</t>
    </rPh>
    <rPh sb="15" eb="16">
      <t>ヨウ</t>
    </rPh>
    <rPh sb="16" eb="18">
      <t>カイゴ</t>
    </rPh>
    <rPh sb="18" eb="19">
      <t>ド</t>
    </rPh>
    <rPh sb="19" eb="20">
      <t>ベツ</t>
    </rPh>
    <rPh sb="20" eb="22">
      <t>ワリアイ</t>
    </rPh>
    <phoneticPr fontId="3"/>
  </si>
  <si>
    <t>非該当</t>
    <phoneticPr fontId="3"/>
  </si>
  <si>
    <t>【グラフラベル用】</t>
    <rPh sb="7" eb="8">
      <t>ヨウ</t>
    </rPh>
    <phoneticPr fontId="3"/>
  </si>
  <si>
    <t>【グラフラベル用】</t>
    <rPh sb="0" eb="9">
      <t>(グラフラベルヨウ)</t>
    </rPh>
    <phoneticPr fontId="3"/>
  </si>
  <si>
    <t>非該当</t>
    <rPh sb="0" eb="3">
      <t>ヒガイトウ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</si>
  <si>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</si>
  <si>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</si>
  <si>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</si>
  <si>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</si>
  <si>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</si>
  <si>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</si>
  <si>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</si>
  <si>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データ化範囲(分析対象)…健康診査データは令和2年4月～令和3年3月健診分(12カ月分)。</t>
    <phoneticPr fontId="3"/>
  </si>
  <si>
    <t>株式会社データホライゾン　医療費分解技術を用いて疾病毎に点数をグルーピングし算出。</t>
    <phoneticPr fontId="3"/>
  </si>
  <si>
    <t>データ化範囲(分析対象)…健康診査データは令和2年4月～令和3年3月健診分(12カ月分)。</t>
  </si>
  <si>
    <t>A</t>
    <phoneticPr fontId="30"/>
  </si>
  <si>
    <t>B</t>
    <phoneticPr fontId="30"/>
  </si>
  <si>
    <t>C</t>
    <phoneticPr fontId="30"/>
  </si>
  <si>
    <t>D</t>
    <phoneticPr fontId="30"/>
  </si>
  <si>
    <t>E</t>
    <phoneticPr fontId="30"/>
  </si>
  <si>
    <t>F</t>
    <phoneticPr fontId="30"/>
  </si>
  <si>
    <t>G</t>
    <phoneticPr fontId="30"/>
  </si>
  <si>
    <t>非該当</t>
    <rPh sb="0" eb="3">
      <t>ヒガイトウ</t>
    </rPh>
    <phoneticPr fontId="30"/>
  </si>
  <si>
    <t>現在の健康状態(5よくない)</t>
    <phoneticPr fontId="3"/>
  </si>
  <si>
    <t>体重減少(1はい)</t>
    <phoneticPr fontId="3"/>
  </si>
  <si>
    <t>歩行速度(1はい)</t>
    <phoneticPr fontId="3"/>
  </si>
  <si>
    <t>転倒(1はい)</t>
    <phoneticPr fontId="3"/>
  </si>
  <si>
    <t>運動習慣(2いいえ)</t>
    <phoneticPr fontId="3"/>
  </si>
  <si>
    <t>要支援(経過的要介護)</t>
    <rPh sb="0" eb="3">
      <t>ヨウシエン</t>
    </rPh>
    <rPh sb="4" eb="7">
      <t>ケイカテキ</t>
    </rPh>
    <rPh sb="7" eb="10">
      <t>ヨウカイゴ</t>
    </rPh>
    <phoneticPr fontId="3"/>
  </si>
  <si>
    <t>要支援(経過的要介護)</t>
    <phoneticPr fontId="3"/>
  </si>
  <si>
    <t>要支援(経過的要介護)</t>
    <rPh sb="0" eb="1">
      <t>ヨウ</t>
    </rPh>
    <rPh sb="1" eb="3">
      <t>シエン</t>
    </rPh>
    <rPh sb="4" eb="7">
      <t>ケイカテキ</t>
    </rPh>
    <rPh sb="7" eb="10">
      <t>ヨウカイゴ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</si>
  <si>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</si>
  <si>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</si>
  <si>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</si>
  <si>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</si>
  <si>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</si>
  <si>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</si>
  <si>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</si>
  <si>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非該当</t>
    <rPh sb="0" eb="3">
      <t>ヒガイトウ</t>
    </rPh>
    <phoneticPr fontId="3"/>
  </si>
  <si>
    <t>割合(%)
(健診受診者に占める
割合)</t>
    <rPh sb="7" eb="9">
      <t>ケンシン</t>
    </rPh>
    <rPh sb="9" eb="12">
      <t>ジュシンシャ</t>
    </rPh>
    <phoneticPr fontId="3"/>
  </si>
  <si>
    <t>　　フレイル区分別該当人数･割合(年齢階級別)</t>
    <rPh sb="6" eb="8">
      <t>クブン</t>
    </rPh>
    <rPh sb="8" eb="9">
      <t>ベツ</t>
    </rPh>
    <rPh sb="9" eb="11">
      <t>ガイトウ</t>
    </rPh>
    <rPh sb="11" eb="13">
      <t>ニンズウ</t>
    </rPh>
    <rPh sb="14" eb="16">
      <t>ワリアイ</t>
    </rPh>
    <rPh sb="17" eb="19">
      <t>ネンレイ</t>
    </rPh>
    <rPh sb="19" eb="21">
      <t>カイキュウ</t>
    </rPh>
    <rPh sb="21" eb="22">
      <t>ベツ</t>
    </rPh>
    <phoneticPr fontId="3"/>
  </si>
  <si>
    <t>　　フレイル区分別該当人数･割合(年齢別)</t>
    <rPh sb="6" eb="8">
      <t>クブン</t>
    </rPh>
    <rPh sb="8" eb="9">
      <t>ベツ</t>
    </rPh>
    <rPh sb="9" eb="11">
      <t>ガイトウ</t>
    </rPh>
    <rPh sb="11" eb="13">
      <t>ニンズウ</t>
    </rPh>
    <rPh sb="14" eb="16">
      <t>ワリアイ</t>
    </rPh>
    <rPh sb="17" eb="19">
      <t>ネンレイ</t>
    </rPh>
    <rPh sb="19" eb="20">
      <t>ベツ</t>
    </rPh>
    <phoneticPr fontId="3"/>
  </si>
  <si>
    <t>　　フレイル区分別該当割合</t>
    <rPh sb="6" eb="8">
      <t>クブン</t>
    </rPh>
    <rPh sb="8" eb="9">
      <t>ベツ</t>
    </rPh>
    <rPh sb="9" eb="11">
      <t>ガイトウ</t>
    </rPh>
    <rPh sb="11" eb="13">
      <t>ワリアイ</t>
    </rPh>
    <phoneticPr fontId="3"/>
  </si>
  <si>
    <t>　　フレイル区分別該当人数･割合</t>
    <rPh sb="6" eb="8">
      <t>クブン</t>
    </rPh>
    <rPh sb="8" eb="9">
      <t>ベツ</t>
    </rPh>
    <rPh sb="9" eb="11">
      <t>ガイトウ</t>
    </rPh>
    <rPh sb="11" eb="13">
      <t>ニンズウ</t>
    </rPh>
    <rPh sb="14" eb="16">
      <t>ワリアイ</t>
    </rPh>
    <phoneticPr fontId="3"/>
  </si>
  <si>
    <t>　　フレイル区分別　高齢者の疾病医療費割合(総医療費に占める割合)</t>
    <rPh sb="6" eb="8">
      <t>クブン</t>
    </rPh>
    <rPh sb="8" eb="9">
      <t>ベツ</t>
    </rPh>
    <rPh sb="10" eb="13">
      <t>コウレイシャ</t>
    </rPh>
    <rPh sb="14" eb="16">
      <t>シッペイ</t>
    </rPh>
    <rPh sb="16" eb="19">
      <t>イリョウヒ</t>
    </rPh>
    <rPh sb="19" eb="21">
      <t>ワリアイ</t>
    </rPh>
    <phoneticPr fontId="3"/>
  </si>
  <si>
    <t>　　フレイル区分別　高齢者の疾病患者割合(総患者数に占める割合)</t>
    <rPh sb="6" eb="8">
      <t>クブン</t>
    </rPh>
    <rPh sb="8" eb="9">
      <t>ベツ</t>
    </rPh>
    <rPh sb="10" eb="13">
      <t>コウレイシャ</t>
    </rPh>
    <rPh sb="14" eb="16">
      <t>シッペイ</t>
    </rPh>
    <rPh sb="16" eb="18">
      <t>カンジャ</t>
    </rPh>
    <rPh sb="18" eb="20">
      <t>ワリアイ</t>
    </rPh>
    <phoneticPr fontId="3"/>
  </si>
  <si>
    <t>　　フレイル区分別　患者一人当たりの高齢者の疾病医療費</t>
    <rPh sb="6" eb="8">
      <t>クブン</t>
    </rPh>
    <rPh sb="8" eb="9">
      <t>ベツ</t>
    </rPh>
    <rPh sb="10" eb="12">
      <t>カンジャ</t>
    </rPh>
    <rPh sb="12" eb="14">
      <t>ヒトリ</t>
    </rPh>
    <rPh sb="14" eb="15">
      <t>ア</t>
    </rPh>
    <rPh sb="18" eb="21">
      <t>コウレイシャ</t>
    </rPh>
    <rPh sb="22" eb="24">
      <t>シッペイ</t>
    </rPh>
    <rPh sb="24" eb="27">
      <t>イリョウヒ</t>
    </rPh>
    <phoneticPr fontId="3"/>
  </si>
  <si>
    <t>　　フレイル区分別　要介護度別人数･割合(年齢階級別)</t>
    <rPh sb="6" eb="8">
      <t>クブン</t>
    </rPh>
    <rPh sb="8" eb="9">
      <t>ベツ</t>
    </rPh>
    <rPh sb="10" eb="11">
      <t>ヨウ</t>
    </rPh>
    <rPh sb="11" eb="13">
      <t>カイゴ</t>
    </rPh>
    <rPh sb="13" eb="14">
      <t>ド</t>
    </rPh>
    <rPh sb="14" eb="15">
      <t>ベツ</t>
    </rPh>
    <rPh sb="15" eb="17">
      <t>ニンズウ</t>
    </rPh>
    <rPh sb="18" eb="20">
      <t>ワリアイ</t>
    </rPh>
    <rPh sb="21" eb="23">
      <t>ネンレイ</t>
    </rPh>
    <rPh sb="23" eb="25">
      <t>カイキュウ</t>
    </rPh>
    <rPh sb="25" eb="26">
      <t>ベツ</t>
    </rPh>
    <phoneticPr fontId="3"/>
  </si>
  <si>
    <t>　　フレイル区分別　要介護度別人数･割合</t>
    <rPh sb="6" eb="8">
      <t>クブン</t>
    </rPh>
    <rPh sb="8" eb="9">
      <t>ベツ</t>
    </rPh>
    <rPh sb="10" eb="11">
      <t>ヨウ</t>
    </rPh>
    <rPh sb="11" eb="13">
      <t>カイゴ</t>
    </rPh>
    <rPh sb="13" eb="14">
      <t>ド</t>
    </rPh>
    <rPh sb="14" eb="15">
      <t>ベツ</t>
    </rPh>
    <rPh sb="15" eb="17">
      <t>ニンズウ</t>
    </rPh>
    <rPh sb="18" eb="20">
      <t>ワリアイ</t>
    </rPh>
    <phoneticPr fontId="3"/>
  </si>
  <si>
    <t>　　　　　　･現在の健康状態…｢あなたの現在の健康状態はいかがですか｣の質問に｢5 よくない｣と回答した者。</t>
    <rPh sb="7" eb="9">
      <t>ゲンザイ</t>
    </rPh>
    <rPh sb="10" eb="12">
      <t>ケンコウ</t>
    </rPh>
    <rPh sb="12" eb="14">
      <t>ジョウタイ</t>
    </rPh>
    <rPh sb="36" eb="38">
      <t>シツモン</t>
    </rPh>
    <rPh sb="48" eb="50">
      <t>カイトウ</t>
    </rPh>
    <rPh sb="52" eb="53">
      <t>モノ</t>
    </rPh>
    <phoneticPr fontId="3"/>
  </si>
  <si>
    <t>　　　　　　･体重減少…｢6カ月間で2～3kg以上の体重減少がありましたか｣の質問に｢1 はい｣と回答した者。</t>
    <rPh sb="7" eb="9">
      <t>タイジュウ</t>
    </rPh>
    <rPh sb="9" eb="11">
      <t>ゲンショウ</t>
    </rPh>
    <phoneticPr fontId="3"/>
  </si>
  <si>
    <t>　　　　　　･歩行速度…｢以前に比べて歩く速度が遅くなってきたと思いますか｣の質問に｢1 はい｣と回答した者。</t>
    <rPh sb="7" eb="9">
      <t>ホコウ</t>
    </rPh>
    <rPh sb="9" eb="11">
      <t>ソクド</t>
    </rPh>
    <phoneticPr fontId="3"/>
  </si>
  <si>
    <t>　　　　　　･転倒…｢この1年間に転んだことがありますか｣の質問に｢1 はい｣と回答した者。</t>
    <rPh sb="7" eb="9">
      <t>テントウ</t>
    </rPh>
    <phoneticPr fontId="3"/>
  </si>
  <si>
    <t>　　　　　　･運動習慣…｢ウォーキング等の運動を週に1回以上していますか｣の質問に｢2 いいえ｣と回答した者。</t>
    <rPh sb="7" eb="11">
      <t>ウンドウシュウカン</t>
    </rPh>
    <phoneticPr fontId="3"/>
  </si>
  <si>
    <t>対象者数(人)※</t>
    <rPh sb="0" eb="3">
      <t>タイショウシャ</t>
    </rPh>
    <rPh sb="3" eb="4">
      <t>スウ</t>
    </rPh>
    <rPh sb="5" eb="6">
      <t>ニン</t>
    </rPh>
    <phoneticPr fontId="3"/>
  </si>
  <si>
    <t>該当者数
(人)</t>
    <rPh sb="0" eb="3">
      <t>ガイトウシャ</t>
    </rPh>
    <rPh sb="3" eb="4">
      <t>スウ</t>
    </rPh>
    <phoneticPr fontId="3"/>
  </si>
  <si>
    <t>医科健診受診者数(人)</t>
    <rPh sb="0" eb="2">
      <t>イカ</t>
    </rPh>
    <rPh sb="2" eb="4">
      <t>ケンシン</t>
    </rPh>
    <rPh sb="4" eb="6">
      <t>ジュシン</t>
    </rPh>
    <rPh sb="6" eb="7">
      <t>シャ</t>
    </rPh>
    <rPh sb="7" eb="8">
      <t>スウ</t>
    </rPh>
    <rPh sb="8" eb="9">
      <t>タイスウ</t>
    </rPh>
    <rPh sb="9" eb="10">
      <t>ニン</t>
    </rPh>
    <phoneticPr fontId="3"/>
  </si>
  <si>
    <t>項目</t>
  </si>
  <si>
    <t>該当項目</t>
  </si>
  <si>
    <t>主治医で対応</t>
  </si>
  <si>
    <t>市町村で対応</t>
  </si>
  <si>
    <t>参考</t>
  </si>
  <si>
    <t>問診</t>
  </si>
  <si>
    <t>1はい</t>
  </si>
  <si>
    <t>3項目</t>
  </si>
  <si>
    <t>○</t>
  </si>
  <si>
    <t>―</t>
  </si>
  <si>
    <t>9(運動習慣)</t>
  </si>
  <si>
    <t>2いいえ</t>
  </si>
  <si>
    <t>受診履歴</t>
  </si>
  <si>
    <t>当該年の受診なし</t>
  </si>
  <si>
    <t>当該年の受診あり</t>
  </si>
  <si>
    <t>要介護度</t>
  </si>
  <si>
    <t>認定申請なし</t>
  </si>
  <si>
    <t>要介護度</t>
    <phoneticPr fontId="3"/>
  </si>
  <si>
    <t>回答結果</t>
    <phoneticPr fontId="3"/>
  </si>
  <si>
    <t>※該当者数…医科健診受診者のうち、各フレイル区分に該当する者の人数。</t>
    <rPh sb="1" eb="4">
      <t>ガイトウシャ</t>
    </rPh>
    <rPh sb="4" eb="5">
      <t>スウ</t>
    </rPh>
    <rPh sb="6" eb="10">
      <t>イカケンシン</t>
    </rPh>
    <rPh sb="10" eb="13">
      <t>ジュシンシャ</t>
    </rPh>
    <rPh sb="17" eb="18">
      <t>カク</t>
    </rPh>
    <rPh sb="22" eb="24">
      <t>クブン</t>
    </rPh>
    <rPh sb="25" eb="27">
      <t>ガイトウ</t>
    </rPh>
    <rPh sb="29" eb="30">
      <t>モノ</t>
    </rPh>
    <rPh sb="31" eb="33">
      <t>ニンズウ</t>
    </rPh>
    <phoneticPr fontId="3"/>
  </si>
  <si>
    <t>　　　　　　詳細は、フレイル区分の定義の表のとおり。</t>
    <rPh sb="6" eb="8">
      <t>ショウサイ</t>
    </rPh>
    <rPh sb="14" eb="16">
      <t>クブン</t>
    </rPh>
    <rPh sb="17" eb="19">
      <t>テイギ</t>
    </rPh>
    <rPh sb="20" eb="21">
      <t>ヒョウ</t>
    </rPh>
    <phoneticPr fontId="3"/>
  </si>
  <si>
    <t>該当者数(人)</t>
    <rPh sb="0" eb="3">
      <t>ガイトウシャ</t>
    </rPh>
    <phoneticPr fontId="3"/>
  </si>
  <si>
    <t>　　フレイル区分の定義</t>
    <rPh sb="6" eb="8">
      <t>クブン</t>
    </rPh>
    <rPh sb="9" eb="11">
      <t>テイギ</t>
    </rPh>
    <phoneticPr fontId="3"/>
  </si>
  <si>
    <t>－</t>
    <phoneticPr fontId="3"/>
  </si>
  <si>
    <t>該当数※</t>
    <phoneticPr fontId="3"/>
  </si>
  <si>
    <t>フレイル区分※</t>
    <phoneticPr fontId="3"/>
  </si>
  <si>
    <t>※該当者数…以下の問診の回答に3項目以上該当する者の人数。</t>
    <rPh sb="1" eb="4">
      <t>ガイトウシャ</t>
    </rPh>
    <rPh sb="4" eb="5">
      <t>スウ</t>
    </rPh>
    <rPh sb="6" eb="8">
      <t>イカ</t>
    </rPh>
    <rPh sb="9" eb="11">
      <t>モンシン</t>
    </rPh>
    <rPh sb="12" eb="14">
      <t>カイトウ</t>
    </rPh>
    <rPh sb="16" eb="18">
      <t>コウモク</t>
    </rPh>
    <rPh sb="18" eb="20">
      <t>イジョウ</t>
    </rPh>
    <rPh sb="20" eb="22">
      <t>ガイトウ</t>
    </rPh>
    <rPh sb="24" eb="25">
      <t>モノ</t>
    </rPh>
    <rPh sb="26" eb="28">
      <t>ニンズウ</t>
    </rPh>
    <phoneticPr fontId="3"/>
  </si>
  <si>
    <t>3項目以上該当</t>
    <phoneticPr fontId="3"/>
  </si>
  <si>
    <t>筋骨格系･結合組織の疾患</t>
  </si>
  <si>
    <t>7(歩く速度)</t>
  </si>
  <si>
    <t>※対象者数…上記健康診査データ期間の医科健診受診者。ただし、除外対象者は含まれない。</t>
    <rPh sb="6" eb="8">
      <t>ジョウキ</t>
    </rPh>
    <rPh sb="8" eb="12">
      <t>ケンコウシンサ</t>
    </rPh>
    <rPh sb="15" eb="17">
      <t>キカン</t>
    </rPh>
    <rPh sb="18" eb="20">
      <t>イカ</t>
    </rPh>
    <rPh sb="22" eb="24">
      <t>ジュシン</t>
    </rPh>
    <rPh sb="24" eb="25">
      <t>シャ</t>
    </rPh>
    <phoneticPr fontId="3"/>
  </si>
  <si>
    <t>医科健診受診者数…上記健康診査データ期間の医科健診受診者。ただし、除外対象者は含まれない。</t>
    <rPh sb="0" eb="4">
      <t>イカケンシン</t>
    </rPh>
    <rPh sb="4" eb="7">
      <t>ジュシンシャ</t>
    </rPh>
    <rPh sb="9" eb="11">
      <t>ジョウキ</t>
    </rPh>
    <rPh sb="11" eb="15">
      <t>ケンコウシンサ</t>
    </rPh>
    <rPh sb="18" eb="20">
      <t>キカン</t>
    </rPh>
    <rPh sb="21" eb="23">
      <t>イカ</t>
    </rPh>
    <rPh sb="25" eb="27">
      <t>ジュシン</t>
    </rPh>
    <rPh sb="27" eb="28">
      <t>シャ</t>
    </rPh>
    <phoneticPr fontId="3"/>
  </si>
  <si>
    <t>総医療費…上記健康診査データ期間の医科健診受診者の全医療費。</t>
    <rPh sb="5" eb="7">
      <t>ジョウキ</t>
    </rPh>
    <rPh sb="7" eb="11">
      <t>ケンコウシンサ</t>
    </rPh>
    <rPh sb="14" eb="16">
      <t>キカン</t>
    </rPh>
    <rPh sb="17" eb="21">
      <t>イカケンシン</t>
    </rPh>
    <rPh sb="21" eb="23">
      <t>ジュシン</t>
    </rPh>
    <rPh sb="23" eb="24">
      <t>シャ</t>
    </rPh>
    <phoneticPr fontId="3"/>
  </si>
  <si>
    <t>総合介護事業対象者</t>
  </si>
  <si>
    <t>総合介護事業対象者</t>
    <phoneticPr fontId="3"/>
  </si>
  <si>
    <t>総合介護事業対象者</t>
    <rPh sb="0" eb="2">
      <t>ソウゴウ</t>
    </rPh>
    <rPh sb="2" eb="4">
      <t>カイゴ</t>
    </rPh>
    <rPh sb="4" eb="6">
      <t>ジギョウ</t>
    </rPh>
    <rPh sb="6" eb="9">
      <t>タイショウシャ</t>
    </rPh>
    <phoneticPr fontId="3"/>
  </si>
  <si>
    <t>地区</t>
    <rPh sb="0" eb="2">
      <t>チク</t>
    </rPh>
    <phoneticPr fontId="3"/>
  </si>
  <si>
    <t>市区町村</t>
    <rPh sb="0" eb="4">
      <t>シクチョウソン</t>
    </rPh>
    <phoneticPr fontId="3"/>
  </si>
  <si>
    <t>○</t>
    <phoneticPr fontId="3"/>
  </si>
  <si>
    <t>総医療費…医科健診3項目以上該当者の全医療費。</t>
  </si>
  <si>
    <t>総患者数…医科健診3項目以上該当者のうち医療費がある者。</t>
  </si>
  <si>
    <t>総患者数…上記健康診査データ期間の医科健診受診者のうち医療費がある者。</t>
  </si>
  <si>
    <t>広域連合全体</t>
  </si>
  <si>
    <t>　　高齢者の疾病(年齢階級別)</t>
    <phoneticPr fontId="3"/>
  </si>
  <si>
    <t>　　高齢者の疾病</t>
    <phoneticPr fontId="3"/>
  </si>
  <si>
    <t>　　高齢者の疾病(年齢別)</t>
    <phoneticPr fontId="3"/>
  </si>
  <si>
    <t>　　フレイル区分別</t>
    <rPh sb="6" eb="8">
      <t>クブン</t>
    </rPh>
    <rPh sb="8" eb="9">
      <t>ベツ</t>
    </rPh>
    <phoneticPr fontId="3"/>
  </si>
  <si>
    <t>　　要介護度別人数･割合(年齢別)</t>
    <phoneticPr fontId="3"/>
  </si>
  <si>
    <t>株式会社データホライゾン　医療費分解技術を用いて疾病毎に点数をグルーピングし算出。</t>
  </si>
  <si>
    <t>1項目</t>
    <phoneticPr fontId="3"/>
  </si>
  <si>
    <t>2項目</t>
    <phoneticPr fontId="3"/>
  </si>
  <si>
    <t>8(1年間の転倒)</t>
    <phoneticPr fontId="3"/>
  </si>
  <si>
    <t>要支援1～2</t>
    <phoneticPr fontId="3"/>
  </si>
  <si>
    <t>要介護2～5</t>
    <phoneticPr fontId="3"/>
  </si>
  <si>
    <t>　　医科健診3項目以上該当者</t>
    <rPh sb="2" eb="4">
      <t>イカ</t>
    </rPh>
    <rPh sb="4" eb="6">
      <t>ケンシン</t>
    </rPh>
    <rPh sb="7" eb="9">
      <t>コウモク</t>
    </rPh>
    <rPh sb="9" eb="11">
      <t>イジョウ</t>
    </rPh>
    <rPh sb="11" eb="14">
      <t>ガイトウシャ</t>
    </rPh>
    <phoneticPr fontId="3"/>
  </si>
  <si>
    <t>　　医科健診3項目以上該当者　高齢者の疾病医療費割合(総医療費に占める割合)</t>
    <rPh sb="2" eb="4">
      <t>イカ</t>
    </rPh>
    <rPh sb="4" eb="6">
      <t>ケンシン</t>
    </rPh>
    <rPh sb="7" eb="9">
      <t>コウモク</t>
    </rPh>
    <rPh sb="9" eb="11">
      <t>イジョウ</t>
    </rPh>
    <rPh sb="11" eb="14">
      <t>ガイトウシャ</t>
    </rPh>
    <rPh sb="15" eb="18">
      <t>コウレイシャ</t>
    </rPh>
    <rPh sb="19" eb="21">
      <t>シッペイ</t>
    </rPh>
    <rPh sb="21" eb="24">
      <t>イリョウヒ</t>
    </rPh>
    <rPh sb="24" eb="26">
      <t>ワリアイ</t>
    </rPh>
    <phoneticPr fontId="3"/>
  </si>
  <si>
    <t>　</t>
    <phoneticPr fontId="3"/>
  </si>
  <si>
    <t>　　医科健診3項目以上該当者　高齢者の疾病</t>
    <rPh sb="2" eb="4">
      <t>イカ</t>
    </rPh>
    <rPh sb="4" eb="6">
      <t>ケンシン</t>
    </rPh>
    <rPh sb="7" eb="9">
      <t>コウモク</t>
    </rPh>
    <rPh sb="9" eb="11">
      <t>イジョウ</t>
    </rPh>
    <rPh sb="11" eb="14">
      <t>ガイトウシャ</t>
    </rPh>
    <rPh sb="15" eb="18">
      <t>コウレイシャ</t>
    </rPh>
    <rPh sb="19" eb="21">
      <t>シッペイ</t>
    </rPh>
    <phoneticPr fontId="3"/>
  </si>
  <si>
    <t>　　医科健診3項目以上該当者　高齢者の疾病医療費割合(総医療費に占める割合)</t>
    <rPh sb="2" eb="4">
      <t>イカ</t>
    </rPh>
    <rPh sb="4" eb="6">
      <t>ケンシン</t>
    </rPh>
    <rPh sb="7" eb="9">
      <t>コウモク</t>
    </rPh>
    <rPh sb="9" eb="11">
      <t>イジョウ</t>
    </rPh>
    <rPh sb="11" eb="14">
      <t>ガイトウシャ</t>
    </rPh>
    <rPh sb="15" eb="18">
      <t>コウレイシャ</t>
    </rPh>
    <rPh sb="19" eb="21">
      <t>シッペイ</t>
    </rPh>
    <rPh sb="21" eb="24">
      <t>イリョウヒ</t>
    </rPh>
    <rPh sb="24" eb="26">
      <t>ワリアイ</t>
    </rPh>
    <rPh sb="27" eb="31">
      <t>ソウイリョウヒ</t>
    </rPh>
    <rPh sb="32" eb="33">
      <t>シ</t>
    </rPh>
    <rPh sb="35" eb="37">
      <t>ワリアイ</t>
    </rPh>
    <phoneticPr fontId="3"/>
  </si>
  <si>
    <t>　　地区別</t>
    <phoneticPr fontId="3"/>
  </si>
  <si>
    <t>　　医科健診3項目以上該当者　高齢者の疾病患者割合(総患者数に占める割合)</t>
    <rPh sb="2" eb="4">
      <t>イカ</t>
    </rPh>
    <rPh sb="4" eb="6">
      <t>ケンシン</t>
    </rPh>
    <rPh sb="7" eb="9">
      <t>コウモク</t>
    </rPh>
    <rPh sb="9" eb="11">
      <t>イジョウ</t>
    </rPh>
    <rPh sb="11" eb="14">
      <t>ガイトウシャ</t>
    </rPh>
    <rPh sb="15" eb="18">
      <t>コウレイシャ</t>
    </rPh>
    <rPh sb="19" eb="21">
      <t>シッペイ</t>
    </rPh>
    <rPh sb="21" eb="23">
      <t>カンジャ</t>
    </rPh>
    <rPh sb="23" eb="25">
      <t>ワリアイ</t>
    </rPh>
    <rPh sb="26" eb="27">
      <t>ソウ</t>
    </rPh>
    <rPh sb="27" eb="30">
      <t>カンジャスウ</t>
    </rPh>
    <rPh sb="31" eb="32">
      <t>シ</t>
    </rPh>
    <rPh sb="34" eb="36">
      <t>ワリアイ</t>
    </rPh>
    <phoneticPr fontId="3"/>
  </si>
  <si>
    <t>　　医科健診3項目以上該当者　患者一人当たりの高齢者の疾病医療費</t>
    <rPh sb="2" eb="4">
      <t>イカ</t>
    </rPh>
    <rPh sb="4" eb="6">
      <t>ケンシン</t>
    </rPh>
    <rPh sb="7" eb="9">
      <t>コウモク</t>
    </rPh>
    <rPh sb="9" eb="11">
      <t>イジョウ</t>
    </rPh>
    <rPh sb="11" eb="14">
      <t>ガイトウシャ</t>
    </rPh>
    <phoneticPr fontId="3"/>
  </si>
  <si>
    <t>　　医科健診3項目以上該当者　高齢者の疾病</t>
    <phoneticPr fontId="3"/>
  </si>
  <si>
    <t>　　医科健診3項目以上該当者　高齢者の疾病医療費割合(総医療費に占める割合)</t>
    <rPh sb="2" eb="4">
      <t>イカ</t>
    </rPh>
    <rPh sb="4" eb="6">
      <t>ケンシン</t>
    </rPh>
    <rPh sb="7" eb="9">
      <t>コウモク</t>
    </rPh>
    <rPh sb="9" eb="11">
      <t>イジョウ</t>
    </rPh>
    <rPh sb="11" eb="14">
      <t>ガイトウシャ</t>
    </rPh>
    <rPh sb="15" eb="18">
      <t>コウレイシャ</t>
    </rPh>
    <rPh sb="19" eb="21">
      <t>シッペイ</t>
    </rPh>
    <rPh sb="21" eb="24">
      <t>イリョウヒ</t>
    </rPh>
    <rPh sb="24" eb="26">
      <t>ワリアイ</t>
    </rPh>
    <rPh sb="27" eb="28">
      <t>ソウ</t>
    </rPh>
    <rPh sb="28" eb="31">
      <t>イリョウヒ</t>
    </rPh>
    <rPh sb="32" eb="33">
      <t>シ</t>
    </rPh>
    <rPh sb="35" eb="37">
      <t>ワリアイ</t>
    </rPh>
    <phoneticPr fontId="3"/>
  </si>
  <si>
    <t>　　医科健診3項目以上該当者　高齢者の疾病患者割合(総患者数に占める割合)</t>
    <phoneticPr fontId="3"/>
  </si>
  <si>
    <t>　　医科健診3項目以上該当者　患者一人当たりの高齢者の疾病医療費</t>
    <rPh sb="2" eb="4">
      <t>イカ</t>
    </rPh>
    <rPh sb="4" eb="6">
      <t>ケンシン</t>
    </rPh>
    <rPh sb="7" eb="9">
      <t>コウモク</t>
    </rPh>
    <rPh sb="9" eb="11">
      <t>イジョウ</t>
    </rPh>
    <rPh sb="11" eb="14">
      <t>ガイトウシャ</t>
    </rPh>
    <rPh sb="15" eb="17">
      <t>カンジャ</t>
    </rPh>
    <rPh sb="17" eb="19">
      <t>ヒトリ</t>
    </rPh>
    <rPh sb="19" eb="20">
      <t>ア</t>
    </rPh>
    <rPh sb="23" eb="26">
      <t>コウレイシャ</t>
    </rPh>
    <rPh sb="27" eb="29">
      <t>シッペイ</t>
    </rPh>
    <rPh sb="29" eb="32">
      <t>イリョウヒ</t>
    </rPh>
    <phoneticPr fontId="3"/>
  </si>
  <si>
    <t>　　医科健診3項目以上該当者　要介護度別人数･割合(年齢階級別)</t>
    <rPh sb="2" eb="4">
      <t>イカ</t>
    </rPh>
    <rPh sb="4" eb="6">
      <t>ケンシン</t>
    </rPh>
    <rPh sb="7" eb="9">
      <t>コウモク</t>
    </rPh>
    <rPh sb="9" eb="11">
      <t>イジョウ</t>
    </rPh>
    <rPh sb="11" eb="14">
      <t>ガイトウシャ</t>
    </rPh>
    <rPh sb="15" eb="16">
      <t>ヨウ</t>
    </rPh>
    <rPh sb="16" eb="18">
      <t>カイゴ</t>
    </rPh>
    <rPh sb="18" eb="19">
      <t>ド</t>
    </rPh>
    <rPh sb="19" eb="20">
      <t>ベツ</t>
    </rPh>
    <rPh sb="20" eb="22">
      <t>ニンズウ</t>
    </rPh>
    <rPh sb="23" eb="25">
      <t>ワリアイ</t>
    </rPh>
    <rPh sb="26" eb="28">
      <t>ネンレイ</t>
    </rPh>
    <rPh sb="28" eb="30">
      <t>カイキュウ</t>
    </rPh>
    <rPh sb="30" eb="31">
      <t>ベツ</t>
    </rPh>
    <phoneticPr fontId="3"/>
  </si>
  <si>
    <t>　　医科健診3項目以上該当者　要介護度別人数･割合(年齢別)</t>
    <rPh sb="2" eb="4">
      <t>イカ</t>
    </rPh>
    <rPh sb="4" eb="6">
      <t>ケンシン</t>
    </rPh>
    <rPh sb="7" eb="9">
      <t>コウモク</t>
    </rPh>
    <rPh sb="9" eb="11">
      <t>イジョウ</t>
    </rPh>
    <rPh sb="11" eb="14">
      <t>ガイトウシャ</t>
    </rPh>
    <rPh sb="15" eb="16">
      <t>ヨウ</t>
    </rPh>
    <rPh sb="16" eb="18">
      <t>カイゴ</t>
    </rPh>
    <rPh sb="18" eb="19">
      <t>ド</t>
    </rPh>
    <rPh sb="19" eb="20">
      <t>ベツ</t>
    </rPh>
    <rPh sb="20" eb="22">
      <t>ニンズウ</t>
    </rPh>
    <rPh sb="23" eb="25">
      <t>ワリアイ</t>
    </rPh>
    <rPh sb="26" eb="28">
      <t>ネンレイ</t>
    </rPh>
    <rPh sb="28" eb="29">
      <t>ベツ</t>
    </rPh>
    <phoneticPr fontId="3"/>
  </si>
  <si>
    <t>割合(%)
(対象者に占める
割合)</t>
    <rPh sb="7" eb="10">
      <t>タイショウシャ</t>
    </rPh>
    <phoneticPr fontId="3"/>
  </si>
  <si>
    <t>割合(%)
(対象者に
占める割合)</t>
    <rPh sb="0" eb="2">
      <t>ワリアイ</t>
    </rPh>
    <rPh sb="7" eb="10">
      <t>タイショウシャ</t>
    </rPh>
    <rPh sb="12" eb="13">
      <t>シ</t>
    </rPh>
    <rPh sb="15" eb="17">
      <t>ワリアイ</t>
    </rPh>
    <phoneticPr fontId="3"/>
  </si>
  <si>
    <t>　　医科健診3項目以上該当者　高齢者の疾病患者割合(総患者数に占める割合)</t>
    <rPh sb="2" eb="4">
      <t>イカ</t>
    </rPh>
    <rPh sb="4" eb="6">
      <t>ケンシン</t>
    </rPh>
    <rPh sb="7" eb="9">
      <t>コウモク</t>
    </rPh>
    <rPh sb="9" eb="11">
      <t>イジョウ</t>
    </rPh>
    <rPh sb="11" eb="14">
      <t>ガイトウシャ</t>
    </rPh>
    <rPh sb="15" eb="18">
      <t>コウレイシャ</t>
    </rPh>
    <rPh sb="19" eb="21">
      <t>シッペイ</t>
    </rPh>
    <rPh sb="21" eb="23">
      <t>カンジャ</t>
    </rPh>
    <rPh sb="23" eb="25">
      <t>ワリアイ</t>
    </rPh>
    <phoneticPr fontId="3"/>
  </si>
  <si>
    <t>割合(%)
(対象者に占める
割合)</t>
    <rPh sb="0" eb="2">
      <t>ワリアイ</t>
    </rPh>
    <rPh sb="7" eb="10">
      <t>タイショウシャ</t>
    </rPh>
    <rPh sb="11" eb="12">
      <t>シ</t>
    </rPh>
    <rPh sb="15" eb="17">
      <t>ワリアイ</t>
    </rPh>
    <phoneticPr fontId="3"/>
  </si>
  <si>
    <t xml:space="preserve">           ただし、前記3市町に在籍の被保険者でそれ以外の市町村に在籍した履歴があり、｢認定申請なし｣以外の最新要介護度を有する場合がある。</t>
    <phoneticPr fontId="3"/>
  </si>
  <si>
    <t>介護データ…被保険者台帳の最新要介護度より集計。大阪市、守口市、忠岡町は令和3年6月1日時点でKDBシステムにデータが入力されていないため｢認定申請なし｣とした。</t>
    <phoneticPr fontId="3"/>
  </si>
  <si>
    <t xml:space="preserve">           そのため、前記3市町とそれを含む地区(医療圏)において｢認定申請なし｣以外の要介護度にも該当者が存在する。</t>
    <phoneticPr fontId="3"/>
  </si>
  <si>
    <t>　　　　　例) ｢7(歩く速度)：1 はい｣、｢8(1年間の店頭)：2 いいえ｣、｢9(運動習慣)：2 いいえ｣の場合、該当数は2項目となる。</t>
    <phoneticPr fontId="3"/>
  </si>
  <si>
    <t>　　　         ･B～Gには、重複して該当する場合がある。</t>
    <phoneticPr fontId="3"/>
  </si>
  <si>
    <t>　　　         ･グレー着色の該当項目については、考慮しない。</t>
    <rPh sb="16" eb="18">
      <t>チャクショク</t>
    </rPh>
    <phoneticPr fontId="3"/>
  </si>
  <si>
    <t>　　　         ･2マス以上が結合されている部分については、いずれかの項目が該当条件であることを示す。</t>
    <rPh sb="16" eb="18">
      <t>イジョウ</t>
    </rPh>
    <rPh sb="39" eb="41">
      <t>コウモク</t>
    </rPh>
    <rPh sb="44" eb="46">
      <t>ジョウケン</t>
    </rPh>
    <rPh sb="52" eb="53">
      <t>シメ</t>
    </rPh>
    <phoneticPr fontId="3"/>
  </si>
  <si>
    <t>※該当数…該当項目7～9について｢回答･結果｣に記載の回答に該当した数を示す。</t>
    <phoneticPr fontId="3"/>
  </si>
  <si>
    <t>※フレイル区分…表を縦方向に見て、○が付いている項目全てに該当する場合をフレイル区分(A～G)とし、いずれにも該当しない場合を非該当とする。</t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</si>
  <si>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</si>
  <si>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</si>
  <si>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</si>
  <si>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</si>
  <si>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</si>
  <si>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</si>
  <si>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</si>
  <si>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対象者数
(人)</t>
    <rPh sb="0" eb="3">
      <t>タイショウシャ</t>
    </rPh>
    <rPh sb="3" eb="4">
      <t>スウ</t>
    </rPh>
    <rPh sb="6" eb="7">
      <t>ニン</t>
    </rPh>
    <phoneticPr fontId="3"/>
  </si>
  <si>
    <t>対象者数
(人)</t>
    <rPh sb="0" eb="3">
      <t>タイショウシャ</t>
    </rPh>
    <rPh sb="5" eb="6">
      <t>ニン</t>
    </rPh>
    <phoneticPr fontId="3"/>
  </si>
  <si>
    <t>対象者数(人)</t>
    <rPh sb="0" eb="3">
      <t>タイショウシャ</t>
    </rPh>
    <rPh sb="3" eb="4">
      <t>スウ</t>
    </rPh>
    <rPh sb="5" eb="6">
      <t>ニン</t>
    </rPh>
    <phoneticPr fontId="3"/>
  </si>
  <si>
    <t>割合(%)
(合計人数に占める
割合)</t>
    <phoneticPr fontId="3"/>
  </si>
  <si>
    <t>割合(%)
(合計人数に
占める割合)</t>
    <rPh sb="0" eb="2">
      <t>ワリアイ</t>
    </rPh>
    <rPh sb="13" eb="14">
      <t>シ</t>
    </rPh>
    <rPh sb="16" eb="18">
      <t>ワリアイ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</si>
</sst>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¥&quot;#,##0_);[Red]\(&quot;¥&quot;#,##0\)"/>
    <numFmt numFmtId="177" formatCode="#,##0_ "/>
    <numFmt numFmtId="178" formatCode="0.0%"/>
    <numFmt numFmtId="179" formatCode="#,##0_ ;[Red]\-#,##0\ "/>
  </numFmts>
  <fonts count="53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ゴシック"/>
      <family val="3"/>
      <charset val="128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1"/>
      <color rgb="FF006100"/>
      <name val="ＭＳ Ｐゴシック"/>
      <family val="2"/>
      <charset val="128"/>
    </font>
    <font>
      <sz val="11"/>
      <color rgb="FF9C6500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1"/>
      <color rgb="FF000000"/>
      <name val="ＭＳ Ｐゴシック"/>
      <family val="3"/>
      <charset val="128"/>
    </font>
    <font>
      <sz val="11"/>
      <name val="ＭＳ 明朝"/>
      <family val="1"/>
      <charset val="128"/>
    </font>
    <font>
      <b/>
      <sz val="8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b/>
      <sz val="9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b/>
      <sz val="8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b/>
      <sz val="9"/>
      <name val="ＭＳ Ｐ明朝"/>
      <family val="1"/>
      <charset val="128"/>
    </font>
    <font>
      <sz val="10"/>
      <color rgb="FF000000"/>
      <name val="ＭＳ 明朝"/>
      <family val="1"/>
      <charset val="128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  <bgColor rgb="FFD9D9D9"/>
      </patternFill>
    </fill>
    <fill>
      <patternFill patternType="solid">
        <fgColor rgb="FFCBE0C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15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</borders>
  <cellStyleXfs count="1917">
    <xf numFmtId="0" fontId="0" fillId="0" borderId="0">
      <alignment vertical="center"/>
    </xf>
    <xf numFmtId="0" fontId="4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5" fillId="0" borderId="0" applyFont="0" applyFill="0" applyBorder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33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0" fontId="31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33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35" fillId="0" borderId="0"/>
    <xf numFmtId="0" fontId="28" fillId="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39" fillId="41" borderId="0" applyBorder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9" fontId="32" fillId="0" borderId="0" applyFont="0" applyFill="0" applyBorder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4" fillId="0" borderId="0" applyFont="0" applyFill="0" applyBorder="0" applyAlignment="0" applyProtection="0"/>
    <xf numFmtId="38" fontId="41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1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32" fillId="0" borderId="0" applyFont="0" applyFill="0" applyBorder="0" applyAlignment="0" applyProtection="0">
      <alignment vertical="center"/>
    </xf>
    <xf numFmtId="38" fontId="33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/>
    <xf numFmtId="0" fontId="10" fillId="0" borderId="0">
      <alignment vertical="center"/>
    </xf>
    <xf numFmtId="0" fontId="27" fillId="0" borderId="0">
      <alignment vertical="center"/>
    </xf>
    <xf numFmtId="0" fontId="5" fillId="0" borderId="0">
      <alignment vertical="center"/>
    </xf>
    <xf numFmtId="0" fontId="12" fillId="0" borderId="0"/>
    <xf numFmtId="0" fontId="4" fillId="0" borderId="0"/>
    <xf numFmtId="0" fontId="11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  <xf numFmtId="0" fontId="10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474">
    <xf numFmtId="0" fontId="0" fillId="0" borderId="0" xfId="0">
      <alignment vertical="center"/>
    </xf>
    <xf numFmtId="0" fontId="37" fillId="0" borderId="0" xfId="0" applyFont="1">
      <alignment vertical="center"/>
    </xf>
    <xf numFmtId="0" fontId="36" fillId="0" borderId="0" xfId="0" applyFont="1">
      <alignment vertical="center"/>
    </xf>
    <xf numFmtId="0" fontId="37" fillId="0" borderId="0" xfId="0" applyFont="1" applyAlignment="1">
      <alignment vertical="center"/>
    </xf>
    <xf numFmtId="0" fontId="36" fillId="27" borderId="28" xfId="0" applyFont="1" applyFill="1" applyBorder="1" applyAlignment="1">
      <alignment horizontal="center" vertical="center" wrapText="1"/>
    </xf>
    <xf numFmtId="0" fontId="37" fillId="0" borderId="0" xfId="0" applyFont="1" applyBorder="1">
      <alignment vertical="center"/>
    </xf>
    <xf numFmtId="0" fontId="36" fillId="0" borderId="0" xfId="1550" applyFont="1">
      <alignment vertical="center"/>
    </xf>
    <xf numFmtId="0" fontId="36" fillId="27" borderId="36" xfId="0" applyFont="1" applyFill="1" applyBorder="1" applyAlignment="1">
      <alignment horizontal="center" vertical="center" wrapText="1"/>
    </xf>
    <xf numFmtId="177" fontId="36" fillId="0" borderId="0" xfId="0" applyNumberFormat="1" applyFont="1" applyFill="1" applyBorder="1" applyAlignment="1">
      <alignment vertical="center" shrinkToFit="1"/>
    </xf>
    <xf numFmtId="178" fontId="36" fillId="0" borderId="0" xfId="1386" applyNumberFormat="1" applyFont="1" applyFill="1" applyBorder="1">
      <alignment vertical="center"/>
    </xf>
    <xf numFmtId="0" fontId="37" fillId="0" borderId="0" xfId="0" applyFont="1" applyFill="1">
      <alignment vertical="center"/>
    </xf>
    <xf numFmtId="178" fontId="36" fillId="0" borderId="52" xfId="0" applyNumberFormat="1" applyFont="1" applyFill="1" applyBorder="1" applyAlignment="1">
      <alignment horizontal="right" vertical="center" shrinkToFit="1"/>
    </xf>
    <xf numFmtId="178" fontId="36" fillId="0" borderId="43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center" vertical="center" wrapText="1"/>
    </xf>
    <xf numFmtId="0" fontId="37" fillId="0" borderId="0" xfId="0" applyFont="1" applyAlignment="1">
      <alignment vertical="center" shrinkToFit="1"/>
    </xf>
    <xf numFmtId="0" fontId="37" fillId="0" borderId="0" xfId="1550" applyFont="1">
      <alignment vertical="center"/>
    </xf>
    <xf numFmtId="0" fontId="41" fillId="27" borderId="17" xfId="1550" applyFont="1" applyFill="1" applyBorder="1" applyAlignment="1">
      <alignment horizontal="center" vertical="center" wrapText="1"/>
    </xf>
    <xf numFmtId="0" fontId="38" fillId="0" borderId="0" xfId="1550" applyFont="1" applyAlignment="1">
      <alignment vertical="center"/>
    </xf>
    <xf numFmtId="0" fontId="45" fillId="0" borderId="0" xfId="1550" applyFont="1" applyAlignment="1">
      <alignment vertical="center"/>
    </xf>
    <xf numFmtId="0" fontId="41" fillId="27" borderId="28" xfId="1550" applyFont="1" applyFill="1" applyBorder="1" applyAlignment="1">
      <alignment horizontal="center" vertical="center" wrapText="1"/>
    </xf>
    <xf numFmtId="0" fontId="41" fillId="27" borderId="17" xfId="1550" applyFont="1" applyFill="1" applyBorder="1" applyAlignment="1">
      <alignment horizontal="center" vertical="center"/>
    </xf>
    <xf numFmtId="0" fontId="36" fillId="0" borderId="28" xfId="0" applyFont="1" applyFill="1" applyBorder="1">
      <alignment vertical="center"/>
    </xf>
    <xf numFmtId="0" fontId="36" fillId="0" borderId="3" xfId="1386" applyFont="1" applyFill="1" applyBorder="1" applyAlignment="1">
      <alignment vertical="center" shrinkToFit="1"/>
    </xf>
    <xf numFmtId="0" fontId="42" fillId="0" borderId="0" xfId="0" applyFont="1" applyFill="1" applyBorder="1">
      <alignment vertical="center"/>
    </xf>
    <xf numFmtId="0" fontId="46" fillId="0" borderId="0" xfId="0" applyFont="1" applyFill="1" applyBorder="1">
      <alignment vertical="center"/>
    </xf>
    <xf numFmtId="0" fontId="42" fillId="0" borderId="0" xfId="0" applyFont="1">
      <alignment vertical="center"/>
    </xf>
    <xf numFmtId="49" fontId="36" fillId="0" borderId="0" xfId="1550" applyNumberFormat="1" applyFont="1" applyBorder="1" applyAlignment="1">
      <alignment vertical="center" shrinkToFit="1"/>
    </xf>
    <xf numFmtId="177" fontId="36" fillId="0" borderId="0" xfId="1550" applyNumberFormat="1" applyFont="1" applyFill="1" applyBorder="1" applyAlignment="1">
      <alignment vertical="center" shrinkToFit="1"/>
    </xf>
    <xf numFmtId="178" fontId="36" fillId="0" borderId="0" xfId="1550" applyNumberFormat="1" applyFont="1" applyFill="1" applyBorder="1" applyAlignment="1">
      <alignment vertical="center" shrinkToFit="1"/>
    </xf>
    <xf numFmtId="0" fontId="47" fillId="0" borderId="0" xfId="0" applyFont="1" applyFill="1" applyBorder="1">
      <alignment vertical="center"/>
    </xf>
    <xf numFmtId="0" fontId="48" fillId="0" borderId="0" xfId="0" applyFont="1" applyFill="1" applyBorder="1">
      <alignment vertical="center"/>
    </xf>
    <xf numFmtId="178" fontId="36" fillId="0" borderId="0" xfId="0" applyNumberFormat="1" applyFont="1" applyFill="1" applyBorder="1">
      <alignment vertical="center"/>
    </xf>
    <xf numFmtId="0" fontId="41" fillId="0" borderId="0" xfId="0" applyFont="1" applyFill="1" applyBorder="1" applyAlignment="1">
      <alignment horizontal="center" vertical="center" wrapText="1"/>
    </xf>
    <xf numFmtId="0" fontId="36" fillId="0" borderId="3" xfId="1386" applyFont="1" applyFill="1" applyBorder="1" applyAlignment="1">
      <alignment vertical="center"/>
    </xf>
    <xf numFmtId="178" fontId="41" fillId="0" borderId="20" xfId="0" applyNumberFormat="1" applyFont="1" applyFill="1" applyBorder="1" applyAlignment="1">
      <alignment horizontal="right" vertical="center" shrinkToFit="1"/>
    </xf>
    <xf numFmtId="0" fontId="44" fillId="0" borderId="0" xfId="0" applyFont="1" applyFill="1">
      <alignment vertical="center"/>
    </xf>
    <xf numFmtId="0" fontId="42" fillId="27" borderId="30" xfId="1550" applyFont="1" applyFill="1" applyBorder="1" applyAlignment="1">
      <alignment horizontal="center" vertical="center" wrapText="1"/>
    </xf>
    <xf numFmtId="0" fontId="42" fillId="27" borderId="30" xfId="0" applyFont="1" applyFill="1" applyBorder="1" applyAlignment="1">
      <alignment horizontal="center" vertical="center" wrapText="1"/>
    </xf>
    <xf numFmtId="0" fontId="41" fillId="0" borderId="3" xfId="1147" applyFont="1" applyFill="1" applyBorder="1" applyAlignment="1" applyProtection="1">
      <alignment vertical="center"/>
      <protection locked="0"/>
    </xf>
    <xf numFmtId="178" fontId="36" fillId="0" borderId="40" xfId="0" applyNumberFormat="1" applyFont="1" applyFill="1" applyBorder="1" applyAlignment="1">
      <alignment horizontal="right" vertical="center" shrinkToFit="1"/>
    </xf>
    <xf numFmtId="0" fontId="37" fillId="0" borderId="0" xfId="0" applyFont="1" applyFill="1" applyBorder="1">
      <alignment vertical="center"/>
    </xf>
    <xf numFmtId="178" fontId="36" fillId="0" borderId="50" xfId="0" applyNumberFormat="1" applyFont="1" applyFill="1" applyBorder="1" applyAlignment="1">
      <alignment horizontal="right" vertical="center" shrinkToFit="1"/>
    </xf>
    <xf numFmtId="0" fontId="38" fillId="27" borderId="29" xfId="0" applyFont="1" applyFill="1" applyBorder="1" applyAlignment="1">
      <alignment horizontal="center" vertical="center" wrapText="1"/>
    </xf>
    <xf numFmtId="0" fontId="36" fillId="0" borderId="3" xfId="0" applyFont="1" applyFill="1" applyBorder="1">
      <alignment vertical="center"/>
    </xf>
    <xf numFmtId="0" fontId="36" fillId="0" borderId="3" xfId="1386" applyFont="1" applyFill="1" applyBorder="1">
      <alignment vertical="center"/>
    </xf>
    <xf numFmtId="0" fontId="38" fillId="27" borderId="32" xfId="0" applyFont="1" applyFill="1" applyBorder="1" applyAlignment="1">
      <alignment horizontal="center" vertical="center" wrapText="1"/>
    </xf>
    <xf numFmtId="0" fontId="46" fillId="0" borderId="0" xfId="1550" applyFont="1">
      <alignment vertical="center"/>
    </xf>
    <xf numFmtId="0" fontId="36" fillId="0" borderId="38" xfId="1553" applyNumberFormat="1" applyFont="1" applyFill="1" applyBorder="1" applyAlignment="1">
      <alignment horizontal="left" vertical="center" shrinkToFit="1"/>
    </xf>
    <xf numFmtId="0" fontId="36" fillId="0" borderId="53" xfId="1553" applyNumberFormat="1" applyFont="1" applyFill="1" applyBorder="1" applyAlignment="1">
      <alignment horizontal="left" vertical="center" shrinkToFit="1"/>
    </xf>
    <xf numFmtId="0" fontId="36" fillId="0" borderId="41" xfId="1553" applyNumberFormat="1" applyFont="1" applyFill="1" applyBorder="1" applyAlignment="1">
      <alignment horizontal="left" vertical="center" shrinkToFit="1"/>
    </xf>
    <xf numFmtId="0" fontId="36" fillId="0" borderId="48" xfId="1553" applyNumberFormat="1" applyFont="1" applyFill="1" applyBorder="1" applyAlignment="1">
      <alignment horizontal="left" vertical="center" shrinkToFit="1"/>
    </xf>
    <xf numFmtId="0" fontId="36" fillId="0" borderId="3" xfId="1553" applyNumberFormat="1" applyFont="1" applyFill="1" applyBorder="1" applyAlignment="1">
      <alignment horizontal="center" vertical="center" shrinkToFit="1"/>
    </xf>
    <xf numFmtId="0" fontId="36" fillId="0" borderId="4" xfId="1553" applyNumberFormat="1" applyFont="1" applyFill="1" applyBorder="1" applyAlignment="1">
      <alignment horizontal="center" vertical="center" shrinkToFit="1"/>
    </xf>
    <xf numFmtId="178" fontId="36" fillId="0" borderId="3" xfId="0" applyNumberFormat="1" applyFont="1" applyFill="1" applyBorder="1" applyAlignment="1">
      <alignment horizontal="right" vertical="center"/>
    </xf>
    <xf numFmtId="179" fontId="36" fillId="0" borderId="3" xfId="0" applyNumberFormat="1" applyFont="1" applyFill="1" applyBorder="1" applyAlignment="1">
      <alignment horizontal="right" vertical="center"/>
    </xf>
    <xf numFmtId="179" fontId="36" fillId="0" borderId="30" xfId="0" applyNumberFormat="1" applyFont="1" applyFill="1" applyBorder="1" applyAlignment="1">
      <alignment horizontal="right" vertical="center"/>
    </xf>
    <xf numFmtId="0" fontId="37" fillId="0" borderId="0" xfId="0" applyFont="1" applyFill="1" applyAlignment="1">
      <alignment vertical="center"/>
    </xf>
    <xf numFmtId="0" fontId="36" fillId="0" borderId="0" xfId="0" applyFont="1" applyFill="1">
      <alignment vertical="center"/>
    </xf>
    <xf numFmtId="178" fontId="36" fillId="0" borderId="33" xfId="1550" applyNumberFormat="1" applyFont="1" applyFill="1" applyBorder="1" applyAlignment="1">
      <alignment horizontal="right" vertical="center" shrinkToFit="1"/>
    </xf>
    <xf numFmtId="178" fontId="36" fillId="0" borderId="24" xfId="1550" applyNumberFormat="1" applyFont="1" applyFill="1" applyBorder="1" applyAlignment="1">
      <alignment horizontal="right" vertical="center" shrinkToFit="1"/>
    </xf>
    <xf numFmtId="178" fontId="36" fillId="0" borderId="20" xfId="1550" applyNumberFormat="1" applyFont="1" applyFill="1" applyBorder="1" applyAlignment="1">
      <alignment horizontal="right" vertical="center" shrinkToFit="1"/>
    </xf>
    <xf numFmtId="178" fontId="36" fillId="0" borderId="27" xfId="1550" applyNumberFormat="1" applyFont="1" applyFill="1" applyBorder="1" applyAlignment="1">
      <alignment horizontal="right" vertical="center" shrinkToFit="1"/>
    </xf>
    <xf numFmtId="178" fontId="36" fillId="0" borderId="67" xfId="1550" applyNumberFormat="1" applyFont="1" applyFill="1" applyBorder="1" applyAlignment="1">
      <alignment horizontal="right" vertical="center" shrinkToFit="1"/>
    </xf>
    <xf numFmtId="178" fontId="36" fillId="0" borderId="68" xfId="1550" applyNumberFormat="1" applyFont="1" applyFill="1" applyBorder="1" applyAlignment="1">
      <alignment horizontal="right" vertical="center" shrinkToFit="1"/>
    </xf>
    <xf numFmtId="178" fontId="36" fillId="0" borderId="57" xfId="0" applyNumberFormat="1" applyFont="1" applyFill="1" applyBorder="1" applyAlignment="1">
      <alignment horizontal="right" vertical="center" shrinkToFit="1"/>
    </xf>
    <xf numFmtId="178" fontId="36" fillId="0" borderId="58" xfId="0" applyNumberFormat="1" applyFont="1" applyFill="1" applyBorder="1" applyAlignment="1">
      <alignment horizontal="right" vertical="center" shrinkToFit="1"/>
    </xf>
    <xf numFmtId="178" fontId="36" fillId="0" borderId="59" xfId="0" applyNumberFormat="1" applyFont="1" applyFill="1" applyBorder="1" applyAlignment="1">
      <alignment horizontal="right" vertical="center" shrinkToFit="1"/>
    </xf>
    <xf numFmtId="178" fontId="36" fillId="0" borderId="64" xfId="0" applyNumberFormat="1" applyFont="1" applyFill="1" applyBorder="1" applyAlignment="1">
      <alignment horizontal="right" vertical="center" shrinkToFit="1"/>
    </xf>
    <xf numFmtId="178" fontId="36" fillId="0" borderId="60" xfId="0" applyNumberFormat="1" applyFont="1" applyFill="1" applyBorder="1" applyAlignment="1">
      <alignment horizontal="right" vertical="center" shrinkToFit="1"/>
    </xf>
    <xf numFmtId="179" fontId="36" fillId="0" borderId="31" xfId="1550" applyNumberFormat="1" applyFont="1" applyFill="1" applyBorder="1" applyAlignment="1">
      <alignment horizontal="right" vertical="center" shrinkToFit="1"/>
    </xf>
    <xf numFmtId="179" fontId="36" fillId="0" borderId="34" xfId="1550" applyNumberFormat="1" applyFont="1" applyFill="1" applyBorder="1" applyAlignment="1">
      <alignment horizontal="right" vertical="center" shrinkToFit="1"/>
    </xf>
    <xf numFmtId="179" fontId="36" fillId="0" borderId="54" xfId="1550" applyNumberFormat="1" applyFont="1" applyFill="1" applyBorder="1" applyAlignment="1">
      <alignment horizontal="right" vertical="center" shrinkToFit="1"/>
    </xf>
    <xf numFmtId="179" fontId="36" fillId="0" borderId="39" xfId="0" applyNumberFormat="1" applyFont="1" applyFill="1" applyBorder="1" applyAlignment="1">
      <alignment horizontal="right" vertical="center" shrinkToFit="1"/>
    </xf>
    <xf numFmtId="179" fontId="36" fillId="0" borderId="42" xfId="0" applyNumberFormat="1" applyFont="1" applyFill="1" applyBorder="1" applyAlignment="1">
      <alignment horizontal="right" vertical="center" shrinkToFit="1"/>
    </xf>
    <xf numFmtId="179" fontId="36" fillId="0" borderId="45" xfId="0" applyNumberFormat="1" applyFont="1" applyFill="1" applyBorder="1" applyAlignment="1">
      <alignment horizontal="right" vertical="center" shrinkToFit="1"/>
    </xf>
    <xf numFmtId="179" fontId="36" fillId="0" borderId="51" xfId="0" applyNumberFormat="1" applyFont="1" applyFill="1" applyBorder="1" applyAlignment="1">
      <alignment horizontal="right" vertical="center" shrinkToFit="1"/>
    </xf>
    <xf numFmtId="179" fontId="36" fillId="0" borderId="49" xfId="0" applyNumberFormat="1" applyFont="1" applyFill="1" applyBorder="1" applyAlignment="1">
      <alignment horizontal="right" vertical="center" shrinkToFit="1"/>
    </xf>
    <xf numFmtId="179" fontId="36" fillId="0" borderId="57" xfId="0" applyNumberFormat="1" applyFont="1" applyFill="1" applyBorder="1" applyAlignment="1">
      <alignment horizontal="right" vertical="center" shrinkToFit="1"/>
    </xf>
    <xf numFmtId="179" fontId="36" fillId="0" borderId="58" xfId="0" applyNumberFormat="1" applyFont="1" applyFill="1" applyBorder="1" applyAlignment="1">
      <alignment horizontal="right" vertical="center" shrinkToFit="1"/>
    </xf>
    <xf numFmtId="179" fontId="36" fillId="0" borderId="59" xfId="0" applyNumberFormat="1" applyFont="1" applyFill="1" applyBorder="1" applyAlignment="1">
      <alignment horizontal="right" vertical="center" shrinkToFit="1"/>
    </xf>
    <xf numFmtId="179" fontId="36" fillId="0" borderId="69" xfId="0" applyNumberFormat="1" applyFont="1" applyFill="1" applyBorder="1" applyAlignment="1">
      <alignment horizontal="right" vertical="center" shrinkToFit="1"/>
    </xf>
    <xf numFmtId="179" fontId="36" fillId="0" borderId="70" xfId="0" applyNumberFormat="1" applyFont="1" applyFill="1" applyBorder="1" applyAlignment="1">
      <alignment horizontal="right" vertical="center" shrinkToFit="1"/>
    </xf>
    <xf numFmtId="179" fontId="36" fillId="0" borderId="71" xfId="0" applyNumberFormat="1" applyFont="1" applyFill="1" applyBorder="1" applyAlignment="1">
      <alignment horizontal="right" vertical="center" shrinkToFit="1"/>
    </xf>
    <xf numFmtId="179" fontId="36" fillId="0" borderId="72" xfId="0" applyNumberFormat="1" applyFont="1" applyFill="1" applyBorder="1" applyAlignment="1">
      <alignment horizontal="right" vertical="center" shrinkToFit="1"/>
    </xf>
    <xf numFmtId="0" fontId="36" fillId="0" borderId="3" xfId="0" applyFont="1" applyBorder="1">
      <alignment vertical="center"/>
    </xf>
    <xf numFmtId="0" fontId="36" fillId="0" borderId="0" xfId="0" applyFont="1" applyAlignment="1">
      <alignment vertical="center"/>
    </xf>
    <xf numFmtId="0" fontId="36" fillId="0" borderId="0" xfId="0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44" fillId="0" borderId="0" xfId="1550" applyFont="1">
      <alignment vertical="center"/>
    </xf>
    <xf numFmtId="0" fontId="49" fillId="0" borderId="0" xfId="1550" applyFont="1" applyAlignment="1">
      <alignment vertical="center"/>
    </xf>
    <xf numFmtId="0" fontId="36" fillId="0" borderId="0" xfId="0" applyFont="1" applyBorder="1">
      <alignment vertical="center"/>
    </xf>
    <xf numFmtId="0" fontId="41" fillId="27" borderId="30" xfId="1550" applyFont="1" applyFill="1" applyBorder="1" applyAlignment="1">
      <alignment horizontal="center" vertical="center" wrapText="1"/>
    </xf>
    <xf numFmtId="179" fontId="36" fillId="0" borderId="33" xfId="0" applyNumberFormat="1" applyFont="1" applyFill="1" applyBorder="1" applyAlignment="1">
      <alignment horizontal="right" vertical="center" shrinkToFit="1"/>
    </xf>
    <xf numFmtId="0" fontId="48" fillId="0" borderId="0" xfId="0" applyFont="1" applyFill="1" applyBorder="1" applyAlignment="1">
      <alignment vertical="center"/>
    </xf>
    <xf numFmtId="178" fontId="36" fillId="0" borderId="30" xfId="1550" applyNumberFormat="1" applyFont="1" applyFill="1" applyBorder="1" applyAlignment="1">
      <alignment horizontal="right" vertical="center" shrinkToFit="1"/>
    </xf>
    <xf numFmtId="0" fontId="46" fillId="0" borderId="0" xfId="1549" applyFont="1" applyAlignment="1">
      <alignment vertical="center"/>
    </xf>
    <xf numFmtId="178" fontId="36" fillId="0" borderId="44" xfId="1554" applyNumberFormat="1" applyFont="1" applyBorder="1" applyAlignment="1">
      <alignment horizontal="right" vertical="center"/>
    </xf>
    <xf numFmtId="179" fontId="36" fillId="0" borderId="44" xfId="1549" applyNumberFormat="1" applyFont="1" applyBorder="1" applyAlignment="1">
      <alignment horizontal="right" vertical="center" shrinkToFit="1"/>
    </xf>
    <xf numFmtId="0" fontId="36" fillId="0" borderId="44" xfId="0" applyFont="1" applyBorder="1" applyAlignment="1">
      <alignment horizontal="left" vertical="center"/>
    </xf>
    <xf numFmtId="0" fontId="36" fillId="0" borderId="35" xfId="1549" applyFont="1" applyBorder="1" applyAlignment="1">
      <alignment vertical="center"/>
    </xf>
    <xf numFmtId="178" fontId="36" fillId="0" borderId="41" xfId="1554" applyNumberFormat="1" applyFont="1" applyBorder="1" applyAlignment="1">
      <alignment horizontal="right" vertical="center"/>
    </xf>
    <xf numFmtId="179" fontId="36" fillId="0" borderId="41" xfId="1549" applyNumberFormat="1" applyFont="1" applyBorder="1" applyAlignment="1">
      <alignment horizontal="right" vertical="center" shrinkToFit="1"/>
    </xf>
    <xf numFmtId="0" fontId="36" fillId="0" borderId="41" xfId="0" applyFont="1" applyBorder="1" applyAlignment="1">
      <alignment horizontal="left" vertical="center"/>
    </xf>
    <xf numFmtId="0" fontId="36" fillId="0" borderId="37" xfId="1549" applyFont="1" applyBorder="1" applyAlignment="1">
      <alignment vertical="center"/>
    </xf>
    <xf numFmtId="178" fontId="36" fillId="0" borderId="38" xfId="1554" applyNumberFormat="1" applyFont="1" applyBorder="1" applyAlignment="1">
      <alignment horizontal="right" vertical="center"/>
    </xf>
    <xf numFmtId="179" fontId="36" fillId="0" borderId="38" xfId="1549" applyNumberFormat="1" applyFont="1" applyBorder="1" applyAlignment="1">
      <alignment horizontal="right" vertical="center" shrinkToFit="1"/>
    </xf>
    <xf numFmtId="0" fontId="36" fillId="0" borderId="38" xfId="0" applyNumberFormat="1" applyFont="1" applyBorder="1" applyAlignment="1">
      <alignment horizontal="left" vertical="center"/>
    </xf>
    <xf numFmtId="178" fontId="36" fillId="0" borderId="3" xfId="1554" applyNumberFormat="1" applyFont="1" applyBorder="1" applyAlignment="1">
      <alignment horizontal="right" vertical="center"/>
    </xf>
    <xf numFmtId="179" fontId="36" fillId="0" borderId="3" xfId="1549" applyNumberFormat="1" applyFont="1" applyBorder="1" applyAlignment="1">
      <alignment horizontal="right" vertical="center" shrinkToFit="1"/>
    </xf>
    <xf numFmtId="0" fontId="36" fillId="0" borderId="18" xfId="1549" applyFont="1" applyBorder="1" applyAlignment="1">
      <alignment vertical="center"/>
    </xf>
    <xf numFmtId="0" fontId="36" fillId="0" borderId="21" xfId="1549" applyFont="1" applyBorder="1" applyAlignment="1">
      <alignment vertical="center"/>
    </xf>
    <xf numFmtId="0" fontId="46" fillId="0" borderId="0" xfId="0" applyFont="1" applyFill="1" applyBorder="1" applyAlignment="1">
      <alignment vertical="center"/>
    </xf>
    <xf numFmtId="0" fontId="36" fillId="27" borderId="28" xfId="0" applyFont="1" applyFill="1" applyBorder="1" applyAlignment="1">
      <alignment horizontal="center" vertical="center"/>
    </xf>
    <xf numFmtId="0" fontId="36" fillId="0" borderId="3" xfId="0" applyFont="1" applyBorder="1" applyAlignment="1">
      <alignment horizontal="center" vertical="center" wrapText="1"/>
    </xf>
    <xf numFmtId="0" fontId="36" fillId="27" borderId="4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1386" applyFont="1" applyFill="1" applyBorder="1" applyAlignment="1">
      <alignment vertical="center" shrinkToFit="1"/>
    </xf>
    <xf numFmtId="179" fontId="36" fillId="0" borderId="35" xfId="0" applyNumberFormat="1" applyFont="1" applyFill="1" applyBorder="1" applyAlignment="1">
      <alignment horizontal="right" vertical="center"/>
    </xf>
    <xf numFmtId="0" fontId="36" fillId="0" borderId="4" xfId="1386" applyFont="1" applyFill="1" applyBorder="1" applyAlignment="1">
      <alignment vertical="center" shrinkToFit="1"/>
    </xf>
    <xf numFmtId="0" fontId="36" fillId="0" borderId="0" xfId="1550" applyNumberFormat="1" applyFont="1" applyBorder="1" applyAlignment="1">
      <alignment vertical="center" shrinkToFit="1"/>
    </xf>
    <xf numFmtId="0" fontId="36" fillId="0" borderId="0" xfId="1550" applyNumberFormat="1" applyFont="1" applyBorder="1" applyAlignment="1">
      <alignment horizontal="center" vertical="center" shrinkToFit="1"/>
    </xf>
    <xf numFmtId="0" fontId="41" fillId="27" borderId="74" xfId="1550" applyFont="1" applyFill="1" applyBorder="1" applyAlignment="1">
      <alignment horizontal="center" vertical="center" wrapText="1"/>
    </xf>
    <xf numFmtId="0" fontId="41" fillId="27" borderId="56" xfId="1550" applyFont="1" applyFill="1" applyBorder="1" applyAlignment="1">
      <alignment horizontal="center" vertical="center" wrapText="1"/>
    </xf>
    <xf numFmtId="0" fontId="41" fillId="27" borderId="25" xfId="1550" applyFont="1" applyFill="1" applyBorder="1" applyAlignment="1">
      <alignment horizontal="center" vertical="center" wrapText="1"/>
    </xf>
    <xf numFmtId="0" fontId="36" fillId="0" borderId="7" xfId="1550" applyNumberFormat="1" applyFont="1" applyBorder="1" applyAlignment="1">
      <alignment horizontal="center" vertical="center" shrinkToFit="1"/>
    </xf>
    <xf numFmtId="179" fontId="36" fillId="0" borderId="34" xfId="1550" applyNumberFormat="1" applyFont="1" applyBorder="1" applyAlignment="1">
      <alignment horizontal="right" vertical="center" shrinkToFit="1"/>
    </xf>
    <xf numFmtId="0" fontId="36" fillId="0" borderId="27" xfId="1550" applyNumberFormat="1" applyFont="1" applyBorder="1" applyAlignment="1">
      <alignment horizontal="center" vertical="center" shrinkToFit="1"/>
    </xf>
    <xf numFmtId="179" fontId="36" fillId="0" borderId="27" xfId="1550" applyNumberFormat="1" applyFont="1" applyBorder="1" applyAlignment="1">
      <alignment horizontal="right" vertical="center" shrinkToFit="1"/>
    </xf>
    <xf numFmtId="179" fontId="36" fillId="0" borderId="27" xfId="1550" applyNumberFormat="1" applyFont="1" applyFill="1" applyBorder="1" applyAlignment="1">
      <alignment horizontal="right" vertical="center" shrinkToFit="1"/>
    </xf>
    <xf numFmtId="0" fontId="36" fillId="0" borderId="23" xfId="1550" applyNumberFormat="1" applyFont="1" applyFill="1" applyBorder="1" applyAlignment="1">
      <alignment vertical="center" shrinkToFit="1"/>
    </xf>
    <xf numFmtId="0" fontId="36" fillId="0" borderId="0" xfId="1550" applyNumberFormat="1" applyFont="1" applyFill="1" applyBorder="1" applyAlignment="1">
      <alignment vertical="center" shrinkToFit="1"/>
    </xf>
    <xf numFmtId="0" fontId="41" fillId="27" borderId="81" xfId="1550" applyFont="1" applyFill="1" applyBorder="1" applyAlignment="1">
      <alignment horizontal="center" vertical="center" wrapText="1"/>
    </xf>
    <xf numFmtId="178" fontId="36" fillId="0" borderId="66" xfId="1550" applyNumberFormat="1" applyFont="1" applyFill="1" applyBorder="1" applyAlignment="1">
      <alignment horizontal="right" vertical="center" shrinkToFit="1"/>
    </xf>
    <xf numFmtId="0" fontId="37" fillId="0" borderId="23" xfId="1550" applyFont="1" applyBorder="1">
      <alignment vertical="center"/>
    </xf>
    <xf numFmtId="0" fontId="44" fillId="0" borderId="0" xfId="1550" applyFont="1" applyFill="1">
      <alignment vertical="center"/>
    </xf>
    <xf numFmtId="179" fontId="36" fillId="0" borderId="5" xfId="1550" applyNumberFormat="1" applyFont="1" applyFill="1" applyBorder="1" applyAlignment="1">
      <alignment horizontal="right" vertical="center" shrinkToFit="1"/>
    </xf>
    <xf numFmtId="0" fontId="37" fillId="0" borderId="27" xfId="0" applyFont="1" applyBorder="1">
      <alignment vertical="center"/>
    </xf>
    <xf numFmtId="0" fontId="36" fillId="0" borderId="23" xfId="1549" applyFont="1" applyBorder="1" applyAlignment="1">
      <alignment vertical="center"/>
    </xf>
    <xf numFmtId="0" fontId="36" fillId="0" borderId="24" xfId="1549" applyFont="1" applyBorder="1" applyAlignment="1">
      <alignment vertical="center"/>
    </xf>
    <xf numFmtId="179" fontId="36" fillId="0" borderId="4" xfId="1549" applyNumberFormat="1" applyFont="1" applyBorder="1" applyAlignment="1">
      <alignment horizontal="right" vertical="center" shrinkToFit="1"/>
    </xf>
    <xf numFmtId="178" fontId="36" fillId="0" borderId="4" xfId="1554" applyNumberFormat="1" applyFont="1" applyBorder="1" applyAlignment="1">
      <alignment horizontal="right" vertical="center"/>
    </xf>
    <xf numFmtId="179" fontId="36" fillId="0" borderId="7" xfId="851" applyNumberFormat="1" applyFont="1" applyFill="1" applyBorder="1" applyAlignment="1">
      <alignment horizontal="right" vertical="center" shrinkToFit="1"/>
    </xf>
    <xf numFmtId="178" fontId="36" fillId="0" borderId="7" xfId="1554" applyNumberFormat="1" applyFont="1" applyBorder="1" applyAlignment="1">
      <alignment horizontal="right" vertical="center"/>
    </xf>
    <xf numFmtId="0" fontId="37" fillId="0" borderId="23" xfId="0" applyFont="1" applyBorder="1">
      <alignment vertical="center"/>
    </xf>
    <xf numFmtId="0" fontId="38" fillId="27" borderId="4" xfId="0" applyFont="1" applyFill="1" applyBorder="1" applyAlignment="1">
      <alignment horizontal="center" vertical="center" wrapText="1"/>
    </xf>
    <xf numFmtId="0" fontId="36" fillId="27" borderId="4" xfId="0" applyFont="1" applyFill="1" applyBorder="1" applyAlignment="1">
      <alignment horizontal="center" vertical="center" wrapText="1" shrinkToFit="1"/>
    </xf>
    <xf numFmtId="0" fontId="36" fillId="27" borderId="29" xfId="1549" applyFont="1" applyFill="1" applyBorder="1" applyAlignment="1">
      <alignment horizontal="center" vertical="center" wrapText="1"/>
    </xf>
    <xf numFmtId="0" fontId="38" fillId="27" borderId="66" xfId="1549" applyFont="1" applyFill="1" applyBorder="1" applyAlignment="1">
      <alignment horizontal="center" vertical="center" wrapText="1"/>
    </xf>
    <xf numFmtId="0" fontId="37" fillId="0" borderId="3" xfId="0" applyFont="1" applyBorder="1">
      <alignment vertical="center"/>
    </xf>
    <xf numFmtId="0" fontId="36" fillId="0" borderId="3" xfId="1549" applyFont="1" applyFill="1" applyBorder="1" applyAlignment="1">
      <alignment horizontal="center" vertical="center" wrapText="1"/>
    </xf>
    <xf numFmtId="178" fontId="36" fillId="0" borderId="3" xfId="1916" applyNumberFormat="1" applyFont="1" applyFill="1" applyBorder="1" applyAlignment="1">
      <alignment horizontal="right" vertical="center"/>
    </xf>
    <xf numFmtId="179" fontId="36" fillId="0" borderId="3" xfId="1386" applyNumberFormat="1" applyFont="1" applyFill="1" applyBorder="1" applyAlignment="1">
      <alignment horizontal="right" vertical="center"/>
    </xf>
    <xf numFmtId="178" fontId="36" fillId="0" borderId="66" xfId="0" applyNumberFormat="1" applyFont="1" applyFill="1" applyBorder="1" applyAlignment="1">
      <alignment horizontal="right" vertical="center"/>
    </xf>
    <xf numFmtId="178" fontId="36" fillId="0" borderId="29" xfId="0" applyNumberFormat="1" applyFont="1" applyFill="1" applyBorder="1" applyAlignment="1">
      <alignment horizontal="right" vertical="center" shrinkToFit="1"/>
    </xf>
    <xf numFmtId="179" fontId="36" fillId="0" borderId="63" xfId="0" applyNumberFormat="1" applyFont="1" applyFill="1" applyBorder="1" applyAlignment="1">
      <alignment horizontal="right" vertical="center" shrinkToFit="1"/>
    </xf>
    <xf numFmtId="178" fontId="36" fillId="0" borderId="32" xfId="0" applyNumberFormat="1" applyFont="1" applyFill="1" applyBorder="1" applyAlignment="1">
      <alignment horizontal="right" vertical="center" shrinkToFit="1"/>
    </xf>
    <xf numFmtId="179" fontId="36" fillId="0" borderId="67" xfId="0" applyNumberFormat="1" applyFont="1" applyFill="1" applyBorder="1" applyAlignment="1">
      <alignment horizontal="right" vertical="center" shrinkToFit="1"/>
    </xf>
    <xf numFmtId="0" fontId="36" fillId="0" borderId="47" xfId="1553" applyNumberFormat="1" applyFont="1" applyFill="1" applyBorder="1" applyAlignment="1">
      <alignment horizontal="left" vertical="center" shrinkToFit="1"/>
    </xf>
    <xf numFmtId="179" fontId="36" fillId="0" borderId="85" xfId="0" applyNumberFormat="1" applyFont="1" applyFill="1" applyBorder="1" applyAlignment="1">
      <alignment horizontal="right" vertical="center" shrinkToFit="1"/>
    </xf>
    <xf numFmtId="178" fontId="36" fillId="0" borderId="62" xfId="0" applyNumberFormat="1" applyFont="1" applyFill="1" applyBorder="1" applyAlignment="1">
      <alignment horizontal="right" vertical="center" shrinkToFit="1"/>
    </xf>
    <xf numFmtId="179" fontId="36" fillId="0" borderId="73" xfId="0" applyNumberFormat="1" applyFont="1" applyFill="1" applyBorder="1" applyAlignment="1">
      <alignment horizontal="right" vertical="center" shrinkToFit="1"/>
    </xf>
    <xf numFmtId="0" fontId="37" fillId="0" borderId="0" xfId="0" applyFont="1" applyFill="1" applyAlignment="1">
      <alignment vertical="center" shrinkToFit="1"/>
    </xf>
    <xf numFmtId="0" fontId="36" fillId="0" borderId="0" xfId="1549" applyFont="1" applyFill="1" applyBorder="1" applyAlignment="1">
      <alignment horizontal="center" vertical="center" wrapText="1"/>
    </xf>
    <xf numFmtId="0" fontId="36" fillId="0" borderId="0" xfId="1386" applyFont="1" applyFill="1" applyBorder="1">
      <alignment vertical="center"/>
    </xf>
    <xf numFmtId="0" fontId="36" fillId="0" borderId="28" xfId="0" applyFont="1" applyFill="1" applyBorder="1" applyAlignment="1">
      <alignment vertical="center"/>
    </xf>
    <xf numFmtId="0" fontId="36" fillId="0" borderId="78" xfId="1553" applyNumberFormat="1" applyFont="1" applyFill="1" applyBorder="1" applyAlignment="1">
      <alignment horizontal="center" vertical="center" shrinkToFit="1"/>
    </xf>
    <xf numFmtId="179" fontId="36" fillId="0" borderId="79" xfId="0" applyNumberFormat="1" applyFont="1" applyFill="1" applyBorder="1" applyAlignment="1">
      <alignment horizontal="right" vertical="center" shrinkToFit="1"/>
    </xf>
    <xf numFmtId="178" fontId="36" fillId="0" borderId="86" xfId="0" applyNumberFormat="1" applyFont="1" applyFill="1" applyBorder="1" applyAlignment="1">
      <alignment horizontal="right" vertical="center" shrinkToFit="1"/>
    </xf>
    <xf numFmtId="179" fontId="36" fillId="0" borderId="62" xfId="0" applyNumberFormat="1" applyFont="1" applyFill="1" applyBorder="1" applyAlignment="1">
      <alignment horizontal="right" vertical="center" shrinkToFit="1"/>
    </xf>
    <xf numFmtId="0" fontId="36" fillId="0" borderId="4" xfId="1386" applyFont="1" applyFill="1" applyBorder="1" applyAlignment="1">
      <alignment vertical="center" shrinkToFit="1"/>
    </xf>
    <xf numFmtId="0" fontId="36" fillId="0" borderId="5" xfId="1550" applyNumberFormat="1" applyFont="1" applyBorder="1" applyAlignment="1">
      <alignment horizontal="center" vertical="center" shrinkToFit="1"/>
    </xf>
    <xf numFmtId="0" fontId="37" fillId="0" borderId="87" xfId="0" applyFont="1" applyBorder="1">
      <alignment vertical="center"/>
    </xf>
    <xf numFmtId="179" fontId="41" fillId="0" borderId="54" xfId="0" applyNumberFormat="1" applyFont="1" applyFill="1" applyBorder="1" applyAlignment="1">
      <alignment horizontal="right" vertical="center" shrinkToFit="1"/>
    </xf>
    <xf numFmtId="178" fontId="41" fillId="0" borderId="54" xfId="0" applyNumberFormat="1" applyFont="1" applyFill="1" applyBorder="1" applyAlignment="1">
      <alignment horizontal="right" vertical="center" shrinkToFit="1"/>
    </xf>
    <xf numFmtId="178" fontId="36" fillId="0" borderId="30" xfId="0" applyNumberFormat="1" applyFont="1" applyFill="1" applyBorder="1" applyAlignment="1">
      <alignment horizontal="right" vertical="center" shrinkToFit="1"/>
    </xf>
    <xf numFmtId="178" fontId="36" fillId="0" borderId="80" xfId="0" applyNumberFormat="1" applyFont="1" applyFill="1" applyBorder="1" applyAlignment="1">
      <alignment horizontal="right" vertical="center" shrinkToFit="1"/>
    </xf>
    <xf numFmtId="178" fontId="36" fillId="0" borderId="87" xfId="1550" applyNumberFormat="1" applyFont="1" applyFill="1" applyBorder="1" applyAlignment="1">
      <alignment horizontal="right" vertical="center" shrinkToFit="1"/>
    </xf>
    <xf numFmtId="0" fontId="36" fillId="0" borderId="19" xfId="1550" applyNumberFormat="1" applyFont="1" applyBorder="1" applyAlignment="1">
      <alignment horizontal="center" vertical="center" shrinkToFit="1"/>
    </xf>
    <xf numFmtId="0" fontId="36" fillId="0" borderId="4" xfId="1550" applyNumberFormat="1" applyFont="1" applyBorder="1" applyAlignment="1">
      <alignment horizontal="center" vertical="center" shrinkToFit="1"/>
    </xf>
    <xf numFmtId="0" fontId="36" fillId="0" borderId="21" xfId="1550" applyNumberFormat="1" applyFont="1" applyBorder="1" applyAlignment="1">
      <alignment horizontal="center" vertical="center" shrinkToFit="1"/>
    </xf>
    <xf numFmtId="0" fontId="37" fillId="0" borderId="0" xfId="1550" applyFont="1" applyBorder="1">
      <alignment vertical="center"/>
    </xf>
    <xf numFmtId="0" fontId="36" fillId="0" borderId="19" xfId="1550" applyNumberFormat="1" applyFont="1" applyBorder="1" applyAlignment="1">
      <alignment horizontal="center" vertical="center" shrinkToFit="1"/>
    </xf>
    <xf numFmtId="0" fontId="36" fillId="0" borderId="21" xfId="1550" applyNumberFormat="1" applyFont="1" applyBorder="1" applyAlignment="1">
      <alignment horizontal="center" vertical="center" shrinkToFit="1"/>
    </xf>
    <xf numFmtId="0" fontId="36" fillId="0" borderId="5" xfId="1550" applyNumberFormat="1" applyFont="1" applyBorder="1" applyAlignment="1">
      <alignment horizontal="center" vertical="center" shrinkToFit="1"/>
    </xf>
    <xf numFmtId="0" fontId="36" fillId="0" borderId="21" xfId="1550" applyNumberFormat="1" applyFont="1" applyBorder="1" applyAlignment="1">
      <alignment vertical="center" shrinkToFit="1"/>
    </xf>
    <xf numFmtId="0" fontId="36" fillId="27" borderId="28" xfId="0" applyFont="1" applyFill="1" applyBorder="1" applyAlignment="1">
      <alignment horizontal="center" vertical="center"/>
    </xf>
    <xf numFmtId="0" fontId="36" fillId="27" borderId="4" xfId="0" applyFont="1" applyFill="1" applyBorder="1" applyAlignment="1">
      <alignment horizontal="center" vertical="center"/>
    </xf>
    <xf numFmtId="0" fontId="36" fillId="0" borderId="4" xfId="1386" applyFont="1" applyFill="1" applyBorder="1" applyAlignment="1">
      <alignment vertical="center" shrinkToFit="1"/>
    </xf>
    <xf numFmtId="179" fontId="36" fillId="0" borderId="7" xfId="1550" applyNumberFormat="1" applyFont="1" applyFill="1" applyBorder="1" applyAlignment="1">
      <alignment horizontal="right" vertical="center" shrinkToFit="1"/>
    </xf>
    <xf numFmtId="0" fontId="36" fillId="27" borderId="17" xfId="0" applyFont="1" applyFill="1" applyBorder="1" applyAlignment="1">
      <alignment vertical="center" wrapText="1"/>
    </xf>
    <xf numFmtId="0" fontId="38" fillId="27" borderId="30" xfId="1549" applyFont="1" applyFill="1" applyBorder="1" applyAlignment="1">
      <alignment horizontal="center" vertical="center" wrapText="1"/>
    </xf>
    <xf numFmtId="179" fontId="36" fillId="0" borderId="40" xfId="0" applyNumberFormat="1" applyFont="1" applyFill="1" applyBorder="1" applyAlignment="1">
      <alignment horizontal="right" vertical="center" shrinkToFit="1"/>
    </xf>
    <xf numFmtId="179" fontId="36" fillId="0" borderId="43" xfId="0" applyNumberFormat="1" applyFont="1" applyFill="1" applyBorder="1" applyAlignment="1">
      <alignment horizontal="right" vertical="center" shrinkToFit="1"/>
    </xf>
    <xf numFmtId="179" fontId="36" fillId="0" borderId="46" xfId="0" applyNumberFormat="1" applyFont="1" applyFill="1" applyBorder="1" applyAlignment="1">
      <alignment horizontal="right" vertical="center" shrinkToFit="1"/>
    </xf>
    <xf numFmtId="179" fontId="36" fillId="0" borderId="60" xfId="0" applyNumberFormat="1" applyFont="1" applyFill="1" applyBorder="1" applyAlignment="1">
      <alignment horizontal="right" vertical="center" shrinkToFit="1"/>
    </xf>
    <xf numFmtId="179" fontId="36" fillId="0" borderId="29" xfId="0" applyNumberFormat="1" applyFont="1" applyFill="1" applyBorder="1" applyAlignment="1">
      <alignment horizontal="right" vertical="center" shrinkToFit="1"/>
    </xf>
    <xf numFmtId="179" fontId="36" fillId="0" borderId="36" xfId="0" applyNumberFormat="1" applyFont="1" applyFill="1" applyBorder="1" applyAlignment="1">
      <alignment horizontal="right" vertical="center" shrinkToFit="1"/>
    </xf>
    <xf numFmtId="178" fontId="36" fillId="0" borderId="75" xfId="0" applyNumberFormat="1" applyFont="1" applyFill="1" applyBorder="1" applyAlignment="1">
      <alignment horizontal="right" vertical="center" shrinkToFit="1"/>
    </xf>
    <xf numFmtId="178" fontId="36" fillId="0" borderId="89" xfId="0" applyNumberFormat="1" applyFont="1" applyFill="1" applyBorder="1" applyAlignment="1">
      <alignment horizontal="right" vertical="center" shrinkToFit="1"/>
    </xf>
    <xf numFmtId="179" fontId="36" fillId="0" borderId="52" xfId="0" applyNumberFormat="1" applyFont="1" applyFill="1" applyBorder="1" applyAlignment="1">
      <alignment horizontal="right" vertical="center" shrinkToFit="1"/>
    </xf>
    <xf numFmtId="179" fontId="36" fillId="0" borderId="90" xfId="0" applyNumberFormat="1" applyFont="1" applyFill="1" applyBorder="1" applyAlignment="1">
      <alignment horizontal="right" vertical="center" shrinkToFit="1"/>
    </xf>
    <xf numFmtId="0" fontId="36" fillId="0" borderId="76" xfId="1550" applyNumberFormat="1" applyFont="1" applyBorder="1" applyAlignment="1">
      <alignment vertical="center" shrinkToFit="1"/>
    </xf>
    <xf numFmtId="178" fontId="36" fillId="0" borderId="65" xfId="0" applyNumberFormat="1" applyFont="1" applyFill="1" applyBorder="1" applyAlignment="1">
      <alignment horizontal="right" vertical="center" shrinkToFit="1"/>
    </xf>
    <xf numFmtId="179" fontId="36" fillId="0" borderId="93" xfId="0" applyNumberFormat="1" applyFont="1" applyFill="1" applyBorder="1" applyAlignment="1">
      <alignment horizontal="right" vertical="center" shrinkToFit="1"/>
    </xf>
    <xf numFmtId="0" fontId="36" fillId="0" borderId="23" xfId="1550" applyNumberFormat="1" applyFont="1" applyBorder="1" applyAlignment="1">
      <alignment vertical="center" shrinkToFit="1"/>
    </xf>
    <xf numFmtId="0" fontId="36" fillId="0" borderId="55" xfId="1550" applyNumberFormat="1" applyFont="1" applyBorder="1" applyAlignment="1">
      <alignment vertical="center" shrinkToFit="1"/>
    </xf>
    <xf numFmtId="179" fontId="36" fillId="0" borderId="92" xfId="0" applyNumberFormat="1" applyFont="1" applyFill="1" applyBorder="1" applyAlignment="1">
      <alignment horizontal="right" vertical="center" shrinkToFit="1"/>
    </xf>
    <xf numFmtId="179" fontId="36" fillId="0" borderId="94" xfId="0" applyNumberFormat="1" applyFont="1" applyFill="1" applyBorder="1" applyAlignment="1">
      <alignment horizontal="right" vertical="center" shrinkToFit="1"/>
    </xf>
    <xf numFmtId="179" fontId="36" fillId="0" borderId="95" xfId="0" applyNumberFormat="1" applyFont="1" applyFill="1" applyBorder="1" applyAlignment="1">
      <alignment horizontal="right" vertical="center" shrinkToFit="1"/>
    </xf>
    <xf numFmtId="179" fontId="36" fillId="0" borderId="28" xfId="0" applyNumberFormat="1" applyFont="1" applyFill="1" applyBorder="1" applyAlignment="1">
      <alignment horizontal="right" vertical="center" shrinkToFit="1"/>
    </xf>
    <xf numFmtId="0" fontId="36" fillId="0" borderId="5" xfId="1549" applyFont="1" applyBorder="1" applyAlignment="1">
      <alignment horizontal="center" vertical="center"/>
    </xf>
    <xf numFmtId="0" fontId="36" fillId="0" borderId="6" xfId="1549" applyFont="1" applyBorder="1" applyAlignment="1">
      <alignment horizontal="center" vertical="center"/>
    </xf>
    <xf numFmtId="0" fontId="36" fillId="27" borderId="4" xfId="0" applyFont="1" applyFill="1" applyBorder="1" applyAlignment="1">
      <alignment horizontal="center" vertical="center" wrapText="1" shrinkToFit="1"/>
    </xf>
    <xf numFmtId="0" fontId="36" fillId="0" borderId="21" xfId="1550" applyNumberFormat="1" applyFont="1" applyBorder="1" applyAlignment="1">
      <alignment vertical="center" shrinkToFit="1"/>
    </xf>
    <xf numFmtId="0" fontId="36" fillId="27" borderId="4" xfId="0" applyFont="1" applyFill="1" applyBorder="1" applyAlignment="1">
      <alignment horizontal="center" vertical="center"/>
    </xf>
    <xf numFmtId="179" fontId="36" fillId="0" borderId="66" xfId="0" applyNumberFormat="1" applyFont="1" applyFill="1" applyBorder="1" applyAlignment="1">
      <alignment horizontal="right" vertical="center" shrinkToFit="1"/>
    </xf>
    <xf numFmtId="179" fontId="36" fillId="0" borderId="30" xfId="0" applyNumberFormat="1" applyFont="1" applyFill="1" applyBorder="1" applyAlignment="1">
      <alignment horizontal="right" vertical="center" shrinkToFit="1"/>
    </xf>
    <xf numFmtId="0" fontId="36" fillId="27" borderId="31" xfId="0" applyFont="1" applyFill="1" applyBorder="1" applyAlignment="1">
      <alignment horizontal="center" vertical="center"/>
    </xf>
    <xf numFmtId="0" fontId="36" fillId="27" borderId="32" xfId="1549" applyFont="1" applyFill="1" applyBorder="1" applyAlignment="1">
      <alignment horizontal="center" vertical="center" wrapText="1"/>
    </xf>
    <xf numFmtId="0" fontId="38" fillId="27" borderId="67" xfId="1549" applyFont="1" applyFill="1" applyBorder="1" applyAlignment="1">
      <alignment horizontal="center" vertical="center" wrapText="1"/>
    </xf>
    <xf numFmtId="0" fontId="38" fillId="27" borderId="33" xfId="1549" applyFont="1" applyFill="1" applyBorder="1" applyAlignment="1">
      <alignment horizontal="center" vertical="center" wrapText="1"/>
    </xf>
    <xf numFmtId="179" fontId="36" fillId="0" borderId="91" xfId="0" applyNumberFormat="1" applyFont="1" applyFill="1" applyBorder="1" applyAlignment="1">
      <alignment horizontal="right" vertical="center" shrinkToFit="1"/>
    </xf>
    <xf numFmtId="179" fontId="36" fillId="0" borderId="80" xfId="0" applyNumberFormat="1" applyFont="1" applyFill="1" applyBorder="1" applyAlignment="1">
      <alignment horizontal="right" vertical="center" shrinkToFit="1"/>
    </xf>
    <xf numFmtId="179" fontId="36" fillId="0" borderId="18" xfId="0" applyNumberFormat="1" applyFont="1" applyFill="1" applyBorder="1" applyAlignment="1">
      <alignment horizontal="right" vertical="center" shrinkToFit="1"/>
    </xf>
    <xf numFmtId="179" fontId="36" fillId="0" borderId="100" xfId="0" applyNumberFormat="1" applyFont="1" applyFill="1" applyBorder="1" applyAlignment="1">
      <alignment horizontal="right" vertical="center" shrinkToFit="1"/>
    </xf>
    <xf numFmtId="0" fontId="48" fillId="0" borderId="0" xfId="1550" applyFont="1">
      <alignment vertical="center"/>
    </xf>
    <xf numFmtId="0" fontId="48" fillId="0" borderId="0" xfId="0" applyFont="1">
      <alignment vertical="center"/>
    </xf>
    <xf numFmtId="0" fontId="48" fillId="0" borderId="0" xfId="0" applyFont="1" applyBorder="1">
      <alignment vertical="center"/>
    </xf>
    <xf numFmtId="178" fontId="36" fillId="0" borderId="3" xfId="0" applyNumberFormat="1" applyFont="1" applyFill="1" applyBorder="1">
      <alignment vertical="center"/>
    </xf>
    <xf numFmtId="178" fontId="36" fillId="0" borderId="3" xfId="0" applyNumberFormat="1" applyFont="1" applyBorder="1">
      <alignment vertical="center"/>
    </xf>
    <xf numFmtId="179" fontId="36" fillId="0" borderId="3" xfId="0" applyNumberFormat="1" applyFont="1" applyBorder="1">
      <alignment vertical="center"/>
    </xf>
    <xf numFmtId="179" fontId="36" fillId="0" borderId="3" xfId="0" applyNumberFormat="1" applyFont="1" applyFill="1" applyBorder="1">
      <alignment vertical="center"/>
    </xf>
    <xf numFmtId="0" fontId="36" fillId="0" borderId="0" xfId="1550" applyFont="1" applyBorder="1" applyAlignment="1">
      <alignment vertical="center" shrinkToFit="1"/>
    </xf>
    <xf numFmtId="0" fontId="46" fillId="0" borderId="0" xfId="0" applyFont="1">
      <alignment vertical="center"/>
    </xf>
    <xf numFmtId="0" fontId="36" fillId="0" borderId="19" xfId="1550" applyNumberFormat="1" applyFont="1" applyBorder="1" applyAlignment="1">
      <alignment horizontal="center" vertical="center" shrinkToFit="1"/>
    </xf>
    <xf numFmtId="0" fontId="36" fillId="0" borderId="0" xfId="1550" applyFont="1" applyAlignment="1">
      <alignment vertical="center" wrapText="1"/>
    </xf>
    <xf numFmtId="0" fontId="37" fillId="0" borderId="0" xfId="1550" applyFont="1" applyAlignment="1">
      <alignment vertical="center" wrapText="1"/>
    </xf>
    <xf numFmtId="179" fontId="36" fillId="0" borderId="21" xfId="1550" applyNumberFormat="1" applyFont="1" applyFill="1" applyBorder="1" applyAlignment="1">
      <alignment horizontal="right" vertical="center" shrinkToFit="1"/>
    </xf>
    <xf numFmtId="179" fontId="41" fillId="0" borderId="34" xfId="0" applyNumberFormat="1" applyFont="1" applyFill="1" applyBorder="1" applyAlignment="1">
      <alignment horizontal="right" vertical="center" shrinkToFit="1"/>
    </xf>
    <xf numFmtId="179" fontId="36" fillId="0" borderId="34" xfId="0" applyNumberFormat="1" applyFont="1" applyFill="1" applyBorder="1" applyAlignment="1">
      <alignment horizontal="right" vertical="center" shrinkToFit="1"/>
    </xf>
    <xf numFmtId="0" fontId="36" fillId="0" borderId="0" xfId="1549" applyFont="1" applyAlignment="1">
      <alignment vertical="center"/>
    </xf>
    <xf numFmtId="0" fontId="38" fillId="0" borderId="3" xfId="0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 wrapText="1"/>
    </xf>
    <xf numFmtId="0" fontId="51" fillId="0" borderId="0" xfId="0" applyFont="1">
      <alignment vertical="center"/>
    </xf>
    <xf numFmtId="0" fontId="47" fillId="0" borderId="0" xfId="0" applyFont="1">
      <alignment vertical="center"/>
    </xf>
    <xf numFmtId="0" fontId="36" fillId="0" borderId="3" xfId="1550" applyFont="1" applyBorder="1" applyAlignment="1">
      <alignment horizontal="center" vertical="center"/>
    </xf>
    <xf numFmtId="0" fontId="36" fillId="0" borderId="19" xfId="1550" applyNumberFormat="1" applyFont="1" applyBorder="1" applyAlignment="1">
      <alignment horizontal="center" vertical="center" shrinkToFit="1"/>
    </xf>
    <xf numFmtId="0" fontId="36" fillId="27" borderId="3" xfId="0" applyFont="1" applyFill="1" applyBorder="1" applyAlignment="1">
      <alignment horizontal="center" vertical="center"/>
    </xf>
    <xf numFmtId="179" fontId="36" fillId="0" borderId="7" xfId="0" applyNumberFormat="1" applyFont="1" applyFill="1" applyBorder="1" applyAlignment="1">
      <alignment horizontal="right" vertical="center" shrinkToFit="1"/>
    </xf>
    <xf numFmtId="179" fontId="36" fillId="0" borderId="7" xfId="0" applyNumberFormat="1" applyFont="1" applyFill="1" applyBorder="1" applyAlignment="1">
      <alignment vertical="center" shrinkToFit="1"/>
    </xf>
    <xf numFmtId="179" fontId="36" fillId="0" borderId="106" xfId="0" applyNumberFormat="1" applyFont="1" applyFill="1" applyBorder="1" applyAlignment="1">
      <alignment horizontal="right" vertical="center" shrinkToFit="1"/>
    </xf>
    <xf numFmtId="179" fontId="36" fillId="0" borderId="19" xfId="0" applyNumberFormat="1" applyFont="1" applyFill="1" applyBorder="1" applyAlignment="1">
      <alignment horizontal="right" vertical="center" shrinkToFit="1"/>
    </xf>
    <xf numFmtId="179" fontId="36" fillId="0" borderId="103" xfId="0" applyNumberFormat="1" applyFont="1" applyFill="1" applyBorder="1" applyAlignment="1">
      <alignment horizontal="right" vertical="center" shrinkToFit="1"/>
    </xf>
    <xf numFmtId="179" fontId="36" fillId="0" borderId="107" xfId="0" applyNumberFormat="1" applyFont="1" applyFill="1" applyBorder="1" applyAlignment="1">
      <alignment horizontal="right" vertical="center" shrinkToFit="1"/>
    </xf>
    <xf numFmtId="0" fontId="36" fillId="0" borderId="3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27" borderId="3" xfId="0" applyFont="1" applyFill="1" applyBorder="1" applyAlignment="1">
      <alignment horizontal="center" vertical="center"/>
    </xf>
    <xf numFmtId="0" fontId="36" fillId="0" borderId="4" xfId="1386" applyFont="1" applyFill="1" applyBorder="1" applyAlignment="1">
      <alignment horizontal="center" vertical="center" shrinkToFit="1"/>
    </xf>
    <xf numFmtId="0" fontId="36" fillId="0" borderId="3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48" fillId="0" borderId="0" xfId="0" applyFont="1" applyFill="1" applyAlignment="1">
      <alignment vertical="center"/>
    </xf>
    <xf numFmtId="0" fontId="48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179" fontId="36" fillId="0" borderId="63" xfId="1550" applyNumberFormat="1" applyFont="1" applyFill="1" applyBorder="1" applyAlignment="1">
      <alignment horizontal="right" vertical="center" shrinkToFit="1"/>
    </xf>
    <xf numFmtId="179" fontId="36" fillId="0" borderId="28" xfId="1550" applyNumberFormat="1" applyFont="1" applyFill="1" applyBorder="1" applyAlignment="1">
      <alignment horizontal="right" vertical="center" shrinkToFit="1"/>
    </xf>
    <xf numFmtId="179" fontId="36" fillId="0" borderId="36" xfId="1550" applyNumberFormat="1" applyFont="1" applyFill="1" applyBorder="1" applyAlignment="1">
      <alignment horizontal="right" vertical="center" shrinkToFit="1"/>
    </xf>
    <xf numFmtId="179" fontId="36" fillId="0" borderId="31" xfId="0" applyNumberFormat="1" applyFont="1" applyFill="1" applyBorder="1" applyAlignment="1">
      <alignment horizontal="right" vertical="center" shrinkToFit="1"/>
    </xf>
    <xf numFmtId="179" fontId="36" fillId="0" borderId="88" xfId="0" applyNumberFormat="1" applyFont="1" applyFill="1" applyBorder="1" applyAlignment="1">
      <alignment horizontal="right" vertical="center" shrinkToFit="1"/>
    </xf>
    <xf numFmtId="179" fontId="36" fillId="0" borderId="3" xfId="1550" applyNumberFormat="1" applyFont="1" applyFill="1" applyBorder="1" applyAlignment="1">
      <alignment horizontal="right" vertical="center" shrinkToFit="1"/>
    </xf>
    <xf numFmtId="179" fontId="36" fillId="0" borderId="19" xfId="1550" applyNumberFormat="1" applyFont="1" applyFill="1" applyBorder="1" applyAlignment="1">
      <alignment horizontal="right" vertical="center" shrinkToFit="1"/>
    </xf>
    <xf numFmtId="179" fontId="36" fillId="0" borderId="4" xfId="0" applyNumberFormat="1" applyFont="1" applyFill="1" applyBorder="1" applyAlignment="1">
      <alignment horizontal="right" vertical="center" shrinkToFit="1"/>
    </xf>
    <xf numFmtId="179" fontId="36" fillId="0" borderId="4" xfId="0" applyNumberFormat="1" applyFont="1" applyFill="1" applyBorder="1" applyAlignment="1">
      <alignment vertical="center" shrinkToFit="1"/>
    </xf>
    <xf numFmtId="179" fontId="36" fillId="0" borderId="98" xfId="0" applyNumberFormat="1" applyFont="1" applyFill="1" applyBorder="1" applyAlignment="1">
      <alignment horizontal="right" vertical="center" shrinkToFit="1"/>
    </xf>
    <xf numFmtId="179" fontId="36" fillId="0" borderId="32" xfId="0" applyNumberFormat="1" applyFont="1" applyFill="1" applyBorder="1" applyAlignment="1">
      <alignment horizontal="right" vertical="center" shrinkToFit="1"/>
    </xf>
    <xf numFmtId="179" fontId="36" fillId="0" borderId="86" xfId="0" applyNumberFormat="1" applyFont="1" applyFill="1" applyBorder="1" applyAlignment="1">
      <alignment horizontal="right" vertical="center" shrinkToFit="1"/>
    </xf>
    <xf numFmtId="179" fontId="36" fillId="0" borderId="4" xfId="1550" applyNumberFormat="1" applyFont="1" applyFill="1" applyBorder="1" applyAlignment="1">
      <alignment horizontal="right" vertical="center" shrinkToFit="1"/>
    </xf>
    <xf numFmtId="0" fontId="36" fillId="0" borderId="3" xfId="1386" applyFont="1" applyFill="1" applyBorder="1" applyAlignment="1">
      <alignment horizontal="center" vertical="center" shrinkToFit="1"/>
    </xf>
    <xf numFmtId="0" fontId="36" fillId="27" borderId="4" xfId="0" applyFont="1" applyFill="1" applyBorder="1" applyAlignment="1">
      <alignment horizontal="center" vertical="center" wrapText="1" shrinkToFit="1"/>
    </xf>
    <xf numFmtId="179" fontId="36" fillId="0" borderId="54" xfId="0" applyNumberFormat="1" applyFont="1" applyFill="1" applyBorder="1" applyAlignment="1">
      <alignment horizontal="right" vertical="center" shrinkToFit="1"/>
    </xf>
    <xf numFmtId="178" fontId="36" fillId="0" borderId="20" xfId="0" applyNumberFormat="1" applyFont="1" applyFill="1" applyBorder="1" applyAlignment="1">
      <alignment horizontal="right" vertical="center" shrinkToFit="1"/>
    </xf>
    <xf numFmtId="179" fontId="36" fillId="0" borderId="65" xfId="0" applyNumberFormat="1" applyFont="1" applyFill="1" applyBorder="1" applyAlignment="1">
      <alignment horizontal="right" vertical="center" shrinkToFit="1"/>
    </xf>
    <xf numFmtId="179" fontId="36" fillId="0" borderId="111" xfId="0" applyNumberFormat="1" applyFont="1" applyFill="1" applyBorder="1" applyAlignment="1">
      <alignment horizontal="right" vertical="center" shrinkToFit="1"/>
    </xf>
    <xf numFmtId="179" fontId="36" fillId="0" borderId="50" xfId="0" applyNumberFormat="1" applyFont="1" applyFill="1" applyBorder="1" applyAlignment="1">
      <alignment horizontal="right" vertical="center" shrinkToFit="1"/>
    </xf>
    <xf numFmtId="179" fontId="36" fillId="0" borderId="77" xfId="0" applyNumberFormat="1" applyFont="1" applyFill="1" applyBorder="1" applyAlignment="1">
      <alignment horizontal="right" vertical="center" shrinkToFit="1"/>
    </xf>
    <xf numFmtId="179" fontId="36" fillId="0" borderId="112" xfId="0" applyNumberFormat="1" applyFont="1" applyFill="1" applyBorder="1" applyAlignment="1">
      <alignment horizontal="right" vertical="center" shrinkToFit="1"/>
    </xf>
    <xf numFmtId="179" fontId="36" fillId="0" borderId="109" xfId="0" applyNumberFormat="1" applyFont="1" applyFill="1" applyBorder="1" applyAlignment="1">
      <alignment horizontal="right" vertical="center" shrinkToFit="1"/>
    </xf>
    <xf numFmtId="0" fontId="37" fillId="0" borderId="23" xfId="0" applyFont="1" applyFill="1" applyBorder="1">
      <alignment vertical="center"/>
    </xf>
    <xf numFmtId="179" fontId="36" fillId="0" borderId="99" xfId="0" applyNumberFormat="1" applyFont="1" applyFill="1" applyBorder="1" applyAlignment="1">
      <alignment horizontal="right" vertical="center" shrinkToFit="1"/>
    </xf>
    <xf numFmtId="179" fontId="36" fillId="0" borderId="24" xfId="0" applyNumberFormat="1" applyFont="1" applyFill="1" applyBorder="1" applyAlignment="1">
      <alignment horizontal="right" vertical="center" shrinkToFit="1"/>
    </xf>
    <xf numFmtId="0" fontId="36" fillId="0" borderId="19" xfId="1550" applyNumberFormat="1" applyFont="1" applyBorder="1" applyAlignment="1">
      <alignment horizontal="center" vertical="center" shrinkToFit="1"/>
    </xf>
    <xf numFmtId="0" fontId="36" fillId="0" borderId="3" xfId="1386" applyFont="1" applyFill="1" applyBorder="1" applyAlignment="1">
      <alignment horizontal="center" vertical="center" shrinkToFit="1"/>
    </xf>
    <xf numFmtId="0" fontId="36" fillId="0" borderId="3" xfId="1386" applyFont="1" applyFill="1" applyBorder="1" applyAlignment="1">
      <alignment vertical="center" shrinkToFit="1"/>
    </xf>
    <xf numFmtId="0" fontId="36" fillId="0" borderId="4" xfId="1550" applyNumberFormat="1" applyFont="1" applyBorder="1" applyAlignment="1">
      <alignment vertical="center" shrinkToFit="1"/>
    </xf>
    <xf numFmtId="0" fontId="36" fillId="0" borderId="41" xfId="1550" applyNumberFormat="1" applyFont="1" applyBorder="1" applyAlignment="1">
      <alignment vertical="center" shrinkToFit="1"/>
    </xf>
    <xf numFmtId="0" fontId="36" fillId="0" borderId="37" xfId="1550" applyNumberFormat="1" applyFont="1" applyBorder="1" applyAlignment="1">
      <alignment vertical="center" shrinkToFit="1"/>
    </xf>
    <xf numFmtId="0" fontId="36" fillId="0" borderId="3" xfId="1550" applyNumberFormat="1" applyFont="1" applyBorder="1" applyAlignment="1">
      <alignment horizontal="center" vertical="center" shrinkToFit="1"/>
    </xf>
    <xf numFmtId="0" fontId="41" fillId="27" borderId="30" xfId="0" applyFont="1" applyFill="1" applyBorder="1" applyAlignment="1">
      <alignment horizontal="center" vertical="center" wrapText="1"/>
    </xf>
    <xf numFmtId="179" fontId="36" fillId="0" borderId="3" xfId="0" applyNumberFormat="1" applyFont="1" applyFill="1" applyBorder="1" applyAlignment="1">
      <alignment vertical="center" shrinkToFit="1"/>
    </xf>
    <xf numFmtId="0" fontId="36" fillId="0" borderId="19" xfId="1550" applyNumberFormat="1" applyFont="1" applyBorder="1" applyAlignment="1">
      <alignment horizontal="center" vertical="center" shrinkToFit="1"/>
    </xf>
    <xf numFmtId="0" fontId="36" fillId="0" borderId="21" xfId="1550" applyNumberFormat="1" applyFont="1" applyBorder="1" applyAlignment="1">
      <alignment horizontal="center" vertical="center" shrinkToFit="1"/>
    </xf>
    <xf numFmtId="0" fontId="36" fillId="0" borderId="5" xfId="1550" applyNumberFormat="1" applyFont="1" applyBorder="1" applyAlignment="1">
      <alignment horizontal="center" vertical="center" shrinkToFit="1"/>
    </xf>
    <xf numFmtId="0" fontId="41" fillId="27" borderId="19" xfId="1550" applyFont="1" applyFill="1" applyBorder="1" applyAlignment="1">
      <alignment horizontal="center" vertical="center"/>
    </xf>
    <xf numFmtId="0" fontId="52" fillId="0" borderId="3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left" vertical="center" wrapText="1"/>
    </xf>
    <xf numFmtId="0" fontId="52" fillId="0" borderId="105" xfId="0" applyFont="1" applyBorder="1" applyAlignment="1">
      <alignment horizontal="justify" vertical="center" wrapText="1"/>
    </xf>
    <xf numFmtId="0" fontId="52" fillId="0" borderId="102" xfId="0" applyFont="1" applyBorder="1" applyAlignment="1">
      <alignment horizontal="justify" vertical="center" wrapText="1"/>
    </xf>
    <xf numFmtId="0" fontId="52" fillId="0" borderId="0" xfId="0" applyFont="1" applyBorder="1" applyAlignment="1">
      <alignment horizontal="center" vertical="center" wrapText="1"/>
    </xf>
    <xf numFmtId="0" fontId="52" fillId="0" borderId="89" xfId="0" applyFont="1" applyBorder="1" applyAlignment="1">
      <alignment horizontal="center" vertical="center" wrapText="1"/>
    </xf>
    <xf numFmtId="0" fontId="52" fillId="0" borderId="76" xfId="0" applyFont="1" applyBorder="1" applyAlignment="1">
      <alignment horizontal="left" vertical="center" wrapText="1"/>
    </xf>
    <xf numFmtId="0" fontId="52" fillId="0" borderId="104" xfId="0" applyFont="1" applyBorder="1" applyAlignment="1">
      <alignment horizontal="justify" vertical="center"/>
    </xf>
    <xf numFmtId="0" fontId="52" fillId="0" borderId="32" xfId="0" applyFont="1" applyBorder="1" applyAlignment="1">
      <alignment horizontal="center" vertical="center" wrapText="1"/>
    </xf>
    <xf numFmtId="0" fontId="52" fillId="0" borderId="87" xfId="0" applyFont="1" applyBorder="1" applyAlignment="1">
      <alignment horizontal="center" vertical="center" wrapText="1"/>
    </xf>
    <xf numFmtId="0" fontId="52" fillId="0" borderId="0" xfId="0" applyFont="1" applyBorder="1" applyAlignment="1">
      <alignment horizontal="left" vertical="center" wrapText="1"/>
    </xf>
    <xf numFmtId="0" fontId="52" fillId="0" borderId="101" xfId="0" applyFont="1" applyBorder="1" applyAlignment="1">
      <alignment horizontal="justify" vertical="center"/>
    </xf>
    <xf numFmtId="0" fontId="52" fillId="0" borderId="29" xfId="0" applyFont="1" applyBorder="1" applyAlignment="1">
      <alignment horizontal="center" vertical="center" wrapText="1"/>
    </xf>
    <xf numFmtId="0" fontId="36" fillId="44" borderId="3" xfId="0" applyFont="1" applyFill="1" applyBorder="1" applyAlignment="1">
      <alignment horizontal="center" vertical="center" wrapText="1"/>
    </xf>
    <xf numFmtId="0" fontId="52" fillId="44" borderId="3" xfId="0" applyFont="1" applyFill="1" applyBorder="1" applyAlignment="1">
      <alignment horizontal="center" vertical="center" wrapText="1"/>
    </xf>
    <xf numFmtId="0" fontId="36" fillId="45" borderId="19" xfId="0" applyFont="1" applyFill="1" applyBorder="1" applyAlignment="1">
      <alignment horizontal="center" vertical="center" wrapText="1"/>
    </xf>
    <xf numFmtId="0" fontId="36" fillId="45" borderId="29" xfId="0" applyFont="1" applyFill="1" applyBorder="1" applyAlignment="1">
      <alignment horizontal="center" vertical="center" wrapText="1"/>
    </xf>
    <xf numFmtId="0" fontId="52" fillId="45" borderId="32" xfId="0" applyFont="1" applyFill="1" applyBorder="1" applyAlignment="1">
      <alignment horizontal="center" vertical="center" wrapText="1"/>
    </xf>
    <xf numFmtId="0" fontId="52" fillId="45" borderId="29" xfId="0" applyFont="1" applyFill="1" applyBorder="1" applyAlignment="1">
      <alignment horizontal="center" vertical="center" wrapText="1"/>
    </xf>
    <xf numFmtId="0" fontId="52" fillId="45" borderId="17" xfId="0" applyFont="1" applyFill="1" applyBorder="1" applyAlignment="1">
      <alignment horizontal="center" vertical="center" wrapText="1"/>
    </xf>
    <xf numFmtId="0" fontId="52" fillId="0" borderId="30" xfId="0" applyFont="1" applyBorder="1" applyAlignment="1">
      <alignment horizontal="center" vertical="center" wrapText="1"/>
    </xf>
    <xf numFmtId="0" fontId="52" fillId="45" borderId="30" xfId="0" applyFont="1" applyFill="1" applyBorder="1" applyAlignment="1">
      <alignment horizontal="center" vertical="center" wrapText="1"/>
    </xf>
    <xf numFmtId="0" fontId="52" fillId="0" borderId="33" xfId="0" applyFont="1" applyBorder="1" applyAlignment="1">
      <alignment horizontal="center" vertical="center" wrapText="1"/>
    </xf>
    <xf numFmtId="0" fontId="52" fillId="45" borderId="74" xfId="0" applyFont="1" applyFill="1" applyBorder="1" applyAlignment="1">
      <alignment horizontal="center" vertical="center" wrapText="1"/>
    </xf>
    <xf numFmtId="0" fontId="52" fillId="0" borderId="3" xfId="0" applyFont="1" applyBorder="1" applyAlignment="1">
      <alignment horizontal="center" vertical="center" wrapText="1" shrinkToFit="1"/>
    </xf>
    <xf numFmtId="0" fontId="36" fillId="27" borderId="3" xfId="1550" applyNumberFormat="1" applyFont="1" applyFill="1" applyBorder="1" applyAlignment="1">
      <alignment horizontal="center" vertical="center" shrinkToFit="1"/>
    </xf>
    <xf numFmtId="0" fontId="41" fillId="27" borderId="3" xfId="1550" applyFont="1" applyFill="1" applyBorder="1" applyAlignment="1">
      <alignment horizontal="center" vertical="center"/>
    </xf>
    <xf numFmtId="0" fontId="36" fillId="27" borderId="3" xfId="1550" applyFont="1" applyFill="1" applyBorder="1" applyAlignment="1">
      <alignment horizontal="center" vertical="center"/>
    </xf>
    <xf numFmtId="0" fontId="36" fillId="27" borderId="19" xfId="1550" applyFont="1" applyFill="1" applyBorder="1" applyAlignment="1">
      <alignment horizontal="center" vertical="center"/>
    </xf>
    <xf numFmtId="0" fontId="37" fillId="27" borderId="4" xfId="0" applyFont="1" applyFill="1" applyBorder="1" applyAlignment="1">
      <alignment horizontal="center" vertical="center"/>
    </xf>
    <xf numFmtId="0" fontId="37" fillId="27" borderId="35" xfId="0" applyFont="1" applyFill="1" applyBorder="1" applyAlignment="1">
      <alignment horizontal="center" vertical="center"/>
    </xf>
    <xf numFmtId="0" fontId="36" fillId="0" borderId="5" xfId="0" applyFont="1" applyFill="1" applyBorder="1" applyAlignment="1">
      <alignment horizontal="center" vertical="center"/>
    </xf>
    <xf numFmtId="0" fontId="36" fillId="0" borderId="6" xfId="0" applyFont="1" applyFill="1" applyBorder="1" applyAlignment="1">
      <alignment horizontal="center" vertical="center"/>
    </xf>
    <xf numFmtId="0" fontId="36" fillId="27" borderId="19" xfId="0" applyFont="1" applyFill="1" applyBorder="1" applyAlignment="1">
      <alignment horizontal="center" vertical="center"/>
    </xf>
    <xf numFmtId="0" fontId="36" fillId="27" borderId="17" xfId="0" applyFont="1" applyFill="1" applyBorder="1" applyAlignment="1">
      <alignment horizontal="center" vertical="center"/>
    </xf>
    <xf numFmtId="0" fontId="36" fillId="27" borderId="18" xfId="0" applyFont="1" applyFill="1" applyBorder="1" applyAlignment="1">
      <alignment horizontal="center" vertical="center"/>
    </xf>
    <xf numFmtId="0" fontId="36" fillId="27" borderId="4" xfId="0" applyFont="1" applyFill="1" applyBorder="1" applyAlignment="1">
      <alignment horizontal="center" vertical="center" shrinkToFit="1"/>
    </xf>
    <xf numFmtId="0" fontId="36" fillId="27" borderId="35" xfId="0" applyFont="1" applyFill="1" applyBorder="1" applyAlignment="1">
      <alignment horizontal="center" vertical="center" shrinkToFit="1"/>
    </xf>
    <xf numFmtId="0" fontId="36" fillId="27" borderId="21" xfId="0" applyFont="1" applyFill="1" applyBorder="1" applyAlignment="1">
      <alignment horizontal="center" vertical="center"/>
    </xf>
    <xf numFmtId="0" fontId="36" fillId="27" borderId="27" xfId="0" applyFont="1" applyFill="1" applyBorder="1" applyAlignment="1">
      <alignment horizontal="center" vertical="center"/>
    </xf>
    <xf numFmtId="0" fontId="36" fillId="27" borderId="24" xfId="0" applyFont="1" applyFill="1" applyBorder="1" applyAlignment="1">
      <alignment horizontal="center" vertical="center"/>
    </xf>
    <xf numFmtId="0" fontId="36" fillId="27" borderId="4" xfId="0" applyFont="1" applyFill="1" applyBorder="1" applyAlignment="1">
      <alignment horizontal="center" vertical="center"/>
    </xf>
    <xf numFmtId="0" fontId="36" fillId="27" borderId="35" xfId="0" applyFont="1" applyFill="1" applyBorder="1" applyAlignment="1">
      <alignment horizontal="center" vertical="center"/>
    </xf>
    <xf numFmtId="0" fontId="36" fillId="27" borderId="18" xfId="1550" applyFont="1" applyFill="1" applyBorder="1" applyAlignment="1">
      <alignment horizontal="center" vertical="center"/>
    </xf>
    <xf numFmtId="0" fontId="36" fillId="0" borderId="19" xfId="0" applyFont="1" applyFill="1" applyBorder="1" applyAlignment="1">
      <alignment horizontal="center" vertical="center"/>
    </xf>
    <xf numFmtId="0" fontId="36" fillId="0" borderId="18" xfId="0" applyFont="1" applyFill="1" applyBorder="1" applyAlignment="1">
      <alignment horizontal="center" vertical="center"/>
    </xf>
    <xf numFmtId="0" fontId="36" fillId="0" borderId="19" xfId="0" applyFont="1" applyFill="1" applyBorder="1" applyAlignment="1">
      <alignment horizontal="center" vertical="center" wrapText="1"/>
    </xf>
    <xf numFmtId="0" fontId="36" fillId="0" borderId="18" xfId="0" applyFont="1" applyFill="1" applyBorder="1" applyAlignment="1">
      <alignment horizontal="center" vertical="center" wrapText="1"/>
    </xf>
    <xf numFmtId="0" fontId="36" fillId="27" borderId="4" xfId="0" applyFont="1" applyFill="1" applyBorder="1" applyAlignment="1">
      <alignment horizontal="center" vertical="center" wrapText="1"/>
    </xf>
    <xf numFmtId="0" fontId="36" fillId="27" borderId="35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179" fontId="36" fillId="0" borderId="4" xfId="1553" applyNumberFormat="1" applyFont="1" applyFill="1" applyBorder="1" applyAlignment="1">
      <alignment horizontal="right" vertical="center" shrinkToFit="1"/>
    </xf>
    <xf numFmtId="179" fontId="36" fillId="0" borderId="37" xfId="1553" applyNumberFormat="1" applyFont="1" applyFill="1" applyBorder="1" applyAlignment="1">
      <alignment horizontal="right" vertical="center" shrinkToFit="1"/>
    </xf>
    <xf numFmtId="179" fontId="36" fillId="0" borderId="35" xfId="1553" applyNumberFormat="1" applyFont="1" applyFill="1" applyBorder="1" applyAlignment="1">
      <alignment horizontal="right" vertical="center" shrinkToFit="1"/>
    </xf>
    <xf numFmtId="179" fontId="36" fillId="0" borderId="78" xfId="1553" applyNumberFormat="1" applyFont="1" applyFill="1" applyBorder="1" applyAlignment="1">
      <alignment horizontal="right" vertical="center" shrinkToFit="1"/>
    </xf>
    <xf numFmtId="179" fontId="36" fillId="0" borderId="82" xfId="1553" applyNumberFormat="1" applyFont="1" applyFill="1" applyBorder="1" applyAlignment="1">
      <alignment horizontal="right" vertical="center" shrinkToFit="1"/>
    </xf>
    <xf numFmtId="179" fontId="36" fillId="0" borderId="7" xfId="1553" applyNumberFormat="1" applyFont="1" applyFill="1" applyBorder="1" applyAlignment="1">
      <alignment horizontal="right" vertical="center" shrinkToFit="1"/>
    </xf>
    <xf numFmtId="0" fontId="36" fillId="27" borderId="3" xfId="0" applyFont="1" applyFill="1" applyBorder="1" applyAlignment="1">
      <alignment horizontal="center" vertical="center" wrapText="1"/>
    </xf>
    <xf numFmtId="0" fontId="36" fillId="27" borderId="19" xfId="0" applyFont="1" applyFill="1" applyBorder="1" applyAlignment="1">
      <alignment horizontal="center" vertical="center" wrapText="1"/>
    </xf>
    <xf numFmtId="0" fontId="36" fillId="27" borderId="17" xfId="0" applyFont="1" applyFill="1" applyBorder="1" applyAlignment="1">
      <alignment horizontal="center" vertical="center" wrapText="1"/>
    </xf>
    <xf numFmtId="0" fontId="36" fillId="27" borderId="18" xfId="0" applyFont="1" applyFill="1" applyBorder="1" applyAlignment="1">
      <alignment horizontal="center" vertical="center" wrapText="1"/>
    </xf>
    <xf numFmtId="0" fontId="36" fillId="0" borderId="96" xfId="0" applyFont="1" applyFill="1" applyBorder="1" applyAlignment="1">
      <alignment horizontal="center" vertical="center"/>
    </xf>
    <xf numFmtId="0" fontId="36" fillId="0" borderId="97" xfId="0" applyFont="1" applyFill="1" applyBorder="1" applyAlignment="1">
      <alignment horizontal="center" vertical="center"/>
    </xf>
    <xf numFmtId="0" fontId="36" fillId="0" borderId="83" xfId="0" applyFont="1" applyFill="1" applyBorder="1" applyAlignment="1">
      <alignment horizontal="center" vertical="center"/>
    </xf>
    <xf numFmtId="0" fontId="36" fillId="0" borderId="84" xfId="0" applyFont="1" applyFill="1" applyBorder="1" applyAlignment="1">
      <alignment horizontal="center" vertical="center"/>
    </xf>
    <xf numFmtId="0" fontId="36" fillId="27" borderId="21" xfId="0" applyFont="1" applyFill="1" applyBorder="1" applyAlignment="1">
      <alignment horizontal="center" vertical="center" wrapText="1"/>
    </xf>
    <xf numFmtId="0" fontId="36" fillId="27" borderId="24" xfId="0" applyFont="1" applyFill="1" applyBorder="1" applyAlignment="1">
      <alignment horizontal="center" vertical="center" wrapText="1"/>
    </xf>
    <xf numFmtId="0" fontId="36" fillId="27" borderId="22" xfId="0" applyFont="1" applyFill="1" applyBorder="1" applyAlignment="1">
      <alignment horizontal="center" vertical="center" wrapText="1"/>
    </xf>
    <xf numFmtId="0" fontId="36" fillId="27" borderId="26" xfId="0" applyFont="1" applyFill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0" fontId="36" fillId="0" borderId="4" xfId="0" applyFont="1" applyFill="1" applyBorder="1" applyAlignment="1">
      <alignment vertical="center" shrinkToFit="1"/>
    </xf>
    <xf numFmtId="0" fontId="36" fillId="0" borderId="37" xfId="0" applyFont="1" applyFill="1" applyBorder="1" applyAlignment="1">
      <alignment vertical="center" shrinkToFit="1"/>
    </xf>
    <xf numFmtId="0" fontId="36" fillId="0" borderId="35" xfId="0" applyFont="1" applyFill="1" applyBorder="1" applyAlignment="1">
      <alignment vertical="center" shrinkToFit="1"/>
    </xf>
    <xf numFmtId="0" fontId="36" fillId="0" borderId="19" xfId="0" applyFont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 wrapText="1"/>
    </xf>
    <xf numFmtId="0" fontId="36" fillId="0" borderId="4" xfId="0" applyFont="1" applyFill="1" applyBorder="1" applyAlignment="1">
      <alignment horizontal="center" vertical="center" shrinkToFit="1"/>
    </xf>
    <xf numFmtId="0" fontId="36" fillId="0" borderId="37" xfId="0" applyFont="1" applyFill="1" applyBorder="1" applyAlignment="1">
      <alignment horizontal="center" vertical="center" shrinkToFit="1"/>
    </xf>
    <xf numFmtId="0" fontId="36" fillId="0" borderId="35" xfId="0" applyFont="1" applyFill="1" applyBorder="1" applyAlignment="1">
      <alignment horizontal="center" vertical="center" shrinkToFit="1"/>
    </xf>
    <xf numFmtId="0" fontId="36" fillId="0" borderId="78" xfId="0" applyFont="1" applyFill="1" applyBorder="1" applyAlignment="1">
      <alignment horizontal="center" vertical="center" shrinkToFit="1"/>
    </xf>
    <xf numFmtId="0" fontId="36" fillId="0" borderId="82" xfId="0" applyFont="1" applyFill="1" applyBorder="1" applyAlignment="1">
      <alignment horizontal="center" vertical="center" shrinkToFit="1"/>
    </xf>
    <xf numFmtId="0" fontId="36" fillId="0" borderId="61" xfId="0" applyFont="1" applyFill="1" applyBorder="1" applyAlignment="1">
      <alignment horizontal="center" vertical="center" shrinkToFit="1"/>
    </xf>
    <xf numFmtId="0" fontId="36" fillId="0" borderId="55" xfId="0" applyFont="1" applyFill="1" applyBorder="1" applyAlignment="1">
      <alignment horizontal="center" vertical="center"/>
    </xf>
    <xf numFmtId="0" fontId="36" fillId="0" borderId="108" xfId="0" applyFont="1" applyFill="1" applyBorder="1" applyAlignment="1">
      <alignment horizontal="center" vertical="center"/>
    </xf>
    <xf numFmtId="0" fontId="36" fillId="0" borderId="23" xfId="0" applyFont="1" applyFill="1" applyBorder="1" applyAlignment="1">
      <alignment horizontal="center" vertical="center"/>
    </xf>
    <xf numFmtId="0" fontId="36" fillId="0" borderId="109" xfId="0" applyFont="1" applyFill="1" applyBorder="1" applyAlignment="1">
      <alignment horizontal="center" vertical="center"/>
    </xf>
    <xf numFmtId="0" fontId="36" fillId="0" borderId="22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78" xfId="0" applyFont="1" applyFill="1" applyBorder="1" applyAlignment="1">
      <alignment vertical="center" shrinkToFit="1"/>
    </xf>
    <xf numFmtId="0" fontId="36" fillId="0" borderId="82" xfId="0" applyFont="1" applyFill="1" applyBorder="1" applyAlignment="1">
      <alignment vertical="center" shrinkToFit="1"/>
    </xf>
    <xf numFmtId="0" fontId="36" fillId="0" borderId="61" xfId="0" applyFont="1" applyFill="1" applyBorder="1" applyAlignment="1">
      <alignment vertical="center" shrinkToFit="1"/>
    </xf>
    <xf numFmtId="179" fontId="36" fillId="0" borderId="61" xfId="1553" applyNumberFormat="1" applyFont="1" applyFill="1" applyBorder="1" applyAlignment="1">
      <alignment horizontal="right" vertical="center" shrinkToFit="1"/>
    </xf>
    <xf numFmtId="179" fontId="36" fillId="0" borderId="110" xfId="1553" applyNumberFormat="1" applyFont="1" applyFill="1" applyBorder="1" applyAlignment="1">
      <alignment horizontal="right" vertical="center" shrinkToFit="1"/>
    </xf>
    <xf numFmtId="179" fontId="36" fillId="42" borderId="82" xfId="1553" applyNumberFormat="1" applyFont="1" applyFill="1" applyBorder="1" applyAlignment="1">
      <alignment horizontal="right" vertical="center" shrinkToFit="1"/>
    </xf>
    <xf numFmtId="179" fontId="36" fillId="42" borderId="7" xfId="1553" applyNumberFormat="1" applyFont="1" applyFill="1" applyBorder="1" applyAlignment="1">
      <alignment horizontal="right" vertical="center" shrinkToFit="1"/>
    </xf>
    <xf numFmtId="0" fontId="36" fillId="0" borderId="55" xfId="0" applyFont="1" applyFill="1" applyBorder="1" applyAlignment="1">
      <alignment horizontal="center" vertical="center" shrinkToFit="1"/>
    </xf>
    <xf numFmtId="0" fontId="36" fillId="0" borderId="108" xfId="0" applyFont="1" applyFill="1" applyBorder="1" applyAlignment="1">
      <alignment horizontal="center" vertical="center" shrinkToFit="1"/>
    </xf>
    <xf numFmtId="0" fontId="36" fillId="0" borderId="23" xfId="0" applyFont="1" applyFill="1" applyBorder="1" applyAlignment="1">
      <alignment horizontal="center" vertical="center" shrinkToFit="1"/>
    </xf>
    <xf numFmtId="0" fontId="36" fillId="0" borderId="109" xfId="0" applyFont="1" applyFill="1" applyBorder="1" applyAlignment="1">
      <alignment horizontal="center" vertical="center" shrinkToFit="1"/>
    </xf>
    <xf numFmtId="0" fontId="36" fillId="0" borderId="22" xfId="0" applyFont="1" applyFill="1" applyBorder="1" applyAlignment="1">
      <alignment horizontal="center" vertical="center" shrinkToFit="1"/>
    </xf>
    <xf numFmtId="0" fontId="36" fillId="0" borderId="26" xfId="0" applyFont="1" applyFill="1" applyBorder="1" applyAlignment="1">
      <alignment horizontal="center" vertical="center" shrinkToFit="1"/>
    </xf>
    <xf numFmtId="0" fontId="36" fillId="27" borderId="3" xfId="1550" applyNumberFormat="1" applyFont="1" applyFill="1" applyBorder="1" applyAlignment="1">
      <alignment horizontal="center" vertical="center"/>
    </xf>
    <xf numFmtId="0" fontId="37" fillId="27" borderId="4" xfId="1550" applyFont="1" applyFill="1" applyBorder="1" applyAlignment="1">
      <alignment horizontal="center" vertical="center"/>
    </xf>
    <xf numFmtId="0" fontId="37" fillId="27" borderId="35" xfId="1550" applyFont="1" applyFill="1" applyBorder="1" applyAlignment="1">
      <alignment horizontal="center" vertical="center"/>
    </xf>
    <xf numFmtId="0" fontId="36" fillId="0" borderId="5" xfId="1386" applyFont="1" applyFill="1" applyBorder="1" applyAlignment="1">
      <alignment horizontal="center" vertical="center"/>
    </xf>
    <xf numFmtId="0" fontId="36" fillId="0" borderId="6" xfId="1386" applyFont="1" applyFill="1" applyBorder="1" applyAlignment="1">
      <alignment horizontal="center" vertical="center"/>
    </xf>
    <xf numFmtId="0" fontId="36" fillId="27" borderId="19" xfId="0" applyFont="1" applyFill="1" applyBorder="1" applyAlignment="1">
      <alignment horizontal="center" vertical="center" shrinkToFit="1"/>
    </xf>
    <xf numFmtId="0" fontId="36" fillId="27" borderId="18" xfId="0" applyFont="1" applyFill="1" applyBorder="1" applyAlignment="1">
      <alignment horizontal="center" vertical="center" shrinkToFit="1"/>
    </xf>
    <xf numFmtId="0" fontId="52" fillId="45" borderId="21" xfId="0" applyFont="1" applyFill="1" applyBorder="1" applyAlignment="1">
      <alignment horizontal="center" vertical="center" wrapText="1"/>
    </xf>
    <xf numFmtId="0" fontId="52" fillId="45" borderId="22" xfId="0" applyFont="1" applyFill="1" applyBorder="1" applyAlignment="1">
      <alignment horizontal="center" vertical="center" wrapText="1"/>
    </xf>
    <xf numFmtId="0" fontId="52" fillId="45" borderId="33" xfId="0" applyFont="1" applyFill="1" applyBorder="1" applyAlignment="1">
      <alignment horizontal="center" vertical="center" wrapText="1"/>
    </xf>
    <xf numFmtId="0" fontId="52" fillId="45" borderId="74" xfId="0" applyFont="1" applyFill="1" applyBorder="1" applyAlignment="1">
      <alignment horizontal="center" vertical="center" wrapText="1"/>
    </xf>
    <xf numFmtId="0" fontId="52" fillId="0" borderId="3" xfId="0" applyFont="1" applyBorder="1" applyAlignment="1">
      <alignment horizontal="center" vertical="center" wrapText="1"/>
    </xf>
    <xf numFmtId="0" fontId="52" fillId="46" borderId="4" xfId="0" applyFont="1" applyFill="1" applyBorder="1" applyAlignment="1">
      <alignment horizontal="center" vertical="center" wrapText="1"/>
    </xf>
    <xf numFmtId="0" fontId="52" fillId="46" borderId="35" xfId="0" applyFont="1" applyFill="1" applyBorder="1" applyAlignment="1">
      <alignment horizontal="center" vertical="center" wrapText="1"/>
    </xf>
    <xf numFmtId="0" fontId="36" fillId="46" borderId="31" xfId="0" applyFont="1" applyFill="1" applyBorder="1" applyAlignment="1">
      <alignment horizontal="center" vertical="center" wrapText="1"/>
    </xf>
    <xf numFmtId="0" fontId="36" fillId="46" borderId="56" xfId="0" applyFont="1" applyFill="1" applyBorder="1" applyAlignment="1">
      <alignment horizontal="center" vertical="center" wrapText="1"/>
    </xf>
    <xf numFmtId="0" fontId="52" fillId="46" borderId="33" xfId="0" applyFont="1" applyFill="1" applyBorder="1" applyAlignment="1">
      <alignment horizontal="center" vertical="center" wrapText="1"/>
    </xf>
    <xf numFmtId="0" fontId="52" fillId="46" borderId="74" xfId="0" applyFont="1" applyFill="1" applyBorder="1" applyAlignment="1">
      <alignment horizontal="center" vertical="center" wrapText="1"/>
    </xf>
    <xf numFmtId="0" fontId="41" fillId="43" borderId="3" xfId="0" applyFont="1" applyFill="1" applyBorder="1" applyAlignment="1">
      <alignment horizontal="center" vertical="center" wrapText="1"/>
    </xf>
    <xf numFmtId="0" fontId="52" fillId="0" borderId="19" xfId="0" applyFont="1" applyBorder="1" applyAlignment="1">
      <alignment horizontal="center" vertical="center" wrapText="1"/>
    </xf>
    <xf numFmtId="0" fontId="52" fillId="0" borderId="3" xfId="0" applyFont="1" applyBorder="1" applyAlignment="1">
      <alignment horizontal="left" vertical="center" wrapText="1"/>
    </xf>
    <xf numFmtId="0" fontId="52" fillId="0" borderId="21" xfId="0" applyFont="1" applyBorder="1" applyAlignment="1">
      <alignment vertical="center" wrapText="1"/>
    </xf>
    <xf numFmtId="0" fontId="52" fillId="0" borderId="24" xfId="0" applyFont="1" applyBorder="1" applyAlignment="1">
      <alignment vertical="center" wrapText="1"/>
    </xf>
    <xf numFmtId="0" fontId="52" fillId="0" borderId="22" xfId="0" applyFont="1" applyBorder="1" applyAlignment="1">
      <alignment vertical="center" wrapText="1"/>
    </xf>
    <xf numFmtId="0" fontId="52" fillId="0" borderId="26" xfId="0" applyFont="1" applyBorder="1" applyAlignment="1">
      <alignment vertical="center" wrapText="1"/>
    </xf>
    <xf numFmtId="0" fontId="41" fillId="0" borderId="3" xfId="0" applyFont="1" applyBorder="1" applyAlignment="1">
      <alignment horizontal="center" vertical="center" wrapText="1"/>
    </xf>
    <xf numFmtId="0" fontId="52" fillId="0" borderId="19" xfId="0" applyFont="1" applyBorder="1" applyAlignment="1">
      <alignment horizontal="left" vertical="center" wrapText="1"/>
    </xf>
    <xf numFmtId="0" fontId="52" fillId="0" borderId="18" xfId="0" applyFont="1" applyBorder="1" applyAlignment="1">
      <alignment horizontal="left" vertical="center" wrapText="1"/>
    </xf>
    <xf numFmtId="0" fontId="52" fillId="0" borderId="3" xfId="0" applyFont="1" applyBorder="1" applyAlignment="1">
      <alignment horizontal="left" vertical="center"/>
    </xf>
    <xf numFmtId="0" fontId="52" fillId="45" borderId="32" xfId="0" applyFont="1" applyFill="1" applyBorder="1" applyAlignment="1">
      <alignment horizontal="center" vertical="center" wrapText="1"/>
    </xf>
    <xf numFmtId="0" fontId="52" fillId="45" borderId="89" xfId="0" applyFont="1" applyFill="1" applyBorder="1" applyAlignment="1">
      <alignment horizontal="center" vertical="center" wrapText="1"/>
    </xf>
    <xf numFmtId="0" fontId="52" fillId="0" borderId="30" xfId="0" applyFont="1" applyBorder="1" applyAlignment="1">
      <alignment horizontal="center" vertical="center" wrapText="1"/>
    </xf>
    <xf numFmtId="0" fontId="52" fillId="0" borderId="19" xfId="0" applyFont="1" applyBorder="1" applyAlignment="1">
      <alignment vertical="center" wrapText="1"/>
    </xf>
    <xf numFmtId="0" fontId="52" fillId="0" borderId="18" xfId="0" applyFont="1" applyBorder="1" applyAlignment="1">
      <alignment vertical="center" wrapText="1"/>
    </xf>
    <xf numFmtId="0" fontId="52" fillId="46" borderId="37" xfId="0" applyFont="1" applyFill="1" applyBorder="1" applyAlignment="1">
      <alignment horizontal="center" vertical="center" wrapText="1"/>
    </xf>
    <xf numFmtId="0" fontId="36" fillId="46" borderId="113" xfId="0" applyFont="1" applyFill="1" applyBorder="1" applyAlignment="1">
      <alignment horizontal="center" vertical="center" wrapText="1"/>
    </xf>
    <xf numFmtId="0" fontId="52" fillId="46" borderId="32" xfId="0" applyFont="1" applyFill="1" applyBorder="1" applyAlignment="1">
      <alignment horizontal="center" vertical="center" wrapText="1"/>
    </xf>
    <xf numFmtId="0" fontId="52" fillId="46" borderId="89" xfId="0" applyFont="1" applyFill="1" applyBorder="1" applyAlignment="1">
      <alignment horizontal="center" vertical="center" wrapText="1"/>
    </xf>
    <xf numFmtId="0" fontId="52" fillId="46" borderId="75" xfId="0" applyFont="1" applyFill="1" applyBorder="1" applyAlignment="1">
      <alignment horizontal="center" vertical="center" wrapText="1"/>
    </xf>
    <xf numFmtId="0" fontId="52" fillId="46" borderId="67" xfId="0" applyFont="1" applyFill="1" applyBorder="1" applyAlignment="1">
      <alignment horizontal="center" vertical="center" wrapText="1"/>
    </xf>
    <xf numFmtId="0" fontId="52" fillId="46" borderId="114" xfId="0" applyFont="1" applyFill="1" applyBorder="1" applyAlignment="1">
      <alignment horizontal="center" vertical="center" wrapText="1"/>
    </xf>
    <xf numFmtId="0" fontId="52" fillId="46" borderId="81" xfId="0" applyFont="1" applyFill="1" applyBorder="1" applyAlignment="1">
      <alignment horizontal="center" vertical="center" wrapText="1"/>
    </xf>
    <xf numFmtId="0" fontId="41" fillId="27" borderId="21" xfId="1550" applyFont="1" applyFill="1" applyBorder="1" applyAlignment="1">
      <alignment horizontal="center" vertical="center"/>
    </xf>
    <xf numFmtId="0" fontId="41" fillId="27" borderId="22" xfId="1550" applyFont="1" applyFill="1" applyBorder="1" applyAlignment="1">
      <alignment horizontal="center" vertical="center"/>
    </xf>
    <xf numFmtId="0" fontId="41" fillId="27" borderId="3" xfId="1550" applyFont="1" applyFill="1" applyBorder="1" applyAlignment="1">
      <alignment horizontal="center" vertical="center" wrapText="1"/>
    </xf>
    <xf numFmtId="0" fontId="36" fillId="27" borderId="19" xfId="1550" applyNumberFormat="1" applyFont="1" applyFill="1" applyBorder="1" applyAlignment="1">
      <alignment horizontal="center" vertical="center" shrinkToFit="1"/>
    </xf>
    <xf numFmtId="0" fontId="36" fillId="27" borderId="18" xfId="1550" applyNumberFormat="1" applyFont="1" applyFill="1" applyBorder="1" applyAlignment="1">
      <alignment horizontal="center" vertical="center" shrinkToFit="1"/>
    </xf>
    <xf numFmtId="0" fontId="41" fillId="27" borderId="4" xfId="1550" applyFont="1" applyFill="1" applyBorder="1" applyAlignment="1">
      <alignment horizontal="center" vertical="center" shrinkToFit="1"/>
    </xf>
    <xf numFmtId="0" fontId="41" fillId="27" borderId="35" xfId="1550" applyFont="1" applyFill="1" applyBorder="1" applyAlignment="1">
      <alignment horizontal="center" vertical="center" shrinkToFit="1"/>
    </xf>
    <xf numFmtId="0" fontId="36" fillId="27" borderId="4" xfId="1550" applyFont="1" applyFill="1" applyBorder="1" applyAlignment="1">
      <alignment horizontal="center" vertical="center"/>
    </xf>
    <xf numFmtId="0" fontId="36" fillId="27" borderId="35" xfId="1550" applyFont="1" applyFill="1" applyBorder="1" applyAlignment="1">
      <alignment horizontal="center" vertical="center"/>
    </xf>
    <xf numFmtId="0" fontId="36" fillId="27" borderId="3" xfId="0" applyFont="1" applyFill="1" applyBorder="1" applyAlignment="1">
      <alignment horizontal="center" vertical="center"/>
    </xf>
    <xf numFmtId="0" fontId="36" fillId="0" borderId="7" xfId="0" applyFont="1" applyFill="1" applyBorder="1" applyAlignment="1">
      <alignment horizontal="center" vertical="center" shrinkToFit="1"/>
    </xf>
    <xf numFmtId="0" fontId="36" fillId="0" borderId="3" xfId="0" applyFont="1" applyFill="1" applyBorder="1" applyAlignment="1">
      <alignment vertical="center" shrinkToFit="1"/>
    </xf>
    <xf numFmtId="0" fontId="36" fillId="0" borderId="3" xfId="0" applyFont="1" applyFill="1" applyBorder="1" applyAlignment="1">
      <alignment horizontal="center" vertical="center" shrinkToFit="1"/>
    </xf>
    <xf numFmtId="179" fontId="36" fillId="0" borderId="3" xfId="1553" applyNumberFormat="1" applyFont="1" applyFill="1" applyBorder="1" applyAlignment="1">
      <alignment horizontal="right" vertical="center" shrinkToFit="1"/>
    </xf>
    <xf numFmtId="0" fontId="36" fillId="0" borderId="3" xfId="1386" applyFont="1" applyFill="1" applyBorder="1" applyAlignment="1">
      <alignment horizontal="center" vertical="center" shrinkToFit="1"/>
    </xf>
    <xf numFmtId="0" fontId="36" fillId="27" borderId="4" xfId="0" applyFont="1" applyFill="1" applyBorder="1" applyAlignment="1">
      <alignment horizontal="center" vertical="center" wrapText="1" shrinkToFit="1"/>
    </xf>
    <xf numFmtId="0" fontId="36" fillId="0" borderId="4" xfId="1386" applyFont="1" applyFill="1" applyBorder="1" applyAlignment="1">
      <alignment vertical="center" shrinkToFit="1"/>
    </xf>
    <xf numFmtId="0" fontId="36" fillId="0" borderId="37" xfId="1386" applyFont="1" applyFill="1" applyBorder="1" applyAlignment="1">
      <alignment vertical="center" shrinkToFit="1"/>
    </xf>
    <xf numFmtId="0" fontId="36" fillId="0" borderId="3" xfId="1386" applyFont="1" applyFill="1" applyBorder="1" applyAlignment="1">
      <alignment vertical="center" shrinkToFit="1"/>
    </xf>
    <xf numFmtId="0" fontId="36" fillId="0" borderId="4" xfId="1386" applyFont="1" applyFill="1" applyBorder="1" applyAlignment="1">
      <alignment horizontal="center" vertical="center" shrinkToFit="1"/>
    </xf>
    <xf numFmtId="0" fontId="36" fillId="0" borderId="37" xfId="1386" applyFont="1" applyFill="1" applyBorder="1" applyAlignment="1">
      <alignment horizontal="center" vertical="center" shrinkToFit="1"/>
    </xf>
    <xf numFmtId="0" fontId="36" fillId="0" borderId="55" xfId="1386" applyFont="1" applyFill="1" applyBorder="1" applyAlignment="1">
      <alignment horizontal="center" vertical="center"/>
    </xf>
    <xf numFmtId="0" fontId="36" fillId="0" borderId="108" xfId="1386" applyFont="1" applyFill="1" applyBorder="1" applyAlignment="1">
      <alignment horizontal="center" vertical="center"/>
    </xf>
    <xf numFmtId="0" fontId="36" fillId="0" borderId="23" xfId="1386" applyFont="1" applyFill="1" applyBorder="1" applyAlignment="1">
      <alignment horizontal="center" vertical="center"/>
    </xf>
    <xf numFmtId="0" fontId="36" fillId="0" borderId="109" xfId="1386" applyFont="1" applyFill="1" applyBorder="1" applyAlignment="1">
      <alignment horizontal="center" vertical="center"/>
    </xf>
    <xf numFmtId="0" fontId="36" fillId="0" borderId="22" xfId="1386" applyFont="1" applyFill="1" applyBorder="1" applyAlignment="1">
      <alignment horizontal="center" vertical="center"/>
    </xf>
    <xf numFmtId="0" fontId="36" fillId="0" borderId="26" xfId="1386" applyFont="1" applyFill="1" applyBorder="1" applyAlignment="1">
      <alignment horizontal="center" vertical="center"/>
    </xf>
    <xf numFmtId="0" fontId="36" fillId="0" borderId="35" xfId="1386" applyFont="1" applyFill="1" applyBorder="1" applyAlignment="1">
      <alignment vertical="center" shrinkToFit="1"/>
    </xf>
    <xf numFmtId="0" fontId="36" fillId="0" borderId="35" xfId="1386" applyFont="1" applyFill="1" applyBorder="1" applyAlignment="1">
      <alignment horizontal="center" vertical="center" shrinkToFit="1"/>
    </xf>
  </cellXfs>
  <cellStyles count="1917">
    <cellStyle name="0,0_x000d__x000a_NA_x000d__x000a_" xfId="1389" xr:uid="{00000000-0005-0000-0000-000000000000}"/>
    <cellStyle name="20% - アクセント 1 10" xfId="2" xr:uid="{00000000-0005-0000-0000-000001000000}"/>
    <cellStyle name="20% - アクセント 1 11" xfId="3" xr:uid="{00000000-0005-0000-0000-000002000000}"/>
    <cellStyle name="20% - アクセント 1 12" xfId="4" xr:uid="{00000000-0005-0000-0000-000003000000}"/>
    <cellStyle name="20% - アクセント 1 13" xfId="5" xr:uid="{00000000-0005-0000-0000-000004000000}"/>
    <cellStyle name="20% - アクセント 1 14" xfId="6" xr:uid="{00000000-0005-0000-0000-000005000000}"/>
    <cellStyle name="20% - アクセント 1 15" xfId="7" xr:uid="{00000000-0005-0000-0000-000006000000}"/>
    <cellStyle name="20% - アクセント 1 16" xfId="8" xr:uid="{00000000-0005-0000-0000-000007000000}"/>
    <cellStyle name="20% - アクセント 1 17" xfId="9" xr:uid="{00000000-0005-0000-0000-000008000000}"/>
    <cellStyle name="20% - アクセント 1 18" xfId="10" xr:uid="{00000000-0005-0000-0000-000009000000}"/>
    <cellStyle name="20% - アクセント 1 19" xfId="11" xr:uid="{00000000-0005-0000-0000-00000A000000}"/>
    <cellStyle name="20% - アクセント 1 2" xfId="12" xr:uid="{00000000-0005-0000-0000-00000B000000}"/>
    <cellStyle name="20% - アクセント 1 2 2" xfId="13" xr:uid="{00000000-0005-0000-0000-00000C000000}"/>
    <cellStyle name="20% - アクセント 1 20" xfId="14" xr:uid="{00000000-0005-0000-0000-00000D000000}"/>
    <cellStyle name="20% - アクセント 1 21" xfId="15" xr:uid="{00000000-0005-0000-0000-00000E000000}"/>
    <cellStyle name="20% - アクセント 1 22" xfId="16" xr:uid="{00000000-0005-0000-0000-00000F000000}"/>
    <cellStyle name="20% - アクセント 1 23" xfId="17" xr:uid="{00000000-0005-0000-0000-000010000000}"/>
    <cellStyle name="20% - アクセント 1 24" xfId="18" xr:uid="{00000000-0005-0000-0000-000011000000}"/>
    <cellStyle name="20% - アクセント 1 25" xfId="19" xr:uid="{00000000-0005-0000-0000-000012000000}"/>
    <cellStyle name="20% - アクセント 1 3" xfId="20" xr:uid="{00000000-0005-0000-0000-000013000000}"/>
    <cellStyle name="20% - アクセント 1 3 2" xfId="21" xr:uid="{00000000-0005-0000-0000-000014000000}"/>
    <cellStyle name="20% - アクセント 1 4" xfId="22" xr:uid="{00000000-0005-0000-0000-000015000000}"/>
    <cellStyle name="20% - アクセント 1 4 2" xfId="1743" xr:uid="{00000000-0005-0000-0000-000016000000}"/>
    <cellStyle name="20% - アクセント 1 4 3" xfId="1744" xr:uid="{00000000-0005-0000-0000-000017000000}"/>
    <cellStyle name="20% - アクセント 1 5" xfId="23" xr:uid="{00000000-0005-0000-0000-000018000000}"/>
    <cellStyle name="20% - アクセント 1 6" xfId="24" xr:uid="{00000000-0005-0000-0000-000019000000}"/>
    <cellStyle name="20% - アクセント 1 7" xfId="25" xr:uid="{00000000-0005-0000-0000-00001A000000}"/>
    <cellStyle name="20% - アクセント 1 8" xfId="26" xr:uid="{00000000-0005-0000-0000-00001B000000}"/>
    <cellStyle name="20% - アクセント 1 9" xfId="27" xr:uid="{00000000-0005-0000-0000-00001C000000}"/>
    <cellStyle name="20% - アクセント 2 10" xfId="28" xr:uid="{00000000-0005-0000-0000-00001D000000}"/>
    <cellStyle name="20% - アクセント 2 11" xfId="29" xr:uid="{00000000-0005-0000-0000-00001E000000}"/>
    <cellStyle name="20% - アクセント 2 12" xfId="30" xr:uid="{00000000-0005-0000-0000-00001F000000}"/>
    <cellStyle name="20% - アクセント 2 13" xfId="31" xr:uid="{00000000-0005-0000-0000-000020000000}"/>
    <cellStyle name="20% - アクセント 2 14" xfId="32" xr:uid="{00000000-0005-0000-0000-000021000000}"/>
    <cellStyle name="20% - アクセント 2 15" xfId="33" xr:uid="{00000000-0005-0000-0000-000022000000}"/>
    <cellStyle name="20% - アクセント 2 16" xfId="34" xr:uid="{00000000-0005-0000-0000-000023000000}"/>
    <cellStyle name="20% - アクセント 2 17" xfId="35" xr:uid="{00000000-0005-0000-0000-000024000000}"/>
    <cellStyle name="20% - アクセント 2 18" xfId="36" xr:uid="{00000000-0005-0000-0000-000025000000}"/>
    <cellStyle name="20% - アクセント 2 19" xfId="37" xr:uid="{00000000-0005-0000-0000-000026000000}"/>
    <cellStyle name="20% - アクセント 2 2" xfId="38" xr:uid="{00000000-0005-0000-0000-000027000000}"/>
    <cellStyle name="20% - アクセント 2 2 2" xfId="39" xr:uid="{00000000-0005-0000-0000-000028000000}"/>
    <cellStyle name="20% - アクセント 2 20" xfId="40" xr:uid="{00000000-0005-0000-0000-000029000000}"/>
    <cellStyle name="20% - アクセント 2 21" xfId="41" xr:uid="{00000000-0005-0000-0000-00002A000000}"/>
    <cellStyle name="20% - アクセント 2 22" xfId="42" xr:uid="{00000000-0005-0000-0000-00002B000000}"/>
    <cellStyle name="20% - アクセント 2 23" xfId="43" xr:uid="{00000000-0005-0000-0000-00002C000000}"/>
    <cellStyle name="20% - アクセント 2 24" xfId="44" xr:uid="{00000000-0005-0000-0000-00002D000000}"/>
    <cellStyle name="20% - アクセント 2 25" xfId="45" xr:uid="{00000000-0005-0000-0000-00002E000000}"/>
    <cellStyle name="20% - アクセント 2 3" xfId="46" xr:uid="{00000000-0005-0000-0000-00002F000000}"/>
    <cellStyle name="20% - アクセント 2 3 2" xfId="47" xr:uid="{00000000-0005-0000-0000-000030000000}"/>
    <cellStyle name="20% - アクセント 2 4" xfId="48" xr:uid="{00000000-0005-0000-0000-000031000000}"/>
    <cellStyle name="20% - アクセント 2 4 2" xfId="1745" xr:uid="{00000000-0005-0000-0000-000032000000}"/>
    <cellStyle name="20% - アクセント 2 4 3" xfId="1746" xr:uid="{00000000-0005-0000-0000-000033000000}"/>
    <cellStyle name="20% - アクセント 2 5" xfId="49" xr:uid="{00000000-0005-0000-0000-000034000000}"/>
    <cellStyle name="20% - アクセント 2 6" xfId="50" xr:uid="{00000000-0005-0000-0000-000035000000}"/>
    <cellStyle name="20% - アクセント 2 7" xfId="51" xr:uid="{00000000-0005-0000-0000-000036000000}"/>
    <cellStyle name="20% - アクセント 2 8" xfId="52" xr:uid="{00000000-0005-0000-0000-000037000000}"/>
    <cellStyle name="20% - アクセント 2 9" xfId="53" xr:uid="{00000000-0005-0000-0000-000038000000}"/>
    <cellStyle name="20% - アクセント 3 10" xfId="54" xr:uid="{00000000-0005-0000-0000-000039000000}"/>
    <cellStyle name="20% - アクセント 3 11" xfId="55" xr:uid="{00000000-0005-0000-0000-00003A000000}"/>
    <cellStyle name="20% - アクセント 3 12" xfId="56" xr:uid="{00000000-0005-0000-0000-00003B000000}"/>
    <cellStyle name="20% - アクセント 3 13" xfId="57" xr:uid="{00000000-0005-0000-0000-00003C000000}"/>
    <cellStyle name="20% - アクセント 3 14" xfId="58" xr:uid="{00000000-0005-0000-0000-00003D000000}"/>
    <cellStyle name="20% - アクセント 3 15" xfId="59" xr:uid="{00000000-0005-0000-0000-00003E000000}"/>
    <cellStyle name="20% - アクセント 3 16" xfId="60" xr:uid="{00000000-0005-0000-0000-00003F000000}"/>
    <cellStyle name="20% - アクセント 3 17" xfId="61" xr:uid="{00000000-0005-0000-0000-000040000000}"/>
    <cellStyle name="20% - アクセント 3 18" xfId="62" xr:uid="{00000000-0005-0000-0000-000041000000}"/>
    <cellStyle name="20% - アクセント 3 19" xfId="63" xr:uid="{00000000-0005-0000-0000-000042000000}"/>
    <cellStyle name="20% - アクセント 3 2" xfId="64" xr:uid="{00000000-0005-0000-0000-000043000000}"/>
    <cellStyle name="20% - アクセント 3 2 2" xfId="65" xr:uid="{00000000-0005-0000-0000-000044000000}"/>
    <cellStyle name="20% - アクセント 3 20" xfId="66" xr:uid="{00000000-0005-0000-0000-000045000000}"/>
    <cellStyle name="20% - アクセント 3 21" xfId="67" xr:uid="{00000000-0005-0000-0000-000046000000}"/>
    <cellStyle name="20% - アクセント 3 22" xfId="68" xr:uid="{00000000-0005-0000-0000-000047000000}"/>
    <cellStyle name="20% - アクセント 3 23" xfId="69" xr:uid="{00000000-0005-0000-0000-000048000000}"/>
    <cellStyle name="20% - アクセント 3 24" xfId="70" xr:uid="{00000000-0005-0000-0000-000049000000}"/>
    <cellStyle name="20% - アクセント 3 25" xfId="71" xr:uid="{00000000-0005-0000-0000-00004A000000}"/>
    <cellStyle name="20% - アクセント 3 3" xfId="72" xr:uid="{00000000-0005-0000-0000-00004B000000}"/>
    <cellStyle name="20% - アクセント 3 3 2" xfId="73" xr:uid="{00000000-0005-0000-0000-00004C000000}"/>
    <cellStyle name="20% - アクセント 3 4" xfId="74" xr:uid="{00000000-0005-0000-0000-00004D000000}"/>
    <cellStyle name="20% - アクセント 3 4 2" xfId="1747" xr:uid="{00000000-0005-0000-0000-00004E000000}"/>
    <cellStyle name="20% - アクセント 3 4 3" xfId="1748" xr:uid="{00000000-0005-0000-0000-00004F000000}"/>
    <cellStyle name="20% - アクセント 3 5" xfId="75" xr:uid="{00000000-0005-0000-0000-000050000000}"/>
    <cellStyle name="20% - アクセント 3 6" xfId="76" xr:uid="{00000000-0005-0000-0000-000051000000}"/>
    <cellStyle name="20% - アクセント 3 7" xfId="77" xr:uid="{00000000-0005-0000-0000-000052000000}"/>
    <cellStyle name="20% - アクセント 3 8" xfId="78" xr:uid="{00000000-0005-0000-0000-000053000000}"/>
    <cellStyle name="20% - アクセント 3 9" xfId="79" xr:uid="{00000000-0005-0000-0000-000054000000}"/>
    <cellStyle name="20% - アクセント 4 10" xfId="80" xr:uid="{00000000-0005-0000-0000-000055000000}"/>
    <cellStyle name="20% - アクセント 4 11" xfId="81" xr:uid="{00000000-0005-0000-0000-000056000000}"/>
    <cellStyle name="20% - アクセント 4 12" xfId="82" xr:uid="{00000000-0005-0000-0000-000057000000}"/>
    <cellStyle name="20% - アクセント 4 13" xfId="83" xr:uid="{00000000-0005-0000-0000-000058000000}"/>
    <cellStyle name="20% - アクセント 4 14" xfId="84" xr:uid="{00000000-0005-0000-0000-000059000000}"/>
    <cellStyle name="20% - アクセント 4 15" xfId="85" xr:uid="{00000000-0005-0000-0000-00005A000000}"/>
    <cellStyle name="20% - アクセント 4 16" xfId="86" xr:uid="{00000000-0005-0000-0000-00005B000000}"/>
    <cellStyle name="20% - アクセント 4 17" xfId="87" xr:uid="{00000000-0005-0000-0000-00005C000000}"/>
    <cellStyle name="20% - アクセント 4 18" xfId="88" xr:uid="{00000000-0005-0000-0000-00005D000000}"/>
    <cellStyle name="20% - アクセント 4 19" xfId="89" xr:uid="{00000000-0005-0000-0000-00005E000000}"/>
    <cellStyle name="20% - アクセント 4 2" xfId="90" xr:uid="{00000000-0005-0000-0000-00005F000000}"/>
    <cellStyle name="20% - アクセント 4 2 2" xfId="91" xr:uid="{00000000-0005-0000-0000-000060000000}"/>
    <cellStyle name="20% - アクセント 4 20" xfId="92" xr:uid="{00000000-0005-0000-0000-000061000000}"/>
    <cellStyle name="20% - アクセント 4 21" xfId="93" xr:uid="{00000000-0005-0000-0000-000062000000}"/>
    <cellStyle name="20% - アクセント 4 22" xfId="94" xr:uid="{00000000-0005-0000-0000-000063000000}"/>
    <cellStyle name="20% - アクセント 4 23" xfId="95" xr:uid="{00000000-0005-0000-0000-000064000000}"/>
    <cellStyle name="20% - アクセント 4 24" xfId="96" xr:uid="{00000000-0005-0000-0000-000065000000}"/>
    <cellStyle name="20% - アクセント 4 25" xfId="97" xr:uid="{00000000-0005-0000-0000-000066000000}"/>
    <cellStyle name="20% - アクセント 4 3" xfId="98" xr:uid="{00000000-0005-0000-0000-000067000000}"/>
    <cellStyle name="20% - アクセント 4 3 2" xfId="99" xr:uid="{00000000-0005-0000-0000-000068000000}"/>
    <cellStyle name="20% - アクセント 4 4" xfId="100" xr:uid="{00000000-0005-0000-0000-000069000000}"/>
    <cellStyle name="20% - アクセント 4 4 2" xfId="1749" xr:uid="{00000000-0005-0000-0000-00006A000000}"/>
    <cellStyle name="20% - アクセント 4 4 3" xfId="1750" xr:uid="{00000000-0005-0000-0000-00006B000000}"/>
    <cellStyle name="20% - アクセント 4 5" xfId="101" xr:uid="{00000000-0005-0000-0000-00006C000000}"/>
    <cellStyle name="20% - アクセント 4 6" xfId="102" xr:uid="{00000000-0005-0000-0000-00006D000000}"/>
    <cellStyle name="20% - アクセント 4 7" xfId="103" xr:uid="{00000000-0005-0000-0000-00006E000000}"/>
    <cellStyle name="20% - アクセント 4 8" xfId="104" xr:uid="{00000000-0005-0000-0000-00006F000000}"/>
    <cellStyle name="20% - アクセント 4 9" xfId="105" xr:uid="{00000000-0005-0000-0000-000070000000}"/>
    <cellStyle name="20% - アクセント 5 10" xfId="106" xr:uid="{00000000-0005-0000-0000-000071000000}"/>
    <cellStyle name="20% - アクセント 5 11" xfId="107" xr:uid="{00000000-0005-0000-0000-000072000000}"/>
    <cellStyle name="20% - アクセント 5 12" xfId="108" xr:uid="{00000000-0005-0000-0000-000073000000}"/>
    <cellStyle name="20% - アクセント 5 13" xfId="109" xr:uid="{00000000-0005-0000-0000-000074000000}"/>
    <cellStyle name="20% - アクセント 5 14" xfId="110" xr:uid="{00000000-0005-0000-0000-000075000000}"/>
    <cellStyle name="20% - アクセント 5 15" xfId="111" xr:uid="{00000000-0005-0000-0000-000076000000}"/>
    <cellStyle name="20% - アクセント 5 16" xfId="112" xr:uid="{00000000-0005-0000-0000-000077000000}"/>
    <cellStyle name="20% - アクセント 5 17" xfId="113" xr:uid="{00000000-0005-0000-0000-000078000000}"/>
    <cellStyle name="20% - アクセント 5 18" xfId="114" xr:uid="{00000000-0005-0000-0000-000079000000}"/>
    <cellStyle name="20% - アクセント 5 19" xfId="115" xr:uid="{00000000-0005-0000-0000-00007A000000}"/>
    <cellStyle name="20% - アクセント 5 2" xfId="116" xr:uid="{00000000-0005-0000-0000-00007B000000}"/>
    <cellStyle name="20% - アクセント 5 2 2" xfId="117" xr:uid="{00000000-0005-0000-0000-00007C000000}"/>
    <cellStyle name="20% - アクセント 5 20" xfId="118" xr:uid="{00000000-0005-0000-0000-00007D000000}"/>
    <cellStyle name="20% - アクセント 5 21" xfId="119" xr:uid="{00000000-0005-0000-0000-00007E000000}"/>
    <cellStyle name="20% - アクセント 5 22" xfId="120" xr:uid="{00000000-0005-0000-0000-00007F000000}"/>
    <cellStyle name="20% - アクセント 5 23" xfId="121" xr:uid="{00000000-0005-0000-0000-000080000000}"/>
    <cellStyle name="20% - アクセント 5 24" xfId="122" xr:uid="{00000000-0005-0000-0000-000081000000}"/>
    <cellStyle name="20% - アクセント 5 25" xfId="123" xr:uid="{00000000-0005-0000-0000-000082000000}"/>
    <cellStyle name="20% - アクセント 5 3" xfId="124" xr:uid="{00000000-0005-0000-0000-000083000000}"/>
    <cellStyle name="20% - アクセント 5 3 2" xfId="125" xr:uid="{00000000-0005-0000-0000-000084000000}"/>
    <cellStyle name="20% - アクセント 5 4" xfId="126" xr:uid="{00000000-0005-0000-0000-000085000000}"/>
    <cellStyle name="20% - アクセント 5 4 2" xfId="1751" xr:uid="{00000000-0005-0000-0000-000086000000}"/>
    <cellStyle name="20% - アクセント 5 4 3" xfId="1752" xr:uid="{00000000-0005-0000-0000-000087000000}"/>
    <cellStyle name="20% - アクセント 5 5" xfId="127" xr:uid="{00000000-0005-0000-0000-000088000000}"/>
    <cellStyle name="20% - アクセント 5 6" xfId="128" xr:uid="{00000000-0005-0000-0000-000089000000}"/>
    <cellStyle name="20% - アクセント 5 7" xfId="129" xr:uid="{00000000-0005-0000-0000-00008A000000}"/>
    <cellStyle name="20% - アクセント 5 8" xfId="130" xr:uid="{00000000-0005-0000-0000-00008B000000}"/>
    <cellStyle name="20% - アクセント 5 9" xfId="131" xr:uid="{00000000-0005-0000-0000-00008C000000}"/>
    <cellStyle name="20% - アクセント 6 10" xfId="132" xr:uid="{00000000-0005-0000-0000-00008D000000}"/>
    <cellStyle name="20% - アクセント 6 11" xfId="133" xr:uid="{00000000-0005-0000-0000-00008E000000}"/>
    <cellStyle name="20% - アクセント 6 12" xfId="134" xr:uid="{00000000-0005-0000-0000-00008F000000}"/>
    <cellStyle name="20% - アクセント 6 13" xfId="135" xr:uid="{00000000-0005-0000-0000-000090000000}"/>
    <cellStyle name="20% - アクセント 6 14" xfId="136" xr:uid="{00000000-0005-0000-0000-000091000000}"/>
    <cellStyle name="20% - アクセント 6 15" xfId="137" xr:uid="{00000000-0005-0000-0000-000092000000}"/>
    <cellStyle name="20% - アクセント 6 16" xfId="138" xr:uid="{00000000-0005-0000-0000-000093000000}"/>
    <cellStyle name="20% - アクセント 6 17" xfId="139" xr:uid="{00000000-0005-0000-0000-000094000000}"/>
    <cellStyle name="20% - アクセント 6 18" xfId="140" xr:uid="{00000000-0005-0000-0000-000095000000}"/>
    <cellStyle name="20% - アクセント 6 19" xfId="141" xr:uid="{00000000-0005-0000-0000-000096000000}"/>
    <cellStyle name="20% - アクセント 6 2" xfId="142" xr:uid="{00000000-0005-0000-0000-000097000000}"/>
    <cellStyle name="20% - アクセント 6 2 2" xfId="143" xr:uid="{00000000-0005-0000-0000-000098000000}"/>
    <cellStyle name="20% - アクセント 6 20" xfId="144" xr:uid="{00000000-0005-0000-0000-000099000000}"/>
    <cellStyle name="20% - アクセント 6 21" xfId="145" xr:uid="{00000000-0005-0000-0000-00009A000000}"/>
    <cellStyle name="20% - アクセント 6 22" xfId="146" xr:uid="{00000000-0005-0000-0000-00009B000000}"/>
    <cellStyle name="20% - アクセント 6 23" xfId="147" xr:uid="{00000000-0005-0000-0000-00009C000000}"/>
    <cellStyle name="20% - アクセント 6 24" xfId="148" xr:uid="{00000000-0005-0000-0000-00009D000000}"/>
    <cellStyle name="20% - アクセント 6 25" xfId="149" xr:uid="{00000000-0005-0000-0000-00009E000000}"/>
    <cellStyle name="20% - アクセント 6 3" xfId="150" xr:uid="{00000000-0005-0000-0000-00009F000000}"/>
    <cellStyle name="20% - アクセント 6 3 2" xfId="151" xr:uid="{00000000-0005-0000-0000-0000A0000000}"/>
    <cellStyle name="20% - アクセント 6 4" xfId="152" xr:uid="{00000000-0005-0000-0000-0000A1000000}"/>
    <cellStyle name="20% - アクセント 6 4 2" xfId="1753" xr:uid="{00000000-0005-0000-0000-0000A2000000}"/>
    <cellStyle name="20% - アクセント 6 4 3" xfId="1754" xr:uid="{00000000-0005-0000-0000-0000A3000000}"/>
    <cellStyle name="20% - アクセント 6 5" xfId="153" xr:uid="{00000000-0005-0000-0000-0000A4000000}"/>
    <cellStyle name="20% - アクセント 6 6" xfId="154" xr:uid="{00000000-0005-0000-0000-0000A5000000}"/>
    <cellStyle name="20% - アクセント 6 7" xfId="155" xr:uid="{00000000-0005-0000-0000-0000A6000000}"/>
    <cellStyle name="20% - アクセント 6 8" xfId="156" xr:uid="{00000000-0005-0000-0000-0000A7000000}"/>
    <cellStyle name="20% - アクセント 6 9" xfId="157" xr:uid="{00000000-0005-0000-0000-0000A8000000}"/>
    <cellStyle name="40% - アクセント 1 10" xfId="158" xr:uid="{00000000-0005-0000-0000-0000A9000000}"/>
    <cellStyle name="40% - アクセント 1 11" xfId="159" xr:uid="{00000000-0005-0000-0000-0000AA000000}"/>
    <cellStyle name="40% - アクセント 1 12" xfId="160" xr:uid="{00000000-0005-0000-0000-0000AB000000}"/>
    <cellStyle name="40% - アクセント 1 13" xfId="161" xr:uid="{00000000-0005-0000-0000-0000AC000000}"/>
    <cellStyle name="40% - アクセント 1 14" xfId="162" xr:uid="{00000000-0005-0000-0000-0000AD000000}"/>
    <cellStyle name="40% - アクセント 1 15" xfId="163" xr:uid="{00000000-0005-0000-0000-0000AE000000}"/>
    <cellStyle name="40% - アクセント 1 16" xfId="164" xr:uid="{00000000-0005-0000-0000-0000AF000000}"/>
    <cellStyle name="40% - アクセント 1 17" xfId="165" xr:uid="{00000000-0005-0000-0000-0000B0000000}"/>
    <cellStyle name="40% - アクセント 1 18" xfId="166" xr:uid="{00000000-0005-0000-0000-0000B1000000}"/>
    <cellStyle name="40% - アクセント 1 19" xfId="167" xr:uid="{00000000-0005-0000-0000-0000B2000000}"/>
    <cellStyle name="40% - アクセント 1 2" xfId="168" xr:uid="{00000000-0005-0000-0000-0000B3000000}"/>
    <cellStyle name="40% - アクセント 1 2 2" xfId="169" xr:uid="{00000000-0005-0000-0000-0000B4000000}"/>
    <cellStyle name="40% - アクセント 1 20" xfId="170" xr:uid="{00000000-0005-0000-0000-0000B5000000}"/>
    <cellStyle name="40% - アクセント 1 21" xfId="171" xr:uid="{00000000-0005-0000-0000-0000B6000000}"/>
    <cellStyle name="40% - アクセント 1 22" xfId="172" xr:uid="{00000000-0005-0000-0000-0000B7000000}"/>
    <cellStyle name="40% - アクセント 1 23" xfId="173" xr:uid="{00000000-0005-0000-0000-0000B8000000}"/>
    <cellStyle name="40% - アクセント 1 24" xfId="174" xr:uid="{00000000-0005-0000-0000-0000B9000000}"/>
    <cellStyle name="40% - アクセント 1 25" xfId="175" xr:uid="{00000000-0005-0000-0000-0000BA000000}"/>
    <cellStyle name="40% - アクセント 1 3" xfId="176" xr:uid="{00000000-0005-0000-0000-0000BB000000}"/>
    <cellStyle name="40% - アクセント 1 3 2" xfId="177" xr:uid="{00000000-0005-0000-0000-0000BC000000}"/>
    <cellStyle name="40% - アクセント 1 4" xfId="178" xr:uid="{00000000-0005-0000-0000-0000BD000000}"/>
    <cellStyle name="40% - アクセント 1 4 2" xfId="1755" xr:uid="{00000000-0005-0000-0000-0000BE000000}"/>
    <cellStyle name="40% - アクセント 1 4 3" xfId="1756" xr:uid="{00000000-0005-0000-0000-0000BF000000}"/>
    <cellStyle name="40% - アクセント 1 5" xfId="179" xr:uid="{00000000-0005-0000-0000-0000C0000000}"/>
    <cellStyle name="40% - アクセント 1 6" xfId="180" xr:uid="{00000000-0005-0000-0000-0000C1000000}"/>
    <cellStyle name="40% - アクセント 1 7" xfId="181" xr:uid="{00000000-0005-0000-0000-0000C2000000}"/>
    <cellStyle name="40% - アクセント 1 8" xfId="182" xr:uid="{00000000-0005-0000-0000-0000C3000000}"/>
    <cellStyle name="40% - アクセント 1 9" xfId="183" xr:uid="{00000000-0005-0000-0000-0000C4000000}"/>
    <cellStyle name="40% - アクセント 2 10" xfId="184" xr:uid="{00000000-0005-0000-0000-0000C5000000}"/>
    <cellStyle name="40% - アクセント 2 11" xfId="185" xr:uid="{00000000-0005-0000-0000-0000C6000000}"/>
    <cellStyle name="40% - アクセント 2 12" xfId="186" xr:uid="{00000000-0005-0000-0000-0000C7000000}"/>
    <cellStyle name="40% - アクセント 2 13" xfId="187" xr:uid="{00000000-0005-0000-0000-0000C8000000}"/>
    <cellStyle name="40% - アクセント 2 14" xfId="188" xr:uid="{00000000-0005-0000-0000-0000C9000000}"/>
    <cellStyle name="40% - アクセント 2 15" xfId="189" xr:uid="{00000000-0005-0000-0000-0000CA000000}"/>
    <cellStyle name="40% - アクセント 2 16" xfId="190" xr:uid="{00000000-0005-0000-0000-0000CB000000}"/>
    <cellStyle name="40% - アクセント 2 17" xfId="191" xr:uid="{00000000-0005-0000-0000-0000CC000000}"/>
    <cellStyle name="40% - アクセント 2 18" xfId="192" xr:uid="{00000000-0005-0000-0000-0000CD000000}"/>
    <cellStyle name="40% - アクセント 2 19" xfId="193" xr:uid="{00000000-0005-0000-0000-0000CE000000}"/>
    <cellStyle name="40% - アクセント 2 2" xfId="194" xr:uid="{00000000-0005-0000-0000-0000CF000000}"/>
    <cellStyle name="40% - アクセント 2 2 2" xfId="195" xr:uid="{00000000-0005-0000-0000-0000D0000000}"/>
    <cellStyle name="40% - アクセント 2 20" xfId="196" xr:uid="{00000000-0005-0000-0000-0000D1000000}"/>
    <cellStyle name="40% - アクセント 2 21" xfId="197" xr:uid="{00000000-0005-0000-0000-0000D2000000}"/>
    <cellStyle name="40% - アクセント 2 22" xfId="198" xr:uid="{00000000-0005-0000-0000-0000D3000000}"/>
    <cellStyle name="40% - アクセント 2 23" xfId="199" xr:uid="{00000000-0005-0000-0000-0000D4000000}"/>
    <cellStyle name="40% - アクセント 2 24" xfId="200" xr:uid="{00000000-0005-0000-0000-0000D5000000}"/>
    <cellStyle name="40% - アクセント 2 25" xfId="201" xr:uid="{00000000-0005-0000-0000-0000D6000000}"/>
    <cellStyle name="40% - アクセント 2 3" xfId="202" xr:uid="{00000000-0005-0000-0000-0000D7000000}"/>
    <cellStyle name="40% - アクセント 2 3 2" xfId="203" xr:uid="{00000000-0005-0000-0000-0000D8000000}"/>
    <cellStyle name="40% - アクセント 2 4" xfId="204" xr:uid="{00000000-0005-0000-0000-0000D9000000}"/>
    <cellStyle name="40% - アクセント 2 4 2" xfId="1757" xr:uid="{00000000-0005-0000-0000-0000DA000000}"/>
    <cellStyle name="40% - アクセント 2 4 3" xfId="1758" xr:uid="{00000000-0005-0000-0000-0000DB000000}"/>
    <cellStyle name="40% - アクセント 2 5" xfId="205" xr:uid="{00000000-0005-0000-0000-0000DC000000}"/>
    <cellStyle name="40% - アクセント 2 6" xfId="206" xr:uid="{00000000-0005-0000-0000-0000DD000000}"/>
    <cellStyle name="40% - アクセント 2 7" xfId="207" xr:uid="{00000000-0005-0000-0000-0000DE000000}"/>
    <cellStyle name="40% - アクセント 2 8" xfId="208" xr:uid="{00000000-0005-0000-0000-0000DF000000}"/>
    <cellStyle name="40% - アクセント 2 9" xfId="209" xr:uid="{00000000-0005-0000-0000-0000E0000000}"/>
    <cellStyle name="40% - アクセント 3 10" xfId="210" xr:uid="{00000000-0005-0000-0000-0000E1000000}"/>
    <cellStyle name="40% - アクセント 3 11" xfId="211" xr:uid="{00000000-0005-0000-0000-0000E2000000}"/>
    <cellStyle name="40% - アクセント 3 12" xfId="212" xr:uid="{00000000-0005-0000-0000-0000E3000000}"/>
    <cellStyle name="40% - アクセント 3 13" xfId="213" xr:uid="{00000000-0005-0000-0000-0000E4000000}"/>
    <cellStyle name="40% - アクセント 3 14" xfId="214" xr:uid="{00000000-0005-0000-0000-0000E5000000}"/>
    <cellStyle name="40% - アクセント 3 15" xfId="215" xr:uid="{00000000-0005-0000-0000-0000E6000000}"/>
    <cellStyle name="40% - アクセント 3 16" xfId="216" xr:uid="{00000000-0005-0000-0000-0000E7000000}"/>
    <cellStyle name="40% - アクセント 3 17" xfId="217" xr:uid="{00000000-0005-0000-0000-0000E8000000}"/>
    <cellStyle name="40% - アクセント 3 18" xfId="218" xr:uid="{00000000-0005-0000-0000-0000E9000000}"/>
    <cellStyle name="40% - アクセント 3 19" xfId="219" xr:uid="{00000000-0005-0000-0000-0000EA000000}"/>
    <cellStyle name="40% - アクセント 3 2" xfId="220" xr:uid="{00000000-0005-0000-0000-0000EB000000}"/>
    <cellStyle name="40% - アクセント 3 2 2" xfId="221" xr:uid="{00000000-0005-0000-0000-0000EC000000}"/>
    <cellStyle name="40% - アクセント 3 20" xfId="222" xr:uid="{00000000-0005-0000-0000-0000ED000000}"/>
    <cellStyle name="40% - アクセント 3 21" xfId="223" xr:uid="{00000000-0005-0000-0000-0000EE000000}"/>
    <cellStyle name="40% - アクセント 3 22" xfId="224" xr:uid="{00000000-0005-0000-0000-0000EF000000}"/>
    <cellStyle name="40% - アクセント 3 23" xfId="225" xr:uid="{00000000-0005-0000-0000-0000F0000000}"/>
    <cellStyle name="40% - アクセント 3 24" xfId="226" xr:uid="{00000000-0005-0000-0000-0000F1000000}"/>
    <cellStyle name="40% - アクセント 3 25" xfId="227" xr:uid="{00000000-0005-0000-0000-0000F2000000}"/>
    <cellStyle name="40% - アクセント 3 3" xfId="228" xr:uid="{00000000-0005-0000-0000-0000F3000000}"/>
    <cellStyle name="40% - アクセント 3 3 2" xfId="229" xr:uid="{00000000-0005-0000-0000-0000F4000000}"/>
    <cellStyle name="40% - アクセント 3 4" xfId="230" xr:uid="{00000000-0005-0000-0000-0000F5000000}"/>
    <cellStyle name="40% - アクセント 3 4 2" xfId="1759" xr:uid="{00000000-0005-0000-0000-0000F6000000}"/>
    <cellStyle name="40% - アクセント 3 4 3" xfId="1760" xr:uid="{00000000-0005-0000-0000-0000F7000000}"/>
    <cellStyle name="40% - アクセント 3 5" xfId="231" xr:uid="{00000000-0005-0000-0000-0000F8000000}"/>
    <cellStyle name="40% - アクセント 3 6" xfId="232" xr:uid="{00000000-0005-0000-0000-0000F9000000}"/>
    <cellStyle name="40% - アクセント 3 7" xfId="233" xr:uid="{00000000-0005-0000-0000-0000FA000000}"/>
    <cellStyle name="40% - アクセント 3 8" xfId="234" xr:uid="{00000000-0005-0000-0000-0000FB000000}"/>
    <cellStyle name="40% - アクセント 3 9" xfId="235" xr:uid="{00000000-0005-0000-0000-0000FC000000}"/>
    <cellStyle name="40% - アクセント 4 10" xfId="236" xr:uid="{00000000-0005-0000-0000-0000FD000000}"/>
    <cellStyle name="40% - アクセント 4 11" xfId="237" xr:uid="{00000000-0005-0000-0000-0000FE000000}"/>
    <cellStyle name="40% - アクセント 4 12" xfId="238" xr:uid="{00000000-0005-0000-0000-0000FF000000}"/>
    <cellStyle name="40% - アクセント 4 13" xfId="239" xr:uid="{00000000-0005-0000-0000-000000010000}"/>
    <cellStyle name="40% - アクセント 4 14" xfId="240" xr:uid="{00000000-0005-0000-0000-000001010000}"/>
    <cellStyle name="40% - アクセント 4 15" xfId="241" xr:uid="{00000000-0005-0000-0000-000002010000}"/>
    <cellStyle name="40% - アクセント 4 16" xfId="242" xr:uid="{00000000-0005-0000-0000-000003010000}"/>
    <cellStyle name="40% - アクセント 4 17" xfId="243" xr:uid="{00000000-0005-0000-0000-000004010000}"/>
    <cellStyle name="40% - アクセント 4 18" xfId="244" xr:uid="{00000000-0005-0000-0000-000005010000}"/>
    <cellStyle name="40% - アクセント 4 19" xfId="245" xr:uid="{00000000-0005-0000-0000-000006010000}"/>
    <cellStyle name="40% - アクセント 4 2" xfId="246" xr:uid="{00000000-0005-0000-0000-000007010000}"/>
    <cellStyle name="40% - アクセント 4 2 2" xfId="247" xr:uid="{00000000-0005-0000-0000-000008010000}"/>
    <cellStyle name="40% - アクセント 4 20" xfId="248" xr:uid="{00000000-0005-0000-0000-000009010000}"/>
    <cellStyle name="40% - アクセント 4 21" xfId="249" xr:uid="{00000000-0005-0000-0000-00000A010000}"/>
    <cellStyle name="40% - アクセント 4 22" xfId="250" xr:uid="{00000000-0005-0000-0000-00000B010000}"/>
    <cellStyle name="40% - アクセント 4 23" xfId="251" xr:uid="{00000000-0005-0000-0000-00000C010000}"/>
    <cellStyle name="40% - アクセント 4 24" xfId="252" xr:uid="{00000000-0005-0000-0000-00000D010000}"/>
    <cellStyle name="40% - アクセント 4 25" xfId="253" xr:uid="{00000000-0005-0000-0000-00000E010000}"/>
    <cellStyle name="40% - アクセント 4 3" xfId="254" xr:uid="{00000000-0005-0000-0000-00000F010000}"/>
    <cellStyle name="40% - アクセント 4 3 2" xfId="255" xr:uid="{00000000-0005-0000-0000-000010010000}"/>
    <cellStyle name="40% - アクセント 4 4" xfId="256" xr:uid="{00000000-0005-0000-0000-000011010000}"/>
    <cellStyle name="40% - アクセント 4 4 2" xfId="1761" xr:uid="{00000000-0005-0000-0000-000012010000}"/>
    <cellStyle name="40% - アクセント 4 4 3" xfId="1762" xr:uid="{00000000-0005-0000-0000-000013010000}"/>
    <cellStyle name="40% - アクセント 4 5" xfId="257" xr:uid="{00000000-0005-0000-0000-000014010000}"/>
    <cellStyle name="40% - アクセント 4 6" xfId="258" xr:uid="{00000000-0005-0000-0000-000015010000}"/>
    <cellStyle name="40% - アクセント 4 7" xfId="259" xr:uid="{00000000-0005-0000-0000-000016010000}"/>
    <cellStyle name="40% - アクセント 4 8" xfId="260" xr:uid="{00000000-0005-0000-0000-000017010000}"/>
    <cellStyle name="40% - アクセント 4 9" xfId="261" xr:uid="{00000000-0005-0000-0000-000018010000}"/>
    <cellStyle name="40% - アクセント 5 10" xfId="262" xr:uid="{00000000-0005-0000-0000-000019010000}"/>
    <cellStyle name="40% - アクセント 5 11" xfId="263" xr:uid="{00000000-0005-0000-0000-00001A010000}"/>
    <cellStyle name="40% - アクセント 5 12" xfId="264" xr:uid="{00000000-0005-0000-0000-00001B010000}"/>
    <cellStyle name="40% - アクセント 5 13" xfId="265" xr:uid="{00000000-0005-0000-0000-00001C010000}"/>
    <cellStyle name="40% - アクセント 5 14" xfId="266" xr:uid="{00000000-0005-0000-0000-00001D010000}"/>
    <cellStyle name="40% - アクセント 5 15" xfId="267" xr:uid="{00000000-0005-0000-0000-00001E010000}"/>
    <cellStyle name="40% - アクセント 5 16" xfId="268" xr:uid="{00000000-0005-0000-0000-00001F010000}"/>
    <cellStyle name="40% - アクセント 5 17" xfId="269" xr:uid="{00000000-0005-0000-0000-000020010000}"/>
    <cellStyle name="40% - アクセント 5 18" xfId="270" xr:uid="{00000000-0005-0000-0000-000021010000}"/>
    <cellStyle name="40% - アクセント 5 19" xfId="271" xr:uid="{00000000-0005-0000-0000-000022010000}"/>
    <cellStyle name="40% - アクセント 5 2" xfId="272" xr:uid="{00000000-0005-0000-0000-000023010000}"/>
    <cellStyle name="40% - アクセント 5 2 2" xfId="273" xr:uid="{00000000-0005-0000-0000-000024010000}"/>
    <cellStyle name="40% - アクセント 5 20" xfId="274" xr:uid="{00000000-0005-0000-0000-000025010000}"/>
    <cellStyle name="40% - アクセント 5 21" xfId="275" xr:uid="{00000000-0005-0000-0000-000026010000}"/>
    <cellStyle name="40% - アクセント 5 22" xfId="276" xr:uid="{00000000-0005-0000-0000-000027010000}"/>
    <cellStyle name="40% - アクセント 5 23" xfId="277" xr:uid="{00000000-0005-0000-0000-000028010000}"/>
    <cellStyle name="40% - アクセント 5 24" xfId="278" xr:uid="{00000000-0005-0000-0000-000029010000}"/>
    <cellStyle name="40% - アクセント 5 25" xfId="279" xr:uid="{00000000-0005-0000-0000-00002A010000}"/>
    <cellStyle name="40% - アクセント 5 3" xfId="280" xr:uid="{00000000-0005-0000-0000-00002B010000}"/>
    <cellStyle name="40% - アクセント 5 3 2" xfId="281" xr:uid="{00000000-0005-0000-0000-00002C010000}"/>
    <cellStyle name="40% - アクセント 5 4" xfId="282" xr:uid="{00000000-0005-0000-0000-00002D010000}"/>
    <cellStyle name="40% - アクセント 5 4 2" xfId="1763" xr:uid="{00000000-0005-0000-0000-00002E010000}"/>
    <cellStyle name="40% - アクセント 5 4 3" xfId="1764" xr:uid="{00000000-0005-0000-0000-00002F010000}"/>
    <cellStyle name="40% - アクセント 5 5" xfId="283" xr:uid="{00000000-0005-0000-0000-000030010000}"/>
    <cellStyle name="40% - アクセント 5 6" xfId="284" xr:uid="{00000000-0005-0000-0000-000031010000}"/>
    <cellStyle name="40% - アクセント 5 7" xfId="285" xr:uid="{00000000-0005-0000-0000-000032010000}"/>
    <cellStyle name="40% - アクセント 5 8" xfId="286" xr:uid="{00000000-0005-0000-0000-000033010000}"/>
    <cellStyle name="40% - アクセント 5 9" xfId="287" xr:uid="{00000000-0005-0000-0000-000034010000}"/>
    <cellStyle name="40% - アクセント 6 10" xfId="288" xr:uid="{00000000-0005-0000-0000-000035010000}"/>
    <cellStyle name="40% - アクセント 6 11" xfId="289" xr:uid="{00000000-0005-0000-0000-000036010000}"/>
    <cellStyle name="40% - アクセント 6 12" xfId="290" xr:uid="{00000000-0005-0000-0000-000037010000}"/>
    <cellStyle name="40% - アクセント 6 13" xfId="291" xr:uid="{00000000-0005-0000-0000-000038010000}"/>
    <cellStyle name="40% - アクセント 6 14" xfId="292" xr:uid="{00000000-0005-0000-0000-000039010000}"/>
    <cellStyle name="40% - アクセント 6 15" xfId="293" xr:uid="{00000000-0005-0000-0000-00003A010000}"/>
    <cellStyle name="40% - アクセント 6 16" xfId="294" xr:uid="{00000000-0005-0000-0000-00003B010000}"/>
    <cellStyle name="40% - アクセント 6 17" xfId="295" xr:uid="{00000000-0005-0000-0000-00003C010000}"/>
    <cellStyle name="40% - アクセント 6 18" xfId="296" xr:uid="{00000000-0005-0000-0000-00003D010000}"/>
    <cellStyle name="40% - アクセント 6 19" xfId="297" xr:uid="{00000000-0005-0000-0000-00003E010000}"/>
    <cellStyle name="40% - アクセント 6 2" xfId="298" xr:uid="{00000000-0005-0000-0000-00003F010000}"/>
    <cellStyle name="40% - アクセント 6 2 2" xfId="299" xr:uid="{00000000-0005-0000-0000-000040010000}"/>
    <cellStyle name="40% - アクセント 6 20" xfId="300" xr:uid="{00000000-0005-0000-0000-000041010000}"/>
    <cellStyle name="40% - アクセント 6 21" xfId="301" xr:uid="{00000000-0005-0000-0000-000042010000}"/>
    <cellStyle name="40% - アクセント 6 22" xfId="302" xr:uid="{00000000-0005-0000-0000-000043010000}"/>
    <cellStyle name="40% - アクセント 6 23" xfId="303" xr:uid="{00000000-0005-0000-0000-000044010000}"/>
    <cellStyle name="40% - アクセント 6 24" xfId="304" xr:uid="{00000000-0005-0000-0000-000045010000}"/>
    <cellStyle name="40% - アクセント 6 25" xfId="305" xr:uid="{00000000-0005-0000-0000-000046010000}"/>
    <cellStyle name="40% - アクセント 6 3" xfId="306" xr:uid="{00000000-0005-0000-0000-000047010000}"/>
    <cellStyle name="40% - アクセント 6 3 2" xfId="307" xr:uid="{00000000-0005-0000-0000-000048010000}"/>
    <cellStyle name="40% - アクセント 6 4" xfId="308" xr:uid="{00000000-0005-0000-0000-000049010000}"/>
    <cellStyle name="40% - アクセント 6 4 2" xfId="1765" xr:uid="{00000000-0005-0000-0000-00004A010000}"/>
    <cellStyle name="40% - アクセント 6 4 3" xfId="1766" xr:uid="{00000000-0005-0000-0000-00004B010000}"/>
    <cellStyle name="40% - アクセント 6 5" xfId="309" xr:uid="{00000000-0005-0000-0000-00004C010000}"/>
    <cellStyle name="40% - アクセント 6 6" xfId="310" xr:uid="{00000000-0005-0000-0000-00004D010000}"/>
    <cellStyle name="40% - アクセント 6 7" xfId="311" xr:uid="{00000000-0005-0000-0000-00004E010000}"/>
    <cellStyle name="40% - アクセント 6 8" xfId="312" xr:uid="{00000000-0005-0000-0000-00004F010000}"/>
    <cellStyle name="40% - アクセント 6 9" xfId="313" xr:uid="{00000000-0005-0000-0000-000050010000}"/>
    <cellStyle name="60% - アクセント 1 10" xfId="314" xr:uid="{00000000-0005-0000-0000-000051010000}"/>
    <cellStyle name="60% - アクセント 1 11" xfId="315" xr:uid="{00000000-0005-0000-0000-000052010000}"/>
    <cellStyle name="60% - アクセント 1 12" xfId="316" xr:uid="{00000000-0005-0000-0000-000053010000}"/>
    <cellStyle name="60% - アクセント 1 13" xfId="317" xr:uid="{00000000-0005-0000-0000-000054010000}"/>
    <cellStyle name="60% - アクセント 1 14" xfId="318" xr:uid="{00000000-0005-0000-0000-000055010000}"/>
    <cellStyle name="60% - アクセント 1 15" xfId="319" xr:uid="{00000000-0005-0000-0000-000056010000}"/>
    <cellStyle name="60% - アクセント 1 16" xfId="320" xr:uid="{00000000-0005-0000-0000-000057010000}"/>
    <cellStyle name="60% - アクセント 1 17" xfId="321" xr:uid="{00000000-0005-0000-0000-000058010000}"/>
    <cellStyle name="60% - アクセント 1 18" xfId="322" xr:uid="{00000000-0005-0000-0000-000059010000}"/>
    <cellStyle name="60% - アクセント 1 19" xfId="323" xr:uid="{00000000-0005-0000-0000-00005A010000}"/>
    <cellStyle name="60% - アクセント 1 2" xfId="324" xr:uid="{00000000-0005-0000-0000-00005B010000}"/>
    <cellStyle name="60% - アクセント 1 2 2" xfId="325" xr:uid="{00000000-0005-0000-0000-00005C010000}"/>
    <cellStyle name="60% - アクセント 1 20" xfId="326" xr:uid="{00000000-0005-0000-0000-00005D010000}"/>
    <cellStyle name="60% - アクセント 1 21" xfId="327" xr:uid="{00000000-0005-0000-0000-00005E010000}"/>
    <cellStyle name="60% - アクセント 1 22" xfId="328" xr:uid="{00000000-0005-0000-0000-00005F010000}"/>
    <cellStyle name="60% - アクセント 1 23" xfId="329" xr:uid="{00000000-0005-0000-0000-000060010000}"/>
    <cellStyle name="60% - アクセント 1 24" xfId="330" xr:uid="{00000000-0005-0000-0000-000061010000}"/>
    <cellStyle name="60% - アクセント 1 25" xfId="331" xr:uid="{00000000-0005-0000-0000-000062010000}"/>
    <cellStyle name="60% - アクセント 1 3" xfId="332" xr:uid="{00000000-0005-0000-0000-000063010000}"/>
    <cellStyle name="60% - アクセント 1 3 2" xfId="333" xr:uid="{00000000-0005-0000-0000-000064010000}"/>
    <cellStyle name="60% - アクセント 1 4" xfId="334" xr:uid="{00000000-0005-0000-0000-000065010000}"/>
    <cellStyle name="60% - アクセント 1 5" xfId="335" xr:uid="{00000000-0005-0000-0000-000066010000}"/>
    <cellStyle name="60% - アクセント 1 6" xfId="336" xr:uid="{00000000-0005-0000-0000-000067010000}"/>
    <cellStyle name="60% - アクセント 1 7" xfId="337" xr:uid="{00000000-0005-0000-0000-000068010000}"/>
    <cellStyle name="60% - アクセント 1 8" xfId="338" xr:uid="{00000000-0005-0000-0000-000069010000}"/>
    <cellStyle name="60% - アクセント 1 9" xfId="339" xr:uid="{00000000-0005-0000-0000-00006A010000}"/>
    <cellStyle name="60% - アクセント 2 10" xfId="340" xr:uid="{00000000-0005-0000-0000-00006B010000}"/>
    <cellStyle name="60% - アクセント 2 11" xfId="341" xr:uid="{00000000-0005-0000-0000-00006C010000}"/>
    <cellStyle name="60% - アクセント 2 12" xfId="342" xr:uid="{00000000-0005-0000-0000-00006D010000}"/>
    <cellStyle name="60% - アクセント 2 13" xfId="343" xr:uid="{00000000-0005-0000-0000-00006E010000}"/>
    <cellStyle name="60% - アクセント 2 14" xfId="344" xr:uid="{00000000-0005-0000-0000-00006F010000}"/>
    <cellStyle name="60% - アクセント 2 15" xfId="345" xr:uid="{00000000-0005-0000-0000-000070010000}"/>
    <cellStyle name="60% - アクセント 2 16" xfId="346" xr:uid="{00000000-0005-0000-0000-000071010000}"/>
    <cellStyle name="60% - アクセント 2 17" xfId="347" xr:uid="{00000000-0005-0000-0000-000072010000}"/>
    <cellStyle name="60% - アクセント 2 18" xfId="348" xr:uid="{00000000-0005-0000-0000-000073010000}"/>
    <cellStyle name="60% - アクセント 2 19" xfId="349" xr:uid="{00000000-0005-0000-0000-000074010000}"/>
    <cellStyle name="60% - アクセント 2 2" xfId="350" xr:uid="{00000000-0005-0000-0000-000075010000}"/>
    <cellStyle name="60% - アクセント 2 2 2" xfId="351" xr:uid="{00000000-0005-0000-0000-000076010000}"/>
    <cellStyle name="60% - アクセント 2 20" xfId="352" xr:uid="{00000000-0005-0000-0000-000077010000}"/>
    <cellStyle name="60% - アクセント 2 21" xfId="353" xr:uid="{00000000-0005-0000-0000-000078010000}"/>
    <cellStyle name="60% - アクセント 2 22" xfId="354" xr:uid="{00000000-0005-0000-0000-000079010000}"/>
    <cellStyle name="60% - アクセント 2 23" xfId="355" xr:uid="{00000000-0005-0000-0000-00007A010000}"/>
    <cellStyle name="60% - アクセント 2 24" xfId="356" xr:uid="{00000000-0005-0000-0000-00007B010000}"/>
    <cellStyle name="60% - アクセント 2 25" xfId="357" xr:uid="{00000000-0005-0000-0000-00007C010000}"/>
    <cellStyle name="60% - アクセント 2 3" xfId="358" xr:uid="{00000000-0005-0000-0000-00007D010000}"/>
    <cellStyle name="60% - アクセント 2 3 2" xfId="359" xr:uid="{00000000-0005-0000-0000-00007E010000}"/>
    <cellStyle name="60% - アクセント 2 4" xfId="360" xr:uid="{00000000-0005-0000-0000-00007F010000}"/>
    <cellStyle name="60% - アクセント 2 5" xfId="361" xr:uid="{00000000-0005-0000-0000-000080010000}"/>
    <cellStyle name="60% - アクセント 2 6" xfId="362" xr:uid="{00000000-0005-0000-0000-000081010000}"/>
    <cellStyle name="60% - アクセント 2 7" xfId="363" xr:uid="{00000000-0005-0000-0000-000082010000}"/>
    <cellStyle name="60% - アクセント 2 8" xfId="364" xr:uid="{00000000-0005-0000-0000-000083010000}"/>
    <cellStyle name="60% - アクセント 2 9" xfId="365" xr:uid="{00000000-0005-0000-0000-000084010000}"/>
    <cellStyle name="60% - アクセント 3 10" xfId="366" xr:uid="{00000000-0005-0000-0000-000085010000}"/>
    <cellStyle name="60% - アクセント 3 11" xfId="367" xr:uid="{00000000-0005-0000-0000-000086010000}"/>
    <cellStyle name="60% - アクセント 3 12" xfId="368" xr:uid="{00000000-0005-0000-0000-000087010000}"/>
    <cellStyle name="60% - アクセント 3 13" xfId="369" xr:uid="{00000000-0005-0000-0000-000088010000}"/>
    <cellStyle name="60% - アクセント 3 14" xfId="370" xr:uid="{00000000-0005-0000-0000-000089010000}"/>
    <cellStyle name="60% - アクセント 3 15" xfId="371" xr:uid="{00000000-0005-0000-0000-00008A010000}"/>
    <cellStyle name="60% - アクセント 3 16" xfId="372" xr:uid="{00000000-0005-0000-0000-00008B010000}"/>
    <cellStyle name="60% - アクセント 3 17" xfId="373" xr:uid="{00000000-0005-0000-0000-00008C010000}"/>
    <cellStyle name="60% - アクセント 3 18" xfId="374" xr:uid="{00000000-0005-0000-0000-00008D010000}"/>
    <cellStyle name="60% - アクセント 3 19" xfId="375" xr:uid="{00000000-0005-0000-0000-00008E010000}"/>
    <cellStyle name="60% - アクセント 3 2" xfId="376" xr:uid="{00000000-0005-0000-0000-00008F010000}"/>
    <cellStyle name="60% - アクセント 3 2 2" xfId="377" xr:uid="{00000000-0005-0000-0000-000090010000}"/>
    <cellStyle name="60% - アクセント 3 20" xfId="378" xr:uid="{00000000-0005-0000-0000-000091010000}"/>
    <cellStyle name="60% - アクセント 3 21" xfId="379" xr:uid="{00000000-0005-0000-0000-000092010000}"/>
    <cellStyle name="60% - アクセント 3 22" xfId="380" xr:uid="{00000000-0005-0000-0000-000093010000}"/>
    <cellStyle name="60% - アクセント 3 23" xfId="381" xr:uid="{00000000-0005-0000-0000-000094010000}"/>
    <cellStyle name="60% - アクセント 3 24" xfId="382" xr:uid="{00000000-0005-0000-0000-000095010000}"/>
    <cellStyle name="60% - アクセント 3 25" xfId="383" xr:uid="{00000000-0005-0000-0000-000096010000}"/>
    <cellStyle name="60% - アクセント 3 3" xfId="384" xr:uid="{00000000-0005-0000-0000-000097010000}"/>
    <cellStyle name="60% - アクセント 3 3 2" xfId="385" xr:uid="{00000000-0005-0000-0000-000098010000}"/>
    <cellStyle name="60% - アクセント 3 4" xfId="386" xr:uid="{00000000-0005-0000-0000-000099010000}"/>
    <cellStyle name="60% - アクセント 3 5" xfId="387" xr:uid="{00000000-0005-0000-0000-00009A010000}"/>
    <cellStyle name="60% - アクセント 3 6" xfId="388" xr:uid="{00000000-0005-0000-0000-00009B010000}"/>
    <cellStyle name="60% - アクセント 3 7" xfId="389" xr:uid="{00000000-0005-0000-0000-00009C010000}"/>
    <cellStyle name="60% - アクセント 3 8" xfId="390" xr:uid="{00000000-0005-0000-0000-00009D010000}"/>
    <cellStyle name="60% - アクセント 3 9" xfId="391" xr:uid="{00000000-0005-0000-0000-00009E010000}"/>
    <cellStyle name="60% - アクセント 4 10" xfId="392" xr:uid="{00000000-0005-0000-0000-00009F010000}"/>
    <cellStyle name="60% - アクセント 4 11" xfId="393" xr:uid="{00000000-0005-0000-0000-0000A0010000}"/>
    <cellStyle name="60% - アクセント 4 12" xfId="394" xr:uid="{00000000-0005-0000-0000-0000A1010000}"/>
    <cellStyle name="60% - アクセント 4 13" xfId="395" xr:uid="{00000000-0005-0000-0000-0000A2010000}"/>
    <cellStyle name="60% - アクセント 4 14" xfId="396" xr:uid="{00000000-0005-0000-0000-0000A3010000}"/>
    <cellStyle name="60% - アクセント 4 15" xfId="397" xr:uid="{00000000-0005-0000-0000-0000A4010000}"/>
    <cellStyle name="60% - アクセント 4 16" xfId="398" xr:uid="{00000000-0005-0000-0000-0000A5010000}"/>
    <cellStyle name="60% - アクセント 4 17" xfId="399" xr:uid="{00000000-0005-0000-0000-0000A6010000}"/>
    <cellStyle name="60% - アクセント 4 18" xfId="400" xr:uid="{00000000-0005-0000-0000-0000A7010000}"/>
    <cellStyle name="60% - アクセント 4 19" xfId="401" xr:uid="{00000000-0005-0000-0000-0000A8010000}"/>
    <cellStyle name="60% - アクセント 4 2" xfId="402" xr:uid="{00000000-0005-0000-0000-0000A9010000}"/>
    <cellStyle name="60% - アクセント 4 2 2" xfId="403" xr:uid="{00000000-0005-0000-0000-0000AA010000}"/>
    <cellStyle name="60% - アクセント 4 20" xfId="404" xr:uid="{00000000-0005-0000-0000-0000AB010000}"/>
    <cellStyle name="60% - アクセント 4 21" xfId="405" xr:uid="{00000000-0005-0000-0000-0000AC010000}"/>
    <cellStyle name="60% - アクセント 4 22" xfId="406" xr:uid="{00000000-0005-0000-0000-0000AD010000}"/>
    <cellStyle name="60% - アクセント 4 23" xfId="407" xr:uid="{00000000-0005-0000-0000-0000AE010000}"/>
    <cellStyle name="60% - アクセント 4 24" xfId="408" xr:uid="{00000000-0005-0000-0000-0000AF010000}"/>
    <cellStyle name="60% - アクセント 4 25" xfId="409" xr:uid="{00000000-0005-0000-0000-0000B0010000}"/>
    <cellStyle name="60% - アクセント 4 3" xfId="410" xr:uid="{00000000-0005-0000-0000-0000B1010000}"/>
    <cellStyle name="60% - アクセント 4 3 2" xfId="411" xr:uid="{00000000-0005-0000-0000-0000B2010000}"/>
    <cellStyle name="60% - アクセント 4 4" xfId="412" xr:uid="{00000000-0005-0000-0000-0000B3010000}"/>
    <cellStyle name="60% - アクセント 4 5" xfId="413" xr:uid="{00000000-0005-0000-0000-0000B4010000}"/>
    <cellStyle name="60% - アクセント 4 6" xfId="414" xr:uid="{00000000-0005-0000-0000-0000B5010000}"/>
    <cellStyle name="60% - アクセント 4 7" xfId="415" xr:uid="{00000000-0005-0000-0000-0000B6010000}"/>
    <cellStyle name="60% - アクセント 4 8" xfId="416" xr:uid="{00000000-0005-0000-0000-0000B7010000}"/>
    <cellStyle name="60% - アクセント 4 9" xfId="417" xr:uid="{00000000-0005-0000-0000-0000B8010000}"/>
    <cellStyle name="60% - アクセント 5 10" xfId="418" xr:uid="{00000000-0005-0000-0000-0000B9010000}"/>
    <cellStyle name="60% - アクセント 5 11" xfId="419" xr:uid="{00000000-0005-0000-0000-0000BA010000}"/>
    <cellStyle name="60% - アクセント 5 12" xfId="420" xr:uid="{00000000-0005-0000-0000-0000BB010000}"/>
    <cellStyle name="60% - アクセント 5 13" xfId="421" xr:uid="{00000000-0005-0000-0000-0000BC010000}"/>
    <cellStyle name="60% - アクセント 5 14" xfId="422" xr:uid="{00000000-0005-0000-0000-0000BD010000}"/>
    <cellStyle name="60% - アクセント 5 15" xfId="423" xr:uid="{00000000-0005-0000-0000-0000BE010000}"/>
    <cellStyle name="60% - アクセント 5 16" xfId="424" xr:uid="{00000000-0005-0000-0000-0000BF010000}"/>
    <cellStyle name="60% - アクセント 5 17" xfId="425" xr:uid="{00000000-0005-0000-0000-0000C0010000}"/>
    <cellStyle name="60% - アクセント 5 18" xfId="426" xr:uid="{00000000-0005-0000-0000-0000C1010000}"/>
    <cellStyle name="60% - アクセント 5 19" xfId="427" xr:uid="{00000000-0005-0000-0000-0000C2010000}"/>
    <cellStyle name="60% - アクセント 5 2" xfId="428" xr:uid="{00000000-0005-0000-0000-0000C3010000}"/>
    <cellStyle name="60% - アクセント 5 2 2" xfId="429" xr:uid="{00000000-0005-0000-0000-0000C4010000}"/>
    <cellStyle name="60% - アクセント 5 20" xfId="430" xr:uid="{00000000-0005-0000-0000-0000C5010000}"/>
    <cellStyle name="60% - アクセント 5 21" xfId="431" xr:uid="{00000000-0005-0000-0000-0000C6010000}"/>
    <cellStyle name="60% - アクセント 5 22" xfId="432" xr:uid="{00000000-0005-0000-0000-0000C7010000}"/>
    <cellStyle name="60% - アクセント 5 23" xfId="433" xr:uid="{00000000-0005-0000-0000-0000C8010000}"/>
    <cellStyle name="60% - アクセント 5 24" xfId="434" xr:uid="{00000000-0005-0000-0000-0000C9010000}"/>
    <cellStyle name="60% - アクセント 5 25" xfId="435" xr:uid="{00000000-0005-0000-0000-0000CA010000}"/>
    <cellStyle name="60% - アクセント 5 3" xfId="436" xr:uid="{00000000-0005-0000-0000-0000CB010000}"/>
    <cellStyle name="60% - アクセント 5 3 2" xfId="437" xr:uid="{00000000-0005-0000-0000-0000CC010000}"/>
    <cellStyle name="60% - アクセント 5 4" xfId="438" xr:uid="{00000000-0005-0000-0000-0000CD010000}"/>
    <cellStyle name="60% - アクセント 5 5" xfId="439" xr:uid="{00000000-0005-0000-0000-0000CE010000}"/>
    <cellStyle name="60% - アクセント 5 6" xfId="440" xr:uid="{00000000-0005-0000-0000-0000CF010000}"/>
    <cellStyle name="60% - アクセント 5 7" xfId="441" xr:uid="{00000000-0005-0000-0000-0000D0010000}"/>
    <cellStyle name="60% - アクセント 5 8" xfId="442" xr:uid="{00000000-0005-0000-0000-0000D1010000}"/>
    <cellStyle name="60% - アクセント 5 9" xfId="443" xr:uid="{00000000-0005-0000-0000-0000D2010000}"/>
    <cellStyle name="60% - アクセント 6 10" xfId="444" xr:uid="{00000000-0005-0000-0000-0000D3010000}"/>
    <cellStyle name="60% - アクセント 6 11" xfId="445" xr:uid="{00000000-0005-0000-0000-0000D4010000}"/>
    <cellStyle name="60% - アクセント 6 12" xfId="446" xr:uid="{00000000-0005-0000-0000-0000D5010000}"/>
    <cellStyle name="60% - アクセント 6 13" xfId="447" xr:uid="{00000000-0005-0000-0000-0000D6010000}"/>
    <cellStyle name="60% - アクセント 6 14" xfId="448" xr:uid="{00000000-0005-0000-0000-0000D7010000}"/>
    <cellStyle name="60% - アクセント 6 15" xfId="449" xr:uid="{00000000-0005-0000-0000-0000D8010000}"/>
    <cellStyle name="60% - アクセント 6 16" xfId="450" xr:uid="{00000000-0005-0000-0000-0000D9010000}"/>
    <cellStyle name="60% - アクセント 6 17" xfId="451" xr:uid="{00000000-0005-0000-0000-0000DA010000}"/>
    <cellStyle name="60% - アクセント 6 18" xfId="452" xr:uid="{00000000-0005-0000-0000-0000DB010000}"/>
    <cellStyle name="60% - アクセント 6 19" xfId="453" xr:uid="{00000000-0005-0000-0000-0000DC010000}"/>
    <cellStyle name="60% - アクセント 6 2" xfId="454" xr:uid="{00000000-0005-0000-0000-0000DD010000}"/>
    <cellStyle name="60% - アクセント 6 2 2" xfId="455" xr:uid="{00000000-0005-0000-0000-0000DE010000}"/>
    <cellStyle name="60% - アクセント 6 20" xfId="456" xr:uid="{00000000-0005-0000-0000-0000DF010000}"/>
    <cellStyle name="60% - アクセント 6 21" xfId="457" xr:uid="{00000000-0005-0000-0000-0000E0010000}"/>
    <cellStyle name="60% - アクセント 6 22" xfId="458" xr:uid="{00000000-0005-0000-0000-0000E1010000}"/>
    <cellStyle name="60% - アクセント 6 23" xfId="459" xr:uid="{00000000-0005-0000-0000-0000E2010000}"/>
    <cellStyle name="60% - アクセント 6 24" xfId="460" xr:uid="{00000000-0005-0000-0000-0000E3010000}"/>
    <cellStyle name="60% - アクセント 6 25" xfId="461" xr:uid="{00000000-0005-0000-0000-0000E4010000}"/>
    <cellStyle name="60% - アクセント 6 3" xfId="462" xr:uid="{00000000-0005-0000-0000-0000E5010000}"/>
    <cellStyle name="60% - アクセント 6 3 2" xfId="463" xr:uid="{00000000-0005-0000-0000-0000E6010000}"/>
    <cellStyle name="60% - アクセント 6 4" xfId="464" xr:uid="{00000000-0005-0000-0000-0000E7010000}"/>
    <cellStyle name="60% - アクセント 6 5" xfId="465" xr:uid="{00000000-0005-0000-0000-0000E8010000}"/>
    <cellStyle name="60% - アクセント 6 6" xfId="466" xr:uid="{00000000-0005-0000-0000-0000E9010000}"/>
    <cellStyle name="60% - アクセント 6 7" xfId="467" xr:uid="{00000000-0005-0000-0000-0000EA010000}"/>
    <cellStyle name="60% - アクセント 6 8" xfId="468" xr:uid="{00000000-0005-0000-0000-0000EB010000}"/>
    <cellStyle name="60% - アクセント 6 9" xfId="469" xr:uid="{00000000-0005-0000-0000-0000EC010000}"/>
    <cellStyle name="Excel Built-in Good" xfId="1767" xr:uid="{00000000-0005-0000-0000-0000ED010000}"/>
    <cellStyle name="アクセント 1 10" xfId="470" xr:uid="{00000000-0005-0000-0000-0000EE010000}"/>
    <cellStyle name="アクセント 1 11" xfId="471" xr:uid="{00000000-0005-0000-0000-0000EF010000}"/>
    <cellStyle name="アクセント 1 12" xfId="472" xr:uid="{00000000-0005-0000-0000-0000F0010000}"/>
    <cellStyle name="アクセント 1 13" xfId="473" xr:uid="{00000000-0005-0000-0000-0000F1010000}"/>
    <cellStyle name="アクセント 1 14" xfId="474" xr:uid="{00000000-0005-0000-0000-0000F2010000}"/>
    <cellStyle name="アクセント 1 15" xfId="475" xr:uid="{00000000-0005-0000-0000-0000F3010000}"/>
    <cellStyle name="アクセント 1 16" xfId="476" xr:uid="{00000000-0005-0000-0000-0000F4010000}"/>
    <cellStyle name="アクセント 1 17" xfId="477" xr:uid="{00000000-0005-0000-0000-0000F5010000}"/>
    <cellStyle name="アクセント 1 18" xfId="478" xr:uid="{00000000-0005-0000-0000-0000F6010000}"/>
    <cellStyle name="アクセント 1 19" xfId="479" xr:uid="{00000000-0005-0000-0000-0000F7010000}"/>
    <cellStyle name="アクセント 1 2" xfId="480" xr:uid="{00000000-0005-0000-0000-0000F8010000}"/>
    <cellStyle name="アクセント 1 2 2" xfId="481" xr:uid="{00000000-0005-0000-0000-0000F9010000}"/>
    <cellStyle name="アクセント 1 20" xfId="482" xr:uid="{00000000-0005-0000-0000-0000FA010000}"/>
    <cellStyle name="アクセント 1 21" xfId="483" xr:uid="{00000000-0005-0000-0000-0000FB010000}"/>
    <cellStyle name="アクセント 1 22" xfId="484" xr:uid="{00000000-0005-0000-0000-0000FC010000}"/>
    <cellStyle name="アクセント 1 23" xfId="485" xr:uid="{00000000-0005-0000-0000-0000FD010000}"/>
    <cellStyle name="アクセント 1 24" xfId="486" xr:uid="{00000000-0005-0000-0000-0000FE010000}"/>
    <cellStyle name="アクセント 1 25" xfId="487" xr:uid="{00000000-0005-0000-0000-0000FF010000}"/>
    <cellStyle name="アクセント 1 3" xfId="488" xr:uid="{00000000-0005-0000-0000-000000020000}"/>
    <cellStyle name="アクセント 1 3 2" xfId="489" xr:uid="{00000000-0005-0000-0000-000001020000}"/>
    <cellStyle name="アクセント 1 4" xfId="490" xr:uid="{00000000-0005-0000-0000-000002020000}"/>
    <cellStyle name="アクセント 1 5" xfId="491" xr:uid="{00000000-0005-0000-0000-000003020000}"/>
    <cellStyle name="アクセント 1 6" xfId="492" xr:uid="{00000000-0005-0000-0000-000004020000}"/>
    <cellStyle name="アクセント 1 7" xfId="493" xr:uid="{00000000-0005-0000-0000-000005020000}"/>
    <cellStyle name="アクセント 1 8" xfId="494" xr:uid="{00000000-0005-0000-0000-000006020000}"/>
    <cellStyle name="アクセント 1 9" xfId="495" xr:uid="{00000000-0005-0000-0000-000007020000}"/>
    <cellStyle name="アクセント 2 10" xfId="496" xr:uid="{00000000-0005-0000-0000-000008020000}"/>
    <cellStyle name="アクセント 2 11" xfId="497" xr:uid="{00000000-0005-0000-0000-000009020000}"/>
    <cellStyle name="アクセント 2 12" xfId="498" xr:uid="{00000000-0005-0000-0000-00000A020000}"/>
    <cellStyle name="アクセント 2 13" xfId="499" xr:uid="{00000000-0005-0000-0000-00000B020000}"/>
    <cellStyle name="アクセント 2 14" xfId="500" xr:uid="{00000000-0005-0000-0000-00000C020000}"/>
    <cellStyle name="アクセント 2 15" xfId="501" xr:uid="{00000000-0005-0000-0000-00000D020000}"/>
    <cellStyle name="アクセント 2 16" xfId="502" xr:uid="{00000000-0005-0000-0000-00000E020000}"/>
    <cellStyle name="アクセント 2 17" xfId="503" xr:uid="{00000000-0005-0000-0000-00000F020000}"/>
    <cellStyle name="アクセント 2 18" xfId="504" xr:uid="{00000000-0005-0000-0000-000010020000}"/>
    <cellStyle name="アクセント 2 19" xfId="505" xr:uid="{00000000-0005-0000-0000-000011020000}"/>
    <cellStyle name="アクセント 2 2" xfId="506" xr:uid="{00000000-0005-0000-0000-000012020000}"/>
    <cellStyle name="アクセント 2 2 2" xfId="507" xr:uid="{00000000-0005-0000-0000-000013020000}"/>
    <cellStyle name="アクセント 2 20" xfId="508" xr:uid="{00000000-0005-0000-0000-000014020000}"/>
    <cellStyle name="アクセント 2 21" xfId="509" xr:uid="{00000000-0005-0000-0000-000015020000}"/>
    <cellStyle name="アクセント 2 22" xfId="510" xr:uid="{00000000-0005-0000-0000-000016020000}"/>
    <cellStyle name="アクセント 2 23" xfId="511" xr:uid="{00000000-0005-0000-0000-000017020000}"/>
    <cellStyle name="アクセント 2 24" xfId="512" xr:uid="{00000000-0005-0000-0000-000018020000}"/>
    <cellStyle name="アクセント 2 25" xfId="513" xr:uid="{00000000-0005-0000-0000-000019020000}"/>
    <cellStyle name="アクセント 2 3" xfId="514" xr:uid="{00000000-0005-0000-0000-00001A020000}"/>
    <cellStyle name="アクセント 2 3 2" xfId="515" xr:uid="{00000000-0005-0000-0000-00001B020000}"/>
    <cellStyle name="アクセント 2 4" xfId="516" xr:uid="{00000000-0005-0000-0000-00001C020000}"/>
    <cellStyle name="アクセント 2 5" xfId="517" xr:uid="{00000000-0005-0000-0000-00001D020000}"/>
    <cellStyle name="アクセント 2 6" xfId="518" xr:uid="{00000000-0005-0000-0000-00001E020000}"/>
    <cellStyle name="アクセント 2 7" xfId="519" xr:uid="{00000000-0005-0000-0000-00001F020000}"/>
    <cellStyle name="アクセント 2 8" xfId="520" xr:uid="{00000000-0005-0000-0000-000020020000}"/>
    <cellStyle name="アクセント 2 9" xfId="521" xr:uid="{00000000-0005-0000-0000-000021020000}"/>
    <cellStyle name="アクセント 3 10" xfId="522" xr:uid="{00000000-0005-0000-0000-000022020000}"/>
    <cellStyle name="アクセント 3 11" xfId="523" xr:uid="{00000000-0005-0000-0000-000023020000}"/>
    <cellStyle name="アクセント 3 12" xfId="524" xr:uid="{00000000-0005-0000-0000-000024020000}"/>
    <cellStyle name="アクセント 3 13" xfId="525" xr:uid="{00000000-0005-0000-0000-000025020000}"/>
    <cellStyle name="アクセント 3 14" xfId="526" xr:uid="{00000000-0005-0000-0000-000026020000}"/>
    <cellStyle name="アクセント 3 15" xfId="527" xr:uid="{00000000-0005-0000-0000-000027020000}"/>
    <cellStyle name="アクセント 3 16" xfId="528" xr:uid="{00000000-0005-0000-0000-000028020000}"/>
    <cellStyle name="アクセント 3 17" xfId="529" xr:uid="{00000000-0005-0000-0000-000029020000}"/>
    <cellStyle name="アクセント 3 18" xfId="530" xr:uid="{00000000-0005-0000-0000-00002A020000}"/>
    <cellStyle name="アクセント 3 19" xfId="531" xr:uid="{00000000-0005-0000-0000-00002B020000}"/>
    <cellStyle name="アクセント 3 2" xfId="532" xr:uid="{00000000-0005-0000-0000-00002C020000}"/>
    <cellStyle name="アクセント 3 2 2" xfId="533" xr:uid="{00000000-0005-0000-0000-00002D020000}"/>
    <cellStyle name="アクセント 3 20" xfId="534" xr:uid="{00000000-0005-0000-0000-00002E020000}"/>
    <cellStyle name="アクセント 3 21" xfId="535" xr:uid="{00000000-0005-0000-0000-00002F020000}"/>
    <cellStyle name="アクセント 3 22" xfId="536" xr:uid="{00000000-0005-0000-0000-000030020000}"/>
    <cellStyle name="アクセント 3 23" xfId="537" xr:uid="{00000000-0005-0000-0000-000031020000}"/>
    <cellStyle name="アクセント 3 24" xfId="538" xr:uid="{00000000-0005-0000-0000-000032020000}"/>
    <cellStyle name="アクセント 3 25" xfId="539" xr:uid="{00000000-0005-0000-0000-000033020000}"/>
    <cellStyle name="アクセント 3 3" xfId="540" xr:uid="{00000000-0005-0000-0000-000034020000}"/>
    <cellStyle name="アクセント 3 3 2" xfId="541" xr:uid="{00000000-0005-0000-0000-000035020000}"/>
    <cellStyle name="アクセント 3 4" xfId="542" xr:uid="{00000000-0005-0000-0000-000036020000}"/>
    <cellStyle name="アクセント 3 5" xfId="543" xr:uid="{00000000-0005-0000-0000-000037020000}"/>
    <cellStyle name="アクセント 3 6" xfId="544" xr:uid="{00000000-0005-0000-0000-000038020000}"/>
    <cellStyle name="アクセント 3 7" xfId="545" xr:uid="{00000000-0005-0000-0000-000039020000}"/>
    <cellStyle name="アクセント 3 8" xfId="546" xr:uid="{00000000-0005-0000-0000-00003A020000}"/>
    <cellStyle name="アクセント 3 9" xfId="547" xr:uid="{00000000-0005-0000-0000-00003B020000}"/>
    <cellStyle name="アクセント 4 10" xfId="548" xr:uid="{00000000-0005-0000-0000-00003C020000}"/>
    <cellStyle name="アクセント 4 11" xfId="549" xr:uid="{00000000-0005-0000-0000-00003D020000}"/>
    <cellStyle name="アクセント 4 12" xfId="550" xr:uid="{00000000-0005-0000-0000-00003E020000}"/>
    <cellStyle name="アクセント 4 13" xfId="551" xr:uid="{00000000-0005-0000-0000-00003F020000}"/>
    <cellStyle name="アクセント 4 14" xfId="552" xr:uid="{00000000-0005-0000-0000-000040020000}"/>
    <cellStyle name="アクセント 4 15" xfId="553" xr:uid="{00000000-0005-0000-0000-000041020000}"/>
    <cellStyle name="アクセント 4 16" xfId="554" xr:uid="{00000000-0005-0000-0000-000042020000}"/>
    <cellStyle name="アクセント 4 17" xfId="555" xr:uid="{00000000-0005-0000-0000-000043020000}"/>
    <cellStyle name="アクセント 4 18" xfId="556" xr:uid="{00000000-0005-0000-0000-000044020000}"/>
    <cellStyle name="アクセント 4 19" xfId="557" xr:uid="{00000000-0005-0000-0000-000045020000}"/>
    <cellStyle name="アクセント 4 2" xfId="558" xr:uid="{00000000-0005-0000-0000-000046020000}"/>
    <cellStyle name="アクセント 4 2 2" xfId="559" xr:uid="{00000000-0005-0000-0000-000047020000}"/>
    <cellStyle name="アクセント 4 20" xfId="560" xr:uid="{00000000-0005-0000-0000-000048020000}"/>
    <cellStyle name="アクセント 4 21" xfId="561" xr:uid="{00000000-0005-0000-0000-000049020000}"/>
    <cellStyle name="アクセント 4 22" xfId="562" xr:uid="{00000000-0005-0000-0000-00004A020000}"/>
    <cellStyle name="アクセント 4 23" xfId="563" xr:uid="{00000000-0005-0000-0000-00004B020000}"/>
    <cellStyle name="アクセント 4 24" xfId="564" xr:uid="{00000000-0005-0000-0000-00004C020000}"/>
    <cellStyle name="アクセント 4 25" xfId="565" xr:uid="{00000000-0005-0000-0000-00004D020000}"/>
    <cellStyle name="アクセント 4 3" xfId="566" xr:uid="{00000000-0005-0000-0000-00004E020000}"/>
    <cellStyle name="アクセント 4 3 2" xfId="567" xr:uid="{00000000-0005-0000-0000-00004F020000}"/>
    <cellStyle name="アクセント 4 4" xfId="568" xr:uid="{00000000-0005-0000-0000-000050020000}"/>
    <cellStyle name="アクセント 4 5" xfId="569" xr:uid="{00000000-0005-0000-0000-000051020000}"/>
    <cellStyle name="アクセント 4 6" xfId="570" xr:uid="{00000000-0005-0000-0000-000052020000}"/>
    <cellStyle name="アクセント 4 7" xfId="571" xr:uid="{00000000-0005-0000-0000-000053020000}"/>
    <cellStyle name="アクセント 4 8" xfId="572" xr:uid="{00000000-0005-0000-0000-000054020000}"/>
    <cellStyle name="アクセント 4 9" xfId="573" xr:uid="{00000000-0005-0000-0000-000055020000}"/>
    <cellStyle name="アクセント 5 10" xfId="574" xr:uid="{00000000-0005-0000-0000-000056020000}"/>
    <cellStyle name="アクセント 5 11" xfId="575" xr:uid="{00000000-0005-0000-0000-000057020000}"/>
    <cellStyle name="アクセント 5 12" xfId="576" xr:uid="{00000000-0005-0000-0000-000058020000}"/>
    <cellStyle name="アクセント 5 13" xfId="577" xr:uid="{00000000-0005-0000-0000-000059020000}"/>
    <cellStyle name="アクセント 5 14" xfId="578" xr:uid="{00000000-0005-0000-0000-00005A020000}"/>
    <cellStyle name="アクセント 5 15" xfId="579" xr:uid="{00000000-0005-0000-0000-00005B020000}"/>
    <cellStyle name="アクセント 5 16" xfId="580" xr:uid="{00000000-0005-0000-0000-00005C020000}"/>
    <cellStyle name="アクセント 5 17" xfId="581" xr:uid="{00000000-0005-0000-0000-00005D020000}"/>
    <cellStyle name="アクセント 5 18" xfId="582" xr:uid="{00000000-0005-0000-0000-00005E020000}"/>
    <cellStyle name="アクセント 5 19" xfId="583" xr:uid="{00000000-0005-0000-0000-00005F020000}"/>
    <cellStyle name="アクセント 5 2" xfId="584" xr:uid="{00000000-0005-0000-0000-000060020000}"/>
    <cellStyle name="アクセント 5 2 2" xfId="585" xr:uid="{00000000-0005-0000-0000-000061020000}"/>
    <cellStyle name="アクセント 5 20" xfId="586" xr:uid="{00000000-0005-0000-0000-000062020000}"/>
    <cellStyle name="アクセント 5 21" xfId="587" xr:uid="{00000000-0005-0000-0000-000063020000}"/>
    <cellStyle name="アクセント 5 22" xfId="588" xr:uid="{00000000-0005-0000-0000-000064020000}"/>
    <cellStyle name="アクセント 5 23" xfId="589" xr:uid="{00000000-0005-0000-0000-000065020000}"/>
    <cellStyle name="アクセント 5 24" xfId="590" xr:uid="{00000000-0005-0000-0000-000066020000}"/>
    <cellStyle name="アクセント 5 25" xfId="591" xr:uid="{00000000-0005-0000-0000-000067020000}"/>
    <cellStyle name="アクセント 5 3" xfId="592" xr:uid="{00000000-0005-0000-0000-000068020000}"/>
    <cellStyle name="アクセント 5 3 2" xfId="593" xr:uid="{00000000-0005-0000-0000-000069020000}"/>
    <cellStyle name="アクセント 5 4" xfId="594" xr:uid="{00000000-0005-0000-0000-00006A020000}"/>
    <cellStyle name="アクセント 5 5" xfId="595" xr:uid="{00000000-0005-0000-0000-00006B020000}"/>
    <cellStyle name="アクセント 5 6" xfId="596" xr:uid="{00000000-0005-0000-0000-00006C020000}"/>
    <cellStyle name="アクセント 5 7" xfId="597" xr:uid="{00000000-0005-0000-0000-00006D020000}"/>
    <cellStyle name="アクセント 5 8" xfId="598" xr:uid="{00000000-0005-0000-0000-00006E020000}"/>
    <cellStyle name="アクセント 5 9" xfId="599" xr:uid="{00000000-0005-0000-0000-00006F020000}"/>
    <cellStyle name="アクセント 6 10" xfId="600" xr:uid="{00000000-0005-0000-0000-000070020000}"/>
    <cellStyle name="アクセント 6 11" xfId="601" xr:uid="{00000000-0005-0000-0000-000071020000}"/>
    <cellStyle name="アクセント 6 12" xfId="602" xr:uid="{00000000-0005-0000-0000-000072020000}"/>
    <cellStyle name="アクセント 6 13" xfId="603" xr:uid="{00000000-0005-0000-0000-000073020000}"/>
    <cellStyle name="アクセント 6 14" xfId="604" xr:uid="{00000000-0005-0000-0000-000074020000}"/>
    <cellStyle name="アクセント 6 15" xfId="605" xr:uid="{00000000-0005-0000-0000-000075020000}"/>
    <cellStyle name="アクセント 6 16" xfId="606" xr:uid="{00000000-0005-0000-0000-000076020000}"/>
    <cellStyle name="アクセント 6 17" xfId="607" xr:uid="{00000000-0005-0000-0000-000077020000}"/>
    <cellStyle name="アクセント 6 18" xfId="608" xr:uid="{00000000-0005-0000-0000-000078020000}"/>
    <cellStyle name="アクセント 6 19" xfId="609" xr:uid="{00000000-0005-0000-0000-000079020000}"/>
    <cellStyle name="アクセント 6 2" xfId="610" xr:uid="{00000000-0005-0000-0000-00007A020000}"/>
    <cellStyle name="アクセント 6 2 2" xfId="611" xr:uid="{00000000-0005-0000-0000-00007B020000}"/>
    <cellStyle name="アクセント 6 20" xfId="612" xr:uid="{00000000-0005-0000-0000-00007C020000}"/>
    <cellStyle name="アクセント 6 21" xfId="613" xr:uid="{00000000-0005-0000-0000-00007D020000}"/>
    <cellStyle name="アクセント 6 22" xfId="614" xr:uid="{00000000-0005-0000-0000-00007E020000}"/>
    <cellStyle name="アクセント 6 23" xfId="615" xr:uid="{00000000-0005-0000-0000-00007F020000}"/>
    <cellStyle name="アクセント 6 24" xfId="616" xr:uid="{00000000-0005-0000-0000-000080020000}"/>
    <cellStyle name="アクセント 6 25" xfId="617" xr:uid="{00000000-0005-0000-0000-000081020000}"/>
    <cellStyle name="アクセント 6 3" xfId="618" xr:uid="{00000000-0005-0000-0000-000082020000}"/>
    <cellStyle name="アクセント 6 3 2" xfId="619" xr:uid="{00000000-0005-0000-0000-000083020000}"/>
    <cellStyle name="アクセント 6 4" xfId="620" xr:uid="{00000000-0005-0000-0000-000084020000}"/>
    <cellStyle name="アクセント 6 5" xfId="621" xr:uid="{00000000-0005-0000-0000-000085020000}"/>
    <cellStyle name="アクセント 6 6" xfId="622" xr:uid="{00000000-0005-0000-0000-000086020000}"/>
    <cellStyle name="アクセント 6 7" xfId="623" xr:uid="{00000000-0005-0000-0000-000087020000}"/>
    <cellStyle name="アクセント 6 8" xfId="624" xr:uid="{00000000-0005-0000-0000-000088020000}"/>
    <cellStyle name="アクセント 6 9" xfId="625" xr:uid="{00000000-0005-0000-0000-000089020000}"/>
    <cellStyle name="タイトル 10" xfId="626" xr:uid="{00000000-0005-0000-0000-00008A020000}"/>
    <cellStyle name="タイトル 11" xfId="627" xr:uid="{00000000-0005-0000-0000-00008B020000}"/>
    <cellStyle name="タイトル 12" xfId="628" xr:uid="{00000000-0005-0000-0000-00008C020000}"/>
    <cellStyle name="タイトル 13" xfId="629" xr:uid="{00000000-0005-0000-0000-00008D020000}"/>
    <cellStyle name="タイトル 14" xfId="630" xr:uid="{00000000-0005-0000-0000-00008E020000}"/>
    <cellStyle name="タイトル 15" xfId="631" xr:uid="{00000000-0005-0000-0000-00008F020000}"/>
    <cellStyle name="タイトル 16" xfId="632" xr:uid="{00000000-0005-0000-0000-000090020000}"/>
    <cellStyle name="タイトル 17" xfId="633" xr:uid="{00000000-0005-0000-0000-000091020000}"/>
    <cellStyle name="タイトル 18" xfId="634" xr:uid="{00000000-0005-0000-0000-000092020000}"/>
    <cellStyle name="タイトル 19" xfId="635" xr:uid="{00000000-0005-0000-0000-000093020000}"/>
    <cellStyle name="タイトル 2" xfId="636" xr:uid="{00000000-0005-0000-0000-000094020000}"/>
    <cellStyle name="タイトル 2 2" xfId="637" xr:uid="{00000000-0005-0000-0000-000095020000}"/>
    <cellStyle name="タイトル 20" xfId="638" xr:uid="{00000000-0005-0000-0000-000096020000}"/>
    <cellStyle name="タイトル 21" xfId="639" xr:uid="{00000000-0005-0000-0000-000097020000}"/>
    <cellStyle name="タイトル 22" xfId="640" xr:uid="{00000000-0005-0000-0000-000098020000}"/>
    <cellStyle name="タイトル 23" xfId="641" xr:uid="{00000000-0005-0000-0000-000099020000}"/>
    <cellStyle name="タイトル 24" xfId="642" xr:uid="{00000000-0005-0000-0000-00009A020000}"/>
    <cellStyle name="タイトル 25" xfId="643" xr:uid="{00000000-0005-0000-0000-00009B020000}"/>
    <cellStyle name="タイトル 3" xfId="644" xr:uid="{00000000-0005-0000-0000-00009C020000}"/>
    <cellStyle name="タイトル 3 2" xfId="645" xr:uid="{00000000-0005-0000-0000-00009D020000}"/>
    <cellStyle name="タイトル 4" xfId="646" xr:uid="{00000000-0005-0000-0000-00009E020000}"/>
    <cellStyle name="タイトル 5" xfId="647" xr:uid="{00000000-0005-0000-0000-00009F020000}"/>
    <cellStyle name="タイトル 6" xfId="648" xr:uid="{00000000-0005-0000-0000-0000A0020000}"/>
    <cellStyle name="タイトル 7" xfId="649" xr:uid="{00000000-0005-0000-0000-0000A1020000}"/>
    <cellStyle name="タイトル 8" xfId="650" xr:uid="{00000000-0005-0000-0000-0000A2020000}"/>
    <cellStyle name="タイトル 9" xfId="651" xr:uid="{00000000-0005-0000-0000-0000A3020000}"/>
    <cellStyle name="チェック セル 10" xfId="652" xr:uid="{00000000-0005-0000-0000-0000A4020000}"/>
    <cellStyle name="チェック セル 11" xfId="653" xr:uid="{00000000-0005-0000-0000-0000A5020000}"/>
    <cellStyle name="チェック セル 12" xfId="654" xr:uid="{00000000-0005-0000-0000-0000A6020000}"/>
    <cellStyle name="チェック セル 13" xfId="655" xr:uid="{00000000-0005-0000-0000-0000A7020000}"/>
    <cellStyle name="チェック セル 14" xfId="656" xr:uid="{00000000-0005-0000-0000-0000A8020000}"/>
    <cellStyle name="チェック セル 15" xfId="657" xr:uid="{00000000-0005-0000-0000-0000A9020000}"/>
    <cellStyle name="チェック セル 16" xfId="658" xr:uid="{00000000-0005-0000-0000-0000AA020000}"/>
    <cellStyle name="チェック セル 17" xfId="659" xr:uid="{00000000-0005-0000-0000-0000AB020000}"/>
    <cellStyle name="チェック セル 18" xfId="660" xr:uid="{00000000-0005-0000-0000-0000AC020000}"/>
    <cellStyle name="チェック セル 19" xfId="661" xr:uid="{00000000-0005-0000-0000-0000AD020000}"/>
    <cellStyle name="チェック セル 2" xfId="662" xr:uid="{00000000-0005-0000-0000-0000AE020000}"/>
    <cellStyle name="チェック セル 2 2" xfId="663" xr:uid="{00000000-0005-0000-0000-0000AF020000}"/>
    <cellStyle name="チェック セル 20" xfId="664" xr:uid="{00000000-0005-0000-0000-0000B0020000}"/>
    <cellStyle name="チェック セル 21" xfId="665" xr:uid="{00000000-0005-0000-0000-0000B1020000}"/>
    <cellStyle name="チェック セル 22" xfId="666" xr:uid="{00000000-0005-0000-0000-0000B2020000}"/>
    <cellStyle name="チェック セル 23" xfId="667" xr:uid="{00000000-0005-0000-0000-0000B3020000}"/>
    <cellStyle name="チェック セル 24" xfId="668" xr:uid="{00000000-0005-0000-0000-0000B4020000}"/>
    <cellStyle name="チェック セル 25" xfId="669" xr:uid="{00000000-0005-0000-0000-0000B5020000}"/>
    <cellStyle name="チェック セル 3" xfId="670" xr:uid="{00000000-0005-0000-0000-0000B6020000}"/>
    <cellStyle name="チェック セル 3 2" xfId="671" xr:uid="{00000000-0005-0000-0000-0000B7020000}"/>
    <cellStyle name="チェック セル 4" xfId="672" xr:uid="{00000000-0005-0000-0000-0000B8020000}"/>
    <cellStyle name="チェック セル 5" xfId="673" xr:uid="{00000000-0005-0000-0000-0000B9020000}"/>
    <cellStyle name="チェック セル 6" xfId="674" xr:uid="{00000000-0005-0000-0000-0000BA020000}"/>
    <cellStyle name="チェック セル 7" xfId="675" xr:uid="{00000000-0005-0000-0000-0000BB020000}"/>
    <cellStyle name="チェック セル 8" xfId="676" xr:uid="{00000000-0005-0000-0000-0000BC020000}"/>
    <cellStyle name="チェック セル 9" xfId="677" xr:uid="{00000000-0005-0000-0000-0000BD020000}"/>
    <cellStyle name="どちらでもない 10" xfId="678" xr:uid="{00000000-0005-0000-0000-0000BE020000}"/>
    <cellStyle name="どちらでもない 11" xfId="679" xr:uid="{00000000-0005-0000-0000-0000BF020000}"/>
    <cellStyle name="どちらでもない 12" xfId="680" xr:uid="{00000000-0005-0000-0000-0000C0020000}"/>
    <cellStyle name="どちらでもない 13" xfId="681" xr:uid="{00000000-0005-0000-0000-0000C1020000}"/>
    <cellStyle name="どちらでもない 14" xfId="682" xr:uid="{00000000-0005-0000-0000-0000C2020000}"/>
    <cellStyle name="どちらでもない 15" xfId="683" xr:uid="{00000000-0005-0000-0000-0000C3020000}"/>
    <cellStyle name="どちらでもない 16" xfId="684" xr:uid="{00000000-0005-0000-0000-0000C4020000}"/>
    <cellStyle name="どちらでもない 17" xfId="685" xr:uid="{00000000-0005-0000-0000-0000C5020000}"/>
    <cellStyle name="どちらでもない 18" xfId="686" xr:uid="{00000000-0005-0000-0000-0000C6020000}"/>
    <cellStyle name="どちらでもない 19" xfId="687" xr:uid="{00000000-0005-0000-0000-0000C7020000}"/>
    <cellStyle name="どちらでもない 2" xfId="688" xr:uid="{00000000-0005-0000-0000-0000C8020000}"/>
    <cellStyle name="どちらでもない 2 2" xfId="689" xr:uid="{00000000-0005-0000-0000-0000C9020000}"/>
    <cellStyle name="どちらでもない 2 2 2" xfId="1768" xr:uid="{00000000-0005-0000-0000-0000CA020000}"/>
    <cellStyle name="どちらでもない 2 3" xfId="1769" xr:uid="{00000000-0005-0000-0000-0000CB020000}"/>
    <cellStyle name="どちらでもない 20" xfId="690" xr:uid="{00000000-0005-0000-0000-0000CC020000}"/>
    <cellStyle name="どちらでもない 21" xfId="691" xr:uid="{00000000-0005-0000-0000-0000CD020000}"/>
    <cellStyle name="どちらでもない 22" xfId="692" xr:uid="{00000000-0005-0000-0000-0000CE020000}"/>
    <cellStyle name="どちらでもない 23" xfId="693" xr:uid="{00000000-0005-0000-0000-0000CF020000}"/>
    <cellStyle name="どちらでもない 24" xfId="694" xr:uid="{00000000-0005-0000-0000-0000D0020000}"/>
    <cellStyle name="どちらでもない 25" xfId="695" xr:uid="{00000000-0005-0000-0000-0000D1020000}"/>
    <cellStyle name="どちらでもない 3" xfId="696" xr:uid="{00000000-0005-0000-0000-0000D2020000}"/>
    <cellStyle name="どちらでもない 3 2" xfId="697" xr:uid="{00000000-0005-0000-0000-0000D3020000}"/>
    <cellStyle name="どちらでもない 4" xfId="698" xr:uid="{00000000-0005-0000-0000-0000D4020000}"/>
    <cellStyle name="どちらでもない 5" xfId="699" xr:uid="{00000000-0005-0000-0000-0000D5020000}"/>
    <cellStyle name="どちらでもない 6" xfId="700" xr:uid="{00000000-0005-0000-0000-0000D6020000}"/>
    <cellStyle name="どちらでもない 7" xfId="701" xr:uid="{00000000-0005-0000-0000-0000D7020000}"/>
    <cellStyle name="どちらでもない 8" xfId="702" xr:uid="{00000000-0005-0000-0000-0000D8020000}"/>
    <cellStyle name="どちらでもない 9" xfId="703" xr:uid="{00000000-0005-0000-0000-0000D9020000}"/>
    <cellStyle name="パーセント" xfId="1916" builtinId="5"/>
    <cellStyle name="パーセント 2" xfId="704" xr:uid="{00000000-0005-0000-0000-0000DB020000}"/>
    <cellStyle name="パーセント 2 2" xfId="705" xr:uid="{00000000-0005-0000-0000-0000DC020000}"/>
    <cellStyle name="パーセント 2 2 2" xfId="706" xr:uid="{00000000-0005-0000-0000-0000DD020000}"/>
    <cellStyle name="パーセント 2 2 2 2" xfId="1577" xr:uid="{00000000-0005-0000-0000-0000DE020000}"/>
    <cellStyle name="パーセント 2 2 3" xfId="1578" xr:uid="{00000000-0005-0000-0000-0000DF020000}"/>
    <cellStyle name="パーセント 2 3" xfId="707" xr:uid="{00000000-0005-0000-0000-0000E0020000}"/>
    <cellStyle name="パーセント 2 3 2" xfId="1554" xr:uid="{00000000-0005-0000-0000-0000E1020000}"/>
    <cellStyle name="パーセント 2 3 2 2" xfId="1555" xr:uid="{00000000-0005-0000-0000-0000E2020000}"/>
    <cellStyle name="パーセント 2 3 3" xfId="1556" xr:uid="{00000000-0005-0000-0000-0000E3020000}"/>
    <cellStyle name="パーセント 2 3 3 2" xfId="1557" xr:uid="{00000000-0005-0000-0000-0000E4020000}"/>
    <cellStyle name="パーセント 2 3 4" xfId="1558" xr:uid="{00000000-0005-0000-0000-0000E5020000}"/>
    <cellStyle name="パーセント 2 4" xfId="1559" xr:uid="{00000000-0005-0000-0000-0000E6020000}"/>
    <cellStyle name="パーセント 2 4 2" xfId="1548" xr:uid="{00000000-0005-0000-0000-0000E7020000}"/>
    <cellStyle name="パーセント 2 4 2 2" xfId="1579" xr:uid="{00000000-0005-0000-0000-0000E8020000}"/>
    <cellStyle name="パーセント 2 4 3" xfId="1580" xr:uid="{00000000-0005-0000-0000-0000E9020000}"/>
    <cellStyle name="パーセント 2 4 3 2" xfId="1581" xr:uid="{00000000-0005-0000-0000-0000EA020000}"/>
    <cellStyle name="パーセント 3" xfId="708" xr:uid="{00000000-0005-0000-0000-0000EB020000}"/>
    <cellStyle name="パーセント 3 2" xfId="1560" xr:uid="{00000000-0005-0000-0000-0000EC020000}"/>
    <cellStyle name="パーセント 3 3" xfId="1582" xr:uid="{00000000-0005-0000-0000-0000ED020000}"/>
    <cellStyle name="パーセント 3 3 2" xfId="1583" xr:uid="{00000000-0005-0000-0000-0000EE020000}"/>
    <cellStyle name="パーセント 3 3 2 2" xfId="1584" xr:uid="{00000000-0005-0000-0000-0000EF020000}"/>
    <cellStyle name="パーセント 3 3 3" xfId="1585" xr:uid="{00000000-0005-0000-0000-0000F0020000}"/>
    <cellStyle name="パーセント 3 3 3 2" xfId="1586" xr:uid="{00000000-0005-0000-0000-0000F1020000}"/>
    <cellStyle name="パーセント 3 3 4" xfId="1587" xr:uid="{00000000-0005-0000-0000-0000F2020000}"/>
    <cellStyle name="パーセント 3 4" xfId="1588" xr:uid="{00000000-0005-0000-0000-0000F3020000}"/>
    <cellStyle name="パーセント 3 4 2" xfId="1589" xr:uid="{00000000-0005-0000-0000-0000F4020000}"/>
    <cellStyle name="パーセント 3 5" xfId="1590" xr:uid="{00000000-0005-0000-0000-0000F5020000}"/>
    <cellStyle name="パーセント 3 5 2" xfId="1591" xr:uid="{00000000-0005-0000-0000-0000F6020000}"/>
    <cellStyle name="パーセント 4" xfId="709" xr:uid="{00000000-0005-0000-0000-0000F7020000}"/>
    <cellStyle name="パーセント 5" xfId="710" xr:uid="{00000000-0005-0000-0000-0000F8020000}"/>
    <cellStyle name="パーセント 5 2" xfId="1770" xr:uid="{00000000-0005-0000-0000-0000F9020000}"/>
    <cellStyle name="パーセント 6" xfId="1592" xr:uid="{00000000-0005-0000-0000-0000FA020000}"/>
    <cellStyle name="パーセント 7" xfId="1593" xr:uid="{00000000-0005-0000-0000-0000FB020000}"/>
    <cellStyle name="ハイパーリンク 2" xfId="1561" xr:uid="{00000000-0005-0000-0000-0000FC020000}"/>
    <cellStyle name="メモ 10" xfId="711" xr:uid="{00000000-0005-0000-0000-0000FD020000}"/>
    <cellStyle name="メモ 11" xfId="712" xr:uid="{00000000-0005-0000-0000-0000FE020000}"/>
    <cellStyle name="メモ 12" xfId="713" xr:uid="{00000000-0005-0000-0000-0000FF020000}"/>
    <cellStyle name="メモ 13" xfId="714" xr:uid="{00000000-0005-0000-0000-000000030000}"/>
    <cellStyle name="メモ 14" xfId="715" xr:uid="{00000000-0005-0000-0000-000001030000}"/>
    <cellStyle name="メモ 15" xfId="716" xr:uid="{00000000-0005-0000-0000-000002030000}"/>
    <cellStyle name="メモ 16" xfId="717" xr:uid="{00000000-0005-0000-0000-000003030000}"/>
    <cellStyle name="メモ 17" xfId="718" xr:uid="{00000000-0005-0000-0000-000004030000}"/>
    <cellStyle name="メモ 18" xfId="719" xr:uid="{00000000-0005-0000-0000-000005030000}"/>
    <cellStyle name="メモ 19" xfId="720" xr:uid="{00000000-0005-0000-0000-000006030000}"/>
    <cellStyle name="メモ 2" xfId="721" xr:uid="{00000000-0005-0000-0000-000007030000}"/>
    <cellStyle name="メモ 2 10" xfId="1771" xr:uid="{00000000-0005-0000-0000-000008030000}"/>
    <cellStyle name="メモ 2 2" xfId="722" xr:uid="{00000000-0005-0000-0000-000009030000}"/>
    <cellStyle name="メモ 2 2 2" xfId="723" xr:uid="{00000000-0005-0000-0000-00000A030000}"/>
    <cellStyle name="メモ 2 2 2 2" xfId="1390" xr:uid="{00000000-0005-0000-0000-00000B030000}"/>
    <cellStyle name="メモ 2 2 2 2 2" xfId="1391" xr:uid="{00000000-0005-0000-0000-00000C030000}"/>
    <cellStyle name="メモ 2 2 2 3" xfId="1392" xr:uid="{00000000-0005-0000-0000-00000D030000}"/>
    <cellStyle name="メモ 2 2 3" xfId="724" xr:uid="{00000000-0005-0000-0000-00000E030000}"/>
    <cellStyle name="メモ 2 2 3 2" xfId="1393" xr:uid="{00000000-0005-0000-0000-00000F030000}"/>
    <cellStyle name="メモ 2 2 4" xfId="1594" xr:uid="{00000000-0005-0000-0000-000010030000}"/>
    <cellStyle name="メモ 2 2 4 2" xfId="1595" xr:uid="{00000000-0005-0000-0000-000011030000}"/>
    <cellStyle name="メモ 2 2 5" xfId="1596" xr:uid="{00000000-0005-0000-0000-000012030000}"/>
    <cellStyle name="メモ 2 2 6" xfId="1597" xr:uid="{00000000-0005-0000-0000-000013030000}"/>
    <cellStyle name="メモ 2 2 6 2" xfId="1598" xr:uid="{00000000-0005-0000-0000-000014030000}"/>
    <cellStyle name="メモ 2 2 7" xfId="1772" xr:uid="{00000000-0005-0000-0000-000015030000}"/>
    <cellStyle name="メモ 2 3" xfId="1773" xr:uid="{00000000-0005-0000-0000-000016030000}"/>
    <cellStyle name="メモ 2 3 2" xfId="1774" xr:uid="{00000000-0005-0000-0000-000017030000}"/>
    <cellStyle name="メモ 2 3 2 2" xfId="1775" xr:uid="{00000000-0005-0000-0000-000018030000}"/>
    <cellStyle name="メモ 2 3 3" xfId="1776" xr:uid="{00000000-0005-0000-0000-000019030000}"/>
    <cellStyle name="メモ 2 3 4" xfId="1777" xr:uid="{00000000-0005-0000-0000-00001A030000}"/>
    <cellStyle name="メモ 2 4" xfId="1778" xr:uid="{00000000-0005-0000-0000-00001B030000}"/>
    <cellStyle name="メモ 2 4 2" xfId="1779" xr:uid="{00000000-0005-0000-0000-00001C030000}"/>
    <cellStyle name="メモ 2 4 2 2" xfId="1780" xr:uid="{00000000-0005-0000-0000-00001D030000}"/>
    <cellStyle name="メモ 2 4 3" xfId="1781" xr:uid="{00000000-0005-0000-0000-00001E030000}"/>
    <cellStyle name="メモ 2 4 4" xfId="1782" xr:uid="{00000000-0005-0000-0000-00001F030000}"/>
    <cellStyle name="メモ 2 5" xfId="1783" xr:uid="{00000000-0005-0000-0000-000020030000}"/>
    <cellStyle name="メモ 2 5 2" xfId="1784" xr:uid="{00000000-0005-0000-0000-000021030000}"/>
    <cellStyle name="メモ 2 5 2 2" xfId="1785" xr:uid="{00000000-0005-0000-0000-000022030000}"/>
    <cellStyle name="メモ 2 5 3" xfId="1786" xr:uid="{00000000-0005-0000-0000-000023030000}"/>
    <cellStyle name="メモ 2 5 4" xfId="1787" xr:uid="{00000000-0005-0000-0000-000024030000}"/>
    <cellStyle name="メモ 2 6" xfId="1788" xr:uid="{00000000-0005-0000-0000-000025030000}"/>
    <cellStyle name="メモ 2 6 2" xfId="1789" xr:uid="{00000000-0005-0000-0000-000026030000}"/>
    <cellStyle name="メモ 2 7" xfId="1790" xr:uid="{00000000-0005-0000-0000-000027030000}"/>
    <cellStyle name="メモ 2 8" xfId="1791" xr:uid="{00000000-0005-0000-0000-000028030000}"/>
    <cellStyle name="メモ 2 9" xfId="1792" xr:uid="{00000000-0005-0000-0000-000029030000}"/>
    <cellStyle name="メモ 20" xfId="725" xr:uid="{00000000-0005-0000-0000-00002A030000}"/>
    <cellStyle name="メモ 21" xfId="726" xr:uid="{00000000-0005-0000-0000-00002B030000}"/>
    <cellStyle name="メモ 22" xfId="727" xr:uid="{00000000-0005-0000-0000-00002C030000}"/>
    <cellStyle name="メモ 23" xfId="728" xr:uid="{00000000-0005-0000-0000-00002D030000}"/>
    <cellStyle name="メモ 24" xfId="729" xr:uid="{00000000-0005-0000-0000-00002E030000}"/>
    <cellStyle name="メモ 25" xfId="730" xr:uid="{00000000-0005-0000-0000-00002F030000}"/>
    <cellStyle name="メモ 3" xfId="731" xr:uid="{00000000-0005-0000-0000-000030030000}"/>
    <cellStyle name="メモ 3 2" xfId="732" xr:uid="{00000000-0005-0000-0000-000031030000}"/>
    <cellStyle name="メモ 3 2 2" xfId="1394" xr:uid="{00000000-0005-0000-0000-000032030000}"/>
    <cellStyle name="メモ 3 2 2 2" xfId="1395" xr:uid="{00000000-0005-0000-0000-000033030000}"/>
    <cellStyle name="メモ 3 2 3" xfId="1396" xr:uid="{00000000-0005-0000-0000-000034030000}"/>
    <cellStyle name="メモ 3 2 4" xfId="1793" xr:uid="{00000000-0005-0000-0000-000035030000}"/>
    <cellStyle name="メモ 3 3" xfId="733" xr:uid="{00000000-0005-0000-0000-000036030000}"/>
    <cellStyle name="メモ 3 3 2" xfId="1397" xr:uid="{00000000-0005-0000-0000-000037030000}"/>
    <cellStyle name="メモ 3 3 2 2" xfId="1794" xr:uid="{00000000-0005-0000-0000-000038030000}"/>
    <cellStyle name="メモ 3 3 3" xfId="1795" xr:uid="{00000000-0005-0000-0000-000039030000}"/>
    <cellStyle name="メモ 3 3 4" xfId="1796" xr:uid="{00000000-0005-0000-0000-00003A030000}"/>
    <cellStyle name="メモ 3 4" xfId="1599" xr:uid="{00000000-0005-0000-0000-00003B030000}"/>
    <cellStyle name="メモ 3 4 2" xfId="1600" xr:uid="{00000000-0005-0000-0000-00003C030000}"/>
    <cellStyle name="メモ 3 4 2 2" xfId="1797" xr:uid="{00000000-0005-0000-0000-00003D030000}"/>
    <cellStyle name="メモ 3 4 3" xfId="1798" xr:uid="{00000000-0005-0000-0000-00003E030000}"/>
    <cellStyle name="メモ 3 4 4" xfId="1799" xr:uid="{00000000-0005-0000-0000-00003F030000}"/>
    <cellStyle name="メモ 3 5" xfId="1601" xr:uid="{00000000-0005-0000-0000-000040030000}"/>
    <cellStyle name="メモ 3 5 2" xfId="1800" xr:uid="{00000000-0005-0000-0000-000041030000}"/>
    <cellStyle name="メモ 3 6" xfId="1602" xr:uid="{00000000-0005-0000-0000-000042030000}"/>
    <cellStyle name="メモ 3 6 2" xfId="1603" xr:uid="{00000000-0005-0000-0000-000043030000}"/>
    <cellStyle name="メモ 4" xfId="734" xr:uid="{00000000-0005-0000-0000-000044030000}"/>
    <cellStyle name="メモ 4 2" xfId="735" xr:uid="{00000000-0005-0000-0000-000045030000}"/>
    <cellStyle name="メモ 4 2 2" xfId="1398" xr:uid="{00000000-0005-0000-0000-000046030000}"/>
    <cellStyle name="メモ 4 2 2 2" xfId="1399" xr:uid="{00000000-0005-0000-0000-000047030000}"/>
    <cellStyle name="メモ 4 2 3" xfId="1400" xr:uid="{00000000-0005-0000-0000-000048030000}"/>
    <cellStyle name="メモ 4 3" xfId="736" xr:uid="{00000000-0005-0000-0000-000049030000}"/>
    <cellStyle name="メモ 4 3 2" xfId="1401" xr:uid="{00000000-0005-0000-0000-00004A030000}"/>
    <cellStyle name="メモ 4 4" xfId="1604" xr:uid="{00000000-0005-0000-0000-00004B030000}"/>
    <cellStyle name="メモ 4 4 2" xfId="1605" xr:uid="{00000000-0005-0000-0000-00004C030000}"/>
    <cellStyle name="メモ 4 5" xfId="1606" xr:uid="{00000000-0005-0000-0000-00004D030000}"/>
    <cellStyle name="メモ 4 6" xfId="1607" xr:uid="{00000000-0005-0000-0000-00004E030000}"/>
    <cellStyle name="メモ 4 6 2" xfId="1608" xr:uid="{00000000-0005-0000-0000-00004F030000}"/>
    <cellStyle name="メモ 4 7" xfId="1801" xr:uid="{00000000-0005-0000-0000-000050030000}"/>
    <cellStyle name="メモ 5" xfId="737" xr:uid="{00000000-0005-0000-0000-000051030000}"/>
    <cellStyle name="メモ 5 2" xfId="1802" xr:uid="{00000000-0005-0000-0000-000052030000}"/>
    <cellStyle name="メモ 5 3" xfId="1803" xr:uid="{00000000-0005-0000-0000-000053030000}"/>
    <cellStyle name="メモ 6" xfId="738" xr:uid="{00000000-0005-0000-0000-000054030000}"/>
    <cellStyle name="メモ 7" xfId="739" xr:uid="{00000000-0005-0000-0000-000055030000}"/>
    <cellStyle name="メモ 8" xfId="740" xr:uid="{00000000-0005-0000-0000-000056030000}"/>
    <cellStyle name="メモ 9" xfId="741" xr:uid="{00000000-0005-0000-0000-000057030000}"/>
    <cellStyle name="リンク セル 10" xfId="742" xr:uid="{00000000-0005-0000-0000-000058030000}"/>
    <cellStyle name="リンク セル 11" xfId="743" xr:uid="{00000000-0005-0000-0000-000059030000}"/>
    <cellStyle name="リンク セル 12" xfId="744" xr:uid="{00000000-0005-0000-0000-00005A030000}"/>
    <cellStyle name="リンク セル 13" xfId="745" xr:uid="{00000000-0005-0000-0000-00005B030000}"/>
    <cellStyle name="リンク セル 14" xfId="746" xr:uid="{00000000-0005-0000-0000-00005C030000}"/>
    <cellStyle name="リンク セル 15" xfId="747" xr:uid="{00000000-0005-0000-0000-00005D030000}"/>
    <cellStyle name="リンク セル 16" xfId="748" xr:uid="{00000000-0005-0000-0000-00005E030000}"/>
    <cellStyle name="リンク セル 17" xfId="749" xr:uid="{00000000-0005-0000-0000-00005F030000}"/>
    <cellStyle name="リンク セル 18" xfId="750" xr:uid="{00000000-0005-0000-0000-000060030000}"/>
    <cellStyle name="リンク セル 19" xfId="751" xr:uid="{00000000-0005-0000-0000-000061030000}"/>
    <cellStyle name="リンク セル 2" xfId="752" xr:uid="{00000000-0005-0000-0000-000062030000}"/>
    <cellStyle name="リンク セル 2 2" xfId="753" xr:uid="{00000000-0005-0000-0000-000063030000}"/>
    <cellStyle name="リンク セル 20" xfId="754" xr:uid="{00000000-0005-0000-0000-000064030000}"/>
    <cellStyle name="リンク セル 21" xfId="755" xr:uid="{00000000-0005-0000-0000-000065030000}"/>
    <cellStyle name="リンク セル 22" xfId="756" xr:uid="{00000000-0005-0000-0000-000066030000}"/>
    <cellStyle name="リンク セル 23" xfId="757" xr:uid="{00000000-0005-0000-0000-000067030000}"/>
    <cellStyle name="リンク セル 24" xfId="758" xr:uid="{00000000-0005-0000-0000-000068030000}"/>
    <cellStyle name="リンク セル 25" xfId="759" xr:uid="{00000000-0005-0000-0000-000069030000}"/>
    <cellStyle name="リンク セル 3" xfId="760" xr:uid="{00000000-0005-0000-0000-00006A030000}"/>
    <cellStyle name="リンク セル 3 2" xfId="761" xr:uid="{00000000-0005-0000-0000-00006B030000}"/>
    <cellStyle name="リンク セル 4" xfId="762" xr:uid="{00000000-0005-0000-0000-00006C030000}"/>
    <cellStyle name="リンク セル 5" xfId="763" xr:uid="{00000000-0005-0000-0000-00006D030000}"/>
    <cellStyle name="リンク セル 6" xfId="764" xr:uid="{00000000-0005-0000-0000-00006E030000}"/>
    <cellStyle name="リンク セル 7" xfId="765" xr:uid="{00000000-0005-0000-0000-00006F030000}"/>
    <cellStyle name="リンク セル 8" xfId="766" xr:uid="{00000000-0005-0000-0000-000070030000}"/>
    <cellStyle name="リンク セル 9" xfId="767" xr:uid="{00000000-0005-0000-0000-000071030000}"/>
    <cellStyle name="悪い 10" xfId="768" xr:uid="{00000000-0005-0000-0000-000072030000}"/>
    <cellStyle name="悪い 11" xfId="769" xr:uid="{00000000-0005-0000-0000-000073030000}"/>
    <cellStyle name="悪い 12" xfId="770" xr:uid="{00000000-0005-0000-0000-000074030000}"/>
    <cellStyle name="悪い 13" xfId="771" xr:uid="{00000000-0005-0000-0000-000075030000}"/>
    <cellStyle name="悪い 14" xfId="772" xr:uid="{00000000-0005-0000-0000-000076030000}"/>
    <cellStyle name="悪い 15" xfId="773" xr:uid="{00000000-0005-0000-0000-000077030000}"/>
    <cellStyle name="悪い 16" xfId="774" xr:uid="{00000000-0005-0000-0000-000078030000}"/>
    <cellStyle name="悪い 17" xfId="775" xr:uid="{00000000-0005-0000-0000-000079030000}"/>
    <cellStyle name="悪い 18" xfId="776" xr:uid="{00000000-0005-0000-0000-00007A030000}"/>
    <cellStyle name="悪い 19" xfId="777" xr:uid="{00000000-0005-0000-0000-00007B030000}"/>
    <cellStyle name="悪い 2" xfId="778" xr:uid="{00000000-0005-0000-0000-00007C030000}"/>
    <cellStyle name="悪い 2 2" xfId="779" xr:uid="{00000000-0005-0000-0000-00007D030000}"/>
    <cellStyle name="悪い 2 2 2" xfId="1804" xr:uid="{00000000-0005-0000-0000-00007E030000}"/>
    <cellStyle name="悪い 2 3" xfId="1402" xr:uid="{00000000-0005-0000-0000-00007F030000}"/>
    <cellStyle name="悪い 20" xfId="780" xr:uid="{00000000-0005-0000-0000-000080030000}"/>
    <cellStyle name="悪い 21" xfId="781" xr:uid="{00000000-0005-0000-0000-000081030000}"/>
    <cellStyle name="悪い 22" xfId="782" xr:uid="{00000000-0005-0000-0000-000082030000}"/>
    <cellStyle name="悪い 23" xfId="783" xr:uid="{00000000-0005-0000-0000-000083030000}"/>
    <cellStyle name="悪い 24" xfId="784" xr:uid="{00000000-0005-0000-0000-000084030000}"/>
    <cellStyle name="悪い 25" xfId="785" xr:uid="{00000000-0005-0000-0000-000085030000}"/>
    <cellStyle name="悪い 3" xfId="786" xr:uid="{00000000-0005-0000-0000-000086030000}"/>
    <cellStyle name="悪い 3 2" xfId="787" xr:uid="{00000000-0005-0000-0000-000087030000}"/>
    <cellStyle name="悪い 4" xfId="788" xr:uid="{00000000-0005-0000-0000-000088030000}"/>
    <cellStyle name="悪い 5" xfId="789" xr:uid="{00000000-0005-0000-0000-000089030000}"/>
    <cellStyle name="悪い 6" xfId="790" xr:uid="{00000000-0005-0000-0000-00008A030000}"/>
    <cellStyle name="悪い 7" xfId="791" xr:uid="{00000000-0005-0000-0000-00008B030000}"/>
    <cellStyle name="悪い 8" xfId="792" xr:uid="{00000000-0005-0000-0000-00008C030000}"/>
    <cellStyle name="悪い 9" xfId="793" xr:uid="{00000000-0005-0000-0000-00008D030000}"/>
    <cellStyle name="計算 10" xfId="794" xr:uid="{00000000-0005-0000-0000-00008E030000}"/>
    <cellStyle name="計算 11" xfId="795" xr:uid="{00000000-0005-0000-0000-00008F030000}"/>
    <cellStyle name="計算 12" xfId="796" xr:uid="{00000000-0005-0000-0000-000090030000}"/>
    <cellStyle name="計算 13" xfId="797" xr:uid="{00000000-0005-0000-0000-000091030000}"/>
    <cellStyle name="計算 14" xfId="798" xr:uid="{00000000-0005-0000-0000-000092030000}"/>
    <cellStyle name="計算 15" xfId="799" xr:uid="{00000000-0005-0000-0000-000093030000}"/>
    <cellStyle name="計算 16" xfId="800" xr:uid="{00000000-0005-0000-0000-000094030000}"/>
    <cellStyle name="計算 17" xfId="801" xr:uid="{00000000-0005-0000-0000-000095030000}"/>
    <cellStyle name="計算 18" xfId="802" xr:uid="{00000000-0005-0000-0000-000096030000}"/>
    <cellStyle name="計算 19" xfId="803" xr:uid="{00000000-0005-0000-0000-000097030000}"/>
    <cellStyle name="計算 2" xfId="804" xr:uid="{00000000-0005-0000-0000-000098030000}"/>
    <cellStyle name="計算 2 2" xfId="805" xr:uid="{00000000-0005-0000-0000-000099030000}"/>
    <cellStyle name="計算 2 2 2" xfId="806" xr:uid="{00000000-0005-0000-0000-00009A030000}"/>
    <cellStyle name="計算 2 2 2 2" xfId="1403" xr:uid="{00000000-0005-0000-0000-00009B030000}"/>
    <cellStyle name="計算 2 2 2 2 2" xfId="1404" xr:uid="{00000000-0005-0000-0000-00009C030000}"/>
    <cellStyle name="計算 2 2 2 3" xfId="1405" xr:uid="{00000000-0005-0000-0000-00009D030000}"/>
    <cellStyle name="計算 2 2 3" xfId="807" xr:uid="{00000000-0005-0000-0000-00009E030000}"/>
    <cellStyle name="計算 2 2 3 2" xfId="1406" xr:uid="{00000000-0005-0000-0000-00009F030000}"/>
    <cellStyle name="計算 2 2 4" xfId="1609" xr:uid="{00000000-0005-0000-0000-0000A0030000}"/>
    <cellStyle name="計算 2 2 4 2" xfId="1610" xr:uid="{00000000-0005-0000-0000-0000A1030000}"/>
    <cellStyle name="計算 2 2 5" xfId="1611" xr:uid="{00000000-0005-0000-0000-0000A2030000}"/>
    <cellStyle name="計算 2 2 6" xfId="1612" xr:uid="{00000000-0005-0000-0000-0000A3030000}"/>
    <cellStyle name="計算 2 2 6 2" xfId="1613" xr:uid="{00000000-0005-0000-0000-0000A4030000}"/>
    <cellStyle name="計算 2 3" xfId="1805" xr:uid="{00000000-0005-0000-0000-0000A5030000}"/>
    <cellStyle name="計算 2 3 2" xfId="1806" xr:uid="{00000000-0005-0000-0000-0000A6030000}"/>
    <cellStyle name="計算 2 3 2 2" xfId="1807" xr:uid="{00000000-0005-0000-0000-0000A7030000}"/>
    <cellStyle name="計算 2 3 3" xfId="1808" xr:uid="{00000000-0005-0000-0000-0000A8030000}"/>
    <cellStyle name="計算 2 4" xfId="1809" xr:uid="{00000000-0005-0000-0000-0000A9030000}"/>
    <cellStyle name="計算 2 4 2" xfId="1810" xr:uid="{00000000-0005-0000-0000-0000AA030000}"/>
    <cellStyle name="計算 2 4 2 2" xfId="1811" xr:uid="{00000000-0005-0000-0000-0000AB030000}"/>
    <cellStyle name="計算 2 4 3" xfId="1812" xr:uid="{00000000-0005-0000-0000-0000AC030000}"/>
    <cellStyle name="計算 2 5" xfId="1813" xr:uid="{00000000-0005-0000-0000-0000AD030000}"/>
    <cellStyle name="計算 2 5 2" xfId="1814" xr:uid="{00000000-0005-0000-0000-0000AE030000}"/>
    <cellStyle name="計算 2 6" xfId="1815" xr:uid="{00000000-0005-0000-0000-0000AF030000}"/>
    <cellStyle name="計算 20" xfId="808" xr:uid="{00000000-0005-0000-0000-0000B0030000}"/>
    <cellStyle name="計算 21" xfId="809" xr:uid="{00000000-0005-0000-0000-0000B1030000}"/>
    <cellStyle name="計算 22" xfId="810" xr:uid="{00000000-0005-0000-0000-0000B2030000}"/>
    <cellStyle name="計算 23" xfId="811" xr:uid="{00000000-0005-0000-0000-0000B3030000}"/>
    <cellStyle name="計算 24" xfId="812" xr:uid="{00000000-0005-0000-0000-0000B4030000}"/>
    <cellStyle name="計算 25" xfId="813" xr:uid="{00000000-0005-0000-0000-0000B5030000}"/>
    <cellStyle name="計算 3" xfId="814" xr:uid="{00000000-0005-0000-0000-0000B6030000}"/>
    <cellStyle name="計算 3 2" xfId="815" xr:uid="{00000000-0005-0000-0000-0000B7030000}"/>
    <cellStyle name="計算 3 2 2" xfId="1407" xr:uid="{00000000-0005-0000-0000-0000B8030000}"/>
    <cellStyle name="計算 3 2 2 2" xfId="1408" xr:uid="{00000000-0005-0000-0000-0000B9030000}"/>
    <cellStyle name="計算 3 2 3" xfId="1409" xr:uid="{00000000-0005-0000-0000-0000BA030000}"/>
    <cellStyle name="計算 3 3" xfId="816" xr:uid="{00000000-0005-0000-0000-0000BB030000}"/>
    <cellStyle name="計算 3 3 2" xfId="1410" xr:uid="{00000000-0005-0000-0000-0000BC030000}"/>
    <cellStyle name="計算 3 3 2 2" xfId="1816" xr:uid="{00000000-0005-0000-0000-0000BD030000}"/>
    <cellStyle name="計算 3 3 3" xfId="1817" xr:uid="{00000000-0005-0000-0000-0000BE030000}"/>
    <cellStyle name="計算 3 4" xfId="1614" xr:uid="{00000000-0005-0000-0000-0000BF030000}"/>
    <cellStyle name="計算 3 4 2" xfId="1615" xr:uid="{00000000-0005-0000-0000-0000C0030000}"/>
    <cellStyle name="計算 3 4 2 2" xfId="1818" xr:uid="{00000000-0005-0000-0000-0000C1030000}"/>
    <cellStyle name="計算 3 4 3" xfId="1819" xr:uid="{00000000-0005-0000-0000-0000C2030000}"/>
    <cellStyle name="計算 3 5" xfId="1616" xr:uid="{00000000-0005-0000-0000-0000C3030000}"/>
    <cellStyle name="計算 3 5 2" xfId="1820" xr:uid="{00000000-0005-0000-0000-0000C4030000}"/>
    <cellStyle name="計算 3 6" xfId="1617" xr:uid="{00000000-0005-0000-0000-0000C5030000}"/>
    <cellStyle name="計算 3 6 2" xfId="1618" xr:uid="{00000000-0005-0000-0000-0000C6030000}"/>
    <cellStyle name="計算 4" xfId="817" xr:uid="{00000000-0005-0000-0000-0000C7030000}"/>
    <cellStyle name="計算 4 2" xfId="818" xr:uid="{00000000-0005-0000-0000-0000C8030000}"/>
    <cellStyle name="計算 4 2 2" xfId="1411" xr:uid="{00000000-0005-0000-0000-0000C9030000}"/>
    <cellStyle name="計算 4 2 2 2" xfId="1412" xr:uid="{00000000-0005-0000-0000-0000CA030000}"/>
    <cellStyle name="計算 4 2 3" xfId="1413" xr:uid="{00000000-0005-0000-0000-0000CB030000}"/>
    <cellStyle name="計算 4 3" xfId="819" xr:uid="{00000000-0005-0000-0000-0000CC030000}"/>
    <cellStyle name="計算 4 3 2" xfId="1414" xr:uid="{00000000-0005-0000-0000-0000CD030000}"/>
    <cellStyle name="計算 4 4" xfId="1619" xr:uid="{00000000-0005-0000-0000-0000CE030000}"/>
    <cellStyle name="計算 4 4 2" xfId="1620" xr:uid="{00000000-0005-0000-0000-0000CF030000}"/>
    <cellStyle name="計算 4 5" xfId="1621" xr:uid="{00000000-0005-0000-0000-0000D0030000}"/>
    <cellStyle name="計算 4 6" xfId="1622" xr:uid="{00000000-0005-0000-0000-0000D1030000}"/>
    <cellStyle name="計算 4 6 2" xfId="1623" xr:uid="{00000000-0005-0000-0000-0000D2030000}"/>
    <cellStyle name="計算 5" xfId="820" xr:uid="{00000000-0005-0000-0000-0000D3030000}"/>
    <cellStyle name="計算 6" xfId="821" xr:uid="{00000000-0005-0000-0000-0000D4030000}"/>
    <cellStyle name="計算 7" xfId="822" xr:uid="{00000000-0005-0000-0000-0000D5030000}"/>
    <cellStyle name="計算 8" xfId="823" xr:uid="{00000000-0005-0000-0000-0000D6030000}"/>
    <cellStyle name="計算 9" xfId="824" xr:uid="{00000000-0005-0000-0000-0000D7030000}"/>
    <cellStyle name="警告文 10" xfId="825" xr:uid="{00000000-0005-0000-0000-0000D8030000}"/>
    <cellStyle name="警告文 11" xfId="826" xr:uid="{00000000-0005-0000-0000-0000D9030000}"/>
    <cellStyle name="警告文 12" xfId="827" xr:uid="{00000000-0005-0000-0000-0000DA030000}"/>
    <cellStyle name="警告文 13" xfId="828" xr:uid="{00000000-0005-0000-0000-0000DB030000}"/>
    <cellStyle name="警告文 14" xfId="829" xr:uid="{00000000-0005-0000-0000-0000DC030000}"/>
    <cellStyle name="警告文 15" xfId="830" xr:uid="{00000000-0005-0000-0000-0000DD030000}"/>
    <cellStyle name="警告文 16" xfId="831" xr:uid="{00000000-0005-0000-0000-0000DE030000}"/>
    <cellStyle name="警告文 17" xfId="832" xr:uid="{00000000-0005-0000-0000-0000DF030000}"/>
    <cellStyle name="警告文 18" xfId="833" xr:uid="{00000000-0005-0000-0000-0000E0030000}"/>
    <cellStyle name="警告文 19" xfId="834" xr:uid="{00000000-0005-0000-0000-0000E1030000}"/>
    <cellStyle name="警告文 2" xfId="835" xr:uid="{00000000-0005-0000-0000-0000E2030000}"/>
    <cellStyle name="警告文 2 2" xfId="836" xr:uid="{00000000-0005-0000-0000-0000E3030000}"/>
    <cellStyle name="警告文 20" xfId="837" xr:uid="{00000000-0005-0000-0000-0000E4030000}"/>
    <cellStyle name="警告文 21" xfId="838" xr:uid="{00000000-0005-0000-0000-0000E5030000}"/>
    <cellStyle name="警告文 22" xfId="839" xr:uid="{00000000-0005-0000-0000-0000E6030000}"/>
    <cellStyle name="警告文 23" xfId="840" xr:uid="{00000000-0005-0000-0000-0000E7030000}"/>
    <cellStyle name="警告文 24" xfId="841" xr:uid="{00000000-0005-0000-0000-0000E8030000}"/>
    <cellStyle name="警告文 25" xfId="842" xr:uid="{00000000-0005-0000-0000-0000E9030000}"/>
    <cellStyle name="警告文 3" xfId="843" xr:uid="{00000000-0005-0000-0000-0000EA030000}"/>
    <cellStyle name="警告文 3 2" xfId="844" xr:uid="{00000000-0005-0000-0000-0000EB030000}"/>
    <cellStyle name="警告文 4" xfId="845" xr:uid="{00000000-0005-0000-0000-0000EC030000}"/>
    <cellStyle name="警告文 5" xfId="846" xr:uid="{00000000-0005-0000-0000-0000ED030000}"/>
    <cellStyle name="警告文 6" xfId="847" xr:uid="{00000000-0005-0000-0000-0000EE030000}"/>
    <cellStyle name="警告文 7" xfId="848" xr:uid="{00000000-0005-0000-0000-0000EF030000}"/>
    <cellStyle name="警告文 8" xfId="849" xr:uid="{00000000-0005-0000-0000-0000F0030000}"/>
    <cellStyle name="警告文 9" xfId="850" xr:uid="{00000000-0005-0000-0000-0000F1030000}"/>
    <cellStyle name="桁区切り 2" xfId="851" xr:uid="{00000000-0005-0000-0000-0000F3030000}"/>
    <cellStyle name="桁区切り 2 2" xfId="852" xr:uid="{00000000-0005-0000-0000-0000F4030000}"/>
    <cellStyle name="桁区切り 2 2 2" xfId="853" xr:uid="{00000000-0005-0000-0000-0000F5030000}"/>
    <cellStyle name="桁区切り 2 2 2 2" xfId="1624" xr:uid="{00000000-0005-0000-0000-0000F6030000}"/>
    <cellStyle name="桁区切り 2 2 2 2 2" xfId="1625" xr:uid="{00000000-0005-0000-0000-0000F7030000}"/>
    <cellStyle name="桁区切り 2 2 2 3" xfId="1626" xr:uid="{00000000-0005-0000-0000-0000F8030000}"/>
    <cellStyle name="桁区切り 2 2 2 4" xfId="1821" xr:uid="{00000000-0005-0000-0000-0000F9030000}"/>
    <cellStyle name="桁区切り 2 2 3" xfId="1627" xr:uid="{00000000-0005-0000-0000-0000FA030000}"/>
    <cellStyle name="桁区切り 2 2 3 2" xfId="1628" xr:uid="{00000000-0005-0000-0000-0000FB030000}"/>
    <cellStyle name="桁区切り 2 2 3 2 2" xfId="1629" xr:uid="{00000000-0005-0000-0000-0000FC030000}"/>
    <cellStyle name="桁区切り 2 2 3 3" xfId="1630" xr:uid="{00000000-0005-0000-0000-0000FD030000}"/>
    <cellStyle name="桁区切り 2 2 3 3 2" xfId="1631" xr:uid="{00000000-0005-0000-0000-0000FE030000}"/>
    <cellStyle name="桁区切り 2 2 3 4" xfId="1632" xr:uid="{00000000-0005-0000-0000-0000FF030000}"/>
    <cellStyle name="桁区切り 2 2 4" xfId="1633" xr:uid="{00000000-0005-0000-0000-000000040000}"/>
    <cellStyle name="桁区切り 2 2 5" xfId="1822" xr:uid="{00000000-0005-0000-0000-000001040000}"/>
    <cellStyle name="桁区切り 2 3" xfId="854" xr:uid="{00000000-0005-0000-0000-000002040000}"/>
    <cellStyle name="桁区切り 2 3 2" xfId="1634" xr:uid="{00000000-0005-0000-0000-000003040000}"/>
    <cellStyle name="桁区切り 2 3 2 2" xfId="1635" xr:uid="{00000000-0005-0000-0000-000004040000}"/>
    <cellStyle name="桁区切り 2 3 3" xfId="1636" xr:uid="{00000000-0005-0000-0000-000005040000}"/>
    <cellStyle name="桁区切り 2 3 4" xfId="1823" xr:uid="{00000000-0005-0000-0000-000006040000}"/>
    <cellStyle name="桁区切り 2 4" xfId="1415" xr:uid="{00000000-0005-0000-0000-000007040000}"/>
    <cellStyle name="桁区切り 2 4 2" xfId="1824" xr:uid="{00000000-0005-0000-0000-000008040000}"/>
    <cellStyle name="桁区切り 2 5" xfId="1416" xr:uid="{00000000-0005-0000-0000-000009040000}"/>
    <cellStyle name="桁区切り 2 5 2" xfId="1417" xr:uid="{00000000-0005-0000-0000-00000A040000}"/>
    <cellStyle name="桁区切り 2 5 3" xfId="1418" xr:uid="{00000000-0005-0000-0000-00000B040000}"/>
    <cellStyle name="桁区切り 2 5 3 2" xfId="1419" xr:uid="{00000000-0005-0000-0000-00000C040000}"/>
    <cellStyle name="桁区切り 2 6" xfId="1420" xr:uid="{00000000-0005-0000-0000-00000D040000}"/>
    <cellStyle name="桁区切り 2 6 2" xfId="1562" xr:uid="{00000000-0005-0000-0000-00000E040000}"/>
    <cellStyle name="桁区切り 2 7" xfId="1421" xr:uid="{00000000-0005-0000-0000-00000F040000}"/>
    <cellStyle name="桁区切り 2 8" xfId="1422" xr:uid="{00000000-0005-0000-0000-000010040000}"/>
    <cellStyle name="桁区切り 2 8 2" xfId="1423" xr:uid="{00000000-0005-0000-0000-000011040000}"/>
    <cellStyle name="桁区切り 2 8 2 2" xfId="1424" xr:uid="{00000000-0005-0000-0000-000012040000}"/>
    <cellStyle name="桁区切り 2 8 2 2 2" xfId="1425" xr:uid="{00000000-0005-0000-0000-000013040000}"/>
    <cellStyle name="桁区切り 2 8 2 2 2 2" xfId="1426" xr:uid="{00000000-0005-0000-0000-000014040000}"/>
    <cellStyle name="桁区切り 2 8 2 2 2 2 2" xfId="1427" xr:uid="{00000000-0005-0000-0000-000015040000}"/>
    <cellStyle name="桁区切り 2 8 2 3" xfId="1428" xr:uid="{00000000-0005-0000-0000-000016040000}"/>
    <cellStyle name="桁区切り 2 8 2 3 2" xfId="1429" xr:uid="{00000000-0005-0000-0000-000017040000}"/>
    <cellStyle name="桁区切り 2 8 2 3 2 2" xfId="1430" xr:uid="{00000000-0005-0000-0000-000018040000}"/>
    <cellStyle name="桁区切り 2 9" xfId="1551" xr:uid="{00000000-0005-0000-0000-000019040000}"/>
    <cellStyle name="桁区切り 3" xfId="855" xr:uid="{00000000-0005-0000-0000-00001A040000}"/>
    <cellStyle name="桁区切り 3 2" xfId="856" xr:uid="{00000000-0005-0000-0000-00001B040000}"/>
    <cellStyle name="桁区切り 3 3" xfId="1637" xr:uid="{00000000-0005-0000-0000-00001C040000}"/>
    <cellStyle name="桁区切り 3 3 2" xfId="1638" xr:uid="{00000000-0005-0000-0000-00001D040000}"/>
    <cellStyle name="桁区切り 3 3 2 2" xfId="1639" xr:uid="{00000000-0005-0000-0000-00001E040000}"/>
    <cellStyle name="桁区切り 3 3 3" xfId="1640" xr:uid="{00000000-0005-0000-0000-00001F040000}"/>
    <cellStyle name="桁区切り 3 4" xfId="1641" xr:uid="{00000000-0005-0000-0000-000020040000}"/>
    <cellStyle name="桁区切り 3 4 2" xfId="1642" xr:uid="{00000000-0005-0000-0000-000021040000}"/>
    <cellStyle name="桁区切り 3 5" xfId="1431" xr:uid="{00000000-0005-0000-0000-000022040000}"/>
    <cellStyle name="桁区切り 3 6" xfId="1825" xr:uid="{00000000-0005-0000-0000-000023040000}"/>
    <cellStyle name="桁区切り 4" xfId="857" xr:uid="{00000000-0005-0000-0000-000024040000}"/>
    <cellStyle name="桁区切り 4 2" xfId="1432" xr:uid="{00000000-0005-0000-0000-000025040000}"/>
    <cellStyle name="桁区切り 4 2 2" xfId="1643" xr:uid="{00000000-0005-0000-0000-000026040000}"/>
    <cellStyle name="桁区切り 4 2 2 2" xfId="1644" xr:uid="{00000000-0005-0000-0000-000027040000}"/>
    <cellStyle name="桁区切り 4 2 3" xfId="1645" xr:uid="{00000000-0005-0000-0000-000028040000}"/>
    <cellStyle name="桁区切り 4 2 4" xfId="1826" xr:uid="{00000000-0005-0000-0000-000029040000}"/>
    <cellStyle name="桁区切り 4 3" xfId="1646" xr:uid="{00000000-0005-0000-0000-00002A040000}"/>
    <cellStyle name="桁区切り 4 3 2" xfId="1647" xr:uid="{00000000-0005-0000-0000-00002B040000}"/>
    <cellStyle name="桁区切り 4 4" xfId="1648" xr:uid="{00000000-0005-0000-0000-00002C040000}"/>
    <cellStyle name="桁区切り 4 5" xfId="1827" xr:uid="{00000000-0005-0000-0000-00002D040000}"/>
    <cellStyle name="桁区切り 5" xfId="1433" xr:uid="{00000000-0005-0000-0000-00002E040000}"/>
    <cellStyle name="桁区切り 5 2" xfId="1563" xr:uid="{00000000-0005-0000-0000-00002F040000}"/>
    <cellStyle name="桁区切り 5 2 2" xfId="1564" xr:uid="{00000000-0005-0000-0000-000030040000}"/>
    <cellStyle name="桁区切り 5 3" xfId="1565" xr:uid="{00000000-0005-0000-0000-000031040000}"/>
    <cellStyle name="桁区切り 6" xfId="1434" xr:uid="{00000000-0005-0000-0000-000032040000}"/>
    <cellStyle name="桁区切り 6 2" xfId="1828" xr:uid="{00000000-0005-0000-0000-000033040000}"/>
    <cellStyle name="桁区切り 7" xfId="1435" xr:uid="{00000000-0005-0000-0000-000034040000}"/>
    <cellStyle name="桁区切り 7 2" xfId="1829" xr:uid="{00000000-0005-0000-0000-000035040000}"/>
    <cellStyle name="桁区切り 8" xfId="1436" xr:uid="{00000000-0005-0000-0000-000036040000}"/>
    <cellStyle name="桁区切り 8 2" xfId="1437" xr:uid="{00000000-0005-0000-0000-000037040000}"/>
    <cellStyle name="桁区切り 9" xfId="1649" xr:uid="{00000000-0005-0000-0000-000038040000}"/>
    <cellStyle name="桁区切り 9 2" xfId="1650" xr:uid="{00000000-0005-0000-0000-000039040000}"/>
    <cellStyle name="桁区切り 9 2 2" xfId="1651" xr:uid="{00000000-0005-0000-0000-00003A040000}"/>
    <cellStyle name="見出し 1 10" xfId="858" xr:uid="{00000000-0005-0000-0000-00003B040000}"/>
    <cellStyle name="見出し 1 11" xfId="859" xr:uid="{00000000-0005-0000-0000-00003C040000}"/>
    <cellStyle name="見出し 1 12" xfId="860" xr:uid="{00000000-0005-0000-0000-00003D040000}"/>
    <cellStyle name="見出し 1 13" xfId="861" xr:uid="{00000000-0005-0000-0000-00003E040000}"/>
    <cellStyle name="見出し 1 14" xfId="862" xr:uid="{00000000-0005-0000-0000-00003F040000}"/>
    <cellStyle name="見出し 1 15" xfId="863" xr:uid="{00000000-0005-0000-0000-000040040000}"/>
    <cellStyle name="見出し 1 16" xfId="864" xr:uid="{00000000-0005-0000-0000-000041040000}"/>
    <cellStyle name="見出し 1 17" xfId="865" xr:uid="{00000000-0005-0000-0000-000042040000}"/>
    <cellStyle name="見出し 1 18" xfId="866" xr:uid="{00000000-0005-0000-0000-000043040000}"/>
    <cellStyle name="見出し 1 19" xfId="867" xr:uid="{00000000-0005-0000-0000-000044040000}"/>
    <cellStyle name="見出し 1 2" xfId="868" xr:uid="{00000000-0005-0000-0000-000045040000}"/>
    <cellStyle name="見出し 1 2 2" xfId="869" xr:uid="{00000000-0005-0000-0000-000046040000}"/>
    <cellStyle name="見出し 1 20" xfId="870" xr:uid="{00000000-0005-0000-0000-000047040000}"/>
    <cellStyle name="見出し 1 21" xfId="871" xr:uid="{00000000-0005-0000-0000-000048040000}"/>
    <cellStyle name="見出し 1 22" xfId="872" xr:uid="{00000000-0005-0000-0000-000049040000}"/>
    <cellStyle name="見出し 1 23" xfId="873" xr:uid="{00000000-0005-0000-0000-00004A040000}"/>
    <cellStyle name="見出し 1 24" xfId="874" xr:uid="{00000000-0005-0000-0000-00004B040000}"/>
    <cellStyle name="見出し 1 25" xfId="875" xr:uid="{00000000-0005-0000-0000-00004C040000}"/>
    <cellStyle name="見出し 1 3" xfId="876" xr:uid="{00000000-0005-0000-0000-00004D040000}"/>
    <cellStyle name="見出し 1 3 2" xfId="877" xr:uid="{00000000-0005-0000-0000-00004E040000}"/>
    <cellStyle name="見出し 1 4" xfId="878" xr:uid="{00000000-0005-0000-0000-00004F040000}"/>
    <cellStyle name="見出し 1 5" xfId="879" xr:uid="{00000000-0005-0000-0000-000050040000}"/>
    <cellStyle name="見出し 1 6" xfId="880" xr:uid="{00000000-0005-0000-0000-000051040000}"/>
    <cellStyle name="見出し 1 7" xfId="881" xr:uid="{00000000-0005-0000-0000-000052040000}"/>
    <cellStyle name="見出し 1 8" xfId="882" xr:uid="{00000000-0005-0000-0000-000053040000}"/>
    <cellStyle name="見出し 1 9" xfId="883" xr:uid="{00000000-0005-0000-0000-000054040000}"/>
    <cellStyle name="見出し 2 10" xfId="884" xr:uid="{00000000-0005-0000-0000-000055040000}"/>
    <cellStyle name="見出し 2 11" xfId="885" xr:uid="{00000000-0005-0000-0000-000056040000}"/>
    <cellStyle name="見出し 2 12" xfId="886" xr:uid="{00000000-0005-0000-0000-000057040000}"/>
    <cellStyle name="見出し 2 13" xfId="887" xr:uid="{00000000-0005-0000-0000-000058040000}"/>
    <cellStyle name="見出し 2 14" xfId="888" xr:uid="{00000000-0005-0000-0000-000059040000}"/>
    <cellStyle name="見出し 2 15" xfId="889" xr:uid="{00000000-0005-0000-0000-00005A040000}"/>
    <cellStyle name="見出し 2 16" xfId="890" xr:uid="{00000000-0005-0000-0000-00005B040000}"/>
    <cellStyle name="見出し 2 17" xfId="891" xr:uid="{00000000-0005-0000-0000-00005C040000}"/>
    <cellStyle name="見出し 2 18" xfId="892" xr:uid="{00000000-0005-0000-0000-00005D040000}"/>
    <cellStyle name="見出し 2 19" xfId="893" xr:uid="{00000000-0005-0000-0000-00005E040000}"/>
    <cellStyle name="見出し 2 2" xfId="894" xr:uid="{00000000-0005-0000-0000-00005F040000}"/>
    <cellStyle name="見出し 2 2 2" xfId="895" xr:uid="{00000000-0005-0000-0000-000060040000}"/>
    <cellStyle name="見出し 2 20" xfId="896" xr:uid="{00000000-0005-0000-0000-000061040000}"/>
    <cellStyle name="見出し 2 21" xfId="897" xr:uid="{00000000-0005-0000-0000-000062040000}"/>
    <cellStyle name="見出し 2 22" xfId="898" xr:uid="{00000000-0005-0000-0000-000063040000}"/>
    <cellStyle name="見出し 2 23" xfId="899" xr:uid="{00000000-0005-0000-0000-000064040000}"/>
    <cellStyle name="見出し 2 24" xfId="900" xr:uid="{00000000-0005-0000-0000-000065040000}"/>
    <cellStyle name="見出し 2 25" xfId="901" xr:uid="{00000000-0005-0000-0000-000066040000}"/>
    <cellStyle name="見出し 2 3" xfId="902" xr:uid="{00000000-0005-0000-0000-000067040000}"/>
    <cellStyle name="見出し 2 3 2" xfId="903" xr:uid="{00000000-0005-0000-0000-000068040000}"/>
    <cellStyle name="見出し 2 4" xfId="904" xr:uid="{00000000-0005-0000-0000-000069040000}"/>
    <cellStyle name="見出し 2 5" xfId="905" xr:uid="{00000000-0005-0000-0000-00006A040000}"/>
    <cellStyle name="見出し 2 6" xfId="906" xr:uid="{00000000-0005-0000-0000-00006B040000}"/>
    <cellStyle name="見出し 2 7" xfId="907" xr:uid="{00000000-0005-0000-0000-00006C040000}"/>
    <cellStyle name="見出し 2 8" xfId="908" xr:uid="{00000000-0005-0000-0000-00006D040000}"/>
    <cellStyle name="見出し 2 9" xfId="909" xr:uid="{00000000-0005-0000-0000-00006E040000}"/>
    <cellStyle name="見出し 3 10" xfId="910" xr:uid="{00000000-0005-0000-0000-00006F040000}"/>
    <cellStyle name="見出し 3 11" xfId="911" xr:uid="{00000000-0005-0000-0000-000070040000}"/>
    <cellStyle name="見出し 3 12" xfId="912" xr:uid="{00000000-0005-0000-0000-000071040000}"/>
    <cellStyle name="見出し 3 13" xfId="913" xr:uid="{00000000-0005-0000-0000-000072040000}"/>
    <cellStyle name="見出し 3 14" xfId="914" xr:uid="{00000000-0005-0000-0000-000073040000}"/>
    <cellStyle name="見出し 3 15" xfId="915" xr:uid="{00000000-0005-0000-0000-000074040000}"/>
    <cellStyle name="見出し 3 16" xfId="916" xr:uid="{00000000-0005-0000-0000-000075040000}"/>
    <cellStyle name="見出し 3 17" xfId="917" xr:uid="{00000000-0005-0000-0000-000076040000}"/>
    <cellStyle name="見出し 3 18" xfId="918" xr:uid="{00000000-0005-0000-0000-000077040000}"/>
    <cellStyle name="見出し 3 19" xfId="919" xr:uid="{00000000-0005-0000-0000-000078040000}"/>
    <cellStyle name="見出し 3 2" xfId="920" xr:uid="{00000000-0005-0000-0000-000079040000}"/>
    <cellStyle name="見出し 3 2 2" xfId="921" xr:uid="{00000000-0005-0000-0000-00007A040000}"/>
    <cellStyle name="見出し 3 20" xfId="922" xr:uid="{00000000-0005-0000-0000-00007B040000}"/>
    <cellStyle name="見出し 3 21" xfId="923" xr:uid="{00000000-0005-0000-0000-00007C040000}"/>
    <cellStyle name="見出し 3 22" xfId="924" xr:uid="{00000000-0005-0000-0000-00007D040000}"/>
    <cellStyle name="見出し 3 23" xfId="925" xr:uid="{00000000-0005-0000-0000-00007E040000}"/>
    <cellStyle name="見出し 3 24" xfId="926" xr:uid="{00000000-0005-0000-0000-00007F040000}"/>
    <cellStyle name="見出し 3 25" xfId="927" xr:uid="{00000000-0005-0000-0000-000080040000}"/>
    <cellStyle name="見出し 3 3" xfId="928" xr:uid="{00000000-0005-0000-0000-000081040000}"/>
    <cellStyle name="見出し 3 3 2" xfId="929" xr:uid="{00000000-0005-0000-0000-000082040000}"/>
    <cellStyle name="見出し 3 4" xfId="930" xr:uid="{00000000-0005-0000-0000-000083040000}"/>
    <cellStyle name="見出し 3 5" xfId="931" xr:uid="{00000000-0005-0000-0000-000084040000}"/>
    <cellStyle name="見出し 3 6" xfId="932" xr:uid="{00000000-0005-0000-0000-000085040000}"/>
    <cellStyle name="見出し 3 7" xfId="933" xr:uid="{00000000-0005-0000-0000-000086040000}"/>
    <cellStyle name="見出し 3 8" xfId="934" xr:uid="{00000000-0005-0000-0000-000087040000}"/>
    <cellStyle name="見出し 3 9" xfId="935" xr:uid="{00000000-0005-0000-0000-000088040000}"/>
    <cellStyle name="見出し 4 10" xfId="936" xr:uid="{00000000-0005-0000-0000-000089040000}"/>
    <cellStyle name="見出し 4 11" xfId="937" xr:uid="{00000000-0005-0000-0000-00008A040000}"/>
    <cellStyle name="見出し 4 12" xfId="938" xr:uid="{00000000-0005-0000-0000-00008B040000}"/>
    <cellStyle name="見出し 4 13" xfId="939" xr:uid="{00000000-0005-0000-0000-00008C040000}"/>
    <cellStyle name="見出し 4 14" xfId="940" xr:uid="{00000000-0005-0000-0000-00008D040000}"/>
    <cellStyle name="見出し 4 15" xfId="941" xr:uid="{00000000-0005-0000-0000-00008E040000}"/>
    <cellStyle name="見出し 4 16" xfId="942" xr:uid="{00000000-0005-0000-0000-00008F040000}"/>
    <cellStyle name="見出し 4 17" xfId="943" xr:uid="{00000000-0005-0000-0000-000090040000}"/>
    <cellStyle name="見出し 4 18" xfId="944" xr:uid="{00000000-0005-0000-0000-000091040000}"/>
    <cellStyle name="見出し 4 19" xfId="945" xr:uid="{00000000-0005-0000-0000-000092040000}"/>
    <cellStyle name="見出し 4 2" xfId="946" xr:uid="{00000000-0005-0000-0000-000093040000}"/>
    <cellStyle name="見出し 4 2 2" xfId="947" xr:uid="{00000000-0005-0000-0000-000094040000}"/>
    <cellStyle name="見出し 4 20" xfId="948" xr:uid="{00000000-0005-0000-0000-000095040000}"/>
    <cellStyle name="見出し 4 21" xfId="949" xr:uid="{00000000-0005-0000-0000-000096040000}"/>
    <cellStyle name="見出し 4 22" xfId="950" xr:uid="{00000000-0005-0000-0000-000097040000}"/>
    <cellStyle name="見出し 4 23" xfId="951" xr:uid="{00000000-0005-0000-0000-000098040000}"/>
    <cellStyle name="見出し 4 24" xfId="952" xr:uid="{00000000-0005-0000-0000-000099040000}"/>
    <cellStyle name="見出し 4 25" xfId="953" xr:uid="{00000000-0005-0000-0000-00009A040000}"/>
    <cellStyle name="見出し 4 3" xfId="954" xr:uid="{00000000-0005-0000-0000-00009B040000}"/>
    <cellStyle name="見出し 4 3 2" xfId="955" xr:uid="{00000000-0005-0000-0000-00009C040000}"/>
    <cellStyle name="見出し 4 4" xfId="956" xr:uid="{00000000-0005-0000-0000-00009D040000}"/>
    <cellStyle name="見出し 4 5" xfId="957" xr:uid="{00000000-0005-0000-0000-00009E040000}"/>
    <cellStyle name="見出し 4 6" xfId="958" xr:uid="{00000000-0005-0000-0000-00009F040000}"/>
    <cellStyle name="見出し 4 7" xfId="959" xr:uid="{00000000-0005-0000-0000-0000A0040000}"/>
    <cellStyle name="見出し 4 8" xfId="960" xr:uid="{00000000-0005-0000-0000-0000A1040000}"/>
    <cellStyle name="見出し 4 9" xfId="961" xr:uid="{00000000-0005-0000-0000-0000A2040000}"/>
    <cellStyle name="集計 10" xfId="962" xr:uid="{00000000-0005-0000-0000-0000A3040000}"/>
    <cellStyle name="集計 11" xfId="963" xr:uid="{00000000-0005-0000-0000-0000A4040000}"/>
    <cellStyle name="集計 12" xfId="964" xr:uid="{00000000-0005-0000-0000-0000A5040000}"/>
    <cellStyle name="集計 13" xfId="965" xr:uid="{00000000-0005-0000-0000-0000A6040000}"/>
    <cellStyle name="集計 14" xfId="966" xr:uid="{00000000-0005-0000-0000-0000A7040000}"/>
    <cellStyle name="集計 15" xfId="967" xr:uid="{00000000-0005-0000-0000-0000A8040000}"/>
    <cellStyle name="集計 16" xfId="968" xr:uid="{00000000-0005-0000-0000-0000A9040000}"/>
    <cellStyle name="集計 17" xfId="969" xr:uid="{00000000-0005-0000-0000-0000AA040000}"/>
    <cellStyle name="集計 18" xfId="970" xr:uid="{00000000-0005-0000-0000-0000AB040000}"/>
    <cellStyle name="集計 19" xfId="971" xr:uid="{00000000-0005-0000-0000-0000AC040000}"/>
    <cellStyle name="集計 2" xfId="972" xr:uid="{00000000-0005-0000-0000-0000AD040000}"/>
    <cellStyle name="集計 2 2" xfId="973" xr:uid="{00000000-0005-0000-0000-0000AE040000}"/>
    <cellStyle name="集計 2 2 2" xfId="974" xr:uid="{00000000-0005-0000-0000-0000AF040000}"/>
    <cellStyle name="集計 2 2 2 2" xfId="1438" xr:uid="{00000000-0005-0000-0000-0000B0040000}"/>
    <cellStyle name="集計 2 2 2 2 2" xfId="1439" xr:uid="{00000000-0005-0000-0000-0000B1040000}"/>
    <cellStyle name="集計 2 2 2 3" xfId="1440" xr:uid="{00000000-0005-0000-0000-0000B2040000}"/>
    <cellStyle name="集計 2 2 3" xfId="975" xr:uid="{00000000-0005-0000-0000-0000B3040000}"/>
    <cellStyle name="集計 2 2 3 2" xfId="1441" xr:uid="{00000000-0005-0000-0000-0000B4040000}"/>
    <cellStyle name="集計 2 2 4" xfId="1652" xr:uid="{00000000-0005-0000-0000-0000B5040000}"/>
    <cellStyle name="集計 2 2 4 2" xfId="1653" xr:uid="{00000000-0005-0000-0000-0000B6040000}"/>
    <cellStyle name="集計 2 2 5" xfId="1654" xr:uid="{00000000-0005-0000-0000-0000B7040000}"/>
    <cellStyle name="集計 2 2 5 2" xfId="1655" xr:uid="{00000000-0005-0000-0000-0000B8040000}"/>
    <cellStyle name="集計 2 2 6" xfId="1656" xr:uid="{00000000-0005-0000-0000-0000B9040000}"/>
    <cellStyle name="集計 2 3" xfId="1830" xr:uid="{00000000-0005-0000-0000-0000BA040000}"/>
    <cellStyle name="集計 2 3 2" xfId="1831" xr:uid="{00000000-0005-0000-0000-0000BB040000}"/>
    <cellStyle name="集計 2 3 2 2" xfId="1832" xr:uid="{00000000-0005-0000-0000-0000BC040000}"/>
    <cellStyle name="集計 2 3 3" xfId="1833" xr:uid="{00000000-0005-0000-0000-0000BD040000}"/>
    <cellStyle name="集計 2 4" xfId="1834" xr:uid="{00000000-0005-0000-0000-0000BE040000}"/>
    <cellStyle name="集計 2 4 2" xfId="1835" xr:uid="{00000000-0005-0000-0000-0000BF040000}"/>
    <cellStyle name="集計 2 4 2 2" xfId="1836" xr:uid="{00000000-0005-0000-0000-0000C0040000}"/>
    <cellStyle name="集計 2 4 3" xfId="1837" xr:uid="{00000000-0005-0000-0000-0000C1040000}"/>
    <cellStyle name="集計 2 5" xfId="1838" xr:uid="{00000000-0005-0000-0000-0000C2040000}"/>
    <cellStyle name="集計 2 5 2" xfId="1839" xr:uid="{00000000-0005-0000-0000-0000C3040000}"/>
    <cellStyle name="集計 2 6" xfId="1840" xr:uid="{00000000-0005-0000-0000-0000C4040000}"/>
    <cellStyle name="集計 20" xfId="976" xr:uid="{00000000-0005-0000-0000-0000C5040000}"/>
    <cellStyle name="集計 21" xfId="977" xr:uid="{00000000-0005-0000-0000-0000C6040000}"/>
    <cellStyle name="集計 22" xfId="978" xr:uid="{00000000-0005-0000-0000-0000C7040000}"/>
    <cellStyle name="集計 23" xfId="979" xr:uid="{00000000-0005-0000-0000-0000C8040000}"/>
    <cellStyle name="集計 24" xfId="980" xr:uid="{00000000-0005-0000-0000-0000C9040000}"/>
    <cellStyle name="集計 25" xfId="981" xr:uid="{00000000-0005-0000-0000-0000CA040000}"/>
    <cellStyle name="集計 3" xfId="982" xr:uid="{00000000-0005-0000-0000-0000CB040000}"/>
    <cellStyle name="集計 3 2" xfId="983" xr:uid="{00000000-0005-0000-0000-0000CC040000}"/>
    <cellStyle name="集計 3 2 2" xfId="1442" xr:uid="{00000000-0005-0000-0000-0000CD040000}"/>
    <cellStyle name="集計 3 2 2 2" xfId="1443" xr:uid="{00000000-0005-0000-0000-0000CE040000}"/>
    <cellStyle name="集計 3 2 3" xfId="1444" xr:uid="{00000000-0005-0000-0000-0000CF040000}"/>
    <cellStyle name="集計 3 3" xfId="984" xr:uid="{00000000-0005-0000-0000-0000D0040000}"/>
    <cellStyle name="集計 3 3 2" xfId="1445" xr:uid="{00000000-0005-0000-0000-0000D1040000}"/>
    <cellStyle name="集計 3 3 2 2" xfId="1841" xr:uid="{00000000-0005-0000-0000-0000D2040000}"/>
    <cellStyle name="集計 3 3 3" xfId="1842" xr:uid="{00000000-0005-0000-0000-0000D3040000}"/>
    <cellStyle name="集計 3 4" xfId="1657" xr:uid="{00000000-0005-0000-0000-0000D4040000}"/>
    <cellStyle name="集計 3 4 2" xfId="1658" xr:uid="{00000000-0005-0000-0000-0000D5040000}"/>
    <cellStyle name="集計 3 4 2 2" xfId="1843" xr:uid="{00000000-0005-0000-0000-0000D6040000}"/>
    <cellStyle name="集計 3 4 3" xfId="1844" xr:uid="{00000000-0005-0000-0000-0000D7040000}"/>
    <cellStyle name="集計 3 5" xfId="1659" xr:uid="{00000000-0005-0000-0000-0000D8040000}"/>
    <cellStyle name="集計 3 5 2" xfId="1660" xr:uid="{00000000-0005-0000-0000-0000D9040000}"/>
    <cellStyle name="集計 3 6" xfId="1661" xr:uid="{00000000-0005-0000-0000-0000DA040000}"/>
    <cellStyle name="集計 4" xfId="985" xr:uid="{00000000-0005-0000-0000-0000DB040000}"/>
    <cellStyle name="集計 4 2" xfId="986" xr:uid="{00000000-0005-0000-0000-0000DC040000}"/>
    <cellStyle name="集計 4 2 2" xfId="1446" xr:uid="{00000000-0005-0000-0000-0000DD040000}"/>
    <cellStyle name="集計 4 2 2 2" xfId="1447" xr:uid="{00000000-0005-0000-0000-0000DE040000}"/>
    <cellStyle name="集計 4 2 3" xfId="1448" xr:uid="{00000000-0005-0000-0000-0000DF040000}"/>
    <cellStyle name="集計 4 3" xfId="987" xr:uid="{00000000-0005-0000-0000-0000E0040000}"/>
    <cellStyle name="集計 4 3 2" xfId="1449" xr:uid="{00000000-0005-0000-0000-0000E1040000}"/>
    <cellStyle name="集計 4 4" xfId="1662" xr:uid="{00000000-0005-0000-0000-0000E2040000}"/>
    <cellStyle name="集計 4 4 2" xfId="1663" xr:uid="{00000000-0005-0000-0000-0000E3040000}"/>
    <cellStyle name="集計 4 5" xfId="1664" xr:uid="{00000000-0005-0000-0000-0000E4040000}"/>
    <cellStyle name="集計 4 5 2" xfId="1665" xr:uid="{00000000-0005-0000-0000-0000E5040000}"/>
    <cellStyle name="集計 4 6" xfId="1666" xr:uid="{00000000-0005-0000-0000-0000E6040000}"/>
    <cellStyle name="集計 5" xfId="988" xr:uid="{00000000-0005-0000-0000-0000E7040000}"/>
    <cellStyle name="集計 6" xfId="989" xr:uid="{00000000-0005-0000-0000-0000E8040000}"/>
    <cellStyle name="集計 7" xfId="990" xr:uid="{00000000-0005-0000-0000-0000E9040000}"/>
    <cellStyle name="集計 8" xfId="991" xr:uid="{00000000-0005-0000-0000-0000EA040000}"/>
    <cellStyle name="集計 9" xfId="992" xr:uid="{00000000-0005-0000-0000-0000EB040000}"/>
    <cellStyle name="出力 10" xfId="993" xr:uid="{00000000-0005-0000-0000-0000EC040000}"/>
    <cellStyle name="出力 11" xfId="994" xr:uid="{00000000-0005-0000-0000-0000ED040000}"/>
    <cellStyle name="出力 12" xfId="995" xr:uid="{00000000-0005-0000-0000-0000EE040000}"/>
    <cellStyle name="出力 13" xfId="996" xr:uid="{00000000-0005-0000-0000-0000EF040000}"/>
    <cellStyle name="出力 14" xfId="997" xr:uid="{00000000-0005-0000-0000-0000F0040000}"/>
    <cellStyle name="出力 15" xfId="998" xr:uid="{00000000-0005-0000-0000-0000F1040000}"/>
    <cellStyle name="出力 16" xfId="999" xr:uid="{00000000-0005-0000-0000-0000F2040000}"/>
    <cellStyle name="出力 17" xfId="1000" xr:uid="{00000000-0005-0000-0000-0000F3040000}"/>
    <cellStyle name="出力 18" xfId="1001" xr:uid="{00000000-0005-0000-0000-0000F4040000}"/>
    <cellStyle name="出力 19" xfId="1002" xr:uid="{00000000-0005-0000-0000-0000F5040000}"/>
    <cellStyle name="出力 2" xfId="1003" xr:uid="{00000000-0005-0000-0000-0000F6040000}"/>
    <cellStyle name="出力 2 2" xfId="1004" xr:uid="{00000000-0005-0000-0000-0000F7040000}"/>
    <cellStyle name="出力 2 2 2" xfId="1005" xr:uid="{00000000-0005-0000-0000-0000F8040000}"/>
    <cellStyle name="出力 2 2 2 2" xfId="1450" xr:uid="{00000000-0005-0000-0000-0000F9040000}"/>
    <cellStyle name="出力 2 2 2 2 2" xfId="1451" xr:uid="{00000000-0005-0000-0000-0000FA040000}"/>
    <cellStyle name="出力 2 2 2 3" xfId="1452" xr:uid="{00000000-0005-0000-0000-0000FB040000}"/>
    <cellStyle name="出力 2 2 3" xfId="1006" xr:uid="{00000000-0005-0000-0000-0000FC040000}"/>
    <cellStyle name="出力 2 2 3 2" xfId="1453" xr:uid="{00000000-0005-0000-0000-0000FD040000}"/>
    <cellStyle name="出力 2 2 4" xfId="1566" xr:uid="{00000000-0005-0000-0000-0000FE040000}"/>
    <cellStyle name="出力 2 2 4 2" xfId="1667" xr:uid="{00000000-0005-0000-0000-0000FF040000}"/>
    <cellStyle name="出力 2 2 5" xfId="1668" xr:uid="{00000000-0005-0000-0000-000000050000}"/>
    <cellStyle name="出力 2 2 5 2" xfId="1669" xr:uid="{00000000-0005-0000-0000-000001050000}"/>
    <cellStyle name="出力 2 2 6" xfId="1670" xr:uid="{00000000-0005-0000-0000-000002050000}"/>
    <cellStyle name="出力 2 3" xfId="1845" xr:uid="{00000000-0005-0000-0000-000003050000}"/>
    <cellStyle name="出力 2 3 2" xfId="1846" xr:uid="{00000000-0005-0000-0000-000004050000}"/>
    <cellStyle name="出力 2 3 2 2" xfId="1847" xr:uid="{00000000-0005-0000-0000-000005050000}"/>
    <cellStyle name="出力 2 3 3" xfId="1848" xr:uid="{00000000-0005-0000-0000-000006050000}"/>
    <cellStyle name="出力 2 4" xfId="1849" xr:uid="{00000000-0005-0000-0000-000007050000}"/>
    <cellStyle name="出力 2 4 2" xfId="1850" xr:uid="{00000000-0005-0000-0000-000008050000}"/>
    <cellStyle name="出力 2 4 2 2" xfId="1851" xr:uid="{00000000-0005-0000-0000-000009050000}"/>
    <cellStyle name="出力 2 4 3" xfId="1852" xr:uid="{00000000-0005-0000-0000-00000A050000}"/>
    <cellStyle name="出力 2 5" xfId="1853" xr:uid="{00000000-0005-0000-0000-00000B050000}"/>
    <cellStyle name="出力 2 5 2" xfId="1854" xr:uid="{00000000-0005-0000-0000-00000C050000}"/>
    <cellStyle name="出力 2 6" xfId="1855" xr:uid="{00000000-0005-0000-0000-00000D050000}"/>
    <cellStyle name="出力 20" xfId="1007" xr:uid="{00000000-0005-0000-0000-00000E050000}"/>
    <cellStyle name="出力 21" xfId="1008" xr:uid="{00000000-0005-0000-0000-00000F050000}"/>
    <cellStyle name="出力 22" xfId="1009" xr:uid="{00000000-0005-0000-0000-000010050000}"/>
    <cellStyle name="出力 23" xfId="1010" xr:uid="{00000000-0005-0000-0000-000011050000}"/>
    <cellStyle name="出力 24" xfId="1011" xr:uid="{00000000-0005-0000-0000-000012050000}"/>
    <cellStyle name="出力 25" xfId="1012" xr:uid="{00000000-0005-0000-0000-000013050000}"/>
    <cellStyle name="出力 3" xfId="1013" xr:uid="{00000000-0005-0000-0000-000014050000}"/>
    <cellStyle name="出力 3 2" xfId="1014" xr:uid="{00000000-0005-0000-0000-000015050000}"/>
    <cellStyle name="出力 3 2 2" xfId="1454" xr:uid="{00000000-0005-0000-0000-000016050000}"/>
    <cellStyle name="出力 3 2 2 2" xfId="1455" xr:uid="{00000000-0005-0000-0000-000017050000}"/>
    <cellStyle name="出力 3 2 3" xfId="1456" xr:uid="{00000000-0005-0000-0000-000018050000}"/>
    <cellStyle name="出力 3 3" xfId="1015" xr:uid="{00000000-0005-0000-0000-000019050000}"/>
    <cellStyle name="出力 3 3 2" xfId="1457" xr:uid="{00000000-0005-0000-0000-00001A050000}"/>
    <cellStyle name="出力 3 3 2 2" xfId="1856" xr:uid="{00000000-0005-0000-0000-00001B050000}"/>
    <cellStyle name="出力 3 3 3" xfId="1857" xr:uid="{00000000-0005-0000-0000-00001C050000}"/>
    <cellStyle name="出力 3 4" xfId="1567" xr:uid="{00000000-0005-0000-0000-00001D050000}"/>
    <cellStyle name="出力 3 4 2" xfId="1671" xr:uid="{00000000-0005-0000-0000-00001E050000}"/>
    <cellStyle name="出力 3 4 2 2" xfId="1858" xr:uid="{00000000-0005-0000-0000-00001F050000}"/>
    <cellStyle name="出力 3 4 3" xfId="1859" xr:uid="{00000000-0005-0000-0000-000020050000}"/>
    <cellStyle name="出力 3 5" xfId="1672" xr:uid="{00000000-0005-0000-0000-000021050000}"/>
    <cellStyle name="出力 3 5 2" xfId="1673" xr:uid="{00000000-0005-0000-0000-000022050000}"/>
    <cellStyle name="出力 3 6" xfId="1674" xr:uid="{00000000-0005-0000-0000-000023050000}"/>
    <cellStyle name="出力 4" xfId="1016" xr:uid="{00000000-0005-0000-0000-000024050000}"/>
    <cellStyle name="出力 4 2" xfId="1017" xr:uid="{00000000-0005-0000-0000-000025050000}"/>
    <cellStyle name="出力 4 2 2" xfId="1458" xr:uid="{00000000-0005-0000-0000-000026050000}"/>
    <cellStyle name="出力 4 2 2 2" xfId="1459" xr:uid="{00000000-0005-0000-0000-000027050000}"/>
    <cellStyle name="出力 4 2 3" xfId="1460" xr:uid="{00000000-0005-0000-0000-000028050000}"/>
    <cellStyle name="出力 4 3" xfId="1018" xr:uid="{00000000-0005-0000-0000-000029050000}"/>
    <cellStyle name="出力 4 3 2" xfId="1461" xr:uid="{00000000-0005-0000-0000-00002A050000}"/>
    <cellStyle name="出力 4 4" xfId="1568" xr:uid="{00000000-0005-0000-0000-00002B050000}"/>
    <cellStyle name="出力 4 4 2" xfId="1675" xr:uid="{00000000-0005-0000-0000-00002C050000}"/>
    <cellStyle name="出力 4 5" xfId="1676" xr:uid="{00000000-0005-0000-0000-00002D050000}"/>
    <cellStyle name="出力 4 5 2" xfId="1677" xr:uid="{00000000-0005-0000-0000-00002E050000}"/>
    <cellStyle name="出力 4 6" xfId="1678" xr:uid="{00000000-0005-0000-0000-00002F050000}"/>
    <cellStyle name="出力 5" xfId="1019" xr:uid="{00000000-0005-0000-0000-000030050000}"/>
    <cellStyle name="出力 6" xfId="1020" xr:uid="{00000000-0005-0000-0000-000031050000}"/>
    <cellStyle name="出力 7" xfId="1021" xr:uid="{00000000-0005-0000-0000-000032050000}"/>
    <cellStyle name="出力 8" xfId="1022" xr:uid="{00000000-0005-0000-0000-000033050000}"/>
    <cellStyle name="出力 9" xfId="1023" xr:uid="{00000000-0005-0000-0000-000034050000}"/>
    <cellStyle name="説明文 10" xfId="1024" xr:uid="{00000000-0005-0000-0000-000035050000}"/>
    <cellStyle name="説明文 11" xfId="1025" xr:uid="{00000000-0005-0000-0000-000036050000}"/>
    <cellStyle name="説明文 12" xfId="1026" xr:uid="{00000000-0005-0000-0000-000037050000}"/>
    <cellStyle name="説明文 13" xfId="1027" xr:uid="{00000000-0005-0000-0000-000038050000}"/>
    <cellStyle name="説明文 14" xfId="1028" xr:uid="{00000000-0005-0000-0000-000039050000}"/>
    <cellStyle name="説明文 15" xfId="1029" xr:uid="{00000000-0005-0000-0000-00003A050000}"/>
    <cellStyle name="説明文 16" xfId="1030" xr:uid="{00000000-0005-0000-0000-00003B050000}"/>
    <cellStyle name="説明文 17" xfId="1031" xr:uid="{00000000-0005-0000-0000-00003C050000}"/>
    <cellStyle name="説明文 18" xfId="1032" xr:uid="{00000000-0005-0000-0000-00003D050000}"/>
    <cellStyle name="説明文 19" xfId="1033" xr:uid="{00000000-0005-0000-0000-00003E050000}"/>
    <cellStyle name="説明文 2" xfId="1034" xr:uid="{00000000-0005-0000-0000-00003F050000}"/>
    <cellStyle name="説明文 2 2" xfId="1035" xr:uid="{00000000-0005-0000-0000-000040050000}"/>
    <cellStyle name="説明文 20" xfId="1036" xr:uid="{00000000-0005-0000-0000-000041050000}"/>
    <cellStyle name="説明文 21" xfId="1037" xr:uid="{00000000-0005-0000-0000-000042050000}"/>
    <cellStyle name="説明文 22" xfId="1038" xr:uid="{00000000-0005-0000-0000-000043050000}"/>
    <cellStyle name="説明文 23" xfId="1039" xr:uid="{00000000-0005-0000-0000-000044050000}"/>
    <cellStyle name="説明文 24" xfId="1040" xr:uid="{00000000-0005-0000-0000-000045050000}"/>
    <cellStyle name="説明文 25" xfId="1041" xr:uid="{00000000-0005-0000-0000-000046050000}"/>
    <cellStyle name="説明文 3" xfId="1042" xr:uid="{00000000-0005-0000-0000-000047050000}"/>
    <cellStyle name="説明文 3 2" xfId="1043" xr:uid="{00000000-0005-0000-0000-000048050000}"/>
    <cellStyle name="説明文 4" xfId="1044" xr:uid="{00000000-0005-0000-0000-000049050000}"/>
    <cellStyle name="説明文 5" xfId="1045" xr:uid="{00000000-0005-0000-0000-00004A050000}"/>
    <cellStyle name="説明文 6" xfId="1046" xr:uid="{00000000-0005-0000-0000-00004B050000}"/>
    <cellStyle name="説明文 7" xfId="1047" xr:uid="{00000000-0005-0000-0000-00004C050000}"/>
    <cellStyle name="説明文 8" xfId="1048" xr:uid="{00000000-0005-0000-0000-00004D050000}"/>
    <cellStyle name="説明文 9" xfId="1049" xr:uid="{00000000-0005-0000-0000-00004E050000}"/>
    <cellStyle name="通貨 2" xfId="1050" xr:uid="{00000000-0005-0000-0000-00004F050000}"/>
    <cellStyle name="通貨 3" xfId="1051" xr:uid="{00000000-0005-0000-0000-000050050000}"/>
    <cellStyle name="通貨 3 2" xfId="1052" xr:uid="{00000000-0005-0000-0000-000051050000}"/>
    <cellStyle name="入力 10" xfId="1053" xr:uid="{00000000-0005-0000-0000-000052050000}"/>
    <cellStyle name="入力 11" xfId="1054" xr:uid="{00000000-0005-0000-0000-000053050000}"/>
    <cellStyle name="入力 12" xfId="1055" xr:uid="{00000000-0005-0000-0000-000054050000}"/>
    <cellStyle name="入力 13" xfId="1056" xr:uid="{00000000-0005-0000-0000-000055050000}"/>
    <cellStyle name="入力 14" xfId="1057" xr:uid="{00000000-0005-0000-0000-000056050000}"/>
    <cellStyle name="入力 15" xfId="1058" xr:uid="{00000000-0005-0000-0000-000057050000}"/>
    <cellStyle name="入力 16" xfId="1059" xr:uid="{00000000-0005-0000-0000-000058050000}"/>
    <cellStyle name="入力 17" xfId="1060" xr:uid="{00000000-0005-0000-0000-000059050000}"/>
    <cellStyle name="入力 18" xfId="1061" xr:uid="{00000000-0005-0000-0000-00005A050000}"/>
    <cellStyle name="入力 19" xfId="1062" xr:uid="{00000000-0005-0000-0000-00005B050000}"/>
    <cellStyle name="入力 2" xfId="1063" xr:uid="{00000000-0005-0000-0000-00005C050000}"/>
    <cellStyle name="入力 2 2" xfId="1064" xr:uid="{00000000-0005-0000-0000-00005D050000}"/>
    <cellStyle name="入力 2 2 2" xfId="1065" xr:uid="{00000000-0005-0000-0000-00005E050000}"/>
    <cellStyle name="入力 2 2 2 2" xfId="1462" xr:uid="{00000000-0005-0000-0000-00005F050000}"/>
    <cellStyle name="入力 2 2 2 2 2" xfId="1463" xr:uid="{00000000-0005-0000-0000-000060050000}"/>
    <cellStyle name="入力 2 2 2 3" xfId="1464" xr:uid="{00000000-0005-0000-0000-000061050000}"/>
    <cellStyle name="入力 2 2 3" xfId="1066" xr:uid="{00000000-0005-0000-0000-000062050000}"/>
    <cellStyle name="入力 2 2 3 2" xfId="1465" xr:uid="{00000000-0005-0000-0000-000063050000}"/>
    <cellStyle name="入力 2 2 4" xfId="1679" xr:uid="{00000000-0005-0000-0000-000064050000}"/>
    <cellStyle name="入力 2 2 4 2" xfId="1680" xr:uid="{00000000-0005-0000-0000-000065050000}"/>
    <cellStyle name="入力 2 2 5" xfId="1681" xr:uid="{00000000-0005-0000-0000-000066050000}"/>
    <cellStyle name="入力 2 2 6" xfId="1682" xr:uid="{00000000-0005-0000-0000-000067050000}"/>
    <cellStyle name="入力 2 2 6 2" xfId="1683" xr:uid="{00000000-0005-0000-0000-000068050000}"/>
    <cellStyle name="入力 2 3" xfId="1860" xr:uid="{00000000-0005-0000-0000-000069050000}"/>
    <cellStyle name="入力 2 3 2" xfId="1861" xr:uid="{00000000-0005-0000-0000-00006A050000}"/>
    <cellStyle name="入力 2 3 2 2" xfId="1862" xr:uid="{00000000-0005-0000-0000-00006B050000}"/>
    <cellStyle name="入力 2 3 3" xfId="1863" xr:uid="{00000000-0005-0000-0000-00006C050000}"/>
    <cellStyle name="入力 2 4" xfId="1864" xr:uid="{00000000-0005-0000-0000-00006D050000}"/>
    <cellStyle name="入力 2 4 2" xfId="1865" xr:uid="{00000000-0005-0000-0000-00006E050000}"/>
    <cellStyle name="入力 2 4 2 2" xfId="1866" xr:uid="{00000000-0005-0000-0000-00006F050000}"/>
    <cellStyle name="入力 2 4 3" xfId="1867" xr:uid="{00000000-0005-0000-0000-000070050000}"/>
    <cellStyle name="入力 2 5" xfId="1868" xr:uid="{00000000-0005-0000-0000-000071050000}"/>
    <cellStyle name="入力 2 5 2" xfId="1869" xr:uid="{00000000-0005-0000-0000-000072050000}"/>
    <cellStyle name="入力 2 6" xfId="1870" xr:uid="{00000000-0005-0000-0000-000073050000}"/>
    <cellStyle name="入力 20" xfId="1067" xr:uid="{00000000-0005-0000-0000-000074050000}"/>
    <cellStyle name="入力 21" xfId="1068" xr:uid="{00000000-0005-0000-0000-000075050000}"/>
    <cellStyle name="入力 22" xfId="1069" xr:uid="{00000000-0005-0000-0000-000076050000}"/>
    <cellStyle name="入力 23" xfId="1070" xr:uid="{00000000-0005-0000-0000-000077050000}"/>
    <cellStyle name="入力 24" xfId="1071" xr:uid="{00000000-0005-0000-0000-000078050000}"/>
    <cellStyle name="入力 25" xfId="1072" xr:uid="{00000000-0005-0000-0000-000079050000}"/>
    <cellStyle name="入力 3" xfId="1073" xr:uid="{00000000-0005-0000-0000-00007A050000}"/>
    <cellStyle name="入力 3 2" xfId="1074" xr:uid="{00000000-0005-0000-0000-00007B050000}"/>
    <cellStyle name="入力 3 2 2" xfId="1466" xr:uid="{00000000-0005-0000-0000-00007C050000}"/>
    <cellStyle name="入力 3 2 2 2" xfId="1467" xr:uid="{00000000-0005-0000-0000-00007D050000}"/>
    <cellStyle name="入力 3 2 3" xfId="1468" xr:uid="{00000000-0005-0000-0000-00007E050000}"/>
    <cellStyle name="入力 3 3" xfId="1075" xr:uid="{00000000-0005-0000-0000-00007F050000}"/>
    <cellStyle name="入力 3 3 2" xfId="1469" xr:uid="{00000000-0005-0000-0000-000080050000}"/>
    <cellStyle name="入力 3 3 2 2" xfId="1871" xr:uid="{00000000-0005-0000-0000-000081050000}"/>
    <cellStyle name="入力 3 3 3" xfId="1872" xr:uid="{00000000-0005-0000-0000-000082050000}"/>
    <cellStyle name="入力 3 4" xfId="1684" xr:uid="{00000000-0005-0000-0000-000083050000}"/>
    <cellStyle name="入力 3 4 2" xfId="1685" xr:uid="{00000000-0005-0000-0000-000084050000}"/>
    <cellStyle name="入力 3 4 2 2" xfId="1873" xr:uid="{00000000-0005-0000-0000-000085050000}"/>
    <cellStyle name="入力 3 4 3" xfId="1874" xr:uid="{00000000-0005-0000-0000-000086050000}"/>
    <cellStyle name="入力 3 5" xfId="1686" xr:uid="{00000000-0005-0000-0000-000087050000}"/>
    <cellStyle name="入力 3 5 2" xfId="1875" xr:uid="{00000000-0005-0000-0000-000088050000}"/>
    <cellStyle name="入力 3 6" xfId="1687" xr:uid="{00000000-0005-0000-0000-000089050000}"/>
    <cellStyle name="入力 3 6 2" xfId="1688" xr:uid="{00000000-0005-0000-0000-00008A050000}"/>
    <cellStyle name="入力 4" xfId="1076" xr:uid="{00000000-0005-0000-0000-00008B050000}"/>
    <cellStyle name="入力 4 2" xfId="1077" xr:uid="{00000000-0005-0000-0000-00008C050000}"/>
    <cellStyle name="入力 4 2 2" xfId="1470" xr:uid="{00000000-0005-0000-0000-00008D050000}"/>
    <cellStyle name="入力 4 2 2 2" xfId="1471" xr:uid="{00000000-0005-0000-0000-00008E050000}"/>
    <cellStyle name="入力 4 2 3" xfId="1472" xr:uid="{00000000-0005-0000-0000-00008F050000}"/>
    <cellStyle name="入力 4 3" xfId="1078" xr:uid="{00000000-0005-0000-0000-000090050000}"/>
    <cellStyle name="入力 4 3 2" xfId="1473" xr:uid="{00000000-0005-0000-0000-000091050000}"/>
    <cellStyle name="入力 4 4" xfId="1689" xr:uid="{00000000-0005-0000-0000-000092050000}"/>
    <cellStyle name="入力 4 4 2" xfId="1690" xr:uid="{00000000-0005-0000-0000-000093050000}"/>
    <cellStyle name="入力 4 5" xfId="1691" xr:uid="{00000000-0005-0000-0000-000094050000}"/>
    <cellStyle name="入力 4 6" xfId="1692" xr:uid="{00000000-0005-0000-0000-000095050000}"/>
    <cellStyle name="入力 4 6 2" xfId="1693" xr:uid="{00000000-0005-0000-0000-000096050000}"/>
    <cellStyle name="入力 5" xfId="1079" xr:uid="{00000000-0005-0000-0000-000097050000}"/>
    <cellStyle name="入力 6" xfId="1080" xr:uid="{00000000-0005-0000-0000-000098050000}"/>
    <cellStyle name="入力 7" xfId="1081" xr:uid="{00000000-0005-0000-0000-000099050000}"/>
    <cellStyle name="入力 8" xfId="1082" xr:uid="{00000000-0005-0000-0000-00009A050000}"/>
    <cellStyle name="入力 9" xfId="1083" xr:uid="{00000000-0005-0000-0000-00009B050000}"/>
    <cellStyle name="標準" xfId="0" builtinId="0"/>
    <cellStyle name="標準 10" xfId="1084" xr:uid="{00000000-0005-0000-0000-00009D050000}"/>
    <cellStyle name="標準 10 10" xfId="1474" xr:uid="{00000000-0005-0000-0000-00009E050000}"/>
    <cellStyle name="標準 10 11" xfId="1475" xr:uid="{00000000-0005-0000-0000-00009F050000}"/>
    <cellStyle name="標準 10 12" xfId="1476" xr:uid="{00000000-0005-0000-0000-0000A0050000}"/>
    <cellStyle name="標準 10 2" xfId="1085" xr:uid="{00000000-0005-0000-0000-0000A1050000}"/>
    <cellStyle name="標準 10 3" xfId="1086" xr:uid="{00000000-0005-0000-0000-0000A2050000}"/>
    <cellStyle name="標準 10 4" xfId="1087" xr:uid="{00000000-0005-0000-0000-0000A3050000}"/>
    <cellStyle name="標準 10 4 2" xfId="1477" xr:uid="{00000000-0005-0000-0000-0000A4050000}"/>
    <cellStyle name="標準 10 4 2 2" xfId="1478" xr:uid="{00000000-0005-0000-0000-0000A5050000}"/>
    <cellStyle name="標準 10 4 2 2 2" xfId="1479" xr:uid="{00000000-0005-0000-0000-0000A6050000}"/>
    <cellStyle name="標準 10 4 2 2 2 2" xfId="1480" xr:uid="{00000000-0005-0000-0000-0000A7050000}"/>
    <cellStyle name="標準 10 4 2 2 2 2 2" xfId="1481" xr:uid="{00000000-0005-0000-0000-0000A8050000}"/>
    <cellStyle name="標準 10 4 2 2 2 2 2 2" xfId="1482" xr:uid="{00000000-0005-0000-0000-0000A9050000}"/>
    <cellStyle name="標準 10 4 3" xfId="1483" xr:uid="{00000000-0005-0000-0000-0000AA050000}"/>
    <cellStyle name="標準 10 4 3 2" xfId="1484" xr:uid="{00000000-0005-0000-0000-0000AB050000}"/>
    <cellStyle name="標準 10 5" xfId="1088" xr:uid="{00000000-0005-0000-0000-0000AC050000}"/>
    <cellStyle name="標準 10 6" xfId="1485" xr:uid="{00000000-0005-0000-0000-0000AD050000}"/>
    <cellStyle name="標準 10 6 2" xfId="1486" xr:uid="{00000000-0005-0000-0000-0000AE050000}"/>
    <cellStyle name="標準 10 6 2 2" xfId="1487" xr:uid="{00000000-0005-0000-0000-0000AF050000}"/>
    <cellStyle name="標準 10 6 2 3" xfId="1488" xr:uid="{00000000-0005-0000-0000-0000B0050000}"/>
    <cellStyle name="標準 10 6 2 3 2" xfId="1386" xr:uid="{00000000-0005-0000-0000-0000B1050000}"/>
    <cellStyle name="標準 10 7" xfId="1489" xr:uid="{00000000-0005-0000-0000-0000B2050000}"/>
    <cellStyle name="標準 10 8" xfId="1490" xr:uid="{00000000-0005-0000-0000-0000B3050000}"/>
    <cellStyle name="標準 10 8 2" xfId="1491" xr:uid="{00000000-0005-0000-0000-0000B4050000}"/>
    <cellStyle name="標準 10 8 2 2" xfId="1492" xr:uid="{00000000-0005-0000-0000-0000B5050000}"/>
    <cellStyle name="標準 10 8 2 2 2" xfId="1493" xr:uid="{00000000-0005-0000-0000-0000B6050000}"/>
    <cellStyle name="標準 10 8 2 2 3" xfId="1494" xr:uid="{00000000-0005-0000-0000-0000B7050000}"/>
    <cellStyle name="標準 10 8 2 2 3 2" xfId="1387" xr:uid="{00000000-0005-0000-0000-0000B8050000}"/>
    <cellStyle name="標準 10 8 2 2 3 2 2" xfId="1495" xr:uid="{00000000-0005-0000-0000-0000B9050000}"/>
    <cellStyle name="標準 10 8 2 3" xfId="1496" xr:uid="{00000000-0005-0000-0000-0000BA050000}"/>
    <cellStyle name="標準 10 8 2 4" xfId="1497" xr:uid="{00000000-0005-0000-0000-0000BB050000}"/>
    <cellStyle name="標準 10 8 2 4 2" xfId="1498" xr:uid="{00000000-0005-0000-0000-0000BC050000}"/>
    <cellStyle name="標準 10 8 2 4 2 2" xfId="1499" xr:uid="{00000000-0005-0000-0000-0000BD050000}"/>
    <cellStyle name="標準 10 8 3" xfId="1500" xr:uid="{00000000-0005-0000-0000-0000BE050000}"/>
    <cellStyle name="標準 10 8 4" xfId="1501" xr:uid="{00000000-0005-0000-0000-0000BF050000}"/>
    <cellStyle name="標準 10 8 4 2" xfId="1502" xr:uid="{00000000-0005-0000-0000-0000C0050000}"/>
    <cellStyle name="標準 10 8 4 2 2" xfId="1503" xr:uid="{00000000-0005-0000-0000-0000C1050000}"/>
    <cellStyle name="標準 10 8 4 2 3" xfId="1504" xr:uid="{00000000-0005-0000-0000-0000C2050000}"/>
    <cellStyle name="標準 10 9" xfId="1505" xr:uid="{00000000-0005-0000-0000-0000C3050000}"/>
    <cellStyle name="標準 10 9 2" xfId="1506" xr:uid="{00000000-0005-0000-0000-0000C4050000}"/>
    <cellStyle name="標準 10 9 3" xfId="1507" xr:uid="{00000000-0005-0000-0000-0000C5050000}"/>
    <cellStyle name="標準 10 9 3 2" xfId="1508" xr:uid="{00000000-0005-0000-0000-0000C6050000}"/>
    <cellStyle name="標準 11" xfId="1089" xr:uid="{00000000-0005-0000-0000-0000C7050000}"/>
    <cellStyle name="標準 11 2" xfId="1090" xr:uid="{00000000-0005-0000-0000-0000C8050000}"/>
    <cellStyle name="標準 11 2 2" xfId="1694" xr:uid="{00000000-0005-0000-0000-0000C9050000}"/>
    <cellStyle name="標準 11 3" xfId="1091" xr:uid="{00000000-0005-0000-0000-0000CA050000}"/>
    <cellStyle name="標準 11 4" xfId="1092" xr:uid="{00000000-0005-0000-0000-0000CB050000}"/>
    <cellStyle name="標準 12" xfId="1382" xr:uid="{00000000-0005-0000-0000-0000CC050000}"/>
    <cellStyle name="標準 12 2" xfId="1093" xr:uid="{00000000-0005-0000-0000-0000CD050000}"/>
    <cellStyle name="標準 12 3" xfId="1094" xr:uid="{00000000-0005-0000-0000-0000CE050000}"/>
    <cellStyle name="標準 13" xfId="1095" xr:uid="{00000000-0005-0000-0000-0000CF050000}"/>
    <cellStyle name="標準 13 2" xfId="1096" xr:uid="{00000000-0005-0000-0000-0000D0050000}"/>
    <cellStyle name="標準 14" xfId="1383" xr:uid="{00000000-0005-0000-0000-0000D1050000}"/>
    <cellStyle name="標準 14 2" xfId="1097" xr:uid="{00000000-0005-0000-0000-0000D2050000}"/>
    <cellStyle name="標準 14 3" xfId="1098" xr:uid="{00000000-0005-0000-0000-0000D3050000}"/>
    <cellStyle name="標準 14 4" xfId="1099" xr:uid="{00000000-0005-0000-0000-0000D4050000}"/>
    <cellStyle name="標準 14 5" xfId="1100" xr:uid="{00000000-0005-0000-0000-0000D5050000}"/>
    <cellStyle name="標準 14 6" xfId="1101" xr:uid="{00000000-0005-0000-0000-0000D6050000}"/>
    <cellStyle name="標準 14 7" xfId="1102" xr:uid="{00000000-0005-0000-0000-0000D7050000}"/>
    <cellStyle name="標準 14 8" xfId="1103" xr:uid="{00000000-0005-0000-0000-0000D8050000}"/>
    <cellStyle name="標準 15" xfId="1104" xr:uid="{00000000-0005-0000-0000-0000D9050000}"/>
    <cellStyle name="標準 15 2" xfId="1105" xr:uid="{00000000-0005-0000-0000-0000DA050000}"/>
    <cellStyle name="標準 15 3" xfId="1106" xr:uid="{00000000-0005-0000-0000-0000DB050000}"/>
    <cellStyle name="標準 15 4" xfId="1107" xr:uid="{00000000-0005-0000-0000-0000DC050000}"/>
    <cellStyle name="標準 15 5" xfId="1108" xr:uid="{00000000-0005-0000-0000-0000DD050000}"/>
    <cellStyle name="標準 15 6" xfId="1109" xr:uid="{00000000-0005-0000-0000-0000DE050000}"/>
    <cellStyle name="標準 15 7" xfId="1110" xr:uid="{00000000-0005-0000-0000-0000DF050000}"/>
    <cellStyle name="標準 16" xfId="1384" xr:uid="{00000000-0005-0000-0000-0000E0050000}"/>
    <cellStyle name="標準 16 2" xfId="1111" xr:uid="{00000000-0005-0000-0000-0000E1050000}"/>
    <cellStyle name="標準 16 3" xfId="1112" xr:uid="{00000000-0005-0000-0000-0000E2050000}"/>
    <cellStyle name="標準 16 4" xfId="1113" xr:uid="{00000000-0005-0000-0000-0000E3050000}"/>
    <cellStyle name="標準 16 5" xfId="1114" xr:uid="{00000000-0005-0000-0000-0000E4050000}"/>
    <cellStyle name="標準 16 6" xfId="1115" xr:uid="{00000000-0005-0000-0000-0000E5050000}"/>
    <cellStyle name="標準 17" xfId="1116" xr:uid="{00000000-0005-0000-0000-0000E6050000}"/>
    <cellStyle name="標準 17 2" xfId="1117" xr:uid="{00000000-0005-0000-0000-0000E7050000}"/>
    <cellStyle name="標準 17 3" xfId="1118" xr:uid="{00000000-0005-0000-0000-0000E8050000}"/>
    <cellStyle name="標準 17 4" xfId="1119" xr:uid="{00000000-0005-0000-0000-0000E9050000}"/>
    <cellStyle name="標準 17 5" xfId="1120" xr:uid="{00000000-0005-0000-0000-0000EA050000}"/>
    <cellStyle name="標準 18" xfId="1509" xr:uid="{00000000-0005-0000-0000-0000EB050000}"/>
    <cellStyle name="標準 18 2" xfId="1121" xr:uid="{00000000-0005-0000-0000-0000EC050000}"/>
    <cellStyle name="標準 18 3" xfId="1122" xr:uid="{00000000-0005-0000-0000-0000ED050000}"/>
    <cellStyle name="標準 19" xfId="1510" xr:uid="{00000000-0005-0000-0000-0000EE050000}"/>
    <cellStyle name="標準 19 2" xfId="1123" xr:uid="{00000000-0005-0000-0000-0000EF050000}"/>
    <cellStyle name="標準 19 2 2" xfId="1511" xr:uid="{00000000-0005-0000-0000-0000F0050000}"/>
    <cellStyle name="標準 19 2 2 2" xfId="1512" xr:uid="{00000000-0005-0000-0000-0000F1050000}"/>
    <cellStyle name="標準 19 2 2 2 2" xfId="1513" xr:uid="{00000000-0005-0000-0000-0000F2050000}"/>
    <cellStyle name="標準 19 2 2 2 2 2" xfId="1514" xr:uid="{00000000-0005-0000-0000-0000F3050000}"/>
    <cellStyle name="標準 19 2 2 2 2 2 2" xfId="1515" xr:uid="{00000000-0005-0000-0000-0000F4050000}"/>
    <cellStyle name="標準 19 2 2 2 2 2 2 2" xfId="1516" xr:uid="{00000000-0005-0000-0000-0000F5050000}"/>
    <cellStyle name="標準 19 2 2 2 2 2 2 2 2" xfId="1517" xr:uid="{00000000-0005-0000-0000-0000F6050000}"/>
    <cellStyle name="標準 19 2 2 2 2 2 3" xfId="1518" xr:uid="{00000000-0005-0000-0000-0000F7050000}"/>
    <cellStyle name="標準 19 2 2 2 2 2 4" xfId="1519" xr:uid="{00000000-0005-0000-0000-0000F8050000}"/>
    <cellStyle name="標準 19 2 2 2 2 2 4 2" xfId="1520" xr:uid="{00000000-0005-0000-0000-0000F9050000}"/>
    <cellStyle name="標準 19 2 2 2 2 2 4 3" xfId="1521" xr:uid="{00000000-0005-0000-0000-0000FA050000}"/>
    <cellStyle name="標準 19 2 2 2 3" xfId="1522" xr:uid="{00000000-0005-0000-0000-0000FB050000}"/>
    <cellStyle name="標準 19 2 2 2 3 2" xfId="1523" xr:uid="{00000000-0005-0000-0000-0000FC050000}"/>
    <cellStyle name="標準 19 2 2 2 3 2 2" xfId="1524" xr:uid="{00000000-0005-0000-0000-0000FD050000}"/>
    <cellStyle name="標準 19 2 2 2 3 2 3" xfId="1525" xr:uid="{00000000-0005-0000-0000-0000FE050000}"/>
    <cellStyle name="標準 19 2 2 3" xfId="1526" xr:uid="{00000000-0005-0000-0000-0000FF050000}"/>
    <cellStyle name="標準 19 2 2 3 2" xfId="1527" xr:uid="{00000000-0005-0000-0000-000000060000}"/>
    <cellStyle name="標準 19 2 2 3 2 2" xfId="1528" xr:uid="{00000000-0005-0000-0000-000001060000}"/>
    <cellStyle name="標準 2" xfId="1" xr:uid="{00000000-0005-0000-0000-000002060000}"/>
    <cellStyle name="標準 2 10" xfId="1124" xr:uid="{00000000-0005-0000-0000-000003060000}"/>
    <cellStyle name="標準 2 11" xfId="1125" xr:uid="{00000000-0005-0000-0000-000004060000}"/>
    <cellStyle name="標準 2 12" xfId="1126" xr:uid="{00000000-0005-0000-0000-000005060000}"/>
    <cellStyle name="標準 2 13" xfId="1127" xr:uid="{00000000-0005-0000-0000-000006060000}"/>
    <cellStyle name="標準 2 14" xfId="1128" xr:uid="{00000000-0005-0000-0000-000007060000}"/>
    <cellStyle name="標準 2 15" xfId="1129" xr:uid="{00000000-0005-0000-0000-000008060000}"/>
    <cellStyle name="標準 2 16" xfId="1130" xr:uid="{00000000-0005-0000-0000-000009060000}"/>
    <cellStyle name="標準 2 17" xfId="1131" xr:uid="{00000000-0005-0000-0000-00000A060000}"/>
    <cellStyle name="標準 2 18" xfId="1132" xr:uid="{00000000-0005-0000-0000-00000B060000}"/>
    <cellStyle name="標準 2 19" xfId="1133" xr:uid="{00000000-0005-0000-0000-00000C060000}"/>
    <cellStyle name="標準 2 2" xfId="1134" xr:uid="{00000000-0005-0000-0000-00000D060000}"/>
    <cellStyle name="標準 2 2 10" xfId="1135" xr:uid="{00000000-0005-0000-0000-00000E060000}"/>
    <cellStyle name="標準 2 2 11" xfId="1136" xr:uid="{00000000-0005-0000-0000-00000F060000}"/>
    <cellStyle name="標準 2 2 12" xfId="1137" xr:uid="{00000000-0005-0000-0000-000010060000}"/>
    <cellStyle name="標準 2 2 13" xfId="1138" xr:uid="{00000000-0005-0000-0000-000011060000}"/>
    <cellStyle name="標準 2 2 14" xfId="1139" xr:uid="{00000000-0005-0000-0000-000012060000}"/>
    <cellStyle name="標準 2 2 15" xfId="1140" xr:uid="{00000000-0005-0000-0000-000013060000}"/>
    <cellStyle name="標準 2 2 16" xfId="1141" xr:uid="{00000000-0005-0000-0000-000014060000}"/>
    <cellStyle name="標準 2 2 17" xfId="1142" xr:uid="{00000000-0005-0000-0000-000015060000}"/>
    <cellStyle name="標準 2 2 18" xfId="1143" xr:uid="{00000000-0005-0000-0000-000016060000}"/>
    <cellStyle name="標準 2 2 19" xfId="1144" xr:uid="{00000000-0005-0000-0000-000017060000}"/>
    <cellStyle name="標準 2 2 2" xfId="1145" xr:uid="{00000000-0005-0000-0000-000018060000}"/>
    <cellStyle name="標準 2 2 2 2" xfId="1146" xr:uid="{00000000-0005-0000-0000-000019060000}"/>
    <cellStyle name="標準 2 2 2 2 2" xfId="1147" xr:uid="{00000000-0005-0000-0000-00001A060000}"/>
    <cellStyle name="標準 2 2 2 2_23_CRUDマトリックス(機能レベル)" xfId="1148" xr:uid="{00000000-0005-0000-0000-00001B060000}"/>
    <cellStyle name="標準 2 2 2 3" xfId="1876" xr:uid="{00000000-0005-0000-0000-00001C060000}"/>
    <cellStyle name="標準 2 2 2_23_CRUDマトリックス(機能レベル)" xfId="1149" xr:uid="{00000000-0005-0000-0000-00001D060000}"/>
    <cellStyle name="標準 2 2 20" xfId="1150" xr:uid="{00000000-0005-0000-0000-00001E060000}"/>
    <cellStyle name="標準 2 2 21" xfId="1151" xr:uid="{00000000-0005-0000-0000-00001F060000}"/>
    <cellStyle name="標準 2 2 22" xfId="1152" xr:uid="{00000000-0005-0000-0000-000020060000}"/>
    <cellStyle name="標準 2 2 23" xfId="1153" xr:uid="{00000000-0005-0000-0000-000021060000}"/>
    <cellStyle name="標準 2 2 24" xfId="1154" xr:uid="{00000000-0005-0000-0000-000022060000}"/>
    <cellStyle name="標準 2 2 25" xfId="1155" xr:uid="{00000000-0005-0000-0000-000023060000}"/>
    <cellStyle name="標準 2 2 26" xfId="1156" xr:uid="{00000000-0005-0000-0000-000024060000}"/>
    <cellStyle name="標準 2 2 27" xfId="1157" xr:uid="{00000000-0005-0000-0000-000025060000}"/>
    <cellStyle name="標準 2 2 28" xfId="1158" xr:uid="{00000000-0005-0000-0000-000026060000}"/>
    <cellStyle name="標準 2 2 29" xfId="1159" xr:uid="{00000000-0005-0000-0000-000027060000}"/>
    <cellStyle name="標準 2 2 3" xfId="1160" xr:uid="{00000000-0005-0000-0000-000028060000}"/>
    <cellStyle name="標準 2 2 30" xfId="1161" xr:uid="{00000000-0005-0000-0000-000029060000}"/>
    <cellStyle name="標準 2 2 31" xfId="1162" xr:uid="{00000000-0005-0000-0000-00002A060000}"/>
    <cellStyle name="標準 2 2 4" xfId="1163" xr:uid="{00000000-0005-0000-0000-00002B060000}"/>
    <cellStyle name="標準 2 2 5" xfId="1164" xr:uid="{00000000-0005-0000-0000-00002C060000}"/>
    <cellStyle name="標準 2 2 6" xfId="1165" xr:uid="{00000000-0005-0000-0000-00002D060000}"/>
    <cellStyle name="標準 2 2 7" xfId="1166" xr:uid="{00000000-0005-0000-0000-00002E060000}"/>
    <cellStyle name="標準 2 2 8" xfId="1167" xr:uid="{00000000-0005-0000-0000-00002F060000}"/>
    <cellStyle name="標準 2 2 9" xfId="1168" xr:uid="{00000000-0005-0000-0000-000030060000}"/>
    <cellStyle name="標準 2 2_23_CRUDマトリックス(機能レベル)" xfId="1169" xr:uid="{00000000-0005-0000-0000-000031060000}"/>
    <cellStyle name="標準 2 20" xfId="1170" xr:uid="{00000000-0005-0000-0000-000032060000}"/>
    <cellStyle name="標準 2 21" xfId="1171" xr:uid="{00000000-0005-0000-0000-000033060000}"/>
    <cellStyle name="標準 2 22" xfId="1172" xr:uid="{00000000-0005-0000-0000-000034060000}"/>
    <cellStyle name="標準 2 23" xfId="1173" xr:uid="{00000000-0005-0000-0000-000035060000}"/>
    <cellStyle name="標準 2 24" xfId="1174" xr:uid="{00000000-0005-0000-0000-000036060000}"/>
    <cellStyle name="標準 2 25" xfId="1175" xr:uid="{00000000-0005-0000-0000-000037060000}"/>
    <cellStyle name="標準 2 26" xfId="1550" xr:uid="{00000000-0005-0000-0000-000038060000}"/>
    <cellStyle name="標準 2 26 2" xfId="1569" xr:uid="{00000000-0005-0000-0000-000039060000}"/>
    <cellStyle name="標準 2 26 3" xfId="1739" xr:uid="{00000000-0005-0000-0000-00003A060000}"/>
    <cellStyle name="標準 2 27" xfId="1877" xr:uid="{00000000-0005-0000-0000-00003B060000}"/>
    <cellStyle name="標準 2 3" xfId="1176" xr:uid="{00000000-0005-0000-0000-00003C060000}"/>
    <cellStyle name="標準 2 3 10" xfId="1177" xr:uid="{00000000-0005-0000-0000-00003D060000}"/>
    <cellStyle name="標準 2 3 11" xfId="1178" xr:uid="{00000000-0005-0000-0000-00003E060000}"/>
    <cellStyle name="標準 2 3 12" xfId="1179" xr:uid="{00000000-0005-0000-0000-00003F060000}"/>
    <cellStyle name="標準 2 3 13" xfId="1180" xr:uid="{00000000-0005-0000-0000-000040060000}"/>
    <cellStyle name="標準 2 3 14" xfId="1181" xr:uid="{00000000-0005-0000-0000-000041060000}"/>
    <cellStyle name="標準 2 3 15" xfId="1182" xr:uid="{00000000-0005-0000-0000-000042060000}"/>
    <cellStyle name="標準 2 3 16" xfId="1183" xr:uid="{00000000-0005-0000-0000-000043060000}"/>
    <cellStyle name="標準 2 3 17" xfId="1184" xr:uid="{00000000-0005-0000-0000-000044060000}"/>
    <cellStyle name="標準 2 3 18" xfId="1185" xr:uid="{00000000-0005-0000-0000-000045060000}"/>
    <cellStyle name="標準 2 3 19" xfId="1186" xr:uid="{00000000-0005-0000-0000-000046060000}"/>
    <cellStyle name="標準 2 3 2" xfId="1187" xr:uid="{00000000-0005-0000-0000-000047060000}"/>
    <cellStyle name="標準 2 3 2 2" xfId="1188" xr:uid="{00000000-0005-0000-0000-000048060000}"/>
    <cellStyle name="標準 2 3 2 2 2" xfId="1189" xr:uid="{00000000-0005-0000-0000-000049060000}"/>
    <cellStyle name="標準 2 3 2 2_23_CRUDマトリックス(機能レベル)" xfId="1190" xr:uid="{00000000-0005-0000-0000-00004A060000}"/>
    <cellStyle name="標準 2 3 2 3" xfId="1695" xr:uid="{00000000-0005-0000-0000-00004B060000}"/>
    <cellStyle name="標準 2 3 2 4" xfId="1878" xr:uid="{00000000-0005-0000-0000-00004C060000}"/>
    <cellStyle name="標準 2 3 2_23_CRUDマトリックス(機能レベル)" xfId="1191" xr:uid="{00000000-0005-0000-0000-00004D060000}"/>
    <cellStyle name="標準 2 3 20" xfId="1192" xr:uid="{00000000-0005-0000-0000-00004E060000}"/>
    <cellStyle name="標準 2 3 21" xfId="1193" xr:uid="{00000000-0005-0000-0000-00004F060000}"/>
    <cellStyle name="標準 2 3 22" xfId="1194" xr:uid="{00000000-0005-0000-0000-000050060000}"/>
    <cellStyle name="標準 2 3 23" xfId="1195" xr:uid="{00000000-0005-0000-0000-000051060000}"/>
    <cellStyle name="標準 2 3 24" xfId="1196" xr:uid="{00000000-0005-0000-0000-000052060000}"/>
    <cellStyle name="標準 2 3 25" xfId="1197" xr:uid="{00000000-0005-0000-0000-000053060000}"/>
    <cellStyle name="標準 2 3 26" xfId="1198" xr:uid="{00000000-0005-0000-0000-000054060000}"/>
    <cellStyle name="標準 2 3 27" xfId="1199" xr:uid="{00000000-0005-0000-0000-000055060000}"/>
    <cellStyle name="標準 2 3 28" xfId="1200" xr:uid="{00000000-0005-0000-0000-000056060000}"/>
    <cellStyle name="標準 2 3 29" xfId="1201" xr:uid="{00000000-0005-0000-0000-000057060000}"/>
    <cellStyle name="標準 2 3 3" xfId="1202" xr:uid="{00000000-0005-0000-0000-000058060000}"/>
    <cellStyle name="標準 2 3 30" xfId="1879" xr:uid="{00000000-0005-0000-0000-000059060000}"/>
    <cellStyle name="標準 2 3 4" xfId="1203" xr:uid="{00000000-0005-0000-0000-00005A060000}"/>
    <cellStyle name="標準 2 3 4 2" xfId="1696" xr:uid="{00000000-0005-0000-0000-00005B060000}"/>
    <cellStyle name="標準 2 3 5" xfId="1204" xr:uid="{00000000-0005-0000-0000-00005C060000}"/>
    <cellStyle name="標準 2 3 6" xfId="1205" xr:uid="{00000000-0005-0000-0000-00005D060000}"/>
    <cellStyle name="標準 2 3 7" xfId="1206" xr:uid="{00000000-0005-0000-0000-00005E060000}"/>
    <cellStyle name="標準 2 3 8" xfId="1207" xr:uid="{00000000-0005-0000-0000-00005F060000}"/>
    <cellStyle name="標準 2 3 9" xfId="1208" xr:uid="{00000000-0005-0000-0000-000060060000}"/>
    <cellStyle name="標準 2 3_23_CRUDマトリックス(機能レベル)" xfId="1209" xr:uid="{00000000-0005-0000-0000-000061060000}"/>
    <cellStyle name="標準 2 4" xfId="1210" xr:uid="{00000000-0005-0000-0000-000062060000}"/>
    <cellStyle name="標準 2 4 10" xfId="1211" xr:uid="{00000000-0005-0000-0000-000063060000}"/>
    <cellStyle name="標準 2 4 11" xfId="1212" xr:uid="{00000000-0005-0000-0000-000064060000}"/>
    <cellStyle name="標準 2 4 12" xfId="1213" xr:uid="{00000000-0005-0000-0000-000065060000}"/>
    <cellStyle name="標準 2 4 13" xfId="1214" xr:uid="{00000000-0005-0000-0000-000066060000}"/>
    <cellStyle name="標準 2 4 14" xfId="1215" xr:uid="{00000000-0005-0000-0000-000067060000}"/>
    <cellStyle name="標準 2 4 15" xfId="1216" xr:uid="{00000000-0005-0000-0000-000068060000}"/>
    <cellStyle name="標準 2 4 16" xfId="1217" xr:uid="{00000000-0005-0000-0000-000069060000}"/>
    <cellStyle name="標準 2 4 17" xfId="1218" xr:uid="{00000000-0005-0000-0000-00006A060000}"/>
    <cellStyle name="標準 2 4 18" xfId="1219" xr:uid="{00000000-0005-0000-0000-00006B060000}"/>
    <cellStyle name="標準 2 4 19" xfId="1220" xr:uid="{00000000-0005-0000-0000-00006C060000}"/>
    <cellStyle name="標準 2 4 2" xfId="1221" xr:uid="{00000000-0005-0000-0000-00006D060000}"/>
    <cellStyle name="標準 2 4 2 2" xfId="1697" xr:uid="{00000000-0005-0000-0000-00006E060000}"/>
    <cellStyle name="標準 2 4 20" xfId="1222" xr:uid="{00000000-0005-0000-0000-00006F060000}"/>
    <cellStyle name="標準 2 4 21" xfId="1223" xr:uid="{00000000-0005-0000-0000-000070060000}"/>
    <cellStyle name="標準 2 4 22" xfId="1224" xr:uid="{00000000-0005-0000-0000-000071060000}"/>
    <cellStyle name="標準 2 4 23" xfId="1225" xr:uid="{00000000-0005-0000-0000-000072060000}"/>
    <cellStyle name="標準 2 4 24" xfId="1226" xr:uid="{00000000-0005-0000-0000-000073060000}"/>
    <cellStyle name="標準 2 4 3" xfId="1227" xr:uid="{00000000-0005-0000-0000-000074060000}"/>
    <cellStyle name="標準 2 4 4" xfId="1228" xr:uid="{00000000-0005-0000-0000-000075060000}"/>
    <cellStyle name="標準 2 4 5" xfId="1229" xr:uid="{00000000-0005-0000-0000-000076060000}"/>
    <cellStyle name="標準 2 4 6" xfId="1230" xr:uid="{00000000-0005-0000-0000-000077060000}"/>
    <cellStyle name="標準 2 4 7" xfId="1231" xr:uid="{00000000-0005-0000-0000-000078060000}"/>
    <cellStyle name="標準 2 4 8" xfId="1232" xr:uid="{00000000-0005-0000-0000-000079060000}"/>
    <cellStyle name="標準 2 4 9" xfId="1233" xr:uid="{00000000-0005-0000-0000-00007A060000}"/>
    <cellStyle name="標準 2 4_23_CRUDマトリックス(機能レベル)" xfId="1234" xr:uid="{00000000-0005-0000-0000-00007B060000}"/>
    <cellStyle name="標準 2 5" xfId="1235" xr:uid="{00000000-0005-0000-0000-00007C060000}"/>
    <cellStyle name="標準 2 5 10" xfId="1236" xr:uid="{00000000-0005-0000-0000-00007D060000}"/>
    <cellStyle name="標準 2 5 11" xfId="1237" xr:uid="{00000000-0005-0000-0000-00007E060000}"/>
    <cellStyle name="標準 2 5 12" xfId="1238" xr:uid="{00000000-0005-0000-0000-00007F060000}"/>
    <cellStyle name="標準 2 5 13" xfId="1239" xr:uid="{00000000-0005-0000-0000-000080060000}"/>
    <cellStyle name="標準 2 5 14" xfId="1240" xr:uid="{00000000-0005-0000-0000-000081060000}"/>
    <cellStyle name="標準 2 5 15" xfId="1241" xr:uid="{00000000-0005-0000-0000-000082060000}"/>
    <cellStyle name="標準 2 5 16" xfId="1242" xr:uid="{00000000-0005-0000-0000-000083060000}"/>
    <cellStyle name="標準 2 5 17" xfId="1243" xr:uid="{00000000-0005-0000-0000-000084060000}"/>
    <cellStyle name="標準 2 5 18" xfId="1244" xr:uid="{00000000-0005-0000-0000-000085060000}"/>
    <cellStyle name="標準 2 5 19" xfId="1245" xr:uid="{00000000-0005-0000-0000-000086060000}"/>
    <cellStyle name="標準 2 5 2" xfId="1246" xr:uid="{00000000-0005-0000-0000-000087060000}"/>
    <cellStyle name="標準 2 5 2 2" xfId="1549" xr:uid="{00000000-0005-0000-0000-000088060000}"/>
    <cellStyle name="標準 2 5 2 2 2" xfId="1741" xr:uid="{00000000-0005-0000-0000-000089060000}"/>
    <cellStyle name="標準 2 5 20" xfId="1247" xr:uid="{00000000-0005-0000-0000-00008A060000}"/>
    <cellStyle name="標準 2 5 21" xfId="1248" xr:uid="{00000000-0005-0000-0000-00008B060000}"/>
    <cellStyle name="標準 2 5 22" xfId="1249" xr:uid="{00000000-0005-0000-0000-00008C060000}"/>
    <cellStyle name="標準 2 5 23" xfId="1250" xr:uid="{00000000-0005-0000-0000-00008D060000}"/>
    <cellStyle name="標準 2 5 3" xfId="1251" xr:uid="{00000000-0005-0000-0000-00008E060000}"/>
    <cellStyle name="標準 2 5 3 2" xfId="1529" xr:uid="{00000000-0005-0000-0000-00008F060000}"/>
    <cellStyle name="標準 2 5 3 2 2" xfId="1742" xr:uid="{00000000-0005-0000-0000-000090060000}"/>
    <cellStyle name="標準 2 5 4" xfId="1252" xr:uid="{00000000-0005-0000-0000-000091060000}"/>
    <cellStyle name="標準 2 5 5" xfId="1253" xr:uid="{00000000-0005-0000-0000-000092060000}"/>
    <cellStyle name="標準 2 5 6" xfId="1254" xr:uid="{00000000-0005-0000-0000-000093060000}"/>
    <cellStyle name="標準 2 5 7" xfId="1255" xr:uid="{00000000-0005-0000-0000-000094060000}"/>
    <cellStyle name="標準 2 5 8" xfId="1256" xr:uid="{00000000-0005-0000-0000-000095060000}"/>
    <cellStyle name="標準 2 5 9" xfId="1257" xr:uid="{00000000-0005-0000-0000-000096060000}"/>
    <cellStyle name="標準 2 5_23_CRUDマトリックス(機能レベル)" xfId="1258" xr:uid="{00000000-0005-0000-0000-000097060000}"/>
    <cellStyle name="標準 2 6" xfId="1259" xr:uid="{00000000-0005-0000-0000-000098060000}"/>
    <cellStyle name="標準 2 6 10" xfId="1260" xr:uid="{00000000-0005-0000-0000-000099060000}"/>
    <cellStyle name="標準 2 6 11" xfId="1261" xr:uid="{00000000-0005-0000-0000-00009A060000}"/>
    <cellStyle name="標準 2 6 12" xfId="1262" xr:uid="{00000000-0005-0000-0000-00009B060000}"/>
    <cellStyle name="標準 2 6 13" xfId="1263" xr:uid="{00000000-0005-0000-0000-00009C060000}"/>
    <cellStyle name="標準 2 6 14" xfId="1264" xr:uid="{00000000-0005-0000-0000-00009D060000}"/>
    <cellStyle name="標準 2 6 15" xfId="1265" xr:uid="{00000000-0005-0000-0000-00009E060000}"/>
    <cellStyle name="標準 2 6 16" xfId="1266" xr:uid="{00000000-0005-0000-0000-00009F060000}"/>
    <cellStyle name="標準 2 6 17" xfId="1267" xr:uid="{00000000-0005-0000-0000-0000A0060000}"/>
    <cellStyle name="標準 2 6 18" xfId="1268" xr:uid="{00000000-0005-0000-0000-0000A1060000}"/>
    <cellStyle name="標準 2 6 19" xfId="1269" xr:uid="{00000000-0005-0000-0000-0000A2060000}"/>
    <cellStyle name="標準 2 6 2" xfId="1270" xr:uid="{00000000-0005-0000-0000-0000A3060000}"/>
    <cellStyle name="標準 2 6 20" xfId="1271" xr:uid="{00000000-0005-0000-0000-0000A4060000}"/>
    <cellStyle name="標準 2 6 21" xfId="1272" xr:uid="{00000000-0005-0000-0000-0000A5060000}"/>
    <cellStyle name="標準 2 6 22" xfId="1273" xr:uid="{00000000-0005-0000-0000-0000A6060000}"/>
    <cellStyle name="標準 2 6 23" xfId="1740" xr:uid="{00000000-0005-0000-0000-0000A7060000}"/>
    <cellStyle name="標準 2 6 3" xfId="1274" xr:uid="{00000000-0005-0000-0000-0000A8060000}"/>
    <cellStyle name="標準 2 6 4" xfId="1275" xr:uid="{00000000-0005-0000-0000-0000A9060000}"/>
    <cellStyle name="標準 2 6 5" xfId="1276" xr:uid="{00000000-0005-0000-0000-0000AA060000}"/>
    <cellStyle name="標準 2 6 6" xfId="1277" xr:uid="{00000000-0005-0000-0000-0000AB060000}"/>
    <cellStyle name="標準 2 6 7" xfId="1278" xr:uid="{00000000-0005-0000-0000-0000AC060000}"/>
    <cellStyle name="標準 2 6 8" xfId="1279" xr:uid="{00000000-0005-0000-0000-0000AD060000}"/>
    <cellStyle name="標準 2 6 9" xfId="1280" xr:uid="{00000000-0005-0000-0000-0000AE060000}"/>
    <cellStyle name="標準 2 6_23_CRUDマトリックス(機能レベル)" xfId="1281" xr:uid="{00000000-0005-0000-0000-0000AF060000}"/>
    <cellStyle name="標準 2 7" xfId="1282" xr:uid="{00000000-0005-0000-0000-0000B0060000}"/>
    <cellStyle name="標準 2 7 2" xfId="1530" xr:uid="{00000000-0005-0000-0000-0000B1060000}"/>
    <cellStyle name="標準 2 7 2 2" xfId="1531" xr:uid="{00000000-0005-0000-0000-0000B2060000}"/>
    <cellStyle name="標準 2 7 2 3" xfId="1532" xr:uid="{00000000-0005-0000-0000-0000B3060000}"/>
    <cellStyle name="標準 2 7 2 3 2" xfId="1388" xr:uid="{00000000-0005-0000-0000-0000B4060000}"/>
    <cellStyle name="標準 2 8" xfId="1283" xr:uid="{00000000-0005-0000-0000-0000B5060000}"/>
    <cellStyle name="標準 2 9" xfId="1284" xr:uid="{00000000-0005-0000-0000-0000B6060000}"/>
    <cellStyle name="標準 2 9 2" xfId="1533" xr:uid="{00000000-0005-0000-0000-0000B7060000}"/>
    <cellStyle name="標準 2 9 2 2" xfId="1534" xr:uid="{00000000-0005-0000-0000-0000B8060000}"/>
    <cellStyle name="標準 2 9 2 2 2" xfId="1535" xr:uid="{00000000-0005-0000-0000-0000B9060000}"/>
    <cellStyle name="標準 2 9 2 2 3" xfId="1536" xr:uid="{00000000-0005-0000-0000-0000BA060000}"/>
    <cellStyle name="標準 2 9 2 2 3 2" xfId="1385" xr:uid="{00000000-0005-0000-0000-0000BB060000}"/>
    <cellStyle name="標準 2 9 2 2 3 2 2" xfId="1537" xr:uid="{00000000-0005-0000-0000-0000BC060000}"/>
    <cellStyle name="標準 2 9 2 3" xfId="1538" xr:uid="{00000000-0005-0000-0000-0000BD060000}"/>
    <cellStyle name="標準 2 9 2 4" xfId="1539" xr:uid="{00000000-0005-0000-0000-0000BE060000}"/>
    <cellStyle name="標準 2 9 2 4 2" xfId="1540" xr:uid="{00000000-0005-0000-0000-0000BF060000}"/>
    <cellStyle name="標準 2 9 2 4 2 2" xfId="1541" xr:uid="{00000000-0005-0000-0000-0000C0060000}"/>
    <cellStyle name="標準 2 9 2 4 2 2 2" xfId="1542" xr:uid="{00000000-0005-0000-0000-0000C1060000}"/>
    <cellStyle name="標準 20" xfId="1543" xr:uid="{00000000-0005-0000-0000-0000C2060000}"/>
    <cellStyle name="標準 20 2" xfId="1285" xr:uid="{00000000-0005-0000-0000-0000C3060000}"/>
    <cellStyle name="標準 20 2 2" xfId="1544" xr:uid="{00000000-0005-0000-0000-0000C4060000}"/>
    <cellStyle name="標準 20 3" xfId="1286" xr:uid="{00000000-0005-0000-0000-0000C5060000}"/>
    <cellStyle name="標準 20 4" xfId="1287" xr:uid="{00000000-0005-0000-0000-0000C6060000}"/>
    <cellStyle name="標準 21" xfId="1545" xr:uid="{00000000-0005-0000-0000-0000C7060000}"/>
    <cellStyle name="標準 21 2" xfId="1288" xr:uid="{00000000-0005-0000-0000-0000C8060000}"/>
    <cellStyle name="標準 21 3" xfId="1289" xr:uid="{00000000-0005-0000-0000-0000C9060000}"/>
    <cellStyle name="標準 22" xfId="1546" xr:uid="{00000000-0005-0000-0000-0000CA060000}"/>
    <cellStyle name="標準 22 2" xfId="1290" xr:uid="{00000000-0005-0000-0000-0000CB060000}"/>
    <cellStyle name="標準 22 2 2" xfId="1547" xr:uid="{00000000-0005-0000-0000-0000CC060000}"/>
    <cellStyle name="標準 23 2" xfId="1291" xr:uid="{00000000-0005-0000-0000-0000CD060000}"/>
    <cellStyle name="標準 23 3" xfId="1292" xr:uid="{00000000-0005-0000-0000-0000CE060000}"/>
    <cellStyle name="標準 23 4" xfId="1293" xr:uid="{00000000-0005-0000-0000-0000CF060000}"/>
    <cellStyle name="標準 24 2" xfId="1294" xr:uid="{00000000-0005-0000-0000-0000D0060000}"/>
    <cellStyle name="標準 24 3" xfId="1295" xr:uid="{00000000-0005-0000-0000-0000D1060000}"/>
    <cellStyle name="標準 25 2" xfId="1296" xr:uid="{00000000-0005-0000-0000-0000D2060000}"/>
    <cellStyle name="標準 3" xfId="1297" xr:uid="{00000000-0005-0000-0000-0000D3060000}"/>
    <cellStyle name="標準 3 10" xfId="1298" xr:uid="{00000000-0005-0000-0000-0000D4060000}"/>
    <cellStyle name="標準 3 11" xfId="1299" xr:uid="{00000000-0005-0000-0000-0000D5060000}"/>
    <cellStyle name="標準 3 12" xfId="1300" xr:uid="{00000000-0005-0000-0000-0000D6060000}"/>
    <cellStyle name="標準 3 13" xfId="1301" xr:uid="{00000000-0005-0000-0000-0000D7060000}"/>
    <cellStyle name="標準 3 14" xfId="1302" xr:uid="{00000000-0005-0000-0000-0000D8060000}"/>
    <cellStyle name="標準 3 15" xfId="1303" xr:uid="{00000000-0005-0000-0000-0000D9060000}"/>
    <cellStyle name="標準 3 16" xfId="1304" xr:uid="{00000000-0005-0000-0000-0000DA060000}"/>
    <cellStyle name="標準 3 17" xfId="1305" xr:uid="{00000000-0005-0000-0000-0000DB060000}"/>
    <cellStyle name="標準 3 18" xfId="1306" xr:uid="{00000000-0005-0000-0000-0000DC060000}"/>
    <cellStyle name="標準 3 19" xfId="1307" xr:uid="{00000000-0005-0000-0000-0000DD060000}"/>
    <cellStyle name="標準 3 2" xfId="1308" xr:uid="{00000000-0005-0000-0000-0000DE060000}"/>
    <cellStyle name="標準 3 2 2" xfId="1309" xr:uid="{00000000-0005-0000-0000-0000DF060000}"/>
    <cellStyle name="標準 3 2 2 2" xfId="1698" xr:uid="{00000000-0005-0000-0000-0000E0060000}"/>
    <cellStyle name="標準 3 2 2 2 2" xfId="1699" xr:uid="{00000000-0005-0000-0000-0000E1060000}"/>
    <cellStyle name="標準 3 2 2 2 2 2" xfId="1700" xr:uid="{00000000-0005-0000-0000-0000E2060000}"/>
    <cellStyle name="標準 3 2 2 2 3" xfId="1701" xr:uid="{00000000-0005-0000-0000-0000E3060000}"/>
    <cellStyle name="標準 3 2 2 3" xfId="1702" xr:uid="{00000000-0005-0000-0000-0000E4060000}"/>
    <cellStyle name="標準 3 2 2 4" xfId="1703" xr:uid="{00000000-0005-0000-0000-0000E5060000}"/>
    <cellStyle name="標準 3 2 2 5" xfId="1704" xr:uid="{00000000-0005-0000-0000-0000E6060000}"/>
    <cellStyle name="標準 3 2 3" xfId="1570" xr:uid="{00000000-0005-0000-0000-0000E7060000}"/>
    <cellStyle name="標準 3 2 3 2" xfId="1705" xr:uid="{00000000-0005-0000-0000-0000E8060000}"/>
    <cellStyle name="標準 3 2 3 2 2" xfId="1571" xr:uid="{00000000-0005-0000-0000-0000E9060000}"/>
    <cellStyle name="標準 3 2 3 2 2 2" xfId="1572" xr:uid="{00000000-0005-0000-0000-0000EA060000}"/>
    <cellStyle name="標準 3 2 3 3" xfId="1706" xr:uid="{00000000-0005-0000-0000-0000EB060000}"/>
    <cellStyle name="標準 3 2 3 3 2" xfId="1707" xr:uid="{00000000-0005-0000-0000-0000EC060000}"/>
    <cellStyle name="標準 3 2 3 4" xfId="1708" xr:uid="{00000000-0005-0000-0000-0000ED060000}"/>
    <cellStyle name="標準 3 2 4" xfId="1709" xr:uid="{00000000-0005-0000-0000-0000EE060000}"/>
    <cellStyle name="標準 3 2 5" xfId="1710" xr:uid="{00000000-0005-0000-0000-0000EF060000}"/>
    <cellStyle name="標準 3 2 5 2" xfId="1711" xr:uid="{00000000-0005-0000-0000-0000F0060000}"/>
    <cellStyle name="標準 3 20" xfId="1310" xr:uid="{00000000-0005-0000-0000-0000F1060000}"/>
    <cellStyle name="標準 3 21" xfId="1311" xr:uid="{00000000-0005-0000-0000-0000F2060000}"/>
    <cellStyle name="標準 3 22" xfId="1312" xr:uid="{00000000-0005-0000-0000-0000F3060000}"/>
    <cellStyle name="標準 3 23" xfId="1313" xr:uid="{00000000-0005-0000-0000-0000F4060000}"/>
    <cellStyle name="標準 3 24" xfId="1314" xr:uid="{00000000-0005-0000-0000-0000F5060000}"/>
    <cellStyle name="標準 3 25" xfId="1315" xr:uid="{00000000-0005-0000-0000-0000F6060000}"/>
    <cellStyle name="標準 3 26" xfId="1316" xr:uid="{00000000-0005-0000-0000-0000F7060000}"/>
    <cellStyle name="標準 3 27" xfId="1317" xr:uid="{00000000-0005-0000-0000-0000F8060000}"/>
    <cellStyle name="標準 3 28" xfId="1318" xr:uid="{00000000-0005-0000-0000-0000F9060000}"/>
    <cellStyle name="標準 3 29" xfId="1319" xr:uid="{00000000-0005-0000-0000-0000FA060000}"/>
    <cellStyle name="標準 3 3" xfId="1320" xr:uid="{00000000-0005-0000-0000-0000FB060000}"/>
    <cellStyle name="標準 3 3 2" xfId="1573" xr:uid="{00000000-0005-0000-0000-0000FC060000}"/>
    <cellStyle name="標準 3 3 2 2" xfId="1712" xr:uid="{00000000-0005-0000-0000-0000FD060000}"/>
    <cellStyle name="標準 3 3 2 3" xfId="1880" xr:uid="{00000000-0005-0000-0000-0000FE060000}"/>
    <cellStyle name="標準 3 3 3" xfId="1713" xr:uid="{00000000-0005-0000-0000-0000FF060000}"/>
    <cellStyle name="標準 3 3 3 2" xfId="1714" xr:uid="{00000000-0005-0000-0000-000000070000}"/>
    <cellStyle name="標準 3 3 4" xfId="1715" xr:uid="{00000000-0005-0000-0000-000001070000}"/>
    <cellStyle name="標準 3 3 5" xfId="1881" xr:uid="{00000000-0005-0000-0000-000002070000}"/>
    <cellStyle name="標準 3 4" xfId="1321" xr:uid="{00000000-0005-0000-0000-000003070000}"/>
    <cellStyle name="標準 3 4 2" xfId="1716" xr:uid="{00000000-0005-0000-0000-000004070000}"/>
    <cellStyle name="標準 3 4 3" xfId="1882" xr:uid="{00000000-0005-0000-0000-000005070000}"/>
    <cellStyle name="標準 3 5" xfId="1322" xr:uid="{00000000-0005-0000-0000-000006070000}"/>
    <cellStyle name="標準 3 5 2" xfId="1717" xr:uid="{00000000-0005-0000-0000-000007070000}"/>
    <cellStyle name="標準 3 6" xfId="1323" xr:uid="{00000000-0005-0000-0000-000008070000}"/>
    <cellStyle name="標準 3 6 2" xfId="1718" xr:uid="{00000000-0005-0000-0000-000009070000}"/>
    <cellStyle name="標準 3 7" xfId="1324" xr:uid="{00000000-0005-0000-0000-00000A070000}"/>
    <cellStyle name="標準 3 8" xfId="1325" xr:uid="{00000000-0005-0000-0000-00000B070000}"/>
    <cellStyle name="標準 3 9" xfId="1326" xr:uid="{00000000-0005-0000-0000-00000C070000}"/>
    <cellStyle name="標準 4" xfId="1327" xr:uid="{00000000-0005-0000-0000-00000D070000}"/>
    <cellStyle name="標準 4 2" xfId="1328" xr:uid="{00000000-0005-0000-0000-00000E070000}"/>
    <cellStyle name="標準 4 2 2" xfId="1329" xr:uid="{00000000-0005-0000-0000-00000F070000}"/>
    <cellStyle name="標準 4 2 2 2" xfId="1574" xr:uid="{00000000-0005-0000-0000-000010070000}"/>
    <cellStyle name="標準 4 2 2 3" xfId="1883" xr:uid="{00000000-0005-0000-0000-000011070000}"/>
    <cellStyle name="標準 4 2 3" xfId="1719" xr:uid="{00000000-0005-0000-0000-000012070000}"/>
    <cellStyle name="標準 4 2 3 2" xfId="1720" xr:uid="{00000000-0005-0000-0000-000013070000}"/>
    <cellStyle name="標準 4 2 3 3" xfId="1884" xr:uid="{00000000-0005-0000-0000-000014070000}"/>
    <cellStyle name="標準 4 2 4" xfId="1721" xr:uid="{00000000-0005-0000-0000-000015070000}"/>
    <cellStyle name="標準 4 2 4 2" xfId="1885" xr:uid="{00000000-0005-0000-0000-000016070000}"/>
    <cellStyle name="標準 4 2 5" xfId="1886" xr:uid="{00000000-0005-0000-0000-000017070000}"/>
    <cellStyle name="標準 4 3" xfId="1330" xr:uid="{00000000-0005-0000-0000-000018070000}"/>
    <cellStyle name="標準 4 3 2" xfId="1722" xr:uid="{00000000-0005-0000-0000-000019070000}"/>
    <cellStyle name="標準 4 3 2 2" xfId="1723" xr:uid="{00000000-0005-0000-0000-00001A070000}"/>
    <cellStyle name="標準 4 3 3" xfId="1724" xr:uid="{00000000-0005-0000-0000-00001B070000}"/>
    <cellStyle name="標準 4 3 3 2" xfId="1725" xr:uid="{00000000-0005-0000-0000-00001C070000}"/>
    <cellStyle name="標準 4 3 4" xfId="1726" xr:uid="{00000000-0005-0000-0000-00001D070000}"/>
    <cellStyle name="標準 4 3 5" xfId="1727" xr:uid="{00000000-0005-0000-0000-00001E070000}"/>
    <cellStyle name="標準 4 3 5 2" xfId="1728" xr:uid="{00000000-0005-0000-0000-00001F070000}"/>
    <cellStyle name="標準 4 4" xfId="1331" xr:uid="{00000000-0005-0000-0000-000020070000}"/>
    <cellStyle name="標準 4 4 2" xfId="1729" xr:uid="{00000000-0005-0000-0000-000021070000}"/>
    <cellStyle name="標準 4 5" xfId="1332" xr:uid="{00000000-0005-0000-0000-000022070000}"/>
    <cellStyle name="標準 4 5 2" xfId="1730" xr:uid="{00000000-0005-0000-0000-000023070000}"/>
    <cellStyle name="標準 4 5 3" xfId="1887" xr:uid="{00000000-0005-0000-0000-000024070000}"/>
    <cellStyle name="標準 4 6" xfId="1888" xr:uid="{00000000-0005-0000-0000-000025070000}"/>
    <cellStyle name="標準 4 7" xfId="1889" xr:uid="{00000000-0005-0000-0000-000026070000}"/>
    <cellStyle name="標準 5" xfId="1333" xr:uid="{00000000-0005-0000-0000-000027070000}"/>
    <cellStyle name="標準 5 2" xfId="1334" xr:uid="{00000000-0005-0000-0000-000028070000}"/>
    <cellStyle name="標準 5 2 2" xfId="1552" xr:uid="{00000000-0005-0000-0000-000029070000}"/>
    <cellStyle name="標準 5 2 2 2" xfId="1731" xr:uid="{00000000-0005-0000-0000-00002A070000}"/>
    <cellStyle name="標準 5 2 3" xfId="1732" xr:uid="{00000000-0005-0000-0000-00002B070000}"/>
    <cellStyle name="標準 5 2 4" xfId="1890" xr:uid="{00000000-0005-0000-0000-00002C070000}"/>
    <cellStyle name="標準 5 3" xfId="1553" xr:uid="{00000000-0005-0000-0000-00002D070000}"/>
    <cellStyle name="標準 5 3 2" xfId="1733" xr:uid="{00000000-0005-0000-0000-00002E070000}"/>
    <cellStyle name="標準 5 3 3" xfId="1891" xr:uid="{00000000-0005-0000-0000-00002F070000}"/>
    <cellStyle name="標準 5 4" xfId="1734" xr:uid="{00000000-0005-0000-0000-000030070000}"/>
    <cellStyle name="標準 5 5" xfId="1892" xr:uid="{00000000-0005-0000-0000-000031070000}"/>
    <cellStyle name="標準 6" xfId="1335" xr:uid="{00000000-0005-0000-0000-000032070000}"/>
    <cellStyle name="標準 6 2" xfId="1336" xr:uid="{00000000-0005-0000-0000-000033070000}"/>
    <cellStyle name="標準 6 2 2" xfId="1337" xr:uid="{00000000-0005-0000-0000-000034070000}"/>
    <cellStyle name="標準 6 2 2 2" xfId="1338" xr:uid="{00000000-0005-0000-0000-000035070000}"/>
    <cellStyle name="標準 6 2 2 3" xfId="1893" xr:uid="{00000000-0005-0000-0000-000036070000}"/>
    <cellStyle name="標準 6 2 3" xfId="1735" xr:uid="{00000000-0005-0000-0000-000037070000}"/>
    <cellStyle name="標準 6 2 4" xfId="1894" xr:uid="{00000000-0005-0000-0000-000038070000}"/>
    <cellStyle name="標準 6 3" xfId="1339" xr:uid="{00000000-0005-0000-0000-000039070000}"/>
    <cellStyle name="標準 6 3 2" xfId="1736" xr:uid="{00000000-0005-0000-0000-00003A070000}"/>
    <cellStyle name="標準 6 3 3" xfId="1737" xr:uid="{00000000-0005-0000-0000-00003B070000}"/>
    <cellStyle name="標準 6 3 3 2" xfId="1738" xr:uid="{00000000-0005-0000-0000-00003C070000}"/>
    <cellStyle name="標準 6 4" xfId="1895" xr:uid="{00000000-0005-0000-0000-00003D070000}"/>
    <cellStyle name="標準 6 5" xfId="1896" xr:uid="{00000000-0005-0000-0000-00003E070000}"/>
    <cellStyle name="標準 7" xfId="1340" xr:uid="{00000000-0005-0000-0000-00003F070000}"/>
    <cellStyle name="標準 7 2" xfId="1341" xr:uid="{00000000-0005-0000-0000-000040070000}"/>
    <cellStyle name="標準 7 2 2" xfId="1897" xr:uid="{00000000-0005-0000-0000-000041070000}"/>
    <cellStyle name="標準 7 2 2 2" xfId="1898" xr:uid="{00000000-0005-0000-0000-000042070000}"/>
    <cellStyle name="標準 7 2 2 3" xfId="1899" xr:uid="{00000000-0005-0000-0000-000043070000}"/>
    <cellStyle name="標準 7 2 3" xfId="1900" xr:uid="{00000000-0005-0000-0000-000044070000}"/>
    <cellStyle name="標準 7 2 3 2" xfId="1901" xr:uid="{00000000-0005-0000-0000-000045070000}"/>
    <cellStyle name="標準 7 2 3 3" xfId="1902" xr:uid="{00000000-0005-0000-0000-000046070000}"/>
    <cellStyle name="標準 7 2 4" xfId="1903" xr:uid="{00000000-0005-0000-0000-000047070000}"/>
    <cellStyle name="標準 7 2 5" xfId="1904" xr:uid="{00000000-0005-0000-0000-000048070000}"/>
    <cellStyle name="標準 7 3" xfId="1342" xr:uid="{00000000-0005-0000-0000-000049070000}"/>
    <cellStyle name="標準 7 3 2" xfId="1905" xr:uid="{00000000-0005-0000-0000-00004A070000}"/>
    <cellStyle name="標準 7 3 3" xfId="1906" xr:uid="{00000000-0005-0000-0000-00004B070000}"/>
    <cellStyle name="標準 7 4" xfId="1907" xr:uid="{00000000-0005-0000-0000-00004C070000}"/>
    <cellStyle name="標準 7 4 2" xfId="1908" xr:uid="{00000000-0005-0000-0000-00004D070000}"/>
    <cellStyle name="標準 7 4 3" xfId="1909" xr:uid="{00000000-0005-0000-0000-00004E070000}"/>
    <cellStyle name="標準 7 5" xfId="1910" xr:uid="{00000000-0005-0000-0000-00004F070000}"/>
    <cellStyle name="標準 7 6" xfId="1911" xr:uid="{00000000-0005-0000-0000-000050070000}"/>
    <cellStyle name="標準 8" xfId="1343" xr:uid="{00000000-0005-0000-0000-000051070000}"/>
    <cellStyle name="標準 8 2" xfId="1344" xr:uid="{00000000-0005-0000-0000-000052070000}"/>
    <cellStyle name="標準 8 2 2" xfId="1912" xr:uid="{00000000-0005-0000-0000-000053070000}"/>
    <cellStyle name="標準 8 2 3" xfId="1913" xr:uid="{00000000-0005-0000-0000-000054070000}"/>
    <cellStyle name="標準 8 3" xfId="1345" xr:uid="{00000000-0005-0000-0000-000055070000}"/>
    <cellStyle name="標準 8 4" xfId="1346" xr:uid="{00000000-0005-0000-0000-000056070000}"/>
    <cellStyle name="標準 8 5" xfId="1347" xr:uid="{00000000-0005-0000-0000-000057070000}"/>
    <cellStyle name="標準 8 6" xfId="1348" xr:uid="{00000000-0005-0000-0000-000058070000}"/>
    <cellStyle name="標準 8 7" xfId="1349" xr:uid="{00000000-0005-0000-0000-000059070000}"/>
    <cellStyle name="標準 9" xfId="1350" xr:uid="{00000000-0005-0000-0000-00005A070000}"/>
    <cellStyle name="標準 9 2" xfId="1351" xr:uid="{00000000-0005-0000-0000-00005B070000}"/>
    <cellStyle name="標準 9 3" xfId="1352" xr:uid="{00000000-0005-0000-0000-00005C070000}"/>
    <cellStyle name="標準 9 4" xfId="1353" xr:uid="{00000000-0005-0000-0000-00005D070000}"/>
    <cellStyle name="標準 9 5" xfId="1354" xr:uid="{00000000-0005-0000-0000-00005E070000}"/>
    <cellStyle name="標準 9 6" xfId="1355" xr:uid="{00000000-0005-0000-0000-00005F070000}"/>
    <cellStyle name="未定義" xfId="1575" xr:uid="{00000000-0005-0000-0000-000060070000}"/>
    <cellStyle name="良い 10" xfId="1356" xr:uid="{00000000-0005-0000-0000-000061070000}"/>
    <cellStyle name="良い 11" xfId="1357" xr:uid="{00000000-0005-0000-0000-000062070000}"/>
    <cellStyle name="良い 12" xfId="1358" xr:uid="{00000000-0005-0000-0000-000063070000}"/>
    <cellStyle name="良い 13" xfId="1359" xr:uid="{00000000-0005-0000-0000-000064070000}"/>
    <cellStyle name="良い 14" xfId="1360" xr:uid="{00000000-0005-0000-0000-000065070000}"/>
    <cellStyle name="良い 15" xfId="1361" xr:uid="{00000000-0005-0000-0000-000066070000}"/>
    <cellStyle name="良い 16" xfId="1362" xr:uid="{00000000-0005-0000-0000-000067070000}"/>
    <cellStyle name="良い 17" xfId="1363" xr:uid="{00000000-0005-0000-0000-000068070000}"/>
    <cellStyle name="良い 18" xfId="1364" xr:uid="{00000000-0005-0000-0000-000069070000}"/>
    <cellStyle name="良い 19" xfId="1365" xr:uid="{00000000-0005-0000-0000-00006A070000}"/>
    <cellStyle name="良い 2" xfId="1366" xr:uid="{00000000-0005-0000-0000-00006B070000}"/>
    <cellStyle name="良い 2 2" xfId="1367" xr:uid="{00000000-0005-0000-0000-00006C070000}"/>
    <cellStyle name="良い 2 2 2" xfId="1576" xr:uid="{00000000-0005-0000-0000-00006D070000}"/>
    <cellStyle name="良い 2 3" xfId="1914" xr:uid="{00000000-0005-0000-0000-00006E070000}"/>
    <cellStyle name="良い 2 4" xfId="1915" xr:uid="{00000000-0005-0000-0000-00006F070000}"/>
    <cellStyle name="良い 20" xfId="1368" xr:uid="{00000000-0005-0000-0000-000070070000}"/>
    <cellStyle name="良い 21" xfId="1369" xr:uid="{00000000-0005-0000-0000-000071070000}"/>
    <cellStyle name="良い 22" xfId="1370" xr:uid="{00000000-0005-0000-0000-000072070000}"/>
    <cellStyle name="良い 23" xfId="1371" xr:uid="{00000000-0005-0000-0000-000073070000}"/>
    <cellStyle name="良い 24" xfId="1372" xr:uid="{00000000-0005-0000-0000-000074070000}"/>
    <cellStyle name="良い 25" xfId="1373" xr:uid="{00000000-0005-0000-0000-000075070000}"/>
    <cellStyle name="良い 3" xfId="1374" xr:uid="{00000000-0005-0000-0000-000076070000}"/>
    <cellStyle name="良い 3 2" xfId="1375" xr:uid="{00000000-0005-0000-0000-000077070000}"/>
    <cellStyle name="良い 4" xfId="1376" xr:uid="{00000000-0005-0000-0000-000078070000}"/>
    <cellStyle name="良い 5" xfId="1377" xr:uid="{00000000-0005-0000-0000-000079070000}"/>
    <cellStyle name="良い 6" xfId="1378" xr:uid="{00000000-0005-0000-0000-00007A070000}"/>
    <cellStyle name="良い 7" xfId="1379" xr:uid="{00000000-0005-0000-0000-00007B070000}"/>
    <cellStyle name="良い 8" xfId="1380" xr:uid="{00000000-0005-0000-0000-00007C070000}"/>
    <cellStyle name="良い 9" xfId="1381" xr:uid="{00000000-0005-0000-0000-00007D070000}"/>
  </cellStyles>
  <dxfs count="0"/>
  <tableStyles count="0" defaultTableStyle="TableStyleMedium2" defaultPivotStyle="PivotStyleLight16"/>
  <colors>
    <mruColors>
      <color rgb="FFA6A6A6"/>
      <color rgb="FFCBE0C7"/>
      <color rgb="FFFFC000"/>
      <color rgb="FF99CCFF"/>
      <color rgb="FFFFCCCC"/>
      <color rgb="FF7F7F7F"/>
      <color rgb="FFD9D9D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0320891229982"/>
          <c:y val="0.11759259259259257"/>
          <c:w val="0.80170847334483708"/>
          <c:h val="0.5212108845892136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年齢階級別_医科健診項目別該当人数･割合!$E$4</c:f>
              <c:strCache>
                <c:ptCount val="1"/>
                <c:pt idx="0">
                  <c:v>割合(%)
(対象者に占める
割合)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4"/>
              <c:layout>
                <c:manualLayout>
                  <c:x val="-1.2480937643936425E-16"/>
                  <c:y val="7.0997515086971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6C-4E14-9243-EA7FC45C9C88}"/>
                </c:ext>
              </c:extLst>
            </c:dLbl>
            <c:dLbl>
              <c:idx val="6"/>
              <c:layout>
                <c:manualLayout>
                  <c:x val="-1.2480937643936425E-16"/>
                  <c:y val="1.1832919181161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6C-4E14-9243-EA7FC45C9C8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年齢階級別_医科健診項目別該当人数･割合!$O$38:$O$42</c:f>
              <c:strCache>
                <c:ptCount val="5"/>
                <c:pt idx="0">
                  <c:v>現在の健康状態(5よくない)</c:v>
                </c:pt>
                <c:pt idx="1">
                  <c:v>体重減少(1はい)</c:v>
                </c:pt>
                <c:pt idx="2">
                  <c:v>歩行速度(1はい)</c:v>
                </c:pt>
                <c:pt idx="3">
                  <c:v>転倒(1はい)</c:v>
                </c:pt>
                <c:pt idx="4">
                  <c:v>運動習慣(2いいえ)</c:v>
                </c:pt>
              </c:strCache>
            </c:strRef>
          </c:cat>
          <c:val>
            <c:numRef>
              <c:f>(年齢階級別_医科健診項目別該当人数･割合!$E$12,年齢階級別_医科健診項目別該当人数･割合!$H$12,年齢階級別_医科健診項目別該当人数･割合!$K$12,年齢階級別_医科健診項目別該当人数･割合!$E$23,年齢階級別_医科健診項目別該当人数･割合!$H$23)</c:f>
              <c:numCache>
                <c:formatCode>0.0%</c:formatCode>
                <c:ptCount val="5"/>
                <c:pt idx="0">
                  <c:v>9.6315610475002835E-3</c:v>
                </c:pt>
                <c:pt idx="1">
                  <c:v>0.11979594150323093</c:v>
                </c:pt>
                <c:pt idx="2">
                  <c:v>0.54668178211087182</c:v>
                </c:pt>
                <c:pt idx="3">
                  <c:v>0.17047046820088424</c:v>
                </c:pt>
                <c:pt idx="4">
                  <c:v>0.32616256660242604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6C-4E14-9243-EA7FC45C9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099200"/>
        <c:axId val="321099760"/>
      </c:barChart>
      <c:catAx>
        <c:axId val="321099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 rot="0" vert="wordArtVertRtl"/>
          <a:lstStyle/>
          <a:p>
            <a:pPr>
              <a:defRPr/>
            </a:pPr>
            <a:endParaRPr lang="ja-JP"/>
          </a:p>
        </c:txPr>
        <c:crossAx val="321099760"/>
        <c:crosses val="autoZero"/>
        <c:auto val="1"/>
        <c:lblAlgn val="ctr"/>
        <c:lblOffset val="100"/>
        <c:noMultiLvlLbl val="0"/>
      </c:catAx>
      <c:valAx>
        <c:axId val="32109976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5.0967335694608422E-2"/>
              <c:y val="2.517370224555264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109920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2.2820531400966182E-2"/>
          <c:y val="5.0979999999999998E-2"/>
          <c:w val="0.94087500000000002"/>
          <c:h val="0.939027777777777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地区別_医科健診3項目以上該当者_高齢者の疾病!$V$3:$W$3</c:f>
              <c:strCache>
                <c:ptCount val="1"/>
                <c:pt idx="0">
                  <c:v>患者一人当たりの高齢者の疾病医療費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3"/>
              <c:layout>
                <c:manualLayout>
                  <c:x val="1.5338164251207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45-4E77-9E49-F6859B8FA71D}"/>
                </c:ext>
              </c:extLst>
            </c:dLbl>
            <c:dLbl>
              <c:idx val="4"/>
              <c:layout>
                <c:manualLayout>
                  <c:x val="1.4491666666666554E-2"/>
                  <c:y val="1.6231302553914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69-43EC-8BCF-AEE6AA88CAEF}"/>
                </c:ext>
              </c:extLst>
            </c:dLbl>
            <c:dLbl>
              <c:idx val="5"/>
              <c:layout>
                <c:manualLayout>
                  <c:x val="2.6321980676328391E-2"/>
                  <c:y val="2.43469538308714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69-43EC-8BCF-AEE6AA88CAEF}"/>
                </c:ext>
              </c:extLst>
            </c:dLbl>
            <c:dLbl>
              <c:idx val="6"/>
              <c:layout>
                <c:manualLayout>
                  <c:x val="2.9565942028985506E-2"/>
                  <c:y val="-2.04108629615472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69-43EC-8BCF-AEE6AA88CAEF}"/>
                </c:ext>
              </c:extLst>
            </c:dLbl>
            <c:dLbl>
              <c:idx val="7"/>
              <c:layout>
                <c:manualLayout>
                  <c:x val="3.4956521739130434E-3"/>
                  <c:y val="1.03409628571003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69-43EC-8BCF-AEE6AA88CAEF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69-43EC-8BCF-AEE6AA88CAEF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69-43EC-8BCF-AEE6AA88CAEF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69-43EC-8BCF-AEE6AA88CAEF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69-43EC-8BCF-AEE6AA88CAEF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69-43EC-8BCF-AEE6AA88CAEF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69-43EC-8BCF-AEE6AA88CAEF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69-43EC-8BCF-AEE6AA88CAEF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69-43EC-8BCF-AEE6AA88CAEF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69-43EC-8BCF-AEE6AA88CAEF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69-43EC-8BCF-AEE6AA88CAEF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69-43EC-8BCF-AEE6AA88CAEF}"/>
                </c:ext>
              </c:extLst>
            </c:dLbl>
            <c:dLbl>
              <c:idx val="32"/>
              <c:layout>
                <c:manualLayout>
                  <c:x val="-2.3311306901615272E-2"/>
                  <c:y val="2.04161844135802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69-43EC-8BCF-AEE6AA88CAEF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69-43EC-8BCF-AEE6AA88CAEF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69-43EC-8BCF-AEE6AA88CAEF}"/>
                </c:ext>
              </c:extLst>
            </c:dLbl>
            <c:dLbl>
              <c:idx val="35"/>
              <c:layout>
                <c:manualLayout>
                  <c:x val="-2.7973568281938328E-2"/>
                  <c:y val="2.0415380658436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69-43EC-8BCF-AEE6AA88CAEF}"/>
                </c:ext>
              </c:extLst>
            </c:dLbl>
            <c:dLbl>
              <c:idx val="36"/>
              <c:layout>
                <c:manualLayout>
                  <c:x val="1.7094958394517867E-2"/>
                  <c:y val="-1.02076903292181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69-43EC-8BCF-AEE6AA88CAEF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69-43EC-8BCF-AEE6AA88CAEF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69-43EC-8BCF-AEE6AA88CAEF}"/>
                </c:ext>
              </c:extLst>
            </c:dLbl>
            <c:dLbl>
              <c:idx val="43"/>
              <c:layout>
                <c:manualLayout>
                  <c:x val="-3.10817425354870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69-43EC-8BCF-AEE6AA88CAEF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69-43EC-8BCF-AEE6AA88CAEF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69-43EC-8BCF-AEE6AA88CA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地区別_医科健診3項目以上該当者_高齢者の疾病!$V$4:$V$11</c:f>
              <c:strCache>
                <c:ptCount val="8"/>
                <c:pt idx="0">
                  <c:v>堺市医療圏</c:v>
                </c:pt>
                <c:pt idx="1">
                  <c:v>大阪市医療圏</c:v>
                </c:pt>
                <c:pt idx="2">
                  <c:v>泉州医療圏</c:v>
                </c:pt>
                <c:pt idx="3">
                  <c:v>三島医療圏</c:v>
                </c:pt>
                <c:pt idx="4">
                  <c:v>豊能医療圏</c:v>
                </c:pt>
                <c:pt idx="5">
                  <c:v>北河内医療圏</c:v>
                </c:pt>
                <c:pt idx="6">
                  <c:v>中河内医療圏</c:v>
                </c:pt>
                <c:pt idx="7">
                  <c:v>南河内医療圏</c:v>
                </c:pt>
              </c:strCache>
            </c:strRef>
          </c:cat>
          <c:val>
            <c:numRef>
              <c:f>地区別_医科健診3項目以上該当者_高齢者の疾病!$W$4:$W$11</c:f>
              <c:numCache>
                <c:formatCode>General</c:formatCode>
                <c:ptCount val="8"/>
                <c:pt idx="0">
                  <c:v>228174.91617473436</c:v>
                </c:pt>
                <c:pt idx="1">
                  <c:v>207575.99140401147</c:v>
                </c:pt>
                <c:pt idx="2">
                  <c:v>205843.1773955774</c:v>
                </c:pt>
                <c:pt idx="3">
                  <c:v>201014.63500482161</c:v>
                </c:pt>
                <c:pt idx="4">
                  <c:v>195545.84594348221</c:v>
                </c:pt>
                <c:pt idx="5">
                  <c:v>191114.73278443114</c:v>
                </c:pt>
                <c:pt idx="6">
                  <c:v>191014.5287138111</c:v>
                </c:pt>
                <c:pt idx="7">
                  <c:v>172471.7469879518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569-43EC-8BCF-AEE6AA88C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469696"/>
        <c:axId val="38928787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A-B569-43EC-8BCF-AEE6AA88CAEF}"/>
              </c:ext>
            </c:extLst>
          </c:dPt>
          <c:dLbls>
            <c:dLbl>
              <c:idx val="0"/>
              <c:layout>
                <c:manualLayout>
                  <c:x val="2.4458500902498495E-3"/>
                  <c:y val="-0.90029265038504702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69-43EC-8BCF-AEE6AA88CA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地区別_医科健診3項目以上該当者_高齢者の疾病!$AA$4:$AA$11</c:f>
              <c:numCache>
                <c:formatCode>General</c:formatCode>
                <c:ptCount val="8"/>
                <c:pt idx="0">
                  <c:v>198536.20839096358</c:v>
                </c:pt>
                <c:pt idx="1">
                  <c:v>198536.20839096358</c:v>
                </c:pt>
                <c:pt idx="2">
                  <c:v>198536.20839096358</c:v>
                </c:pt>
                <c:pt idx="3">
                  <c:v>198536.20839096358</c:v>
                </c:pt>
                <c:pt idx="4">
                  <c:v>198536.20839096358</c:v>
                </c:pt>
                <c:pt idx="5">
                  <c:v>198536.20839096358</c:v>
                </c:pt>
                <c:pt idx="6">
                  <c:v>198536.20839096358</c:v>
                </c:pt>
                <c:pt idx="7">
                  <c:v>198536.20839096358</c:v>
                </c:pt>
              </c:numCache>
            </c:numRef>
          </c:xVal>
          <c:yVal>
            <c:numRef>
              <c:f>地区別_医科健診3項目以上該当者_高齢者の疾病!$AB$4:$AB$11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569-43EC-8BCF-AEE6AA88C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289024"/>
        <c:axId val="389288448"/>
      </c:scatterChart>
      <c:catAx>
        <c:axId val="3894696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89287872"/>
        <c:crossesAt val="0"/>
        <c:auto val="1"/>
        <c:lblAlgn val="ctr"/>
        <c:lblOffset val="100"/>
        <c:noMultiLvlLbl val="0"/>
      </c:catAx>
      <c:valAx>
        <c:axId val="389287872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 altLang="en-US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701162506118449"/>
              <c:y val="1.8430989583333335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89469696"/>
        <c:crosses val="autoZero"/>
        <c:crossBetween val="between"/>
      </c:valAx>
      <c:valAx>
        <c:axId val="38928844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9289024"/>
        <c:crosses val="max"/>
        <c:crossBetween val="midCat"/>
      </c:valAx>
      <c:valAx>
        <c:axId val="38928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928844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89623103279494"/>
          <c:y val="6.8346756044238691E-2"/>
          <c:w val="0.7913849730788057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市区町村別_医科健診3項目以上該当者_高齢者の疾病!$R$3:$S$3</c:f>
              <c:strCache>
                <c:ptCount val="1"/>
                <c:pt idx="0">
                  <c:v>医療費割合(総医療費に占める割合)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37"/>
              <c:layout>
                <c:manualLayout>
                  <c:x val="4.601449275362206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DA-4410-B9EA-6E2F31C51E90}"/>
                </c:ext>
              </c:extLst>
            </c:dLbl>
            <c:dLbl>
              <c:idx val="38"/>
              <c:layout>
                <c:manualLayout>
                  <c:x val="7.8097826086956524E-3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3D-4DD3-A903-D7E73D13EC06}"/>
                </c:ext>
              </c:extLst>
            </c:dLbl>
            <c:dLbl>
              <c:idx val="39"/>
              <c:layout>
                <c:manualLayout>
                  <c:x val="1.0731763285024043E-2"/>
                  <c:y val="7.286551577062264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3D-4DD3-A903-D7E73D13EC06}"/>
                </c:ext>
              </c:extLst>
            </c:dLbl>
            <c:dLbl>
              <c:idx val="40"/>
              <c:layout>
                <c:manualLayout>
                  <c:x val="1.0736714975845411E-2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3D-4DD3-A903-D7E73D13EC06}"/>
                </c:ext>
              </c:extLst>
            </c:dLbl>
            <c:dLbl>
              <c:idx val="41"/>
              <c:layout>
                <c:manualLayout>
                  <c:x val="1.0739613526570048E-2"/>
                  <c:y val="8.68374686634415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3D-4DD3-A903-D7E73D13EC06}"/>
                </c:ext>
              </c:extLst>
            </c:dLbl>
            <c:dLbl>
              <c:idx val="42"/>
              <c:layout>
                <c:manualLayout>
                  <c:x val="1.5342512077294685E-2"/>
                  <c:y val="1.587301588040732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3D-4DD3-A903-D7E73D13EC06}"/>
                </c:ext>
              </c:extLst>
            </c:dLbl>
            <c:dLbl>
              <c:idx val="43"/>
              <c:layout>
                <c:manualLayout>
                  <c:x val="1.5340096618357488E-2"/>
                  <c:y val="1.587301587301587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3D-4DD3-A903-D7E73D13EC06}"/>
                </c:ext>
              </c:extLst>
            </c:dLbl>
            <c:dLbl>
              <c:idx val="44"/>
              <c:layout>
                <c:manualLayout>
                  <c:x val="1.8548429951690707E-2"/>
                  <c:y val="8.1156512769571497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3D-4DD3-A903-D7E73D13EC06}"/>
                </c:ext>
              </c:extLst>
            </c:dLbl>
            <c:dLbl>
              <c:idx val="45"/>
              <c:layout>
                <c:manualLayout>
                  <c:x val="1.9943478260869566E-2"/>
                  <c:y val="7.823875188311463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3D-4DD3-A903-D7E73D13EC06}"/>
                </c:ext>
              </c:extLst>
            </c:dLbl>
            <c:dLbl>
              <c:idx val="46"/>
              <c:layout>
                <c:manualLayout>
                  <c:x val="1.9951328502415457E-2"/>
                  <c:y val="7.823875188311463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3D-4DD3-A903-D7E73D13EC06}"/>
                </c:ext>
              </c:extLst>
            </c:dLbl>
            <c:dLbl>
              <c:idx val="47"/>
              <c:layout>
                <c:manualLayout>
                  <c:x val="2.1481159420289855E-2"/>
                  <c:y val="7.823875188311463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3D-4DD3-A903-D7E73D13EC06}"/>
                </c:ext>
              </c:extLst>
            </c:dLbl>
            <c:dLbl>
              <c:idx val="48"/>
              <c:layout>
                <c:manualLayout>
                  <c:x val="2.1623429951690823E-2"/>
                  <c:y val="4.869390766930118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3D-4DD3-A903-D7E73D13EC06}"/>
                </c:ext>
              </c:extLst>
            </c:dLbl>
            <c:dLbl>
              <c:idx val="49"/>
              <c:layout>
                <c:manualLayout>
                  <c:x val="2.4555676328502304E-2"/>
                  <c:y val="-1.0117872416974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3D-4DD3-A903-D7E73D13EC06}"/>
                </c:ext>
              </c:extLst>
            </c:dLbl>
            <c:dLbl>
              <c:idx val="50"/>
              <c:layout>
                <c:manualLayout>
                  <c:x val="2.9157125603864735E-2"/>
                  <c:y val="-1.00769841269841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3D-4DD3-A903-D7E73D13EC06}"/>
                </c:ext>
              </c:extLst>
            </c:dLbl>
            <c:dLbl>
              <c:idx val="51"/>
              <c:layout>
                <c:manualLayout>
                  <c:x val="3.2224758454106169E-2"/>
                  <c:y val="7.9365079512908339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3D-4DD3-A903-D7E73D13EC06}"/>
                </c:ext>
              </c:extLst>
            </c:dLbl>
            <c:dLbl>
              <c:idx val="52"/>
              <c:layout>
                <c:manualLayout>
                  <c:x val="3.8360024154589369E-2"/>
                  <c:y val="-1.866599793700144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3D-4DD3-A903-D7E73D13EC06}"/>
                </c:ext>
              </c:extLst>
            </c:dLbl>
            <c:dLbl>
              <c:idx val="53"/>
              <c:layout>
                <c:manualLayout>
                  <c:x val="-1.3780193236715538E-3"/>
                  <c:y val="9.750143444136320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3D-4DD3-A903-D7E73D13EC06}"/>
                </c:ext>
              </c:extLst>
            </c:dLbl>
            <c:dLbl>
              <c:idx val="54"/>
              <c:layout>
                <c:manualLayout>
                  <c:x val="-2.9118357487922706E-3"/>
                  <c:y val="-1.4047619047619048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3D-4DD3-A903-D7E73D13EC06}"/>
                </c:ext>
              </c:extLst>
            </c:dLbl>
            <c:dLbl>
              <c:idx val="55"/>
              <c:layout>
                <c:manualLayout>
                  <c:x val="-3.0510869565217391E-3"/>
                  <c:y val="1.01194001591376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3D-4DD3-A903-D7E73D13EC06}"/>
                </c:ext>
              </c:extLst>
            </c:dLbl>
            <c:dLbl>
              <c:idx val="56"/>
              <c:layout>
                <c:manualLayout>
                  <c:x val="-1.5172705314009662E-3"/>
                  <c:y val="2.380952380952380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3D-4DD3-A903-D7E73D13EC06}"/>
                </c:ext>
              </c:extLst>
            </c:dLbl>
            <c:dLbl>
              <c:idx val="57"/>
              <c:layout>
                <c:manualLayout>
                  <c:x val="-4.4440821256038644E-3"/>
                  <c:y val="1.62313025690308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3D-4DD3-A903-D7E73D13EC06}"/>
                </c:ext>
              </c:extLst>
            </c:dLbl>
            <c:dLbl>
              <c:idx val="58"/>
              <c:layout>
                <c:manualLayout>
                  <c:x val="-1.372584541062802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3D-4DD3-A903-D7E73D13EC06}"/>
                </c:ext>
              </c:extLst>
            </c:dLbl>
            <c:dLbl>
              <c:idx val="59"/>
              <c:layout>
                <c:manualLayout>
                  <c:x val="1.7995169082069363E-5"/>
                  <c:y val="7.823875181024912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3D-4DD3-A903-D7E73D13EC06}"/>
                </c:ext>
              </c:extLst>
            </c:dLbl>
            <c:dLbl>
              <c:idx val="60"/>
              <c:layout>
                <c:manualLayout>
                  <c:x val="2.1980676328558655E-5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3D-4DD3-A903-D7E73D13EC06}"/>
                </c:ext>
              </c:extLst>
            </c:dLbl>
            <c:dLbl>
              <c:idx val="61"/>
              <c:layout>
                <c:manualLayout>
                  <c:x val="-1.3735507246376811E-3"/>
                  <c:y val="3.24626051229451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3D-4DD3-A903-D7E73D13EC06}"/>
                </c:ext>
              </c:extLst>
            </c:dLbl>
            <c:dLbl>
              <c:idx val="62"/>
              <c:layout>
                <c:manualLayout>
                  <c:x val="1.5280193236714412E-3"/>
                  <c:y val="-1.00785714285714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3D-4DD3-A903-D7E73D13EC06}"/>
                </c:ext>
              </c:extLst>
            </c:dLbl>
            <c:dLbl>
              <c:idx val="63"/>
              <c:layout>
                <c:manualLayout>
                  <c:x val="-1.4649758454111903E-4"/>
                  <c:y val="-9.848342824587501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3D-4DD3-A903-D7E73D13EC06}"/>
                </c:ext>
              </c:extLst>
            </c:dLbl>
            <c:dLbl>
              <c:idx val="64"/>
              <c:layout>
                <c:manualLayout>
                  <c:x val="-4.7466183574879786E-3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3D-4DD3-A903-D7E73D13EC06}"/>
                </c:ext>
              </c:extLst>
            </c:dLbl>
            <c:dLbl>
              <c:idx val="65"/>
              <c:layout>
                <c:manualLayout>
                  <c:x val="-3.2112318840579711E-3"/>
                  <c:y val="-1.01169708818547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3D-4DD3-A903-D7E73D13EC06}"/>
                </c:ext>
              </c:extLst>
            </c:dLbl>
            <c:dLbl>
              <c:idx val="66"/>
              <c:layout>
                <c:manualLayout>
                  <c:x val="-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3D-4DD3-A903-D7E73D13EC0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市区町村別_医科健診3項目以上該当者_高齢者の疾病!$R$4:$R$77</c:f>
              <c:strCache>
                <c:ptCount val="74"/>
                <c:pt idx="0">
                  <c:v>此花区</c:v>
                </c:pt>
                <c:pt idx="1">
                  <c:v>港区</c:v>
                </c:pt>
                <c:pt idx="2">
                  <c:v>岸和田市</c:v>
                </c:pt>
                <c:pt idx="3">
                  <c:v>堺市西区</c:v>
                </c:pt>
                <c:pt idx="4">
                  <c:v>摂津市</c:v>
                </c:pt>
                <c:pt idx="5">
                  <c:v>堺市中区</c:v>
                </c:pt>
                <c:pt idx="6">
                  <c:v>貝塚市</c:v>
                </c:pt>
                <c:pt idx="7">
                  <c:v>堺市堺区</c:v>
                </c:pt>
                <c:pt idx="8">
                  <c:v>北区</c:v>
                </c:pt>
                <c:pt idx="9">
                  <c:v>都島区</c:v>
                </c:pt>
                <c:pt idx="10">
                  <c:v>豊能町</c:v>
                </c:pt>
                <c:pt idx="11">
                  <c:v>堺市東区</c:v>
                </c:pt>
                <c:pt idx="12">
                  <c:v>大阪狭山市</c:v>
                </c:pt>
                <c:pt idx="13">
                  <c:v>東成区</c:v>
                </c:pt>
                <c:pt idx="14">
                  <c:v>守口市</c:v>
                </c:pt>
                <c:pt idx="15">
                  <c:v>交野市</c:v>
                </c:pt>
                <c:pt idx="16">
                  <c:v>東住吉区</c:v>
                </c:pt>
                <c:pt idx="17">
                  <c:v>堺市</c:v>
                </c:pt>
                <c:pt idx="18">
                  <c:v>松原市</c:v>
                </c:pt>
                <c:pt idx="19">
                  <c:v>大東市</c:v>
                </c:pt>
                <c:pt idx="20">
                  <c:v>堺市南区</c:v>
                </c:pt>
                <c:pt idx="21">
                  <c:v>島本町</c:v>
                </c:pt>
                <c:pt idx="22">
                  <c:v>大正区</c:v>
                </c:pt>
                <c:pt idx="23">
                  <c:v>住吉区</c:v>
                </c:pt>
                <c:pt idx="24">
                  <c:v>高石市</c:v>
                </c:pt>
                <c:pt idx="25">
                  <c:v>西成区</c:v>
                </c:pt>
                <c:pt idx="26">
                  <c:v>城東区</c:v>
                </c:pt>
                <c:pt idx="27">
                  <c:v>中央区</c:v>
                </c:pt>
                <c:pt idx="28">
                  <c:v>田尻町</c:v>
                </c:pt>
                <c:pt idx="29">
                  <c:v>泉南市</c:v>
                </c:pt>
                <c:pt idx="30">
                  <c:v>西淀川区</c:v>
                </c:pt>
                <c:pt idx="31">
                  <c:v>淀川区</c:v>
                </c:pt>
                <c:pt idx="32">
                  <c:v>池田市</c:v>
                </c:pt>
                <c:pt idx="33">
                  <c:v>大阪市</c:v>
                </c:pt>
                <c:pt idx="34">
                  <c:v>福島区</c:v>
                </c:pt>
                <c:pt idx="35">
                  <c:v>吹田市</c:v>
                </c:pt>
                <c:pt idx="36">
                  <c:v>羽曳野市</c:v>
                </c:pt>
                <c:pt idx="37">
                  <c:v>四條畷市</c:v>
                </c:pt>
                <c:pt idx="38">
                  <c:v>岬町</c:v>
                </c:pt>
                <c:pt idx="39">
                  <c:v>柏原市</c:v>
                </c:pt>
                <c:pt idx="40">
                  <c:v>箕面市</c:v>
                </c:pt>
                <c:pt idx="41">
                  <c:v>東大阪市</c:v>
                </c:pt>
                <c:pt idx="42">
                  <c:v>八尾市</c:v>
                </c:pt>
                <c:pt idx="43">
                  <c:v>和泉市</c:v>
                </c:pt>
                <c:pt idx="44">
                  <c:v>豊中市</c:v>
                </c:pt>
                <c:pt idx="45">
                  <c:v>泉佐野市</c:v>
                </c:pt>
                <c:pt idx="46">
                  <c:v>忠岡町</c:v>
                </c:pt>
                <c:pt idx="47">
                  <c:v>寝屋川市</c:v>
                </c:pt>
                <c:pt idx="48">
                  <c:v>高槻市</c:v>
                </c:pt>
                <c:pt idx="49">
                  <c:v>西区</c:v>
                </c:pt>
                <c:pt idx="50">
                  <c:v>住之江区</c:v>
                </c:pt>
                <c:pt idx="51">
                  <c:v>枚方市</c:v>
                </c:pt>
                <c:pt idx="52">
                  <c:v>生野区</c:v>
                </c:pt>
                <c:pt idx="53">
                  <c:v>天王寺区</c:v>
                </c:pt>
                <c:pt idx="54">
                  <c:v>藤井寺市</c:v>
                </c:pt>
                <c:pt idx="55">
                  <c:v>泉大津市</c:v>
                </c:pt>
                <c:pt idx="56">
                  <c:v>富田林市</c:v>
                </c:pt>
                <c:pt idx="57">
                  <c:v>茨木市</c:v>
                </c:pt>
                <c:pt idx="58">
                  <c:v>鶴見区</c:v>
                </c:pt>
                <c:pt idx="59">
                  <c:v>河内長野市</c:v>
                </c:pt>
                <c:pt idx="60">
                  <c:v>堺市北区</c:v>
                </c:pt>
                <c:pt idx="61">
                  <c:v>門真市</c:v>
                </c:pt>
                <c:pt idx="62">
                  <c:v>熊取町</c:v>
                </c:pt>
                <c:pt idx="63">
                  <c:v>平野区</c:v>
                </c:pt>
                <c:pt idx="64">
                  <c:v>東淀川区</c:v>
                </c:pt>
                <c:pt idx="65">
                  <c:v>千早赤阪村</c:v>
                </c:pt>
                <c:pt idx="66">
                  <c:v>旭区</c:v>
                </c:pt>
                <c:pt idx="67">
                  <c:v>河南町</c:v>
                </c:pt>
                <c:pt idx="68">
                  <c:v>阿倍野区</c:v>
                </c:pt>
                <c:pt idx="69">
                  <c:v>浪速区</c:v>
                </c:pt>
                <c:pt idx="70">
                  <c:v>堺市美原区</c:v>
                </c:pt>
                <c:pt idx="71">
                  <c:v>阪南市</c:v>
                </c:pt>
                <c:pt idx="72">
                  <c:v>太子町</c:v>
                </c:pt>
                <c:pt idx="73">
                  <c:v>能勢町</c:v>
                </c:pt>
              </c:strCache>
            </c:strRef>
          </c:cat>
          <c:val>
            <c:numRef>
              <c:f>市区町村別_医科健診3項目以上該当者_高齢者の疾病!$S$4:$S$77</c:f>
              <c:numCache>
                <c:formatCode>0.0%</c:formatCode>
                <c:ptCount val="74"/>
                <c:pt idx="0">
                  <c:v>0.40119574611627001</c:v>
                </c:pt>
                <c:pt idx="1">
                  <c:v>0.3353446948918441</c:v>
                </c:pt>
                <c:pt idx="2">
                  <c:v>0.32095981513540639</c:v>
                </c:pt>
                <c:pt idx="3">
                  <c:v>0.29788328474758369</c:v>
                </c:pt>
                <c:pt idx="4">
                  <c:v>0.29654140382845096</c:v>
                </c:pt>
                <c:pt idx="5">
                  <c:v>0.29094108380081973</c:v>
                </c:pt>
                <c:pt idx="6">
                  <c:v>0.29033396471087675</c:v>
                </c:pt>
                <c:pt idx="7">
                  <c:v>0.28966189517512408</c:v>
                </c:pt>
                <c:pt idx="8">
                  <c:v>0.27727867293706471</c:v>
                </c:pt>
                <c:pt idx="9">
                  <c:v>0.27613506301509222</c:v>
                </c:pt>
                <c:pt idx="10">
                  <c:v>0.27565763057295795</c:v>
                </c:pt>
                <c:pt idx="11">
                  <c:v>0.273430033811913</c:v>
                </c:pt>
                <c:pt idx="12">
                  <c:v>0.26732787448646333</c:v>
                </c:pt>
                <c:pt idx="13">
                  <c:v>0.26241115678541421</c:v>
                </c:pt>
                <c:pt idx="14">
                  <c:v>0.26179407792513859</c:v>
                </c:pt>
                <c:pt idx="15">
                  <c:v>0.26057173239787673</c:v>
                </c:pt>
                <c:pt idx="16">
                  <c:v>0.25979643750859721</c:v>
                </c:pt>
                <c:pt idx="17">
                  <c:v>0.25740649458214993</c:v>
                </c:pt>
                <c:pt idx="18">
                  <c:v>0.25515064525760917</c:v>
                </c:pt>
                <c:pt idx="19">
                  <c:v>0.25295800600540425</c:v>
                </c:pt>
                <c:pt idx="20">
                  <c:v>0.25172956884486325</c:v>
                </c:pt>
                <c:pt idx="21">
                  <c:v>0.25000936285047992</c:v>
                </c:pt>
                <c:pt idx="22">
                  <c:v>0.2486775853363167</c:v>
                </c:pt>
                <c:pt idx="23">
                  <c:v>0.24829501156985884</c:v>
                </c:pt>
                <c:pt idx="24">
                  <c:v>0.24690906225967929</c:v>
                </c:pt>
                <c:pt idx="25">
                  <c:v>0.24530357595533769</c:v>
                </c:pt>
                <c:pt idx="26">
                  <c:v>0.24507196901292039</c:v>
                </c:pt>
                <c:pt idx="27">
                  <c:v>0.24000968178295759</c:v>
                </c:pt>
                <c:pt idx="28">
                  <c:v>0.23951928783084575</c:v>
                </c:pt>
                <c:pt idx="29">
                  <c:v>0.23926393108613253</c:v>
                </c:pt>
                <c:pt idx="30">
                  <c:v>0.23903927328062421</c:v>
                </c:pt>
                <c:pt idx="31">
                  <c:v>0.23820538853796222</c:v>
                </c:pt>
                <c:pt idx="32">
                  <c:v>0.23792403320362401</c:v>
                </c:pt>
                <c:pt idx="33">
                  <c:v>0.23739066368848144</c:v>
                </c:pt>
                <c:pt idx="34">
                  <c:v>0.23719400484361355</c:v>
                </c:pt>
                <c:pt idx="35">
                  <c:v>0.23712835019175388</c:v>
                </c:pt>
                <c:pt idx="36">
                  <c:v>0.23623155279330174</c:v>
                </c:pt>
                <c:pt idx="37">
                  <c:v>0.23205234449763465</c:v>
                </c:pt>
                <c:pt idx="38">
                  <c:v>0.22951593211390608</c:v>
                </c:pt>
                <c:pt idx="39">
                  <c:v>0.22704294752498011</c:v>
                </c:pt>
                <c:pt idx="40">
                  <c:v>0.22666591653433565</c:v>
                </c:pt>
                <c:pt idx="41">
                  <c:v>0.22605882214637404</c:v>
                </c:pt>
                <c:pt idx="42">
                  <c:v>0.22381984560144713</c:v>
                </c:pt>
                <c:pt idx="43">
                  <c:v>0.22361691723655364</c:v>
                </c:pt>
                <c:pt idx="44">
                  <c:v>0.22227665225947238</c:v>
                </c:pt>
                <c:pt idx="45">
                  <c:v>0.22181243870559153</c:v>
                </c:pt>
                <c:pt idx="46">
                  <c:v>0.22155885598781866</c:v>
                </c:pt>
                <c:pt idx="47">
                  <c:v>0.22028898248691711</c:v>
                </c:pt>
                <c:pt idx="48">
                  <c:v>0.21993290829113685</c:v>
                </c:pt>
                <c:pt idx="49">
                  <c:v>0.21874660394330697</c:v>
                </c:pt>
                <c:pt idx="50">
                  <c:v>0.2154089385807543</c:v>
                </c:pt>
                <c:pt idx="51">
                  <c:v>0.21346171307981185</c:v>
                </c:pt>
                <c:pt idx="52">
                  <c:v>0.20920323894826057</c:v>
                </c:pt>
                <c:pt idx="53">
                  <c:v>0.2081081115803422</c:v>
                </c:pt>
                <c:pt idx="54">
                  <c:v>0.20652010630284381</c:v>
                </c:pt>
                <c:pt idx="55">
                  <c:v>0.20604072909966192</c:v>
                </c:pt>
                <c:pt idx="56">
                  <c:v>0.20537236479706575</c:v>
                </c:pt>
                <c:pt idx="57">
                  <c:v>0.20507518959876153</c:v>
                </c:pt>
                <c:pt idx="58">
                  <c:v>0.20349953934335804</c:v>
                </c:pt>
                <c:pt idx="59">
                  <c:v>0.20149253365544414</c:v>
                </c:pt>
                <c:pt idx="60">
                  <c:v>0.19831031388629053</c:v>
                </c:pt>
                <c:pt idx="61">
                  <c:v>0.19608365796296368</c:v>
                </c:pt>
                <c:pt idx="62">
                  <c:v>0.19345432979201332</c:v>
                </c:pt>
                <c:pt idx="63">
                  <c:v>0.19345290917224348</c:v>
                </c:pt>
                <c:pt idx="64">
                  <c:v>0.19149112838086432</c:v>
                </c:pt>
                <c:pt idx="65">
                  <c:v>0.18655948056700636</c:v>
                </c:pt>
                <c:pt idx="66">
                  <c:v>0.17380744929779768</c:v>
                </c:pt>
                <c:pt idx="67">
                  <c:v>0.1710662957192953</c:v>
                </c:pt>
                <c:pt idx="68">
                  <c:v>0.17016485152314564</c:v>
                </c:pt>
                <c:pt idx="69">
                  <c:v>0.16290201349268191</c:v>
                </c:pt>
                <c:pt idx="70">
                  <c:v>0.16095519993238275</c:v>
                </c:pt>
                <c:pt idx="71">
                  <c:v>0.14505526894833198</c:v>
                </c:pt>
                <c:pt idx="72">
                  <c:v>0.13633420930678364</c:v>
                </c:pt>
                <c:pt idx="73">
                  <c:v>0.12733495767431499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23D-4DD3-A903-D7E73D13E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971904"/>
        <c:axId val="38929132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E-523D-4DD3-A903-D7E73D13EC06}"/>
              </c:ext>
            </c:extLst>
          </c:dPt>
          <c:dLbls>
            <c:dLbl>
              <c:idx val="0"/>
              <c:layout>
                <c:manualLayout>
                  <c:x val="-0.12270534858247302"/>
                  <c:y val="-0.89806371009156594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23D-4DD3-A903-D7E73D13EC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市区町村別_医科健診3項目以上該当者_高齢者の疾病!$Y$4:$Y$77</c:f>
              <c:numCache>
                <c:formatCode>0.0%</c:formatCode>
                <c:ptCount val="74"/>
                <c:pt idx="0">
                  <c:v>0.23268418833478033</c:v>
                </c:pt>
                <c:pt idx="1">
                  <c:v>0.23268418833478033</c:v>
                </c:pt>
                <c:pt idx="2">
                  <c:v>0.23268418833478033</c:v>
                </c:pt>
                <c:pt idx="3">
                  <c:v>0.23268418833478033</c:v>
                </c:pt>
                <c:pt idx="4">
                  <c:v>0.23268418833478033</c:v>
                </c:pt>
                <c:pt idx="5">
                  <c:v>0.23268418833478033</c:v>
                </c:pt>
                <c:pt idx="6">
                  <c:v>0.23268418833478033</c:v>
                </c:pt>
                <c:pt idx="7">
                  <c:v>0.23268418833478033</c:v>
                </c:pt>
                <c:pt idx="8">
                  <c:v>0.23268418833478033</c:v>
                </c:pt>
                <c:pt idx="9">
                  <c:v>0.23268418833478033</c:v>
                </c:pt>
                <c:pt idx="10">
                  <c:v>0.23268418833478033</c:v>
                </c:pt>
                <c:pt idx="11">
                  <c:v>0.23268418833478033</c:v>
                </c:pt>
                <c:pt idx="12">
                  <c:v>0.23268418833478033</c:v>
                </c:pt>
                <c:pt idx="13">
                  <c:v>0.23268418833478033</c:v>
                </c:pt>
                <c:pt idx="14">
                  <c:v>0.23268418833478033</c:v>
                </c:pt>
                <c:pt idx="15">
                  <c:v>0.23268418833478033</c:v>
                </c:pt>
                <c:pt idx="16">
                  <c:v>0.23268418833478033</c:v>
                </c:pt>
                <c:pt idx="17">
                  <c:v>0.23268418833478033</c:v>
                </c:pt>
                <c:pt idx="18">
                  <c:v>0.23268418833478033</c:v>
                </c:pt>
                <c:pt idx="19">
                  <c:v>0.23268418833478033</c:v>
                </c:pt>
                <c:pt idx="20">
                  <c:v>0.23268418833478033</c:v>
                </c:pt>
                <c:pt idx="21">
                  <c:v>0.23268418833478033</c:v>
                </c:pt>
                <c:pt idx="22">
                  <c:v>0.23268418833478033</c:v>
                </c:pt>
                <c:pt idx="23">
                  <c:v>0.23268418833478033</c:v>
                </c:pt>
                <c:pt idx="24">
                  <c:v>0.23268418833478033</c:v>
                </c:pt>
                <c:pt idx="25">
                  <c:v>0.23268418833478033</c:v>
                </c:pt>
                <c:pt idx="26">
                  <c:v>0.23268418833478033</c:v>
                </c:pt>
                <c:pt idx="27">
                  <c:v>0.23268418833478033</c:v>
                </c:pt>
                <c:pt idx="28">
                  <c:v>0.23268418833478033</c:v>
                </c:pt>
                <c:pt idx="29">
                  <c:v>0.23268418833478033</c:v>
                </c:pt>
                <c:pt idx="30">
                  <c:v>0.23268418833478033</c:v>
                </c:pt>
                <c:pt idx="31">
                  <c:v>0.23268418833478033</c:v>
                </c:pt>
                <c:pt idx="32">
                  <c:v>0.23268418833478033</c:v>
                </c:pt>
                <c:pt idx="33">
                  <c:v>0.23268418833478033</c:v>
                </c:pt>
                <c:pt idx="34">
                  <c:v>0.23268418833478033</c:v>
                </c:pt>
                <c:pt idx="35">
                  <c:v>0.23268418833478033</c:v>
                </c:pt>
                <c:pt idx="36">
                  <c:v>0.23268418833478033</c:v>
                </c:pt>
                <c:pt idx="37">
                  <c:v>0.23268418833478033</c:v>
                </c:pt>
                <c:pt idx="38">
                  <c:v>0.23268418833478033</c:v>
                </c:pt>
                <c:pt idx="39">
                  <c:v>0.23268418833478033</c:v>
                </c:pt>
                <c:pt idx="40">
                  <c:v>0.23268418833478033</c:v>
                </c:pt>
                <c:pt idx="41">
                  <c:v>0.23268418833478033</c:v>
                </c:pt>
                <c:pt idx="42">
                  <c:v>0.23268418833478033</c:v>
                </c:pt>
                <c:pt idx="43">
                  <c:v>0.23268418833478033</c:v>
                </c:pt>
                <c:pt idx="44">
                  <c:v>0.23268418833478033</c:v>
                </c:pt>
                <c:pt idx="45">
                  <c:v>0.23268418833478033</c:v>
                </c:pt>
                <c:pt idx="46">
                  <c:v>0.23268418833478033</c:v>
                </c:pt>
                <c:pt idx="47">
                  <c:v>0.23268418833478033</c:v>
                </c:pt>
                <c:pt idx="48">
                  <c:v>0.23268418833478033</c:v>
                </c:pt>
                <c:pt idx="49">
                  <c:v>0.23268418833478033</c:v>
                </c:pt>
                <c:pt idx="50">
                  <c:v>0.23268418833478033</c:v>
                </c:pt>
                <c:pt idx="51">
                  <c:v>0.23268418833478033</c:v>
                </c:pt>
                <c:pt idx="52">
                  <c:v>0.23268418833478033</c:v>
                </c:pt>
                <c:pt idx="53">
                  <c:v>0.23268418833478033</c:v>
                </c:pt>
                <c:pt idx="54">
                  <c:v>0.23268418833478033</c:v>
                </c:pt>
                <c:pt idx="55">
                  <c:v>0.23268418833478033</c:v>
                </c:pt>
                <c:pt idx="56">
                  <c:v>0.23268418833478033</c:v>
                </c:pt>
                <c:pt idx="57">
                  <c:v>0.23268418833478033</c:v>
                </c:pt>
                <c:pt idx="58">
                  <c:v>0.23268418833478033</c:v>
                </c:pt>
                <c:pt idx="59">
                  <c:v>0.23268418833478033</c:v>
                </c:pt>
                <c:pt idx="60">
                  <c:v>0.23268418833478033</c:v>
                </c:pt>
                <c:pt idx="61">
                  <c:v>0.23268418833478033</c:v>
                </c:pt>
                <c:pt idx="62">
                  <c:v>0.23268418833478033</c:v>
                </c:pt>
                <c:pt idx="63">
                  <c:v>0.23268418833478033</c:v>
                </c:pt>
                <c:pt idx="64">
                  <c:v>0.23268418833478033</c:v>
                </c:pt>
                <c:pt idx="65">
                  <c:v>0.23268418833478033</c:v>
                </c:pt>
                <c:pt idx="66">
                  <c:v>0.23268418833478033</c:v>
                </c:pt>
                <c:pt idx="67">
                  <c:v>0.23268418833478033</c:v>
                </c:pt>
                <c:pt idx="68">
                  <c:v>0.23268418833478033</c:v>
                </c:pt>
                <c:pt idx="69">
                  <c:v>0.23268418833478033</c:v>
                </c:pt>
                <c:pt idx="70">
                  <c:v>0.23268418833478033</c:v>
                </c:pt>
                <c:pt idx="71">
                  <c:v>0.23268418833478033</c:v>
                </c:pt>
                <c:pt idx="72">
                  <c:v>0.23268418833478033</c:v>
                </c:pt>
                <c:pt idx="73">
                  <c:v>0.23268418833478033</c:v>
                </c:pt>
              </c:numCache>
            </c:numRef>
          </c:xVal>
          <c:yVal>
            <c:numRef>
              <c:f>市区町村別_医科健診3項目以上該当者_高齢者の疾病!$AB$4:$AB$77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523D-4DD3-A903-D7E73D13E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456960"/>
        <c:axId val="445456384"/>
      </c:scatterChart>
      <c:catAx>
        <c:axId val="45497190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89291328"/>
        <c:crossesAt val="0"/>
        <c:auto val="1"/>
        <c:lblAlgn val="ctr"/>
        <c:lblOffset val="100"/>
        <c:noMultiLvlLbl val="0"/>
      </c:catAx>
      <c:valAx>
        <c:axId val="389291328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09251207729468"/>
              <c:y val="2.1339285714285713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971904"/>
        <c:crosses val="autoZero"/>
        <c:crossBetween val="between"/>
      </c:valAx>
      <c:valAx>
        <c:axId val="44545638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5456960"/>
        <c:crosses val="max"/>
        <c:crossBetween val="midCat"/>
      </c:valAx>
      <c:valAx>
        <c:axId val="445456960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545638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39109153206069"/>
          <c:y val="7.2786609996886034E-2"/>
          <c:w val="0.8022635829662261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市区町村別_医科健診3項目以上該当者_高齢者の疾病!$T$3:$U$3</c:f>
              <c:strCache>
                <c:ptCount val="1"/>
                <c:pt idx="0">
                  <c:v>患者割合(総患者数に占める割合)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42"/>
              <c:layout>
                <c:manualLayout>
                  <c:x val="1.5338164251207729E-3"/>
                  <c:y val="-1.0079365079364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B0-4698-8E00-AF4203EAEFD2}"/>
                </c:ext>
              </c:extLst>
            </c:dLbl>
            <c:dLbl>
              <c:idx val="43"/>
              <c:layout>
                <c:manualLayout>
                  <c:x val="3.0676328502415458E-3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B0-4698-8E00-AF4203EAEFD2}"/>
                </c:ext>
              </c:extLst>
            </c:dLbl>
            <c:dLbl>
              <c:idx val="44"/>
              <c:layout>
                <c:manualLayout>
                  <c:x val="3.0676328502414335E-3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B0-4698-8E00-AF4203EAEFD2}"/>
                </c:ext>
              </c:extLst>
            </c:dLbl>
            <c:dLbl>
              <c:idx val="45"/>
              <c:layout>
                <c:manualLayout>
                  <c:x val="3.0632850241545896E-3"/>
                  <c:y val="1.587301587301587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B0-4698-8E00-AF4203EAEFD2}"/>
                </c:ext>
              </c:extLst>
            </c:dLbl>
            <c:dLbl>
              <c:idx val="46"/>
              <c:layout>
                <c:manualLayout>
                  <c:x val="3.058970938090041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B0-4698-8E00-AF4203EAEFD2}"/>
                </c:ext>
              </c:extLst>
            </c:dLbl>
            <c:dLbl>
              <c:idx val="47"/>
              <c:layout>
                <c:manualLayout>
                  <c:x val="4.5884564071349493E-3"/>
                  <c:y val="8.073596979855669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B0-4698-8E00-AF4203EAEFD2}"/>
                </c:ext>
              </c:extLst>
            </c:dLbl>
            <c:dLbl>
              <c:idx val="48"/>
              <c:layout>
                <c:manualLayout>
                  <c:x val="6.1179418761799706E-3"/>
                  <c:y val="8.07359697233654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B0-4698-8E00-AF4203EAEFD2}"/>
                </c:ext>
              </c:extLst>
            </c:dLbl>
            <c:dLbl>
              <c:idx val="49"/>
              <c:layout>
                <c:manualLayout>
                  <c:x val="6.117941876180082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B0-4698-8E00-AF4203EAEFD2}"/>
                </c:ext>
              </c:extLst>
            </c:dLbl>
            <c:dLbl>
              <c:idx val="50"/>
              <c:layout>
                <c:manualLayout>
                  <c:x val="6.1179418761800825E-3"/>
                  <c:y val="1.503824623736841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B0-4698-8E00-AF4203EAEFD2}"/>
                </c:ext>
              </c:extLst>
            </c:dLbl>
            <c:dLbl>
              <c:idx val="51"/>
              <c:layout>
                <c:manualLayout>
                  <c:x val="6.1179418761799706E-3"/>
                  <c:y val="1.02542755145661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B0-4698-8E00-AF4203EAEFD2}"/>
                </c:ext>
              </c:extLst>
            </c:dLbl>
            <c:dLbl>
              <c:idx val="52"/>
              <c:layout>
                <c:manualLayout>
                  <c:x val="6.1179418761800825E-3"/>
                  <c:y val="1.503824623736841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B0-4698-8E00-AF4203EAEFD2}"/>
                </c:ext>
              </c:extLst>
            </c:dLbl>
            <c:dLbl>
              <c:idx val="53"/>
              <c:layout>
                <c:manualLayout>
                  <c:x val="6.117941876179970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B0-4698-8E00-AF4203EAEFD2}"/>
                </c:ext>
              </c:extLst>
            </c:dLbl>
            <c:dLbl>
              <c:idx val="54"/>
              <c:layout>
                <c:manualLayout>
                  <c:x val="9.185628019323670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B0-4698-8E00-AF4203EAEFD2}"/>
                </c:ext>
              </c:extLst>
            </c:dLbl>
            <c:dLbl>
              <c:idx val="55"/>
              <c:layout>
                <c:manualLayout>
                  <c:x val="1.2244565217391304E-2"/>
                  <c:y val="1.503824623736841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B0-4698-8E00-AF4203EAEFD2}"/>
                </c:ext>
              </c:extLst>
            </c:dLbl>
            <c:dLbl>
              <c:idx val="56"/>
              <c:layout>
                <c:manualLayout>
                  <c:x val="1.224456521739130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B0-4698-8E00-AF4203EAEFD2}"/>
                </c:ext>
              </c:extLst>
            </c:dLbl>
            <c:dLbl>
              <c:idx val="57"/>
              <c:layout>
                <c:manualLayout>
                  <c:x val="1.377838164251196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B0-4698-8E00-AF4203EAEFD2}"/>
                </c:ext>
              </c:extLst>
            </c:dLbl>
            <c:dLbl>
              <c:idx val="58"/>
              <c:layout>
                <c:manualLayout>
                  <c:x val="1.5307850241545894E-2"/>
                  <c:y val="1.587301587301587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B0-4698-8E00-AF4203EAEFD2}"/>
                </c:ext>
              </c:extLst>
            </c:dLbl>
            <c:dLbl>
              <c:idx val="59"/>
              <c:layout>
                <c:manualLayout>
                  <c:x val="1.5452898550724637E-2"/>
                  <c:y val="3.24626051229451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B0-4698-8E00-AF4203EAEFD2}"/>
                </c:ext>
              </c:extLst>
            </c:dLbl>
            <c:dLbl>
              <c:idx val="60"/>
              <c:layout>
                <c:manualLayout>
                  <c:x val="1.5303502415459049E-2"/>
                  <c:y val="1.503824623736841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B0-4698-8E00-AF4203EAEFD2}"/>
                </c:ext>
              </c:extLst>
            </c:dLbl>
            <c:dLbl>
              <c:idx val="61"/>
              <c:layout>
                <c:manualLayout>
                  <c:x val="1.683731884057971E-2"/>
                  <c:y val="1.614719394467309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B0-4698-8E00-AF4203EAEFD2}"/>
                </c:ext>
              </c:extLst>
            </c:dLbl>
            <c:dLbl>
              <c:idx val="62"/>
              <c:layout>
                <c:manualLayout>
                  <c:x val="1.836243961352645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B0-4698-8E00-AF4203EAEFD2}"/>
                </c:ext>
              </c:extLst>
            </c:dLbl>
            <c:dLbl>
              <c:idx val="63"/>
              <c:layout>
                <c:manualLayout>
                  <c:x val="1.989202898550713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B0-4698-8E00-AF4203EAEFD2}"/>
                </c:ext>
              </c:extLst>
            </c:dLbl>
            <c:dLbl>
              <c:idx val="64"/>
              <c:layout>
                <c:manualLayout>
                  <c:x val="2.4493478260869565E-2"/>
                  <c:y val="1.503824623736841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B0-4698-8E00-AF4203EAEFD2}"/>
                </c:ext>
              </c:extLst>
            </c:dLbl>
            <c:dLbl>
              <c:idx val="65"/>
              <c:layout>
                <c:manualLayout>
                  <c:x val="-4.653381642512077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B0-4698-8E00-AF4203EAEFD2}"/>
                </c:ext>
              </c:extLst>
            </c:dLbl>
            <c:dLbl>
              <c:idx val="66"/>
              <c:layout>
                <c:manualLayout>
                  <c:x val="-3.2734299516908212E-3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B0-4698-8E00-AF4203EAEFD2}"/>
                </c:ext>
              </c:extLst>
            </c:dLbl>
            <c:dLbl>
              <c:idx val="67"/>
              <c:layout>
                <c:manualLayout>
                  <c:x val="-6.4975845410740498E-5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B0-4698-8E00-AF4203EAEFD2}"/>
                </c:ext>
              </c:extLst>
            </c:dLbl>
            <c:dLbl>
              <c:idx val="68"/>
              <c:layout>
                <c:manualLayout>
                  <c:x val="-6.4975845410740498E-5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B0-4698-8E00-AF4203EAEFD2}"/>
                </c:ext>
              </c:extLst>
            </c:dLbl>
            <c:dLbl>
              <c:idx val="69"/>
              <c:layout>
                <c:manualLayout>
                  <c:x val="-6.9323671497697019E-5"/>
                  <c:y val="1.614719394467309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B0-4698-8E00-AF4203EAEFD2}"/>
                </c:ext>
              </c:extLst>
            </c:dLbl>
            <c:dLbl>
              <c:idx val="70"/>
              <c:layout>
                <c:manualLayout>
                  <c:x val="-6.9323671497697019E-5"/>
                  <c:y val="3.229438788934618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B0-4698-8E00-AF4203EAEFD2}"/>
                </c:ext>
              </c:extLst>
            </c:dLbl>
            <c:dLbl>
              <c:idx val="71"/>
              <c:layout>
                <c:manualLayout>
                  <c:x val="-1.5121980676328502E-3"/>
                  <c:y val="1.587301588779877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B0-4698-8E00-AF4203EAEFD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市区町村別_医科健診3項目以上該当者_高齢者の疾病!$T$4:$T$77</c:f>
              <c:strCache>
                <c:ptCount val="74"/>
                <c:pt idx="0">
                  <c:v>中央区</c:v>
                </c:pt>
                <c:pt idx="1">
                  <c:v>大正区</c:v>
                </c:pt>
                <c:pt idx="2">
                  <c:v>都島区</c:v>
                </c:pt>
                <c:pt idx="3">
                  <c:v>四條畷市</c:v>
                </c:pt>
                <c:pt idx="4">
                  <c:v>松原市</c:v>
                </c:pt>
                <c:pt idx="5">
                  <c:v>住吉区</c:v>
                </c:pt>
                <c:pt idx="6">
                  <c:v>西淀川区</c:v>
                </c:pt>
                <c:pt idx="7">
                  <c:v>鶴見区</c:v>
                </c:pt>
                <c:pt idx="8">
                  <c:v>堺市東区</c:v>
                </c:pt>
                <c:pt idx="9">
                  <c:v>此花区</c:v>
                </c:pt>
                <c:pt idx="10">
                  <c:v>平野区</c:v>
                </c:pt>
                <c:pt idx="11">
                  <c:v>淀川区</c:v>
                </c:pt>
                <c:pt idx="12">
                  <c:v>貝塚市</c:v>
                </c:pt>
                <c:pt idx="13">
                  <c:v>住之江区</c:v>
                </c:pt>
                <c:pt idx="14">
                  <c:v>生野区</c:v>
                </c:pt>
                <c:pt idx="15">
                  <c:v>羽曳野市</c:v>
                </c:pt>
                <c:pt idx="16">
                  <c:v>大阪市</c:v>
                </c:pt>
                <c:pt idx="17">
                  <c:v>大阪狭山市</c:v>
                </c:pt>
                <c:pt idx="18">
                  <c:v>藤井寺市</c:v>
                </c:pt>
                <c:pt idx="19">
                  <c:v>池田市</c:v>
                </c:pt>
                <c:pt idx="20">
                  <c:v>城東区</c:v>
                </c:pt>
                <c:pt idx="21">
                  <c:v>大東市</c:v>
                </c:pt>
                <c:pt idx="22">
                  <c:v>東淀川区</c:v>
                </c:pt>
                <c:pt idx="23">
                  <c:v>高槻市</c:v>
                </c:pt>
                <c:pt idx="24">
                  <c:v>島本町</c:v>
                </c:pt>
                <c:pt idx="25">
                  <c:v>熊取町</c:v>
                </c:pt>
                <c:pt idx="26">
                  <c:v>堺市南区</c:v>
                </c:pt>
                <c:pt idx="27">
                  <c:v>東住吉区</c:v>
                </c:pt>
                <c:pt idx="28">
                  <c:v>富田林市</c:v>
                </c:pt>
                <c:pt idx="29">
                  <c:v>吹田市</c:v>
                </c:pt>
                <c:pt idx="30">
                  <c:v>堺市西区</c:v>
                </c:pt>
                <c:pt idx="31">
                  <c:v>河南町</c:v>
                </c:pt>
                <c:pt idx="32">
                  <c:v>西成区</c:v>
                </c:pt>
                <c:pt idx="33">
                  <c:v>泉大津市</c:v>
                </c:pt>
                <c:pt idx="34">
                  <c:v>茨木市</c:v>
                </c:pt>
                <c:pt idx="35">
                  <c:v>柏原市</c:v>
                </c:pt>
                <c:pt idx="36">
                  <c:v>堺市中区</c:v>
                </c:pt>
                <c:pt idx="37">
                  <c:v>港区</c:v>
                </c:pt>
                <c:pt idx="38">
                  <c:v>西区</c:v>
                </c:pt>
                <c:pt idx="39">
                  <c:v>天王寺区</c:v>
                </c:pt>
                <c:pt idx="40">
                  <c:v>守口市</c:v>
                </c:pt>
                <c:pt idx="41">
                  <c:v>阪南市</c:v>
                </c:pt>
                <c:pt idx="42">
                  <c:v>河内長野市</c:v>
                </c:pt>
                <c:pt idx="43">
                  <c:v>阿倍野区</c:v>
                </c:pt>
                <c:pt idx="44">
                  <c:v>堺市堺区</c:v>
                </c:pt>
                <c:pt idx="45">
                  <c:v>岸和田市</c:v>
                </c:pt>
                <c:pt idx="46">
                  <c:v>堺市美原区</c:v>
                </c:pt>
                <c:pt idx="47">
                  <c:v>箕面市</c:v>
                </c:pt>
                <c:pt idx="48">
                  <c:v>豊中市</c:v>
                </c:pt>
                <c:pt idx="49">
                  <c:v>北区</c:v>
                </c:pt>
                <c:pt idx="50">
                  <c:v>東大阪市</c:v>
                </c:pt>
                <c:pt idx="51">
                  <c:v>堺市</c:v>
                </c:pt>
                <c:pt idx="52">
                  <c:v>泉佐野市</c:v>
                </c:pt>
                <c:pt idx="53">
                  <c:v>東成区</c:v>
                </c:pt>
                <c:pt idx="54">
                  <c:v>和泉市</c:v>
                </c:pt>
                <c:pt idx="55">
                  <c:v>能勢町</c:v>
                </c:pt>
                <c:pt idx="56">
                  <c:v>寝屋川市</c:v>
                </c:pt>
                <c:pt idx="57">
                  <c:v>門真市</c:v>
                </c:pt>
                <c:pt idx="58">
                  <c:v>福島区</c:v>
                </c:pt>
                <c:pt idx="59">
                  <c:v>忠岡町</c:v>
                </c:pt>
                <c:pt idx="60">
                  <c:v>枚方市</c:v>
                </c:pt>
                <c:pt idx="61">
                  <c:v>豊能町</c:v>
                </c:pt>
                <c:pt idx="62">
                  <c:v>八尾市</c:v>
                </c:pt>
                <c:pt idx="63">
                  <c:v>浪速区</c:v>
                </c:pt>
                <c:pt idx="64">
                  <c:v>高石市</c:v>
                </c:pt>
                <c:pt idx="65">
                  <c:v>旭区</c:v>
                </c:pt>
                <c:pt idx="66">
                  <c:v>摂津市</c:v>
                </c:pt>
                <c:pt idx="67">
                  <c:v>堺市北区</c:v>
                </c:pt>
                <c:pt idx="68">
                  <c:v>田尻町</c:v>
                </c:pt>
                <c:pt idx="69">
                  <c:v>岬町</c:v>
                </c:pt>
                <c:pt idx="70">
                  <c:v>千早赤阪村</c:v>
                </c:pt>
                <c:pt idx="71">
                  <c:v>交野市</c:v>
                </c:pt>
                <c:pt idx="72">
                  <c:v>太子町</c:v>
                </c:pt>
                <c:pt idx="73">
                  <c:v>泉南市</c:v>
                </c:pt>
              </c:strCache>
            </c:strRef>
          </c:cat>
          <c:val>
            <c:numRef>
              <c:f>市区町村別_医科健診3項目以上該当者_高齢者の疾病!$U$4:$U$77</c:f>
              <c:numCache>
                <c:formatCode>0.0%</c:formatCode>
                <c:ptCount val="74"/>
                <c:pt idx="0">
                  <c:v>0.93577981651376152</c:v>
                </c:pt>
                <c:pt idx="1">
                  <c:v>0.93023255813953487</c:v>
                </c:pt>
                <c:pt idx="2">
                  <c:v>0.91907514450867056</c:v>
                </c:pt>
                <c:pt idx="3">
                  <c:v>0.91124260355029585</c:v>
                </c:pt>
                <c:pt idx="4">
                  <c:v>0.90946502057613166</c:v>
                </c:pt>
                <c:pt idx="5">
                  <c:v>0.90938511326860838</c:v>
                </c:pt>
                <c:pt idx="6">
                  <c:v>0.9061032863849765</c:v>
                </c:pt>
                <c:pt idx="7">
                  <c:v>0.90410958904109584</c:v>
                </c:pt>
                <c:pt idx="8">
                  <c:v>0.90222222222222226</c:v>
                </c:pt>
                <c:pt idx="9">
                  <c:v>0.89937106918238996</c:v>
                </c:pt>
                <c:pt idx="10">
                  <c:v>0.89677419354838706</c:v>
                </c:pt>
                <c:pt idx="11">
                  <c:v>0.89655172413793105</c:v>
                </c:pt>
                <c:pt idx="12">
                  <c:v>0.89626556016597514</c:v>
                </c:pt>
                <c:pt idx="13">
                  <c:v>0.89610389610389607</c:v>
                </c:pt>
                <c:pt idx="14">
                  <c:v>0.89344262295081966</c:v>
                </c:pt>
                <c:pt idx="15">
                  <c:v>0.88909426987061002</c:v>
                </c:pt>
                <c:pt idx="16">
                  <c:v>0.88781480539302982</c:v>
                </c:pt>
                <c:pt idx="17">
                  <c:v>0.8875502008032129</c:v>
                </c:pt>
                <c:pt idx="18">
                  <c:v>0.88563049853372433</c:v>
                </c:pt>
                <c:pt idx="19">
                  <c:v>0.88557993730407525</c:v>
                </c:pt>
                <c:pt idx="20">
                  <c:v>0.8854961832061069</c:v>
                </c:pt>
                <c:pt idx="21">
                  <c:v>0.88544891640866874</c:v>
                </c:pt>
                <c:pt idx="22">
                  <c:v>0.88235294117647056</c:v>
                </c:pt>
                <c:pt idx="23">
                  <c:v>0.88095238095238093</c:v>
                </c:pt>
                <c:pt idx="24">
                  <c:v>0.88095238095238093</c:v>
                </c:pt>
                <c:pt idx="25">
                  <c:v>0.87912087912087911</c:v>
                </c:pt>
                <c:pt idx="26">
                  <c:v>0.87855297157622736</c:v>
                </c:pt>
                <c:pt idx="27">
                  <c:v>0.87735849056603776</c:v>
                </c:pt>
                <c:pt idx="28">
                  <c:v>0.87637969094922741</c:v>
                </c:pt>
                <c:pt idx="29">
                  <c:v>0.87532467532467528</c:v>
                </c:pt>
                <c:pt idx="30">
                  <c:v>0.875</c:v>
                </c:pt>
                <c:pt idx="31">
                  <c:v>0.875</c:v>
                </c:pt>
                <c:pt idx="32">
                  <c:v>0.87248322147651003</c:v>
                </c:pt>
                <c:pt idx="33">
                  <c:v>0.87152777777777779</c:v>
                </c:pt>
                <c:pt idx="34">
                  <c:v>0.87060702875399365</c:v>
                </c:pt>
                <c:pt idx="35">
                  <c:v>0.86976744186046506</c:v>
                </c:pt>
                <c:pt idx="36">
                  <c:v>0.86770428015564205</c:v>
                </c:pt>
                <c:pt idx="37">
                  <c:v>0.86746987951807231</c:v>
                </c:pt>
                <c:pt idx="38">
                  <c:v>0.8666666666666667</c:v>
                </c:pt>
                <c:pt idx="39">
                  <c:v>0.8666666666666667</c:v>
                </c:pt>
                <c:pt idx="40">
                  <c:v>0.8666666666666667</c:v>
                </c:pt>
                <c:pt idx="41">
                  <c:v>0.8666666666666667</c:v>
                </c:pt>
                <c:pt idx="42">
                  <c:v>0.86610878661087864</c:v>
                </c:pt>
                <c:pt idx="43">
                  <c:v>0.86538461538461542</c:v>
                </c:pt>
                <c:pt idx="44">
                  <c:v>0.86377708978328172</c:v>
                </c:pt>
                <c:pt idx="45">
                  <c:v>0.86221294363256784</c:v>
                </c:pt>
                <c:pt idx="46">
                  <c:v>0.86178861788617889</c:v>
                </c:pt>
                <c:pt idx="47">
                  <c:v>0.8614609571788413</c:v>
                </c:pt>
                <c:pt idx="48">
                  <c:v>0.86133032694475764</c:v>
                </c:pt>
                <c:pt idx="49">
                  <c:v>0.86075949367088611</c:v>
                </c:pt>
                <c:pt idx="50">
                  <c:v>0.86057692307692313</c:v>
                </c:pt>
                <c:pt idx="51">
                  <c:v>0.86033519553072624</c:v>
                </c:pt>
                <c:pt idx="52">
                  <c:v>0.86026200873362446</c:v>
                </c:pt>
                <c:pt idx="53">
                  <c:v>0.85925925925925928</c:v>
                </c:pt>
                <c:pt idx="54">
                  <c:v>0.85559006211180122</c:v>
                </c:pt>
                <c:pt idx="55">
                  <c:v>0.85245901639344257</c:v>
                </c:pt>
                <c:pt idx="56">
                  <c:v>0.85050962627406568</c:v>
                </c:pt>
                <c:pt idx="57">
                  <c:v>0.84897959183673466</c:v>
                </c:pt>
                <c:pt idx="58">
                  <c:v>0.84761904761904761</c:v>
                </c:pt>
                <c:pt idx="59">
                  <c:v>0.84745762711864403</c:v>
                </c:pt>
                <c:pt idx="60">
                  <c:v>0.84563758389261745</c:v>
                </c:pt>
                <c:pt idx="61">
                  <c:v>0.84291187739463602</c:v>
                </c:pt>
                <c:pt idx="62">
                  <c:v>0.84262948207171318</c:v>
                </c:pt>
                <c:pt idx="63">
                  <c:v>0.84090909090909094</c:v>
                </c:pt>
                <c:pt idx="64">
                  <c:v>0.8351648351648352</c:v>
                </c:pt>
                <c:pt idx="65">
                  <c:v>0.81333333333333335</c:v>
                </c:pt>
                <c:pt idx="66">
                  <c:v>0.80921052631578949</c:v>
                </c:pt>
                <c:pt idx="67">
                  <c:v>0.79508196721311475</c:v>
                </c:pt>
                <c:pt idx="68">
                  <c:v>0.7857142857142857</c:v>
                </c:pt>
                <c:pt idx="69">
                  <c:v>0.7857142857142857</c:v>
                </c:pt>
                <c:pt idx="70">
                  <c:v>0.7857142857142857</c:v>
                </c:pt>
                <c:pt idx="71">
                  <c:v>0.77027027027027029</c:v>
                </c:pt>
                <c:pt idx="72">
                  <c:v>0.76470588235294112</c:v>
                </c:pt>
                <c:pt idx="73">
                  <c:v>0.71818181818181814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FB0-4698-8E00-AF4203EAE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659136"/>
        <c:axId val="44545926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F-7FB0-4698-8E00-AF4203EAEFD2}"/>
              </c:ext>
            </c:extLst>
          </c:dPt>
          <c:dLbls>
            <c:dLbl>
              <c:idx val="0"/>
              <c:layout>
                <c:manualLayout>
                  <c:x val="-0.13355658296125061"/>
                  <c:y val="-0.89708096254870406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FB0-4698-8E00-AF4203EAEF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市区町村別_医科健診3項目以上該当者_高齢者の疾病!$Z$4:$Z$77</c:f>
              <c:numCache>
                <c:formatCode>0.0%</c:formatCode>
                <c:ptCount val="74"/>
                <c:pt idx="0">
                  <c:v>0.86806296691568841</c:v>
                </c:pt>
                <c:pt idx="1">
                  <c:v>0.86806296691568841</c:v>
                </c:pt>
                <c:pt idx="2">
                  <c:v>0.86806296691568841</c:v>
                </c:pt>
                <c:pt idx="3">
                  <c:v>0.86806296691568841</c:v>
                </c:pt>
                <c:pt idx="4">
                  <c:v>0.86806296691568841</c:v>
                </c:pt>
                <c:pt idx="5">
                  <c:v>0.86806296691568841</c:v>
                </c:pt>
                <c:pt idx="6">
                  <c:v>0.86806296691568841</c:v>
                </c:pt>
                <c:pt idx="7">
                  <c:v>0.86806296691568841</c:v>
                </c:pt>
                <c:pt idx="8">
                  <c:v>0.86806296691568841</c:v>
                </c:pt>
                <c:pt idx="9">
                  <c:v>0.86806296691568841</c:v>
                </c:pt>
                <c:pt idx="10">
                  <c:v>0.86806296691568841</c:v>
                </c:pt>
                <c:pt idx="11">
                  <c:v>0.86806296691568841</c:v>
                </c:pt>
                <c:pt idx="12">
                  <c:v>0.86806296691568841</c:v>
                </c:pt>
                <c:pt idx="13">
                  <c:v>0.86806296691568841</c:v>
                </c:pt>
                <c:pt idx="14">
                  <c:v>0.86806296691568841</c:v>
                </c:pt>
                <c:pt idx="15">
                  <c:v>0.86806296691568841</c:v>
                </c:pt>
                <c:pt idx="16">
                  <c:v>0.86806296691568841</c:v>
                </c:pt>
                <c:pt idx="17">
                  <c:v>0.86806296691568841</c:v>
                </c:pt>
                <c:pt idx="18">
                  <c:v>0.86806296691568841</c:v>
                </c:pt>
                <c:pt idx="19">
                  <c:v>0.86806296691568841</c:v>
                </c:pt>
                <c:pt idx="20">
                  <c:v>0.86806296691568841</c:v>
                </c:pt>
                <c:pt idx="21">
                  <c:v>0.86806296691568841</c:v>
                </c:pt>
                <c:pt idx="22">
                  <c:v>0.86806296691568841</c:v>
                </c:pt>
                <c:pt idx="23">
                  <c:v>0.86806296691568841</c:v>
                </c:pt>
                <c:pt idx="24">
                  <c:v>0.86806296691568841</c:v>
                </c:pt>
                <c:pt idx="25">
                  <c:v>0.86806296691568841</c:v>
                </c:pt>
                <c:pt idx="26">
                  <c:v>0.86806296691568841</c:v>
                </c:pt>
                <c:pt idx="27">
                  <c:v>0.86806296691568841</c:v>
                </c:pt>
                <c:pt idx="28">
                  <c:v>0.86806296691568841</c:v>
                </c:pt>
                <c:pt idx="29">
                  <c:v>0.86806296691568841</c:v>
                </c:pt>
                <c:pt idx="30">
                  <c:v>0.86806296691568841</c:v>
                </c:pt>
                <c:pt idx="31">
                  <c:v>0.86806296691568841</c:v>
                </c:pt>
                <c:pt idx="32">
                  <c:v>0.86806296691568841</c:v>
                </c:pt>
                <c:pt idx="33">
                  <c:v>0.86806296691568841</c:v>
                </c:pt>
                <c:pt idx="34">
                  <c:v>0.86806296691568841</c:v>
                </c:pt>
                <c:pt idx="35">
                  <c:v>0.86806296691568841</c:v>
                </c:pt>
                <c:pt idx="36">
                  <c:v>0.86806296691568841</c:v>
                </c:pt>
                <c:pt idx="37">
                  <c:v>0.86806296691568841</c:v>
                </c:pt>
                <c:pt idx="38">
                  <c:v>0.86806296691568841</c:v>
                </c:pt>
                <c:pt idx="39">
                  <c:v>0.86806296691568841</c:v>
                </c:pt>
                <c:pt idx="40">
                  <c:v>0.86806296691568841</c:v>
                </c:pt>
                <c:pt idx="41">
                  <c:v>0.86806296691568841</c:v>
                </c:pt>
                <c:pt idx="42">
                  <c:v>0.86806296691568841</c:v>
                </c:pt>
                <c:pt idx="43">
                  <c:v>0.86806296691568841</c:v>
                </c:pt>
                <c:pt idx="44">
                  <c:v>0.86806296691568841</c:v>
                </c:pt>
                <c:pt idx="45">
                  <c:v>0.86806296691568841</c:v>
                </c:pt>
                <c:pt idx="46">
                  <c:v>0.86806296691568841</c:v>
                </c:pt>
                <c:pt idx="47">
                  <c:v>0.86806296691568841</c:v>
                </c:pt>
                <c:pt idx="48">
                  <c:v>0.86806296691568841</c:v>
                </c:pt>
                <c:pt idx="49">
                  <c:v>0.86806296691568841</c:v>
                </c:pt>
                <c:pt idx="50">
                  <c:v>0.86806296691568841</c:v>
                </c:pt>
                <c:pt idx="51">
                  <c:v>0.86806296691568841</c:v>
                </c:pt>
                <c:pt idx="52">
                  <c:v>0.86806296691568841</c:v>
                </c:pt>
                <c:pt idx="53">
                  <c:v>0.86806296691568841</c:v>
                </c:pt>
                <c:pt idx="54">
                  <c:v>0.86806296691568841</c:v>
                </c:pt>
                <c:pt idx="55">
                  <c:v>0.86806296691568841</c:v>
                </c:pt>
                <c:pt idx="56">
                  <c:v>0.86806296691568841</c:v>
                </c:pt>
                <c:pt idx="57">
                  <c:v>0.86806296691568841</c:v>
                </c:pt>
                <c:pt idx="58">
                  <c:v>0.86806296691568841</c:v>
                </c:pt>
                <c:pt idx="59">
                  <c:v>0.86806296691568841</c:v>
                </c:pt>
                <c:pt idx="60">
                  <c:v>0.86806296691568841</c:v>
                </c:pt>
                <c:pt idx="61">
                  <c:v>0.86806296691568841</c:v>
                </c:pt>
                <c:pt idx="62">
                  <c:v>0.86806296691568841</c:v>
                </c:pt>
                <c:pt idx="63">
                  <c:v>0.86806296691568841</c:v>
                </c:pt>
                <c:pt idx="64">
                  <c:v>0.86806296691568841</c:v>
                </c:pt>
                <c:pt idx="65">
                  <c:v>0.86806296691568841</c:v>
                </c:pt>
                <c:pt idx="66">
                  <c:v>0.86806296691568841</c:v>
                </c:pt>
                <c:pt idx="67">
                  <c:v>0.86806296691568841</c:v>
                </c:pt>
                <c:pt idx="68">
                  <c:v>0.86806296691568841</c:v>
                </c:pt>
                <c:pt idx="69">
                  <c:v>0.86806296691568841</c:v>
                </c:pt>
                <c:pt idx="70">
                  <c:v>0.86806296691568841</c:v>
                </c:pt>
                <c:pt idx="71">
                  <c:v>0.86806296691568841</c:v>
                </c:pt>
                <c:pt idx="72">
                  <c:v>0.86806296691568841</c:v>
                </c:pt>
                <c:pt idx="73">
                  <c:v>0.86806296691568841</c:v>
                </c:pt>
              </c:numCache>
            </c:numRef>
          </c:xVal>
          <c:yVal>
            <c:numRef>
              <c:f>市区町村別_医科健診3項目以上該当者_高齢者の疾病!$AB$4:$AB$77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7FB0-4698-8E00-AF4203EAE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460416"/>
        <c:axId val="445459840"/>
      </c:scatterChart>
      <c:catAx>
        <c:axId val="44565913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5459264"/>
        <c:crossesAt val="0"/>
        <c:auto val="1"/>
        <c:lblAlgn val="ctr"/>
        <c:lblOffset val="100"/>
        <c:noMultiLvlLbl val="0"/>
      </c:catAx>
      <c:valAx>
        <c:axId val="445459264"/>
        <c:scaling>
          <c:orientation val="minMax"/>
          <c:max val="1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925719180105147"/>
              <c:y val="2.3534834747942386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5659136"/>
        <c:crosses val="autoZero"/>
        <c:crossBetween val="between"/>
      </c:valAx>
      <c:valAx>
        <c:axId val="44545984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5460416"/>
        <c:crosses val="max"/>
        <c:crossBetween val="midCat"/>
      </c:valAx>
      <c:valAx>
        <c:axId val="44546041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5459840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82378854625548"/>
          <c:y val="7.2786609996886034E-2"/>
          <c:w val="0.7898308859520313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市区町村別_医科健診3項目以上該当者_高齢者の疾病!$V$3:$W$3</c:f>
              <c:strCache>
                <c:ptCount val="1"/>
                <c:pt idx="0">
                  <c:v>患者一人当たりの高齢者の疾病医療費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34"/>
              <c:layout>
                <c:manualLayout>
                  <c:x val="3.067632850241433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2-43C8-A092-ED4586D8AD4C}"/>
                </c:ext>
              </c:extLst>
            </c:dLbl>
            <c:dLbl>
              <c:idx val="35"/>
              <c:layout>
                <c:manualLayout>
                  <c:x val="3.067632850241489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2-43C8-A092-ED4586D8AD4C}"/>
                </c:ext>
              </c:extLst>
            </c:dLbl>
            <c:dLbl>
              <c:idx val="36"/>
              <c:layout>
                <c:manualLayout>
                  <c:x val="4.60144927536226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2-43C8-A092-ED4586D8AD4C}"/>
                </c:ext>
              </c:extLst>
            </c:dLbl>
            <c:dLbl>
              <c:idx val="37"/>
              <c:layout>
                <c:manualLayout>
                  <c:x val="9.202898550724581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2-43C8-A092-ED4586D8AD4C}"/>
                </c:ext>
              </c:extLst>
            </c:dLbl>
            <c:dLbl>
              <c:idx val="38"/>
              <c:layout>
                <c:manualLayout>
                  <c:x val="9.202898550724637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2-43C8-A092-ED4586D8AD4C}"/>
                </c:ext>
              </c:extLst>
            </c:dLbl>
            <c:dLbl>
              <c:idx val="39"/>
              <c:layout>
                <c:manualLayout>
                  <c:x val="1.073671497584529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2-43C8-A092-ED4586D8AD4C}"/>
                </c:ext>
              </c:extLst>
            </c:dLbl>
            <c:dLbl>
              <c:idx val="40"/>
              <c:layout>
                <c:manualLayout>
                  <c:x val="9.3435990338164247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53-417A-BE97-C02CFDD6A12A}"/>
                </c:ext>
              </c:extLst>
            </c:dLbl>
            <c:dLbl>
              <c:idx val="41"/>
              <c:layout>
                <c:manualLayout>
                  <c:x val="1.2270531400966128E-2"/>
                  <c:y val="-2.2561510549865293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53-417A-BE97-C02CFDD6A12A}"/>
                </c:ext>
              </c:extLst>
            </c:dLbl>
            <c:dLbl>
              <c:idx val="42"/>
              <c:layout>
                <c:manualLayout>
                  <c:x val="1.3791304347826086E-2"/>
                  <c:y val="7.5191231186842053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53-417A-BE97-C02CFDD6A12A}"/>
                </c:ext>
              </c:extLst>
            </c:dLbl>
            <c:dLbl>
              <c:idx val="43"/>
              <c:layout>
                <c:manualLayout>
                  <c:x val="1.5320893719806763E-2"/>
                  <c:y val="7.5191231186842053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53-417A-BE97-C02CFDD6A12A}"/>
                </c:ext>
              </c:extLst>
            </c:dLbl>
            <c:dLbl>
              <c:idx val="44"/>
              <c:layout>
                <c:manualLayout>
                  <c:x val="1.5320893719806763E-2"/>
                  <c:y val="1.587301587301587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53-417A-BE97-C02CFDD6A12A}"/>
                </c:ext>
              </c:extLst>
            </c:dLbl>
            <c:dLbl>
              <c:idx val="45"/>
              <c:layout>
                <c:manualLayout>
                  <c:x val="1.6846014492753622E-2"/>
                  <c:y val="7.5191231186842053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53-417A-BE97-C02CFDD6A12A}"/>
                </c:ext>
              </c:extLst>
            </c:dLbl>
            <c:dLbl>
              <c:idx val="46"/>
              <c:layout>
                <c:manualLayout>
                  <c:x val="2.2976932367149816E-2"/>
                  <c:y val="-7.5191231186842053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53-417A-BE97-C02CFDD6A12A}"/>
                </c:ext>
              </c:extLst>
            </c:dLbl>
            <c:dLbl>
              <c:idx val="47"/>
              <c:layout>
                <c:manualLayout>
                  <c:x val="2.297258454106280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53-417A-BE97-C02CFDD6A12A}"/>
                </c:ext>
              </c:extLst>
            </c:dLbl>
            <c:dLbl>
              <c:idx val="48"/>
              <c:layout>
                <c:manualLayout>
                  <c:x val="2.603586956521739E-2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53-417A-BE97-C02CFDD6A12A}"/>
                </c:ext>
              </c:extLst>
            </c:dLbl>
            <c:dLbl>
              <c:idx val="49"/>
              <c:layout>
                <c:manualLayout>
                  <c:x val="2.9107850241545837E-2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53-417A-BE97-C02CFDD6A12A}"/>
                </c:ext>
              </c:extLst>
            </c:dLbl>
            <c:dLbl>
              <c:idx val="50"/>
              <c:layout>
                <c:manualLayout>
                  <c:x val="2.9090579710144872E-2"/>
                  <c:y val="7.9365079512908339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53-417A-BE97-C02CFDD6A12A}"/>
                </c:ext>
              </c:extLst>
            </c:dLbl>
            <c:dLbl>
              <c:idx val="51"/>
              <c:layout>
                <c:manualLayout>
                  <c:x val="2.9090579710144927E-2"/>
                  <c:y val="1.02539682539682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53-417A-BE97-C02CFDD6A12A}"/>
                </c:ext>
              </c:extLst>
            </c:dLbl>
            <c:dLbl>
              <c:idx val="52"/>
              <c:layout>
                <c:manualLayout>
                  <c:x val="3.0620048309178746E-2"/>
                  <c:y val="1.02539682539682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53-417A-BE97-C02CFDD6A12A}"/>
                </c:ext>
              </c:extLst>
            </c:dLbl>
            <c:dLbl>
              <c:idx val="53"/>
              <c:layout>
                <c:manualLayout>
                  <c:x val="3.2149516908212501E-2"/>
                  <c:y val="1.0253468154867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53-417A-BE97-C02CFDD6A12A}"/>
                </c:ext>
              </c:extLst>
            </c:dLbl>
            <c:dLbl>
              <c:idx val="54"/>
              <c:layout>
                <c:manualLayout>
                  <c:x val="3.8284782608695542E-2"/>
                  <c:y val="-5.275173330022147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53-417A-BE97-C02CFDD6A12A}"/>
                </c:ext>
              </c:extLst>
            </c:dLbl>
            <c:dLbl>
              <c:idx val="55"/>
              <c:layout>
                <c:manualLayout>
                  <c:x val="3.9805555555555552E-2"/>
                  <c:y val="2.43469538459880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53-417A-BE97-C02CFDD6A12A}"/>
                </c:ext>
              </c:extLst>
            </c:dLbl>
            <c:dLbl>
              <c:idx val="56"/>
              <c:layout>
                <c:manualLayout>
                  <c:x val="4.2868840579710091E-2"/>
                  <c:y val="5.4374863555612904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53-417A-BE97-C02CFDD6A12A}"/>
                </c:ext>
              </c:extLst>
            </c:dLbl>
            <c:dLbl>
              <c:idx val="57"/>
              <c:layout>
                <c:manualLayout>
                  <c:x val="4.4537318840579598E-2"/>
                  <c:y val="1.612729467212242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53-417A-BE97-C02CFDD6A12A}"/>
                </c:ext>
              </c:extLst>
            </c:dLbl>
            <c:dLbl>
              <c:idx val="58"/>
              <c:layout>
                <c:manualLayout>
                  <c:x val="4.7461714975845413E-2"/>
                  <c:y val="1.370820047130405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53-417A-BE97-C02CFDD6A12A}"/>
                </c:ext>
              </c:extLst>
            </c:dLbl>
            <c:dLbl>
              <c:idx val="59"/>
              <c:layout>
                <c:manualLayout>
                  <c:x val="4.5914855072463713E-2"/>
                  <c:y val="1.370820047130405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53-417A-BE97-C02CFDD6A12A}"/>
                </c:ext>
              </c:extLst>
            </c:dLbl>
            <c:dLbl>
              <c:idx val="60"/>
              <c:layout>
                <c:manualLayout>
                  <c:x val="4.8982487922705313E-2"/>
                  <c:y val="2.3809523824306707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53-417A-BE97-C02CFDD6A12A}"/>
                </c:ext>
              </c:extLst>
            </c:dLbl>
            <c:dLbl>
              <c:idx val="61"/>
              <c:layout>
                <c:manualLayout>
                  <c:x val="5.2041425120772949E-2"/>
                  <c:y val="1.503824623736841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53-417A-BE97-C02CFDD6A12A}"/>
                </c:ext>
              </c:extLst>
            </c:dLbl>
            <c:dLbl>
              <c:idx val="62"/>
              <c:layout>
                <c:manualLayout>
                  <c:x val="-1.0833333333338957E-4"/>
                  <c:y val="1.02550828742633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53-417A-BE97-C02CFDD6A12A}"/>
                </c:ext>
              </c:extLst>
            </c:dLbl>
            <c:dLbl>
              <c:idx val="63"/>
              <c:layout>
                <c:manualLayout>
                  <c:x val="7.5434782608695648E-4"/>
                  <c:y val="2.434695383087145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53-417A-BE97-C02CFDD6A12A}"/>
                </c:ext>
              </c:extLst>
            </c:dLbl>
            <c:dLbl>
              <c:idx val="64"/>
              <c:layout>
                <c:manualLayout>
                  <c:x val="7.5434782608695648E-4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53-417A-BE97-C02CFDD6A12A}"/>
                </c:ext>
              </c:extLst>
            </c:dLbl>
            <c:dLbl>
              <c:idx val="65"/>
              <c:layout>
                <c:manualLayout>
                  <c:x val="-1.674569226955676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53-417A-BE97-C02CFDD6A12A}"/>
                </c:ext>
              </c:extLst>
            </c:dLbl>
            <c:numFmt formatCode="#,##0_);[Red]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市区町村別_医科健診3項目以上該当者_高齢者の疾病!$V$4:$V$77</c:f>
              <c:strCache>
                <c:ptCount val="74"/>
                <c:pt idx="0">
                  <c:v>此花区</c:v>
                </c:pt>
                <c:pt idx="1">
                  <c:v>港区</c:v>
                </c:pt>
                <c:pt idx="2">
                  <c:v>堺市東区</c:v>
                </c:pt>
                <c:pt idx="3">
                  <c:v>岸和田市</c:v>
                </c:pt>
                <c:pt idx="4">
                  <c:v>堺市堺区</c:v>
                </c:pt>
                <c:pt idx="5">
                  <c:v>堺市中区</c:v>
                </c:pt>
                <c:pt idx="6">
                  <c:v>堺市西区</c:v>
                </c:pt>
                <c:pt idx="7">
                  <c:v>守口市</c:v>
                </c:pt>
                <c:pt idx="8">
                  <c:v>大正区</c:v>
                </c:pt>
                <c:pt idx="9">
                  <c:v>豊能町</c:v>
                </c:pt>
                <c:pt idx="10">
                  <c:v>島本町</c:v>
                </c:pt>
                <c:pt idx="11">
                  <c:v>都島区</c:v>
                </c:pt>
                <c:pt idx="12">
                  <c:v>淀川区</c:v>
                </c:pt>
                <c:pt idx="13">
                  <c:v>堺市</c:v>
                </c:pt>
                <c:pt idx="14">
                  <c:v>摂津市</c:v>
                </c:pt>
                <c:pt idx="15">
                  <c:v>泉南市</c:v>
                </c:pt>
                <c:pt idx="16">
                  <c:v>住吉区</c:v>
                </c:pt>
                <c:pt idx="17">
                  <c:v>岬町</c:v>
                </c:pt>
                <c:pt idx="18">
                  <c:v>吹田市</c:v>
                </c:pt>
                <c:pt idx="19">
                  <c:v>貝塚市</c:v>
                </c:pt>
                <c:pt idx="20">
                  <c:v>田尻町</c:v>
                </c:pt>
                <c:pt idx="21">
                  <c:v>茨木市</c:v>
                </c:pt>
                <c:pt idx="22">
                  <c:v>大東市</c:v>
                </c:pt>
                <c:pt idx="23">
                  <c:v>福島区</c:v>
                </c:pt>
                <c:pt idx="24">
                  <c:v>西成区</c:v>
                </c:pt>
                <c:pt idx="25">
                  <c:v>四條畷市</c:v>
                </c:pt>
                <c:pt idx="26">
                  <c:v>東住吉区</c:v>
                </c:pt>
                <c:pt idx="27">
                  <c:v>東成区</c:v>
                </c:pt>
                <c:pt idx="28">
                  <c:v>大阪市</c:v>
                </c:pt>
                <c:pt idx="29">
                  <c:v>松原市</c:v>
                </c:pt>
                <c:pt idx="30">
                  <c:v>大阪狭山市</c:v>
                </c:pt>
                <c:pt idx="31">
                  <c:v>東大阪市</c:v>
                </c:pt>
                <c:pt idx="32">
                  <c:v>和泉市</c:v>
                </c:pt>
                <c:pt idx="33">
                  <c:v>生野区</c:v>
                </c:pt>
                <c:pt idx="34">
                  <c:v>旭区</c:v>
                </c:pt>
                <c:pt idx="35">
                  <c:v>寝屋川市</c:v>
                </c:pt>
                <c:pt idx="36">
                  <c:v>鶴見区</c:v>
                </c:pt>
                <c:pt idx="37">
                  <c:v>交野市</c:v>
                </c:pt>
                <c:pt idx="38">
                  <c:v>西淀川区</c:v>
                </c:pt>
                <c:pt idx="39">
                  <c:v>堺市南区</c:v>
                </c:pt>
                <c:pt idx="40">
                  <c:v>高槻市</c:v>
                </c:pt>
                <c:pt idx="41">
                  <c:v>北区</c:v>
                </c:pt>
                <c:pt idx="42">
                  <c:v>千早赤阪村</c:v>
                </c:pt>
                <c:pt idx="43">
                  <c:v>住之江区</c:v>
                </c:pt>
                <c:pt idx="44">
                  <c:v>城東区</c:v>
                </c:pt>
                <c:pt idx="45">
                  <c:v>高石市</c:v>
                </c:pt>
                <c:pt idx="46">
                  <c:v>八尾市</c:v>
                </c:pt>
                <c:pt idx="47">
                  <c:v>羽曳野市</c:v>
                </c:pt>
                <c:pt idx="48">
                  <c:v>池田市</c:v>
                </c:pt>
                <c:pt idx="49">
                  <c:v>泉佐野市</c:v>
                </c:pt>
                <c:pt idx="50">
                  <c:v>中央区</c:v>
                </c:pt>
                <c:pt idx="51">
                  <c:v>堺市北区</c:v>
                </c:pt>
                <c:pt idx="52">
                  <c:v>箕面市</c:v>
                </c:pt>
                <c:pt idx="53">
                  <c:v>熊取町</c:v>
                </c:pt>
                <c:pt idx="54">
                  <c:v>天王寺区</c:v>
                </c:pt>
                <c:pt idx="55">
                  <c:v>平野区</c:v>
                </c:pt>
                <c:pt idx="56">
                  <c:v>藤井寺市</c:v>
                </c:pt>
                <c:pt idx="57">
                  <c:v>枚方市</c:v>
                </c:pt>
                <c:pt idx="58">
                  <c:v>門真市</c:v>
                </c:pt>
                <c:pt idx="59">
                  <c:v>豊中市</c:v>
                </c:pt>
                <c:pt idx="60">
                  <c:v>柏原市</c:v>
                </c:pt>
                <c:pt idx="61">
                  <c:v>泉大津市</c:v>
                </c:pt>
                <c:pt idx="62">
                  <c:v>富田林市</c:v>
                </c:pt>
                <c:pt idx="63">
                  <c:v>堺市美原区</c:v>
                </c:pt>
                <c:pt idx="64">
                  <c:v>河内長野市</c:v>
                </c:pt>
                <c:pt idx="65">
                  <c:v>西区</c:v>
                </c:pt>
                <c:pt idx="66">
                  <c:v>忠岡町</c:v>
                </c:pt>
                <c:pt idx="67">
                  <c:v>阿倍野区</c:v>
                </c:pt>
                <c:pt idx="68">
                  <c:v>東淀川区</c:v>
                </c:pt>
                <c:pt idx="69">
                  <c:v>河南町</c:v>
                </c:pt>
                <c:pt idx="70">
                  <c:v>阪南市</c:v>
                </c:pt>
                <c:pt idx="71">
                  <c:v>浪速区</c:v>
                </c:pt>
                <c:pt idx="72">
                  <c:v>太子町</c:v>
                </c:pt>
                <c:pt idx="73">
                  <c:v>能勢町</c:v>
                </c:pt>
              </c:strCache>
            </c:strRef>
          </c:cat>
          <c:val>
            <c:numRef>
              <c:f>市区町村別_医科健診3項目以上該当者_高齢者の疾病!$W$4:$W$77</c:f>
              <c:numCache>
                <c:formatCode>General</c:formatCode>
                <c:ptCount val="74"/>
                <c:pt idx="0">
                  <c:v>432324.66433566436</c:v>
                </c:pt>
                <c:pt idx="1">
                  <c:v>360682.22222222225</c:v>
                </c:pt>
                <c:pt idx="2">
                  <c:v>281368.70443349757</c:v>
                </c:pt>
                <c:pt idx="3">
                  <c:v>272449.62227602908</c:v>
                </c:pt>
                <c:pt idx="4">
                  <c:v>268271.0286738351</c:v>
                </c:pt>
                <c:pt idx="5">
                  <c:v>260157.5470852018</c:v>
                </c:pt>
                <c:pt idx="6">
                  <c:v>248827.91269841269</c:v>
                </c:pt>
                <c:pt idx="7">
                  <c:v>244272.30769230769</c:v>
                </c:pt>
                <c:pt idx="8">
                  <c:v>239023.25833333333</c:v>
                </c:pt>
                <c:pt idx="9">
                  <c:v>237410.98636363636</c:v>
                </c:pt>
                <c:pt idx="10">
                  <c:v>235088.22972972973</c:v>
                </c:pt>
                <c:pt idx="11">
                  <c:v>235040.29559748428</c:v>
                </c:pt>
                <c:pt idx="12">
                  <c:v>229008.63186813187</c:v>
                </c:pt>
                <c:pt idx="13">
                  <c:v>228174.91617473436</c:v>
                </c:pt>
                <c:pt idx="14">
                  <c:v>224158.85365853659</c:v>
                </c:pt>
                <c:pt idx="15">
                  <c:v>222259.59493670886</c:v>
                </c:pt>
                <c:pt idx="16">
                  <c:v>219668.50533807828</c:v>
                </c:pt>
                <c:pt idx="17">
                  <c:v>218153.95454545456</c:v>
                </c:pt>
                <c:pt idx="18">
                  <c:v>218091.5912462908</c:v>
                </c:pt>
                <c:pt idx="19">
                  <c:v>217899.86111111112</c:v>
                </c:pt>
                <c:pt idx="20">
                  <c:v>216665.77272727274</c:v>
                </c:pt>
                <c:pt idx="21">
                  <c:v>214947.61834862386</c:v>
                </c:pt>
                <c:pt idx="22">
                  <c:v>214685.31818181818</c:v>
                </c:pt>
                <c:pt idx="23">
                  <c:v>214292.55056179775</c:v>
                </c:pt>
                <c:pt idx="24">
                  <c:v>214227.5</c:v>
                </c:pt>
                <c:pt idx="25">
                  <c:v>213576.57792207791</c:v>
                </c:pt>
                <c:pt idx="26">
                  <c:v>212627.20967741936</c:v>
                </c:pt>
                <c:pt idx="27">
                  <c:v>209113.4827586207</c:v>
                </c:pt>
                <c:pt idx="28">
                  <c:v>207575.99140401147</c:v>
                </c:pt>
                <c:pt idx="29">
                  <c:v>203384.15837104071</c:v>
                </c:pt>
                <c:pt idx="30">
                  <c:v>202910.38461538462</c:v>
                </c:pt>
                <c:pt idx="31">
                  <c:v>200978.95344506518</c:v>
                </c:pt>
                <c:pt idx="32">
                  <c:v>199786.82940108894</c:v>
                </c:pt>
                <c:pt idx="33">
                  <c:v>199709.5</c:v>
                </c:pt>
                <c:pt idx="34">
                  <c:v>197715.86065573769</c:v>
                </c:pt>
                <c:pt idx="35">
                  <c:v>197237.67643142477</c:v>
                </c:pt>
                <c:pt idx="36">
                  <c:v>195478.66666666666</c:v>
                </c:pt>
                <c:pt idx="37">
                  <c:v>192763.33333333334</c:v>
                </c:pt>
                <c:pt idx="38">
                  <c:v>192571.89637305698</c:v>
                </c:pt>
                <c:pt idx="39">
                  <c:v>191323.42352941175</c:v>
                </c:pt>
                <c:pt idx="40">
                  <c:v>191283.6584084084</c:v>
                </c:pt>
                <c:pt idx="41">
                  <c:v>190407.26470588235</c:v>
                </c:pt>
                <c:pt idx="42">
                  <c:v>189706.06060606061</c:v>
                </c:pt>
                <c:pt idx="43">
                  <c:v>189251.25362318842</c:v>
                </c:pt>
                <c:pt idx="44">
                  <c:v>188410.47413793104</c:v>
                </c:pt>
                <c:pt idx="45">
                  <c:v>188035.51315789475</c:v>
                </c:pt>
                <c:pt idx="46">
                  <c:v>183711.56737588652</c:v>
                </c:pt>
                <c:pt idx="47">
                  <c:v>183452.97920997921</c:v>
                </c:pt>
                <c:pt idx="48">
                  <c:v>181798.86548672567</c:v>
                </c:pt>
                <c:pt idx="49">
                  <c:v>180917.22842639594</c:v>
                </c:pt>
                <c:pt idx="50">
                  <c:v>180819.88235294117</c:v>
                </c:pt>
                <c:pt idx="51">
                  <c:v>180254.76632302406</c:v>
                </c:pt>
                <c:pt idx="52">
                  <c:v>180122.70175438595</c:v>
                </c:pt>
                <c:pt idx="53">
                  <c:v>178059.13750000001</c:v>
                </c:pt>
                <c:pt idx="54">
                  <c:v>174446.78461538462</c:v>
                </c:pt>
                <c:pt idx="55">
                  <c:v>173276.54316546762</c:v>
                </c:pt>
                <c:pt idx="56">
                  <c:v>170372.95364238412</c:v>
                </c:pt>
                <c:pt idx="57">
                  <c:v>169970.98412698411</c:v>
                </c:pt>
                <c:pt idx="58">
                  <c:v>168596.37740384616</c:v>
                </c:pt>
                <c:pt idx="59">
                  <c:v>168105.13219895287</c:v>
                </c:pt>
                <c:pt idx="60">
                  <c:v>166824.75935828878</c:v>
                </c:pt>
                <c:pt idx="61">
                  <c:v>164317.36653386455</c:v>
                </c:pt>
                <c:pt idx="62">
                  <c:v>158596.78085642317</c:v>
                </c:pt>
                <c:pt idx="63">
                  <c:v>154141.28301886792</c:v>
                </c:pt>
                <c:pt idx="64">
                  <c:v>150922.86714975844</c:v>
                </c:pt>
                <c:pt idx="65">
                  <c:v>147404.25</c:v>
                </c:pt>
                <c:pt idx="66">
                  <c:v>145914.32</c:v>
                </c:pt>
                <c:pt idx="67">
                  <c:v>142381.35555555555</c:v>
                </c:pt>
                <c:pt idx="68">
                  <c:v>141503.36666666667</c:v>
                </c:pt>
                <c:pt idx="69">
                  <c:v>128158.71428571429</c:v>
                </c:pt>
                <c:pt idx="70">
                  <c:v>120259.20512820513</c:v>
                </c:pt>
                <c:pt idx="71">
                  <c:v>115042.81081081081</c:v>
                </c:pt>
                <c:pt idx="72">
                  <c:v>112697.42307692308</c:v>
                </c:pt>
                <c:pt idx="73">
                  <c:v>87939.480769230766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D53-417A-BE97-C02CFDD6A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625856"/>
        <c:axId val="44546272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B-9D53-417A-BE97-C02CFDD6A12A}"/>
              </c:ext>
            </c:extLst>
          </c:dPt>
          <c:dLbls>
            <c:dLbl>
              <c:idx val="0"/>
              <c:layout>
                <c:manualLayout>
                  <c:x val="-0.1301929288451186"/>
                  <c:y val="-0.897016605434077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53-417A-BE97-C02CFDD6A1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市区町村別_医科健診3項目以上該当者_高齢者の疾病!$AA$4:$AA$77</c:f>
              <c:numCache>
                <c:formatCode>General</c:formatCode>
                <c:ptCount val="74"/>
                <c:pt idx="0">
                  <c:v>198536.20839096358</c:v>
                </c:pt>
                <c:pt idx="1">
                  <c:v>198536.20839096358</c:v>
                </c:pt>
                <c:pt idx="2">
                  <c:v>198536.20839096358</c:v>
                </c:pt>
                <c:pt idx="3">
                  <c:v>198536.20839096358</c:v>
                </c:pt>
                <c:pt idx="4">
                  <c:v>198536.20839096358</c:v>
                </c:pt>
                <c:pt idx="5">
                  <c:v>198536.20839096358</c:v>
                </c:pt>
                <c:pt idx="6">
                  <c:v>198536.20839096358</c:v>
                </c:pt>
                <c:pt idx="7">
                  <c:v>198536.20839096358</c:v>
                </c:pt>
                <c:pt idx="8">
                  <c:v>198536.20839096358</c:v>
                </c:pt>
                <c:pt idx="9">
                  <c:v>198536.20839096358</c:v>
                </c:pt>
                <c:pt idx="10">
                  <c:v>198536.20839096358</c:v>
                </c:pt>
                <c:pt idx="11">
                  <c:v>198536.20839096358</c:v>
                </c:pt>
                <c:pt idx="12">
                  <c:v>198536.20839096358</c:v>
                </c:pt>
                <c:pt idx="13">
                  <c:v>198536.20839096358</c:v>
                </c:pt>
                <c:pt idx="14">
                  <c:v>198536.20839096358</c:v>
                </c:pt>
                <c:pt idx="15">
                  <c:v>198536.20839096358</c:v>
                </c:pt>
                <c:pt idx="16">
                  <c:v>198536.20839096358</c:v>
                </c:pt>
                <c:pt idx="17">
                  <c:v>198536.20839096358</c:v>
                </c:pt>
                <c:pt idx="18">
                  <c:v>198536.20839096358</c:v>
                </c:pt>
                <c:pt idx="19">
                  <c:v>198536.20839096358</c:v>
                </c:pt>
                <c:pt idx="20">
                  <c:v>198536.20839096358</c:v>
                </c:pt>
                <c:pt idx="21">
                  <c:v>198536.20839096358</c:v>
                </c:pt>
                <c:pt idx="22">
                  <c:v>198536.20839096358</c:v>
                </c:pt>
                <c:pt idx="23">
                  <c:v>198536.20839096358</c:v>
                </c:pt>
                <c:pt idx="24">
                  <c:v>198536.20839096358</c:v>
                </c:pt>
                <c:pt idx="25">
                  <c:v>198536.20839096358</c:v>
                </c:pt>
                <c:pt idx="26">
                  <c:v>198536.20839096358</c:v>
                </c:pt>
                <c:pt idx="27">
                  <c:v>198536.20839096358</c:v>
                </c:pt>
                <c:pt idx="28">
                  <c:v>198536.20839096358</c:v>
                </c:pt>
                <c:pt idx="29">
                  <c:v>198536.20839096358</c:v>
                </c:pt>
                <c:pt idx="30">
                  <c:v>198536.20839096358</c:v>
                </c:pt>
                <c:pt idx="31">
                  <c:v>198536.20839096358</c:v>
                </c:pt>
                <c:pt idx="32">
                  <c:v>198536.20839096358</c:v>
                </c:pt>
                <c:pt idx="33">
                  <c:v>198536.20839096358</c:v>
                </c:pt>
                <c:pt idx="34">
                  <c:v>198536.20839096358</c:v>
                </c:pt>
                <c:pt idx="35">
                  <c:v>198536.20839096358</c:v>
                </c:pt>
                <c:pt idx="36">
                  <c:v>198536.20839096358</c:v>
                </c:pt>
                <c:pt idx="37">
                  <c:v>198536.20839096358</c:v>
                </c:pt>
                <c:pt idx="38">
                  <c:v>198536.20839096358</c:v>
                </c:pt>
                <c:pt idx="39">
                  <c:v>198536.20839096358</c:v>
                </c:pt>
                <c:pt idx="40">
                  <c:v>198536.20839096358</c:v>
                </c:pt>
                <c:pt idx="41">
                  <c:v>198536.20839096358</c:v>
                </c:pt>
                <c:pt idx="42">
                  <c:v>198536.20839096358</c:v>
                </c:pt>
                <c:pt idx="43">
                  <c:v>198536.20839096358</c:v>
                </c:pt>
                <c:pt idx="44">
                  <c:v>198536.20839096358</c:v>
                </c:pt>
                <c:pt idx="45">
                  <c:v>198536.20839096358</c:v>
                </c:pt>
                <c:pt idx="46">
                  <c:v>198536.20839096358</c:v>
                </c:pt>
                <c:pt idx="47">
                  <c:v>198536.20839096358</c:v>
                </c:pt>
                <c:pt idx="48">
                  <c:v>198536.20839096358</c:v>
                </c:pt>
                <c:pt idx="49">
                  <c:v>198536.20839096358</c:v>
                </c:pt>
                <c:pt idx="50">
                  <c:v>198536.20839096358</c:v>
                </c:pt>
                <c:pt idx="51">
                  <c:v>198536.20839096358</c:v>
                </c:pt>
                <c:pt idx="52">
                  <c:v>198536.20839096358</c:v>
                </c:pt>
                <c:pt idx="53">
                  <c:v>198536.20839096358</c:v>
                </c:pt>
                <c:pt idx="54">
                  <c:v>198536.20839096358</c:v>
                </c:pt>
                <c:pt idx="55">
                  <c:v>198536.20839096358</c:v>
                </c:pt>
                <c:pt idx="56">
                  <c:v>198536.20839096358</c:v>
                </c:pt>
                <c:pt idx="57">
                  <c:v>198536.20839096358</c:v>
                </c:pt>
                <c:pt idx="58">
                  <c:v>198536.20839096358</c:v>
                </c:pt>
                <c:pt idx="59">
                  <c:v>198536.20839096358</c:v>
                </c:pt>
                <c:pt idx="60">
                  <c:v>198536.20839096358</c:v>
                </c:pt>
                <c:pt idx="61">
                  <c:v>198536.20839096358</c:v>
                </c:pt>
                <c:pt idx="62">
                  <c:v>198536.20839096358</c:v>
                </c:pt>
                <c:pt idx="63">
                  <c:v>198536.20839096358</c:v>
                </c:pt>
                <c:pt idx="64">
                  <c:v>198536.20839096358</c:v>
                </c:pt>
                <c:pt idx="65">
                  <c:v>198536.20839096358</c:v>
                </c:pt>
                <c:pt idx="66">
                  <c:v>198536.20839096358</c:v>
                </c:pt>
                <c:pt idx="67">
                  <c:v>198536.20839096358</c:v>
                </c:pt>
                <c:pt idx="68">
                  <c:v>198536.20839096358</c:v>
                </c:pt>
                <c:pt idx="69">
                  <c:v>198536.20839096358</c:v>
                </c:pt>
                <c:pt idx="70">
                  <c:v>198536.20839096358</c:v>
                </c:pt>
                <c:pt idx="71">
                  <c:v>198536.20839096358</c:v>
                </c:pt>
                <c:pt idx="72">
                  <c:v>198536.20839096358</c:v>
                </c:pt>
                <c:pt idx="73">
                  <c:v>198536.20839096358</c:v>
                </c:pt>
              </c:numCache>
            </c:numRef>
          </c:xVal>
          <c:yVal>
            <c:numRef>
              <c:f>市区町村別_医科健診3項目以上該当者_高齢者の疾病!$AB$4:$AB$77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9D53-417A-BE97-C02CFDD6A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463872"/>
        <c:axId val="445463296"/>
      </c:scatterChart>
      <c:catAx>
        <c:axId val="445625856"/>
        <c:scaling>
          <c:orientation val="maxMin"/>
        </c:scaling>
        <c:delete val="0"/>
        <c:axPos val="l"/>
        <c:numFmt formatCode="#,##0_);[Red]\(#,##0\)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5462720"/>
        <c:crossesAt val="0"/>
        <c:auto val="1"/>
        <c:lblAlgn val="ctr"/>
        <c:lblOffset val="100"/>
        <c:noMultiLvlLbl val="0"/>
      </c:catAx>
      <c:valAx>
        <c:axId val="445462720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 altLang="en-US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881399902104753"/>
              <c:y val="1.945175861625514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5625856"/>
        <c:crosses val="autoZero"/>
        <c:crossBetween val="between"/>
      </c:valAx>
      <c:valAx>
        <c:axId val="44546329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5463872"/>
        <c:crosses val="max"/>
        <c:crossBetween val="midCat"/>
      </c:valAx>
      <c:valAx>
        <c:axId val="445463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546329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378790050040263"/>
          <c:y val="0.15352397496454873"/>
          <c:w val="0.47650479035720916"/>
          <c:h val="0.78734731777811162"/>
        </c:manualLayout>
      </c:layout>
      <c:pieChart>
        <c:varyColors val="1"/>
        <c:ser>
          <c:idx val="0"/>
          <c:order val="0"/>
          <c:tx>
            <c:strRef>
              <c:f>年齢階級別_医科健診3項目以上該当者_要介護度別人数･割合!$D$4</c:f>
              <c:strCache>
                <c:ptCount val="1"/>
                <c:pt idx="0">
                  <c:v>割合(%)
(合計人数に占める
割合)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FA-427B-B4F4-82F2F9BF8F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01-4B3E-9793-5797A40631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DFA-427B-B4F4-82F2F9BF8F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FA-427B-B4F4-82F2F9BF8F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FA-427B-B4F4-82F2F9BF8F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DFA-427B-B4F4-82F2F9BF8F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4701-4B3E-9793-5797A406318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701-4B3E-9793-5797A406318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DFA-427B-B4F4-82F2F9BF8F0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2379-4436-A565-23E5FDC292F3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0A8-4B06-AD5B-72CFC9CD48AD}"/>
              </c:ext>
            </c:extLst>
          </c:dPt>
          <c:dLbls>
            <c:dLbl>
              <c:idx val="0"/>
              <c:layout>
                <c:manualLayout>
                  <c:x val="-0.16208162529302159"/>
                  <c:y val="-7.2798803697519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FA-427B-B4F4-82F2F9BF8F03}"/>
                </c:ext>
              </c:extLst>
            </c:dLbl>
            <c:dLbl>
              <c:idx val="1"/>
              <c:layout>
                <c:manualLayout>
                  <c:x val="5.1763659313578132E-2"/>
                  <c:y val="7.036128261863580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01-4B3E-9793-5797A4063188}"/>
                </c:ext>
              </c:extLst>
            </c:dLbl>
            <c:dLbl>
              <c:idx val="2"/>
              <c:layout>
                <c:manualLayout>
                  <c:x val="-8.0390463004540225E-2"/>
                  <c:y val="0.205383095296806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ＭＳ Ｐ明朝" panose="02020600040205080304" pitchFamily="18" charset="-128"/>
                      <a:ea typeface="ＭＳ Ｐ明朝" panose="02020600040205080304" pitchFamily="18" charset="-128"/>
                      <a:cs typeface="+mn-cs"/>
                    </a:defRPr>
                  </a:pPr>
                  <a:endParaRPr lang="ja-JP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817581699346405"/>
                      <c:h val="0.1937889932185706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DFA-427B-B4F4-82F2F9BF8F03}"/>
                </c:ext>
              </c:extLst>
            </c:dLbl>
            <c:dLbl>
              <c:idx val="3"/>
              <c:layout>
                <c:manualLayout>
                  <c:x val="-7.8981862745098039E-2"/>
                  <c:y val="-0.1301747522170057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ＭＳ Ｐ明朝" panose="02020600040205080304" pitchFamily="18" charset="-128"/>
                      <a:ea typeface="ＭＳ Ｐ明朝" panose="02020600040205080304" pitchFamily="18" charset="-128"/>
                      <a:cs typeface="+mn-cs"/>
                    </a:defRPr>
                  </a:pPr>
                  <a:endParaRPr lang="ja-JP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533055555555556"/>
                      <c:h val="0.1371413667188315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DFA-427B-B4F4-82F2F9BF8F03}"/>
                </c:ext>
              </c:extLst>
            </c:dLbl>
            <c:dLbl>
              <c:idx val="6"/>
              <c:layout>
                <c:manualLayout>
                  <c:x val="-9.5746588928292381E-2"/>
                  <c:y val="6.003866124925762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01-4B3E-9793-5797A4063188}"/>
                </c:ext>
              </c:extLst>
            </c:dLbl>
            <c:dLbl>
              <c:idx val="7"/>
              <c:layout>
                <c:manualLayout>
                  <c:x val="-0.10250421750716275"/>
                  <c:y val="3.9704075290057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01-4B3E-9793-5797A4063188}"/>
                </c:ext>
              </c:extLst>
            </c:dLbl>
            <c:dLbl>
              <c:idx val="8"/>
              <c:layout>
                <c:manualLayout>
                  <c:x val="-8.5575845004107309E-2"/>
                  <c:y val="1.344379603282684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FA-427B-B4F4-82F2F9BF8F03}"/>
                </c:ext>
              </c:extLst>
            </c:dLbl>
            <c:dLbl>
              <c:idx val="9"/>
              <c:layout>
                <c:manualLayout>
                  <c:x val="1.9739135661477432E-3"/>
                  <c:y val="-2.597101110565383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79-4436-A565-23E5FDC292F3}"/>
                </c:ext>
              </c:extLst>
            </c:dLbl>
            <c:dLbl>
              <c:idx val="10"/>
              <c:layout>
                <c:manualLayout>
                  <c:x val="0.1255567710524734"/>
                  <c:y val="-2.599344308133965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A8-4B06-AD5B-72CFC9CD4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年齢階級別_医科健診3項目以上該当者_要介護度別人数･割合!$AB$3:$AB$13</c:f>
              <c:strCache>
                <c:ptCount val="11"/>
                <c:pt idx="0">
                  <c:v>認定申請なし</c:v>
                </c:pt>
                <c:pt idx="1">
                  <c:v>非該当</c:v>
                </c:pt>
                <c:pt idx="2">
                  <c:v>総合介護事業対象者</c:v>
                </c:pt>
                <c:pt idx="3">
                  <c:v>要支援(経過的要介護)</c:v>
                </c:pt>
                <c:pt idx="4">
                  <c:v>要支援1</c:v>
                </c:pt>
                <c:pt idx="5">
                  <c:v>要支援2</c:v>
                </c:pt>
                <c:pt idx="6">
                  <c:v>要介護1</c:v>
                </c:pt>
                <c:pt idx="7">
                  <c:v>要介護2</c:v>
                </c:pt>
                <c:pt idx="8">
                  <c:v>要介護3</c:v>
                </c:pt>
                <c:pt idx="9">
                  <c:v>要介護4</c:v>
                </c:pt>
                <c:pt idx="10">
                  <c:v>要介護5</c:v>
                </c:pt>
              </c:strCache>
            </c:strRef>
          </c:cat>
          <c:val>
            <c:numRef>
              <c:f>(年齢階級別_医科健診3項目以上該当者_要介護度別人数･割合!$D$12,年齢階級別_医科健診3項目以上該当者_要介護度別人数･割合!$F$12,年齢階級別_医科健診3項目以上該当者_要介護度別人数･割合!$H$12,年齢階級別_医科健診3項目以上該当者_要介護度別人数･割合!$J$12,年齢階級別_医科健診3項目以上該当者_要介護度別人数･割合!$L$12,年齢階級別_医科健診3項目以上該当者_要介護度別人数･割合!$N$12,年齢階級別_医科健診3項目以上該当者_要介護度別人数･割合!$P$12,年齢階級別_医科健診3項目以上該当者_要介護度別人数･割合!$R$12,年齢階級別_医科健診3項目以上該当者_要介護度別人数･割合!$T$12,年齢階級別_医科健診3項目以上該当者_要介護度別人数･割合!$V$12,年齢階級別_医科健診3項目以上該当者_要介護度別人数･割合!$X$12)</c:f>
              <c:numCache>
                <c:formatCode>0.0%</c:formatCode>
                <c:ptCount val="11"/>
                <c:pt idx="0">
                  <c:v>0.61988950276243093</c:v>
                </c:pt>
                <c:pt idx="1">
                  <c:v>9.6795580110497232E-3</c:v>
                </c:pt>
                <c:pt idx="2">
                  <c:v>8.5745856353591152E-3</c:v>
                </c:pt>
                <c:pt idx="3">
                  <c:v>1.3259668508287293E-4</c:v>
                </c:pt>
                <c:pt idx="4">
                  <c:v>0.11385635359116023</c:v>
                </c:pt>
                <c:pt idx="5">
                  <c:v>7.7171270718232043E-2</c:v>
                </c:pt>
                <c:pt idx="6">
                  <c:v>6.6077348066298336E-2</c:v>
                </c:pt>
                <c:pt idx="7">
                  <c:v>5.3171270718232043E-2</c:v>
                </c:pt>
                <c:pt idx="8">
                  <c:v>2.7712707182320443E-2</c:v>
                </c:pt>
                <c:pt idx="9">
                  <c:v>1.6132596685082871E-2</c:v>
                </c:pt>
                <c:pt idx="10">
                  <c:v>7.6022099447513808E-3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01-4B3E-9793-5797A406318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7F7F7F"/>
      </a:solidFill>
      <a:prstDash val="solid"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5367662640387E-2"/>
          <c:y val="0.11759259259259257"/>
          <c:w val="0.85707129234401969"/>
          <c:h val="0.75467669244047197"/>
        </c:manualLayout>
      </c:layout>
      <c:barChart>
        <c:barDir val="col"/>
        <c:grouping val="clustered"/>
        <c:varyColors val="0"/>
        <c:ser>
          <c:idx val="12"/>
          <c:order val="0"/>
          <c:tx>
            <c:strRef>
              <c:f>年齢階級別_フレイル区分別該当人数･割合!$E$4</c:f>
              <c:strCache>
                <c:ptCount val="1"/>
                <c:pt idx="0">
                  <c:v>割合(%)
(健診受診者に占める
割合)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1.4826960756354719E-4"/>
                  <c:y val="1.4573647907271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F3-4D9B-A179-5066D940720D}"/>
                </c:ext>
              </c:extLst>
            </c:dLbl>
            <c:dLbl>
              <c:idx val="1"/>
              <c:layout>
                <c:manualLayout>
                  <c:x val="2.9058676905157704E-17"/>
                  <c:y val="1.4732965009208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F3-4D9B-A179-5066D940720D}"/>
                </c:ext>
              </c:extLst>
            </c:dLbl>
            <c:dLbl>
              <c:idx val="6"/>
              <c:layout>
                <c:manualLayout>
                  <c:x val="1.5850370505529556E-3"/>
                  <c:y val="7.36648250460405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F3-4D9B-A179-5066D94072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年齢階級別_フレイル区分別該当人数･割合!$N$35:$N$42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非該当</c:v>
                </c:pt>
              </c:strCache>
            </c:strRef>
          </c:cat>
          <c:val>
            <c:numRef>
              <c:f>(年齢階級別_フレイル区分別該当人数･割合!$E$12,年齢階級別_フレイル区分別該当人数･割合!$G$12,年齢階級別_フレイル区分別該当人数･割合!$I$12,年齢階級別_フレイル区分別該当人数･割合!$K$12,年齢階級別_フレイル区分別該当人数･割合!$E$23,年齢階級別_フレイル区分別該当人数･割合!$G$23,年齢階級別_フレイル区分別該当人数･割合!$I$23,年齢階級別_フレイル区分別該当人数･割合!$K$23)</c:f>
              <c:numCache>
                <c:formatCode>0.0%</c:formatCode>
                <c:ptCount val="8"/>
                <c:pt idx="0">
                  <c:v>5.9467180591769642E-2</c:v>
                </c:pt>
                <c:pt idx="1">
                  <c:v>0.61879605486906242</c:v>
                </c:pt>
                <c:pt idx="2">
                  <c:v>3.6535540188187283E-2</c:v>
                </c:pt>
                <c:pt idx="3">
                  <c:v>7.467634055095794E-2</c:v>
                </c:pt>
                <c:pt idx="4">
                  <c:v>0.20772701507765559</c:v>
                </c:pt>
                <c:pt idx="5">
                  <c:v>0.29608887881192608</c:v>
                </c:pt>
                <c:pt idx="6">
                  <c:v>2.3280807164720554E-2</c:v>
                </c:pt>
                <c:pt idx="7">
                  <c:v>0.32173676453916789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F3-4D9B-A179-5066D9407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632368"/>
        <c:axId val="325632928"/>
      </c:barChart>
      <c:catAx>
        <c:axId val="325632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25632928"/>
        <c:crosses val="autoZero"/>
        <c:auto val="1"/>
        <c:lblAlgn val="ctr"/>
        <c:lblOffset val="100"/>
        <c:noMultiLvlLbl val="0"/>
      </c:catAx>
      <c:valAx>
        <c:axId val="325632928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1.2520933611842703E-2"/>
              <c:y val="2.2858887430737825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56323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altLang="ja-JP" sz="1000"/>
              <a:t>(%)</a:t>
            </a:r>
          </a:p>
        </c:rich>
      </c:tx>
      <c:layout>
        <c:manualLayout>
          <c:xMode val="edge"/>
          <c:yMode val="edge"/>
          <c:x val="0.92452971014492757"/>
          <c:y val="2.41904761904761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078309178743961"/>
          <c:y val="7.2786587301587297E-2"/>
          <c:w val="0.77739818893783652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年齢階級別_フレイル区分別_高齢者の疾病!$BV$5</c:f>
              <c:strCache>
                <c:ptCount val="1"/>
                <c:pt idx="0">
                  <c:v>医療費割合(総医療費に占める割合)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1.0917874396135267E-3"/>
                  <c:y val="2.43469538308714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DB-441B-8190-0B4E2E48E490}"/>
                </c:ext>
              </c:extLst>
            </c:dLbl>
            <c:dLbl>
              <c:idx val="4"/>
              <c:layout>
                <c:manualLayout>
                  <c:x val="3.9789812150730908E-3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DB-441B-8190-0B4E2E48E490}"/>
                </c:ext>
              </c:extLst>
            </c:dLbl>
            <c:dLbl>
              <c:idx val="5"/>
              <c:layout>
                <c:manualLayout>
                  <c:x val="-1.7478260869565217E-3"/>
                  <c:y val="3.2462605107828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DB-441B-8190-0B4E2E48E490}"/>
                </c:ext>
              </c:extLst>
            </c:dLbl>
            <c:dLbl>
              <c:idx val="6"/>
              <c:layout>
                <c:manualLayout>
                  <c:x val="2.5588164251207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DB-441B-8190-0B4E2E48E490}"/>
                </c:ext>
              </c:extLst>
            </c:dLbl>
            <c:dLbl>
              <c:idx val="7"/>
              <c:layout>
                <c:manualLayout>
                  <c:x val="1.2612991854194859E-2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DB-441B-8190-0B4E2E48E490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DB-441B-8190-0B4E2E48E490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DB-441B-8190-0B4E2E48E490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DB-441B-8190-0B4E2E48E490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DB-441B-8190-0B4E2E48E490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DB-441B-8190-0B4E2E48E490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DB-441B-8190-0B4E2E48E490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DB-441B-8190-0B4E2E48E490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DB-441B-8190-0B4E2E48E490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DB-441B-8190-0B4E2E48E490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DB-441B-8190-0B4E2E48E490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DB-441B-8190-0B4E2E48E490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DB-441B-8190-0B4E2E48E490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DB-441B-8190-0B4E2E48E490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DB-441B-8190-0B4E2E48E490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DB-441B-8190-0B4E2E48E490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DB-441B-8190-0B4E2E48E490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DB-441B-8190-0B4E2E48E49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年齢階級別_フレイル区分別_高齢者の疾病!$BV$6:$BV$13</c:f>
              <c:strCache>
                <c:ptCount val="8"/>
                <c:pt idx="0">
                  <c:v>G</c:v>
                </c:pt>
                <c:pt idx="1">
                  <c:v>A</c:v>
                </c:pt>
                <c:pt idx="2">
                  <c:v>E</c:v>
                </c:pt>
                <c:pt idx="3">
                  <c:v>B</c:v>
                </c:pt>
                <c:pt idx="4">
                  <c:v>F</c:v>
                </c:pt>
                <c:pt idx="5">
                  <c:v>非該当</c:v>
                </c:pt>
                <c:pt idx="6">
                  <c:v>C</c:v>
                </c:pt>
                <c:pt idx="7">
                  <c:v>D</c:v>
                </c:pt>
              </c:strCache>
            </c:strRef>
          </c:cat>
          <c:val>
            <c:numRef>
              <c:f>年齢階級別_フレイル区分別_高齢者の疾病!$BW$6:$BW$13</c:f>
              <c:numCache>
                <c:formatCode>0.0%</c:formatCode>
                <c:ptCount val="8"/>
                <c:pt idx="0">
                  <c:v>0.27748297815068546</c:v>
                </c:pt>
                <c:pt idx="1">
                  <c:v>0.25218285769247295</c:v>
                </c:pt>
                <c:pt idx="2">
                  <c:v>0.21917927871057499</c:v>
                </c:pt>
                <c:pt idx="3">
                  <c:v>0.19746762391007044</c:v>
                </c:pt>
                <c:pt idx="4">
                  <c:v>0.19715857128494474</c:v>
                </c:pt>
                <c:pt idx="5">
                  <c:v>0.15605649262692439</c:v>
                </c:pt>
                <c:pt idx="6">
                  <c:v>0.10681384271219847</c:v>
                </c:pt>
                <c:pt idx="7">
                  <c:v>9.2230240069679142E-2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7DB-441B-8190-0B4E2E48E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398608"/>
        <c:axId val="320399168"/>
      </c:barChart>
      <c:catAx>
        <c:axId val="32039860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0399168"/>
        <c:crossesAt val="0"/>
        <c:auto val="1"/>
        <c:lblAlgn val="ctr"/>
        <c:lblOffset val="100"/>
        <c:noMultiLvlLbl val="0"/>
      </c:catAx>
      <c:valAx>
        <c:axId val="320399168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039860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altLang="ja-JP" sz="1000"/>
              <a:t>(%)</a:t>
            </a:r>
          </a:p>
        </c:rich>
      </c:tx>
      <c:layout>
        <c:manualLayout>
          <c:xMode val="edge"/>
          <c:yMode val="edge"/>
          <c:x val="0.92456413043478269"/>
          <c:y val="2.41904761904761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38454106280192"/>
          <c:y val="7.2786587301587297E-2"/>
          <c:w val="0.77739818893783652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年齢階級別_フレイル区分別_高齢者の疾病!$BX$5</c:f>
              <c:strCache>
                <c:ptCount val="1"/>
                <c:pt idx="0">
                  <c:v>患者割合(総患者数に占める割合)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3.5096618357489048E-3"/>
                  <c:y val="3.174603174603174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59-4938-BEC0-326BFF11166E}"/>
                </c:ext>
              </c:extLst>
            </c:dLbl>
            <c:dLbl>
              <c:idx val="4"/>
              <c:layout>
                <c:manualLayout>
                  <c:x val="3.9789812150730908E-3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59-4938-BEC0-326BFF11166E}"/>
                </c:ext>
              </c:extLst>
            </c:dLbl>
            <c:dLbl>
              <c:idx val="5"/>
              <c:layout>
                <c:manualLayout>
                  <c:x val="-2.1400966183586127E-4"/>
                  <c:y val="3.2462605107828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59-4938-BEC0-326BFF11166E}"/>
                </c:ext>
              </c:extLst>
            </c:dLbl>
            <c:dLbl>
              <c:idx val="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59-4938-BEC0-326BFF11166E}"/>
                </c:ext>
              </c:extLst>
            </c:dLbl>
            <c:dLbl>
              <c:idx val="7"/>
              <c:layout>
                <c:manualLayout>
                  <c:x val="1.2612991854194859E-2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59-4938-BEC0-326BFF11166E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59-4938-BEC0-326BFF11166E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59-4938-BEC0-326BFF11166E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59-4938-BEC0-326BFF11166E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59-4938-BEC0-326BFF11166E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59-4938-BEC0-326BFF11166E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59-4938-BEC0-326BFF11166E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59-4938-BEC0-326BFF11166E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59-4938-BEC0-326BFF11166E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59-4938-BEC0-326BFF11166E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59-4938-BEC0-326BFF11166E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59-4938-BEC0-326BFF11166E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59-4938-BEC0-326BFF11166E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59-4938-BEC0-326BFF11166E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59-4938-BEC0-326BFF11166E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59-4938-BEC0-326BFF11166E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59-4938-BEC0-326BFF11166E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59-4938-BEC0-326BFF11166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年齢階級別_フレイル区分別_高齢者の疾病!$BX$6:$BX$13</c:f>
              <c:strCache>
                <c:ptCount val="8"/>
                <c:pt idx="0">
                  <c:v>G</c:v>
                </c:pt>
                <c:pt idx="1">
                  <c:v>E</c:v>
                </c:pt>
                <c:pt idx="2">
                  <c:v>A</c:v>
                </c:pt>
                <c:pt idx="3">
                  <c:v>F</c:v>
                </c:pt>
                <c:pt idx="4">
                  <c:v>B</c:v>
                </c:pt>
                <c:pt idx="5">
                  <c:v>非該当</c:v>
                </c:pt>
                <c:pt idx="6">
                  <c:v>C</c:v>
                </c:pt>
                <c:pt idx="7">
                  <c:v>D</c:v>
                </c:pt>
              </c:strCache>
            </c:strRef>
          </c:cat>
          <c:val>
            <c:numRef>
              <c:f>年齢階級別_フレイル区分別_高齢者の疾病!$BY$6:$BY$13</c:f>
              <c:numCache>
                <c:formatCode>0.0%</c:formatCode>
                <c:ptCount val="8"/>
                <c:pt idx="0">
                  <c:v>0.92348233456958817</c:v>
                </c:pt>
                <c:pt idx="1">
                  <c:v>0.88443318998450082</c:v>
                </c:pt>
                <c:pt idx="2">
                  <c:v>0.87473151273396743</c:v>
                </c:pt>
                <c:pt idx="3">
                  <c:v>0.84925338846772336</c:v>
                </c:pt>
                <c:pt idx="4">
                  <c:v>0.77655737340670572</c:v>
                </c:pt>
                <c:pt idx="5">
                  <c:v>0.65985388888091512</c:v>
                </c:pt>
                <c:pt idx="6">
                  <c:v>0.39939545275331845</c:v>
                </c:pt>
                <c:pt idx="7">
                  <c:v>0.33845359493997679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59-4938-BEC0-326BFF111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398608"/>
        <c:axId val="320399168"/>
      </c:barChart>
      <c:catAx>
        <c:axId val="32039860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0399168"/>
        <c:crossesAt val="0"/>
        <c:auto val="1"/>
        <c:lblAlgn val="ctr"/>
        <c:lblOffset val="100"/>
        <c:noMultiLvlLbl val="0"/>
      </c:catAx>
      <c:valAx>
        <c:axId val="320399168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039860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altLang="ja-JP" sz="1000"/>
              <a:t>(</a:t>
            </a:r>
            <a:r>
              <a:rPr lang="ja-JP" altLang="en-US" sz="1000"/>
              <a:t>円</a:t>
            </a:r>
            <a:r>
              <a:rPr lang="en-US" altLang="ja-JP" sz="1000"/>
              <a:t>)</a:t>
            </a:r>
            <a:endParaRPr lang="ja-JP" altLang="en-US" sz="1000"/>
          </a:p>
        </c:rich>
      </c:tx>
      <c:layout>
        <c:manualLayout>
          <c:xMode val="edge"/>
          <c:yMode val="edge"/>
          <c:x val="0.92477512077294677"/>
          <c:y val="2.41904761904761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24927536231886"/>
          <c:y val="7.2786587301587297E-2"/>
          <c:w val="0.77739818893783652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年齢階級別_フレイル区分別_高齢者の疾病!$BZ$5</c:f>
              <c:strCache>
                <c:ptCount val="1"/>
                <c:pt idx="0">
                  <c:v>患者一人当たりの高齢者の疾病医療費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4.4202898550724636E-4"/>
                  <c:y val="2.43469538308714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BD-41C7-8C66-6656AF66DF3C}"/>
                </c:ext>
              </c:extLst>
            </c:dLbl>
            <c:dLbl>
              <c:idx val="4"/>
              <c:layout>
                <c:manualLayout>
                  <c:x val="9.1135265700477463E-4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BD-41C7-8C66-6656AF66DF3C}"/>
                </c:ext>
              </c:extLst>
            </c:dLbl>
            <c:dLbl>
              <c:idx val="5"/>
              <c:layout>
                <c:manualLayout>
                  <c:x val="-3.281642512077351E-3"/>
                  <c:y val="3.2462605107828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BD-41C7-8C66-6656AF66DF3C}"/>
                </c:ext>
              </c:extLst>
            </c:dLbl>
            <c:dLbl>
              <c:idx val="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BD-41C7-8C66-6656AF66DF3C}"/>
                </c:ext>
              </c:extLst>
            </c:dLbl>
            <c:dLbl>
              <c:idx val="7"/>
              <c:layout>
                <c:manualLayout>
                  <c:x val="3.4251207729468601E-4"/>
                  <c:y val="8.1156512769571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BD-41C7-8C66-6656AF66DF3C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BD-41C7-8C66-6656AF66DF3C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BD-41C7-8C66-6656AF66DF3C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BD-41C7-8C66-6656AF66DF3C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BD-41C7-8C66-6656AF66DF3C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BD-41C7-8C66-6656AF66DF3C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BD-41C7-8C66-6656AF66DF3C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BD-41C7-8C66-6656AF66DF3C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BD-41C7-8C66-6656AF66DF3C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BD-41C7-8C66-6656AF66DF3C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BD-41C7-8C66-6656AF66DF3C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BD-41C7-8C66-6656AF66DF3C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BD-41C7-8C66-6656AF66DF3C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BD-41C7-8C66-6656AF66DF3C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BD-41C7-8C66-6656AF66DF3C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BD-41C7-8C66-6656AF66DF3C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BD-41C7-8C66-6656AF66DF3C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BD-41C7-8C66-6656AF66DF3C}"/>
                </c:ext>
              </c:extLst>
            </c:dLbl>
            <c:numFmt formatCode="#,##0_);[Red]\(#,##0\)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年齢階級別_フレイル区分別_高齢者の疾病!$BZ$6:$BZ$13</c:f>
              <c:strCache>
                <c:ptCount val="8"/>
                <c:pt idx="0">
                  <c:v>G</c:v>
                </c:pt>
                <c:pt idx="1">
                  <c:v>A</c:v>
                </c:pt>
                <c:pt idx="2">
                  <c:v>E</c:v>
                </c:pt>
                <c:pt idx="3">
                  <c:v>B</c:v>
                </c:pt>
                <c:pt idx="4">
                  <c:v>F</c:v>
                </c:pt>
                <c:pt idx="5">
                  <c:v>非該当</c:v>
                </c:pt>
                <c:pt idx="6">
                  <c:v>C</c:v>
                </c:pt>
                <c:pt idx="7">
                  <c:v>D</c:v>
                </c:pt>
              </c:strCache>
            </c:strRef>
          </c:cat>
          <c:val>
            <c:numRef>
              <c:f>年齢階級別_フレイル区分別_高齢者の疾病!$CA$6:$CA$13</c:f>
              <c:numCache>
                <c:formatCode>General</c:formatCode>
                <c:ptCount val="8"/>
                <c:pt idx="0">
                  <c:v>333461.90911012469</c:v>
                </c:pt>
                <c:pt idx="1">
                  <c:v>210985.48715250372</c:v>
                </c:pt>
                <c:pt idx="2">
                  <c:v>151170.2539800074</c:v>
                </c:pt>
                <c:pt idx="3">
                  <c:v>130202.13854077253</c:v>
                </c:pt>
                <c:pt idx="4">
                  <c:v>121549.62937315156</c:v>
                </c:pt>
                <c:pt idx="5">
                  <c:v>92628.630900073957</c:v>
                </c:pt>
                <c:pt idx="6">
                  <c:v>79383.033892727864</c:v>
                </c:pt>
                <c:pt idx="7">
                  <c:v>74727.317315026696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4BD-41C7-8C66-6656AF66D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398608"/>
        <c:axId val="320399168"/>
      </c:barChart>
      <c:catAx>
        <c:axId val="32039860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20399168"/>
        <c:crossesAt val="0"/>
        <c:auto val="1"/>
        <c:lblAlgn val="ctr"/>
        <c:lblOffset val="100"/>
        <c:noMultiLvlLbl val="0"/>
      </c:catAx>
      <c:valAx>
        <c:axId val="320399168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numFmt formatCode="#,##0_);[Red]\(#,##0\)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039860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0320891229982"/>
          <c:y val="0.11759259259259257"/>
          <c:w val="0.82789700086207429"/>
          <c:h val="0.68779723977486062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年齢階級別_医科健診3項目以上該当人数･割合!$E$4</c:f>
              <c:strCache>
                <c:ptCount val="1"/>
                <c:pt idx="0">
                  <c:v>割合(%)
(対象者に
占める割合)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4"/>
              <c:layout>
                <c:manualLayout>
                  <c:x val="-1.2480937643936425E-16"/>
                  <c:y val="7.0997515086971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D0-46A1-8E6A-15DC65DCBB72}"/>
                </c:ext>
              </c:extLst>
            </c:dLbl>
            <c:dLbl>
              <c:idx val="6"/>
              <c:layout>
                <c:manualLayout>
                  <c:x val="-1.2480937643936425E-16"/>
                  <c:y val="1.1832919181161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D0-46A1-8E6A-15DC65DCBB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年齢階級別_医科健診3項目以上該当人数･割合!$B$5:$B$11</c:f>
              <c:strCache>
                <c:ptCount val="7"/>
                <c:pt idx="0">
                  <c:v>65歳～69歳</c:v>
                </c:pt>
                <c:pt idx="1">
                  <c:v>70歳～74歳</c:v>
                </c:pt>
                <c:pt idx="2">
                  <c:v>75歳～79歳</c:v>
                </c:pt>
                <c:pt idx="3">
                  <c:v>80歳～84歳</c:v>
                </c:pt>
                <c:pt idx="4">
                  <c:v>85歳～89歳</c:v>
                </c:pt>
                <c:pt idx="5">
                  <c:v>90歳～94歳</c:v>
                </c:pt>
                <c:pt idx="6">
                  <c:v>95歳～</c:v>
                </c:pt>
              </c:strCache>
            </c:strRef>
          </c:cat>
          <c:val>
            <c:numRef>
              <c:f>年齢階級別_医科健診3項目以上該当人数･割合!$E$5:$E$11</c:f>
              <c:numCache>
                <c:formatCode>0.0%</c:formatCode>
                <c:ptCount val="7"/>
                <c:pt idx="0">
                  <c:v>0.13548387096774195</c:v>
                </c:pt>
                <c:pt idx="1">
                  <c:v>0.12276519666269368</c:v>
                </c:pt>
                <c:pt idx="2">
                  <c:v>7.0791665082322527E-2</c:v>
                </c:pt>
                <c:pt idx="3">
                  <c:v>0.10279009633964939</c:v>
                </c:pt>
                <c:pt idx="4">
                  <c:v>0.1625294209948219</c:v>
                </c:pt>
                <c:pt idx="5">
                  <c:v>0.2256773751000343</c:v>
                </c:pt>
                <c:pt idx="6">
                  <c:v>0.29724770642201837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D0-46A1-8E6A-15DC65DCB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099200"/>
        <c:axId val="321099760"/>
      </c:barChart>
      <c:catAx>
        <c:axId val="321099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21099760"/>
        <c:crosses val="autoZero"/>
        <c:auto val="1"/>
        <c:lblAlgn val="ctr"/>
        <c:lblOffset val="100"/>
        <c:noMultiLvlLbl val="0"/>
      </c:catAx>
      <c:valAx>
        <c:axId val="32109976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5.0967335694608422E-2"/>
              <c:y val="2.517370224555264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109920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12190637187302"/>
          <c:y val="7.2786609996886034E-2"/>
          <c:w val="0.7525327342556756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地区別_医科健診3項目以上該当人数･割合!$I$4</c:f>
              <c:strCache>
                <c:ptCount val="1"/>
                <c:pt idx="0">
                  <c:v>3項目以上該当割合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7.6690821256038648E-3"/>
                  <c:y val="1.847862251221187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F2-4FDA-BF09-50D6199D8273}"/>
                </c:ext>
              </c:extLst>
            </c:dLbl>
            <c:dLbl>
              <c:idx val="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F2-4FDA-BF09-50D6199D8273}"/>
                </c:ext>
              </c:extLst>
            </c:dLbl>
            <c:dLbl>
              <c:idx val="5"/>
              <c:layout>
                <c:manualLayout>
                  <c:x val="-5.0230676328502418E-3"/>
                  <c:y val="7.9365079365079371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F2-4FDA-BF09-50D6199D8273}"/>
                </c:ext>
              </c:extLst>
            </c:dLbl>
            <c:dLbl>
              <c:idx val="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F2-4FDA-BF09-50D6199D8273}"/>
                </c:ext>
              </c:extLst>
            </c:dLbl>
            <c:dLbl>
              <c:idx val="7"/>
              <c:layout>
                <c:manualLayout>
                  <c:x val="-1.5978260869565217E-4"/>
                  <c:y val="-2.01579365079365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F2-4FDA-BF09-50D6199D8273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F2-4FDA-BF09-50D6199D8273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F2-4FDA-BF09-50D6199D8273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F2-4FDA-BF09-50D6199D8273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F2-4FDA-BF09-50D6199D8273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F2-4FDA-BF09-50D6199D8273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F2-4FDA-BF09-50D6199D8273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F2-4FDA-BF09-50D6199D8273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F2-4FDA-BF09-50D6199D8273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F2-4FDA-BF09-50D6199D8273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F2-4FDA-BF09-50D6199D8273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F2-4FDA-BF09-50D6199D8273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F2-4FDA-BF09-50D6199D8273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F2-4FDA-BF09-50D6199D8273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F2-4FDA-BF09-50D6199D8273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F2-4FDA-BF09-50D6199D8273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F2-4FDA-BF09-50D6199D8273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F2-4FDA-BF09-50D6199D827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地区別_医科健診3項目以上該当人数･割合!$I$5:$I$12</c:f>
              <c:strCache>
                <c:ptCount val="8"/>
                <c:pt idx="0">
                  <c:v>中河内医療圏</c:v>
                </c:pt>
                <c:pt idx="1">
                  <c:v>泉州医療圏</c:v>
                </c:pt>
                <c:pt idx="2">
                  <c:v>大阪市医療圏</c:v>
                </c:pt>
                <c:pt idx="3">
                  <c:v>南河内医療圏</c:v>
                </c:pt>
                <c:pt idx="4">
                  <c:v>豊能医療圏</c:v>
                </c:pt>
                <c:pt idx="5">
                  <c:v>堺市医療圏</c:v>
                </c:pt>
                <c:pt idx="6">
                  <c:v>北河内医療圏</c:v>
                </c:pt>
                <c:pt idx="7">
                  <c:v>三島医療圏</c:v>
                </c:pt>
              </c:strCache>
            </c:strRef>
          </c:cat>
          <c:val>
            <c:numRef>
              <c:f>地区別_医科健診3項目以上該当人数･割合!$J$5:$J$12</c:f>
              <c:numCache>
                <c:formatCode>0.0%</c:formatCode>
                <c:ptCount val="8"/>
                <c:pt idx="0">
                  <c:v>0.10949484263422375</c:v>
                </c:pt>
                <c:pt idx="1">
                  <c:v>0.10553740174865318</c:v>
                </c:pt>
                <c:pt idx="2">
                  <c:v>0.10530375571869348</c:v>
                </c:pt>
                <c:pt idx="3">
                  <c:v>0.10482875983833227</c:v>
                </c:pt>
                <c:pt idx="4">
                  <c:v>0.10432227592267135</c:v>
                </c:pt>
                <c:pt idx="5">
                  <c:v>0.10067386127577646</c:v>
                </c:pt>
                <c:pt idx="6">
                  <c:v>9.6807857581338239E-2</c:v>
                </c:pt>
                <c:pt idx="7">
                  <c:v>9.4167751094286059E-2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5F2-4FDA-BF09-50D6199D8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396224"/>
        <c:axId val="44917670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35F2-4FDA-BF09-50D6199D8273}"/>
              </c:ext>
            </c:extLst>
          </c:dPt>
          <c:dLbls>
            <c:dLbl>
              <c:idx val="0"/>
              <c:layout>
                <c:manualLayout>
                  <c:x val="3.3743961352657004E-2"/>
                  <c:y val="-0.8960555555555556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F2-4FDA-BF09-50D6199D827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地区別_医科健診3項目以上該当人数･割合!$L$5:$L$12</c:f>
              <c:numCache>
                <c:formatCode>0.0%</c:formatCode>
                <c:ptCount val="8"/>
                <c:pt idx="0">
                  <c:v>0.10259607754222877</c:v>
                </c:pt>
                <c:pt idx="1">
                  <c:v>0.10259607754222877</c:v>
                </c:pt>
                <c:pt idx="2">
                  <c:v>0.10259607754222877</c:v>
                </c:pt>
                <c:pt idx="3">
                  <c:v>0.10259607754222877</c:v>
                </c:pt>
                <c:pt idx="4">
                  <c:v>0.10259607754222877</c:v>
                </c:pt>
                <c:pt idx="5">
                  <c:v>0.10259607754222877</c:v>
                </c:pt>
                <c:pt idx="6">
                  <c:v>0.10259607754222877</c:v>
                </c:pt>
                <c:pt idx="7">
                  <c:v>0.10259607754222877</c:v>
                </c:pt>
              </c:numCache>
            </c:numRef>
          </c:xVal>
          <c:yVal>
            <c:numRef>
              <c:f>地区別_医科健診3項目以上該当人数･割合!$M$5:$M$12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35F2-4FDA-BF09-50D6199D8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177856"/>
        <c:axId val="449177280"/>
      </c:scatterChart>
      <c:catAx>
        <c:axId val="4493962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9176704"/>
        <c:crossesAt val="0"/>
        <c:auto val="1"/>
        <c:lblAlgn val="ctr"/>
        <c:lblOffset val="100"/>
        <c:noMultiLvlLbl val="0"/>
      </c:catAx>
      <c:valAx>
        <c:axId val="449176704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87979207277458"/>
              <c:y val="2.455560378086419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396224"/>
        <c:crosses val="autoZero"/>
        <c:crossBetween val="between"/>
      </c:valAx>
      <c:valAx>
        <c:axId val="44917728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9177856"/>
        <c:crosses val="max"/>
        <c:crossBetween val="midCat"/>
      </c:valAx>
      <c:valAx>
        <c:axId val="44917785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9177280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24263285024154"/>
          <c:y val="7.2786609996886034E-2"/>
          <c:w val="0.79241195652173924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市区町村別_医科健診3項目以上該当人数･割合!$I$4</c:f>
              <c:strCache>
                <c:ptCount val="1"/>
                <c:pt idx="0">
                  <c:v>3項目以上該当割合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27"/>
              <c:layout>
                <c:manualLayout>
                  <c:x val="1.5344782151818779E-3"/>
                  <c:y val="3.152854732612301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A2-4B6A-8082-119B422BFA31}"/>
                </c:ext>
              </c:extLst>
            </c:dLbl>
            <c:dLbl>
              <c:idx val="28"/>
              <c:layout>
                <c:manualLayout>
                  <c:x val="3.7783816425120773E-3"/>
                  <c:y val="2.364641049459226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A2-4B6A-8082-119B422BFA31}"/>
                </c:ext>
              </c:extLst>
            </c:dLbl>
            <c:dLbl>
              <c:idx val="29"/>
              <c:layout>
                <c:manualLayout>
                  <c:x val="3.9207729468599033E-3"/>
                  <c:y val="2.364641049459226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A2-4B6A-8082-119B422BFA31}"/>
                </c:ext>
              </c:extLst>
            </c:dLbl>
            <c:dLbl>
              <c:idx val="30"/>
              <c:layout>
                <c:manualLayout>
                  <c:x val="3.9214975845410626E-3"/>
                  <c:y val="3.941068415765377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A2-4B6A-8082-119B422BFA31}"/>
                </c:ext>
              </c:extLst>
            </c:dLbl>
            <c:dLbl>
              <c:idx val="31"/>
              <c:layout>
                <c:manualLayout>
                  <c:x val="5.4559178743961356E-3"/>
                  <c:y val="3.152854732612301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A2-4B6A-8082-119B422BFA31}"/>
                </c:ext>
              </c:extLst>
            </c:dLbl>
            <c:dLbl>
              <c:idx val="32"/>
              <c:layout>
                <c:manualLayout>
                  <c:x val="4.6315217391304344E-3"/>
                  <c:y val="4.729282098918452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A2-4B6A-8082-119B422BFA31}"/>
                </c:ext>
              </c:extLst>
            </c:dLbl>
            <c:dLbl>
              <c:idx val="33"/>
              <c:layout>
                <c:manualLayout>
                  <c:x val="4.7734299516908217E-3"/>
                  <c:y val="2.364641049459226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A2-4B6A-8082-119B422BFA31}"/>
                </c:ext>
              </c:extLst>
            </c:dLbl>
            <c:dLbl>
              <c:idx val="34"/>
              <c:layout>
                <c:manualLayout>
                  <c:x val="1.7198067632850242E-4"/>
                  <c:y val="1.576427366306150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A2-4B6A-8082-119B422BFA31}"/>
                </c:ext>
              </c:extLst>
            </c:dLbl>
            <c:dLbl>
              <c:idx val="35"/>
              <c:layout>
                <c:manualLayout>
                  <c:x val="3.5227053140096617E-3"/>
                  <c:y val="5.555555555555555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A2-4B6A-8082-119B422BFA31}"/>
                </c:ext>
              </c:extLst>
            </c:dLbl>
            <c:dLbl>
              <c:idx val="36"/>
              <c:layout>
                <c:manualLayout>
                  <c:x val="5.3172705314009664E-3"/>
                  <c:y val="7.093923148377678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A2-4B6A-8082-119B422BFA31}"/>
                </c:ext>
              </c:extLst>
            </c:dLbl>
            <c:dLbl>
              <c:idx val="37"/>
              <c:layout>
                <c:manualLayout>
                  <c:x val="3.7834541062800806E-3"/>
                  <c:y val="4.729282099652533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A2-4B6A-8082-119B422BFA31}"/>
                </c:ext>
              </c:extLst>
            </c:dLbl>
            <c:dLbl>
              <c:idx val="38"/>
              <c:layout>
                <c:manualLayout>
                  <c:x val="2.3582125603864735E-3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A2-4B6A-8082-119B422BFA31}"/>
                </c:ext>
              </c:extLst>
            </c:dLbl>
            <c:dLbl>
              <c:idx val="39"/>
              <c:layout>
                <c:manualLayout>
                  <c:x val="3.892028985507246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A2-4B6A-8082-119B422BFA31}"/>
                </c:ext>
              </c:extLst>
            </c:dLbl>
            <c:dLbl>
              <c:idx val="40"/>
              <c:layout>
                <c:manualLayout>
                  <c:x val="5.4258454106280198E-3"/>
                  <c:y val="8.1156512845154394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A2-4B6A-8082-119B422BFA31}"/>
                </c:ext>
              </c:extLst>
            </c:dLbl>
            <c:dLbl>
              <c:idx val="41"/>
              <c:layout>
                <c:manualLayout>
                  <c:x val="5.5677536231884062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A2-4B6A-8082-119B422BFA31}"/>
                </c:ext>
              </c:extLst>
            </c:dLbl>
            <c:dLbl>
              <c:idx val="42"/>
              <c:layout>
                <c:manualLayout>
                  <c:x val="5.5677536231884062E-3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A2-4B6A-8082-119B422BFA31}"/>
                </c:ext>
              </c:extLst>
            </c:dLbl>
            <c:dLbl>
              <c:idx val="43"/>
              <c:layout>
                <c:manualLayout>
                  <c:x val="7.669082125603864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AD-4485-9ED1-8A162E4F7F64}"/>
                </c:ext>
              </c:extLst>
            </c:dLbl>
            <c:dLbl>
              <c:idx val="44"/>
              <c:layout>
                <c:manualLayout>
                  <c:x val="7.669082125603864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AD-4485-9ED1-8A162E4F7F64}"/>
                </c:ext>
              </c:extLst>
            </c:dLbl>
            <c:dLbl>
              <c:idx val="45"/>
              <c:layout>
                <c:manualLayout>
                  <c:x val="7.66908212560375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AD-4485-9ED1-8A162E4F7F64}"/>
                </c:ext>
              </c:extLst>
            </c:dLbl>
            <c:dLbl>
              <c:idx val="46"/>
              <c:layout>
                <c:manualLayout>
                  <c:x val="7.66908212560375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AD-4485-9ED1-8A162E4F7F64}"/>
                </c:ext>
              </c:extLst>
            </c:dLbl>
            <c:dLbl>
              <c:idx val="47"/>
              <c:layout>
                <c:manualLayout>
                  <c:x val="1.53381642512077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AD-4485-9ED1-8A162E4F7F64}"/>
                </c:ext>
              </c:extLst>
            </c:dLbl>
            <c:dLbl>
              <c:idx val="48"/>
              <c:layout>
                <c:manualLayout>
                  <c:x val="1.99396135265700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AD-4485-9ED1-8A162E4F7F64}"/>
                </c:ext>
              </c:extLst>
            </c:dLbl>
            <c:dLbl>
              <c:idx val="49"/>
              <c:layout>
                <c:manualLayout>
                  <c:x val="2.300724637681148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AD-4485-9ED1-8A162E4F7F64}"/>
                </c:ext>
              </c:extLst>
            </c:dLbl>
            <c:dLbl>
              <c:idx val="50"/>
              <c:layout>
                <c:manualLayout>
                  <c:x val="2.454106280193225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AD-4485-9ED1-8A162E4F7F64}"/>
                </c:ext>
              </c:extLst>
            </c:dLbl>
            <c:dLbl>
              <c:idx val="51"/>
              <c:layout>
                <c:manualLayout>
                  <c:x val="2.607487922705313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AD-4485-9ED1-8A162E4F7F64}"/>
                </c:ext>
              </c:extLst>
            </c:dLbl>
            <c:dLbl>
              <c:idx val="52"/>
              <c:layout>
                <c:manualLayout>
                  <c:x val="2.914251207729468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AD-4485-9ED1-8A162E4F7F64}"/>
                </c:ext>
              </c:extLst>
            </c:dLbl>
            <c:dLbl>
              <c:idx val="53"/>
              <c:layout>
                <c:manualLayout>
                  <c:x val="2.760869565217391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AD-4485-9ED1-8A162E4F7F64}"/>
                </c:ext>
              </c:extLst>
            </c:dLbl>
            <c:dLbl>
              <c:idx val="54"/>
              <c:layout>
                <c:manualLayout>
                  <c:x val="2.914251207729468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AD-4485-9ED1-8A162E4F7F64}"/>
                </c:ext>
              </c:extLst>
            </c:dLbl>
            <c:dLbl>
              <c:idx val="55"/>
              <c:layout>
                <c:manualLayout>
                  <c:x val="2.914251207729468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AD-4485-9ED1-8A162E4F7F64}"/>
                </c:ext>
              </c:extLst>
            </c:dLbl>
            <c:dLbl>
              <c:idx val="56"/>
              <c:layout>
                <c:manualLayout>
                  <c:x val="3.067632850241545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AD-4485-9ED1-8A162E4F7F64}"/>
                </c:ext>
              </c:extLst>
            </c:dLbl>
            <c:dLbl>
              <c:idx val="57"/>
              <c:layout>
                <c:manualLayout>
                  <c:x val="3.374396135265700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AD-4485-9ED1-8A162E4F7F64}"/>
                </c:ext>
              </c:extLst>
            </c:dLbl>
            <c:dLbl>
              <c:idx val="58"/>
              <c:layout>
                <c:manualLayout>
                  <c:x val="-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AD-4485-9ED1-8A162E4F7F64}"/>
                </c:ext>
              </c:extLst>
            </c:dLbl>
            <c:dLbl>
              <c:idx val="59"/>
              <c:layout>
                <c:manualLayout>
                  <c:x val="-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AD-4485-9ED1-8A162E4F7F6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市区町村別_医科健診3項目以上該当人数･割合!$I$5:$I$78</c:f>
              <c:strCache>
                <c:ptCount val="74"/>
                <c:pt idx="0">
                  <c:v>能勢町</c:v>
                </c:pt>
                <c:pt idx="1">
                  <c:v>忠岡町</c:v>
                </c:pt>
                <c:pt idx="2">
                  <c:v>泉大津市</c:v>
                </c:pt>
                <c:pt idx="3">
                  <c:v>生野区</c:v>
                </c:pt>
                <c:pt idx="4">
                  <c:v>田尻町</c:v>
                </c:pt>
                <c:pt idx="5">
                  <c:v>豊能町</c:v>
                </c:pt>
                <c:pt idx="6">
                  <c:v>住吉区</c:v>
                </c:pt>
                <c:pt idx="7">
                  <c:v>此花区</c:v>
                </c:pt>
                <c:pt idx="8">
                  <c:v>八尾市</c:v>
                </c:pt>
                <c:pt idx="9">
                  <c:v>千早赤阪村</c:v>
                </c:pt>
                <c:pt idx="10">
                  <c:v>門真市</c:v>
                </c:pt>
                <c:pt idx="11">
                  <c:v>河南町</c:v>
                </c:pt>
                <c:pt idx="12">
                  <c:v>貝塚市</c:v>
                </c:pt>
                <c:pt idx="13">
                  <c:v>大阪狭山市</c:v>
                </c:pt>
                <c:pt idx="14">
                  <c:v>羽曳野市</c:v>
                </c:pt>
                <c:pt idx="15">
                  <c:v>中央区</c:v>
                </c:pt>
                <c:pt idx="16">
                  <c:v>浪速区</c:v>
                </c:pt>
                <c:pt idx="17">
                  <c:v>堺市堺区</c:v>
                </c:pt>
                <c:pt idx="18">
                  <c:v>池田市</c:v>
                </c:pt>
                <c:pt idx="19">
                  <c:v>岸和田市</c:v>
                </c:pt>
                <c:pt idx="20">
                  <c:v>藤井寺市</c:v>
                </c:pt>
                <c:pt idx="21">
                  <c:v>都島区</c:v>
                </c:pt>
                <c:pt idx="22">
                  <c:v>東成区</c:v>
                </c:pt>
                <c:pt idx="23">
                  <c:v>西淀川区</c:v>
                </c:pt>
                <c:pt idx="24">
                  <c:v>吹田市</c:v>
                </c:pt>
                <c:pt idx="25">
                  <c:v>四條畷市</c:v>
                </c:pt>
                <c:pt idx="26">
                  <c:v>西成区</c:v>
                </c:pt>
                <c:pt idx="27">
                  <c:v>平野区</c:v>
                </c:pt>
                <c:pt idx="28">
                  <c:v>堺市北区</c:v>
                </c:pt>
                <c:pt idx="29">
                  <c:v>泉佐野市</c:v>
                </c:pt>
                <c:pt idx="30">
                  <c:v>大阪市</c:v>
                </c:pt>
                <c:pt idx="31">
                  <c:v>東淀川区</c:v>
                </c:pt>
                <c:pt idx="32">
                  <c:v>堺市中区</c:v>
                </c:pt>
                <c:pt idx="33">
                  <c:v>東大阪市</c:v>
                </c:pt>
                <c:pt idx="34">
                  <c:v>東住吉区</c:v>
                </c:pt>
                <c:pt idx="35">
                  <c:v>福島区</c:v>
                </c:pt>
                <c:pt idx="36">
                  <c:v>柏原市</c:v>
                </c:pt>
                <c:pt idx="37">
                  <c:v>和泉市</c:v>
                </c:pt>
                <c:pt idx="38">
                  <c:v>寝屋川市</c:v>
                </c:pt>
                <c:pt idx="39">
                  <c:v>富田林市</c:v>
                </c:pt>
                <c:pt idx="40">
                  <c:v>堺市西区</c:v>
                </c:pt>
                <c:pt idx="41">
                  <c:v>阿倍野区</c:v>
                </c:pt>
                <c:pt idx="42">
                  <c:v>島本町</c:v>
                </c:pt>
                <c:pt idx="43">
                  <c:v>旭区</c:v>
                </c:pt>
                <c:pt idx="44">
                  <c:v>堺市</c:v>
                </c:pt>
                <c:pt idx="45">
                  <c:v>高槻市</c:v>
                </c:pt>
                <c:pt idx="46">
                  <c:v>西区</c:v>
                </c:pt>
                <c:pt idx="47">
                  <c:v>大正区</c:v>
                </c:pt>
                <c:pt idx="48">
                  <c:v>淀川区</c:v>
                </c:pt>
                <c:pt idx="49">
                  <c:v>城東区</c:v>
                </c:pt>
                <c:pt idx="50">
                  <c:v>堺市美原区</c:v>
                </c:pt>
                <c:pt idx="51">
                  <c:v>熊取町</c:v>
                </c:pt>
                <c:pt idx="52">
                  <c:v>大東市</c:v>
                </c:pt>
                <c:pt idx="53">
                  <c:v>岬町</c:v>
                </c:pt>
                <c:pt idx="54">
                  <c:v>天王寺区</c:v>
                </c:pt>
                <c:pt idx="55">
                  <c:v>住之江区</c:v>
                </c:pt>
                <c:pt idx="56">
                  <c:v>河内長野市</c:v>
                </c:pt>
                <c:pt idx="57">
                  <c:v>堺市東区</c:v>
                </c:pt>
                <c:pt idx="58">
                  <c:v>豊中市</c:v>
                </c:pt>
                <c:pt idx="59">
                  <c:v>松原市</c:v>
                </c:pt>
                <c:pt idx="60">
                  <c:v>摂津市</c:v>
                </c:pt>
                <c:pt idx="61">
                  <c:v>守口市</c:v>
                </c:pt>
                <c:pt idx="62">
                  <c:v>箕面市</c:v>
                </c:pt>
                <c:pt idx="63">
                  <c:v>堺市南区</c:v>
                </c:pt>
                <c:pt idx="64">
                  <c:v>鶴見区</c:v>
                </c:pt>
                <c:pt idx="65">
                  <c:v>阪南市</c:v>
                </c:pt>
                <c:pt idx="66">
                  <c:v>枚方市</c:v>
                </c:pt>
                <c:pt idx="67">
                  <c:v>港区</c:v>
                </c:pt>
                <c:pt idx="68">
                  <c:v>北区</c:v>
                </c:pt>
                <c:pt idx="69">
                  <c:v>交野市</c:v>
                </c:pt>
                <c:pt idx="70">
                  <c:v>茨木市</c:v>
                </c:pt>
                <c:pt idx="71">
                  <c:v>泉南市</c:v>
                </c:pt>
                <c:pt idx="72">
                  <c:v>太子町</c:v>
                </c:pt>
                <c:pt idx="73">
                  <c:v>高石市</c:v>
                </c:pt>
              </c:strCache>
            </c:strRef>
          </c:cat>
          <c:val>
            <c:numRef>
              <c:f>市区町村別_医科健診3項目以上該当人数･割合!$J$5:$J$78</c:f>
              <c:numCache>
                <c:formatCode>0.0%</c:formatCode>
                <c:ptCount val="74"/>
                <c:pt idx="0">
                  <c:v>0.16310160427807488</c:v>
                </c:pt>
                <c:pt idx="1">
                  <c:v>0.14640198511166252</c:v>
                </c:pt>
                <c:pt idx="2">
                  <c:v>0.13492063492063491</c:v>
                </c:pt>
                <c:pt idx="3">
                  <c:v>0.12753774076002083</c:v>
                </c:pt>
                <c:pt idx="4">
                  <c:v>0.12669683257918551</c:v>
                </c:pt>
                <c:pt idx="5">
                  <c:v>0.12293923692887423</c:v>
                </c:pt>
                <c:pt idx="6">
                  <c:v>0.12194159431728492</c:v>
                </c:pt>
                <c:pt idx="7">
                  <c:v>0.12003000750187547</c:v>
                </c:pt>
                <c:pt idx="8">
                  <c:v>0.11812221962069773</c:v>
                </c:pt>
                <c:pt idx="9">
                  <c:v>0.11764705882352941</c:v>
                </c:pt>
                <c:pt idx="10">
                  <c:v>0.11760496183206107</c:v>
                </c:pt>
                <c:pt idx="11">
                  <c:v>0.11661341853035144</c:v>
                </c:pt>
                <c:pt idx="12">
                  <c:v>0.1165940977261732</c:v>
                </c:pt>
                <c:pt idx="13">
                  <c:v>0.11624649859943978</c:v>
                </c:pt>
                <c:pt idx="14">
                  <c:v>0.11567084839464171</c:v>
                </c:pt>
                <c:pt idx="15">
                  <c:v>0.11558854718981973</c:v>
                </c:pt>
                <c:pt idx="16">
                  <c:v>0.11428571428571428</c:v>
                </c:pt>
                <c:pt idx="17">
                  <c:v>0.11409395973154363</c:v>
                </c:pt>
                <c:pt idx="18">
                  <c:v>0.11230040357957537</c:v>
                </c:pt>
                <c:pt idx="19">
                  <c:v>0.11207097828624796</c:v>
                </c:pt>
                <c:pt idx="20">
                  <c:v>0.11176470588235295</c:v>
                </c:pt>
                <c:pt idx="21">
                  <c:v>0.11153601019757807</c:v>
                </c:pt>
                <c:pt idx="22">
                  <c:v>0.11102172164119067</c:v>
                </c:pt>
                <c:pt idx="23">
                  <c:v>0.10923940786115365</c:v>
                </c:pt>
                <c:pt idx="24">
                  <c:v>0.10873854827343199</c:v>
                </c:pt>
                <c:pt idx="25">
                  <c:v>0.10855683269476372</c:v>
                </c:pt>
                <c:pt idx="26">
                  <c:v>0.10799136069114471</c:v>
                </c:pt>
                <c:pt idx="27">
                  <c:v>0.10753803596127248</c:v>
                </c:pt>
                <c:pt idx="28">
                  <c:v>0.10714285714285714</c:v>
                </c:pt>
                <c:pt idx="29">
                  <c:v>0.10685954269715352</c:v>
                </c:pt>
                <c:pt idx="30">
                  <c:v>0.10530375571869348</c:v>
                </c:pt>
                <c:pt idx="31">
                  <c:v>0.10520231213872833</c:v>
                </c:pt>
                <c:pt idx="32">
                  <c:v>0.10507391130643227</c:v>
                </c:pt>
                <c:pt idx="33">
                  <c:v>0.10463278715794727</c:v>
                </c:pt>
                <c:pt idx="34">
                  <c:v>0.1036319612590799</c:v>
                </c:pt>
                <c:pt idx="35">
                  <c:v>0.10246679316888045</c:v>
                </c:pt>
                <c:pt idx="36">
                  <c:v>0.10231023102310231</c:v>
                </c:pt>
                <c:pt idx="37">
                  <c:v>0.10194404931247036</c:v>
                </c:pt>
                <c:pt idx="38">
                  <c:v>0.10189844464775846</c:v>
                </c:pt>
                <c:pt idx="39">
                  <c:v>0.10128831630386495</c:v>
                </c:pt>
                <c:pt idx="40">
                  <c:v>0.10119047619047619</c:v>
                </c:pt>
                <c:pt idx="41">
                  <c:v>0.10108073744437381</c:v>
                </c:pt>
                <c:pt idx="42">
                  <c:v>0.10096153846153846</c:v>
                </c:pt>
                <c:pt idx="43">
                  <c:v>0.1009421265141319</c:v>
                </c:pt>
                <c:pt idx="44">
                  <c:v>0.10067386127577646</c:v>
                </c:pt>
                <c:pt idx="45">
                  <c:v>0.10036978341257263</c:v>
                </c:pt>
                <c:pt idx="46">
                  <c:v>0.10033444816053512</c:v>
                </c:pt>
                <c:pt idx="47">
                  <c:v>9.9388379204892963E-2</c:v>
                </c:pt>
                <c:pt idx="48">
                  <c:v>9.8400387784779442E-2</c:v>
                </c:pt>
                <c:pt idx="49">
                  <c:v>9.7605893186003684E-2</c:v>
                </c:pt>
                <c:pt idx="50">
                  <c:v>9.7464342313787644E-2</c:v>
                </c:pt>
                <c:pt idx="51">
                  <c:v>9.7222222222222224E-2</c:v>
                </c:pt>
                <c:pt idx="52">
                  <c:v>9.6735905044510392E-2</c:v>
                </c:pt>
                <c:pt idx="53">
                  <c:v>9.6463022508038579E-2</c:v>
                </c:pt>
                <c:pt idx="54">
                  <c:v>9.608091024020228E-2</c:v>
                </c:pt>
                <c:pt idx="55">
                  <c:v>9.5881991395205896E-2</c:v>
                </c:pt>
                <c:pt idx="56">
                  <c:v>9.5570630486831606E-2</c:v>
                </c:pt>
                <c:pt idx="57">
                  <c:v>9.4860008357709982E-2</c:v>
                </c:pt>
                <c:pt idx="58">
                  <c:v>9.3625498007968128E-2</c:v>
                </c:pt>
                <c:pt idx="59">
                  <c:v>9.3049753133308016E-2</c:v>
                </c:pt>
                <c:pt idx="60">
                  <c:v>9.1764705882352943E-2</c:v>
                </c:pt>
                <c:pt idx="61">
                  <c:v>8.9758797943851318E-2</c:v>
                </c:pt>
                <c:pt idx="62">
                  <c:v>8.9269813000890472E-2</c:v>
                </c:pt>
                <c:pt idx="63">
                  <c:v>8.8354316546762596E-2</c:v>
                </c:pt>
                <c:pt idx="64">
                  <c:v>8.8288288288288289E-2</c:v>
                </c:pt>
                <c:pt idx="65">
                  <c:v>8.6998087954110903E-2</c:v>
                </c:pt>
                <c:pt idx="66">
                  <c:v>8.6633901898429219E-2</c:v>
                </c:pt>
                <c:pt idx="67">
                  <c:v>8.6458333333333331E-2</c:v>
                </c:pt>
                <c:pt idx="68">
                  <c:v>8.6206896551724144E-2</c:v>
                </c:pt>
                <c:pt idx="69">
                  <c:v>8.2130965593784688E-2</c:v>
                </c:pt>
                <c:pt idx="70">
                  <c:v>8.1738904073929461E-2</c:v>
                </c:pt>
                <c:pt idx="71">
                  <c:v>8.1138790035587188E-2</c:v>
                </c:pt>
                <c:pt idx="72">
                  <c:v>7.2340425531914887E-2</c:v>
                </c:pt>
                <c:pt idx="73">
                  <c:v>6.8281938325991193E-2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9A2-4B6A-8082-119B422BF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380160"/>
        <c:axId val="44918131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B9A2-4B6A-8082-119B422BFA31}"/>
              </c:ext>
            </c:extLst>
          </c:dPt>
          <c:dLbls>
            <c:dLbl>
              <c:idx val="0"/>
              <c:layout>
                <c:manualLayout>
                  <c:x val="1.3662428618174524E-2"/>
                  <c:y val="-0.8972000191529370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A2-4B6A-8082-119B422BFA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市区町村別_医科健診3項目以上該当人数･割合!$L$5:$L$78</c:f>
              <c:numCache>
                <c:formatCode>0.0%</c:formatCode>
                <c:ptCount val="74"/>
                <c:pt idx="0">
                  <c:v>0.10259607754222877</c:v>
                </c:pt>
                <c:pt idx="1">
                  <c:v>0.10259607754222877</c:v>
                </c:pt>
                <c:pt idx="2">
                  <c:v>0.10259607754222877</c:v>
                </c:pt>
                <c:pt idx="3">
                  <c:v>0.10259607754222877</c:v>
                </c:pt>
                <c:pt idx="4">
                  <c:v>0.10259607754222877</c:v>
                </c:pt>
                <c:pt idx="5">
                  <c:v>0.10259607754222877</c:v>
                </c:pt>
                <c:pt idx="6">
                  <c:v>0.10259607754222877</c:v>
                </c:pt>
                <c:pt idx="7">
                  <c:v>0.10259607754222877</c:v>
                </c:pt>
                <c:pt idx="8">
                  <c:v>0.10259607754222877</c:v>
                </c:pt>
                <c:pt idx="9">
                  <c:v>0.10259607754222877</c:v>
                </c:pt>
                <c:pt idx="10">
                  <c:v>0.10259607754222877</c:v>
                </c:pt>
                <c:pt idx="11">
                  <c:v>0.10259607754222877</c:v>
                </c:pt>
                <c:pt idx="12">
                  <c:v>0.10259607754222877</c:v>
                </c:pt>
                <c:pt idx="13">
                  <c:v>0.10259607754222877</c:v>
                </c:pt>
                <c:pt idx="14">
                  <c:v>0.10259607754222877</c:v>
                </c:pt>
                <c:pt idx="15">
                  <c:v>0.10259607754222877</c:v>
                </c:pt>
                <c:pt idx="16">
                  <c:v>0.10259607754222877</c:v>
                </c:pt>
                <c:pt idx="17">
                  <c:v>0.10259607754222877</c:v>
                </c:pt>
                <c:pt idx="18">
                  <c:v>0.10259607754222877</c:v>
                </c:pt>
                <c:pt idx="19">
                  <c:v>0.10259607754222877</c:v>
                </c:pt>
                <c:pt idx="20">
                  <c:v>0.10259607754222877</c:v>
                </c:pt>
                <c:pt idx="21">
                  <c:v>0.10259607754222877</c:v>
                </c:pt>
                <c:pt idx="22">
                  <c:v>0.10259607754222877</c:v>
                </c:pt>
                <c:pt idx="23">
                  <c:v>0.10259607754222877</c:v>
                </c:pt>
                <c:pt idx="24">
                  <c:v>0.10259607754222877</c:v>
                </c:pt>
                <c:pt idx="25">
                  <c:v>0.10259607754222877</c:v>
                </c:pt>
                <c:pt idx="26">
                  <c:v>0.10259607754222877</c:v>
                </c:pt>
                <c:pt idx="27">
                  <c:v>0.10259607754222877</c:v>
                </c:pt>
                <c:pt idx="28">
                  <c:v>0.10259607754222877</c:v>
                </c:pt>
                <c:pt idx="29">
                  <c:v>0.10259607754222877</c:v>
                </c:pt>
                <c:pt idx="30">
                  <c:v>0.10259607754222877</c:v>
                </c:pt>
                <c:pt idx="31">
                  <c:v>0.10259607754222877</c:v>
                </c:pt>
                <c:pt idx="32">
                  <c:v>0.10259607754222877</c:v>
                </c:pt>
                <c:pt idx="33">
                  <c:v>0.10259607754222877</c:v>
                </c:pt>
                <c:pt idx="34">
                  <c:v>0.10259607754222877</c:v>
                </c:pt>
                <c:pt idx="35">
                  <c:v>0.10259607754222877</c:v>
                </c:pt>
                <c:pt idx="36">
                  <c:v>0.10259607754222877</c:v>
                </c:pt>
                <c:pt idx="37">
                  <c:v>0.10259607754222877</c:v>
                </c:pt>
                <c:pt idx="38">
                  <c:v>0.10259607754222877</c:v>
                </c:pt>
                <c:pt idx="39">
                  <c:v>0.10259607754222877</c:v>
                </c:pt>
                <c:pt idx="40">
                  <c:v>0.10259607754222877</c:v>
                </c:pt>
                <c:pt idx="41">
                  <c:v>0.10259607754222877</c:v>
                </c:pt>
                <c:pt idx="42">
                  <c:v>0.10259607754222877</c:v>
                </c:pt>
                <c:pt idx="43">
                  <c:v>0.10259607754222877</c:v>
                </c:pt>
                <c:pt idx="44">
                  <c:v>0.10259607754222877</c:v>
                </c:pt>
                <c:pt idx="45">
                  <c:v>0.10259607754222877</c:v>
                </c:pt>
                <c:pt idx="46">
                  <c:v>0.10259607754222877</c:v>
                </c:pt>
                <c:pt idx="47">
                  <c:v>0.10259607754222877</c:v>
                </c:pt>
                <c:pt idx="48">
                  <c:v>0.10259607754222877</c:v>
                </c:pt>
                <c:pt idx="49">
                  <c:v>0.10259607754222877</c:v>
                </c:pt>
                <c:pt idx="50">
                  <c:v>0.10259607754222877</c:v>
                </c:pt>
                <c:pt idx="51">
                  <c:v>0.10259607754222877</c:v>
                </c:pt>
                <c:pt idx="52">
                  <c:v>0.10259607754222877</c:v>
                </c:pt>
                <c:pt idx="53">
                  <c:v>0.10259607754222877</c:v>
                </c:pt>
                <c:pt idx="54">
                  <c:v>0.10259607754222877</c:v>
                </c:pt>
                <c:pt idx="55">
                  <c:v>0.10259607754222877</c:v>
                </c:pt>
                <c:pt idx="56">
                  <c:v>0.10259607754222877</c:v>
                </c:pt>
                <c:pt idx="57">
                  <c:v>0.10259607754222877</c:v>
                </c:pt>
                <c:pt idx="58">
                  <c:v>0.10259607754222877</c:v>
                </c:pt>
                <c:pt idx="59">
                  <c:v>0.10259607754222877</c:v>
                </c:pt>
                <c:pt idx="60">
                  <c:v>0.10259607754222877</c:v>
                </c:pt>
                <c:pt idx="61">
                  <c:v>0.10259607754222877</c:v>
                </c:pt>
                <c:pt idx="62">
                  <c:v>0.10259607754222877</c:v>
                </c:pt>
                <c:pt idx="63">
                  <c:v>0.10259607754222877</c:v>
                </c:pt>
                <c:pt idx="64">
                  <c:v>0.10259607754222877</c:v>
                </c:pt>
                <c:pt idx="65">
                  <c:v>0.10259607754222877</c:v>
                </c:pt>
                <c:pt idx="66">
                  <c:v>0.10259607754222877</c:v>
                </c:pt>
                <c:pt idx="67">
                  <c:v>0.10259607754222877</c:v>
                </c:pt>
                <c:pt idx="68">
                  <c:v>0.10259607754222877</c:v>
                </c:pt>
                <c:pt idx="69">
                  <c:v>0.10259607754222877</c:v>
                </c:pt>
                <c:pt idx="70">
                  <c:v>0.10259607754222877</c:v>
                </c:pt>
                <c:pt idx="71">
                  <c:v>0.10259607754222877</c:v>
                </c:pt>
                <c:pt idx="72">
                  <c:v>0.10259607754222877</c:v>
                </c:pt>
                <c:pt idx="73">
                  <c:v>0.10259607754222877</c:v>
                </c:pt>
              </c:numCache>
            </c:numRef>
          </c:xVal>
          <c:yVal>
            <c:numRef>
              <c:f>市区町村別_医科健診3項目以上該当人数･割合!$M$5:$M$78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9A2-4B6A-8082-119B422BF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182464"/>
        <c:axId val="449181888"/>
      </c:scatterChart>
      <c:catAx>
        <c:axId val="45238016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9181312"/>
        <c:crossesAt val="0"/>
        <c:auto val="1"/>
        <c:lblAlgn val="ctr"/>
        <c:lblOffset val="100"/>
        <c:noMultiLvlLbl val="0"/>
      </c:catAx>
      <c:valAx>
        <c:axId val="449181312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987979207277458"/>
              <c:y val="2.455560378086419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380160"/>
        <c:crosses val="autoZero"/>
        <c:crossBetween val="between"/>
      </c:valAx>
      <c:valAx>
        <c:axId val="44918188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9182464"/>
        <c:crosses val="max"/>
        <c:crossBetween val="midCat"/>
      </c:valAx>
      <c:valAx>
        <c:axId val="449182464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918188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84013605442183E-2"/>
          <c:y val="9.6561769005847953E-2"/>
          <c:w val="0.87362854264429068"/>
          <c:h val="0.459269685039370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年齢階級別_医科健診3項目以上該当者_高齢者の疾病!$BN$5</c:f>
              <c:strCache>
                <c:ptCount val="1"/>
                <c:pt idx="0">
                  <c:v>割合(%)
(総患者数に占める
割合)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年齢階級別_医科健診3項目以上該当者_高齢者の疾病!$BJ$6:$BJ$21</c:f>
              <c:strCache>
                <c:ptCount val="16"/>
                <c:pt idx="0">
                  <c:v>脳梗塞</c:v>
                </c:pt>
                <c:pt idx="1">
                  <c:v>虚血性心疾患</c:v>
                </c:pt>
                <c:pt idx="2">
                  <c:v>変形性膝関節症</c:v>
                </c:pt>
                <c:pt idx="3">
                  <c:v>変形性股関節症</c:v>
                </c:pt>
                <c:pt idx="4">
                  <c:v>変形性脊椎症</c:v>
                </c:pt>
                <c:pt idx="5">
                  <c:v>骨粗鬆症</c:v>
                </c:pt>
                <c:pt idx="6">
                  <c:v>骨折</c:v>
                </c:pt>
                <c:pt idx="7">
                  <c:v>サルコペニア</c:v>
                </c:pt>
                <c:pt idx="8">
                  <c:v>尿失禁</c:v>
                </c:pt>
                <c:pt idx="9">
                  <c:v>低栄養</c:v>
                </c:pt>
                <c:pt idx="10">
                  <c:v>嚥下障害</c:v>
                </c:pt>
                <c:pt idx="11">
                  <c:v>誤嚥性肺炎</c:v>
                </c:pt>
                <c:pt idx="12">
                  <c:v>慢性閉塞性肺疾患</c:v>
                </c:pt>
                <c:pt idx="13">
                  <c:v>認知症</c:v>
                </c:pt>
                <c:pt idx="14">
                  <c:v>うつ病</c:v>
                </c:pt>
                <c:pt idx="15">
                  <c:v>貧血</c:v>
                </c:pt>
              </c:strCache>
            </c:strRef>
          </c:cat>
          <c:val>
            <c:numRef>
              <c:f>年齢階級別_医科健診3項目以上該当者_高齢者の疾病!$BN$6:$BN$21</c:f>
              <c:numCache>
                <c:formatCode>0.0%</c:formatCode>
                <c:ptCount val="16"/>
                <c:pt idx="0">
                  <c:v>0.22216293134115972</c:v>
                </c:pt>
                <c:pt idx="1">
                  <c:v>0.27165599430807541</c:v>
                </c:pt>
                <c:pt idx="2">
                  <c:v>0.35876912130914268</c:v>
                </c:pt>
                <c:pt idx="3">
                  <c:v>5.8297758804695836E-2</c:v>
                </c:pt>
                <c:pt idx="4">
                  <c:v>0.40955176093916756</c:v>
                </c:pt>
                <c:pt idx="5">
                  <c:v>0.45032906438989684</c:v>
                </c:pt>
                <c:pt idx="6">
                  <c:v>0.17782817502668088</c:v>
                </c:pt>
                <c:pt idx="7">
                  <c:v>6.2255425115617213E-4</c:v>
                </c:pt>
                <c:pt idx="8">
                  <c:v>1.3340448239060833E-2</c:v>
                </c:pt>
                <c:pt idx="9">
                  <c:v>5.162753468516542E-2</c:v>
                </c:pt>
                <c:pt idx="10">
                  <c:v>7.6040554962646745E-3</c:v>
                </c:pt>
                <c:pt idx="11">
                  <c:v>1.1695126289576663E-2</c:v>
                </c:pt>
                <c:pt idx="12">
                  <c:v>0.13424937744574886</c:v>
                </c:pt>
                <c:pt idx="13">
                  <c:v>0.13687299893276414</c:v>
                </c:pt>
                <c:pt idx="14">
                  <c:v>8.1643543223052298E-2</c:v>
                </c:pt>
                <c:pt idx="15">
                  <c:v>9.5339736748488085E-2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2-42C9-8243-0ABBD6FBF9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50733824"/>
        <c:axId val="341962688"/>
      </c:barChart>
      <c:catAx>
        <c:axId val="35073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 rot="0" vert="wordArtVertRtl"/>
          <a:lstStyle/>
          <a:p>
            <a:pPr>
              <a:defRPr/>
            </a:pPr>
            <a:endParaRPr lang="ja-JP"/>
          </a:p>
        </c:txPr>
        <c:crossAx val="341962688"/>
        <c:crosses val="autoZero"/>
        <c:auto val="1"/>
        <c:lblAlgn val="ctr"/>
        <c:lblOffset val="100"/>
        <c:noMultiLvlLbl val="0"/>
      </c:catAx>
      <c:valAx>
        <c:axId val="341962688"/>
        <c:scaling>
          <c:orientation val="minMax"/>
        </c:scaling>
        <c:delete val="0"/>
        <c:axPos val="l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6.062547241118669E-3"/>
              <c:y val="1.7463450292397667E-3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50733824"/>
        <c:crosses val="autoZero"/>
        <c:crossBetween val="between"/>
        <c:majorUnit val="0.1"/>
      </c:valAx>
    </c:plotArea>
    <c:plotVisOnly val="1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9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030758614556866E-2"/>
          <c:y val="0.25171868367939154"/>
          <c:w val="0.3011118229936583"/>
          <c:h val="0.53265975416439282"/>
        </c:manualLayout>
      </c:layout>
      <c:pieChart>
        <c:varyColors val="1"/>
        <c:ser>
          <c:idx val="0"/>
          <c:order val="0"/>
          <c:tx>
            <c:strRef>
              <c:f>年齢階級別_医科健診3項目以上該当者_高齢者の疾病!$BH$5</c:f>
              <c:strCache>
                <c:ptCount val="1"/>
                <c:pt idx="0">
                  <c:v>総医療費
(円)</c:v>
                </c:pt>
              </c:strCache>
            </c:strRef>
          </c:tx>
          <c:spPr>
            <a:ln>
              <a:solidFill>
                <a:schemeClr val="bg1">
                  <a:lumMod val="85000"/>
                </a:schemeClr>
              </a:solidFill>
            </a:ln>
          </c:spPr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6A4-4FA8-85A9-7280D85A0F27}"/>
              </c:ext>
            </c:extLst>
          </c:dPt>
          <c:dPt>
            <c:idx val="1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schemeClr val="bg1">
                    <a:lumMod val="8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6A4-4FA8-85A9-7280D85A0F27}"/>
              </c:ext>
            </c:extLst>
          </c:dPt>
          <c:dLbls>
            <c:dLbl>
              <c:idx val="0"/>
              <c:layout>
                <c:manualLayout>
                  <c:x val="-0.13401976911291377"/>
                  <c:y val="-4.9527026195877837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ja-JP" altLang="en-US"/>
                      <a:t>高齢者の疾病</a:t>
                    </a:r>
                  </a:p>
                  <a:p>
                    <a:pPr>
                      <a:defRPr/>
                    </a:pPr>
                    <a:r>
                      <a:rPr lang="ja-JP" altLang="en-US"/>
                      <a:t>医療費合計
</a:t>
                    </a:r>
                    <a:r>
                      <a:rPr lang="en-US" altLang="ja-JP"/>
                      <a:t>3,875,625,324 
23.3%</a:t>
                    </a:r>
                  </a:p>
                </c:rich>
              </c:tx>
              <c:numFmt formatCode="0.0%" sourceLinked="0"/>
              <c:spPr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A4-4FA8-85A9-7280D85A0F27}"/>
                </c:ext>
              </c:extLst>
            </c:dLbl>
            <c:dLbl>
              <c:idx val="1"/>
              <c:layout>
                <c:manualLayout>
                  <c:x val="7.0202174661805047E-2"/>
                  <c:y val="1.986542695924320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A4-4FA8-85A9-7280D85A0F2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(年齢階級別_医科健診3項目以上該当者_高齢者の疾病!$BR$5,年齢階級別_医科健診3項目以上該当者_高齢者の疾病!$BR$22)</c:f>
              <c:strCache>
                <c:ptCount val="2"/>
                <c:pt idx="0">
                  <c:v>高齢者の疾病医療費合計</c:v>
                </c:pt>
                <c:pt idx="1">
                  <c:v>対象疾病以外</c:v>
                </c:pt>
              </c:strCache>
            </c:strRef>
          </c:cat>
          <c:val>
            <c:numRef>
              <c:f>(年齢階級別_医科健診3項目以上該当者_高齢者の疾病!$BT$5,年齢階級別_医科健診3項目以上該当者_高齢者の疾病!$BT$22)</c:f>
              <c:numCache>
                <c:formatCode>General</c:formatCode>
                <c:ptCount val="2"/>
                <c:pt idx="0">
                  <c:v>3875625324</c:v>
                </c:pt>
                <c:pt idx="1">
                  <c:v>12780535766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A4-4FA8-85A9-7280D85A0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66"/>
      </c:pieChart>
    </c:plotArea>
    <c:plotVisOnly val="1"/>
    <c:dispBlanksAs val="gap"/>
    <c:showDLblsOverMax val="0"/>
  </c:chart>
  <c:spPr>
    <a:noFill/>
    <a:ln>
      <a:noFill/>
      <a:prstDash val="solid"/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ja-JP" altLang="en-US" sz="800"/>
              <a:t>単位：円</a:t>
            </a:r>
          </a:p>
        </c:rich>
      </c:tx>
      <c:layout>
        <c:manualLayout>
          <c:xMode val="edge"/>
          <c:yMode val="edge"/>
          <c:x val="0.70494906661147561"/>
          <c:y val="1.1834315850745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687127885736374"/>
          <c:y val="0.26621620716917122"/>
          <c:w val="0.53983179655987179"/>
          <c:h val="0.65875106432315744"/>
        </c:manualLayout>
      </c:layout>
      <c:pieChart>
        <c:varyColors val="1"/>
        <c:ser>
          <c:idx val="0"/>
          <c:order val="0"/>
          <c:tx>
            <c:strRef>
              <c:f>年齢階級別_医科健診3項目以上該当者_高齢者の疾病!$BR$5</c:f>
              <c:strCache>
                <c:ptCount val="1"/>
                <c:pt idx="0">
                  <c:v>高齢者の疾病医療費合計</c:v>
                </c:pt>
              </c:strCache>
            </c:strRef>
          </c:tx>
          <c:dPt>
            <c:idx val="6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43D-47F6-9062-DA8144B78951}"/>
              </c:ext>
            </c:extLst>
          </c:dPt>
          <c:dPt>
            <c:idx val="11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643D-47F6-9062-DA8144B78951}"/>
              </c:ext>
            </c:extLst>
          </c:dPt>
          <c:dLbls>
            <c:dLbl>
              <c:idx val="0"/>
              <c:layout>
                <c:manualLayout>
                  <c:x val="0.1998218578001644"/>
                  <c:y val="0.17076482915876029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3D-47F6-9062-DA8144B78951}"/>
                </c:ext>
              </c:extLst>
            </c:dLbl>
            <c:dLbl>
              <c:idx val="1"/>
              <c:layout>
                <c:manualLayout>
                  <c:x val="0.10974160770011804"/>
                  <c:y val="0.24592422745368697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3D-47F6-9062-DA8144B78951}"/>
                </c:ext>
              </c:extLst>
            </c:dLbl>
            <c:dLbl>
              <c:idx val="2"/>
              <c:layout>
                <c:manualLayout>
                  <c:x val="-0.11104292800997548"/>
                  <c:y val="4.541395411826426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3D-47F6-9062-DA8144B78951}"/>
                </c:ext>
              </c:extLst>
            </c:dLbl>
            <c:dLbl>
              <c:idx val="3"/>
              <c:layout>
                <c:manualLayout>
                  <c:x val="5.3469701549876417E-2"/>
                  <c:y val="0.1183906821380415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3D-47F6-9062-DA8144B78951}"/>
                </c:ext>
              </c:extLst>
            </c:dLbl>
            <c:dLbl>
              <c:idx val="4"/>
              <c:layout>
                <c:manualLayout>
                  <c:x val="-8.7512657810014188E-2"/>
                  <c:y val="-0.11338858706034041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3D-47F6-9062-DA8144B78951}"/>
                </c:ext>
              </c:extLst>
            </c:dLbl>
            <c:dLbl>
              <c:idx val="5"/>
              <c:layout>
                <c:manualLayout>
                  <c:x val="2.518343344012499E-2"/>
                  <c:y val="-0.10957302968735974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3D-47F6-9062-DA8144B78951}"/>
                </c:ext>
              </c:extLst>
            </c:dLbl>
            <c:dLbl>
              <c:idx val="6"/>
              <c:layout>
                <c:manualLayout>
                  <c:x val="0.10356509494547186"/>
                  <c:y val="-2.3468597596298178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3D-47F6-9062-DA8144B78951}"/>
                </c:ext>
              </c:extLst>
            </c:dLbl>
            <c:dLbl>
              <c:idx val="7"/>
              <c:layout>
                <c:manualLayout>
                  <c:x val="-0.11582400360393515"/>
                  <c:y val="0.4128082707269034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3D-47F6-9062-DA8144B78951}"/>
                </c:ext>
              </c:extLst>
            </c:dLbl>
            <c:dLbl>
              <c:idx val="8"/>
              <c:layout>
                <c:manualLayout>
                  <c:x val="-0.10913260643691398"/>
                  <c:y val="0.2098062682115677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3D-47F6-9062-DA8144B78951}"/>
                </c:ext>
              </c:extLst>
            </c:dLbl>
            <c:dLbl>
              <c:idx val="9"/>
              <c:layout>
                <c:manualLayout>
                  <c:x val="-7.1295100742042636E-2"/>
                  <c:y val="2.025190009104036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3D-47F6-9062-DA8144B78951}"/>
                </c:ext>
              </c:extLst>
            </c:dLbl>
            <c:dLbl>
              <c:idx val="10"/>
              <c:layout>
                <c:manualLayout>
                  <c:x val="-5.6204679828220902E-2"/>
                  <c:y val="-0.10599912842282737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3D-47F6-9062-DA8144B78951}"/>
                </c:ext>
              </c:extLst>
            </c:dLbl>
            <c:dLbl>
              <c:idx val="11"/>
              <c:layout>
                <c:manualLayout>
                  <c:x val="-4.5897147352997561E-2"/>
                  <c:y val="-0.2532816930588476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3D-47F6-9062-DA8144B78951}"/>
                </c:ext>
              </c:extLst>
            </c:dLbl>
            <c:dLbl>
              <c:idx val="12"/>
              <c:layout>
                <c:manualLayout>
                  <c:x val="9.8759697019275491E-2"/>
                  <c:y val="-0.189197785585182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3D-47F6-9062-DA8144B78951}"/>
                </c:ext>
              </c:extLst>
            </c:dLbl>
            <c:dLbl>
              <c:idx val="13"/>
              <c:layout>
                <c:manualLayout>
                  <c:x val="0.13758508850685203"/>
                  <c:y val="-9.20802956777413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3D-47F6-9062-DA8144B78951}"/>
                </c:ext>
              </c:extLst>
            </c:dLbl>
            <c:dLbl>
              <c:idx val="14"/>
              <c:layout>
                <c:manualLayout>
                  <c:x val="0.19760792128507715"/>
                  <c:y val="-4.950937287133740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3D-47F6-9062-DA8144B78951}"/>
                </c:ext>
              </c:extLst>
            </c:dLbl>
            <c:dLbl>
              <c:idx val="15"/>
              <c:layout>
                <c:manualLayout>
                  <c:x val="0.23805142768313478"/>
                  <c:y val="2.674462198679217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3D-47F6-9062-DA8144B7895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>
                  <a:solidFill>
                    <a:srgbClr val="A6A6A6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年齢階級別_医科健診3項目以上該当者_高齢者の疾病!$BS$6:$BS$21</c:f>
              <c:strCache>
                <c:ptCount val="16"/>
                <c:pt idx="0">
                  <c:v>脳梗塞</c:v>
                </c:pt>
                <c:pt idx="1">
                  <c:v>虚血性心疾患</c:v>
                </c:pt>
                <c:pt idx="2">
                  <c:v>変形性膝関節症</c:v>
                </c:pt>
                <c:pt idx="3">
                  <c:v>変形性股関節症</c:v>
                </c:pt>
                <c:pt idx="4">
                  <c:v>変形性脊椎症</c:v>
                </c:pt>
                <c:pt idx="5">
                  <c:v>骨粗鬆症</c:v>
                </c:pt>
                <c:pt idx="6">
                  <c:v>骨折</c:v>
                </c:pt>
                <c:pt idx="7">
                  <c:v>サルコペニア</c:v>
                </c:pt>
                <c:pt idx="8">
                  <c:v>尿失禁</c:v>
                </c:pt>
                <c:pt idx="9">
                  <c:v>低栄養</c:v>
                </c:pt>
                <c:pt idx="10">
                  <c:v>嚥下障害</c:v>
                </c:pt>
                <c:pt idx="11">
                  <c:v>誤嚥性肺炎</c:v>
                </c:pt>
                <c:pt idx="12">
                  <c:v>慢性閉塞性肺疾患</c:v>
                </c:pt>
                <c:pt idx="13">
                  <c:v>認知症</c:v>
                </c:pt>
                <c:pt idx="14">
                  <c:v>うつ病</c:v>
                </c:pt>
                <c:pt idx="15">
                  <c:v>貧血</c:v>
                </c:pt>
              </c:strCache>
            </c:strRef>
          </c:cat>
          <c:val>
            <c:numRef>
              <c:f>年齢階級別_医科健診3項目以上該当者_高齢者の疾病!$BT$6:$BT$21</c:f>
              <c:numCache>
                <c:formatCode>General</c:formatCode>
                <c:ptCount val="16"/>
                <c:pt idx="0">
                  <c:v>348900908</c:v>
                </c:pt>
                <c:pt idx="1">
                  <c:v>312431241</c:v>
                </c:pt>
                <c:pt idx="2">
                  <c:v>401956098</c:v>
                </c:pt>
                <c:pt idx="3">
                  <c:v>64501583</c:v>
                </c:pt>
                <c:pt idx="4">
                  <c:v>522198313</c:v>
                </c:pt>
                <c:pt idx="5">
                  <c:v>773444008</c:v>
                </c:pt>
                <c:pt idx="6">
                  <c:v>800322374</c:v>
                </c:pt>
                <c:pt idx="7">
                  <c:v>64116</c:v>
                </c:pt>
                <c:pt idx="8">
                  <c:v>6925686</c:v>
                </c:pt>
                <c:pt idx="9">
                  <c:v>17980261</c:v>
                </c:pt>
                <c:pt idx="10">
                  <c:v>9705880</c:v>
                </c:pt>
                <c:pt idx="11">
                  <c:v>84723120</c:v>
                </c:pt>
                <c:pt idx="12">
                  <c:v>143537297</c:v>
                </c:pt>
                <c:pt idx="13">
                  <c:v>262409575</c:v>
                </c:pt>
                <c:pt idx="14">
                  <c:v>91983788</c:v>
                </c:pt>
                <c:pt idx="15">
                  <c:v>34541076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43D-47F6-9062-DA8144B78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  <a:prstDash val="solid"/>
    </a:ln>
  </c:spPr>
  <c:txPr>
    <a:bodyPr/>
    <a:lstStyle/>
    <a:p>
      <a:pPr>
        <a:defRPr sz="7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57170827214881"/>
          <c:y val="6.8346756044238691E-2"/>
          <c:w val="0.8007094958394518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地区別_医科健診3項目以上該当者_高齢者の疾病!$R$3:$S$3</c:f>
              <c:strCache>
                <c:ptCount val="1"/>
                <c:pt idx="0">
                  <c:v>医療費割合(総医療費に占める割合)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1.5338164251207729E-3"/>
                  <c:y val="1.847862251221187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6F-4C96-A097-61782311AC64}"/>
                </c:ext>
              </c:extLst>
            </c:dLbl>
            <c:dLbl>
              <c:idx val="1"/>
              <c:layout>
                <c:manualLayout>
                  <c:x val="1.5338164251207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6F-4C96-A097-61782311AC64}"/>
                </c:ext>
              </c:extLst>
            </c:dLbl>
            <c:dLbl>
              <c:idx val="2"/>
              <c:layout>
                <c:manualLayout>
                  <c:x val="-1.1247857181346359E-16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6F-4C96-A097-61782311AC64}"/>
                </c:ext>
              </c:extLst>
            </c:dLbl>
            <c:dLbl>
              <c:idx val="4"/>
              <c:layout>
                <c:manualLayout>
                  <c:x val="4.8631642512076169E-3"/>
                  <c:y val="7.9365079438993862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6F-4C96-A097-61782311AC64}"/>
                </c:ext>
              </c:extLst>
            </c:dLbl>
            <c:dLbl>
              <c:idx val="5"/>
              <c:layout>
                <c:manualLayout>
                  <c:x val="2.8891304347825526E-3"/>
                  <c:y val="1.58730158730158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6F-4C96-A097-61782311AC64}"/>
                </c:ext>
              </c:extLst>
            </c:dLbl>
            <c:dLbl>
              <c:idx val="6"/>
              <c:layout>
                <c:manualLayout>
                  <c:x val="2.923550724637681E-3"/>
                  <c:y val="-2.04126984126984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6F-4C96-A097-61782311AC64}"/>
                </c:ext>
              </c:extLst>
            </c:dLbl>
            <c:dLbl>
              <c:idx val="7"/>
              <c:layout>
                <c:manualLayout>
                  <c:x val="1.6780193236714414E-3"/>
                  <c:y val="2.6031746031893859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6F-4C96-A097-61782311AC64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6F-4C96-A097-61782311AC64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6F-4C96-A097-61782311AC64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6F-4C96-A097-61782311AC64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6F-4C96-A097-61782311AC64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6F-4C96-A097-61782311AC64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6F-4C96-A097-61782311AC64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6F-4C96-A097-61782311AC64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6F-4C96-A097-61782311AC64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6F-4C96-A097-61782311AC64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6F-4C96-A097-61782311AC64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6F-4C96-A097-61782311AC64}"/>
                </c:ext>
              </c:extLst>
            </c:dLbl>
            <c:dLbl>
              <c:idx val="32"/>
              <c:layout>
                <c:manualLayout>
                  <c:x val="-2.3311306901615272E-2"/>
                  <c:y val="2.04161844135802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6F-4C96-A097-61782311AC64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6F-4C96-A097-61782311AC64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6F-4C96-A097-61782311AC64}"/>
                </c:ext>
              </c:extLst>
            </c:dLbl>
            <c:dLbl>
              <c:idx val="35"/>
              <c:layout>
                <c:manualLayout>
                  <c:x val="-2.7973568281938328E-2"/>
                  <c:y val="2.0415380658436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6F-4C96-A097-61782311AC64}"/>
                </c:ext>
              </c:extLst>
            </c:dLbl>
            <c:dLbl>
              <c:idx val="36"/>
              <c:layout>
                <c:manualLayout>
                  <c:x val="1.7094958394517867E-2"/>
                  <c:y val="-1.02076903292181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6F-4C96-A097-61782311AC64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6F-4C96-A097-61782311AC64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6F-4C96-A097-61782311AC64}"/>
                </c:ext>
              </c:extLst>
            </c:dLbl>
            <c:dLbl>
              <c:idx val="43"/>
              <c:layout>
                <c:manualLayout>
                  <c:x val="-3.10817425354870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6F-4C96-A097-61782311AC64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6F-4C96-A097-61782311AC64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6F-4C96-A097-61782311AC6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地区別_医科健診3項目以上該当者_高齢者の疾病!$R$4:$R$11</c:f>
              <c:strCache>
                <c:ptCount val="8"/>
                <c:pt idx="0">
                  <c:v>堺市医療圏</c:v>
                </c:pt>
                <c:pt idx="1">
                  <c:v>泉州医療圏</c:v>
                </c:pt>
                <c:pt idx="2">
                  <c:v>大阪市医療圏</c:v>
                </c:pt>
                <c:pt idx="3">
                  <c:v>豊能医療圏</c:v>
                </c:pt>
                <c:pt idx="4">
                  <c:v>中河内医療圏</c:v>
                </c:pt>
                <c:pt idx="5">
                  <c:v>北河内医療圏</c:v>
                </c:pt>
                <c:pt idx="6">
                  <c:v>南河内医療圏</c:v>
                </c:pt>
                <c:pt idx="7">
                  <c:v>三島医療圏</c:v>
                </c:pt>
              </c:strCache>
            </c:strRef>
          </c:cat>
          <c:val>
            <c:numRef>
              <c:f>地区別_医科健診3項目以上該当者_高齢者の疾病!$S$4:$S$11</c:f>
              <c:numCache>
                <c:formatCode>0.0%</c:formatCode>
                <c:ptCount val="8"/>
                <c:pt idx="0">
                  <c:v>0.25740649458214993</c:v>
                </c:pt>
                <c:pt idx="1">
                  <c:v>0.2450903574646795</c:v>
                </c:pt>
                <c:pt idx="2">
                  <c:v>0.23739066368848144</c:v>
                </c:pt>
                <c:pt idx="3">
                  <c:v>0.23431607660697096</c:v>
                </c:pt>
                <c:pt idx="4">
                  <c:v>0.2252643061090025</c:v>
                </c:pt>
                <c:pt idx="5">
                  <c:v>0.22369630761017448</c:v>
                </c:pt>
                <c:pt idx="6">
                  <c:v>0.22082018405271922</c:v>
                </c:pt>
                <c:pt idx="7">
                  <c:v>0.22031783059773474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C6F-4C96-A097-61782311A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925952"/>
        <c:axId val="34196384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D-9C6F-4C96-A097-61782311AC64}"/>
              </c:ext>
            </c:extLst>
          </c:dPt>
          <c:dLbls>
            <c:dLbl>
              <c:idx val="0"/>
              <c:layout>
                <c:manualLayout>
                  <c:x val="-0.12930534004665548"/>
                  <c:y val="-0.90027690602156973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6F-4C96-A097-61782311AC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地区別_医科健診3項目以上該当者_高齢者の疾病!$Y$4:$Y$11</c:f>
              <c:numCache>
                <c:formatCode>0.0%</c:formatCode>
                <c:ptCount val="8"/>
                <c:pt idx="0">
                  <c:v>0.23268418833478033</c:v>
                </c:pt>
                <c:pt idx="1">
                  <c:v>0.23268418833478033</c:v>
                </c:pt>
                <c:pt idx="2">
                  <c:v>0.23268418833478033</c:v>
                </c:pt>
                <c:pt idx="3">
                  <c:v>0.23268418833478033</c:v>
                </c:pt>
                <c:pt idx="4">
                  <c:v>0.23268418833478033</c:v>
                </c:pt>
                <c:pt idx="5">
                  <c:v>0.23268418833478033</c:v>
                </c:pt>
                <c:pt idx="6">
                  <c:v>0.23268418833478033</c:v>
                </c:pt>
                <c:pt idx="7">
                  <c:v>0.23268418833478033</c:v>
                </c:pt>
              </c:numCache>
            </c:numRef>
          </c:xVal>
          <c:yVal>
            <c:numRef>
              <c:f>地区別_医科健診3項目以上該当者_高齢者の疾病!$AB$4:$AB$11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9C6F-4C96-A097-61782311A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964992"/>
        <c:axId val="341964416"/>
      </c:scatterChart>
      <c:catAx>
        <c:axId val="34892595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41963840"/>
        <c:crossesAt val="0"/>
        <c:auto val="1"/>
        <c:lblAlgn val="ctr"/>
        <c:lblOffset val="100"/>
        <c:noMultiLvlLbl val="0"/>
      </c:catAx>
      <c:valAx>
        <c:axId val="341963840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701162506118449"/>
              <c:y val="1.8430989583333335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48925952"/>
        <c:crosses val="autoZero"/>
        <c:crossBetween val="between"/>
      </c:valAx>
      <c:valAx>
        <c:axId val="34196441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41964992"/>
        <c:crosses val="max"/>
        <c:crossBetween val="midCat"/>
      </c:valAx>
      <c:valAx>
        <c:axId val="34196499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4196441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57170827214881"/>
          <c:y val="6.8346756044238691E-2"/>
          <c:w val="0.8007094958394518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地区別_医科健診3項目以上該当者_高齢者の疾病!$T$3:$U$3</c:f>
              <c:strCache>
                <c:ptCount val="1"/>
                <c:pt idx="0">
                  <c:v>患者割合(総患者数に占める割合)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1.533816425120772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8-462B-86A0-B54872C46A4C}"/>
                </c:ext>
              </c:extLst>
            </c:dLbl>
            <c:dLbl>
              <c:idx val="2"/>
              <c:layout>
                <c:manualLayout>
                  <c:x val="6.135265700483091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94-4BF6-9F35-DE81AF3968DD}"/>
                </c:ext>
              </c:extLst>
            </c:dLbl>
            <c:dLbl>
              <c:idx val="3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94-4BF6-9F35-DE81AF3968DD}"/>
                </c:ext>
              </c:extLst>
            </c:dLbl>
            <c:dLbl>
              <c:idx val="4"/>
              <c:layout>
                <c:manualLayout>
                  <c:x val="1.5338164251207729E-3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94-4BF6-9F35-DE81AF3968DD}"/>
                </c:ext>
              </c:extLst>
            </c:dLbl>
            <c:dLbl>
              <c:idx val="5"/>
              <c:layout>
                <c:manualLayout>
                  <c:x val="-5.6239285906731795E-17"/>
                  <c:y val="1.587301587301587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94-4BF6-9F35-DE81AF3968DD}"/>
                </c:ext>
              </c:extLst>
            </c:dLbl>
            <c:dLbl>
              <c:idx val="6"/>
              <c:layout>
                <c:manualLayout>
                  <c:x val="1.5338164251207729E-3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94-4BF6-9F35-DE81AF3968DD}"/>
                </c:ext>
              </c:extLst>
            </c:dLbl>
            <c:dLbl>
              <c:idx val="7"/>
              <c:layout>
                <c:manualLayout>
                  <c:x val="-1.5338164251207729E-3"/>
                  <c:y val="1.478289800976950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94-4BF6-9F35-DE81AF3968D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地区別_医科健診3項目以上該当者_高齢者の疾病!$T$4:$T$11</c:f>
              <c:strCache>
                <c:ptCount val="8"/>
                <c:pt idx="0">
                  <c:v>大阪市医療圏</c:v>
                </c:pt>
                <c:pt idx="1">
                  <c:v>南河内医療圏</c:v>
                </c:pt>
                <c:pt idx="2">
                  <c:v>三島医療圏</c:v>
                </c:pt>
                <c:pt idx="3">
                  <c:v>豊能医療圏</c:v>
                </c:pt>
                <c:pt idx="4">
                  <c:v>堺市医療圏</c:v>
                </c:pt>
                <c:pt idx="5">
                  <c:v>泉州医療圏</c:v>
                </c:pt>
                <c:pt idx="6">
                  <c:v>中河内医療圏</c:v>
                </c:pt>
                <c:pt idx="7">
                  <c:v>北河内医療圏</c:v>
                </c:pt>
              </c:strCache>
            </c:strRef>
          </c:cat>
          <c:val>
            <c:numRef>
              <c:f>地区別_医科健診3項目以上該当者_高齢者の疾病!$U$4:$U$11</c:f>
              <c:numCache>
                <c:formatCode>0.0%</c:formatCode>
                <c:ptCount val="8"/>
                <c:pt idx="0">
                  <c:v>0.88781480539302982</c:v>
                </c:pt>
                <c:pt idx="1">
                  <c:v>0.87973909498573177</c:v>
                </c:pt>
                <c:pt idx="2">
                  <c:v>0.87363100252737991</c:v>
                </c:pt>
                <c:pt idx="3">
                  <c:v>0.8697145877378436</c:v>
                </c:pt>
                <c:pt idx="4">
                  <c:v>0.86033519553072624</c:v>
                </c:pt>
                <c:pt idx="5">
                  <c:v>0.85576114381833468</c:v>
                </c:pt>
                <c:pt idx="6">
                  <c:v>0.85407377381434946</c:v>
                </c:pt>
                <c:pt idx="7">
                  <c:v>0.85312899106002549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94-4BF6-9F35-DE81AF396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929024"/>
        <c:axId val="38928441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D594-4BF6-9F35-DE81AF3968DD}"/>
              </c:ext>
            </c:extLst>
          </c:dPt>
          <c:dLbls>
            <c:dLbl>
              <c:idx val="0"/>
              <c:layout>
                <c:manualLayout>
                  <c:x val="3.8110769815383641E-3"/>
                  <c:y val="-0.89827672260785096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94-4BF6-9F35-DE81AF3968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地区別_医科健診3項目以上該当者_高齢者の疾病!$Z$4:$Z$11</c:f>
              <c:numCache>
                <c:formatCode>0.0%</c:formatCode>
                <c:ptCount val="8"/>
                <c:pt idx="0">
                  <c:v>0.86806296691568841</c:v>
                </c:pt>
                <c:pt idx="1">
                  <c:v>0.86806296691568841</c:v>
                </c:pt>
                <c:pt idx="2">
                  <c:v>0.86806296691568841</c:v>
                </c:pt>
                <c:pt idx="3">
                  <c:v>0.86806296691568841</c:v>
                </c:pt>
                <c:pt idx="4">
                  <c:v>0.86806296691568841</c:v>
                </c:pt>
                <c:pt idx="5">
                  <c:v>0.86806296691568841</c:v>
                </c:pt>
                <c:pt idx="6">
                  <c:v>0.86806296691568841</c:v>
                </c:pt>
                <c:pt idx="7">
                  <c:v>0.86806296691568841</c:v>
                </c:pt>
              </c:numCache>
            </c:numRef>
          </c:xVal>
          <c:yVal>
            <c:numRef>
              <c:f>地区別_医科健診3項目以上該当者_高齢者の疾病!$AB$4:$AB$11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594-4BF6-9F35-DE81AF396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285568"/>
        <c:axId val="389284992"/>
      </c:scatterChart>
      <c:catAx>
        <c:axId val="348929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89284416"/>
        <c:crossesAt val="0"/>
        <c:auto val="1"/>
        <c:lblAlgn val="ctr"/>
        <c:lblOffset val="100"/>
        <c:noMultiLvlLbl val="0"/>
      </c:catAx>
      <c:valAx>
        <c:axId val="389284416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701162506118449"/>
              <c:y val="1.8430989583333335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48929024"/>
        <c:crosses val="autoZero"/>
        <c:crossBetween val="between"/>
      </c:valAx>
      <c:valAx>
        <c:axId val="38928499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9285568"/>
        <c:crosses val="max"/>
        <c:crossBetween val="midCat"/>
      </c:valAx>
      <c:valAx>
        <c:axId val="389285568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8928499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206905</xdr:rowOff>
    </xdr:from>
    <xdr:to>
      <xdr:col>11</xdr:col>
      <xdr:colOff>457200</xdr:colOff>
      <xdr:row>69</xdr:row>
      <xdr:rowOff>0</xdr:rowOff>
    </xdr:to>
    <xdr:graphicFrame macro="">
      <xdr:nvGraphicFramePr>
        <xdr:cNvPr id="2" name="グラフ1">
          <a:extLst>
            <a:ext uri="{FF2B5EF4-FFF2-40B4-BE49-F238E27FC236}">
              <a16:creationId xmlns:a16="http://schemas.microsoft.com/office/drawing/2014/main" id="{F2B9272A-BD96-4902-A1A9-EB970F6D3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0AEC681-53A1-4E57-807C-278FD4134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276C93A-12AD-40C9-90A0-7D35565FB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0</xdr:rowOff>
    </xdr:from>
    <xdr:to>
      <xdr:col>9</xdr:col>
      <xdr:colOff>100200</xdr:colOff>
      <xdr:row>44</xdr:row>
      <xdr:rowOff>62100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7238BCA8-1C22-4640-B8EA-07E05B8E56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10</xdr:col>
      <xdr:colOff>582375</xdr:colOff>
      <xdr:row>66</xdr:row>
      <xdr:rowOff>3600</xdr:rowOff>
    </xdr:to>
    <xdr:graphicFrame macro="">
      <xdr:nvGraphicFramePr>
        <xdr:cNvPr id="2" name="グラフ1">
          <a:extLst>
            <a:ext uri="{FF2B5EF4-FFF2-40B4-BE49-F238E27FC236}">
              <a16:creationId xmlns:a16="http://schemas.microsoft.com/office/drawing/2014/main" id="{21F47B29-8E39-4096-96F1-27C3CBA50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EF68DC3-D8BB-435F-BD9D-E462B576A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8BE612C-E4A0-48CC-83D2-7FD1C8880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2B4E809-5EA6-4AE4-92C6-CCF648A1F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0</xdr:rowOff>
    </xdr:from>
    <xdr:to>
      <xdr:col>10</xdr:col>
      <xdr:colOff>163275</xdr:colOff>
      <xdr:row>58</xdr:row>
      <xdr:rowOff>2645</xdr:rowOff>
    </xdr:to>
    <xdr:graphicFrame macro="">
      <xdr:nvGraphicFramePr>
        <xdr:cNvPr id="2" name="グラフ1">
          <a:extLst>
            <a:ext uri="{FF2B5EF4-FFF2-40B4-BE49-F238E27FC236}">
              <a16:creationId xmlns:a16="http://schemas.microsoft.com/office/drawing/2014/main" id="{7ADCA3C8-B264-41E8-8AD9-A6FED5B69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1298175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0DB54C0-FF15-422D-A3AF-FED0F04B2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49AF8E0-C201-4482-BC0A-12B617102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61</xdr:row>
      <xdr:rowOff>0</xdr:rowOff>
    </xdr:from>
    <xdr:to>
      <xdr:col>10</xdr:col>
      <xdr:colOff>281775</xdr:colOff>
      <xdr:row>81</xdr:row>
      <xdr:rowOff>169724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8E8D26B6-566A-4DC8-AA55-2FBDA4138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344803</xdr:colOff>
      <xdr:row>53</xdr:row>
      <xdr:rowOff>171000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07FC32E-2560-41CA-8A58-61675E0909CF}"/>
            </a:ext>
          </a:extLst>
        </xdr:cNvPr>
        <xdr:cNvGrpSpPr/>
      </xdr:nvGrpSpPr>
      <xdr:grpSpPr>
        <a:xfrm>
          <a:off x="352425" y="6172200"/>
          <a:ext cx="8850628" cy="3600000"/>
          <a:chOff x="50252068" y="4391475"/>
          <a:chExt cx="8000485" cy="3600000"/>
        </a:xfrm>
      </xdr:grpSpPr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07BBB8FA-9CAF-4F87-A97E-134672B1CE14}"/>
              </a:ext>
            </a:extLst>
          </xdr:cNvPr>
          <xdr:cNvSpPr/>
        </xdr:nvSpPr>
        <xdr:spPr>
          <a:xfrm>
            <a:off x="50252068" y="4391475"/>
            <a:ext cx="6703660" cy="3600000"/>
          </a:xfrm>
          <a:prstGeom prst="rect">
            <a:avLst/>
          </a:prstGeom>
          <a:solidFill>
            <a:schemeClr val="bg1"/>
          </a:solidFill>
          <a:ln w="9525">
            <a:solidFill>
              <a:srgbClr val="7F7F7F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endParaRPr>
          </a:p>
        </xdr:txBody>
      </xdr:sp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FC2F5293-82D2-414A-A572-72DFBE998652}"/>
              </a:ext>
            </a:extLst>
          </xdr:cNvPr>
          <xdr:cNvGraphicFramePr>
            <a:graphicFrameLocks/>
          </xdr:cNvGraphicFramePr>
        </xdr:nvGraphicFramePr>
        <xdr:xfrm>
          <a:off x="50263426" y="4781549"/>
          <a:ext cx="4867274" cy="286702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6" name="右矢印 5">
            <a:extLst>
              <a:ext uri="{FF2B5EF4-FFF2-40B4-BE49-F238E27FC236}">
                <a16:creationId xmlns:a16="http://schemas.microsoft.com/office/drawing/2014/main" id="{944E0AC3-E192-4D1F-A479-D924300E25A0}"/>
              </a:ext>
            </a:extLst>
          </xdr:cNvPr>
          <xdr:cNvSpPr/>
        </xdr:nvSpPr>
        <xdr:spPr>
          <a:xfrm>
            <a:off x="52073176" y="5897790"/>
            <a:ext cx="505664" cy="693510"/>
          </a:xfrm>
          <a:prstGeom prst="rightArrow">
            <a:avLst/>
          </a:prstGeom>
          <a:solidFill>
            <a:srgbClr val="BFBFBF"/>
          </a:solidFill>
          <a:ln>
            <a:solidFill>
              <a:srgbClr val="BFBFBF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aphicFrame macro="">
        <xdr:nvGraphicFramePr>
          <xdr:cNvPr id="7" name="グラフ 6">
            <a:extLst>
              <a:ext uri="{FF2B5EF4-FFF2-40B4-BE49-F238E27FC236}">
                <a16:creationId xmlns:a16="http://schemas.microsoft.com/office/drawing/2014/main" id="{E67A3DB8-EB47-4BE4-88D8-DB3C277F906E}"/>
              </a:ext>
            </a:extLst>
          </xdr:cNvPr>
          <xdr:cNvGraphicFramePr>
            <a:graphicFrameLocks/>
          </xdr:cNvGraphicFramePr>
        </xdr:nvGraphicFramePr>
        <xdr:xfrm>
          <a:off x="52268949" y="4533899"/>
          <a:ext cx="5983604" cy="321945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5FD1395-DDFC-4CF1-A959-C6239682F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C1CDC5F-F496-46BD-B3DE-B6E46C125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3FA01D2-056E-4C5B-8546-00BB791FD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B7C07AF-921B-4C7B-8038-8A6AA3386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47F22-72C7-42C4-AA39-2D2DD4B6A32F}">
  <sheetPr codeName="Sheet5"/>
  <dimension ref="A1:O72"/>
  <sheetViews>
    <sheetView showGridLines="0" tabSelected="1" zoomScaleNormal="100" zoomScaleSheetLayoutView="100" workbookViewId="0"/>
  </sheetViews>
  <sheetFormatPr defaultColWidth="9" defaultRowHeight="13.5"/>
  <cols>
    <col min="1" max="1" width="4.625" style="15" customWidth="1"/>
    <col min="2" max="2" width="11.625" style="15" customWidth="1"/>
    <col min="3" max="11" width="9.625" style="15" customWidth="1"/>
    <col min="12" max="14" width="9" style="15"/>
    <col min="15" max="15" width="18.5" style="15" customWidth="1"/>
    <col min="16" max="16" width="9" style="15"/>
    <col min="17" max="17" width="12.375" style="15" customWidth="1"/>
    <col min="18" max="19" width="9" style="15"/>
    <col min="20" max="20" width="12.375" style="15" customWidth="1"/>
    <col min="21" max="22" width="9" style="15"/>
    <col min="23" max="23" width="12.375" style="15" customWidth="1"/>
    <col min="24" max="25" width="9" style="15"/>
    <col min="26" max="26" width="12.375" style="15" customWidth="1"/>
    <col min="27" max="28" width="9" style="15"/>
    <col min="29" max="29" width="12.375" style="15" customWidth="1"/>
    <col min="30" max="31" width="9" style="15"/>
    <col min="32" max="32" width="12.375" style="15" customWidth="1"/>
    <col min="33" max="34" width="9" style="15"/>
    <col min="35" max="35" width="12.375" style="15" customWidth="1"/>
    <col min="36" max="37" width="9" style="15"/>
    <col min="38" max="38" width="12.375" style="15" customWidth="1"/>
    <col min="39" max="39" width="9.5" style="15" bestFit="1" customWidth="1"/>
    <col min="40" max="16384" width="9" style="15"/>
  </cols>
  <sheetData>
    <row r="1" spans="1:15" ht="16.5" customHeight="1">
      <c r="A1" s="3" t="s">
        <v>250</v>
      </c>
    </row>
    <row r="2" spans="1:15" ht="16.5" customHeight="1">
      <c r="A2" s="3" t="s">
        <v>139</v>
      </c>
      <c r="N2" s="6"/>
      <c r="O2" s="6"/>
    </row>
    <row r="3" spans="1:15" ht="34.5" customHeight="1">
      <c r="A3" s="3"/>
      <c r="B3" s="328"/>
      <c r="C3" s="329" t="s">
        <v>201</v>
      </c>
      <c r="D3" s="329"/>
      <c r="E3" s="329"/>
      <c r="F3" s="327" t="s">
        <v>159</v>
      </c>
      <c r="G3" s="327"/>
      <c r="H3" s="327"/>
      <c r="I3" s="327" t="s">
        <v>160</v>
      </c>
      <c r="J3" s="327"/>
      <c r="K3" s="327"/>
      <c r="N3" s="180"/>
      <c r="O3" s="232"/>
    </row>
    <row r="4" spans="1:15" ht="81" customHeight="1">
      <c r="B4" s="328"/>
      <c r="C4" s="122" t="s">
        <v>208</v>
      </c>
      <c r="D4" s="123" t="s">
        <v>205</v>
      </c>
      <c r="E4" s="121" t="s">
        <v>384</v>
      </c>
      <c r="F4" s="122" t="s">
        <v>204</v>
      </c>
      <c r="G4" s="123" t="s">
        <v>205</v>
      </c>
      <c r="H4" s="121" t="s">
        <v>384</v>
      </c>
      <c r="I4" s="122" t="s">
        <v>204</v>
      </c>
      <c r="J4" s="123" t="s">
        <v>205</v>
      </c>
      <c r="K4" s="121" t="s">
        <v>384</v>
      </c>
      <c r="N4" s="180"/>
      <c r="O4" s="232"/>
    </row>
    <row r="5" spans="1:15" ht="30" customHeight="1">
      <c r="B5" s="177" t="s">
        <v>63</v>
      </c>
      <c r="C5" s="69">
        <v>310</v>
      </c>
      <c r="D5" s="263">
        <v>10</v>
      </c>
      <c r="E5" s="58">
        <f t="shared" ref="E5:E8" si="0">IFERROR(D5/C5,"-")</f>
        <v>3.2258064516129031E-2</v>
      </c>
      <c r="F5" s="69">
        <v>310</v>
      </c>
      <c r="G5" s="263">
        <v>44</v>
      </c>
      <c r="H5" s="58">
        <f t="shared" ref="H5:H11" si="1">IFERROR(G5/F5,"-")</f>
        <v>0.14193548387096774</v>
      </c>
      <c r="I5" s="69">
        <v>310</v>
      </c>
      <c r="J5" s="263">
        <v>129</v>
      </c>
      <c r="K5" s="58">
        <f t="shared" ref="K5:K8" si="2">IFERROR(J5/I5,"-")</f>
        <v>0.41612903225806452</v>
      </c>
      <c r="N5" s="180"/>
      <c r="O5" s="232"/>
    </row>
    <row r="6" spans="1:15" ht="30" customHeight="1">
      <c r="B6" s="177" t="s">
        <v>64</v>
      </c>
      <c r="C6" s="69">
        <v>839</v>
      </c>
      <c r="D6" s="263">
        <v>12</v>
      </c>
      <c r="E6" s="58">
        <f t="shared" si="0"/>
        <v>1.4302741358760428E-2</v>
      </c>
      <c r="F6" s="69">
        <v>839</v>
      </c>
      <c r="G6" s="263">
        <v>105</v>
      </c>
      <c r="H6" s="58">
        <f t="shared" si="1"/>
        <v>0.12514898688915377</v>
      </c>
      <c r="I6" s="69">
        <v>839</v>
      </c>
      <c r="J6" s="263">
        <v>376</v>
      </c>
      <c r="K6" s="58">
        <f t="shared" si="2"/>
        <v>0.44815256257449343</v>
      </c>
      <c r="N6" s="180"/>
      <c r="O6" s="232"/>
    </row>
    <row r="7" spans="1:15" ht="30" customHeight="1">
      <c r="B7" s="177" t="s">
        <v>65</v>
      </c>
      <c r="C7" s="69">
        <v>105196</v>
      </c>
      <c r="D7" s="263">
        <v>675</v>
      </c>
      <c r="E7" s="58">
        <f t="shared" si="0"/>
        <v>6.4165937868360017E-3</v>
      </c>
      <c r="F7" s="69">
        <v>105196</v>
      </c>
      <c r="G7" s="263">
        <v>11574</v>
      </c>
      <c r="H7" s="58">
        <f t="shared" si="1"/>
        <v>0.11002319479828131</v>
      </c>
      <c r="I7" s="69">
        <v>105196</v>
      </c>
      <c r="J7" s="263">
        <v>48602</v>
      </c>
      <c r="K7" s="58">
        <f t="shared" si="2"/>
        <v>0.46201376478193085</v>
      </c>
      <c r="N7" s="180"/>
      <c r="O7" s="232"/>
    </row>
    <row r="8" spans="1:15" ht="30" customHeight="1">
      <c r="B8" s="177" t="s">
        <v>66</v>
      </c>
      <c r="C8" s="69">
        <v>71933</v>
      </c>
      <c r="D8" s="263">
        <v>778</v>
      </c>
      <c r="E8" s="58">
        <f t="shared" si="0"/>
        <v>1.0815620090917938E-2</v>
      </c>
      <c r="F8" s="69">
        <v>71933</v>
      </c>
      <c r="G8" s="263">
        <v>8667</v>
      </c>
      <c r="H8" s="58">
        <f t="shared" si="1"/>
        <v>0.1204871199588506</v>
      </c>
      <c r="I8" s="69">
        <v>71933</v>
      </c>
      <c r="J8" s="263">
        <v>41609</v>
      </c>
      <c r="K8" s="58">
        <f t="shared" si="2"/>
        <v>0.57844104930977436</v>
      </c>
    </row>
    <row r="9" spans="1:15" ht="30" customHeight="1">
      <c r="B9" s="177" t="s">
        <v>67</v>
      </c>
      <c r="C9" s="264">
        <v>31865</v>
      </c>
      <c r="D9" s="265">
        <v>475</v>
      </c>
      <c r="E9" s="94">
        <f>IFERROR(D9/C9,"-")</f>
        <v>1.4906637376431822E-2</v>
      </c>
      <c r="F9" s="264">
        <v>31865</v>
      </c>
      <c r="G9" s="265">
        <v>4456</v>
      </c>
      <c r="H9" s="94">
        <f t="shared" si="1"/>
        <v>0.13983994978816883</v>
      </c>
      <c r="I9" s="264">
        <v>31865</v>
      </c>
      <c r="J9" s="265">
        <v>22127</v>
      </c>
      <c r="K9" s="94">
        <f>IFERROR(J9/I9,"-")</f>
        <v>0.69439824258590932</v>
      </c>
    </row>
    <row r="10" spans="1:15" ht="30" customHeight="1">
      <c r="B10" s="246" t="s">
        <v>68</v>
      </c>
      <c r="C10" s="69">
        <v>8747</v>
      </c>
      <c r="D10" s="263">
        <v>151</v>
      </c>
      <c r="E10" s="94">
        <f>IFERROR(D10/C10,"-")</f>
        <v>1.7263061621127243E-2</v>
      </c>
      <c r="F10" s="69">
        <v>8747</v>
      </c>
      <c r="G10" s="263">
        <v>1291</v>
      </c>
      <c r="H10" s="94">
        <f>IFERROR(G10/F10,"-")</f>
        <v>0.14759346061506803</v>
      </c>
      <c r="I10" s="69">
        <v>8747</v>
      </c>
      <c r="J10" s="263">
        <v>6527</v>
      </c>
      <c r="K10" s="94">
        <f>IFERROR(J10/I10,"-")</f>
        <v>0.74619869669601002</v>
      </c>
    </row>
    <row r="11" spans="1:15" ht="30" customHeight="1" thickBot="1">
      <c r="B11" s="178" t="s">
        <v>155</v>
      </c>
      <c r="C11" s="69">
        <v>1635</v>
      </c>
      <c r="D11" s="263">
        <v>23</v>
      </c>
      <c r="E11" s="58">
        <f>IFERROR(D11/C11,"-")</f>
        <v>1.4067278287461774E-2</v>
      </c>
      <c r="F11" s="69">
        <v>1635</v>
      </c>
      <c r="G11" s="263">
        <v>281</v>
      </c>
      <c r="H11" s="58">
        <f t="shared" si="1"/>
        <v>0.17186544342507645</v>
      </c>
      <c r="I11" s="69">
        <v>1635</v>
      </c>
      <c r="J11" s="263">
        <v>1187</v>
      </c>
      <c r="K11" s="58">
        <f>IFERROR(J11/I11,"-")</f>
        <v>0.72599388379204888</v>
      </c>
    </row>
    <row r="12" spans="1:15" ht="30" customHeight="1" thickTop="1">
      <c r="B12" s="124" t="s">
        <v>146</v>
      </c>
      <c r="C12" s="125">
        <f>地区別_医科健診項目別該当人数･割合!D13</f>
        <v>220525</v>
      </c>
      <c r="D12" s="71">
        <f>地区別_医科健診項目別該当人数･割合!E13</f>
        <v>2124</v>
      </c>
      <c r="E12" s="60">
        <f>地区別_医科健診項目別該当人数･割合!F13</f>
        <v>9.6315610475002835E-3</v>
      </c>
      <c r="F12" s="125">
        <f>地区別_医科健診項目別該当人数･割合!G13</f>
        <v>220525</v>
      </c>
      <c r="G12" s="71">
        <f>地区別_医科健診項目別該当人数･割合!H13</f>
        <v>26418</v>
      </c>
      <c r="H12" s="60">
        <f>地区別_医科健診項目別該当人数･割合!I13</f>
        <v>0.11979594150323093</v>
      </c>
      <c r="I12" s="125">
        <f>地区別_医科健診項目別該当人数･割合!J13</f>
        <v>220525</v>
      </c>
      <c r="J12" s="71">
        <f>地区別_医科健診項目別該当人数･割合!K13</f>
        <v>120557</v>
      </c>
      <c r="K12" s="60">
        <f>地区別_医科健診項目別該当人数･割合!L13</f>
        <v>0.54668178211087182</v>
      </c>
    </row>
    <row r="13" spans="1:15" ht="30" customHeight="1">
      <c r="B13" s="126"/>
      <c r="C13" s="127"/>
      <c r="D13" s="128"/>
      <c r="E13" s="61"/>
      <c r="F13" s="127"/>
      <c r="G13" s="128"/>
      <c r="H13" s="61"/>
      <c r="I13" s="127"/>
      <c r="J13" s="128"/>
      <c r="K13" s="61"/>
    </row>
    <row r="14" spans="1:15" ht="34.5" customHeight="1">
      <c r="A14" s="3"/>
      <c r="B14" s="328"/>
      <c r="C14" s="329" t="s">
        <v>202</v>
      </c>
      <c r="D14" s="329"/>
      <c r="E14" s="329"/>
      <c r="F14" s="329" t="s">
        <v>203</v>
      </c>
      <c r="G14" s="329"/>
      <c r="H14" s="330"/>
      <c r="I14" s="129"/>
      <c r="J14" s="130"/>
      <c r="K14" s="130"/>
    </row>
    <row r="15" spans="1:15" ht="81" customHeight="1">
      <c r="B15" s="328"/>
      <c r="C15" s="122" t="s">
        <v>204</v>
      </c>
      <c r="D15" s="123" t="s">
        <v>205</v>
      </c>
      <c r="E15" s="121" t="s">
        <v>384</v>
      </c>
      <c r="F15" s="122" t="s">
        <v>204</v>
      </c>
      <c r="G15" s="123" t="s">
        <v>205</v>
      </c>
      <c r="H15" s="131" t="s">
        <v>384</v>
      </c>
      <c r="I15" s="129"/>
      <c r="J15" s="130"/>
      <c r="K15" s="130"/>
    </row>
    <row r="16" spans="1:15" ht="30" customHeight="1">
      <c r="B16" s="177" t="s">
        <v>63</v>
      </c>
      <c r="C16" s="69">
        <v>310</v>
      </c>
      <c r="D16" s="263">
        <v>62</v>
      </c>
      <c r="E16" s="58">
        <f t="shared" ref="E16:E20" si="3">IFERROR(D16/C16,"-")</f>
        <v>0.2</v>
      </c>
      <c r="F16" s="69">
        <v>310</v>
      </c>
      <c r="G16" s="263">
        <v>121</v>
      </c>
      <c r="H16" s="62">
        <f t="shared" ref="H16:H22" si="4">IFERROR(G16/F16,"-")</f>
        <v>0.39032258064516129</v>
      </c>
      <c r="I16" s="129"/>
      <c r="J16" s="130"/>
      <c r="K16" s="130"/>
    </row>
    <row r="17" spans="2:11" ht="30" customHeight="1">
      <c r="B17" s="177" t="s">
        <v>64</v>
      </c>
      <c r="C17" s="69">
        <v>839</v>
      </c>
      <c r="D17" s="263">
        <v>182</v>
      </c>
      <c r="E17" s="58">
        <f t="shared" si="3"/>
        <v>0.21692491060786651</v>
      </c>
      <c r="F17" s="69">
        <v>839</v>
      </c>
      <c r="G17" s="263">
        <v>327</v>
      </c>
      <c r="H17" s="62">
        <f t="shared" si="4"/>
        <v>0.38974970202622167</v>
      </c>
      <c r="I17" s="129"/>
      <c r="J17" s="130"/>
      <c r="K17" s="130"/>
    </row>
    <row r="18" spans="2:11" ht="30" customHeight="1">
      <c r="B18" s="177" t="s">
        <v>65</v>
      </c>
      <c r="C18" s="69">
        <v>105196</v>
      </c>
      <c r="D18" s="263">
        <v>14163</v>
      </c>
      <c r="E18" s="58">
        <f t="shared" si="3"/>
        <v>0.1346343967451234</v>
      </c>
      <c r="F18" s="69">
        <v>105196</v>
      </c>
      <c r="G18" s="263">
        <v>29715</v>
      </c>
      <c r="H18" s="62">
        <f t="shared" si="4"/>
        <v>0.28247271759382486</v>
      </c>
      <c r="I18" s="129"/>
      <c r="J18" s="130"/>
      <c r="K18" s="130"/>
    </row>
    <row r="19" spans="2:11" ht="30" customHeight="1">
      <c r="B19" s="177" t="s">
        <v>66</v>
      </c>
      <c r="C19" s="69">
        <v>71933</v>
      </c>
      <c r="D19" s="263">
        <v>12458</v>
      </c>
      <c r="E19" s="58">
        <f t="shared" si="3"/>
        <v>0.17318893970778362</v>
      </c>
      <c r="F19" s="69">
        <v>71933</v>
      </c>
      <c r="G19" s="263">
        <v>22973</v>
      </c>
      <c r="H19" s="62">
        <f t="shared" si="4"/>
        <v>0.31936663283889177</v>
      </c>
      <c r="I19" s="129"/>
      <c r="J19" s="130"/>
      <c r="K19" s="130"/>
    </row>
    <row r="20" spans="2:11" ht="30" customHeight="1">
      <c r="B20" s="177" t="s">
        <v>67</v>
      </c>
      <c r="C20" s="264">
        <v>31865</v>
      </c>
      <c r="D20" s="265">
        <v>7446</v>
      </c>
      <c r="E20" s="94">
        <f t="shared" si="3"/>
        <v>0.23367330927349758</v>
      </c>
      <c r="F20" s="264">
        <v>31865</v>
      </c>
      <c r="G20" s="265">
        <v>13108</v>
      </c>
      <c r="H20" s="132">
        <f>IFERROR(G20/F20,"-")</f>
        <v>0.41136042680056489</v>
      </c>
      <c r="I20" s="129"/>
      <c r="J20" s="130"/>
      <c r="K20" s="130"/>
    </row>
    <row r="21" spans="2:11" ht="30" customHeight="1">
      <c r="B21" s="246" t="s">
        <v>68</v>
      </c>
      <c r="C21" s="69">
        <v>8747</v>
      </c>
      <c r="D21" s="263">
        <v>2682</v>
      </c>
      <c r="E21" s="94">
        <f>IFERROR(D21/C21,"-")</f>
        <v>0.30661941236995544</v>
      </c>
      <c r="F21" s="69">
        <v>8747</v>
      </c>
      <c r="G21" s="263">
        <v>4600</v>
      </c>
      <c r="H21" s="132">
        <f>IFERROR(G21/F21,"-")</f>
        <v>0.5258945924316909</v>
      </c>
      <c r="I21" s="129"/>
      <c r="J21" s="130"/>
      <c r="K21" s="130"/>
    </row>
    <row r="22" spans="2:11" ht="30" customHeight="1" thickBot="1">
      <c r="B22" s="178" t="s">
        <v>155</v>
      </c>
      <c r="C22" s="69">
        <v>1635</v>
      </c>
      <c r="D22" s="263">
        <v>600</v>
      </c>
      <c r="E22" s="58">
        <f>IFERROR(D22/C22,"-")</f>
        <v>0.3669724770642202</v>
      </c>
      <c r="F22" s="69">
        <v>1635</v>
      </c>
      <c r="G22" s="263">
        <v>1083</v>
      </c>
      <c r="H22" s="62">
        <f t="shared" si="4"/>
        <v>0.66238532110091741</v>
      </c>
      <c r="I22" s="129"/>
      <c r="J22" s="130"/>
      <c r="K22" s="130"/>
    </row>
    <row r="23" spans="2:11" ht="30" customHeight="1" thickTop="1">
      <c r="B23" s="124" t="s">
        <v>146</v>
      </c>
      <c r="C23" s="125">
        <f>地区別_医科健診項目別該当人数･割合!M13</f>
        <v>220525</v>
      </c>
      <c r="D23" s="71">
        <f>地区別_医科健診項目別該当人数･割合!N13</f>
        <v>37593</v>
      </c>
      <c r="E23" s="60">
        <f>地区別_医科健診項目別該当人数･割合!O13</f>
        <v>0.17047046820088424</v>
      </c>
      <c r="F23" s="125">
        <f>地区別_医科健診項目別該当人数･割合!P13</f>
        <v>220525</v>
      </c>
      <c r="G23" s="71">
        <f>地区別_医科健診項目別該当人数･割合!Q13</f>
        <v>71927</v>
      </c>
      <c r="H23" s="63">
        <f>地区別_医科健診項目別該当人数･割合!R13</f>
        <v>0.32616256660242604</v>
      </c>
      <c r="I23" s="129"/>
      <c r="J23" s="130"/>
      <c r="K23" s="130"/>
    </row>
    <row r="24" spans="2:11" ht="13.5" customHeight="1">
      <c r="B24" s="29" t="s">
        <v>157</v>
      </c>
      <c r="C24" s="26"/>
      <c r="D24" s="27"/>
      <c r="E24" s="28"/>
    </row>
    <row r="25" spans="2:11" ht="13.5" customHeight="1">
      <c r="B25" s="93" t="s">
        <v>149</v>
      </c>
      <c r="C25" s="26"/>
      <c r="D25" s="27"/>
      <c r="E25" s="28"/>
    </row>
    <row r="26" spans="2:11" ht="13.5" customHeight="1">
      <c r="B26" s="93" t="s">
        <v>242</v>
      </c>
      <c r="C26" s="26"/>
      <c r="D26" s="27"/>
      <c r="E26" s="28"/>
    </row>
    <row r="27" spans="2:11" ht="13.5" customHeight="1">
      <c r="B27" s="111" t="s">
        <v>346</v>
      </c>
      <c r="C27" s="26"/>
      <c r="D27" s="27"/>
      <c r="E27" s="28"/>
    </row>
    <row r="28" spans="2:11" ht="13.5" customHeight="1">
      <c r="B28" s="25" t="s">
        <v>184</v>
      </c>
    </row>
    <row r="29" spans="2:11" ht="13.5" customHeight="1">
      <c r="B29" s="46" t="s">
        <v>308</v>
      </c>
      <c r="D29" s="46"/>
    </row>
    <row r="30" spans="2:11" ht="13.5" customHeight="1">
      <c r="B30" s="46" t="s">
        <v>309</v>
      </c>
      <c r="D30" s="46"/>
    </row>
    <row r="31" spans="2:11" ht="13.5" customHeight="1">
      <c r="B31" s="24" t="s">
        <v>310</v>
      </c>
      <c r="C31" s="88"/>
      <c r="D31" s="23"/>
    </row>
    <row r="32" spans="2:11">
      <c r="B32" s="24" t="s">
        <v>311</v>
      </c>
      <c r="C32" s="88"/>
      <c r="D32" s="23"/>
    </row>
    <row r="33" spans="1:15">
      <c r="B33" s="24" t="s">
        <v>312</v>
      </c>
      <c r="C33" s="89"/>
      <c r="D33" s="23"/>
    </row>
    <row r="34" spans="1:15">
      <c r="B34" s="24"/>
      <c r="C34" s="89"/>
      <c r="D34" s="23"/>
    </row>
    <row r="35" spans="1:15">
      <c r="B35" s="17"/>
      <c r="C35" s="18"/>
    </row>
    <row r="36" spans="1:15" ht="16.5" customHeight="1">
      <c r="A36" s="3" t="s">
        <v>258</v>
      </c>
    </row>
    <row r="37" spans="1:15" ht="16.5" customHeight="1">
      <c r="A37" s="3" t="s">
        <v>139</v>
      </c>
      <c r="O37" s="6" t="s">
        <v>261</v>
      </c>
    </row>
    <row r="38" spans="1:15">
      <c r="N38" s="6"/>
      <c r="O38" s="6" t="s">
        <v>282</v>
      </c>
    </row>
    <row r="39" spans="1:15">
      <c r="N39" s="6"/>
      <c r="O39" s="6" t="s">
        <v>283</v>
      </c>
    </row>
    <row r="40" spans="1:15">
      <c r="N40" s="6"/>
      <c r="O40" s="6" t="s">
        <v>284</v>
      </c>
    </row>
    <row r="41" spans="1:15">
      <c r="N41" s="6"/>
      <c r="O41" s="6" t="s">
        <v>285</v>
      </c>
    </row>
    <row r="42" spans="1:15">
      <c r="N42" s="6"/>
      <c r="O42" s="6" t="s">
        <v>286</v>
      </c>
    </row>
    <row r="70" spans="2:5" ht="13.5" customHeight="1">
      <c r="B70" s="29" t="s">
        <v>157</v>
      </c>
      <c r="C70" s="26"/>
      <c r="E70" s="28"/>
    </row>
    <row r="71" spans="2:5" ht="13.5" customHeight="1">
      <c r="B71" s="93" t="s">
        <v>149</v>
      </c>
      <c r="C71" s="26"/>
      <c r="D71" s="27"/>
      <c r="E71" s="28"/>
    </row>
    <row r="72" spans="2:5">
      <c r="B72" s="225"/>
      <c r="D72" s="27"/>
    </row>
  </sheetData>
  <mergeCells count="7">
    <mergeCell ref="I3:K3"/>
    <mergeCell ref="B3:B4"/>
    <mergeCell ref="B14:B15"/>
    <mergeCell ref="C14:E14"/>
    <mergeCell ref="F14:H14"/>
    <mergeCell ref="C3:E3"/>
    <mergeCell ref="F3:H3"/>
  </mergeCells>
  <phoneticPr fontId="3"/>
  <pageMargins left="0.70866141732283472" right="0.70866141732283472" top="0.74803149606299213" bottom="0.74803149606299213" header="0.31496062992125984" footer="0.31496062992125984"/>
  <pageSetup paperSize="9" scale="75" fitToHeight="0" pageOrder="overThenDown" orientation="portrait" r:id="rId1"/>
  <headerFooter>
    <oddHeader>&amp;R&amp;"ＭＳ 明朝,標準"&amp;12 2-12.①フレイルに係る分析(医科)</oddHeader>
  </headerFooter>
  <rowBreaks count="1" manualBreakCount="1">
    <brk id="35" max="11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BF170-21E2-46FF-A734-C15D551EC068}">
  <sheetPr codeName="Sheet14"/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3" customWidth="1"/>
    <col min="2" max="2" width="3.625" style="3" customWidth="1"/>
    <col min="3" max="3" width="9.625" style="3" customWidth="1"/>
    <col min="4" max="9" width="13.125" style="3" customWidth="1"/>
    <col min="10" max="12" width="20.625" style="3" customWidth="1"/>
    <col min="13" max="13" width="5.625" style="3" customWidth="1"/>
    <col min="14" max="16384" width="9" style="3"/>
  </cols>
  <sheetData>
    <row r="1" spans="1:1" ht="16.5" customHeight="1">
      <c r="A1" s="3" t="s">
        <v>256</v>
      </c>
    </row>
    <row r="2" spans="1:1" ht="16.5" customHeight="1">
      <c r="A2" s="3" t="s">
        <v>138</v>
      </c>
    </row>
  </sheetData>
  <phoneticPr fontId="3"/>
  <pageMargins left="0.70866141732283472" right="0.19685039370078741" top="0.59055118110236227" bottom="0.59055118110236227" header="0.31496062992125984" footer="0.31496062992125984"/>
  <pageSetup paperSize="9" scale="75" fitToHeight="0" orientation="portrait" r:id="rId1"/>
  <headerFooter>
    <oddHeader>&amp;R&amp;"ＭＳ 明朝,標準"&amp;12 2-12.①フレイルに係る分析(医科)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78135-74EF-4D8E-AFDF-60A475E4F3AF}">
  <sheetPr codeName="Sheet15"/>
  <dimension ref="A1:BV105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20.625" style="1" customWidth="1"/>
    <col min="4" max="4" width="9.375" style="14" customWidth="1"/>
    <col min="5" max="5" width="7.75" style="3" customWidth="1"/>
    <col min="6" max="6" width="15.75" style="1" customWidth="1"/>
    <col min="7" max="7" width="11.625" style="1" customWidth="1"/>
    <col min="8" max="8" width="8.625" style="1" customWidth="1"/>
    <col min="9" max="9" width="7.625" style="1" customWidth="1"/>
    <col min="10" max="11" width="8.625" style="1" customWidth="1"/>
    <col min="12" max="12" width="9.375" style="14" customWidth="1"/>
    <col min="13" max="13" width="7.75" style="3" customWidth="1"/>
    <col min="14" max="14" width="15.75" style="1" customWidth="1"/>
    <col min="15" max="15" width="11.625" style="1" customWidth="1"/>
    <col min="16" max="16" width="8.625" style="1" customWidth="1"/>
    <col min="17" max="17" width="7.625" style="1" customWidth="1"/>
    <col min="18" max="19" width="8.625" style="1" customWidth="1"/>
    <col min="20" max="20" width="9.375" style="14" customWidth="1"/>
    <col min="21" max="21" width="7.75" style="3" customWidth="1"/>
    <col min="22" max="22" width="15.75" style="1" customWidth="1"/>
    <col min="23" max="23" width="11.625" style="1" customWidth="1"/>
    <col min="24" max="24" width="8.625" style="1" customWidth="1"/>
    <col min="25" max="25" width="7.625" style="1" customWidth="1"/>
    <col min="26" max="27" width="8.625" style="1" customWidth="1"/>
    <col min="28" max="28" width="9.375" style="14" customWidth="1"/>
    <col min="29" max="29" width="7.75" style="3" customWidth="1"/>
    <col min="30" max="30" width="15.75" style="1" customWidth="1"/>
    <col min="31" max="31" width="11.625" style="1" customWidth="1"/>
    <col min="32" max="32" width="8.625" style="1" customWidth="1"/>
    <col min="33" max="33" width="7.625" style="1" customWidth="1"/>
    <col min="34" max="35" width="8.625" style="1" customWidth="1"/>
    <col min="36" max="36" width="9.375" style="14" customWidth="1"/>
    <col min="37" max="37" width="7.75" style="3" customWidth="1"/>
    <col min="38" max="38" width="15.75" style="1" customWidth="1"/>
    <col min="39" max="39" width="11.625" style="1" customWidth="1"/>
    <col min="40" max="40" width="8.625" style="1" customWidth="1"/>
    <col min="41" max="41" width="7.625" style="1" customWidth="1"/>
    <col min="42" max="43" width="8.625" style="1" customWidth="1"/>
    <col min="44" max="44" width="9.375" style="14" customWidth="1"/>
    <col min="45" max="45" width="7.75" style="3" customWidth="1"/>
    <col min="46" max="46" width="15.75" style="1" customWidth="1"/>
    <col min="47" max="47" width="11.625" style="1" customWidth="1"/>
    <col min="48" max="48" width="8.625" style="1" customWidth="1"/>
    <col min="49" max="49" width="7.625" style="1" customWidth="1"/>
    <col min="50" max="51" width="8.625" style="1" customWidth="1"/>
    <col min="52" max="52" width="9.375" style="14" customWidth="1"/>
    <col min="53" max="53" width="7.75" style="3" customWidth="1"/>
    <col min="54" max="54" width="15.75" style="1" customWidth="1"/>
    <col min="55" max="55" width="11.625" style="1" customWidth="1"/>
    <col min="56" max="56" width="8.625" style="1" customWidth="1"/>
    <col min="57" max="57" width="7.625" style="1" customWidth="1"/>
    <col min="58" max="59" width="8.625" style="1" customWidth="1"/>
    <col min="60" max="60" width="9.375" style="14" customWidth="1"/>
    <col min="61" max="61" width="7.75" style="3" customWidth="1"/>
    <col min="62" max="62" width="15.75" style="1" customWidth="1"/>
    <col min="63" max="63" width="11.625" style="1" customWidth="1"/>
    <col min="64" max="64" width="8.625" style="1" customWidth="1"/>
    <col min="65" max="65" width="7.625" style="1" customWidth="1"/>
    <col min="66" max="67" width="8.625" style="1" customWidth="1"/>
    <col min="68" max="69" width="9" style="1" customWidth="1"/>
    <col min="70" max="70" width="13.75" style="5" customWidth="1"/>
    <col min="71" max="71" width="18.625" style="5" customWidth="1"/>
    <col min="72" max="72" width="16.625" style="5" customWidth="1"/>
    <col min="73" max="73" width="19.625" style="5" customWidth="1"/>
    <col min="74" max="74" width="9" style="5"/>
    <col min="75" max="16384" width="9" style="1"/>
  </cols>
  <sheetData>
    <row r="1" spans="1:74" ht="16.5" customHeight="1">
      <c r="A1" s="1" t="s">
        <v>370</v>
      </c>
    </row>
    <row r="2" spans="1:74" ht="16.5" customHeight="1">
      <c r="A2" s="1" t="s">
        <v>359</v>
      </c>
    </row>
    <row r="3" spans="1:74" ht="16.5" customHeight="1">
      <c r="A3" s="1" t="s">
        <v>234</v>
      </c>
      <c r="D3" s="85"/>
    </row>
    <row r="4" spans="1:74" ht="16.5" customHeight="1">
      <c r="B4" s="368"/>
      <c r="C4" s="369"/>
      <c r="D4" s="361" t="s">
        <v>156</v>
      </c>
      <c r="E4" s="362"/>
      <c r="F4" s="362"/>
      <c r="G4" s="362"/>
      <c r="H4" s="362"/>
      <c r="I4" s="362"/>
      <c r="J4" s="362"/>
      <c r="K4" s="363"/>
      <c r="L4" s="361" t="s">
        <v>150</v>
      </c>
      <c r="M4" s="362"/>
      <c r="N4" s="362"/>
      <c r="O4" s="362"/>
      <c r="P4" s="362"/>
      <c r="Q4" s="362"/>
      <c r="R4" s="362"/>
      <c r="S4" s="363"/>
      <c r="T4" s="360" t="s">
        <v>151</v>
      </c>
      <c r="U4" s="360"/>
      <c r="V4" s="360"/>
      <c r="W4" s="360"/>
      <c r="X4" s="360"/>
      <c r="Y4" s="360"/>
      <c r="Z4" s="360"/>
      <c r="AA4" s="360"/>
      <c r="AB4" s="360" t="s">
        <v>152</v>
      </c>
      <c r="AC4" s="360"/>
      <c r="AD4" s="360"/>
      <c r="AE4" s="360"/>
      <c r="AF4" s="360"/>
      <c r="AG4" s="360"/>
      <c r="AH4" s="360"/>
      <c r="AI4" s="360"/>
      <c r="AJ4" s="361" t="s">
        <v>153</v>
      </c>
      <c r="AK4" s="362"/>
      <c r="AL4" s="362"/>
      <c r="AM4" s="362"/>
      <c r="AN4" s="362"/>
      <c r="AO4" s="362"/>
      <c r="AP4" s="362"/>
      <c r="AQ4" s="363"/>
      <c r="AR4" s="360" t="s">
        <v>154</v>
      </c>
      <c r="AS4" s="360"/>
      <c r="AT4" s="360"/>
      <c r="AU4" s="360"/>
      <c r="AV4" s="360"/>
      <c r="AW4" s="360"/>
      <c r="AX4" s="360"/>
      <c r="AY4" s="360"/>
      <c r="AZ4" s="360" t="s">
        <v>155</v>
      </c>
      <c r="BA4" s="360"/>
      <c r="BB4" s="360"/>
      <c r="BC4" s="360"/>
      <c r="BD4" s="360"/>
      <c r="BE4" s="360"/>
      <c r="BF4" s="361"/>
      <c r="BG4" s="189"/>
      <c r="BH4" s="335" t="s">
        <v>146</v>
      </c>
      <c r="BI4" s="336"/>
      <c r="BJ4" s="336"/>
      <c r="BK4" s="336"/>
      <c r="BL4" s="336"/>
      <c r="BM4" s="336"/>
      <c r="BN4" s="336"/>
      <c r="BO4" s="337"/>
      <c r="BP4" s="143"/>
      <c r="BR4" s="240" t="s">
        <v>182</v>
      </c>
      <c r="BS4" s="95"/>
      <c r="BT4" s="95"/>
      <c r="BU4" s="95"/>
    </row>
    <row r="5" spans="1:74" ht="48" customHeight="1">
      <c r="B5" s="370"/>
      <c r="C5" s="371"/>
      <c r="D5" s="212" t="s">
        <v>209</v>
      </c>
      <c r="E5" s="144" t="s">
        <v>183</v>
      </c>
      <c r="F5" s="214" t="s">
        <v>122</v>
      </c>
      <c r="G5" s="217" t="s">
        <v>132</v>
      </c>
      <c r="H5" s="45" t="s">
        <v>142</v>
      </c>
      <c r="I5" s="218" t="s">
        <v>181</v>
      </c>
      <c r="J5" s="45" t="s">
        <v>141</v>
      </c>
      <c r="K5" s="219" t="s">
        <v>180</v>
      </c>
      <c r="L5" s="212" t="s">
        <v>209</v>
      </c>
      <c r="M5" s="144" t="s">
        <v>183</v>
      </c>
      <c r="N5" s="214" t="s">
        <v>122</v>
      </c>
      <c r="O5" s="217" t="s">
        <v>132</v>
      </c>
      <c r="P5" s="45" t="s">
        <v>142</v>
      </c>
      <c r="Q5" s="218" t="s">
        <v>181</v>
      </c>
      <c r="R5" s="45" t="s">
        <v>141</v>
      </c>
      <c r="S5" s="219" t="s">
        <v>180</v>
      </c>
      <c r="T5" s="212" t="s">
        <v>209</v>
      </c>
      <c r="U5" s="144" t="s">
        <v>183</v>
      </c>
      <c r="V5" s="214" t="s">
        <v>122</v>
      </c>
      <c r="W5" s="217" t="s">
        <v>132</v>
      </c>
      <c r="X5" s="45" t="s">
        <v>142</v>
      </c>
      <c r="Y5" s="218" t="s">
        <v>181</v>
      </c>
      <c r="Z5" s="45" t="s">
        <v>141</v>
      </c>
      <c r="AA5" s="220" t="s">
        <v>180</v>
      </c>
      <c r="AB5" s="277" t="s">
        <v>209</v>
      </c>
      <c r="AC5" s="144" t="s">
        <v>183</v>
      </c>
      <c r="AD5" s="214" t="s">
        <v>122</v>
      </c>
      <c r="AE5" s="217" t="s">
        <v>132</v>
      </c>
      <c r="AF5" s="45" t="s">
        <v>142</v>
      </c>
      <c r="AG5" s="218" t="s">
        <v>181</v>
      </c>
      <c r="AH5" s="45" t="s">
        <v>141</v>
      </c>
      <c r="AI5" s="219" t="s">
        <v>180</v>
      </c>
      <c r="AJ5" s="212" t="s">
        <v>209</v>
      </c>
      <c r="AK5" s="144" t="s">
        <v>183</v>
      </c>
      <c r="AL5" s="214" t="s">
        <v>122</v>
      </c>
      <c r="AM5" s="217" t="s">
        <v>132</v>
      </c>
      <c r="AN5" s="45" t="s">
        <v>142</v>
      </c>
      <c r="AO5" s="218" t="s">
        <v>181</v>
      </c>
      <c r="AP5" s="45" t="s">
        <v>141</v>
      </c>
      <c r="AQ5" s="219" t="s">
        <v>180</v>
      </c>
      <c r="AR5" s="212" t="s">
        <v>209</v>
      </c>
      <c r="AS5" s="144" t="s">
        <v>183</v>
      </c>
      <c r="AT5" s="214" t="s">
        <v>122</v>
      </c>
      <c r="AU5" s="217" t="s">
        <v>132</v>
      </c>
      <c r="AV5" s="45" t="s">
        <v>142</v>
      </c>
      <c r="AW5" s="218" t="s">
        <v>181</v>
      </c>
      <c r="AX5" s="45" t="s">
        <v>141</v>
      </c>
      <c r="AY5" s="220" t="s">
        <v>180</v>
      </c>
      <c r="AZ5" s="277" t="s">
        <v>209</v>
      </c>
      <c r="BA5" s="144" t="s">
        <v>183</v>
      </c>
      <c r="BB5" s="214" t="s">
        <v>122</v>
      </c>
      <c r="BC5" s="217" t="s">
        <v>132</v>
      </c>
      <c r="BD5" s="45" t="s">
        <v>142</v>
      </c>
      <c r="BE5" s="218" t="s">
        <v>181</v>
      </c>
      <c r="BF5" s="45" t="s">
        <v>141</v>
      </c>
      <c r="BG5" s="219" t="s">
        <v>180</v>
      </c>
      <c r="BH5" s="212" t="s">
        <v>209</v>
      </c>
      <c r="BI5" s="144" t="s">
        <v>183</v>
      </c>
      <c r="BJ5" s="214" t="s">
        <v>122</v>
      </c>
      <c r="BK5" s="217" t="s">
        <v>132</v>
      </c>
      <c r="BL5" s="45" t="s">
        <v>142</v>
      </c>
      <c r="BM5" s="218" t="s">
        <v>181</v>
      </c>
      <c r="BN5" s="45" t="s">
        <v>141</v>
      </c>
      <c r="BO5" s="220" t="s">
        <v>180</v>
      </c>
      <c r="BR5" s="110" t="s">
        <v>179</v>
      </c>
      <c r="BS5" s="109"/>
      <c r="BT5" s="108">
        <f>BK22</f>
        <v>3875625324</v>
      </c>
      <c r="BU5" s="107">
        <f>IFERROR(BT5/$BT$23,"-")</f>
        <v>0.23268418833478033</v>
      </c>
    </row>
    <row r="6" spans="1:74" s="10" customFormat="1" ht="13.15" customHeight="1" thickBot="1">
      <c r="B6" s="364" t="s">
        <v>106</v>
      </c>
      <c r="C6" s="365"/>
      <c r="D6" s="354">
        <v>47808660</v>
      </c>
      <c r="E6" s="354">
        <v>42</v>
      </c>
      <c r="F6" s="47" t="s">
        <v>107</v>
      </c>
      <c r="G6" s="221">
        <v>282240</v>
      </c>
      <c r="H6" s="64">
        <f>IFERROR(G6/D6,"-")</f>
        <v>5.9035329582548431E-3</v>
      </c>
      <c r="I6" s="72">
        <v>8</v>
      </c>
      <c r="J6" s="64">
        <f>IFERROR(I6/E6,"-")</f>
        <v>0.19047619047619047</v>
      </c>
      <c r="K6" s="80">
        <f t="shared" ref="K6:K22" si="0">IFERROR(G6/I6,"-")</f>
        <v>35280</v>
      </c>
      <c r="L6" s="354">
        <v>98408450</v>
      </c>
      <c r="M6" s="354">
        <v>102</v>
      </c>
      <c r="N6" s="47" t="s">
        <v>107</v>
      </c>
      <c r="O6" s="221">
        <v>833172</v>
      </c>
      <c r="P6" s="64">
        <f>IFERROR(O6/L6,"-")</f>
        <v>8.4664680726096175E-3</v>
      </c>
      <c r="Q6" s="72">
        <v>25</v>
      </c>
      <c r="R6" s="64">
        <f>IFERROR(Q6/M6,"-")</f>
        <v>0.24509803921568626</v>
      </c>
      <c r="S6" s="80">
        <f t="shared" ref="S6:S22" si="1">IFERROR(O6/Q6,"-")</f>
        <v>33326.879999999997</v>
      </c>
      <c r="T6" s="354">
        <v>4981016920</v>
      </c>
      <c r="U6" s="354">
        <v>7375</v>
      </c>
      <c r="V6" s="47" t="s">
        <v>107</v>
      </c>
      <c r="W6" s="221">
        <v>79321781</v>
      </c>
      <c r="X6" s="64">
        <f>IFERROR(W6/T6,"-")</f>
        <v>1.5924816613552079E-2</v>
      </c>
      <c r="Y6" s="72">
        <v>1373</v>
      </c>
      <c r="Z6" s="64">
        <f>IFERROR(Y6/U6,"-")</f>
        <v>0.18616949152542372</v>
      </c>
      <c r="AA6" s="191">
        <f t="shared" ref="AA6:AA22" si="2">IFERROR(W6/Y6,"-")</f>
        <v>57772.600873998541</v>
      </c>
      <c r="AB6" s="354">
        <v>5603363500</v>
      </c>
      <c r="AC6" s="354">
        <v>7364</v>
      </c>
      <c r="AD6" s="47" t="s">
        <v>107</v>
      </c>
      <c r="AE6" s="221">
        <v>113791172</v>
      </c>
      <c r="AF6" s="64">
        <f>IFERROR(AE6/AB6,"-")</f>
        <v>2.0307654857658262E-2</v>
      </c>
      <c r="AG6" s="72">
        <v>1677</v>
      </c>
      <c r="AH6" s="64">
        <f>IFERROR(AG6/AC6,"-")</f>
        <v>0.22772949483976099</v>
      </c>
      <c r="AI6" s="80">
        <f t="shared" ref="AI6:AI22" si="3">IFERROR(AE6/AG6,"-")</f>
        <v>67854.00834824091</v>
      </c>
      <c r="AJ6" s="354">
        <v>4014512490</v>
      </c>
      <c r="AK6" s="354">
        <v>5156</v>
      </c>
      <c r="AL6" s="47" t="s">
        <v>107</v>
      </c>
      <c r="AM6" s="221">
        <v>104934992</v>
      </c>
      <c r="AN6" s="64">
        <f>IFERROR(AM6/AJ6,"-")</f>
        <v>2.6138912822264007E-2</v>
      </c>
      <c r="AO6" s="72">
        <v>1304</v>
      </c>
      <c r="AP6" s="64">
        <f>IFERROR(AO6/AK6,"-")</f>
        <v>0.25290923196276183</v>
      </c>
      <c r="AQ6" s="80">
        <f t="shared" ref="AQ6:AQ22" si="4">IFERROR(AM6/AO6,"-")</f>
        <v>80471.619631901835</v>
      </c>
      <c r="AR6" s="354">
        <v>1547721960</v>
      </c>
      <c r="AS6" s="354">
        <v>1964</v>
      </c>
      <c r="AT6" s="47" t="s">
        <v>107</v>
      </c>
      <c r="AU6" s="221">
        <v>39077179</v>
      </c>
      <c r="AV6" s="64">
        <f>IFERROR(AU6/AR6,"-")</f>
        <v>2.5248190572937274E-2</v>
      </c>
      <c r="AW6" s="272">
        <v>499</v>
      </c>
      <c r="AX6" s="64">
        <f>IFERROR(AW6/AS6,"-")</f>
        <v>0.25407331975560082</v>
      </c>
      <c r="AY6" s="191">
        <f t="shared" ref="AY6:AY22" si="5">IFERROR(AU6/AW6,"-")</f>
        <v>78310.979959919845</v>
      </c>
      <c r="AZ6" s="354">
        <v>363329110</v>
      </c>
      <c r="BA6" s="354">
        <v>485</v>
      </c>
      <c r="BB6" s="47" t="s">
        <v>107</v>
      </c>
      <c r="BC6" s="221">
        <v>10660372</v>
      </c>
      <c r="BD6" s="64">
        <f>IFERROR(BC6/AZ6,"-")</f>
        <v>2.9340814447815645E-2</v>
      </c>
      <c r="BE6" s="72">
        <v>110</v>
      </c>
      <c r="BF6" s="64">
        <f>IFERROR(BE6/BA6,"-")</f>
        <v>0.22680412371134021</v>
      </c>
      <c r="BG6" s="80">
        <f t="shared" ref="BG6:BG22" si="6">IFERROR(BC6/BE6,"-")</f>
        <v>96912.472727272732</v>
      </c>
      <c r="BH6" s="357">
        <f>地区別_医科健診3項目以上該当者_高齢者の疾病!D140</f>
        <v>16656161090</v>
      </c>
      <c r="BI6" s="357">
        <f>地区別_医科健診3項目以上該当者_高齢者の疾病!E140</f>
        <v>22488</v>
      </c>
      <c r="BJ6" s="47" t="s">
        <v>107</v>
      </c>
      <c r="BK6" s="221">
        <f>地区別_医科健診3項目以上該当者_高齢者の疾病!G140</f>
        <v>348900908</v>
      </c>
      <c r="BL6" s="64">
        <f>地区別_医科健診3項目以上該当者_高齢者の疾病!H140</f>
        <v>2.0947258261657459E-2</v>
      </c>
      <c r="BM6" s="72">
        <f>地区別_医科健診3項目以上該当者_高齢者の疾病!I140</f>
        <v>4996</v>
      </c>
      <c r="BN6" s="64">
        <f>地区別_医科健診3項目以上該当者_高齢者の疾病!J140</f>
        <v>0.22216293134115972</v>
      </c>
      <c r="BO6" s="191">
        <f>地区別_医科健診3項目以上該当者_高齢者の疾病!K140</f>
        <v>69836.050440352279</v>
      </c>
      <c r="BR6" s="103"/>
      <c r="BS6" s="106" t="s">
        <v>178</v>
      </c>
      <c r="BT6" s="105">
        <f t="shared" ref="BT6:BT21" si="7">BK6</f>
        <v>348900908</v>
      </c>
      <c r="BU6" s="104">
        <f>IFERROR(BT6/$BT$5,"-")</f>
        <v>9.002441640563498E-2</v>
      </c>
      <c r="BV6" s="40"/>
    </row>
    <row r="7" spans="1:74" s="10" customFormat="1" ht="13.15" customHeight="1" thickTop="1" thickBot="1">
      <c r="B7" s="366"/>
      <c r="C7" s="367"/>
      <c r="D7" s="355"/>
      <c r="E7" s="355"/>
      <c r="F7" s="48" t="s">
        <v>108</v>
      </c>
      <c r="G7" s="78">
        <v>236277</v>
      </c>
      <c r="H7" s="65">
        <f>IFERROR(G7/D6,"-")</f>
        <v>4.9421380979931253E-3</v>
      </c>
      <c r="I7" s="78">
        <v>10</v>
      </c>
      <c r="J7" s="65">
        <f>IFERROR(I7/E6,"-")</f>
        <v>0.23809523809523808</v>
      </c>
      <c r="K7" s="81">
        <f t="shared" si="0"/>
        <v>23627.7</v>
      </c>
      <c r="L7" s="355"/>
      <c r="M7" s="355"/>
      <c r="N7" s="48" t="s">
        <v>108</v>
      </c>
      <c r="O7" s="78">
        <v>865491</v>
      </c>
      <c r="P7" s="65">
        <f>IFERROR(O7/L6,"-")</f>
        <v>8.7948849920916339E-3</v>
      </c>
      <c r="Q7" s="78">
        <v>27</v>
      </c>
      <c r="R7" s="65">
        <f>IFERROR(Q7/M6,"-")</f>
        <v>0.26470588235294118</v>
      </c>
      <c r="S7" s="81">
        <f t="shared" si="1"/>
        <v>32055.222222222223</v>
      </c>
      <c r="T7" s="355"/>
      <c r="U7" s="355"/>
      <c r="V7" s="48" t="s">
        <v>108</v>
      </c>
      <c r="W7" s="78">
        <v>98803729</v>
      </c>
      <c r="X7" s="65">
        <f>IFERROR(W7/T6,"-")</f>
        <v>1.9836055686395862E-2</v>
      </c>
      <c r="Y7" s="78">
        <v>1717</v>
      </c>
      <c r="Z7" s="65">
        <f>IFERROR(Y7/U6,"-")</f>
        <v>0.2328135593220339</v>
      </c>
      <c r="AA7" s="192">
        <f t="shared" si="2"/>
        <v>57544.396622015141</v>
      </c>
      <c r="AB7" s="355"/>
      <c r="AC7" s="355"/>
      <c r="AD7" s="48" t="s">
        <v>108</v>
      </c>
      <c r="AE7" s="78">
        <v>97166346</v>
      </c>
      <c r="AF7" s="65">
        <f>IFERROR(AE7/AB6,"-")</f>
        <v>1.7340717945569656E-2</v>
      </c>
      <c r="AG7" s="78">
        <v>1953</v>
      </c>
      <c r="AH7" s="65">
        <f>IFERROR(AG7/AC6,"-")</f>
        <v>0.26520912547528519</v>
      </c>
      <c r="AI7" s="81">
        <f t="shared" si="3"/>
        <v>49752.353302611366</v>
      </c>
      <c r="AJ7" s="355"/>
      <c r="AK7" s="355"/>
      <c r="AL7" s="48" t="s">
        <v>108</v>
      </c>
      <c r="AM7" s="78">
        <v>78302346</v>
      </c>
      <c r="AN7" s="65">
        <f>IFERROR(AM7/AJ6,"-")</f>
        <v>1.950482062144487E-2</v>
      </c>
      <c r="AO7" s="78">
        <v>1579</v>
      </c>
      <c r="AP7" s="65">
        <f>IFERROR(AO7/AK6,"-")</f>
        <v>0.30624515128006208</v>
      </c>
      <c r="AQ7" s="81">
        <f t="shared" si="4"/>
        <v>49589.832805573147</v>
      </c>
      <c r="AR7" s="355"/>
      <c r="AS7" s="355"/>
      <c r="AT7" s="48" t="s">
        <v>108</v>
      </c>
      <c r="AU7" s="78">
        <v>30729127</v>
      </c>
      <c r="AV7" s="65">
        <f>IFERROR(AU7/AR6,"-")</f>
        <v>1.9854423335829648E-2</v>
      </c>
      <c r="AW7" s="81">
        <v>674</v>
      </c>
      <c r="AX7" s="65">
        <f>IFERROR(AW7/AS6,"-")</f>
        <v>0.34317718940936864</v>
      </c>
      <c r="AY7" s="280">
        <f t="shared" si="5"/>
        <v>45592.176557863502</v>
      </c>
      <c r="AZ7" s="355"/>
      <c r="BA7" s="355"/>
      <c r="BB7" s="48" t="s">
        <v>108</v>
      </c>
      <c r="BC7" s="78">
        <v>6327925</v>
      </c>
      <c r="BD7" s="65">
        <f>IFERROR(BC7/AZ6,"-")</f>
        <v>1.7416509786402745E-2</v>
      </c>
      <c r="BE7" s="78">
        <v>149</v>
      </c>
      <c r="BF7" s="65">
        <f>IFERROR(BE7/BA6,"-")</f>
        <v>0.30721649484536084</v>
      </c>
      <c r="BG7" s="81">
        <f t="shared" si="6"/>
        <v>42469.295302013423</v>
      </c>
      <c r="BH7" s="358"/>
      <c r="BI7" s="358"/>
      <c r="BJ7" s="48" t="s">
        <v>108</v>
      </c>
      <c r="BK7" s="78">
        <f>地区別_医科健診3項目以上該当者_高齢者の疾病!G141</f>
        <v>312431241</v>
      </c>
      <c r="BL7" s="65">
        <f>地区別_医科健診3項目以上該当者_高齢者の疾病!H141</f>
        <v>1.8757698086120034E-2</v>
      </c>
      <c r="BM7" s="78">
        <f>地区別_医科健診3項目以上該当者_高齢者の疾病!I141</f>
        <v>6109</v>
      </c>
      <c r="BN7" s="65">
        <f>地区別_医科健診3項目以上該当者_高齢者の疾病!J141</f>
        <v>0.27165599430807541</v>
      </c>
      <c r="BO7" s="192">
        <f>地区別_医科健診3項目以上該当者_高齢者の疾病!K141</f>
        <v>51142.779669340314</v>
      </c>
      <c r="BR7" s="103"/>
      <c r="BS7" s="102" t="s">
        <v>177</v>
      </c>
      <c r="BT7" s="101">
        <f t="shared" si="7"/>
        <v>312431241</v>
      </c>
      <c r="BU7" s="100">
        <f t="shared" ref="BU7:BU21" si="8">IFERROR(BT7/$BT$5,"-")</f>
        <v>8.0614407967987564E-2</v>
      </c>
      <c r="BV7" s="40"/>
    </row>
    <row r="8" spans="1:74" s="10" customFormat="1" ht="13.15" customHeight="1" thickTop="1" thickBot="1">
      <c r="B8" s="366"/>
      <c r="C8" s="367"/>
      <c r="D8" s="355"/>
      <c r="E8" s="355"/>
      <c r="F8" s="49" t="s">
        <v>109</v>
      </c>
      <c r="G8" s="78">
        <v>431905</v>
      </c>
      <c r="H8" s="65">
        <f>IFERROR(G8/D6,"-")</f>
        <v>9.0340327463685442E-3</v>
      </c>
      <c r="I8" s="78">
        <v>9</v>
      </c>
      <c r="J8" s="65">
        <f>IFERROR(I8/E6,"-")</f>
        <v>0.21428571428571427</v>
      </c>
      <c r="K8" s="81">
        <f t="shared" si="0"/>
        <v>47989.444444444445</v>
      </c>
      <c r="L8" s="355"/>
      <c r="M8" s="355"/>
      <c r="N8" s="49" t="s">
        <v>109</v>
      </c>
      <c r="O8" s="78">
        <v>2673905</v>
      </c>
      <c r="P8" s="65">
        <f>IFERROR(O8/L6,"-")</f>
        <v>2.7171497976037629E-2</v>
      </c>
      <c r="Q8" s="78">
        <v>35</v>
      </c>
      <c r="R8" s="65">
        <f>IFERROR(Q8/M6,"-")</f>
        <v>0.34313725490196079</v>
      </c>
      <c r="S8" s="81">
        <f t="shared" si="1"/>
        <v>76397.28571428571</v>
      </c>
      <c r="T8" s="355"/>
      <c r="U8" s="355"/>
      <c r="V8" s="49" t="s">
        <v>109</v>
      </c>
      <c r="W8" s="78">
        <v>136428911</v>
      </c>
      <c r="X8" s="65">
        <f>IFERROR(W8/T6,"-")</f>
        <v>2.7389770641453672E-2</v>
      </c>
      <c r="Y8" s="78">
        <v>2491</v>
      </c>
      <c r="Z8" s="65">
        <f>IFERROR(Y8/U6,"-")</f>
        <v>0.33776271186440676</v>
      </c>
      <c r="AA8" s="192">
        <f t="shared" si="2"/>
        <v>54768.731834604579</v>
      </c>
      <c r="AB8" s="355"/>
      <c r="AC8" s="355"/>
      <c r="AD8" s="49" t="s">
        <v>109</v>
      </c>
      <c r="AE8" s="78">
        <v>146596710</v>
      </c>
      <c r="AF8" s="65">
        <f>IFERROR(AE8/AB6,"-")</f>
        <v>2.6162270215023532E-2</v>
      </c>
      <c r="AG8" s="78">
        <v>2729</v>
      </c>
      <c r="AH8" s="65">
        <f>IFERROR(AG8/AC6,"-")</f>
        <v>0.37058663769690386</v>
      </c>
      <c r="AI8" s="81">
        <f t="shared" si="3"/>
        <v>53718.105533162328</v>
      </c>
      <c r="AJ8" s="355"/>
      <c r="AK8" s="355"/>
      <c r="AL8" s="49" t="s">
        <v>109</v>
      </c>
      <c r="AM8" s="78">
        <v>85848162</v>
      </c>
      <c r="AN8" s="65">
        <f>IFERROR(AM8/AJ6,"-")</f>
        <v>2.1384455077383506E-2</v>
      </c>
      <c r="AO8" s="78">
        <v>1954</v>
      </c>
      <c r="AP8" s="65">
        <f>IFERROR(AO8/AK6,"-")</f>
        <v>0.37897595034910786</v>
      </c>
      <c r="AQ8" s="81">
        <f t="shared" si="4"/>
        <v>43934.576253838277</v>
      </c>
      <c r="AR8" s="355"/>
      <c r="AS8" s="355"/>
      <c r="AT8" s="49" t="s">
        <v>109</v>
      </c>
      <c r="AU8" s="78">
        <v>25834226</v>
      </c>
      <c r="AV8" s="65">
        <f>IFERROR(AU8/AR6,"-")</f>
        <v>1.6691774535524454E-2</v>
      </c>
      <c r="AW8" s="81">
        <v>700</v>
      </c>
      <c r="AX8" s="65">
        <f>IFERROR(AW8/AS6,"-")</f>
        <v>0.35641547861507128</v>
      </c>
      <c r="AY8" s="280">
        <f t="shared" si="5"/>
        <v>36906.037142857145</v>
      </c>
      <c r="AZ8" s="355"/>
      <c r="BA8" s="355"/>
      <c r="BB8" s="49" t="s">
        <v>109</v>
      </c>
      <c r="BC8" s="78">
        <v>4142279</v>
      </c>
      <c r="BD8" s="65">
        <f>IFERROR(BC8/AZ6,"-")</f>
        <v>1.1400900412301122E-2</v>
      </c>
      <c r="BE8" s="78">
        <v>150</v>
      </c>
      <c r="BF8" s="65">
        <f>IFERROR(BE8/BA6,"-")</f>
        <v>0.30927835051546393</v>
      </c>
      <c r="BG8" s="81">
        <f t="shared" si="6"/>
        <v>27615.193333333333</v>
      </c>
      <c r="BH8" s="358"/>
      <c r="BI8" s="358"/>
      <c r="BJ8" s="49" t="s">
        <v>109</v>
      </c>
      <c r="BK8" s="78">
        <f>地区別_医科健診3項目以上該当者_高齢者の疾病!G142</f>
        <v>401956098</v>
      </c>
      <c r="BL8" s="65">
        <f>地区別_医科健診3項目以上該当者_高齢者の疾病!H142</f>
        <v>2.4132577478571924E-2</v>
      </c>
      <c r="BM8" s="78">
        <f>地区別_医科健診3項目以上該当者_高齢者の疾病!I142</f>
        <v>8068</v>
      </c>
      <c r="BN8" s="65">
        <f>地区別_医科健診3項目以上該当者_高齢者の疾病!J142</f>
        <v>0.35876912130914268</v>
      </c>
      <c r="BO8" s="192">
        <f>地区別_医科健診3項目以上該当者_高齢者の疾病!K142</f>
        <v>49821.033465542889</v>
      </c>
      <c r="BR8" s="103"/>
      <c r="BS8" s="102" t="s">
        <v>176</v>
      </c>
      <c r="BT8" s="101">
        <f t="shared" si="7"/>
        <v>401956098</v>
      </c>
      <c r="BU8" s="100">
        <f t="shared" si="8"/>
        <v>0.10371386922024355</v>
      </c>
      <c r="BV8" s="40"/>
    </row>
    <row r="9" spans="1:74" s="10" customFormat="1" ht="13.15" customHeight="1" thickTop="1" thickBot="1">
      <c r="B9" s="366"/>
      <c r="C9" s="367"/>
      <c r="D9" s="355"/>
      <c r="E9" s="355"/>
      <c r="F9" s="49" t="s">
        <v>110</v>
      </c>
      <c r="G9" s="78">
        <v>236679</v>
      </c>
      <c r="H9" s="65">
        <f>IFERROR(G9/D6,"-")</f>
        <v>4.9505466164498227E-3</v>
      </c>
      <c r="I9" s="78">
        <v>4</v>
      </c>
      <c r="J9" s="65">
        <f>IFERROR(I9/E6,"-")</f>
        <v>9.5238095238095233E-2</v>
      </c>
      <c r="K9" s="81">
        <f t="shared" si="0"/>
        <v>59169.75</v>
      </c>
      <c r="L9" s="355"/>
      <c r="M9" s="355"/>
      <c r="N9" s="49" t="s">
        <v>110</v>
      </c>
      <c r="O9" s="78">
        <v>33524</v>
      </c>
      <c r="P9" s="65">
        <f>IFERROR(O9/L6,"-")</f>
        <v>3.4066180292444397E-4</v>
      </c>
      <c r="Q9" s="78">
        <v>8</v>
      </c>
      <c r="R9" s="65">
        <f>IFERROR(Q9/M6,"-")</f>
        <v>7.8431372549019607E-2</v>
      </c>
      <c r="S9" s="81">
        <f t="shared" si="1"/>
        <v>4190.5</v>
      </c>
      <c r="T9" s="355"/>
      <c r="U9" s="355"/>
      <c r="V9" s="49" t="s">
        <v>110</v>
      </c>
      <c r="W9" s="78">
        <v>20941940</v>
      </c>
      <c r="X9" s="65">
        <f>IFERROR(W9/T6,"-")</f>
        <v>4.2043503036323752E-3</v>
      </c>
      <c r="Y9" s="78">
        <v>429</v>
      </c>
      <c r="Z9" s="65">
        <f>IFERROR(Y9/U6,"-")</f>
        <v>5.8169491525423729E-2</v>
      </c>
      <c r="AA9" s="192">
        <f t="shared" si="2"/>
        <v>48815.710955710958</v>
      </c>
      <c r="AB9" s="355"/>
      <c r="AC9" s="355"/>
      <c r="AD9" s="49" t="s">
        <v>110</v>
      </c>
      <c r="AE9" s="78">
        <v>27055953</v>
      </c>
      <c r="AF9" s="65">
        <f>IFERROR(AE9/AB6,"-")</f>
        <v>4.8285200487171677E-3</v>
      </c>
      <c r="AG9" s="78">
        <v>432</v>
      </c>
      <c r="AH9" s="65">
        <f>IFERROR(AG9/AC6,"-")</f>
        <v>5.8663769690385663E-2</v>
      </c>
      <c r="AI9" s="81">
        <f t="shared" si="3"/>
        <v>62629.520833333336</v>
      </c>
      <c r="AJ9" s="355"/>
      <c r="AK9" s="355"/>
      <c r="AL9" s="49" t="s">
        <v>110</v>
      </c>
      <c r="AM9" s="78">
        <v>14422093</v>
      </c>
      <c r="AN9" s="65">
        <f>IFERROR(AM9/AJ6,"-")</f>
        <v>3.592489258888817E-3</v>
      </c>
      <c r="AO9" s="78">
        <v>324</v>
      </c>
      <c r="AP9" s="65">
        <f>IFERROR(AO9/AK6,"-")</f>
        <v>6.2839410395655548E-2</v>
      </c>
      <c r="AQ9" s="81">
        <f t="shared" si="4"/>
        <v>44512.632716049382</v>
      </c>
      <c r="AR9" s="355"/>
      <c r="AS9" s="355"/>
      <c r="AT9" s="49" t="s">
        <v>110</v>
      </c>
      <c r="AU9" s="78">
        <v>1550032</v>
      </c>
      <c r="AV9" s="65">
        <f>IFERROR(AU9/AR6,"-")</f>
        <v>1.0014925419808607E-3</v>
      </c>
      <c r="AW9" s="81">
        <v>94</v>
      </c>
      <c r="AX9" s="65">
        <f>IFERROR(AW9/AS6,"-")</f>
        <v>4.7861507128309569E-2</v>
      </c>
      <c r="AY9" s="280">
        <f t="shared" si="5"/>
        <v>16489.702127659573</v>
      </c>
      <c r="AZ9" s="355"/>
      <c r="BA9" s="355"/>
      <c r="BB9" s="49" t="s">
        <v>110</v>
      </c>
      <c r="BC9" s="78">
        <v>261362</v>
      </c>
      <c r="BD9" s="65">
        <f>IFERROR(BC9/AZ6,"-")</f>
        <v>7.1935331578578993E-4</v>
      </c>
      <c r="BE9" s="78">
        <v>20</v>
      </c>
      <c r="BF9" s="65">
        <f>IFERROR(BE9/BA6,"-")</f>
        <v>4.1237113402061855E-2</v>
      </c>
      <c r="BG9" s="81">
        <f t="shared" si="6"/>
        <v>13068.1</v>
      </c>
      <c r="BH9" s="358"/>
      <c r="BI9" s="358"/>
      <c r="BJ9" s="49" t="s">
        <v>110</v>
      </c>
      <c r="BK9" s="78">
        <f>地区別_医科健診3項目以上該当者_高齢者の疾病!G143</f>
        <v>64501583</v>
      </c>
      <c r="BL9" s="65">
        <f>地区別_医科健診3項目以上該当者_高齢者の疾病!H143</f>
        <v>3.8725359734137874E-3</v>
      </c>
      <c r="BM9" s="78">
        <f>地区別_医科健診3項目以上該当者_高齢者の疾病!I143</f>
        <v>1311</v>
      </c>
      <c r="BN9" s="65">
        <f>地区別_医科健診3項目以上該当者_高齢者の疾病!J143</f>
        <v>5.8297758804695836E-2</v>
      </c>
      <c r="BO9" s="192">
        <f>地区別_医科健診3項目以上該当者_高齢者の疾病!K143</f>
        <v>49200.292143401981</v>
      </c>
      <c r="BR9" s="103"/>
      <c r="BS9" s="102" t="s">
        <v>175</v>
      </c>
      <c r="BT9" s="101">
        <f t="shared" si="7"/>
        <v>64501583</v>
      </c>
      <c r="BU9" s="100">
        <f t="shared" si="8"/>
        <v>1.6642884078750024E-2</v>
      </c>
      <c r="BV9" s="40"/>
    </row>
    <row r="10" spans="1:74" s="10" customFormat="1" ht="13.15" customHeight="1" thickTop="1" thickBot="1">
      <c r="B10" s="366"/>
      <c r="C10" s="367"/>
      <c r="D10" s="355"/>
      <c r="E10" s="355"/>
      <c r="F10" s="49" t="s">
        <v>111</v>
      </c>
      <c r="G10" s="78">
        <v>368381</v>
      </c>
      <c r="H10" s="65">
        <f>IFERROR(G10/D6,"-")</f>
        <v>7.7053194965096281E-3</v>
      </c>
      <c r="I10" s="78">
        <v>18</v>
      </c>
      <c r="J10" s="65">
        <f>IFERROR(I10/E6,"-")</f>
        <v>0.42857142857142855</v>
      </c>
      <c r="K10" s="81">
        <f t="shared" si="0"/>
        <v>20465.611111111109</v>
      </c>
      <c r="L10" s="355"/>
      <c r="M10" s="355"/>
      <c r="N10" s="49" t="s">
        <v>111</v>
      </c>
      <c r="O10" s="78">
        <v>2235509</v>
      </c>
      <c r="P10" s="65">
        <f>IFERROR(O10/L6,"-")</f>
        <v>2.2716636630289371E-2</v>
      </c>
      <c r="Q10" s="78">
        <v>47</v>
      </c>
      <c r="R10" s="65">
        <f>IFERROR(Q10/M6,"-")</f>
        <v>0.46078431372549017</v>
      </c>
      <c r="S10" s="81">
        <f t="shared" si="1"/>
        <v>47564.021276595748</v>
      </c>
      <c r="T10" s="355"/>
      <c r="U10" s="355"/>
      <c r="V10" s="49" t="s">
        <v>111</v>
      </c>
      <c r="W10" s="78">
        <v>162302264</v>
      </c>
      <c r="X10" s="65">
        <f>IFERROR(W10/T6,"-")</f>
        <v>3.2584162352132705E-2</v>
      </c>
      <c r="Y10" s="78">
        <v>2829</v>
      </c>
      <c r="Z10" s="65">
        <f>IFERROR(Y10/U6,"-")</f>
        <v>0.38359322033898308</v>
      </c>
      <c r="AA10" s="192">
        <f t="shared" si="2"/>
        <v>57370.895722870271</v>
      </c>
      <c r="AB10" s="355"/>
      <c r="AC10" s="355"/>
      <c r="AD10" s="49" t="s">
        <v>111</v>
      </c>
      <c r="AE10" s="78">
        <v>195598968</v>
      </c>
      <c r="AF10" s="65">
        <f>IFERROR(AE10/AB6,"-")</f>
        <v>3.4907420873195177E-2</v>
      </c>
      <c r="AG10" s="78">
        <v>3165</v>
      </c>
      <c r="AH10" s="65">
        <f>IFERROR(AG10/AC6,"-")</f>
        <v>0.42979359043997828</v>
      </c>
      <c r="AI10" s="81">
        <f t="shared" si="3"/>
        <v>61800.621800947869</v>
      </c>
      <c r="AJ10" s="355"/>
      <c r="AK10" s="355"/>
      <c r="AL10" s="49" t="s">
        <v>111</v>
      </c>
      <c r="AM10" s="78">
        <v>114251957</v>
      </c>
      <c r="AN10" s="65">
        <f>IFERROR(AM10/AJ6,"-")</f>
        <v>2.8459733849277424E-2</v>
      </c>
      <c r="AO10" s="78">
        <v>2221</v>
      </c>
      <c r="AP10" s="65">
        <f>IFERROR(AO10/AK6,"-")</f>
        <v>0.43076027928626842</v>
      </c>
      <c r="AQ10" s="81">
        <f t="shared" si="4"/>
        <v>51441.673570463754</v>
      </c>
      <c r="AR10" s="355"/>
      <c r="AS10" s="355"/>
      <c r="AT10" s="49" t="s">
        <v>111</v>
      </c>
      <c r="AU10" s="78">
        <v>39905381</v>
      </c>
      <c r="AV10" s="65">
        <f>IFERROR(AU10/AR6,"-")</f>
        <v>2.5783300897274857E-2</v>
      </c>
      <c r="AW10" s="81">
        <v>785</v>
      </c>
      <c r="AX10" s="65">
        <f>IFERROR(AW10/AS6,"-")</f>
        <v>0.39969450101832993</v>
      </c>
      <c r="AY10" s="280">
        <f t="shared" si="5"/>
        <v>50834.880254777068</v>
      </c>
      <c r="AZ10" s="355"/>
      <c r="BA10" s="355"/>
      <c r="BB10" s="49" t="s">
        <v>111</v>
      </c>
      <c r="BC10" s="78">
        <v>7535853</v>
      </c>
      <c r="BD10" s="65">
        <f>IFERROR(BC10/AZ6,"-")</f>
        <v>2.074112090825863E-2</v>
      </c>
      <c r="BE10" s="78">
        <v>145</v>
      </c>
      <c r="BF10" s="65">
        <f>IFERROR(BE10/BA6,"-")</f>
        <v>0.29896907216494845</v>
      </c>
      <c r="BG10" s="81">
        <f t="shared" si="6"/>
        <v>51971.4</v>
      </c>
      <c r="BH10" s="358"/>
      <c r="BI10" s="358"/>
      <c r="BJ10" s="49" t="s">
        <v>111</v>
      </c>
      <c r="BK10" s="78">
        <f>地区別_医科健診3項目以上該当者_高齢者の疾病!G144</f>
        <v>522198313</v>
      </c>
      <c r="BL10" s="65">
        <f>地区別_医科健診3項目以上該当者_高齢者の疾病!H144</f>
        <v>3.1351660816580154E-2</v>
      </c>
      <c r="BM10" s="78">
        <f>地区別_医科健診3項目以上該当者_高齢者の疾病!I144</f>
        <v>9210</v>
      </c>
      <c r="BN10" s="65">
        <f>地区別_医科健診3項目以上該当者_高齢者の疾病!J144</f>
        <v>0.40955176093916756</v>
      </c>
      <c r="BO10" s="192">
        <f>地区別_医科健診3項目以上該当者_高齢者の疾病!K144</f>
        <v>56699.056786102061</v>
      </c>
      <c r="BR10" s="103"/>
      <c r="BS10" s="102" t="s">
        <v>174</v>
      </c>
      <c r="BT10" s="101">
        <f t="shared" si="7"/>
        <v>522198313</v>
      </c>
      <c r="BU10" s="100">
        <f t="shared" si="8"/>
        <v>0.13473911158704152</v>
      </c>
      <c r="BV10" s="40"/>
    </row>
    <row r="11" spans="1:74" s="10" customFormat="1" ht="13.15" customHeight="1" thickTop="1" thickBot="1">
      <c r="B11" s="366"/>
      <c r="C11" s="367"/>
      <c r="D11" s="355"/>
      <c r="E11" s="355"/>
      <c r="F11" s="49" t="s">
        <v>112</v>
      </c>
      <c r="G11" s="78">
        <v>520690</v>
      </c>
      <c r="H11" s="65">
        <f>IFERROR(G11/D6,"-")</f>
        <v>1.0891123072681811E-2</v>
      </c>
      <c r="I11" s="78">
        <v>13</v>
      </c>
      <c r="J11" s="65">
        <f>IFERROR(I11/E6,"-")</f>
        <v>0.30952380952380953</v>
      </c>
      <c r="K11" s="81">
        <f t="shared" si="0"/>
        <v>40053.076923076922</v>
      </c>
      <c r="L11" s="355"/>
      <c r="M11" s="355"/>
      <c r="N11" s="49" t="s">
        <v>112</v>
      </c>
      <c r="O11" s="78">
        <v>3887846</v>
      </c>
      <c r="P11" s="65">
        <f>IFERROR(O11/L6,"-")</f>
        <v>3.9507237437435505E-2</v>
      </c>
      <c r="Q11" s="78">
        <v>39</v>
      </c>
      <c r="R11" s="65">
        <f>IFERROR(Q11/M6,"-")</f>
        <v>0.38235294117647056</v>
      </c>
      <c r="S11" s="81">
        <f t="shared" si="1"/>
        <v>99688.358974358969</v>
      </c>
      <c r="T11" s="355"/>
      <c r="U11" s="355"/>
      <c r="V11" s="49" t="s">
        <v>112</v>
      </c>
      <c r="W11" s="78">
        <v>192942779</v>
      </c>
      <c r="X11" s="65">
        <f>IFERROR(W11/T6,"-")</f>
        <v>3.8735620074946464E-2</v>
      </c>
      <c r="Y11" s="78">
        <v>2951</v>
      </c>
      <c r="Z11" s="65">
        <f>IFERROR(Y11/U6,"-")</f>
        <v>0.40013559322033898</v>
      </c>
      <c r="AA11" s="192">
        <f t="shared" si="2"/>
        <v>65382.168417485598</v>
      </c>
      <c r="AB11" s="355"/>
      <c r="AC11" s="355"/>
      <c r="AD11" s="49" t="s">
        <v>112</v>
      </c>
      <c r="AE11" s="78">
        <v>272809158</v>
      </c>
      <c r="AF11" s="65">
        <f>IFERROR(AE11/AB6,"-")</f>
        <v>4.868667863507338E-2</v>
      </c>
      <c r="AG11" s="78">
        <v>3363</v>
      </c>
      <c r="AH11" s="65">
        <f>IFERROR(AG11/AC6,"-")</f>
        <v>0.45668115154807171</v>
      </c>
      <c r="AI11" s="81">
        <f t="shared" si="3"/>
        <v>81120.772524531669</v>
      </c>
      <c r="AJ11" s="355"/>
      <c r="AK11" s="355"/>
      <c r="AL11" s="49" t="s">
        <v>112</v>
      </c>
      <c r="AM11" s="78">
        <v>200349018</v>
      </c>
      <c r="AN11" s="65">
        <f>IFERROR(AM11/AJ6,"-")</f>
        <v>4.9906188733765774E-2</v>
      </c>
      <c r="AO11" s="78">
        <v>2553</v>
      </c>
      <c r="AP11" s="65">
        <f>IFERROR(AO11/AK6,"-")</f>
        <v>0.4951512800620636</v>
      </c>
      <c r="AQ11" s="81">
        <f t="shared" si="4"/>
        <v>78475.917743830782</v>
      </c>
      <c r="AR11" s="355"/>
      <c r="AS11" s="355"/>
      <c r="AT11" s="49" t="s">
        <v>112</v>
      </c>
      <c r="AU11" s="78">
        <v>85944194</v>
      </c>
      <c r="AV11" s="65">
        <f>IFERROR(AU11/AR6,"-")</f>
        <v>5.5529478951115999E-2</v>
      </c>
      <c r="AW11" s="81">
        <v>986</v>
      </c>
      <c r="AX11" s="65">
        <f>IFERROR(AW11/AS6,"-")</f>
        <v>0.50203665987780044</v>
      </c>
      <c r="AY11" s="280">
        <f t="shared" si="5"/>
        <v>87164.496957403651</v>
      </c>
      <c r="AZ11" s="355"/>
      <c r="BA11" s="355"/>
      <c r="BB11" s="49" t="s">
        <v>112</v>
      </c>
      <c r="BC11" s="78">
        <v>16990323</v>
      </c>
      <c r="BD11" s="65">
        <f>IFERROR(BC11/AZ6,"-")</f>
        <v>4.676290044582445E-2</v>
      </c>
      <c r="BE11" s="78">
        <v>222</v>
      </c>
      <c r="BF11" s="65">
        <f>IFERROR(BE11/BA6,"-")</f>
        <v>0.45773195876288658</v>
      </c>
      <c r="BG11" s="81">
        <f t="shared" si="6"/>
        <v>76532.986486486479</v>
      </c>
      <c r="BH11" s="358"/>
      <c r="BI11" s="358"/>
      <c r="BJ11" s="49" t="s">
        <v>112</v>
      </c>
      <c r="BK11" s="78">
        <f>地区別_医科健診3項目以上該当者_高齢者の疾病!G145</f>
        <v>773444008</v>
      </c>
      <c r="BL11" s="65">
        <f>地区別_医科健診3項目以上該当者_高齢者の疾病!H145</f>
        <v>4.6435910641159629E-2</v>
      </c>
      <c r="BM11" s="78">
        <f>地区別_医科健診3項目以上該当者_高齢者の疾病!I145</f>
        <v>10127</v>
      </c>
      <c r="BN11" s="65">
        <f>地区別_医科健診3項目以上該当者_高齢者の疾病!J145</f>
        <v>0.45032906438989684</v>
      </c>
      <c r="BO11" s="192">
        <f>地区別_医科健診3項目以上該当者_高齢者の疾病!K145</f>
        <v>76374.445344129548</v>
      </c>
      <c r="BR11" s="103"/>
      <c r="BS11" s="102" t="s">
        <v>173</v>
      </c>
      <c r="BT11" s="101">
        <f t="shared" si="7"/>
        <v>773444008</v>
      </c>
      <c r="BU11" s="100">
        <f t="shared" si="8"/>
        <v>0.19956624888644681</v>
      </c>
      <c r="BV11" s="40"/>
    </row>
    <row r="12" spans="1:74" s="10" customFormat="1" ht="13.15" customHeight="1" thickTop="1" thickBot="1">
      <c r="B12" s="366"/>
      <c r="C12" s="367"/>
      <c r="D12" s="355"/>
      <c r="E12" s="355"/>
      <c r="F12" s="49" t="s">
        <v>113</v>
      </c>
      <c r="G12" s="78">
        <v>89472</v>
      </c>
      <c r="H12" s="65">
        <f>IFERROR(G12/D6,"-")</f>
        <v>1.8714601078549367E-3</v>
      </c>
      <c r="I12" s="78">
        <v>4</v>
      </c>
      <c r="J12" s="65">
        <f>IFERROR(I12/E6,"-")</f>
        <v>9.5238095238095233E-2</v>
      </c>
      <c r="K12" s="81">
        <f t="shared" si="0"/>
        <v>22368</v>
      </c>
      <c r="L12" s="355"/>
      <c r="M12" s="355"/>
      <c r="N12" s="49" t="s">
        <v>113</v>
      </c>
      <c r="O12" s="78">
        <v>2507276</v>
      </c>
      <c r="P12" s="65">
        <f>IFERROR(O12/L6,"-")</f>
        <v>2.547825923485229E-2</v>
      </c>
      <c r="Q12" s="78">
        <v>22</v>
      </c>
      <c r="R12" s="65">
        <f>IFERROR(Q12/M6,"-")</f>
        <v>0.21568627450980393</v>
      </c>
      <c r="S12" s="81">
        <f t="shared" si="1"/>
        <v>113967.09090909091</v>
      </c>
      <c r="T12" s="355"/>
      <c r="U12" s="355"/>
      <c r="V12" s="49" t="s">
        <v>113</v>
      </c>
      <c r="W12" s="78">
        <v>158986281</v>
      </c>
      <c r="X12" s="65">
        <f>IFERROR(W12/T6,"-")</f>
        <v>3.1918438253367751E-2</v>
      </c>
      <c r="Y12" s="78">
        <v>1043</v>
      </c>
      <c r="Z12" s="65">
        <f>IFERROR(Y12/U6,"-")</f>
        <v>0.14142372881355933</v>
      </c>
      <c r="AA12" s="192">
        <f t="shared" si="2"/>
        <v>152431.71716203261</v>
      </c>
      <c r="AB12" s="355"/>
      <c r="AC12" s="355"/>
      <c r="AD12" s="49" t="s">
        <v>113</v>
      </c>
      <c r="AE12" s="78">
        <v>203891277</v>
      </c>
      <c r="AF12" s="65">
        <f>IFERROR(AE12/AB6,"-")</f>
        <v>3.6387301484188915E-2</v>
      </c>
      <c r="AG12" s="78">
        <v>1264</v>
      </c>
      <c r="AH12" s="65">
        <f>IFERROR(AG12/AC6,"-")</f>
        <v>0.17164584464964694</v>
      </c>
      <c r="AI12" s="81">
        <f t="shared" si="3"/>
        <v>161306.39003164557</v>
      </c>
      <c r="AJ12" s="355"/>
      <c r="AK12" s="355"/>
      <c r="AL12" s="49" t="s">
        <v>113</v>
      </c>
      <c r="AM12" s="78">
        <v>238539619</v>
      </c>
      <c r="AN12" s="65">
        <f>IFERROR(AM12/AJ6,"-")</f>
        <v>5.9419324163069172E-2</v>
      </c>
      <c r="AO12" s="78">
        <v>1085</v>
      </c>
      <c r="AP12" s="65">
        <f>IFERROR(AO12/AK6,"-")</f>
        <v>0.21043444530643909</v>
      </c>
      <c r="AQ12" s="81">
        <f t="shared" si="4"/>
        <v>219852.18341013824</v>
      </c>
      <c r="AR12" s="355"/>
      <c r="AS12" s="355"/>
      <c r="AT12" s="49" t="s">
        <v>113</v>
      </c>
      <c r="AU12" s="78">
        <v>134272104</v>
      </c>
      <c r="AV12" s="65">
        <f>IFERROR(AU12/AR6,"-")</f>
        <v>8.6754667485625131E-2</v>
      </c>
      <c r="AW12" s="81">
        <v>453</v>
      </c>
      <c r="AX12" s="65">
        <f>IFERROR(AW12/AS6,"-")</f>
        <v>0.23065173116089613</v>
      </c>
      <c r="AY12" s="280">
        <f t="shared" si="5"/>
        <v>296406.41059602652</v>
      </c>
      <c r="AZ12" s="355"/>
      <c r="BA12" s="355"/>
      <c r="BB12" s="49" t="s">
        <v>113</v>
      </c>
      <c r="BC12" s="78">
        <v>62036345</v>
      </c>
      <c r="BD12" s="65">
        <f>IFERROR(BC12/AZ6,"-")</f>
        <v>0.17074421865068834</v>
      </c>
      <c r="BE12" s="78">
        <v>128</v>
      </c>
      <c r="BF12" s="65">
        <f>IFERROR(BE12/BA6,"-")</f>
        <v>0.26391752577319588</v>
      </c>
      <c r="BG12" s="81">
        <f t="shared" si="6"/>
        <v>484658.9453125</v>
      </c>
      <c r="BH12" s="358"/>
      <c r="BI12" s="358"/>
      <c r="BJ12" s="49" t="s">
        <v>113</v>
      </c>
      <c r="BK12" s="78">
        <f>地区別_医科健診3項目以上該当者_高齢者の疾病!G146</f>
        <v>800322374</v>
      </c>
      <c r="BL12" s="65">
        <f>地区別_医科健診3項目以上該当者_高齢者の疾病!H146</f>
        <v>4.8049629784170156E-2</v>
      </c>
      <c r="BM12" s="78">
        <f>地区別_医科健診3項目以上該当者_高齢者の疾病!I146</f>
        <v>3999</v>
      </c>
      <c r="BN12" s="65">
        <f>地区別_医科健診3項目以上該当者_高齢者の疾病!J146</f>
        <v>0.17782817502668088</v>
      </c>
      <c r="BO12" s="192">
        <f>地区別_医科健診3項目以上該当者_高齢者の疾病!K146</f>
        <v>200130.62615653913</v>
      </c>
      <c r="BR12" s="103"/>
      <c r="BS12" s="102" t="s">
        <v>172</v>
      </c>
      <c r="BT12" s="101">
        <f t="shared" si="7"/>
        <v>800322374</v>
      </c>
      <c r="BU12" s="100">
        <f t="shared" si="8"/>
        <v>0.20650148223667661</v>
      </c>
      <c r="BV12" s="40"/>
    </row>
    <row r="13" spans="1:74" s="10" customFormat="1" ht="13.15" customHeight="1" thickTop="1" thickBot="1">
      <c r="B13" s="366"/>
      <c r="C13" s="367"/>
      <c r="D13" s="355"/>
      <c r="E13" s="355"/>
      <c r="F13" s="49" t="s">
        <v>123</v>
      </c>
      <c r="G13" s="78">
        <v>1286</v>
      </c>
      <c r="H13" s="65">
        <f>IFERROR(G13/D6,"-")</f>
        <v>2.6898892376402098E-5</v>
      </c>
      <c r="I13" s="78">
        <v>1</v>
      </c>
      <c r="J13" s="65">
        <f>IFERROR(I13/E6,"-")</f>
        <v>2.3809523809523808E-2</v>
      </c>
      <c r="K13" s="81">
        <f t="shared" si="0"/>
        <v>1286</v>
      </c>
      <c r="L13" s="355"/>
      <c r="M13" s="355"/>
      <c r="N13" s="49" t="s">
        <v>123</v>
      </c>
      <c r="O13" s="78">
        <v>0</v>
      </c>
      <c r="P13" s="65">
        <f>IFERROR(O13/L6,"-")</f>
        <v>0</v>
      </c>
      <c r="Q13" s="78">
        <v>0</v>
      </c>
      <c r="R13" s="65">
        <f>IFERROR(Q13/M6,"-")</f>
        <v>0</v>
      </c>
      <c r="S13" s="81" t="str">
        <f t="shared" si="1"/>
        <v>-</v>
      </c>
      <c r="T13" s="355"/>
      <c r="U13" s="355"/>
      <c r="V13" s="49" t="s">
        <v>123</v>
      </c>
      <c r="W13" s="78">
        <v>43410</v>
      </c>
      <c r="X13" s="65">
        <f>IFERROR(W13/T6,"-")</f>
        <v>8.7150878419421235E-6</v>
      </c>
      <c r="Y13" s="78">
        <v>4</v>
      </c>
      <c r="Z13" s="65">
        <f>IFERROR(Y13/U6,"-")</f>
        <v>5.423728813559322E-4</v>
      </c>
      <c r="AA13" s="192">
        <f t="shared" si="2"/>
        <v>10852.5</v>
      </c>
      <c r="AB13" s="355"/>
      <c r="AC13" s="355"/>
      <c r="AD13" s="49" t="s">
        <v>123</v>
      </c>
      <c r="AE13" s="78">
        <v>3733</v>
      </c>
      <c r="AF13" s="65">
        <f>IFERROR(AE13/AB6,"-")</f>
        <v>6.6620700227640057E-7</v>
      </c>
      <c r="AG13" s="78">
        <v>4</v>
      </c>
      <c r="AH13" s="65">
        <f>IFERROR(AG13/AC6,"-")</f>
        <v>5.4318305268875606E-4</v>
      </c>
      <c r="AI13" s="81">
        <f t="shared" si="3"/>
        <v>933.25</v>
      </c>
      <c r="AJ13" s="355"/>
      <c r="AK13" s="355"/>
      <c r="AL13" s="49" t="s">
        <v>123</v>
      </c>
      <c r="AM13" s="78">
        <v>14944</v>
      </c>
      <c r="AN13" s="65">
        <f>IFERROR(AM13/AJ6,"-")</f>
        <v>3.7224943345487015E-6</v>
      </c>
      <c r="AO13" s="78">
        <v>4</v>
      </c>
      <c r="AP13" s="65">
        <f>IFERROR(AO13/AK6,"-")</f>
        <v>7.7579519006982156E-4</v>
      </c>
      <c r="AQ13" s="81">
        <f t="shared" si="4"/>
        <v>3736</v>
      </c>
      <c r="AR13" s="355"/>
      <c r="AS13" s="355"/>
      <c r="AT13" s="49" t="s">
        <v>123</v>
      </c>
      <c r="AU13" s="78">
        <v>743</v>
      </c>
      <c r="AV13" s="65">
        <f>IFERROR(AU13/AR6,"-")</f>
        <v>4.8006038500610281E-7</v>
      </c>
      <c r="AW13" s="81">
        <v>1</v>
      </c>
      <c r="AX13" s="65">
        <f>IFERROR(AW13/AS6,"-")</f>
        <v>5.0916496945010179E-4</v>
      </c>
      <c r="AY13" s="280">
        <f t="shared" si="5"/>
        <v>743</v>
      </c>
      <c r="AZ13" s="355"/>
      <c r="BA13" s="355"/>
      <c r="BB13" s="49" t="s">
        <v>123</v>
      </c>
      <c r="BC13" s="78">
        <v>0</v>
      </c>
      <c r="BD13" s="65">
        <f>IFERROR(BC13/AZ6,"-")</f>
        <v>0</v>
      </c>
      <c r="BE13" s="78">
        <v>0</v>
      </c>
      <c r="BF13" s="65">
        <f>IFERROR(BE13/BA6,"-")</f>
        <v>0</v>
      </c>
      <c r="BG13" s="81" t="str">
        <f t="shared" si="6"/>
        <v>-</v>
      </c>
      <c r="BH13" s="358"/>
      <c r="BI13" s="358"/>
      <c r="BJ13" s="49" t="s">
        <v>123</v>
      </c>
      <c r="BK13" s="78">
        <f>地区別_医科健診3項目以上該当者_高齢者の疾病!G147</f>
        <v>64116</v>
      </c>
      <c r="BL13" s="65">
        <f>地区別_医科健診3項目以上該当者_高齢者の疾病!H147</f>
        <v>3.8493864014375959E-6</v>
      </c>
      <c r="BM13" s="78">
        <f>地区別_医科健診3項目以上該当者_高齢者の疾病!I147</f>
        <v>14</v>
      </c>
      <c r="BN13" s="65">
        <f>地区別_医科健診3項目以上該当者_高齢者の疾病!J147</f>
        <v>6.2255425115617213E-4</v>
      </c>
      <c r="BO13" s="192">
        <f>地区別_医科健診3項目以上該当者_高齢者の疾病!K147</f>
        <v>4579.7142857142853</v>
      </c>
      <c r="BR13" s="103"/>
      <c r="BS13" s="102" t="s">
        <v>171</v>
      </c>
      <c r="BT13" s="101">
        <f t="shared" si="7"/>
        <v>64116</v>
      </c>
      <c r="BU13" s="100">
        <f t="shared" si="8"/>
        <v>1.6543394843396891E-5</v>
      </c>
      <c r="BV13" s="40"/>
    </row>
    <row r="14" spans="1:74" s="10" customFormat="1" ht="13.15" customHeight="1" thickTop="1" thickBot="1">
      <c r="B14" s="366"/>
      <c r="C14" s="367"/>
      <c r="D14" s="355"/>
      <c r="E14" s="355"/>
      <c r="F14" s="49" t="s">
        <v>114</v>
      </c>
      <c r="G14" s="78">
        <v>0</v>
      </c>
      <c r="H14" s="65">
        <f>IFERROR(G14/D6,"-")</f>
        <v>0</v>
      </c>
      <c r="I14" s="78">
        <v>0</v>
      </c>
      <c r="J14" s="65">
        <f>IFERROR(I14/E6,"-")</f>
        <v>0</v>
      </c>
      <c r="K14" s="81" t="str">
        <f t="shared" si="0"/>
        <v>-</v>
      </c>
      <c r="L14" s="355"/>
      <c r="M14" s="355"/>
      <c r="N14" s="49" t="s">
        <v>114</v>
      </c>
      <c r="O14" s="78">
        <v>56710</v>
      </c>
      <c r="P14" s="65">
        <f>IFERROR(O14/L6,"-")</f>
        <v>5.7627165146895414E-4</v>
      </c>
      <c r="Q14" s="78">
        <v>3</v>
      </c>
      <c r="R14" s="65">
        <f>IFERROR(Q14/M6,"-")</f>
        <v>2.9411764705882353E-2</v>
      </c>
      <c r="S14" s="81">
        <f t="shared" si="1"/>
        <v>18903.333333333332</v>
      </c>
      <c r="T14" s="355"/>
      <c r="U14" s="355"/>
      <c r="V14" s="49" t="s">
        <v>114</v>
      </c>
      <c r="W14" s="78">
        <v>1626253</v>
      </c>
      <c r="X14" s="65">
        <f>IFERROR(W14/T6,"-")</f>
        <v>3.2649015775678195E-4</v>
      </c>
      <c r="Y14" s="78">
        <v>90</v>
      </c>
      <c r="Z14" s="65">
        <f>IFERROR(Y14/U6,"-")</f>
        <v>1.2203389830508475E-2</v>
      </c>
      <c r="AA14" s="192">
        <f t="shared" si="2"/>
        <v>18069.477777777778</v>
      </c>
      <c r="AB14" s="355"/>
      <c r="AC14" s="355"/>
      <c r="AD14" s="49" t="s">
        <v>114</v>
      </c>
      <c r="AE14" s="78">
        <v>3184952</v>
      </c>
      <c r="AF14" s="65">
        <f>IFERROR(AE14/AB6,"-")</f>
        <v>5.6840003330142688E-4</v>
      </c>
      <c r="AG14" s="78">
        <v>122</v>
      </c>
      <c r="AH14" s="65">
        <f>IFERROR(AG14/AC6,"-")</f>
        <v>1.6567083107007063E-2</v>
      </c>
      <c r="AI14" s="81">
        <f t="shared" si="3"/>
        <v>26106.163934426229</v>
      </c>
      <c r="AJ14" s="355"/>
      <c r="AK14" s="355"/>
      <c r="AL14" s="49" t="s">
        <v>114</v>
      </c>
      <c r="AM14" s="78">
        <v>1508550</v>
      </c>
      <c r="AN14" s="65">
        <f>IFERROR(AM14/AJ6,"-")</f>
        <v>3.7577414536827113E-4</v>
      </c>
      <c r="AO14" s="78">
        <v>61</v>
      </c>
      <c r="AP14" s="65">
        <f>IFERROR(AO14/AK6,"-")</f>
        <v>1.1830876648564779E-2</v>
      </c>
      <c r="AQ14" s="81">
        <f t="shared" si="4"/>
        <v>24730.327868852459</v>
      </c>
      <c r="AR14" s="355"/>
      <c r="AS14" s="355"/>
      <c r="AT14" s="49" t="s">
        <v>114</v>
      </c>
      <c r="AU14" s="78">
        <v>479900</v>
      </c>
      <c r="AV14" s="65">
        <f>IFERROR(AU14/AR6,"-")</f>
        <v>3.1006861206517999E-4</v>
      </c>
      <c r="AW14" s="81">
        <v>22</v>
      </c>
      <c r="AX14" s="65">
        <f>IFERROR(AW14/AS6,"-")</f>
        <v>1.1201629327902239E-2</v>
      </c>
      <c r="AY14" s="280">
        <f t="shared" si="5"/>
        <v>21813.636363636364</v>
      </c>
      <c r="AZ14" s="355"/>
      <c r="BA14" s="355"/>
      <c r="BB14" s="49" t="s">
        <v>114</v>
      </c>
      <c r="BC14" s="78">
        <v>69321</v>
      </c>
      <c r="BD14" s="65">
        <f>IFERROR(BC14/AZ6,"-")</f>
        <v>1.9079396088026088E-4</v>
      </c>
      <c r="BE14" s="78">
        <v>2</v>
      </c>
      <c r="BF14" s="65">
        <f>IFERROR(BE14/BA6,"-")</f>
        <v>4.1237113402061857E-3</v>
      </c>
      <c r="BG14" s="81">
        <f t="shared" si="6"/>
        <v>34660.5</v>
      </c>
      <c r="BH14" s="358"/>
      <c r="BI14" s="358"/>
      <c r="BJ14" s="49" t="s">
        <v>114</v>
      </c>
      <c r="BK14" s="78">
        <f>地区別_医科健診3項目以上該当者_高齢者の疾病!G148</f>
        <v>6925686</v>
      </c>
      <c r="BL14" s="65">
        <f>地区別_医科健診3項目以上該当者_高齢者の疾病!H148</f>
        <v>4.1580325517853164E-4</v>
      </c>
      <c r="BM14" s="78">
        <f>地区別_医科健診3項目以上該当者_高齢者の疾病!I148</f>
        <v>300</v>
      </c>
      <c r="BN14" s="65">
        <f>地区別_医科健診3項目以上該当者_高齢者の疾病!J148</f>
        <v>1.3340448239060833E-2</v>
      </c>
      <c r="BO14" s="192">
        <f>地区別_医科健診3項目以上該当者_高齢者の疾病!K148</f>
        <v>23085.62</v>
      </c>
      <c r="BR14" s="103"/>
      <c r="BS14" s="102" t="s">
        <v>170</v>
      </c>
      <c r="BT14" s="101">
        <f t="shared" si="7"/>
        <v>6925686</v>
      </c>
      <c r="BU14" s="100">
        <f t="shared" si="8"/>
        <v>1.7869854335795438E-3</v>
      </c>
      <c r="BV14" s="40"/>
    </row>
    <row r="15" spans="1:74" s="10" customFormat="1" ht="13.15" customHeight="1" thickTop="1" thickBot="1">
      <c r="B15" s="366"/>
      <c r="C15" s="367"/>
      <c r="D15" s="355"/>
      <c r="E15" s="355"/>
      <c r="F15" s="49" t="s">
        <v>115</v>
      </c>
      <c r="G15" s="78">
        <v>10598</v>
      </c>
      <c r="H15" s="65">
        <f>IFERROR(G15/D6,"-")</f>
        <v>2.2167531991066052E-4</v>
      </c>
      <c r="I15" s="78">
        <v>4</v>
      </c>
      <c r="J15" s="65">
        <f>IFERROR(I15/E6,"-")</f>
        <v>9.5238095238095233E-2</v>
      </c>
      <c r="K15" s="81">
        <f t="shared" si="0"/>
        <v>2649.5</v>
      </c>
      <c r="L15" s="355"/>
      <c r="M15" s="355"/>
      <c r="N15" s="49" t="s">
        <v>115</v>
      </c>
      <c r="O15" s="78">
        <v>50464</v>
      </c>
      <c r="P15" s="65">
        <f>IFERROR(O15/L6,"-")</f>
        <v>5.12801492148286E-4</v>
      </c>
      <c r="Q15" s="78">
        <v>2</v>
      </c>
      <c r="R15" s="65">
        <f>IFERROR(Q15/M6,"-")</f>
        <v>1.9607843137254902E-2</v>
      </c>
      <c r="S15" s="81">
        <f t="shared" si="1"/>
        <v>25232</v>
      </c>
      <c r="T15" s="355"/>
      <c r="U15" s="355"/>
      <c r="V15" s="49" t="s">
        <v>115</v>
      </c>
      <c r="W15" s="78">
        <v>3821544</v>
      </c>
      <c r="X15" s="65">
        <f>IFERROR(W15/T6,"-")</f>
        <v>7.6722164597666138E-4</v>
      </c>
      <c r="Y15" s="78">
        <v>307</v>
      </c>
      <c r="Z15" s="65">
        <f>IFERROR(Y15/U6,"-")</f>
        <v>4.1627118644067797E-2</v>
      </c>
      <c r="AA15" s="192">
        <f t="shared" si="2"/>
        <v>12448.026058631922</v>
      </c>
      <c r="AB15" s="355"/>
      <c r="AC15" s="355"/>
      <c r="AD15" s="49" t="s">
        <v>115</v>
      </c>
      <c r="AE15" s="78">
        <v>5880100</v>
      </c>
      <c r="AF15" s="65">
        <f>IFERROR(AE15/AB6,"-")</f>
        <v>1.0493875687343861E-3</v>
      </c>
      <c r="AG15" s="78">
        <v>388</v>
      </c>
      <c r="AH15" s="65">
        <f>IFERROR(AG15/AC6,"-")</f>
        <v>5.2688756110809344E-2</v>
      </c>
      <c r="AI15" s="81">
        <f t="shared" si="3"/>
        <v>15154.896907216495</v>
      </c>
      <c r="AJ15" s="355"/>
      <c r="AK15" s="355"/>
      <c r="AL15" s="49" t="s">
        <v>115</v>
      </c>
      <c r="AM15" s="78">
        <v>5810714</v>
      </c>
      <c r="AN15" s="65">
        <f>IFERROR(AM15/AJ6,"-")</f>
        <v>1.4474270573262061E-3</v>
      </c>
      <c r="AO15" s="78">
        <v>303</v>
      </c>
      <c r="AP15" s="65">
        <f>IFERROR(AO15/AK6,"-")</f>
        <v>5.8766485647788982E-2</v>
      </c>
      <c r="AQ15" s="81">
        <f t="shared" si="4"/>
        <v>19177.27392739274</v>
      </c>
      <c r="AR15" s="355"/>
      <c r="AS15" s="355"/>
      <c r="AT15" s="49" t="s">
        <v>115</v>
      </c>
      <c r="AU15" s="78">
        <v>1735126</v>
      </c>
      <c r="AV15" s="65">
        <f>IFERROR(AU15/AR6,"-")</f>
        <v>1.1210837894940768E-3</v>
      </c>
      <c r="AW15" s="81">
        <v>120</v>
      </c>
      <c r="AX15" s="65">
        <f>IFERROR(AW15/AS6,"-")</f>
        <v>6.1099796334012219E-2</v>
      </c>
      <c r="AY15" s="280">
        <f t="shared" si="5"/>
        <v>14459.383333333333</v>
      </c>
      <c r="AZ15" s="355"/>
      <c r="BA15" s="355"/>
      <c r="BB15" s="49" t="s">
        <v>115</v>
      </c>
      <c r="BC15" s="78">
        <v>671715</v>
      </c>
      <c r="BD15" s="65">
        <f>IFERROR(BC15/AZ6,"-")</f>
        <v>1.8487783706623451E-3</v>
      </c>
      <c r="BE15" s="78">
        <v>37</v>
      </c>
      <c r="BF15" s="65">
        <f>IFERROR(BE15/BA6,"-")</f>
        <v>7.628865979381444E-2</v>
      </c>
      <c r="BG15" s="81">
        <f t="shared" si="6"/>
        <v>18154.45945945946</v>
      </c>
      <c r="BH15" s="358"/>
      <c r="BI15" s="358"/>
      <c r="BJ15" s="49" t="s">
        <v>115</v>
      </c>
      <c r="BK15" s="78">
        <f>地区別_医科健診3項目以上該当者_高齢者の疾病!G149</f>
        <v>17980261</v>
      </c>
      <c r="BL15" s="65">
        <f>地区別_医科健診3項目以上該当者_高齢者の疾病!H149</f>
        <v>1.0794961037447555E-3</v>
      </c>
      <c r="BM15" s="78">
        <f>地区別_医科健診3項目以上該当者_高齢者の疾病!I149</f>
        <v>1161</v>
      </c>
      <c r="BN15" s="65">
        <f>地区別_医科健診3項目以上該当者_高齢者の疾病!J149</f>
        <v>5.162753468516542E-2</v>
      </c>
      <c r="BO15" s="192">
        <f>地区別_医科健診3項目以上該当者_高齢者の疾病!K149</f>
        <v>15486.874246339363</v>
      </c>
      <c r="BR15" s="103"/>
      <c r="BS15" s="102" t="s">
        <v>169</v>
      </c>
      <c r="BT15" s="101">
        <f t="shared" si="7"/>
        <v>17980261</v>
      </c>
      <c r="BU15" s="100">
        <f t="shared" si="8"/>
        <v>4.6393186897237849E-3</v>
      </c>
      <c r="BV15" s="40"/>
    </row>
    <row r="16" spans="1:74" s="10" customFormat="1" ht="13.15" customHeight="1" thickTop="1" thickBot="1">
      <c r="B16" s="366"/>
      <c r="C16" s="367"/>
      <c r="D16" s="355"/>
      <c r="E16" s="355"/>
      <c r="F16" s="49" t="s">
        <v>116</v>
      </c>
      <c r="G16" s="78">
        <v>0</v>
      </c>
      <c r="H16" s="65">
        <f>IFERROR(G16/D6,"-")</f>
        <v>0</v>
      </c>
      <c r="I16" s="78">
        <v>0</v>
      </c>
      <c r="J16" s="65">
        <f>IFERROR(I16/E6,"-")</f>
        <v>0</v>
      </c>
      <c r="K16" s="81" t="str">
        <f t="shared" si="0"/>
        <v>-</v>
      </c>
      <c r="L16" s="355"/>
      <c r="M16" s="355"/>
      <c r="N16" s="49" t="s">
        <v>116</v>
      </c>
      <c r="O16" s="78">
        <v>15141</v>
      </c>
      <c r="P16" s="65">
        <f>IFERROR(O16/L6,"-")</f>
        <v>1.5385873875668198E-4</v>
      </c>
      <c r="Q16" s="78">
        <v>2</v>
      </c>
      <c r="R16" s="65">
        <f>IFERROR(Q16/M6,"-")</f>
        <v>1.9607843137254902E-2</v>
      </c>
      <c r="S16" s="81">
        <f t="shared" si="1"/>
        <v>7570.5</v>
      </c>
      <c r="T16" s="355"/>
      <c r="U16" s="355"/>
      <c r="V16" s="49" t="s">
        <v>116</v>
      </c>
      <c r="W16" s="78">
        <v>2432583</v>
      </c>
      <c r="X16" s="65">
        <f>IFERROR(W16/T6,"-")</f>
        <v>4.8837075622702362E-4</v>
      </c>
      <c r="Y16" s="78">
        <v>50</v>
      </c>
      <c r="Z16" s="65">
        <f>IFERROR(Y16/U6,"-")</f>
        <v>6.7796610169491523E-3</v>
      </c>
      <c r="AA16" s="192">
        <f t="shared" si="2"/>
        <v>48651.66</v>
      </c>
      <c r="AB16" s="355"/>
      <c r="AC16" s="355"/>
      <c r="AD16" s="49" t="s">
        <v>116</v>
      </c>
      <c r="AE16" s="78">
        <v>2173641</v>
      </c>
      <c r="AF16" s="65">
        <f>IFERROR(AE16/AB6,"-")</f>
        <v>3.8791718581170044E-4</v>
      </c>
      <c r="AG16" s="78">
        <v>36</v>
      </c>
      <c r="AH16" s="65">
        <f>IFERROR(AG16/AC6,"-")</f>
        <v>4.8886474741988047E-3</v>
      </c>
      <c r="AI16" s="81">
        <f t="shared" si="3"/>
        <v>60378.916666666664</v>
      </c>
      <c r="AJ16" s="355"/>
      <c r="AK16" s="355"/>
      <c r="AL16" s="49" t="s">
        <v>116</v>
      </c>
      <c r="AM16" s="78">
        <v>3467477</v>
      </c>
      <c r="AN16" s="65">
        <f>IFERROR(AM16/AJ6,"-")</f>
        <v>8.6373551175575E-4</v>
      </c>
      <c r="AO16" s="78">
        <v>49</v>
      </c>
      <c r="AP16" s="65">
        <f>IFERROR(AO16/AK6,"-")</f>
        <v>9.5034910783553146E-3</v>
      </c>
      <c r="AQ16" s="81">
        <f t="shared" si="4"/>
        <v>70764.836734693876</v>
      </c>
      <c r="AR16" s="355"/>
      <c r="AS16" s="355"/>
      <c r="AT16" s="49" t="s">
        <v>116</v>
      </c>
      <c r="AU16" s="78">
        <v>348484</v>
      </c>
      <c r="AV16" s="65">
        <f>IFERROR(AU16/AR6,"-")</f>
        <v>2.2515930445284889E-4</v>
      </c>
      <c r="AW16" s="81">
        <v>25</v>
      </c>
      <c r="AX16" s="65">
        <f>IFERROR(AW16/AS6,"-")</f>
        <v>1.2729124236252547E-2</v>
      </c>
      <c r="AY16" s="280">
        <f t="shared" si="5"/>
        <v>13939.36</v>
      </c>
      <c r="AZ16" s="355"/>
      <c r="BA16" s="355"/>
      <c r="BB16" s="49" t="s">
        <v>116</v>
      </c>
      <c r="BC16" s="78">
        <v>1268554</v>
      </c>
      <c r="BD16" s="65">
        <f>IFERROR(BC16/AZ6,"-")</f>
        <v>3.4914736118996908E-3</v>
      </c>
      <c r="BE16" s="78">
        <v>9</v>
      </c>
      <c r="BF16" s="65">
        <f>IFERROR(BE16/BA6,"-")</f>
        <v>1.8556701030927835E-2</v>
      </c>
      <c r="BG16" s="81">
        <f t="shared" si="6"/>
        <v>140950.44444444444</v>
      </c>
      <c r="BH16" s="358"/>
      <c r="BI16" s="358"/>
      <c r="BJ16" s="49" t="s">
        <v>116</v>
      </c>
      <c r="BK16" s="78">
        <f>地区別_医科健診3項目以上該当者_高齢者の疾病!G150</f>
        <v>9705880</v>
      </c>
      <c r="BL16" s="65">
        <f>地区別_医科健診3項目以上該当者_高齢者の疾病!H150</f>
        <v>5.8272010864659574E-4</v>
      </c>
      <c r="BM16" s="78">
        <f>地区別_医科健診3項目以上該当者_高齢者の疾病!I150</f>
        <v>171</v>
      </c>
      <c r="BN16" s="65">
        <f>地区別_医科健診3項目以上該当者_高齢者の疾病!J150</f>
        <v>7.6040554962646745E-3</v>
      </c>
      <c r="BO16" s="192">
        <f>地区別_医科健診3項目以上該当者_高齢者の疾病!K150</f>
        <v>56759.53216374269</v>
      </c>
      <c r="BR16" s="103"/>
      <c r="BS16" s="102" t="s">
        <v>168</v>
      </c>
      <c r="BT16" s="101">
        <f t="shared" si="7"/>
        <v>9705880</v>
      </c>
      <c r="BU16" s="100">
        <f t="shared" si="8"/>
        <v>2.5043390907515911E-3</v>
      </c>
      <c r="BV16" s="40"/>
    </row>
    <row r="17" spans="1:74" s="10" customFormat="1" ht="13.15" customHeight="1" thickTop="1" thickBot="1">
      <c r="B17" s="366"/>
      <c r="C17" s="367"/>
      <c r="D17" s="355"/>
      <c r="E17" s="355"/>
      <c r="F17" s="49" t="s">
        <v>117</v>
      </c>
      <c r="G17" s="78">
        <v>320940</v>
      </c>
      <c r="H17" s="65">
        <f>IFERROR(G17/D6,"-")</f>
        <v>6.713009735056368E-3</v>
      </c>
      <c r="I17" s="78">
        <v>1</v>
      </c>
      <c r="J17" s="65">
        <f>IFERROR(I17/E6,"-")</f>
        <v>2.3809523809523808E-2</v>
      </c>
      <c r="K17" s="81">
        <f t="shared" si="0"/>
        <v>320940</v>
      </c>
      <c r="L17" s="355"/>
      <c r="M17" s="355"/>
      <c r="N17" s="49" t="s">
        <v>117</v>
      </c>
      <c r="O17" s="78">
        <v>32314</v>
      </c>
      <c r="P17" s="65">
        <f>IFERROR(O17/L6,"-")</f>
        <v>3.283661108370267E-4</v>
      </c>
      <c r="Q17" s="78">
        <v>3</v>
      </c>
      <c r="R17" s="65">
        <f>IFERROR(Q17/M6,"-")</f>
        <v>2.9411764705882353E-2</v>
      </c>
      <c r="S17" s="81">
        <f t="shared" si="1"/>
        <v>10771.333333333334</v>
      </c>
      <c r="T17" s="355"/>
      <c r="U17" s="355"/>
      <c r="V17" s="49" t="s">
        <v>117</v>
      </c>
      <c r="W17" s="78">
        <v>7152473</v>
      </c>
      <c r="X17" s="65">
        <f>IFERROR(W17/T6,"-")</f>
        <v>1.4359463368375789E-3</v>
      </c>
      <c r="Y17" s="78">
        <v>47</v>
      </c>
      <c r="Z17" s="65">
        <f>IFERROR(Y17/U6,"-")</f>
        <v>6.3728813559322034E-3</v>
      </c>
      <c r="AA17" s="192">
        <f t="shared" si="2"/>
        <v>152180.27659574468</v>
      </c>
      <c r="AB17" s="355"/>
      <c r="AC17" s="355"/>
      <c r="AD17" s="49" t="s">
        <v>117</v>
      </c>
      <c r="AE17" s="78">
        <v>26016793</v>
      </c>
      <c r="AF17" s="65">
        <f>IFERROR(AE17/AB6,"-")</f>
        <v>4.6430671506497842E-3</v>
      </c>
      <c r="AG17" s="78">
        <v>74</v>
      </c>
      <c r="AH17" s="65">
        <f>IFERROR(AG17/AC6,"-")</f>
        <v>1.0048886474741989E-2</v>
      </c>
      <c r="AI17" s="81">
        <f t="shared" si="3"/>
        <v>351578.28378378379</v>
      </c>
      <c r="AJ17" s="355"/>
      <c r="AK17" s="355"/>
      <c r="AL17" s="49" t="s">
        <v>117</v>
      </c>
      <c r="AM17" s="78">
        <v>18702720</v>
      </c>
      <c r="AN17" s="65">
        <f>IFERROR(AM17/AJ6,"-")</f>
        <v>4.658777384947182E-3</v>
      </c>
      <c r="AO17" s="78">
        <v>73</v>
      </c>
      <c r="AP17" s="65">
        <f>IFERROR(AO17/AK6,"-")</f>
        <v>1.4158262218774243E-2</v>
      </c>
      <c r="AQ17" s="81">
        <f t="shared" si="4"/>
        <v>256201.64383561644</v>
      </c>
      <c r="AR17" s="355"/>
      <c r="AS17" s="355"/>
      <c r="AT17" s="49" t="s">
        <v>117</v>
      </c>
      <c r="AU17" s="78">
        <v>27135893</v>
      </c>
      <c r="AV17" s="65">
        <f>IFERROR(AU17/AR6,"-")</f>
        <v>1.7532795748404318E-2</v>
      </c>
      <c r="AW17" s="81">
        <v>50</v>
      </c>
      <c r="AX17" s="65">
        <f>IFERROR(AW17/AS6,"-")</f>
        <v>2.5458248472505093E-2</v>
      </c>
      <c r="AY17" s="280">
        <f t="shared" si="5"/>
        <v>542717.86</v>
      </c>
      <c r="AZ17" s="355"/>
      <c r="BA17" s="355"/>
      <c r="BB17" s="49" t="s">
        <v>117</v>
      </c>
      <c r="BC17" s="78">
        <v>5361987</v>
      </c>
      <c r="BD17" s="65">
        <f>IFERROR(BC17/AZ6,"-")</f>
        <v>1.4757933929378794E-2</v>
      </c>
      <c r="BE17" s="78">
        <v>15</v>
      </c>
      <c r="BF17" s="65">
        <f>IFERROR(BE17/BA6,"-")</f>
        <v>3.0927835051546393E-2</v>
      </c>
      <c r="BG17" s="81">
        <f t="shared" si="6"/>
        <v>357465.8</v>
      </c>
      <c r="BH17" s="358"/>
      <c r="BI17" s="358"/>
      <c r="BJ17" s="49" t="s">
        <v>117</v>
      </c>
      <c r="BK17" s="78">
        <f>地区別_医科健診3項目以上該当者_高齢者の疾病!G151</f>
        <v>84723120</v>
      </c>
      <c r="BL17" s="65">
        <f>地区別_医科健診3項目以上該当者_高齢者の疾病!H151</f>
        <v>5.086593455851357E-3</v>
      </c>
      <c r="BM17" s="78">
        <f>地区別_医科健診3項目以上該当者_高齢者の疾病!I151</f>
        <v>263</v>
      </c>
      <c r="BN17" s="65">
        <f>地区別_医科健診3項目以上該当者_高齢者の疾病!J151</f>
        <v>1.1695126289576663E-2</v>
      </c>
      <c r="BO17" s="192">
        <f>地区別_医科健診3項目以上該当者_高齢者の疾病!K151</f>
        <v>322141.14068441064</v>
      </c>
      <c r="BR17" s="103"/>
      <c r="BS17" s="102" t="s">
        <v>167</v>
      </c>
      <c r="BT17" s="101">
        <f t="shared" si="7"/>
        <v>84723120</v>
      </c>
      <c r="BU17" s="100">
        <f t="shared" si="8"/>
        <v>2.1860503252300455E-2</v>
      </c>
      <c r="BV17" s="40"/>
    </row>
    <row r="18" spans="1:74" s="10" customFormat="1" ht="13.15" customHeight="1" thickTop="1" thickBot="1">
      <c r="B18" s="366"/>
      <c r="C18" s="367"/>
      <c r="D18" s="355"/>
      <c r="E18" s="355"/>
      <c r="F18" s="49" t="s">
        <v>118</v>
      </c>
      <c r="G18" s="78">
        <v>332156</v>
      </c>
      <c r="H18" s="65">
        <f>IFERROR(G18/D6,"-")</f>
        <v>6.9476115833407587E-3</v>
      </c>
      <c r="I18" s="78">
        <v>5</v>
      </c>
      <c r="J18" s="65">
        <f>IFERROR(I18/E6,"-")</f>
        <v>0.11904761904761904</v>
      </c>
      <c r="K18" s="81">
        <f t="shared" si="0"/>
        <v>66431.199999999997</v>
      </c>
      <c r="L18" s="355"/>
      <c r="M18" s="355"/>
      <c r="N18" s="49" t="s">
        <v>118</v>
      </c>
      <c r="O18" s="78">
        <v>3295145</v>
      </c>
      <c r="P18" s="65">
        <f>IFERROR(O18/L6,"-")</f>
        <v>3.348437049867161E-2</v>
      </c>
      <c r="Q18" s="78">
        <v>22</v>
      </c>
      <c r="R18" s="65">
        <f>IFERROR(Q18/M6,"-")</f>
        <v>0.21568627450980393</v>
      </c>
      <c r="S18" s="81">
        <f t="shared" si="1"/>
        <v>149779.31818181818</v>
      </c>
      <c r="T18" s="355"/>
      <c r="U18" s="355"/>
      <c r="V18" s="49" t="s">
        <v>118</v>
      </c>
      <c r="W18" s="78">
        <v>36486931</v>
      </c>
      <c r="X18" s="65">
        <f>IFERROR(W18/T6,"-")</f>
        <v>7.325197160743634E-3</v>
      </c>
      <c r="Y18" s="78">
        <v>891</v>
      </c>
      <c r="Z18" s="65">
        <f>IFERROR(Y18/U6,"-")</f>
        <v>0.1208135593220339</v>
      </c>
      <c r="AA18" s="192">
        <f t="shared" si="2"/>
        <v>40950.539842873179</v>
      </c>
      <c r="AB18" s="355"/>
      <c r="AC18" s="355"/>
      <c r="AD18" s="49" t="s">
        <v>118</v>
      </c>
      <c r="AE18" s="78">
        <v>45128885</v>
      </c>
      <c r="AF18" s="65">
        <f>IFERROR(AE18/AB6,"-")</f>
        <v>8.0538920953459464E-3</v>
      </c>
      <c r="AG18" s="78">
        <v>970</v>
      </c>
      <c r="AH18" s="65">
        <f>IFERROR(AG18/AC6,"-")</f>
        <v>0.13172189027702336</v>
      </c>
      <c r="AI18" s="81">
        <f t="shared" si="3"/>
        <v>46524.623711340209</v>
      </c>
      <c r="AJ18" s="355"/>
      <c r="AK18" s="355"/>
      <c r="AL18" s="49" t="s">
        <v>118</v>
      </c>
      <c r="AM18" s="78">
        <v>36974168</v>
      </c>
      <c r="AN18" s="65">
        <f>IFERROR(AM18/AJ6,"-")</f>
        <v>9.2101265326988684E-3</v>
      </c>
      <c r="AO18" s="78">
        <v>758</v>
      </c>
      <c r="AP18" s="65">
        <f>IFERROR(AO18/AK6,"-")</f>
        <v>0.1470131885182312</v>
      </c>
      <c r="AQ18" s="81">
        <f t="shared" si="4"/>
        <v>48778.585751978891</v>
      </c>
      <c r="AR18" s="355"/>
      <c r="AS18" s="355"/>
      <c r="AT18" s="49" t="s">
        <v>118</v>
      </c>
      <c r="AU18" s="78">
        <v>14727966</v>
      </c>
      <c r="AV18" s="65">
        <f>IFERROR(AU18/AR6,"-")</f>
        <v>9.515899095984914E-3</v>
      </c>
      <c r="AW18" s="81">
        <v>300</v>
      </c>
      <c r="AX18" s="65">
        <f>IFERROR(AW18/AS6,"-")</f>
        <v>0.15274949083503056</v>
      </c>
      <c r="AY18" s="280">
        <f t="shared" si="5"/>
        <v>49093.22</v>
      </c>
      <c r="AZ18" s="355"/>
      <c r="BA18" s="355"/>
      <c r="BB18" s="49" t="s">
        <v>118</v>
      </c>
      <c r="BC18" s="78">
        <v>6592046</v>
      </c>
      <c r="BD18" s="65">
        <f>IFERROR(BC18/AZ6,"-")</f>
        <v>1.814345676843785E-2</v>
      </c>
      <c r="BE18" s="78">
        <v>73</v>
      </c>
      <c r="BF18" s="65">
        <f>IFERROR(BE18/BA6,"-")</f>
        <v>0.15051546391752577</v>
      </c>
      <c r="BG18" s="81">
        <f t="shared" si="6"/>
        <v>90302</v>
      </c>
      <c r="BH18" s="358"/>
      <c r="BI18" s="358"/>
      <c r="BJ18" s="49" t="s">
        <v>118</v>
      </c>
      <c r="BK18" s="78">
        <f>地区別_医科健診3項目以上該当者_高齢者の疾病!G152</f>
        <v>143537297</v>
      </c>
      <c r="BL18" s="65">
        <f>地区別_医科健診3項目以上該当者_高齢者の疾病!H152</f>
        <v>8.6176698354686714E-3</v>
      </c>
      <c r="BM18" s="78">
        <f>地区別_医科健診3項目以上該当者_高齢者の疾病!I152</f>
        <v>3019</v>
      </c>
      <c r="BN18" s="65">
        <f>地区別_医科健診3項目以上該当者_高齢者の疾病!J152</f>
        <v>0.13424937744574886</v>
      </c>
      <c r="BO18" s="192">
        <f>地区別_医科健診3項目以上該当者_高齢者の疾病!K152</f>
        <v>47544.649552832067</v>
      </c>
      <c r="BR18" s="103"/>
      <c r="BS18" s="102" t="s">
        <v>166</v>
      </c>
      <c r="BT18" s="101">
        <f t="shared" si="7"/>
        <v>143537297</v>
      </c>
      <c r="BU18" s="100">
        <f t="shared" si="8"/>
        <v>3.7035906466793438E-2</v>
      </c>
      <c r="BV18" s="40"/>
    </row>
    <row r="19" spans="1:74" s="10" customFormat="1" ht="13.15" customHeight="1" thickTop="1" thickBot="1">
      <c r="B19" s="366"/>
      <c r="C19" s="367"/>
      <c r="D19" s="355"/>
      <c r="E19" s="355"/>
      <c r="F19" s="49" t="s">
        <v>119</v>
      </c>
      <c r="G19" s="78">
        <v>255482</v>
      </c>
      <c r="H19" s="65">
        <f>IFERROR(G19/D6,"-")</f>
        <v>5.3438435630699544E-3</v>
      </c>
      <c r="I19" s="78">
        <v>1</v>
      </c>
      <c r="J19" s="65">
        <f>IFERROR(I19/E6,"-")</f>
        <v>2.3809523809523808E-2</v>
      </c>
      <c r="K19" s="81">
        <f t="shared" si="0"/>
        <v>255482</v>
      </c>
      <c r="L19" s="355"/>
      <c r="M19" s="355"/>
      <c r="N19" s="49" t="s">
        <v>119</v>
      </c>
      <c r="O19" s="78">
        <v>399196</v>
      </c>
      <c r="P19" s="65">
        <f>IFERROR(O19/L6,"-")</f>
        <v>4.0565215690319279E-3</v>
      </c>
      <c r="Q19" s="78">
        <v>7</v>
      </c>
      <c r="R19" s="65">
        <f>IFERROR(Q19/M6,"-")</f>
        <v>6.8627450980392163E-2</v>
      </c>
      <c r="S19" s="81">
        <f t="shared" si="1"/>
        <v>57028</v>
      </c>
      <c r="T19" s="355"/>
      <c r="U19" s="355"/>
      <c r="V19" s="49" t="s">
        <v>119</v>
      </c>
      <c r="W19" s="78">
        <v>45749709</v>
      </c>
      <c r="X19" s="65">
        <f>IFERROR(W19/T6,"-")</f>
        <v>9.1848130080232696E-3</v>
      </c>
      <c r="Y19" s="78">
        <v>604</v>
      </c>
      <c r="Z19" s="65">
        <f>IFERROR(Y19/U6,"-")</f>
        <v>8.1898305084745757E-2</v>
      </c>
      <c r="AA19" s="192">
        <f t="shared" si="2"/>
        <v>75744.551324503307</v>
      </c>
      <c r="AB19" s="355"/>
      <c r="AC19" s="355"/>
      <c r="AD19" s="49" t="s">
        <v>119</v>
      </c>
      <c r="AE19" s="78">
        <v>79027224</v>
      </c>
      <c r="AF19" s="65">
        <f>IFERROR(AE19/AB6,"-")</f>
        <v>1.4103533350995344E-2</v>
      </c>
      <c r="AG19" s="78">
        <v>973</v>
      </c>
      <c r="AH19" s="65">
        <f>IFERROR(AG19/AC6,"-")</f>
        <v>0.13212927756653992</v>
      </c>
      <c r="AI19" s="81">
        <f t="shared" si="3"/>
        <v>81220.168550873583</v>
      </c>
      <c r="AJ19" s="355"/>
      <c r="AK19" s="355"/>
      <c r="AL19" s="49" t="s">
        <v>119</v>
      </c>
      <c r="AM19" s="78">
        <v>87434262</v>
      </c>
      <c r="AN19" s="65">
        <f>IFERROR(AM19/AJ6,"-")</f>
        <v>2.1779546636807201E-2</v>
      </c>
      <c r="AO19" s="78">
        <v>948</v>
      </c>
      <c r="AP19" s="65">
        <f>IFERROR(AO19/AK6,"-")</f>
        <v>0.18386346004654772</v>
      </c>
      <c r="AQ19" s="81">
        <f t="shared" si="4"/>
        <v>92230.234177215185</v>
      </c>
      <c r="AR19" s="355"/>
      <c r="AS19" s="355"/>
      <c r="AT19" s="49" t="s">
        <v>119</v>
      </c>
      <c r="AU19" s="78">
        <v>40105345</v>
      </c>
      <c r="AV19" s="65">
        <f>IFERROR(AU19/AR6,"-")</f>
        <v>2.5912499813597011E-2</v>
      </c>
      <c r="AW19" s="81">
        <v>432</v>
      </c>
      <c r="AX19" s="65">
        <f>IFERROR(AW19/AS6,"-")</f>
        <v>0.21995926680244399</v>
      </c>
      <c r="AY19" s="280">
        <f t="shared" si="5"/>
        <v>92836.446759259255</v>
      </c>
      <c r="AZ19" s="355"/>
      <c r="BA19" s="355"/>
      <c r="BB19" s="49" t="s">
        <v>119</v>
      </c>
      <c r="BC19" s="78">
        <v>9438357</v>
      </c>
      <c r="BD19" s="65">
        <f>IFERROR(BC19/AZ6,"-")</f>
        <v>2.5977431315646577E-2</v>
      </c>
      <c r="BE19" s="78">
        <v>113</v>
      </c>
      <c r="BF19" s="65">
        <f>IFERROR(BE19/BA6,"-")</f>
        <v>0.23298969072164949</v>
      </c>
      <c r="BG19" s="81">
        <f t="shared" si="6"/>
        <v>83525.283185840701</v>
      </c>
      <c r="BH19" s="358"/>
      <c r="BI19" s="358"/>
      <c r="BJ19" s="49" t="s">
        <v>119</v>
      </c>
      <c r="BK19" s="78">
        <f>地区別_医科健診3項目以上該当者_高齢者の疾病!G153</f>
        <v>262409575</v>
      </c>
      <c r="BL19" s="65">
        <f>地区別_医科健診3項目以上該当者_高齢者の疾病!H153</f>
        <v>1.5754505109676506E-2</v>
      </c>
      <c r="BM19" s="78">
        <f>地区別_医科健診3項目以上該当者_高齢者の疾病!I153</f>
        <v>3078</v>
      </c>
      <c r="BN19" s="65">
        <f>地区別_医科健診3項目以上該当者_高齢者の疾病!J153</f>
        <v>0.13687299893276414</v>
      </c>
      <c r="BO19" s="192">
        <f>地区別_医科健診3項目以上該当者_高齢者の疾病!K153</f>
        <v>85253.273229369719</v>
      </c>
      <c r="BR19" s="103"/>
      <c r="BS19" s="102" t="s">
        <v>165</v>
      </c>
      <c r="BT19" s="101">
        <f t="shared" si="7"/>
        <v>262409575</v>
      </c>
      <c r="BU19" s="100">
        <f t="shared" si="8"/>
        <v>6.7707673746225119E-2</v>
      </c>
      <c r="BV19" s="40"/>
    </row>
    <row r="20" spans="1:74" s="10" customFormat="1" ht="13.15" customHeight="1" thickTop="1" thickBot="1">
      <c r="B20" s="366"/>
      <c r="C20" s="367"/>
      <c r="D20" s="355"/>
      <c r="E20" s="355"/>
      <c r="F20" s="49" t="s">
        <v>120</v>
      </c>
      <c r="G20" s="78">
        <v>991712</v>
      </c>
      <c r="H20" s="65">
        <f>IFERROR(G20/D6,"-")</f>
        <v>2.0743354864997263E-2</v>
      </c>
      <c r="I20" s="78">
        <v>12</v>
      </c>
      <c r="J20" s="65">
        <f>IFERROR(I20/E6,"-")</f>
        <v>0.2857142857142857</v>
      </c>
      <c r="K20" s="81">
        <f t="shared" si="0"/>
        <v>82642.666666666672</v>
      </c>
      <c r="L20" s="355"/>
      <c r="M20" s="355"/>
      <c r="N20" s="49" t="s">
        <v>120</v>
      </c>
      <c r="O20" s="78">
        <v>588941</v>
      </c>
      <c r="P20" s="65">
        <f>IFERROR(O20/L6,"-")</f>
        <v>5.9846588377319224E-3</v>
      </c>
      <c r="Q20" s="78">
        <v>13</v>
      </c>
      <c r="R20" s="65">
        <f>IFERROR(Q20/M6,"-")</f>
        <v>0.12745098039215685</v>
      </c>
      <c r="S20" s="81">
        <f t="shared" si="1"/>
        <v>45303.153846153844</v>
      </c>
      <c r="T20" s="355"/>
      <c r="U20" s="355"/>
      <c r="V20" s="49" t="s">
        <v>120</v>
      </c>
      <c r="W20" s="78">
        <v>33552092</v>
      </c>
      <c r="X20" s="65">
        <f>IFERROR(W20/T6,"-")</f>
        <v>6.735992376432241E-3</v>
      </c>
      <c r="Y20" s="78">
        <v>594</v>
      </c>
      <c r="Z20" s="65">
        <f>IFERROR(Y20/U6,"-")</f>
        <v>8.0542372881355934E-2</v>
      </c>
      <c r="AA20" s="192">
        <f t="shared" si="2"/>
        <v>56485.003367003366</v>
      </c>
      <c r="AB20" s="355"/>
      <c r="AC20" s="355"/>
      <c r="AD20" s="49" t="s">
        <v>120</v>
      </c>
      <c r="AE20" s="78">
        <v>31282486</v>
      </c>
      <c r="AF20" s="65">
        <f>IFERROR(AE20/AB6,"-")</f>
        <v>5.5828050420073582E-3</v>
      </c>
      <c r="AG20" s="78">
        <v>611</v>
      </c>
      <c r="AH20" s="65">
        <f>IFERROR(AG20/AC6,"-")</f>
        <v>8.297121129820749E-2</v>
      </c>
      <c r="AI20" s="81">
        <f t="shared" si="3"/>
        <v>51198.831423895252</v>
      </c>
      <c r="AJ20" s="355"/>
      <c r="AK20" s="355"/>
      <c r="AL20" s="49" t="s">
        <v>120</v>
      </c>
      <c r="AM20" s="78">
        <v>19782956</v>
      </c>
      <c r="AN20" s="65">
        <f>IFERROR(AM20/AJ6,"-")</f>
        <v>4.9278601198224194E-3</v>
      </c>
      <c r="AO20" s="78">
        <v>440</v>
      </c>
      <c r="AP20" s="65">
        <f>IFERROR(AO20/AK6,"-")</f>
        <v>8.5337470907680374E-2</v>
      </c>
      <c r="AQ20" s="81">
        <f t="shared" si="4"/>
        <v>44961.263636363634</v>
      </c>
      <c r="AR20" s="355"/>
      <c r="AS20" s="355"/>
      <c r="AT20" s="49" t="s">
        <v>120</v>
      </c>
      <c r="AU20" s="78">
        <v>4779373</v>
      </c>
      <c r="AV20" s="65">
        <f>IFERROR(AU20/AR6,"-")</f>
        <v>3.0880049023792361E-3</v>
      </c>
      <c r="AW20" s="81">
        <v>141</v>
      </c>
      <c r="AX20" s="65">
        <f>IFERROR(AW20/AS6,"-")</f>
        <v>7.179226069246436E-2</v>
      </c>
      <c r="AY20" s="280">
        <f t="shared" si="5"/>
        <v>33896.262411347518</v>
      </c>
      <c r="AZ20" s="355"/>
      <c r="BA20" s="355"/>
      <c r="BB20" s="49" t="s">
        <v>120</v>
      </c>
      <c r="BC20" s="78">
        <v>1006228</v>
      </c>
      <c r="BD20" s="65">
        <f>IFERROR(BC20/AZ6,"-")</f>
        <v>2.7694670542638324E-3</v>
      </c>
      <c r="BE20" s="78">
        <v>25</v>
      </c>
      <c r="BF20" s="65">
        <f>IFERROR(BE20/BA6,"-")</f>
        <v>5.1546391752577317E-2</v>
      </c>
      <c r="BG20" s="81">
        <f t="shared" si="6"/>
        <v>40249.120000000003</v>
      </c>
      <c r="BH20" s="358"/>
      <c r="BI20" s="358"/>
      <c r="BJ20" s="49" t="s">
        <v>120</v>
      </c>
      <c r="BK20" s="78">
        <f>地区別_医科健診3項目以上該当者_高齢者の疾病!G154</f>
        <v>91983788</v>
      </c>
      <c r="BL20" s="65">
        <f>地区別_医科健診3項目以上該当者_高齢者の疾病!H154</f>
        <v>5.5225083080653612E-3</v>
      </c>
      <c r="BM20" s="78">
        <f>地区別_医科健診3項目以上該当者_高齢者の疾病!I154</f>
        <v>1836</v>
      </c>
      <c r="BN20" s="65">
        <f>地区別_医科健診3項目以上該当者_高齢者の疾病!J154</f>
        <v>8.1643543223052298E-2</v>
      </c>
      <c r="BO20" s="192">
        <f>地区別_医科健診3項目以上該当者_高齢者の疾病!K154</f>
        <v>50100.102396514158</v>
      </c>
      <c r="BR20" s="103"/>
      <c r="BS20" s="102" t="s">
        <v>164</v>
      </c>
      <c r="BT20" s="101">
        <f t="shared" si="7"/>
        <v>91983788</v>
      </c>
      <c r="BU20" s="100">
        <f t="shared" si="8"/>
        <v>2.3733921705585387E-2</v>
      </c>
      <c r="BV20" s="40"/>
    </row>
    <row r="21" spans="1:74" s="10" customFormat="1" ht="13.15" customHeight="1" thickTop="1" thickBot="1">
      <c r="B21" s="366"/>
      <c r="C21" s="367"/>
      <c r="D21" s="355"/>
      <c r="E21" s="355"/>
      <c r="F21" s="50" t="s">
        <v>121</v>
      </c>
      <c r="G21" s="79">
        <v>12603</v>
      </c>
      <c r="H21" s="66">
        <f>IFERROR(G21/D6,"-")</f>
        <v>2.6361332863125632E-4</v>
      </c>
      <c r="I21" s="79">
        <v>3</v>
      </c>
      <c r="J21" s="66">
        <f>IFERROR(I21/E6,"-")</f>
        <v>7.1428571428571425E-2</v>
      </c>
      <c r="K21" s="82">
        <f t="shared" si="0"/>
        <v>4201</v>
      </c>
      <c r="L21" s="355"/>
      <c r="M21" s="355"/>
      <c r="N21" s="50" t="s">
        <v>121</v>
      </c>
      <c r="O21" s="79">
        <v>160470</v>
      </c>
      <c r="P21" s="66">
        <f>IFERROR(O21/L6,"-")</f>
        <v>1.6306526522874814E-3</v>
      </c>
      <c r="Q21" s="79">
        <v>6</v>
      </c>
      <c r="R21" s="66">
        <f>IFERROR(Q21/M6,"-")</f>
        <v>5.8823529411764705E-2</v>
      </c>
      <c r="S21" s="82">
        <f t="shared" si="1"/>
        <v>26745</v>
      </c>
      <c r="T21" s="355"/>
      <c r="U21" s="355"/>
      <c r="V21" s="50" t="s">
        <v>121</v>
      </c>
      <c r="W21" s="79">
        <v>6161600</v>
      </c>
      <c r="X21" s="66">
        <f>IFERROR(W21/T6,"-")</f>
        <v>1.2370164765471224E-3</v>
      </c>
      <c r="Y21" s="79">
        <v>511</v>
      </c>
      <c r="Z21" s="66">
        <f>IFERROR(Y21/U6,"-")</f>
        <v>6.9288135593220335E-2</v>
      </c>
      <c r="AA21" s="193">
        <f t="shared" si="2"/>
        <v>12057.925636007827</v>
      </c>
      <c r="AB21" s="355"/>
      <c r="AC21" s="355"/>
      <c r="AD21" s="50" t="s">
        <v>121</v>
      </c>
      <c r="AE21" s="79">
        <v>13064658</v>
      </c>
      <c r="AF21" s="66">
        <f>IFERROR(AE21/AB6,"-")</f>
        <v>2.3315742410785949E-3</v>
      </c>
      <c r="AG21" s="79">
        <v>673</v>
      </c>
      <c r="AH21" s="66">
        <f>IFERROR(AG21/AC6,"-")</f>
        <v>9.1390548614883216E-2</v>
      </c>
      <c r="AI21" s="82">
        <f t="shared" si="3"/>
        <v>19412.567607726596</v>
      </c>
      <c r="AJ21" s="355"/>
      <c r="AK21" s="355"/>
      <c r="AL21" s="50" t="s">
        <v>121</v>
      </c>
      <c r="AM21" s="79">
        <v>10262900</v>
      </c>
      <c r="AN21" s="66">
        <f>IFERROR(AM21/AJ6,"-")</f>
        <v>2.5564498866461369E-3</v>
      </c>
      <c r="AO21" s="79">
        <v>614</v>
      </c>
      <c r="AP21" s="66">
        <f>IFERROR(AO21/AK6,"-")</f>
        <v>0.11908456167571761</v>
      </c>
      <c r="AQ21" s="82">
        <f t="shared" si="4"/>
        <v>16714.820846905539</v>
      </c>
      <c r="AR21" s="355"/>
      <c r="AS21" s="355"/>
      <c r="AT21" s="50" t="s">
        <v>121</v>
      </c>
      <c r="AU21" s="79">
        <v>3350236</v>
      </c>
      <c r="AV21" s="66">
        <f>IFERROR(AU21/AR6,"-")</f>
        <v>2.1646239354257144E-3</v>
      </c>
      <c r="AW21" s="82">
        <v>271</v>
      </c>
      <c r="AX21" s="68">
        <f>IFERROR(AW21/AS6,"-")</f>
        <v>0.13798370672097759</v>
      </c>
      <c r="AY21" s="281">
        <f t="shared" si="5"/>
        <v>12362.49446494465</v>
      </c>
      <c r="AZ21" s="355"/>
      <c r="BA21" s="355"/>
      <c r="BB21" s="50" t="s">
        <v>121</v>
      </c>
      <c r="BC21" s="79">
        <v>1528609</v>
      </c>
      <c r="BD21" s="66">
        <f>IFERROR(BC21/AZ6,"-")</f>
        <v>4.2072296381646928E-3</v>
      </c>
      <c r="BE21" s="79">
        <v>66</v>
      </c>
      <c r="BF21" s="66">
        <f>IFERROR(BE21/BA6,"-")</f>
        <v>0.13608247422680411</v>
      </c>
      <c r="BG21" s="82">
        <f t="shared" si="6"/>
        <v>23160.742424242424</v>
      </c>
      <c r="BH21" s="358"/>
      <c r="BI21" s="358"/>
      <c r="BJ21" s="50" t="s">
        <v>121</v>
      </c>
      <c r="BK21" s="79">
        <f>地区別_医科健診3項目以上該当者_高齢者の疾病!G155</f>
        <v>34541076</v>
      </c>
      <c r="BL21" s="66">
        <f>地区別_医科健診3項目以上該当者_高齢者の疾病!H155</f>
        <v>2.0737717300739673E-3</v>
      </c>
      <c r="BM21" s="79">
        <f>地区別_医科健診3項目以上該当者_高齢者の疾病!I155</f>
        <v>2144</v>
      </c>
      <c r="BN21" s="66">
        <f>地区別_医科健診3項目以上該当者_高齢者の疾病!J155</f>
        <v>9.5339736748488085E-2</v>
      </c>
      <c r="BO21" s="193">
        <f>地区別_医科健診3項目以上該当者_高齢者の疾病!K155</f>
        <v>16110.576492537313</v>
      </c>
      <c r="BR21" s="99"/>
      <c r="BS21" s="98" t="s">
        <v>163</v>
      </c>
      <c r="BT21" s="97">
        <f t="shared" si="7"/>
        <v>34541076</v>
      </c>
      <c r="BU21" s="96">
        <f t="shared" si="8"/>
        <v>8.9123878374162465E-3</v>
      </c>
      <c r="BV21" s="40"/>
    </row>
    <row r="22" spans="1:74" s="10" customFormat="1" ht="13.15" customHeight="1" thickTop="1" thickBot="1">
      <c r="B22" s="333"/>
      <c r="C22" s="334"/>
      <c r="D22" s="356"/>
      <c r="E22" s="356"/>
      <c r="F22" s="51" t="s">
        <v>71</v>
      </c>
      <c r="G22" s="74">
        <f>SUM(G6:G21)</f>
        <v>4090421</v>
      </c>
      <c r="H22" s="66">
        <f>IFERROR(G22/D6,"-")</f>
        <v>8.5558160383495369E-2</v>
      </c>
      <c r="I22" s="79">
        <v>36</v>
      </c>
      <c r="J22" s="66">
        <f>IFERROR(I22/E6,"-")</f>
        <v>0.8571428571428571</v>
      </c>
      <c r="K22" s="82">
        <f t="shared" si="0"/>
        <v>113622.80555555556</v>
      </c>
      <c r="L22" s="356"/>
      <c r="M22" s="356"/>
      <c r="N22" s="51" t="s">
        <v>71</v>
      </c>
      <c r="O22" s="74">
        <f>SUM(O6:O21)</f>
        <v>17635104</v>
      </c>
      <c r="P22" s="66">
        <f>IFERROR(O22/L6,"-")</f>
        <v>0.17920314769717438</v>
      </c>
      <c r="Q22" s="79">
        <v>89</v>
      </c>
      <c r="R22" s="66">
        <f>IFERROR(Q22/M6,"-")</f>
        <v>0.87254901960784315</v>
      </c>
      <c r="S22" s="82">
        <f t="shared" si="1"/>
        <v>198147.23595505618</v>
      </c>
      <c r="T22" s="356"/>
      <c r="U22" s="356"/>
      <c r="V22" s="51" t="s">
        <v>71</v>
      </c>
      <c r="W22" s="74">
        <f>SUM(W6:W21)</f>
        <v>986754280</v>
      </c>
      <c r="X22" s="66">
        <f>IFERROR(W22/T6,"-")</f>
        <v>0.19810297693186715</v>
      </c>
      <c r="Y22" s="79">
        <v>6106</v>
      </c>
      <c r="Z22" s="66">
        <f>IFERROR(Y22/U6,"-")</f>
        <v>0.82793220338983053</v>
      </c>
      <c r="AA22" s="193">
        <f t="shared" si="2"/>
        <v>161604.04192597445</v>
      </c>
      <c r="AB22" s="356"/>
      <c r="AC22" s="356"/>
      <c r="AD22" s="51" t="s">
        <v>71</v>
      </c>
      <c r="AE22" s="74">
        <f>SUM(AE6:AE21)</f>
        <v>1262672056</v>
      </c>
      <c r="AF22" s="66">
        <f>IFERROR(AE22/AB6,"-")</f>
        <v>0.22534180693435291</v>
      </c>
      <c r="AG22" s="79">
        <v>6433</v>
      </c>
      <c r="AH22" s="66">
        <f>IFERROR(AG22/AC6,"-")</f>
        <v>0.87357414448669202</v>
      </c>
      <c r="AI22" s="82">
        <f t="shared" si="3"/>
        <v>196280.43774288823</v>
      </c>
      <c r="AJ22" s="356"/>
      <c r="AK22" s="356"/>
      <c r="AL22" s="51" t="s">
        <v>71</v>
      </c>
      <c r="AM22" s="74">
        <f>SUM(AM6:AM21)</f>
        <v>1020606878</v>
      </c>
      <c r="AN22" s="66">
        <f>IFERROR(AM22/AJ6,"-")</f>
        <v>0.25422934429580019</v>
      </c>
      <c r="AO22" s="79">
        <v>4644</v>
      </c>
      <c r="AP22" s="66">
        <f>IFERROR(AO22/AK6,"-")</f>
        <v>0.90069821567106279</v>
      </c>
      <c r="AQ22" s="82">
        <f t="shared" si="4"/>
        <v>219768.92291128339</v>
      </c>
      <c r="AR22" s="356"/>
      <c r="AS22" s="356"/>
      <c r="AT22" s="51" t="s">
        <v>71</v>
      </c>
      <c r="AU22" s="74">
        <f>SUM(AU6:AU21)</f>
        <v>449975309</v>
      </c>
      <c r="AV22" s="66">
        <f>IFERROR(AU22/AR6,"-")</f>
        <v>0.29073394358247651</v>
      </c>
      <c r="AW22" s="82">
        <v>1778</v>
      </c>
      <c r="AX22" s="153">
        <f>IFERROR(AW22/AS6,"-")</f>
        <v>0.90529531568228105</v>
      </c>
      <c r="AY22" s="216">
        <f t="shared" si="5"/>
        <v>253079.47637795276</v>
      </c>
      <c r="AZ22" s="356"/>
      <c r="BA22" s="356"/>
      <c r="BB22" s="51" t="s">
        <v>71</v>
      </c>
      <c r="BC22" s="74">
        <f>SUM(BC6:BC21)</f>
        <v>133891276</v>
      </c>
      <c r="BD22" s="66">
        <f>IFERROR(BC22/AZ6,"-")</f>
        <v>0.36851238261641078</v>
      </c>
      <c r="BE22" s="79">
        <v>435</v>
      </c>
      <c r="BF22" s="66">
        <f>IFERROR(BE22/BA6,"-")</f>
        <v>0.89690721649484539</v>
      </c>
      <c r="BG22" s="82">
        <f t="shared" si="6"/>
        <v>307796.03678160917</v>
      </c>
      <c r="BH22" s="359"/>
      <c r="BI22" s="359"/>
      <c r="BJ22" s="51" t="s">
        <v>71</v>
      </c>
      <c r="BK22" s="74">
        <f>地区別_医科健診3項目以上該当者_高齢者の疾病!G156</f>
        <v>3875625324</v>
      </c>
      <c r="BL22" s="66">
        <f>地区別_医科健診3項目以上該当者_高齢者の疾病!H156</f>
        <v>0.23268418833478033</v>
      </c>
      <c r="BM22" s="79">
        <f>地区別_医科健診3項目以上該当者_高齢者の疾病!I156</f>
        <v>19521</v>
      </c>
      <c r="BN22" s="66">
        <f>地区別_医科健診3項目以上該当者_高齢者の疾病!J156</f>
        <v>0.86806296691568841</v>
      </c>
      <c r="BO22" s="193">
        <f>地区別_医科健診3項目以上該当者_高齢者の疾病!K156</f>
        <v>198536.20839096358</v>
      </c>
      <c r="BR22" s="137" t="s">
        <v>162</v>
      </c>
      <c r="BS22" s="138"/>
      <c r="BT22" s="139">
        <f>BT23-BT5</f>
        <v>12780535766</v>
      </c>
      <c r="BU22" s="140">
        <f>IFERROR(BT22/$BT$23,"-")</f>
        <v>0.76731581166521967</v>
      </c>
      <c r="BV22" s="40"/>
    </row>
    <row r="23" spans="1:74" ht="14.25" thickTop="1">
      <c r="B23" s="226" t="s">
        <v>245</v>
      </c>
      <c r="D23" s="161"/>
      <c r="E23" s="56"/>
      <c r="F23" s="10"/>
      <c r="G23" s="10"/>
      <c r="H23" s="10"/>
      <c r="I23" s="10"/>
      <c r="J23" s="10"/>
      <c r="K23" s="10"/>
      <c r="L23" s="161"/>
      <c r="M23" s="56"/>
      <c r="N23" s="10"/>
      <c r="O23" s="10"/>
      <c r="P23" s="10"/>
      <c r="Q23" s="10"/>
      <c r="R23" s="10"/>
      <c r="S23" s="10"/>
      <c r="T23" s="161"/>
      <c r="U23" s="56"/>
      <c r="V23" s="10"/>
      <c r="W23" s="10"/>
      <c r="X23" s="10"/>
      <c r="Y23" s="10"/>
      <c r="Z23" s="10"/>
      <c r="AA23" s="10"/>
      <c r="AB23" s="161"/>
      <c r="AC23" s="56"/>
      <c r="AD23" s="10"/>
      <c r="AE23" s="10"/>
      <c r="AF23" s="10"/>
      <c r="AG23" s="10"/>
      <c r="AH23" s="10"/>
      <c r="AI23" s="10"/>
      <c r="AJ23" s="161"/>
      <c r="AK23" s="56"/>
      <c r="AL23" s="10"/>
      <c r="AM23" s="10"/>
      <c r="AN23" s="10"/>
      <c r="AO23" s="10"/>
      <c r="AP23" s="10"/>
      <c r="AQ23" s="10"/>
      <c r="AR23" s="161"/>
      <c r="AS23" s="56"/>
      <c r="AT23" s="10"/>
      <c r="AU23" s="10"/>
      <c r="AV23" s="10"/>
      <c r="AX23" s="171"/>
      <c r="BR23" s="210" t="s">
        <v>206</v>
      </c>
      <c r="BS23" s="211"/>
      <c r="BT23" s="141">
        <f>BH6</f>
        <v>16656161090</v>
      </c>
      <c r="BU23" s="142">
        <f>IFERROR(BT23/$BT$23,"-")</f>
        <v>1</v>
      </c>
    </row>
    <row r="24" spans="1:74">
      <c r="B24" s="226" t="s">
        <v>271</v>
      </c>
    </row>
    <row r="25" spans="1:74">
      <c r="B25" s="226" t="s">
        <v>246</v>
      </c>
    </row>
    <row r="26" spans="1:74">
      <c r="B26" s="226" t="s">
        <v>242</v>
      </c>
    </row>
    <row r="27" spans="1:74">
      <c r="B27" s="233" t="s">
        <v>355</v>
      </c>
    </row>
    <row r="28" spans="1:74">
      <c r="B28" s="233" t="s">
        <v>356</v>
      </c>
    </row>
    <row r="29" spans="1:74">
      <c r="B29" s="233" t="s">
        <v>272</v>
      </c>
    </row>
    <row r="32" spans="1:74" ht="16.5" customHeight="1">
      <c r="A32" s="1" t="s">
        <v>371</v>
      </c>
    </row>
    <row r="33" spans="1:1" ht="16.5" customHeight="1">
      <c r="A33" s="1" t="s">
        <v>234</v>
      </c>
    </row>
    <row r="55" spans="1:2">
      <c r="B55" s="226" t="s">
        <v>244</v>
      </c>
    </row>
    <row r="56" spans="1:2">
      <c r="B56" s="226" t="s">
        <v>273</v>
      </c>
    </row>
    <row r="57" spans="1:2">
      <c r="B57" s="226" t="s">
        <v>246</v>
      </c>
    </row>
    <row r="60" spans="1:2" ht="16.5" customHeight="1">
      <c r="A60" s="1" t="s">
        <v>386</v>
      </c>
    </row>
    <row r="61" spans="1:2" ht="16.5" customHeight="1">
      <c r="A61" s="1" t="s">
        <v>234</v>
      </c>
    </row>
    <row r="83" spans="2:2">
      <c r="B83" s="226" t="s">
        <v>244</v>
      </c>
    </row>
    <row r="84" spans="2:2">
      <c r="B84" s="226" t="s">
        <v>273</v>
      </c>
    </row>
    <row r="85" spans="2:2">
      <c r="B85" s="226" t="s">
        <v>246</v>
      </c>
    </row>
    <row r="105" spans="1:9">
      <c r="A105" s="1" t="s">
        <v>372</v>
      </c>
      <c r="I105" s="1" t="s">
        <v>372</v>
      </c>
    </row>
  </sheetData>
  <mergeCells count="26">
    <mergeCell ref="D6:D22"/>
    <mergeCell ref="AB4:AI4"/>
    <mergeCell ref="AJ4:AQ4"/>
    <mergeCell ref="B6:C22"/>
    <mergeCell ref="B4:C5"/>
    <mergeCell ref="D4:K4"/>
    <mergeCell ref="L4:S4"/>
    <mergeCell ref="T4:AA4"/>
    <mergeCell ref="AK6:AK22"/>
    <mergeCell ref="AJ6:AJ22"/>
    <mergeCell ref="AC6:AC22"/>
    <mergeCell ref="AB6:AB22"/>
    <mergeCell ref="U6:U22"/>
    <mergeCell ref="T6:T22"/>
    <mergeCell ref="M6:M22"/>
    <mergeCell ref="L6:L22"/>
    <mergeCell ref="E6:E22"/>
    <mergeCell ref="BH6:BH22"/>
    <mergeCell ref="BI6:BI22"/>
    <mergeCell ref="AR4:AY4"/>
    <mergeCell ref="AZ4:BF4"/>
    <mergeCell ref="BH4:BO4"/>
    <mergeCell ref="BA6:BA22"/>
    <mergeCell ref="AZ6:AZ22"/>
    <mergeCell ref="AS6:AS22"/>
    <mergeCell ref="AR6:AR22"/>
  </mergeCells>
  <phoneticPr fontId="3"/>
  <pageMargins left="0.43307086614173229" right="0.43307086614173229" top="0.55118110236220474" bottom="0.55118110236220474" header="0.31496062992125984" footer="0.31496062992125984"/>
  <pageSetup paperSize="8" scale="70" pageOrder="overThenDown" orientation="landscape" r:id="rId1"/>
  <headerFooter>
    <oddHeader>&amp;R&amp;"ＭＳ 明朝,標準"&amp;12 2-12.①フレイルに係る分析(医科)</oddHeader>
  </headerFooter>
  <colBreaks count="3" manualBreakCount="3">
    <brk id="27" max="28" man="1"/>
    <brk id="51" max="21" man="1"/>
    <brk id="67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E42F9-316D-4CE7-AF20-62EB7DFBB9D0}">
  <sheetPr codeName="Sheet16"/>
  <dimension ref="A1:CX29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20.625" style="1" customWidth="1"/>
    <col min="4" max="4" width="9.375" style="14" customWidth="1"/>
    <col min="5" max="5" width="7.75" style="3" customWidth="1"/>
    <col min="6" max="6" width="15.75" style="1" customWidth="1"/>
    <col min="7" max="7" width="11.625" style="1" customWidth="1"/>
    <col min="8" max="8" width="8.625" style="1" customWidth="1"/>
    <col min="9" max="9" width="7.625" style="1" customWidth="1"/>
    <col min="10" max="11" width="8.625" style="1" customWidth="1"/>
    <col min="12" max="12" width="9.375" style="14" customWidth="1"/>
    <col min="13" max="13" width="7.75" style="3" customWidth="1"/>
    <col min="14" max="14" width="15.75" style="1" customWidth="1"/>
    <col min="15" max="15" width="11.625" style="1" customWidth="1"/>
    <col min="16" max="16" width="8.625" style="1" customWidth="1"/>
    <col min="17" max="17" width="7.625" style="1" customWidth="1"/>
    <col min="18" max="19" width="8.625" style="1" customWidth="1"/>
    <col min="20" max="20" width="9.375" style="14" customWidth="1"/>
    <col min="21" max="21" width="7.75" style="3" customWidth="1"/>
    <col min="22" max="22" width="15.75" style="1" customWidth="1"/>
    <col min="23" max="23" width="11.625" style="1" customWidth="1"/>
    <col min="24" max="24" width="8.625" style="1" customWidth="1"/>
    <col min="25" max="25" width="7.625" style="1" customWidth="1"/>
    <col min="26" max="27" width="8.625" style="1" customWidth="1"/>
    <col min="28" max="28" width="9.375" style="14" customWidth="1"/>
    <col min="29" max="29" width="7.75" style="3" customWidth="1"/>
    <col min="30" max="30" width="15.75" style="1" customWidth="1"/>
    <col min="31" max="31" width="11.625" style="1" customWidth="1"/>
    <col min="32" max="32" width="8.625" style="1" customWidth="1"/>
    <col min="33" max="33" width="7.625" style="1" customWidth="1"/>
    <col min="34" max="35" width="8.625" style="1" customWidth="1"/>
    <col min="36" max="36" width="9.375" style="14" customWidth="1"/>
    <col min="37" max="37" width="7.75" style="3" customWidth="1"/>
    <col min="38" max="38" width="15.75" style="1" customWidth="1"/>
    <col min="39" max="39" width="11.625" style="1" customWidth="1"/>
    <col min="40" max="40" width="8.625" style="1" customWidth="1"/>
    <col min="41" max="41" width="7.625" style="1" customWidth="1"/>
    <col min="42" max="43" width="8.625" style="1" customWidth="1"/>
    <col min="44" max="44" width="9.375" style="14" customWidth="1"/>
    <col min="45" max="45" width="7.75" style="3" customWidth="1"/>
    <col min="46" max="46" width="15.75" style="1" customWidth="1"/>
    <col min="47" max="47" width="11.625" style="1" customWidth="1"/>
    <col min="48" max="48" width="8.625" style="1" customWidth="1"/>
    <col min="49" max="49" width="7.625" style="1" customWidth="1"/>
    <col min="50" max="51" width="8.625" style="1" customWidth="1"/>
    <col min="52" max="52" width="9.375" style="14" customWidth="1"/>
    <col min="53" max="53" width="7.75" style="3" customWidth="1"/>
    <col min="54" max="54" width="15.75" style="1" customWidth="1"/>
    <col min="55" max="55" width="11.625" style="1" customWidth="1"/>
    <col min="56" max="56" width="8.625" style="1" customWidth="1"/>
    <col min="57" max="57" width="7.625" style="1" customWidth="1"/>
    <col min="58" max="59" width="8.625" style="1" customWidth="1"/>
    <col min="60" max="60" width="9.375" style="14" customWidth="1"/>
    <col min="61" max="61" width="7.75" style="3" customWidth="1"/>
    <col min="62" max="62" width="15.75" style="1" customWidth="1"/>
    <col min="63" max="63" width="11.625" style="1" customWidth="1"/>
    <col min="64" max="64" width="8.625" style="1" customWidth="1"/>
    <col min="65" max="65" width="7.625" style="1" customWidth="1"/>
    <col min="66" max="67" width="8.625" style="1" customWidth="1"/>
    <col min="68" max="68" width="9.375" style="14" customWidth="1"/>
    <col min="69" max="69" width="7.75" style="3" customWidth="1"/>
    <col min="70" max="70" width="15.75" style="1" customWidth="1"/>
    <col min="71" max="71" width="11.625" style="1" customWidth="1"/>
    <col min="72" max="72" width="8.625" style="1" customWidth="1"/>
    <col min="73" max="73" width="7.625" style="1" customWidth="1"/>
    <col min="74" max="75" width="8.625" style="1" customWidth="1"/>
    <col min="76" max="76" width="9.375" style="14" customWidth="1"/>
    <col min="77" max="77" width="7.75" style="3" customWidth="1"/>
    <col min="78" max="78" width="15.75" style="1" customWidth="1"/>
    <col min="79" max="79" width="11.625" style="1" customWidth="1"/>
    <col min="80" max="80" width="8.625" style="1" customWidth="1"/>
    <col min="81" max="81" width="7.625" style="1" customWidth="1"/>
    <col min="82" max="83" width="8.625" style="1" customWidth="1"/>
    <col min="84" max="84" width="9.375" style="14" customWidth="1"/>
    <col min="85" max="85" width="7.75" style="3" customWidth="1"/>
    <col min="86" max="86" width="15.75" style="1" customWidth="1"/>
    <col min="87" max="87" width="11.625" style="1" customWidth="1"/>
    <col min="88" max="88" width="8.625" style="1" customWidth="1"/>
    <col min="89" max="89" width="7.625" style="1" customWidth="1"/>
    <col min="90" max="91" width="8.625" style="1" customWidth="1"/>
    <col min="92" max="92" width="9.375" style="14" customWidth="1"/>
    <col min="93" max="93" width="7.75" style="3" customWidth="1"/>
    <col min="94" max="94" width="15.75" style="1" customWidth="1"/>
    <col min="95" max="95" width="11.625" style="1" customWidth="1"/>
    <col min="96" max="96" width="8.625" style="1" customWidth="1"/>
    <col min="97" max="97" width="7.625" style="1" customWidth="1"/>
    <col min="98" max="99" width="8.625" style="1" customWidth="1"/>
    <col min="100" max="101" width="9" style="1" customWidth="1"/>
    <col min="102" max="102" width="9" style="5"/>
    <col min="103" max="16384" width="9" style="1"/>
  </cols>
  <sheetData>
    <row r="1" spans="1:102" ht="16.5" customHeight="1">
      <c r="A1" s="1" t="s">
        <v>370</v>
      </c>
    </row>
    <row r="2" spans="1:102" ht="16.5" customHeight="1">
      <c r="A2" s="1" t="s">
        <v>361</v>
      </c>
    </row>
    <row r="3" spans="1:102" ht="16.5" customHeight="1">
      <c r="A3" s="1" t="s">
        <v>234</v>
      </c>
      <c r="D3" s="85"/>
    </row>
    <row r="4" spans="1:102" ht="16.5" customHeight="1">
      <c r="B4" s="368"/>
      <c r="C4" s="369"/>
      <c r="D4" s="361" t="s">
        <v>75</v>
      </c>
      <c r="E4" s="362"/>
      <c r="F4" s="362"/>
      <c r="G4" s="362"/>
      <c r="H4" s="362"/>
      <c r="I4" s="362"/>
      <c r="J4" s="362"/>
      <c r="K4" s="363"/>
      <c r="L4" s="361" t="s">
        <v>76</v>
      </c>
      <c r="M4" s="362"/>
      <c r="N4" s="362"/>
      <c r="O4" s="362"/>
      <c r="P4" s="362"/>
      <c r="Q4" s="362"/>
      <c r="R4" s="362"/>
      <c r="S4" s="363"/>
      <c r="T4" s="360" t="s">
        <v>77</v>
      </c>
      <c r="U4" s="360"/>
      <c r="V4" s="360"/>
      <c r="W4" s="360"/>
      <c r="X4" s="360"/>
      <c r="Y4" s="360"/>
      <c r="Z4" s="360"/>
      <c r="AA4" s="360"/>
      <c r="AB4" s="360" t="s">
        <v>78</v>
      </c>
      <c r="AC4" s="360"/>
      <c r="AD4" s="360"/>
      <c r="AE4" s="360"/>
      <c r="AF4" s="360"/>
      <c r="AG4" s="360"/>
      <c r="AH4" s="360"/>
      <c r="AI4" s="360"/>
      <c r="AJ4" s="361" t="s">
        <v>79</v>
      </c>
      <c r="AK4" s="362"/>
      <c r="AL4" s="362"/>
      <c r="AM4" s="362"/>
      <c r="AN4" s="362"/>
      <c r="AO4" s="362"/>
      <c r="AP4" s="362"/>
      <c r="AQ4" s="363"/>
      <c r="AR4" s="360" t="s">
        <v>80</v>
      </c>
      <c r="AS4" s="360"/>
      <c r="AT4" s="360"/>
      <c r="AU4" s="360"/>
      <c r="AV4" s="360"/>
      <c r="AW4" s="360"/>
      <c r="AX4" s="360"/>
      <c r="AY4" s="360"/>
      <c r="AZ4" s="360" t="s">
        <v>81</v>
      </c>
      <c r="BA4" s="360"/>
      <c r="BB4" s="360"/>
      <c r="BC4" s="360"/>
      <c r="BD4" s="360"/>
      <c r="BE4" s="360"/>
      <c r="BF4" s="360"/>
      <c r="BG4" s="360"/>
      <c r="BH4" s="361" t="s">
        <v>82</v>
      </c>
      <c r="BI4" s="362"/>
      <c r="BJ4" s="362"/>
      <c r="BK4" s="362"/>
      <c r="BL4" s="362"/>
      <c r="BM4" s="362"/>
      <c r="BN4" s="362"/>
      <c r="BO4" s="363"/>
      <c r="BP4" s="360" t="s">
        <v>83</v>
      </c>
      <c r="BQ4" s="360"/>
      <c r="BR4" s="360"/>
      <c r="BS4" s="360"/>
      <c r="BT4" s="360"/>
      <c r="BU4" s="360"/>
      <c r="BV4" s="360"/>
      <c r="BW4" s="360"/>
      <c r="BX4" s="360" t="s">
        <v>84</v>
      </c>
      <c r="BY4" s="360"/>
      <c r="BZ4" s="360"/>
      <c r="CA4" s="360"/>
      <c r="CB4" s="360"/>
      <c r="CC4" s="360"/>
      <c r="CD4" s="360"/>
      <c r="CE4" s="360"/>
      <c r="CF4" s="361" t="s">
        <v>85</v>
      </c>
      <c r="CG4" s="362"/>
      <c r="CH4" s="362"/>
      <c r="CI4" s="362"/>
      <c r="CJ4" s="362"/>
      <c r="CK4" s="362"/>
      <c r="CL4" s="362"/>
      <c r="CM4" s="363"/>
      <c r="CN4" s="335" t="s">
        <v>146</v>
      </c>
      <c r="CO4" s="336"/>
      <c r="CP4" s="336"/>
      <c r="CQ4" s="336"/>
      <c r="CR4" s="336"/>
      <c r="CS4" s="336"/>
      <c r="CT4" s="336"/>
      <c r="CU4" s="337"/>
      <c r="CV4" s="143"/>
    </row>
    <row r="5" spans="1:102" ht="48" customHeight="1">
      <c r="B5" s="370"/>
      <c r="C5" s="371"/>
      <c r="D5" s="212" t="s">
        <v>209</v>
      </c>
      <c r="E5" s="144" t="s">
        <v>183</v>
      </c>
      <c r="F5" s="214" t="s">
        <v>122</v>
      </c>
      <c r="G5" s="217" t="s">
        <v>132</v>
      </c>
      <c r="H5" s="45" t="s">
        <v>142</v>
      </c>
      <c r="I5" s="218" t="s">
        <v>181</v>
      </c>
      <c r="J5" s="45" t="s">
        <v>141</v>
      </c>
      <c r="K5" s="219" t="s">
        <v>180</v>
      </c>
      <c r="L5" s="212" t="s">
        <v>209</v>
      </c>
      <c r="M5" s="144" t="s">
        <v>183</v>
      </c>
      <c r="N5" s="214" t="s">
        <v>122</v>
      </c>
      <c r="O5" s="217" t="s">
        <v>132</v>
      </c>
      <c r="P5" s="45" t="s">
        <v>142</v>
      </c>
      <c r="Q5" s="218" t="s">
        <v>181</v>
      </c>
      <c r="R5" s="45" t="s">
        <v>141</v>
      </c>
      <c r="S5" s="219" t="s">
        <v>180</v>
      </c>
      <c r="T5" s="212" t="s">
        <v>209</v>
      </c>
      <c r="U5" s="144" t="s">
        <v>183</v>
      </c>
      <c r="V5" s="214" t="s">
        <v>122</v>
      </c>
      <c r="W5" s="217" t="s">
        <v>132</v>
      </c>
      <c r="X5" s="45" t="s">
        <v>142</v>
      </c>
      <c r="Y5" s="218" t="s">
        <v>181</v>
      </c>
      <c r="Z5" s="45" t="s">
        <v>141</v>
      </c>
      <c r="AA5" s="220" t="s">
        <v>180</v>
      </c>
      <c r="AB5" s="277" t="s">
        <v>209</v>
      </c>
      <c r="AC5" s="144" t="s">
        <v>183</v>
      </c>
      <c r="AD5" s="214" t="s">
        <v>122</v>
      </c>
      <c r="AE5" s="217" t="s">
        <v>132</v>
      </c>
      <c r="AF5" s="45" t="s">
        <v>142</v>
      </c>
      <c r="AG5" s="218" t="s">
        <v>181</v>
      </c>
      <c r="AH5" s="45" t="s">
        <v>141</v>
      </c>
      <c r="AI5" s="219" t="s">
        <v>180</v>
      </c>
      <c r="AJ5" s="212" t="s">
        <v>209</v>
      </c>
      <c r="AK5" s="144" t="s">
        <v>183</v>
      </c>
      <c r="AL5" s="214" t="s">
        <v>122</v>
      </c>
      <c r="AM5" s="217" t="s">
        <v>132</v>
      </c>
      <c r="AN5" s="45" t="s">
        <v>142</v>
      </c>
      <c r="AO5" s="218" t="s">
        <v>181</v>
      </c>
      <c r="AP5" s="45" t="s">
        <v>141</v>
      </c>
      <c r="AQ5" s="219" t="s">
        <v>180</v>
      </c>
      <c r="AR5" s="212" t="s">
        <v>209</v>
      </c>
      <c r="AS5" s="144" t="s">
        <v>183</v>
      </c>
      <c r="AT5" s="214" t="s">
        <v>122</v>
      </c>
      <c r="AU5" s="217" t="s">
        <v>132</v>
      </c>
      <c r="AV5" s="45" t="s">
        <v>142</v>
      </c>
      <c r="AW5" s="218" t="s">
        <v>181</v>
      </c>
      <c r="AX5" s="45" t="s">
        <v>141</v>
      </c>
      <c r="AY5" s="220" t="s">
        <v>180</v>
      </c>
      <c r="AZ5" s="277" t="s">
        <v>209</v>
      </c>
      <c r="BA5" s="144" t="s">
        <v>183</v>
      </c>
      <c r="BB5" s="214" t="s">
        <v>122</v>
      </c>
      <c r="BC5" s="217" t="s">
        <v>132</v>
      </c>
      <c r="BD5" s="45" t="s">
        <v>142</v>
      </c>
      <c r="BE5" s="218" t="s">
        <v>181</v>
      </c>
      <c r="BF5" s="45" t="s">
        <v>141</v>
      </c>
      <c r="BG5" s="219" t="s">
        <v>180</v>
      </c>
      <c r="BH5" s="212" t="s">
        <v>209</v>
      </c>
      <c r="BI5" s="144" t="s">
        <v>183</v>
      </c>
      <c r="BJ5" s="214" t="s">
        <v>122</v>
      </c>
      <c r="BK5" s="217" t="s">
        <v>132</v>
      </c>
      <c r="BL5" s="45" t="s">
        <v>142</v>
      </c>
      <c r="BM5" s="218" t="s">
        <v>181</v>
      </c>
      <c r="BN5" s="45" t="s">
        <v>141</v>
      </c>
      <c r="BO5" s="219" t="s">
        <v>180</v>
      </c>
      <c r="BP5" s="212" t="s">
        <v>209</v>
      </c>
      <c r="BQ5" s="144" t="s">
        <v>183</v>
      </c>
      <c r="BR5" s="214" t="s">
        <v>122</v>
      </c>
      <c r="BS5" s="217" t="s">
        <v>132</v>
      </c>
      <c r="BT5" s="45" t="s">
        <v>142</v>
      </c>
      <c r="BU5" s="218" t="s">
        <v>181</v>
      </c>
      <c r="BV5" s="45" t="s">
        <v>141</v>
      </c>
      <c r="BW5" s="220" t="s">
        <v>180</v>
      </c>
      <c r="BX5" s="277" t="s">
        <v>209</v>
      </c>
      <c r="BY5" s="144" t="s">
        <v>183</v>
      </c>
      <c r="BZ5" s="214" t="s">
        <v>122</v>
      </c>
      <c r="CA5" s="217" t="s">
        <v>132</v>
      </c>
      <c r="CB5" s="45" t="s">
        <v>142</v>
      </c>
      <c r="CC5" s="218" t="s">
        <v>181</v>
      </c>
      <c r="CD5" s="45" t="s">
        <v>141</v>
      </c>
      <c r="CE5" s="219" t="s">
        <v>180</v>
      </c>
      <c r="CF5" s="212" t="s">
        <v>209</v>
      </c>
      <c r="CG5" s="144" t="s">
        <v>183</v>
      </c>
      <c r="CH5" s="214" t="s">
        <v>122</v>
      </c>
      <c r="CI5" s="217" t="s">
        <v>132</v>
      </c>
      <c r="CJ5" s="45" t="s">
        <v>142</v>
      </c>
      <c r="CK5" s="218" t="s">
        <v>181</v>
      </c>
      <c r="CL5" s="45" t="s">
        <v>141</v>
      </c>
      <c r="CM5" s="219" t="s">
        <v>180</v>
      </c>
      <c r="CN5" s="212" t="s">
        <v>209</v>
      </c>
      <c r="CO5" s="144" t="s">
        <v>183</v>
      </c>
      <c r="CP5" s="214" t="s">
        <v>122</v>
      </c>
      <c r="CQ5" s="217" t="s">
        <v>132</v>
      </c>
      <c r="CR5" s="45" t="s">
        <v>142</v>
      </c>
      <c r="CS5" s="218" t="s">
        <v>181</v>
      </c>
      <c r="CT5" s="45" t="s">
        <v>141</v>
      </c>
      <c r="CU5" s="220" t="s">
        <v>180</v>
      </c>
    </row>
    <row r="6" spans="1:102" s="10" customFormat="1" ht="13.15" customHeight="1" thickBot="1">
      <c r="B6" s="364" t="s">
        <v>106</v>
      </c>
      <c r="C6" s="365"/>
      <c r="D6" s="354">
        <v>18353690</v>
      </c>
      <c r="E6" s="354">
        <v>21</v>
      </c>
      <c r="F6" s="47" t="s">
        <v>107</v>
      </c>
      <c r="G6" s="221">
        <v>93037</v>
      </c>
      <c r="H6" s="64">
        <f>IFERROR(G6/D6,"-")</f>
        <v>5.0691168914806777E-3</v>
      </c>
      <c r="I6" s="72">
        <v>4</v>
      </c>
      <c r="J6" s="64">
        <f>IFERROR(I6/E6,"-")</f>
        <v>0.19047619047619047</v>
      </c>
      <c r="K6" s="80">
        <f t="shared" ref="K6:K22" si="0">IFERROR(G6/I6,"-")</f>
        <v>23259.25</v>
      </c>
      <c r="L6" s="354">
        <v>337949640</v>
      </c>
      <c r="M6" s="354">
        <v>806</v>
      </c>
      <c r="N6" s="47" t="s">
        <v>107</v>
      </c>
      <c r="O6" s="221">
        <v>10048854</v>
      </c>
      <c r="P6" s="64">
        <f>IFERROR(O6/L6,"-")</f>
        <v>2.9734767582530935E-2</v>
      </c>
      <c r="Q6" s="72">
        <v>111</v>
      </c>
      <c r="R6" s="64">
        <f>IFERROR(Q6/M6,"-")</f>
        <v>0.13771712158808933</v>
      </c>
      <c r="S6" s="80">
        <f t="shared" ref="S6:S22" si="1">IFERROR(O6/Q6,"-")</f>
        <v>90530.216216216213</v>
      </c>
      <c r="T6" s="354">
        <v>939724420</v>
      </c>
      <c r="U6" s="354">
        <v>1396</v>
      </c>
      <c r="V6" s="47" t="s">
        <v>107</v>
      </c>
      <c r="W6" s="221">
        <v>12522199</v>
      </c>
      <c r="X6" s="64">
        <f>IFERROR(W6/T6,"-")</f>
        <v>1.3325394906732338E-2</v>
      </c>
      <c r="Y6" s="72">
        <v>270</v>
      </c>
      <c r="Z6" s="64">
        <f>IFERROR(Y6/U6,"-")</f>
        <v>0.19340974212034384</v>
      </c>
      <c r="AA6" s="191">
        <f t="shared" ref="AA6:AA22" si="2">IFERROR(W6/Y6,"-")</f>
        <v>46378.514814814815</v>
      </c>
      <c r="AB6" s="354">
        <v>1183278940</v>
      </c>
      <c r="AC6" s="354">
        <v>1704</v>
      </c>
      <c r="AD6" s="47" t="s">
        <v>107</v>
      </c>
      <c r="AE6" s="221">
        <v>16746283</v>
      </c>
      <c r="AF6" s="64">
        <f>IFERROR(AE6/AB6,"-")</f>
        <v>1.4152438984505208E-2</v>
      </c>
      <c r="AG6" s="72">
        <v>318</v>
      </c>
      <c r="AH6" s="64">
        <f>IFERROR(AG6/AC6,"-")</f>
        <v>0.18661971830985916</v>
      </c>
      <c r="AI6" s="80">
        <f t="shared" ref="AI6:AI22" si="3">IFERROR(AE6/AG6,"-")</f>
        <v>52661.267295597485</v>
      </c>
      <c r="AJ6" s="354">
        <v>1192337560</v>
      </c>
      <c r="AK6" s="354">
        <v>1600</v>
      </c>
      <c r="AL6" s="47" t="s">
        <v>107</v>
      </c>
      <c r="AM6" s="221">
        <v>17673621</v>
      </c>
      <c r="AN6" s="64">
        <f>IFERROR(AM6/AJ6,"-")</f>
        <v>1.4822665655185767E-2</v>
      </c>
      <c r="AO6" s="72">
        <v>310</v>
      </c>
      <c r="AP6" s="64">
        <f>IFERROR(AO6/AK6,"-")</f>
        <v>0.19375000000000001</v>
      </c>
      <c r="AQ6" s="80">
        <f t="shared" ref="AQ6:AQ22" si="4">IFERROR(AM6/AO6,"-")</f>
        <v>57011.680645161294</v>
      </c>
      <c r="AR6" s="354">
        <v>1327726360</v>
      </c>
      <c r="AS6" s="354">
        <v>1869</v>
      </c>
      <c r="AT6" s="47" t="s">
        <v>107</v>
      </c>
      <c r="AU6" s="221">
        <v>22330824</v>
      </c>
      <c r="AV6" s="64">
        <f>IFERROR(AU6/AR6,"-")</f>
        <v>1.6818845112030464E-2</v>
      </c>
      <c r="AW6" s="272">
        <v>364</v>
      </c>
      <c r="AX6" s="64">
        <f>IFERROR(AW6/AS6,"-")</f>
        <v>0.19475655430711611</v>
      </c>
      <c r="AY6" s="191">
        <f t="shared" ref="AY6:AY22" si="5">IFERROR(AU6/AW6,"-")</f>
        <v>61348.417582417584</v>
      </c>
      <c r="AZ6" s="354">
        <v>1224746290</v>
      </c>
      <c r="BA6" s="354">
        <v>1691</v>
      </c>
      <c r="BB6" s="47" t="s">
        <v>107</v>
      </c>
      <c r="BC6" s="221">
        <v>23633990</v>
      </c>
      <c r="BD6" s="64">
        <f>IFERROR(BC6/AZ6,"-")</f>
        <v>1.9297049677121293E-2</v>
      </c>
      <c r="BE6" s="72">
        <v>397</v>
      </c>
      <c r="BF6" s="64">
        <f>IFERROR(BE6/BA6,"-")</f>
        <v>0.23477232406859846</v>
      </c>
      <c r="BG6" s="80">
        <f t="shared" ref="BG6:BG22" si="6">IFERROR(BC6/BE6,"-")</f>
        <v>59531.460957178839</v>
      </c>
      <c r="BH6" s="354">
        <v>1121273910</v>
      </c>
      <c r="BI6" s="354">
        <v>1476</v>
      </c>
      <c r="BJ6" s="47" t="s">
        <v>107</v>
      </c>
      <c r="BK6" s="221">
        <v>22860082</v>
      </c>
      <c r="BL6" s="64">
        <f>IFERROR(BK6/BH6,"-")</f>
        <v>2.0387598245285132E-2</v>
      </c>
      <c r="BM6" s="72">
        <v>305</v>
      </c>
      <c r="BN6" s="64">
        <f>IFERROR(BM6/BI6,"-")</f>
        <v>0.20663956639566394</v>
      </c>
      <c r="BO6" s="80">
        <f t="shared" ref="BO6:BO22" si="7">IFERROR(BK6/BM6,"-")</f>
        <v>74951.088524590159</v>
      </c>
      <c r="BP6" s="354">
        <v>892684630</v>
      </c>
      <c r="BQ6" s="354">
        <v>1270</v>
      </c>
      <c r="BR6" s="47" t="s">
        <v>107</v>
      </c>
      <c r="BS6" s="221">
        <v>18307439</v>
      </c>
      <c r="BT6" s="64">
        <f>IFERROR(BS6/BP6,"-")</f>
        <v>2.0508294177754578E-2</v>
      </c>
      <c r="BU6" s="72">
        <v>268</v>
      </c>
      <c r="BV6" s="64">
        <f>IFERROR(BU6/BQ6,"-")</f>
        <v>0.21102362204724409</v>
      </c>
      <c r="BW6" s="191">
        <f t="shared" ref="BW6:BW22" si="8">IFERROR(BS6/BU6,"-")</f>
        <v>68311.339552238802</v>
      </c>
      <c r="BX6" s="354">
        <v>1231542970</v>
      </c>
      <c r="BY6" s="354">
        <v>1517</v>
      </c>
      <c r="BZ6" s="47" t="s">
        <v>107</v>
      </c>
      <c r="CA6" s="221">
        <v>29795222</v>
      </c>
      <c r="CB6" s="64">
        <f>IFERROR(CA6/BX6,"-")</f>
        <v>2.4193408371288905E-2</v>
      </c>
      <c r="CC6" s="72">
        <v>356</v>
      </c>
      <c r="CD6" s="64">
        <f>IFERROR(CC6/BY6,"-")</f>
        <v>0.23467369808833224</v>
      </c>
      <c r="CE6" s="80">
        <f t="shared" ref="CE6:CE22" si="9">IFERROR(CA6/CC6,"-")</f>
        <v>83694.443820224726</v>
      </c>
      <c r="CF6" s="354">
        <v>1133115700</v>
      </c>
      <c r="CG6" s="354">
        <v>1410</v>
      </c>
      <c r="CH6" s="47" t="s">
        <v>107</v>
      </c>
      <c r="CI6" s="221">
        <v>19194439</v>
      </c>
      <c r="CJ6" s="64">
        <f>IFERROR(CI6/CF6,"-")</f>
        <v>1.6939522592441355E-2</v>
      </c>
      <c r="CK6" s="72">
        <v>351</v>
      </c>
      <c r="CL6" s="64">
        <f>IFERROR(CK6/CG6,"-")</f>
        <v>0.24893617021276596</v>
      </c>
      <c r="CM6" s="80">
        <f t="shared" ref="CM6:CM22" si="10">IFERROR(CI6/CK6,"-")</f>
        <v>54685.011396011396</v>
      </c>
      <c r="CN6" s="357">
        <f>地区別_医科健診3項目以上該当者_高齢者の疾病!D140</f>
        <v>16656161090</v>
      </c>
      <c r="CO6" s="357">
        <f>地区別_医科健診3項目以上該当者_高齢者の疾病!E140</f>
        <v>22488</v>
      </c>
      <c r="CP6" s="47" t="s">
        <v>107</v>
      </c>
      <c r="CQ6" s="221">
        <f>地区別_医科健診3項目以上該当者_高齢者の疾病!G140</f>
        <v>348900908</v>
      </c>
      <c r="CR6" s="64">
        <f>地区別_医科健診3項目以上該当者_高齢者の疾病!H140</f>
        <v>2.0947258261657459E-2</v>
      </c>
      <c r="CS6" s="72">
        <f>地区別_医科健診3項目以上該当者_高齢者の疾病!I140</f>
        <v>4996</v>
      </c>
      <c r="CT6" s="64">
        <f>地区別_医科健診3項目以上該当者_高齢者の疾病!J140</f>
        <v>0.22216293134115972</v>
      </c>
      <c r="CU6" s="191">
        <f>地区別_医科健診3項目以上該当者_高齢者の疾病!K140</f>
        <v>69836.050440352279</v>
      </c>
      <c r="CX6" s="40"/>
    </row>
    <row r="7" spans="1:102" s="10" customFormat="1" ht="13.15" customHeight="1" thickTop="1" thickBot="1">
      <c r="B7" s="366"/>
      <c r="C7" s="367"/>
      <c r="D7" s="355"/>
      <c r="E7" s="355"/>
      <c r="F7" s="48" t="s">
        <v>108</v>
      </c>
      <c r="G7" s="78">
        <v>295681</v>
      </c>
      <c r="H7" s="65">
        <f>IFERROR(G7/D6,"-")</f>
        <v>1.6110166402505437E-2</v>
      </c>
      <c r="I7" s="78">
        <v>7</v>
      </c>
      <c r="J7" s="65">
        <f>IFERROR(I7/E6,"-")</f>
        <v>0.33333333333333331</v>
      </c>
      <c r="K7" s="81">
        <f t="shared" si="0"/>
        <v>42240.142857142855</v>
      </c>
      <c r="L7" s="355"/>
      <c r="M7" s="355"/>
      <c r="N7" s="48" t="s">
        <v>108</v>
      </c>
      <c r="O7" s="78">
        <v>6715194</v>
      </c>
      <c r="P7" s="65">
        <f>IFERROR(O7/L6,"-")</f>
        <v>1.9870398441613965E-2</v>
      </c>
      <c r="Q7" s="78">
        <v>140</v>
      </c>
      <c r="R7" s="65">
        <f>IFERROR(Q7/M6,"-")</f>
        <v>0.17369727047146402</v>
      </c>
      <c r="S7" s="81">
        <f t="shared" si="1"/>
        <v>47965.671428571426</v>
      </c>
      <c r="T7" s="355"/>
      <c r="U7" s="355"/>
      <c r="V7" s="48" t="s">
        <v>108</v>
      </c>
      <c r="W7" s="78">
        <v>17132764</v>
      </c>
      <c r="X7" s="65">
        <f>IFERROR(W7/T6,"-")</f>
        <v>1.8231689669190462E-2</v>
      </c>
      <c r="Y7" s="78">
        <v>312</v>
      </c>
      <c r="Z7" s="65">
        <f>IFERROR(Y7/U6,"-")</f>
        <v>0.22349570200573066</v>
      </c>
      <c r="AA7" s="192">
        <f t="shared" si="2"/>
        <v>54912.705128205125</v>
      </c>
      <c r="AB7" s="355"/>
      <c r="AC7" s="355"/>
      <c r="AD7" s="48" t="s">
        <v>108</v>
      </c>
      <c r="AE7" s="78">
        <v>25068700</v>
      </c>
      <c r="AF7" s="65">
        <f>IFERROR(AE7/AB6,"-")</f>
        <v>2.1185790731642701E-2</v>
      </c>
      <c r="AG7" s="78">
        <v>398</v>
      </c>
      <c r="AH7" s="65">
        <f>IFERROR(AG7/AC6,"-")</f>
        <v>0.2335680751173709</v>
      </c>
      <c r="AI7" s="81">
        <f t="shared" si="3"/>
        <v>62986.683417085427</v>
      </c>
      <c r="AJ7" s="355"/>
      <c r="AK7" s="355"/>
      <c r="AL7" s="48" t="s">
        <v>108</v>
      </c>
      <c r="AM7" s="78">
        <v>20343749</v>
      </c>
      <c r="AN7" s="65">
        <f>IFERROR(AM7/AJ6,"-")</f>
        <v>1.7062071750889068E-2</v>
      </c>
      <c r="AO7" s="78">
        <v>410</v>
      </c>
      <c r="AP7" s="65">
        <f>IFERROR(AO7/AK6,"-")</f>
        <v>0.25624999999999998</v>
      </c>
      <c r="AQ7" s="81">
        <f t="shared" si="4"/>
        <v>49618.9</v>
      </c>
      <c r="AR7" s="355"/>
      <c r="AS7" s="355"/>
      <c r="AT7" s="48" t="s">
        <v>108</v>
      </c>
      <c r="AU7" s="78">
        <v>29543322</v>
      </c>
      <c r="AV7" s="65">
        <f>IFERROR(AU7/AR6,"-")</f>
        <v>2.2251062334862435E-2</v>
      </c>
      <c r="AW7" s="81">
        <v>457</v>
      </c>
      <c r="AX7" s="65">
        <f>IFERROR(AW7/AS6,"-")</f>
        <v>0.24451578384162653</v>
      </c>
      <c r="AY7" s="280">
        <f t="shared" si="5"/>
        <v>64646.218818380745</v>
      </c>
      <c r="AZ7" s="355"/>
      <c r="BA7" s="355"/>
      <c r="BB7" s="48" t="s">
        <v>108</v>
      </c>
      <c r="BC7" s="78">
        <v>20828165</v>
      </c>
      <c r="BD7" s="65">
        <f>IFERROR(BC7/AZ6,"-")</f>
        <v>1.7006105811514644E-2</v>
      </c>
      <c r="BE7" s="78">
        <v>428</v>
      </c>
      <c r="BF7" s="65">
        <f>IFERROR(BE7/BA6,"-")</f>
        <v>0.25310467179183915</v>
      </c>
      <c r="BG7" s="81">
        <f t="shared" si="6"/>
        <v>48663.936915887847</v>
      </c>
      <c r="BH7" s="355"/>
      <c r="BI7" s="355"/>
      <c r="BJ7" s="48" t="s">
        <v>108</v>
      </c>
      <c r="BK7" s="78">
        <v>16005723</v>
      </c>
      <c r="BL7" s="65">
        <f>IFERROR(BK7/BH6,"-")</f>
        <v>1.4274587910459808E-2</v>
      </c>
      <c r="BM7" s="78">
        <v>357</v>
      </c>
      <c r="BN7" s="65">
        <f>IFERROR(BM7/BI6,"-")</f>
        <v>0.241869918699187</v>
      </c>
      <c r="BO7" s="81">
        <f t="shared" si="7"/>
        <v>44833.957983193279</v>
      </c>
      <c r="BP7" s="355"/>
      <c r="BQ7" s="355"/>
      <c r="BR7" s="48" t="s">
        <v>108</v>
      </c>
      <c r="BS7" s="78">
        <v>10046489</v>
      </c>
      <c r="BT7" s="65">
        <f>IFERROR(BS7/BP6,"-")</f>
        <v>1.1254242161646718E-2</v>
      </c>
      <c r="BU7" s="78">
        <v>351</v>
      </c>
      <c r="BV7" s="65">
        <f>IFERROR(BU7/BQ6,"-")</f>
        <v>0.27637795275590549</v>
      </c>
      <c r="BW7" s="192">
        <f t="shared" si="8"/>
        <v>28622.475783475784</v>
      </c>
      <c r="BX7" s="355"/>
      <c r="BY7" s="355"/>
      <c r="BZ7" s="48" t="s">
        <v>108</v>
      </c>
      <c r="CA7" s="78">
        <v>25765158</v>
      </c>
      <c r="CB7" s="65">
        <f>IFERROR(CA7/BX6,"-")</f>
        <v>2.0921038589502079E-2</v>
      </c>
      <c r="CC7" s="78">
        <v>429</v>
      </c>
      <c r="CD7" s="65">
        <f>IFERROR(CC7/BY6,"-")</f>
        <v>0.28279499011206327</v>
      </c>
      <c r="CE7" s="81">
        <f t="shared" si="9"/>
        <v>60058.643356643355</v>
      </c>
      <c r="CF7" s="355"/>
      <c r="CG7" s="355"/>
      <c r="CH7" s="48" t="s">
        <v>108</v>
      </c>
      <c r="CI7" s="78">
        <v>24520811</v>
      </c>
      <c r="CJ7" s="65">
        <f>IFERROR(CI7/CF6,"-")</f>
        <v>2.1640165254086585E-2</v>
      </c>
      <c r="CK7" s="78">
        <v>388</v>
      </c>
      <c r="CL7" s="65">
        <f>IFERROR(CK7/CG6,"-")</f>
        <v>0.27517730496453902</v>
      </c>
      <c r="CM7" s="81">
        <f t="shared" si="10"/>
        <v>63197.966494845357</v>
      </c>
      <c r="CN7" s="358"/>
      <c r="CO7" s="358"/>
      <c r="CP7" s="48" t="s">
        <v>108</v>
      </c>
      <c r="CQ7" s="78">
        <f>地区別_医科健診3項目以上該当者_高齢者の疾病!G141</f>
        <v>312431241</v>
      </c>
      <c r="CR7" s="65">
        <f>地区別_医科健診3項目以上該当者_高齢者の疾病!H141</f>
        <v>1.8757698086120034E-2</v>
      </c>
      <c r="CS7" s="78">
        <f>地区別_医科健診3項目以上該当者_高齢者の疾病!I141</f>
        <v>6109</v>
      </c>
      <c r="CT7" s="65">
        <f>地区別_医科健診3項目以上該当者_高齢者の疾病!J141</f>
        <v>0.27165599430807541</v>
      </c>
      <c r="CU7" s="192">
        <f>地区別_医科健診3項目以上該当者_高齢者の疾病!K141</f>
        <v>51142.779669340314</v>
      </c>
      <c r="CX7" s="40"/>
    </row>
    <row r="8" spans="1:102" s="10" customFormat="1" ht="13.15" customHeight="1" thickTop="1" thickBot="1">
      <c r="B8" s="366"/>
      <c r="C8" s="367"/>
      <c r="D8" s="355"/>
      <c r="E8" s="355"/>
      <c r="F8" s="49" t="s">
        <v>109</v>
      </c>
      <c r="G8" s="78">
        <v>385263</v>
      </c>
      <c r="H8" s="65">
        <f>IFERROR(G8/D6,"-")</f>
        <v>2.0991037769516649E-2</v>
      </c>
      <c r="I8" s="78">
        <v>9</v>
      </c>
      <c r="J8" s="65">
        <f>IFERROR(I8/E6,"-")</f>
        <v>0.42857142857142855</v>
      </c>
      <c r="K8" s="81">
        <f t="shared" si="0"/>
        <v>42807</v>
      </c>
      <c r="L8" s="355"/>
      <c r="M8" s="355"/>
      <c r="N8" s="49" t="s">
        <v>109</v>
      </c>
      <c r="O8" s="78">
        <v>5052830</v>
      </c>
      <c r="P8" s="65">
        <f>IFERROR(O8/L6,"-")</f>
        <v>1.4951428857861781E-2</v>
      </c>
      <c r="Q8" s="78">
        <v>211</v>
      </c>
      <c r="R8" s="65">
        <f>IFERROR(Q8/M6,"-")</f>
        <v>0.26178660049627789</v>
      </c>
      <c r="S8" s="81">
        <f t="shared" si="1"/>
        <v>23947.061611374407</v>
      </c>
      <c r="T8" s="355"/>
      <c r="U8" s="355"/>
      <c r="V8" s="49" t="s">
        <v>109</v>
      </c>
      <c r="W8" s="78">
        <v>31321569</v>
      </c>
      <c r="X8" s="65">
        <f>IFERROR(W8/T6,"-")</f>
        <v>3.3330589621157231E-2</v>
      </c>
      <c r="Y8" s="78">
        <v>438</v>
      </c>
      <c r="Z8" s="65">
        <f>IFERROR(Y8/U6,"-")</f>
        <v>0.3137535816618911</v>
      </c>
      <c r="AA8" s="192">
        <f t="shared" si="2"/>
        <v>71510.431506849316</v>
      </c>
      <c r="AB8" s="355"/>
      <c r="AC8" s="355"/>
      <c r="AD8" s="49" t="s">
        <v>109</v>
      </c>
      <c r="AE8" s="78">
        <v>35799296</v>
      </c>
      <c r="AF8" s="65">
        <f>IFERROR(AE8/AB6,"-")</f>
        <v>3.0254316873078127E-2</v>
      </c>
      <c r="AG8" s="78">
        <v>602</v>
      </c>
      <c r="AH8" s="65">
        <f>IFERROR(AG8/AC6,"-")</f>
        <v>0.35328638497652581</v>
      </c>
      <c r="AI8" s="81">
        <f t="shared" si="3"/>
        <v>59467.269102990031</v>
      </c>
      <c r="AJ8" s="355"/>
      <c r="AK8" s="355"/>
      <c r="AL8" s="49" t="s">
        <v>109</v>
      </c>
      <c r="AM8" s="78">
        <v>27694925</v>
      </c>
      <c r="AN8" s="65">
        <f>IFERROR(AM8/AJ6,"-")</f>
        <v>2.3227419758545559E-2</v>
      </c>
      <c r="AO8" s="78">
        <v>576</v>
      </c>
      <c r="AP8" s="65">
        <f>IFERROR(AO8/AK6,"-")</f>
        <v>0.36</v>
      </c>
      <c r="AQ8" s="81">
        <f t="shared" si="4"/>
        <v>48081.467013888891</v>
      </c>
      <c r="AR8" s="355"/>
      <c r="AS8" s="355"/>
      <c r="AT8" s="49" t="s">
        <v>109</v>
      </c>
      <c r="AU8" s="78">
        <v>36560291</v>
      </c>
      <c r="AV8" s="65">
        <f>IFERROR(AU8/AR6,"-")</f>
        <v>2.753601352013528E-2</v>
      </c>
      <c r="AW8" s="81">
        <v>664</v>
      </c>
      <c r="AX8" s="65">
        <f>IFERROR(AW8/AS6,"-")</f>
        <v>0.35527019796682718</v>
      </c>
      <c r="AY8" s="280">
        <f t="shared" si="5"/>
        <v>55060.679216867473</v>
      </c>
      <c r="AZ8" s="355"/>
      <c r="BA8" s="355"/>
      <c r="BB8" s="49" t="s">
        <v>109</v>
      </c>
      <c r="BC8" s="78">
        <v>31134881</v>
      </c>
      <c r="BD8" s="65">
        <f>IFERROR(BC8/AZ6,"-")</f>
        <v>2.5421494438656354E-2</v>
      </c>
      <c r="BE8" s="78">
        <v>613</v>
      </c>
      <c r="BF8" s="65">
        <f>IFERROR(BE8/BA6,"-")</f>
        <v>0.36250739207569488</v>
      </c>
      <c r="BG8" s="81">
        <f t="shared" si="6"/>
        <v>50790.996737357258</v>
      </c>
      <c r="BH8" s="355"/>
      <c r="BI8" s="355"/>
      <c r="BJ8" s="49" t="s">
        <v>109</v>
      </c>
      <c r="BK8" s="78">
        <v>35732775</v>
      </c>
      <c r="BL8" s="65">
        <f>IFERROR(BK8/BH6,"-")</f>
        <v>3.1868016085382742E-2</v>
      </c>
      <c r="BM8" s="78">
        <v>575</v>
      </c>
      <c r="BN8" s="65">
        <f>IFERROR(BM8/BI6,"-")</f>
        <v>0.38956639566395662</v>
      </c>
      <c r="BO8" s="81">
        <f t="shared" si="7"/>
        <v>62143.956521739128</v>
      </c>
      <c r="BP8" s="355"/>
      <c r="BQ8" s="355"/>
      <c r="BR8" s="49" t="s">
        <v>109</v>
      </c>
      <c r="BS8" s="78">
        <v>23915152</v>
      </c>
      <c r="BT8" s="65">
        <f>IFERROR(BS8/BP6,"-")</f>
        <v>2.6790146482078447E-2</v>
      </c>
      <c r="BU8" s="78">
        <v>452</v>
      </c>
      <c r="BV8" s="65">
        <f>IFERROR(BU8/BQ6,"-")</f>
        <v>0.35590551181102364</v>
      </c>
      <c r="BW8" s="192">
        <f t="shared" si="8"/>
        <v>52909.628318584073</v>
      </c>
      <c r="BX8" s="355"/>
      <c r="BY8" s="355"/>
      <c r="BZ8" s="49" t="s">
        <v>109</v>
      </c>
      <c r="CA8" s="78">
        <v>33420178</v>
      </c>
      <c r="CB8" s="65">
        <f>IFERROR(CA8/BX6,"-")</f>
        <v>2.7136834697696337E-2</v>
      </c>
      <c r="CC8" s="78">
        <v>582</v>
      </c>
      <c r="CD8" s="65">
        <f>IFERROR(CC8/BY6,"-")</f>
        <v>0.38365194462755436</v>
      </c>
      <c r="CE8" s="81">
        <f t="shared" si="9"/>
        <v>57422.986254295531</v>
      </c>
      <c r="CF8" s="355"/>
      <c r="CG8" s="355"/>
      <c r="CH8" s="49" t="s">
        <v>109</v>
      </c>
      <c r="CI8" s="78">
        <v>22393724</v>
      </c>
      <c r="CJ8" s="65">
        <f>IFERROR(CI8/CF6,"-")</f>
        <v>1.9762963305512402E-2</v>
      </c>
      <c r="CK8" s="78">
        <v>507</v>
      </c>
      <c r="CL8" s="65">
        <f>IFERROR(CK8/CG6,"-")</f>
        <v>0.3595744680851064</v>
      </c>
      <c r="CM8" s="81">
        <f t="shared" si="10"/>
        <v>44169.080867850098</v>
      </c>
      <c r="CN8" s="358"/>
      <c r="CO8" s="358"/>
      <c r="CP8" s="49" t="s">
        <v>109</v>
      </c>
      <c r="CQ8" s="78">
        <f>地区別_医科健診3項目以上該当者_高齢者の疾病!G142</f>
        <v>401956098</v>
      </c>
      <c r="CR8" s="65">
        <f>地区別_医科健診3項目以上該当者_高齢者の疾病!H142</f>
        <v>2.4132577478571924E-2</v>
      </c>
      <c r="CS8" s="78">
        <f>地区別_医科健診3項目以上該当者_高齢者の疾病!I142</f>
        <v>8068</v>
      </c>
      <c r="CT8" s="65">
        <f>地区別_医科健診3項目以上該当者_高齢者の疾病!J142</f>
        <v>0.35876912130914268</v>
      </c>
      <c r="CU8" s="192">
        <f>地区別_医科健診3項目以上該当者_高齢者の疾病!K142</f>
        <v>49821.033465542889</v>
      </c>
      <c r="CX8" s="40"/>
    </row>
    <row r="9" spans="1:102" s="10" customFormat="1" ht="13.15" customHeight="1" thickTop="1" thickBot="1">
      <c r="B9" s="366"/>
      <c r="C9" s="367"/>
      <c r="D9" s="355"/>
      <c r="E9" s="355"/>
      <c r="F9" s="49" t="s">
        <v>110</v>
      </c>
      <c r="G9" s="78">
        <v>0</v>
      </c>
      <c r="H9" s="65">
        <f>IFERROR(G9/D6,"-")</f>
        <v>0</v>
      </c>
      <c r="I9" s="78">
        <v>0</v>
      </c>
      <c r="J9" s="65">
        <f>IFERROR(I9/E6,"-")</f>
        <v>0</v>
      </c>
      <c r="K9" s="81" t="str">
        <f t="shared" si="0"/>
        <v>-</v>
      </c>
      <c r="L9" s="355"/>
      <c r="M9" s="355"/>
      <c r="N9" s="49" t="s">
        <v>110</v>
      </c>
      <c r="O9" s="78">
        <v>398918</v>
      </c>
      <c r="P9" s="65">
        <f>IFERROR(O9/L6,"-")</f>
        <v>1.1804066428358971E-3</v>
      </c>
      <c r="Q9" s="78">
        <v>45</v>
      </c>
      <c r="R9" s="65">
        <f>IFERROR(Q9/M6,"-")</f>
        <v>5.5831265508684863E-2</v>
      </c>
      <c r="S9" s="81">
        <f t="shared" si="1"/>
        <v>8864.8444444444449</v>
      </c>
      <c r="T9" s="355"/>
      <c r="U9" s="355"/>
      <c r="V9" s="49" t="s">
        <v>110</v>
      </c>
      <c r="W9" s="78">
        <v>7924098</v>
      </c>
      <c r="X9" s="65">
        <f>IFERROR(W9/T6,"-")</f>
        <v>8.4323636071945429E-3</v>
      </c>
      <c r="Y9" s="78">
        <v>79</v>
      </c>
      <c r="Z9" s="65">
        <f>IFERROR(Y9/U6,"-")</f>
        <v>5.6590257879656158E-2</v>
      </c>
      <c r="AA9" s="192">
        <f t="shared" si="2"/>
        <v>100305.03797468354</v>
      </c>
      <c r="AB9" s="355"/>
      <c r="AC9" s="355"/>
      <c r="AD9" s="49" t="s">
        <v>110</v>
      </c>
      <c r="AE9" s="78">
        <v>3834284</v>
      </c>
      <c r="AF9" s="65">
        <f>IFERROR(AE9/AB6,"-")</f>
        <v>3.24038894835735E-3</v>
      </c>
      <c r="AG9" s="78">
        <v>107</v>
      </c>
      <c r="AH9" s="65">
        <f>IFERROR(AG9/AC6,"-")</f>
        <v>6.2793427230046953E-2</v>
      </c>
      <c r="AI9" s="81">
        <f t="shared" si="3"/>
        <v>35834.429906542056</v>
      </c>
      <c r="AJ9" s="355"/>
      <c r="AK9" s="355"/>
      <c r="AL9" s="49" t="s">
        <v>110</v>
      </c>
      <c r="AM9" s="78">
        <v>3121582</v>
      </c>
      <c r="AN9" s="65">
        <f>IFERROR(AM9/AJ6,"-")</f>
        <v>2.6180354496255238E-3</v>
      </c>
      <c r="AO9" s="78">
        <v>85</v>
      </c>
      <c r="AP9" s="65">
        <f>IFERROR(AO9/AK6,"-")</f>
        <v>5.3124999999999999E-2</v>
      </c>
      <c r="AQ9" s="81">
        <f t="shared" si="4"/>
        <v>36724.49411764706</v>
      </c>
      <c r="AR9" s="355"/>
      <c r="AS9" s="355"/>
      <c r="AT9" s="49" t="s">
        <v>110</v>
      </c>
      <c r="AU9" s="78">
        <v>5663058</v>
      </c>
      <c r="AV9" s="65">
        <f>IFERROR(AU9/AR6,"-")</f>
        <v>4.2652297721949275E-3</v>
      </c>
      <c r="AW9" s="81">
        <v>113</v>
      </c>
      <c r="AX9" s="65">
        <f>IFERROR(AW9/AS6,"-")</f>
        <v>6.0460139111824504E-2</v>
      </c>
      <c r="AY9" s="280">
        <f t="shared" si="5"/>
        <v>50115.557522123891</v>
      </c>
      <c r="AZ9" s="355"/>
      <c r="BA9" s="355"/>
      <c r="BB9" s="49" t="s">
        <v>110</v>
      </c>
      <c r="BC9" s="78">
        <v>13301774</v>
      </c>
      <c r="BD9" s="65">
        <f>IFERROR(BC9/AZ6,"-")</f>
        <v>1.0860840411282243E-2</v>
      </c>
      <c r="BE9" s="78">
        <v>110</v>
      </c>
      <c r="BF9" s="65">
        <f>IFERROR(BE9/BA6,"-")</f>
        <v>6.5050266114725017E-2</v>
      </c>
      <c r="BG9" s="81">
        <f t="shared" si="6"/>
        <v>120925.21818181819</v>
      </c>
      <c r="BH9" s="355"/>
      <c r="BI9" s="355"/>
      <c r="BJ9" s="49" t="s">
        <v>110</v>
      </c>
      <c r="BK9" s="78">
        <v>5607658</v>
      </c>
      <c r="BL9" s="65">
        <f>IFERROR(BK9/BH6,"-")</f>
        <v>5.0011490947827371E-3</v>
      </c>
      <c r="BM9" s="78">
        <v>88</v>
      </c>
      <c r="BN9" s="65">
        <f>IFERROR(BM9/BI6,"-")</f>
        <v>5.9620596205962058E-2</v>
      </c>
      <c r="BO9" s="81">
        <f t="shared" si="7"/>
        <v>63723.38636363636</v>
      </c>
      <c r="BP9" s="355"/>
      <c r="BQ9" s="355"/>
      <c r="BR9" s="49" t="s">
        <v>110</v>
      </c>
      <c r="BS9" s="78">
        <v>4781419</v>
      </c>
      <c r="BT9" s="65">
        <f>IFERROR(BS9/BP6,"-")</f>
        <v>5.356224179641135E-3</v>
      </c>
      <c r="BU9" s="78">
        <v>74</v>
      </c>
      <c r="BV9" s="65">
        <f>IFERROR(BU9/BQ6,"-")</f>
        <v>5.826771653543307E-2</v>
      </c>
      <c r="BW9" s="192">
        <f t="shared" si="8"/>
        <v>64613.770270270274</v>
      </c>
      <c r="BX9" s="355"/>
      <c r="BY9" s="355"/>
      <c r="BZ9" s="49" t="s">
        <v>110</v>
      </c>
      <c r="CA9" s="78">
        <v>1914530</v>
      </c>
      <c r="CB9" s="65">
        <f>IFERROR(CA9/BX6,"-")</f>
        <v>1.5545783189359606E-3</v>
      </c>
      <c r="CC9" s="78">
        <v>81</v>
      </c>
      <c r="CD9" s="65">
        <f>IFERROR(CC9/BY6,"-")</f>
        <v>5.3394858272907054E-2</v>
      </c>
      <c r="CE9" s="81">
        <f t="shared" si="9"/>
        <v>23636.172839506173</v>
      </c>
      <c r="CF9" s="355"/>
      <c r="CG9" s="355"/>
      <c r="CH9" s="49" t="s">
        <v>110</v>
      </c>
      <c r="CI9" s="78">
        <v>1450572</v>
      </c>
      <c r="CJ9" s="65">
        <f>IFERROR(CI9/CF6,"-")</f>
        <v>1.2801622994015526E-3</v>
      </c>
      <c r="CK9" s="78">
        <v>79</v>
      </c>
      <c r="CL9" s="65">
        <f>IFERROR(CK9/CG6,"-")</f>
        <v>5.6028368794326239E-2</v>
      </c>
      <c r="CM9" s="81">
        <f t="shared" si="10"/>
        <v>18361.67088607595</v>
      </c>
      <c r="CN9" s="358"/>
      <c r="CO9" s="358"/>
      <c r="CP9" s="49" t="s">
        <v>110</v>
      </c>
      <c r="CQ9" s="78">
        <f>地区別_医科健診3項目以上該当者_高齢者の疾病!G143</f>
        <v>64501583</v>
      </c>
      <c r="CR9" s="65">
        <f>地区別_医科健診3項目以上該当者_高齢者の疾病!H143</f>
        <v>3.8725359734137874E-3</v>
      </c>
      <c r="CS9" s="78">
        <f>地区別_医科健診3項目以上該当者_高齢者の疾病!I143</f>
        <v>1311</v>
      </c>
      <c r="CT9" s="65">
        <f>地区別_医科健診3項目以上該当者_高齢者の疾病!J143</f>
        <v>5.8297758804695836E-2</v>
      </c>
      <c r="CU9" s="192">
        <f>地区別_医科健診3項目以上該当者_高齢者の疾病!K143</f>
        <v>49200.292143401981</v>
      </c>
      <c r="CX9" s="40"/>
    </row>
    <row r="10" spans="1:102" s="10" customFormat="1" ht="13.15" customHeight="1" thickTop="1" thickBot="1">
      <c r="B10" s="366"/>
      <c r="C10" s="367"/>
      <c r="D10" s="355"/>
      <c r="E10" s="355"/>
      <c r="F10" s="49" t="s">
        <v>111</v>
      </c>
      <c r="G10" s="78">
        <v>1196672</v>
      </c>
      <c r="H10" s="65">
        <f>IFERROR(G10/D6,"-")</f>
        <v>6.520062178232279E-2</v>
      </c>
      <c r="I10" s="78">
        <v>10</v>
      </c>
      <c r="J10" s="65">
        <f>IFERROR(I10/E6,"-")</f>
        <v>0.47619047619047616</v>
      </c>
      <c r="K10" s="81">
        <f t="shared" si="0"/>
        <v>119667.2</v>
      </c>
      <c r="L10" s="355"/>
      <c r="M10" s="355"/>
      <c r="N10" s="49" t="s">
        <v>111</v>
      </c>
      <c r="O10" s="78">
        <v>10146369</v>
      </c>
      <c r="P10" s="65">
        <f>IFERROR(O10/L6,"-")</f>
        <v>3.0023316491770785E-2</v>
      </c>
      <c r="Q10" s="78">
        <v>248</v>
      </c>
      <c r="R10" s="65">
        <f>IFERROR(Q10/M6,"-")</f>
        <v>0.30769230769230771</v>
      </c>
      <c r="S10" s="81">
        <f t="shared" si="1"/>
        <v>40912.778225806454</v>
      </c>
      <c r="T10" s="355"/>
      <c r="U10" s="355"/>
      <c r="V10" s="49" t="s">
        <v>111</v>
      </c>
      <c r="W10" s="78">
        <v>23720823</v>
      </c>
      <c r="X10" s="65">
        <f>IFERROR(W10/T6,"-")</f>
        <v>2.5242318380956835E-2</v>
      </c>
      <c r="Y10" s="78">
        <v>505</v>
      </c>
      <c r="Z10" s="65">
        <f>IFERROR(Y10/U6,"-")</f>
        <v>0.36174785100286533</v>
      </c>
      <c r="AA10" s="192">
        <f t="shared" si="2"/>
        <v>46971.926732673266</v>
      </c>
      <c r="AB10" s="355"/>
      <c r="AC10" s="355"/>
      <c r="AD10" s="49" t="s">
        <v>111</v>
      </c>
      <c r="AE10" s="78">
        <v>43208680</v>
      </c>
      <c r="AF10" s="65">
        <f>IFERROR(AE10/AB6,"-")</f>
        <v>3.6516055969017754E-2</v>
      </c>
      <c r="AG10" s="78">
        <v>676</v>
      </c>
      <c r="AH10" s="65">
        <f>IFERROR(AG10/AC6,"-")</f>
        <v>0.39671361502347419</v>
      </c>
      <c r="AI10" s="81">
        <f t="shared" si="3"/>
        <v>63918.165680473372</v>
      </c>
      <c r="AJ10" s="355"/>
      <c r="AK10" s="355"/>
      <c r="AL10" s="49" t="s">
        <v>111</v>
      </c>
      <c r="AM10" s="78">
        <v>41197306</v>
      </c>
      <c r="AN10" s="65">
        <f>IFERROR(AM10/AJ6,"-")</f>
        <v>3.4551713694232697E-2</v>
      </c>
      <c r="AO10" s="78">
        <v>684</v>
      </c>
      <c r="AP10" s="65">
        <f>IFERROR(AO10/AK6,"-")</f>
        <v>0.42749999999999999</v>
      </c>
      <c r="AQ10" s="81">
        <f t="shared" si="4"/>
        <v>60229.979532163743</v>
      </c>
      <c r="AR10" s="355"/>
      <c r="AS10" s="355"/>
      <c r="AT10" s="49" t="s">
        <v>111</v>
      </c>
      <c r="AU10" s="78">
        <v>44029086</v>
      </c>
      <c r="AV10" s="65">
        <f>IFERROR(AU10/AR6,"-")</f>
        <v>3.3161265247456564E-2</v>
      </c>
      <c r="AW10" s="81">
        <v>716</v>
      </c>
      <c r="AX10" s="65">
        <f>IFERROR(AW10/AS6,"-")</f>
        <v>0.38309256286784377</v>
      </c>
      <c r="AY10" s="280">
        <f t="shared" si="5"/>
        <v>61493.136871508381</v>
      </c>
      <c r="AZ10" s="355"/>
      <c r="BA10" s="355"/>
      <c r="BB10" s="49" t="s">
        <v>111</v>
      </c>
      <c r="BC10" s="78">
        <v>39649322</v>
      </c>
      <c r="BD10" s="65">
        <f>IFERROR(BC10/AZ6,"-")</f>
        <v>3.2373498351238116E-2</v>
      </c>
      <c r="BE10" s="78">
        <v>727</v>
      </c>
      <c r="BF10" s="65">
        <f>IFERROR(BE10/BA6,"-")</f>
        <v>0.42992312241277353</v>
      </c>
      <c r="BG10" s="81">
        <f t="shared" si="6"/>
        <v>54538.269601100415</v>
      </c>
      <c r="BH10" s="355"/>
      <c r="BI10" s="355"/>
      <c r="BJ10" s="49" t="s">
        <v>111</v>
      </c>
      <c r="BK10" s="78">
        <v>39551319</v>
      </c>
      <c r="BL10" s="65">
        <f>IFERROR(BK10/BH6,"-")</f>
        <v>3.5273556842145733E-2</v>
      </c>
      <c r="BM10" s="78">
        <v>651</v>
      </c>
      <c r="BN10" s="65">
        <f>IFERROR(BM10/BI6,"-")</f>
        <v>0.44105691056910568</v>
      </c>
      <c r="BO10" s="81">
        <f t="shared" si="7"/>
        <v>60754.714285714283</v>
      </c>
      <c r="BP10" s="355"/>
      <c r="BQ10" s="355"/>
      <c r="BR10" s="49" t="s">
        <v>111</v>
      </c>
      <c r="BS10" s="78">
        <v>31192222</v>
      </c>
      <c r="BT10" s="65">
        <f>IFERROR(BS10/BP6,"-")</f>
        <v>3.4942039945282805E-2</v>
      </c>
      <c r="BU10" s="78">
        <v>509</v>
      </c>
      <c r="BV10" s="65">
        <f>IFERROR(BU10/BQ6,"-")</f>
        <v>0.40078740157480314</v>
      </c>
      <c r="BW10" s="192">
        <f t="shared" si="8"/>
        <v>61281.379174852649</v>
      </c>
      <c r="BX10" s="355"/>
      <c r="BY10" s="355"/>
      <c r="BZ10" s="49" t="s">
        <v>111</v>
      </c>
      <c r="CA10" s="78">
        <v>42942916</v>
      </c>
      <c r="CB10" s="65">
        <f>IFERROR(CA10/BX6,"-")</f>
        <v>3.4869198270848806E-2</v>
      </c>
      <c r="CC10" s="78">
        <v>660</v>
      </c>
      <c r="CD10" s="65">
        <f>IFERROR(CC10/BY6,"-")</f>
        <v>0.43506921555702044</v>
      </c>
      <c r="CE10" s="81">
        <f t="shared" si="9"/>
        <v>65065.024242424246</v>
      </c>
      <c r="CF10" s="355"/>
      <c r="CG10" s="355"/>
      <c r="CH10" s="49" t="s">
        <v>111</v>
      </c>
      <c r="CI10" s="78">
        <v>42263189</v>
      </c>
      <c r="CJ10" s="65">
        <f>IFERROR(CI10/CF6,"-")</f>
        <v>3.7298211471255761E-2</v>
      </c>
      <c r="CK10" s="78">
        <v>618</v>
      </c>
      <c r="CL10" s="65">
        <f>IFERROR(CK10/CG6,"-")</f>
        <v>0.43829787234042555</v>
      </c>
      <c r="CM10" s="81">
        <f t="shared" si="10"/>
        <v>68387.037216828481</v>
      </c>
      <c r="CN10" s="358"/>
      <c r="CO10" s="358"/>
      <c r="CP10" s="49" t="s">
        <v>111</v>
      </c>
      <c r="CQ10" s="78">
        <f>地区別_医科健診3項目以上該当者_高齢者の疾病!G144</f>
        <v>522198313</v>
      </c>
      <c r="CR10" s="65">
        <f>地区別_医科健診3項目以上該当者_高齢者の疾病!H144</f>
        <v>3.1351660816580154E-2</v>
      </c>
      <c r="CS10" s="78">
        <f>地区別_医科健診3項目以上該当者_高齢者の疾病!I144</f>
        <v>9210</v>
      </c>
      <c r="CT10" s="65">
        <f>地区別_医科健診3項目以上該当者_高齢者の疾病!J144</f>
        <v>0.40955176093916756</v>
      </c>
      <c r="CU10" s="192">
        <f>地区別_医科健診3項目以上該当者_高齢者の疾病!K144</f>
        <v>56699.056786102061</v>
      </c>
      <c r="CX10" s="40"/>
    </row>
    <row r="11" spans="1:102" s="10" customFormat="1" ht="13.15" customHeight="1" thickTop="1" thickBot="1">
      <c r="B11" s="366"/>
      <c r="C11" s="367"/>
      <c r="D11" s="355"/>
      <c r="E11" s="355"/>
      <c r="F11" s="49" t="s">
        <v>112</v>
      </c>
      <c r="G11" s="78">
        <v>1108846</v>
      </c>
      <c r="H11" s="65">
        <f>IFERROR(G11/D6,"-")</f>
        <v>6.0415425998804603E-2</v>
      </c>
      <c r="I11" s="78">
        <v>7</v>
      </c>
      <c r="J11" s="65">
        <f>IFERROR(I11/E6,"-")</f>
        <v>0.33333333333333331</v>
      </c>
      <c r="K11" s="81">
        <f t="shared" si="0"/>
        <v>158406.57142857142</v>
      </c>
      <c r="L11" s="355"/>
      <c r="M11" s="355"/>
      <c r="N11" s="49" t="s">
        <v>112</v>
      </c>
      <c r="O11" s="78">
        <v>9073157</v>
      </c>
      <c r="P11" s="65">
        <f>IFERROR(O11/L6,"-")</f>
        <v>2.6847659905777678E-2</v>
      </c>
      <c r="Q11" s="78">
        <v>249</v>
      </c>
      <c r="R11" s="65">
        <f>IFERROR(Q11/M6,"-")</f>
        <v>0.30893300248138955</v>
      </c>
      <c r="S11" s="81">
        <f t="shared" si="1"/>
        <v>36438.381526104415</v>
      </c>
      <c r="T11" s="355"/>
      <c r="U11" s="355"/>
      <c r="V11" s="49" t="s">
        <v>112</v>
      </c>
      <c r="W11" s="78">
        <v>33613000</v>
      </c>
      <c r="X11" s="65">
        <f>IFERROR(W11/T6,"-")</f>
        <v>3.5768997042771325E-2</v>
      </c>
      <c r="Y11" s="78">
        <v>518</v>
      </c>
      <c r="Z11" s="65">
        <f>IFERROR(Y11/U6,"-")</f>
        <v>0.37106017191977075</v>
      </c>
      <c r="AA11" s="192">
        <f t="shared" si="2"/>
        <v>64889.961389961391</v>
      </c>
      <c r="AB11" s="355"/>
      <c r="AC11" s="355"/>
      <c r="AD11" s="49" t="s">
        <v>112</v>
      </c>
      <c r="AE11" s="78">
        <v>44179087</v>
      </c>
      <c r="AF11" s="65">
        <f>IFERROR(AE11/AB6,"-")</f>
        <v>3.7336155919414908E-2</v>
      </c>
      <c r="AG11" s="78">
        <v>690</v>
      </c>
      <c r="AH11" s="65">
        <f>IFERROR(AG11/AC6,"-")</f>
        <v>0.40492957746478875</v>
      </c>
      <c r="AI11" s="81">
        <f t="shared" si="3"/>
        <v>64027.662318840579</v>
      </c>
      <c r="AJ11" s="355"/>
      <c r="AK11" s="355"/>
      <c r="AL11" s="49" t="s">
        <v>112</v>
      </c>
      <c r="AM11" s="78">
        <v>49767833</v>
      </c>
      <c r="AN11" s="65">
        <f>IFERROR(AM11/AJ6,"-")</f>
        <v>4.1739717567900819E-2</v>
      </c>
      <c r="AO11" s="78">
        <v>694</v>
      </c>
      <c r="AP11" s="65">
        <f>IFERROR(AO11/AK6,"-")</f>
        <v>0.43375000000000002</v>
      </c>
      <c r="AQ11" s="81">
        <f t="shared" si="4"/>
        <v>71711.574927953887</v>
      </c>
      <c r="AR11" s="355"/>
      <c r="AS11" s="355"/>
      <c r="AT11" s="49" t="s">
        <v>112</v>
      </c>
      <c r="AU11" s="78">
        <v>56309702</v>
      </c>
      <c r="AV11" s="65">
        <f>IFERROR(AU11/AR6,"-")</f>
        <v>4.2410622923838008E-2</v>
      </c>
      <c r="AW11" s="81">
        <v>800</v>
      </c>
      <c r="AX11" s="65">
        <f>IFERROR(AW11/AS6,"-")</f>
        <v>0.42803638309256287</v>
      </c>
      <c r="AY11" s="280">
        <f t="shared" si="5"/>
        <v>70387.127500000002</v>
      </c>
      <c r="AZ11" s="355"/>
      <c r="BA11" s="355"/>
      <c r="BB11" s="49" t="s">
        <v>112</v>
      </c>
      <c r="BC11" s="78">
        <v>62842768</v>
      </c>
      <c r="BD11" s="65">
        <f>IFERROR(BC11/AZ6,"-")</f>
        <v>5.1310845775250316E-2</v>
      </c>
      <c r="BE11" s="78">
        <v>740</v>
      </c>
      <c r="BF11" s="65">
        <f>IFERROR(BE11/BA6,"-")</f>
        <v>0.43761088113542285</v>
      </c>
      <c r="BG11" s="81">
        <f t="shared" si="6"/>
        <v>84922.659459459464</v>
      </c>
      <c r="BH11" s="355"/>
      <c r="BI11" s="355"/>
      <c r="BJ11" s="49" t="s">
        <v>112</v>
      </c>
      <c r="BK11" s="78">
        <v>60182958</v>
      </c>
      <c r="BL11" s="65">
        <f>IFERROR(BK11/BH6,"-")</f>
        <v>5.3673734368794863E-2</v>
      </c>
      <c r="BM11" s="78">
        <v>695</v>
      </c>
      <c r="BN11" s="65">
        <f>IFERROR(BM11/BI6,"-")</f>
        <v>0.4708672086720867</v>
      </c>
      <c r="BO11" s="81">
        <f t="shared" si="7"/>
        <v>86594.184172661873</v>
      </c>
      <c r="BP11" s="355"/>
      <c r="BQ11" s="355"/>
      <c r="BR11" s="49" t="s">
        <v>112</v>
      </c>
      <c r="BS11" s="78">
        <v>42306851</v>
      </c>
      <c r="BT11" s="65">
        <f>IFERROR(BS11/BP6,"-")</f>
        <v>4.7392830097231539E-2</v>
      </c>
      <c r="BU11" s="78">
        <v>585</v>
      </c>
      <c r="BV11" s="65">
        <f>IFERROR(BU11/BQ6,"-")</f>
        <v>0.46062992125984253</v>
      </c>
      <c r="BW11" s="192">
        <f t="shared" si="8"/>
        <v>72319.403418803413</v>
      </c>
      <c r="BX11" s="355"/>
      <c r="BY11" s="355"/>
      <c r="BZ11" s="49" t="s">
        <v>112</v>
      </c>
      <c r="CA11" s="78">
        <v>48220420</v>
      </c>
      <c r="CB11" s="65">
        <f>IFERROR(CA11/BX6,"-")</f>
        <v>3.9154476274587478E-2</v>
      </c>
      <c r="CC11" s="78">
        <v>693</v>
      </c>
      <c r="CD11" s="65">
        <f>IFERROR(CC11/BY6,"-")</f>
        <v>0.45682267633487145</v>
      </c>
      <c r="CE11" s="81">
        <f t="shared" si="9"/>
        <v>69582.135642135647</v>
      </c>
      <c r="CF11" s="355"/>
      <c r="CG11" s="355"/>
      <c r="CH11" s="49" t="s">
        <v>112</v>
      </c>
      <c r="CI11" s="78">
        <v>59256161</v>
      </c>
      <c r="CJ11" s="65">
        <f>IFERROR(CI11/CF6,"-")</f>
        <v>5.2294890098160317E-2</v>
      </c>
      <c r="CK11" s="78">
        <v>650</v>
      </c>
      <c r="CL11" s="65">
        <f>IFERROR(CK11/CG6,"-")</f>
        <v>0.46099290780141844</v>
      </c>
      <c r="CM11" s="81">
        <f t="shared" si="10"/>
        <v>91163.324615384612</v>
      </c>
      <c r="CN11" s="358"/>
      <c r="CO11" s="358"/>
      <c r="CP11" s="49" t="s">
        <v>112</v>
      </c>
      <c r="CQ11" s="78">
        <f>地区別_医科健診3項目以上該当者_高齢者の疾病!G145</f>
        <v>773444008</v>
      </c>
      <c r="CR11" s="65">
        <f>地区別_医科健診3項目以上該当者_高齢者の疾病!H145</f>
        <v>4.6435910641159629E-2</v>
      </c>
      <c r="CS11" s="78">
        <f>地区別_医科健診3項目以上該当者_高齢者の疾病!I145</f>
        <v>10127</v>
      </c>
      <c r="CT11" s="65">
        <f>地区別_医科健診3項目以上該当者_高齢者の疾病!J145</f>
        <v>0.45032906438989684</v>
      </c>
      <c r="CU11" s="192">
        <f>地区別_医科健診3項目以上該当者_高齢者の疾病!K145</f>
        <v>76374.445344129548</v>
      </c>
      <c r="CX11" s="40"/>
    </row>
    <row r="12" spans="1:102" s="10" customFormat="1" ht="13.15" customHeight="1" thickTop="1" thickBot="1">
      <c r="B12" s="366"/>
      <c r="C12" s="367"/>
      <c r="D12" s="355"/>
      <c r="E12" s="355"/>
      <c r="F12" s="49" t="s">
        <v>113</v>
      </c>
      <c r="G12" s="78">
        <v>93095</v>
      </c>
      <c r="H12" s="65">
        <f>IFERROR(G12/D6,"-")</f>
        <v>5.0722770189536815E-3</v>
      </c>
      <c r="I12" s="78">
        <v>4</v>
      </c>
      <c r="J12" s="65">
        <f>IFERROR(I12/E6,"-")</f>
        <v>0.19047619047619047</v>
      </c>
      <c r="K12" s="81">
        <f t="shared" si="0"/>
        <v>23273.75</v>
      </c>
      <c r="L12" s="355"/>
      <c r="M12" s="355"/>
      <c r="N12" s="49" t="s">
        <v>113</v>
      </c>
      <c r="O12" s="78">
        <v>10884143</v>
      </c>
      <c r="P12" s="65">
        <f>IFERROR(O12/L6,"-")</f>
        <v>3.2206405072661121E-2</v>
      </c>
      <c r="Q12" s="78">
        <v>87</v>
      </c>
      <c r="R12" s="65">
        <f>IFERROR(Q12/M6,"-")</f>
        <v>0.10794044665012408</v>
      </c>
      <c r="S12" s="81">
        <f t="shared" si="1"/>
        <v>125105.091954023</v>
      </c>
      <c r="T12" s="355"/>
      <c r="U12" s="355"/>
      <c r="V12" s="49" t="s">
        <v>113</v>
      </c>
      <c r="W12" s="78">
        <v>16944184</v>
      </c>
      <c r="X12" s="65">
        <f>IFERROR(W12/T6,"-")</f>
        <v>1.803101381573121E-2</v>
      </c>
      <c r="Y12" s="78">
        <v>159</v>
      </c>
      <c r="Z12" s="65">
        <f>IFERROR(Y12/U6,"-")</f>
        <v>0.11389684813753581</v>
      </c>
      <c r="AA12" s="192">
        <f t="shared" si="2"/>
        <v>106567.19496855346</v>
      </c>
      <c r="AB12" s="355"/>
      <c r="AC12" s="355"/>
      <c r="AD12" s="49" t="s">
        <v>113</v>
      </c>
      <c r="AE12" s="78">
        <v>38847450</v>
      </c>
      <c r="AF12" s="65">
        <f>IFERROR(AE12/AB6,"-")</f>
        <v>3.2830340071800822E-2</v>
      </c>
      <c r="AG12" s="78">
        <v>245</v>
      </c>
      <c r="AH12" s="65">
        <f>IFERROR(AG12/AC6,"-")</f>
        <v>0.14377934272300469</v>
      </c>
      <c r="AI12" s="81">
        <f t="shared" si="3"/>
        <v>158561.02040816325</v>
      </c>
      <c r="AJ12" s="355"/>
      <c r="AK12" s="355"/>
      <c r="AL12" s="49" t="s">
        <v>113</v>
      </c>
      <c r="AM12" s="78">
        <v>29856955</v>
      </c>
      <c r="AN12" s="65">
        <f>IFERROR(AM12/AJ6,"-")</f>
        <v>2.5040689819416574E-2</v>
      </c>
      <c r="AO12" s="78">
        <v>257</v>
      </c>
      <c r="AP12" s="65">
        <f>IFERROR(AO12/AK6,"-")</f>
        <v>0.16062499999999999</v>
      </c>
      <c r="AQ12" s="81">
        <f t="shared" si="4"/>
        <v>116174.92217898833</v>
      </c>
      <c r="AR12" s="355"/>
      <c r="AS12" s="355"/>
      <c r="AT12" s="49" t="s">
        <v>113</v>
      </c>
      <c r="AU12" s="78">
        <v>62453549</v>
      </c>
      <c r="AV12" s="65">
        <f>IFERROR(AU12/AR6,"-")</f>
        <v>4.7037967220896329E-2</v>
      </c>
      <c r="AW12" s="81">
        <v>295</v>
      </c>
      <c r="AX12" s="65">
        <f>IFERROR(AW12/AS6,"-")</f>
        <v>0.15783841626538256</v>
      </c>
      <c r="AY12" s="280">
        <f t="shared" si="5"/>
        <v>211706.94576271187</v>
      </c>
      <c r="AZ12" s="355"/>
      <c r="BA12" s="355"/>
      <c r="BB12" s="49" t="s">
        <v>113</v>
      </c>
      <c r="BC12" s="78">
        <v>43894448</v>
      </c>
      <c r="BD12" s="65">
        <f>IFERROR(BC12/AZ6,"-")</f>
        <v>3.5839625201069196E-2</v>
      </c>
      <c r="BE12" s="78">
        <v>307</v>
      </c>
      <c r="BF12" s="65">
        <f>IFERROR(BE12/BA6,"-")</f>
        <v>0.18154937906564164</v>
      </c>
      <c r="BG12" s="81">
        <f t="shared" si="6"/>
        <v>142978.65798045602</v>
      </c>
      <c r="BH12" s="355"/>
      <c r="BI12" s="355"/>
      <c r="BJ12" s="49" t="s">
        <v>113</v>
      </c>
      <c r="BK12" s="78">
        <v>38645657</v>
      </c>
      <c r="BL12" s="65">
        <f>IFERROR(BK12/BH6,"-")</f>
        <v>3.4465848759470376E-2</v>
      </c>
      <c r="BM12" s="78">
        <v>251</v>
      </c>
      <c r="BN12" s="65">
        <f>IFERROR(BM12/BI6,"-")</f>
        <v>0.17005420054200543</v>
      </c>
      <c r="BO12" s="81">
        <f t="shared" si="7"/>
        <v>153966.76095617531</v>
      </c>
      <c r="BP12" s="355"/>
      <c r="BQ12" s="355"/>
      <c r="BR12" s="49" t="s">
        <v>113</v>
      </c>
      <c r="BS12" s="78">
        <v>31981107</v>
      </c>
      <c r="BT12" s="65">
        <f>IFERROR(BS12/BP6,"-")</f>
        <v>3.5825761893088719E-2</v>
      </c>
      <c r="BU12" s="78">
        <v>195</v>
      </c>
      <c r="BV12" s="65">
        <f>IFERROR(BU12/BQ6,"-")</f>
        <v>0.15354330708661418</v>
      </c>
      <c r="BW12" s="192">
        <f t="shared" si="8"/>
        <v>164005.67692307691</v>
      </c>
      <c r="BX12" s="355"/>
      <c r="BY12" s="355"/>
      <c r="BZ12" s="49" t="s">
        <v>113</v>
      </c>
      <c r="CA12" s="78">
        <v>42419363</v>
      </c>
      <c r="CB12" s="65">
        <f>IFERROR(CA12/BX6,"-")</f>
        <v>3.444407871533707E-2</v>
      </c>
      <c r="CC12" s="78">
        <v>268</v>
      </c>
      <c r="CD12" s="65">
        <f>IFERROR(CC12/BY6,"-")</f>
        <v>0.17666446934739619</v>
      </c>
      <c r="CE12" s="81">
        <f t="shared" si="9"/>
        <v>158281.20522388059</v>
      </c>
      <c r="CF12" s="355"/>
      <c r="CG12" s="355"/>
      <c r="CH12" s="49" t="s">
        <v>113</v>
      </c>
      <c r="CI12" s="78">
        <v>46950702</v>
      </c>
      <c r="CJ12" s="65">
        <f>IFERROR(CI12/CF6,"-")</f>
        <v>4.1435046747653394E-2</v>
      </c>
      <c r="CK12" s="78">
        <v>243</v>
      </c>
      <c r="CL12" s="65">
        <f>IFERROR(CK12/CG6,"-")</f>
        <v>0.17234042553191489</v>
      </c>
      <c r="CM12" s="81">
        <f t="shared" si="10"/>
        <v>193212.76543209876</v>
      </c>
      <c r="CN12" s="358"/>
      <c r="CO12" s="358"/>
      <c r="CP12" s="49" t="s">
        <v>113</v>
      </c>
      <c r="CQ12" s="78">
        <f>地区別_医科健診3項目以上該当者_高齢者の疾病!G146</f>
        <v>800322374</v>
      </c>
      <c r="CR12" s="65">
        <f>地区別_医科健診3項目以上該当者_高齢者の疾病!H146</f>
        <v>4.8049629784170156E-2</v>
      </c>
      <c r="CS12" s="78">
        <f>地区別_医科健診3項目以上該当者_高齢者の疾病!I146</f>
        <v>3999</v>
      </c>
      <c r="CT12" s="65">
        <f>地区別_医科健診3項目以上該当者_高齢者の疾病!J146</f>
        <v>0.17782817502668088</v>
      </c>
      <c r="CU12" s="192">
        <f>地区別_医科健診3項目以上該当者_高齢者の疾病!K146</f>
        <v>200130.62615653913</v>
      </c>
      <c r="CX12" s="40"/>
    </row>
    <row r="13" spans="1:102" s="10" customFormat="1" ht="13.15" customHeight="1" thickTop="1" thickBot="1">
      <c r="B13" s="366"/>
      <c r="C13" s="367"/>
      <c r="D13" s="355"/>
      <c r="E13" s="355"/>
      <c r="F13" s="49" t="s">
        <v>123</v>
      </c>
      <c r="G13" s="78">
        <v>0</v>
      </c>
      <c r="H13" s="65">
        <f>IFERROR(G13/D6,"-")</f>
        <v>0</v>
      </c>
      <c r="I13" s="78">
        <v>0</v>
      </c>
      <c r="J13" s="65">
        <f>IFERROR(I13/E6,"-")</f>
        <v>0</v>
      </c>
      <c r="K13" s="81" t="str">
        <f t="shared" si="0"/>
        <v>-</v>
      </c>
      <c r="L13" s="355"/>
      <c r="M13" s="355"/>
      <c r="N13" s="49" t="s">
        <v>123</v>
      </c>
      <c r="O13" s="78">
        <v>0</v>
      </c>
      <c r="P13" s="65">
        <f>IFERROR(O13/L6,"-")</f>
        <v>0</v>
      </c>
      <c r="Q13" s="78">
        <v>0</v>
      </c>
      <c r="R13" s="65">
        <f>IFERROR(Q13/M6,"-")</f>
        <v>0</v>
      </c>
      <c r="S13" s="81" t="str">
        <f t="shared" si="1"/>
        <v>-</v>
      </c>
      <c r="T13" s="355"/>
      <c r="U13" s="355"/>
      <c r="V13" s="49" t="s">
        <v>123</v>
      </c>
      <c r="W13" s="78">
        <v>37710</v>
      </c>
      <c r="X13" s="65">
        <f>IFERROR(W13/T6,"-")</f>
        <v>4.012878584127887E-5</v>
      </c>
      <c r="Y13" s="78">
        <v>2</v>
      </c>
      <c r="Z13" s="65">
        <f>IFERROR(Y13/U6,"-")</f>
        <v>1.4326647564469914E-3</v>
      </c>
      <c r="AA13" s="192">
        <f t="shared" si="2"/>
        <v>18855</v>
      </c>
      <c r="AB13" s="355"/>
      <c r="AC13" s="355"/>
      <c r="AD13" s="49" t="s">
        <v>123</v>
      </c>
      <c r="AE13" s="78">
        <v>0</v>
      </c>
      <c r="AF13" s="65">
        <f>IFERROR(AE13/AB6,"-")</f>
        <v>0</v>
      </c>
      <c r="AG13" s="78">
        <v>0</v>
      </c>
      <c r="AH13" s="65">
        <f>IFERROR(AG13/AC6,"-")</f>
        <v>0</v>
      </c>
      <c r="AI13" s="81" t="str">
        <f t="shared" si="3"/>
        <v>-</v>
      </c>
      <c r="AJ13" s="355"/>
      <c r="AK13" s="355"/>
      <c r="AL13" s="49" t="s">
        <v>123</v>
      </c>
      <c r="AM13" s="78">
        <v>5380</v>
      </c>
      <c r="AN13" s="65">
        <f>IFERROR(AM13/AJ6,"-")</f>
        <v>4.512145033827501E-6</v>
      </c>
      <c r="AO13" s="78">
        <v>1</v>
      </c>
      <c r="AP13" s="65">
        <f>IFERROR(AO13/AK6,"-")</f>
        <v>6.2500000000000001E-4</v>
      </c>
      <c r="AQ13" s="81">
        <f t="shared" si="4"/>
        <v>5380</v>
      </c>
      <c r="AR13" s="355"/>
      <c r="AS13" s="355"/>
      <c r="AT13" s="49" t="s">
        <v>123</v>
      </c>
      <c r="AU13" s="78">
        <v>320</v>
      </c>
      <c r="AV13" s="65">
        <f>IFERROR(AU13/AR6,"-")</f>
        <v>2.4101351727324294E-7</v>
      </c>
      <c r="AW13" s="81">
        <v>1</v>
      </c>
      <c r="AX13" s="65">
        <f>IFERROR(AW13/AS6,"-")</f>
        <v>5.3504547886570354E-4</v>
      </c>
      <c r="AY13" s="280">
        <f t="shared" si="5"/>
        <v>320</v>
      </c>
      <c r="AZ13" s="355"/>
      <c r="BA13" s="355"/>
      <c r="BB13" s="49" t="s">
        <v>123</v>
      </c>
      <c r="BC13" s="78">
        <v>990</v>
      </c>
      <c r="BD13" s="65">
        <f>IFERROR(BC13/AZ6,"-")</f>
        <v>8.0833067883798204E-7</v>
      </c>
      <c r="BE13" s="78">
        <v>1</v>
      </c>
      <c r="BF13" s="65">
        <f>IFERROR(BE13/BA6,"-")</f>
        <v>5.9136605558840927E-4</v>
      </c>
      <c r="BG13" s="81">
        <f t="shared" si="6"/>
        <v>990</v>
      </c>
      <c r="BH13" s="355"/>
      <c r="BI13" s="355"/>
      <c r="BJ13" s="49" t="s">
        <v>123</v>
      </c>
      <c r="BK13" s="78">
        <v>1403</v>
      </c>
      <c r="BL13" s="65">
        <f>IFERROR(BK13/BH6,"-")</f>
        <v>1.2512553689936477E-6</v>
      </c>
      <c r="BM13" s="78">
        <v>1</v>
      </c>
      <c r="BN13" s="65">
        <f>IFERROR(BM13/BI6,"-")</f>
        <v>6.7750677506775068E-4</v>
      </c>
      <c r="BO13" s="81">
        <f t="shared" si="7"/>
        <v>1403</v>
      </c>
      <c r="BP13" s="355"/>
      <c r="BQ13" s="355"/>
      <c r="BR13" s="49" t="s">
        <v>123</v>
      </c>
      <c r="BS13" s="78">
        <v>0</v>
      </c>
      <c r="BT13" s="65">
        <f>IFERROR(BS13/BP6,"-")</f>
        <v>0</v>
      </c>
      <c r="BU13" s="78">
        <v>0</v>
      </c>
      <c r="BV13" s="65">
        <f>IFERROR(BU13/BQ6,"-")</f>
        <v>0</v>
      </c>
      <c r="BW13" s="192" t="str">
        <f t="shared" si="8"/>
        <v>-</v>
      </c>
      <c r="BX13" s="355"/>
      <c r="BY13" s="355"/>
      <c r="BZ13" s="49" t="s">
        <v>123</v>
      </c>
      <c r="CA13" s="78">
        <v>868</v>
      </c>
      <c r="CB13" s="65">
        <f>IFERROR(CA13/BX6,"-")</f>
        <v>7.0480691388299669E-7</v>
      </c>
      <c r="CC13" s="78">
        <v>1</v>
      </c>
      <c r="CD13" s="65">
        <f>IFERROR(CC13/BY6,"-")</f>
        <v>6.5919578114700061E-4</v>
      </c>
      <c r="CE13" s="81">
        <f t="shared" si="9"/>
        <v>868</v>
      </c>
      <c r="CF13" s="355"/>
      <c r="CG13" s="355"/>
      <c r="CH13" s="49" t="s">
        <v>123</v>
      </c>
      <c r="CI13" s="78">
        <v>472</v>
      </c>
      <c r="CJ13" s="65">
        <f>IFERROR(CI13/CF6,"-")</f>
        <v>4.1655057819779568E-7</v>
      </c>
      <c r="CK13" s="78">
        <v>1</v>
      </c>
      <c r="CL13" s="65">
        <f>IFERROR(CK13/CG6,"-")</f>
        <v>7.0921985815602842E-4</v>
      </c>
      <c r="CM13" s="81">
        <f t="shared" si="10"/>
        <v>472</v>
      </c>
      <c r="CN13" s="358"/>
      <c r="CO13" s="358"/>
      <c r="CP13" s="49" t="s">
        <v>123</v>
      </c>
      <c r="CQ13" s="78">
        <f>地区別_医科健診3項目以上該当者_高齢者の疾病!G147</f>
        <v>64116</v>
      </c>
      <c r="CR13" s="65">
        <f>地区別_医科健診3項目以上該当者_高齢者の疾病!H147</f>
        <v>3.8493864014375959E-6</v>
      </c>
      <c r="CS13" s="78">
        <f>地区別_医科健診3項目以上該当者_高齢者の疾病!I147</f>
        <v>14</v>
      </c>
      <c r="CT13" s="65">
        <f>地区別_医科健診3項目以上該当者_高齢者の疾病!J147</f>
        <v>6.2255425115617213E-4</v>
      </c>
      <c r="CU13" s="192">
        <f>地区別_医科健診3項目以上該当者_高齢者の疾病!K147</f>
        <v>4579.7142857142853</v>
      </c>
      <c r="CX13" s="40"/>
    </row>
    <row r="14" spans="1:102" s="10" customFormat="1" ht="13.15" customHeight="1" thickTop="1" thickBot="1">
      <c r="B14" s="366"/>
      <c r="C14" s="367"/>
      <c r="D14" s="355"/>
      <c r="E14" s="355"/>
      <c r="F14" s="49" t="s">
        <v>114</v>
      </c>
      <c r="G14" s="78">
        <v>17874</v>
      </c>
      <c r="H14" s="65">
        <f>IFERROR(G14/D6,"-")</f>
        <v>9.7386411124956345E-4</v>
      </c>
      <c r="I14" s="78">
        <v>1</v>
      </c>
      <c r="J14" s="65">
        <f>IFERROR(I14/E6,"-")</f>
        <v>4.7619047619047616E-2</v>
      </c>
      <c r="K14" s="81">
        <f t="shared" si="0"/>
        <v>17874</v>
      </c>
      <c r="L14" s="355"/>
      <c r="M14" s="355"/>
      <c r="N14" s="49" t="s">
        <v>114</v>
      </c>
      <c r="O14" s="78">
        <v>114306</v>
      </c>
      <c r="P14" s="65">
        <f>IFERROR(O14/L6,"-")</f>
        <v>3.3823382679147107E-4</v>
      </c>
      <c r="Q14" s="78">
        <v>7</v>
      </c>
      <c r="R14" s="65">
        <f>IFERROR(Q14/M6,"-")</f>
        <v>8.6848635235732014E-3</v>
      </c>
      <c r="S14" s="81">
        <f t="shared" si="1"/>
        <v>16329.428571428571</v>
      </c>
      <c r="T14" s="355"/>
      <c r="U14" s="355"/>
      <c r="V14" s="49" t="s">
        <v>114</v>
      </c>
      <c r="W14" s="78">
        <v>232789</v>
      </c>
      <c r="X14" s="65">
        <f>IFERROR(W14/T6,"-")</f>
        <v>2.4772049661112353E-4</v>
      </c>
      <c r="Y14" s="78">
        <v>15</v>
      </c>
      <c r="Z14" s="65">
        <f>IFERROR(Y14/U6,"-")</f>
        <v>1.0744985673352435E-2</v>
      </c>
      <c r="AA14" s="192">
        <f t="shared" si="2"/>
        <v>15519.266666666666</v>
      </c>
      <c r="AB14" s="355"/>
      <c r="AC14" s="355"/>
      <c r="AD14" s="49" t="s">
        <v>114</v>
      </c>
      <c r="AE14" s="78">
        <v>567357</v>
      </c>
      <c r="AF14" s="65">
        <f>IFERROR(AE14/AB6,"-")</f>
        <v>4.7947865952891887E-4</v>
      </c>
      <c r="AG14" s="78">
        <v>27</v>
      </c>
      <c r="AH14" s="65">
        <f>IFERROR(AG14/AC6,"-")</f>
        <v>1.5845070422535211E-2</v>
      </c>
      <c r="AI14" s="81">
        <f t="shared" si="3"/>
        <v>21013.222222222223</v>
      </c>
      <c r="AJ14" s="355"/>
      <c r="AK14" s="355"/>
      <c r="AL14" s="49" t="s">
        <v>114</v>
      </c>
      <c r="AM14" s="78">
        <v>426246</v>
      </c>
      <c r="AN14" s="65">
        <f>IFERROR(AM14/AJ6,"-")</f>
        <v>3.5748768997933774E-4</v>
      </c>
      <c r="AO14" s="78">
        <v>19</v>
      </c>
      <c r="AP14" s="65">
        <f>IFERROR(AO14/AK6,"-")</f>
        <v>1.1875E-2</v>
      </c>
      <c r="AQ14" s="81">
        <f t="shared" si="4"/>
        <v>22434</v>
      </c>
      <c r="AR14" s="355"/>
      <c r="AS14" s="355"/>
      <c r="AT14" s="49" t="s">
        <v>114</v>
      </c>
      <c r="AU14" s="78">
        <v>285555</v>
      </c>
      <c r="AV14" s="65">
        <f>IFERROR(AU14/AR6,"-")</f>
        <v>2.150706716405028E-4</v>
      </c>
      <c r="AW14" s="81">
        <v>22</v>
      </c>
      <c r="AX14" s="65">
        <f>IFERROR(AW14/AS6,"-")</f>
        <v>1.1771000535045479E-2</v>
      </c>
      <c r="AY14" s="280">
        <f t="shared" si="5"/>
        <v>12979.772727272728</v>
      </c>
      <c r="AZ14" s="355"/>
      <c r="BA14" s="355"/>
      <c r="BB14" s="49" t="s">
        <v>114</v>
      </c>
      <c r="BC14" s="78">
        <v>867791</v>
      </c>
      <c r="BD14" s="65">
        <f>IFERROR(BC14/AZ6,"-")</f>
        <v>7.0854756375706188E-4</v>
      </c>
      <c r="BE14" s="78">
        <v>32</v>
      </c>
      <c r="BF14" s="65">
        <f>IFERROR(BE14/BA6,"-")</f>
        <v>1.8923713778829097E-2</v>
      </c>
      <c r="BG14" s="81">
        <f t="shared" si="6"/>
        <v>27118.46875</v>
      </c>
      <c r="BH14" s="355"/>
      <c r="BI14" s="355"/>
      <c r="BJ14" s="49" t="s">
        <v>114</v>
      </c>
      <c r="BK14" s="78">
        <v>711455</v>
      </c>
      <c r="BL14" s="65">
        <f>IFERROR(BK14/BH6,"-")</f>
        <v>6.3450597900739528E-4</v>
      </c>
      <c r="BM14" s="78">
        <v>26</v>
      </c>
      <c r="BN14" s="65">
        <f>IFERROR(BM14/BI6,"-")</f>
        <v>1.7615176151761516E-2</v>
      </c>
      <c r="BO14" s="81">
        <f t="shared" si="7"/>
        <v>27363.653846153848</v>
      </c>
      <c r="BP14" s="355"/>
      <c r="BQ14" s="355"/>
      <c r="BR14" s="49" t="s">
        <v>114</v>
      </c>
      <c r="BS14" s="78">
        <v>388015</v>
      </c>
      <c r="BT14" s="65">
        <f>IFERROR(BS14/BP6,"-")</f>
        <v>4.3466078272233721E-4</v>
      </c>
      <c r="BU14" s="78">
        <v>18</v>
      </c>
      <c r="BV14" s="65">
        <f>IFERROR(BU14/BQ6,"-")</f>
        <v>1.4173228346456693E-2</v>
      </c>
      <c r="BW14" s="192">
        <f t="shared" si="8"/>
        <v>21556.388888888891</v>
      </c>
      <c r="BX14" s="355"/>
      <c r="BY14" s="355"/>
      <c r="BZ14" s="49" t="s">
        <v>114</v>
      </c>
      <c r="CA14" s="78">
        <v>582095</v>
      </c>
      <c r="CB14" s="65">
        <f>IFERROR(CA14/BX6,"-")</f>
        <v>4.7265504670129376E-4</v>
      </c>
      <c r="CC14" s="78">
        <v>22</v>
      </c>
      <c r="CD14" s="65">
        <f>IFERROR(CC14/BY6,"-")</f>
        <v>1.4502307185234015E-2</v>
      </c>
      <c r="CE14" s="81">
        <f t="shared" si="9"/>
        <v>26458.863636363636</v>
      </c>
      <c r="CF14" s="355"/>
      <c r="CG14" s="355"/>
      <c r="CH14" s="49" t="s">
        <v>114</v>
      </c>
      <c r="CI14" s="78">
        <v>635596</v>
      </c>
      <c r="CJ14" s="65">
        <f>IFERROR(CI14/CF6,"-")</f>
        <v>5.6092771461908083E-4</v>
      </c>
      <c r="CK14" s="78">
        <v>24</v>
      </c>
      <c r="CL14" s="65">
        <f>IFERROR(CK14/CG6,"-")</f>
        <v>1.7021276595744681E-2</v>
      </c>
      <c r="CM14" s="81">
        <f t="shared" si="10"/>
        <v>26483.166666666668</v>
      </c>
      <c r="CN14" s="358"/>
      <c r="CO14" s="358"/>
      <c r="CP14" s="49" t="s">
        <v>114</v>
      </c>
      <c r="CQ14" s="78">
        <f>地区別_医科健診3項目以上該当者_高齢者の疾病!G148</f>
        <v>6925686</v>
      </c>
      <c r="CR14" s="65">
        <f>地区別_医科健診3項目以上該当者_高齢者の疾病!H148</f>
        <v>4.1580325517853164E-4</v>
      </c>
      <c r="CS14" s="78">
        <f>地区別_医科健診3項目以上該当者_高齢者の疾病!I148</f>
        <v>300</v>
      </c>
      <c r="CT14" s="65">
        <f>地区別_医科健診3項目以上該当者_高齢者の疾病!J148</f>
        <v>1.3340448239060833E-2</v>
      </c>
      <c r="CU14" s="192">
        <f>地区別_医科健診3項目以上該当者_高齢者の疾病!K148</f>
        <v>23085.62</v>
      </c>
      <c r="CX14" s="40"/>
    </row>
    <row r="15" spans="1:102" s="10" customFormat="1" ht="13.15" customHeight="1" thickTop="1" thickBot="1">
      <c r="B15" s="366"/>
      <c r="C15" s="367"/>
      <c r="D15" s="355"/>
      <c r="E15" s="355"/>
      <c r="F15" s="49" t="s">
        <v>115</v>
      </c>
      <c r="G15" s="78">
        <v>36917</v>
      </c>
      <c r="H15" s="65">
        <f>IFERROR(G15/D6,"-")</f>
        <v>2.0114211365670881E-3</v>
      </c>
      <c r="I15" s="78">
        <v>1</v>
      </c>
      <c r="J15" s="65">
        <f>IFERROR(I15/E6,"-")</f>
        <v>4.7619047619047616E-2</v>
      </c>
      <c r="K15" s="81">
        <f t="shared" si="0"/>
        <v>36917</v>
      </c>
      <c r="L15" s="355"/>
      <c r="M15" s="355"/>
      <c r="N15" s="49" t="s">
        <v>115</v>
      </c>
      <c r="O15" s="78">
        <v>233366</v>
      </c>
      <c r="P15" s="65">
        <f>IFERROR(O15/L6,"-")</f>
        <v>6.9053483826761876E-4</v>
      </c>
      <c r="Q15" s="78">
        <v>30</v>
      </c>
      <c r="R15" s="65">
        <f>IFERROR(Q15/M6,"-")</f>
        <v>3.7220843672456573E-2</v>
      </c>
      <c r="S15" s="81">
        <f t="shared" si="1"/>
        <v>7778.8666666666668</v>
      </c>
      <c r="T15" s="355"/>
      <c r="U15" s="355"/>
      <c r="V15" s="49" t="s">
        <v>115</v>
      </c>
      <c r="W15" s="78">
        <v>1263671</v>
      </c>
      <c r="X15" s="65">
        <f>IFERROR(W15/T6,"-")</f>
        <v>1.344725084402936E-3</v>
      </c>
      <c r="Y15" s="78">
        <v>46</v>
      </c>
      <c r="Z15" s="65">
        <f>IFERROR(Y15/U6,"-")</f>
        <v>3.2951289398280799E-2</v>
      </c>
      <c r="AA15" s="192">
        <f t="shared" si="2"/>
        <v>27471.108695652172</v>
      </c>
      <c r="AB15" s="355"/>
      <c r="AC15" s="355"/>
      <c r="AD15" s="49" t="s">
        <v>115</v>
      </c>
      <c r="AE15" s="78">
        <v>749581</v>
      </c>
      <c r="AF15" s="65">
        <f>IFERROR(AE15/AB6,"-")</f>
        <v>6.3347785096217466E-4</v>
      </c>
      <c r="AG15" s="78">
        <v>77</v>
      </c>
      <c r="AH15" s="65">
        <f>IFERROR(AG15/AC6,"-")</f>
        <v>4.5187793427230047E-2</v>
      </c>
      <c r="AI15" s="81">
        <f t="shared" si="3"/>
        <v>9734.818181818182</v>
      </c>
      <c r="AJ15" s="355"/>
      <c r="AK15" s="355"/>
      <c r="AL15" s="49" t="s">
        <v>115</v>
      </c>
      <c r="AM15" s="78">
        <v>744574</v>
      </c>
      <c r="AN15" s="65">
        <f>IFERROR(AM15/AJ6,"-")</f>
        <v>6.2446577628570222E-4</v>
      </c>
      <c r="AO15" s="78">
        <v>63</v>
      </c>
      <c r="AP15" s="65">
        <f>IFERROR(AO15/AK6,"-")</f>
        <v>3.9375E-2</v>
      </c>
      <c r="AQ15" s="81">
        <f t="shared" si="4"/>
        <v>11818.63492063492</v>
      </c>
      <c r="AR15" s="355"/>
      <c r="AS15" s="355"/>
      <c r="AT15" s="49" t="s">
        <v>115</v>
      </c>
      <c r="AU15" s="78">
        <v>830352</v>
      </c>
      <c r="AV15" s="65">
        <f>IFERROR(AU15/AR6,"-")</f>
        <v>6.2539392529647444E-4</v>
      </c>
      <c r="AW15" s="81">
        <v>91</v>
      </c>
      <c r="AX15" s="65">
        <f>IFERROR(AW15/AS6,"-")</f>
        <v>4.8689138576779027E-2</v>
      </c>
      <c r="AY15" s="280">
        <f t="shared" si="5"/>
        <v>9124.7472527472528</v>
      </c>
      <c r="AZ15" s="355"/>
      <c r="BA15" s="355"/>
      <c r="BB15" s="49" t="s">
        <v>115</v>
      </c>
      <c r="BC15" s="78">
        <v>886781</v>
      </c>
      <c r="BD15" s="65">
        <f>IFERROR(BC15/AZ6,"-")</f>
        <v>7.2405281586931773E-4</v>
      </c>
      <c r="BE15" s="78">
        <v>82</v>
      </c>
      <c r="BF15" s="65">
        <f>IFERROR(BE15/BA6,"-")</f>
        <v>4.8492016558249557E-2</v>
      </c>
      <c r="BG15" s="81">
        <f t="shared" si="6"/>
        <v>10814.40243902439</v>
      </c>
      <c r="BH15" s="355"/>
      <c r="BI15" s="355"/>
      <c r="BJ15" s="49" t="s">
        <v>115</v>
      </c>
      <c r="BK15" s="78">
        <v>1207161</v>
      </c>
      <c r="BL15" s="65">
        <f>IFERROR(BK15/BH6,"-")</f>
        <v>1.0765977779684539E-3</v>
      </c>
      <c r="BM15" s="78">
        <v>61</v>
      </c>
      <c r="BN15" s="65">
        <f>IFERROR(BM15/BI6,"-")</f>
        <v>4.1327913279132794E-2</v>
      </c>
      <c r="BO15" s="81">
        <f t="shared" si="7"/>
        <v>19789.524590163935</v>
      </c>
      <c r="BP15" s="355"/>
      <c r="BQ15" s="355"/>
      <c r="BR15" s="49" t="s">
        <v>115</v>
      </c>
      <c r="BS15" s="78">
        <v>1008777</v>
      </c>
      <c r="BT15" s="65">
        <f>IFERROR(BS15/BP6,"-")</f>
        <v>1.1300485816586761E-3</v>
      </c>
      <c r="BU15" s="78">
        <v>64</v>
      </c>
      <c r="BV15" s="65">
        <f>IFERROR(BU15/BQ6,"-")</f>
        <v>5.0393700787401574E-2</v>
      </c>
      <c r="BW15" s="192">
        <f t="shared" si="8"/>
        <v>15762.140625</v>
      </c>
      <c r="BX15" s="355"/>
      <c r="BY15" s="355"/>
      <c r="BZ15" s="49" t="s">
        <v>115</v>
      </c>
      <c r="CA15" s="78">
        <v>1310618</v>
      </c>
      <c r="CB15" s="65">
        <f>IFERROR(CA15/BX6,"-")</f>
        <v>1.0642080966123334E-3</v>
      </c>
      <c r="CC15" s="78">
        <v>101</v>
      </c>
      <c r="CD15" s="65">
        <f>IFERROR(CC15/BY6,"-")</f>
        <v>6.6578773895847071E-2</v>
      </c>
      <c r="CE15" s="81">
        <f t="shared" si="9"/>
        <v>12976.415841584158</v>
      </c>
      <c r="CF15" s="355"/>
      <c r="CG15" s="355"/>
      <c r="CH15" s="49" t="s">
        <v>115</v>
      </c>
      <c r="CI15" s="78">
        <v>1466763</v>
      </c>
      <c r="CJ15" s="65">
        <f>IFERROR(CI15/CF6,"-")</f>
        <v>1.2944512197651131E-3</v>
      </c>
      <c r="CK15" s="78">
        <v>80</v>
      </c>
      <c r="CL15" s="65">
        <f>IFERROR(CK15/CG6,"-")</f>
        <v>5.6737588652482268E-2</v>
      </c>
      <c r="CM15" s="81">
        <f t="shared" si="10"/>
        <v>18334.537499999999</v>
      </c>
      <c r="CN15" s="358"/>
      <c r="CO15" s="358"/>
      <c r="CP15" s="49" t="s">
        <v>115</v>
      </c>
      <c r="CQ15" s="78">
        <f>地区別_医科健診3項目以上該当者_高齢者の疾病!G149</f>
        <v>17980261</v>
      </c>
      <c r="CR15" s="65">
        <f>地区別_医科健診3項目以上該当者_高齢者の疾病!H149</f>
        <v>1.0794961037447555E-3</v>
      </c>
      <c r="CS15" s="78">
        <f>地区別_医科健診3項目以上該当者_高齢者の疾病!I149</f>
        <v>1161</v>
      </c>
      <c r="CT15" s="65">
        <f>地区別_医科健診3項目以上該当者_高齢者の疾病!J149</f>
        <v>5.162753468516542E-2</v>
      </c>
      <c r="CU15" s="192">
        <f>地区別_医科健診3項目以上該当者_高齢者の疾病!K149</f>
        <v>15486.874246339363</v>
      </c>
      <c r="CX15" s="40"/>
    </row>
    <row r="16" spans="1:102" s="10" customFormat="1" ht="13.15" customHeight="1" thickTop="1" thickBot="1">
      <c r="B16" s="366"/>
      <c r="C16" s="367"/>
      <c r="D16" s="355"/>
      <c r="E16" s="355"/>
      <c r="F16" s="49" t="s">
        <v>116</v>
      </c>
      <c r="G16" s="78">
        <v>6859</v>
      </c>
      <c r="H16" s="65">
        <f>IFERROR(G16/D6,"-")</f>
        <v>3.7371231616094638E-4</v>
      </c>
      <c r="I16" s="78">
        <v>1</v>
      </c>
      <c r="J16" s="65">
        <f>IFERROR(I16/E6,"-")</f>
        <v>4.7619047619047616E-2</v>
      </c>
      <c r="K16" s="81">
        <f t="shared" si="0"/>
        <v>6859</v>
      </c>
      <c r="L16" s="355"/>
      <c r="M16" s="355"/>
      <c r="N16" s="49" t="s">
        <v>116</v>
      </c>
      <c r="O16" s="78">
        <v>8422</v>
      </c>
      <c r="P16" s="65">
        <f>IFERROR(O16/L6,"-")</f>
        <v>2.4920872825903884E-5</v>
      </c>
      <c r="Q16" s="78">
        <v>1</v>
      </c>
      <c r="R16" s="65">
        <f>IFERROR(Q16/M6,"-")</f>
        <v>1.2406947890818859E-3</v>
      </c>
      <c r="S16" s="81">
        <f t="shared" si="1"/>
        <v>8422</v>
      </c>
      <c r="T16" s="355"/>
      <c r="U16" s="355"/>
      <c r="V16" s="49" t="s">
        <v>116</v>
      </c>
      <c r="W16" s="78">
        <v>105594</v>
      </c>
      <c r="X16" s="65">
        <f>IFERROR(W16/T6,"-")</f>
        <v>1.1236698520615224E-4</v>
      </c>
      <c r="Y16" s="78">
        <v>8</v>
      </c>
      <c r="Z16" s="65">
        <f>IFERROR(Y16/U6,"-")</f>
        <v>5.7306590257879654E-3</v>
      </c>
      <c r="AA16" s="192">
        <f t="shared" si="2"/>
        <v>13199.25</v>
      </c>
      <c r="AB16" s="355"/>
      <c r="AC16" s="355"/>
      <c r="AD16" s="49" t="s">
        <v>116</v>
      </c>
      <c r="AE16" s="78">
        <v>132682</v>
      </c>
      <c r="AF16" s="65">
        <f>IFERROR(AE16/AB6,"-")</f>
        <v>1.1213078802872973E-4</v>
      </c>
      <c r="AG16" s="78">
        <v>15</v>
      </c>
      <c r="AH16" s="65">
        <f>IFERROR(AG16/AC6,"-")</f>
        <v>8.8028169014084511E-3</v>
      </c>
      <c r="AI16" s="81">
        <f t="shared" si="3"/>
        <v>8845.4666666666672</v>
      </c>
      <c r="AJ16" s="355"/>
      <c r="AK16" s="355"/>
      <c r="AL16" s="49" t="s">
        <v>116</v>
      </c>
      <c r="AM16" s="78">
        <v>1071408</v>
      </c>
      <c r="AN16" s="65">
        <f>IFERROR(AM16/AJ6,"-")</f>
        <v>8.9857774840205486E-4</v>
      </c>
      <c r="AO16" s="78">
        <v>15</v>
      </c>
      <c r="AP16" s="65">
        <f>IFERROR(AO16/AK6,"-")</f>
        <v>9.3749999999999997E-3</v>
      </c>
      <c r="AQ16" s="81">
        <f t="shared" si="4"/>
        <v>71427.199999999997</v>
      </c>
      <c r="AR16" s="355"/>
      <c r="AS16" s="355"/>
      <c r="AT16" s="49" t="s">
        <v>116</v>
      </c>
      <c r="AU16" s="78">
        <v>1114477</v>
      </c>
      <c r="AV16" s="65">
        <f>IFERROR(AU16/AR6,"-")</f>
        <v>8.3938756778166243E-4</v>
      </c>
      <c r="AW16" s="81">
        <v>11</v>
      </c>
      <c r="AX16" s="65">
        <f>IFERROR(AW16/AS6,"-")</f>
        <v>5.8855002675227393E-3</v>
      </c>
      <c r="AY16" s="280">
        <f t="shared" si="5"/>
        <v>101316.09090909091</v>
      </c>
      <c r="AZ16" s="355"/>
      <c r="BA16" s="355"/>
      <c r="BB16" s="49" t="s">
        <v>116</v>
      </c>
      <c r="BC16" s="78">
        <v>60194</v>
      </c>
      <c r="BD16" s="65">
        <f>IFERROR(BC16/AZ6,"-")</f>
        <v>4.9148138264619688E-5</v>
      </c>
      <c r="BE16" s="78">
        <v>8</v>
      </c>
      <c r="BF16" s="65">
        <f>IFERROR(BE16/BA6,"-")</f>
        <v>4.7309284447072742E-3</v>
      </c>
      <c r="BG16" s="81">
        <f t="shared" si="6"/>
        <v>7524.25</v>
      </c>
      <c r="BH16" s="355"/>
      <c r="BI16" s="355"/>
      <c r="BJ16" s="49" t="s">
        <v>116</v>
      </c>
      <c r="BK16" s="78">
        <v>82482</v>
      </c>
      <c r="BL16" s="65">
        <f>IFERROR(BK16/BH6,"-")</f>
        <v>7.3560973161321486E-5</v>
      </c>
      <c r="BM16" s="78">
        <v>4</v>
      </c>
      <c r="BN16" s="65">
        <f>IFERROR(BM16/BI6,"-")</f>
        <v>2.7100271002710027E-3</v>
      </c>
      <c r="BO16" s="81">
        <f t="shared" si="7"/>
        <v>20620.5</v>
      </c>
      <c r="BP16" s="355"/>
      <c r="BQ16" s="355"/>
      <c r="BR16" s="49" t="s">
        <v>116</v>
      </c>
      <c r="BS16" s="78">
        <v>1267675</v>
      </c>
      <c r="BT16" s="65">
        <f>IFERROR(BS16/BP6,"-")</f>
        <v>1.420070378046052E-3</v>
      </c>
      <c r="BU16" s="78">
        <v>10</v>
      </c>
      <c r="BV16" s="65">
        <f>IFERROR(BU16/BQ6,"-")</f>
        <v>7.874015748031496E-3</v>
      </c>
      <c r="BW16" s="192">
        <f t="shared" si="8"/>
        <v>126767.5</v>
      </c>
      <c r="BX16" s="355"/>
      <c r="BY16" s="355"/>
      <c r="BZ16" s="49" t="s">
        <v>116</v>
      </c>
      <c r="CA16" s="78">
        <v>60716</v>
      </c>
      <c r="CB16" s="65">
        <f>IFERROR(CA16/BX6,"-")</f>
        <v>4.9300756432396347E-5</v>
      </c>
      <c r="CC16" s="78">
        <v>5</v>
      </c>
      <c r="CD16" s="65">
        <f>IFERROR(CC16/BY6,"-")</f>
        <v>3.2959789057350032E-3</v>
      </c>
      <c r="CE16" s="81">
        <f t="shared" si="9"/>
        <v>12143.2</v>
      </c>
      <c r="CF16" s="355"/>
      <c r="CG16" s="355"/>
      <c r="CH16" s="49" t="s">
        <v>116</v>
      </c>
      <c r="CI16" s="78">
        <v>702574</v>
      </c>
      <c r="CJ16" s="65">
        <f>IFERROR(CI16/CF6,"-")</f>
        <v>6.2003730069224176E-4</v>
      </c>
      <c r="CK16" s="78">
        <v>9</v>
      </c>
      <c r="CL16" s="65">
        <f>IFERROR(CK16/CG6,"-")</f>
        <v>6.382978723404255E-3</v>
      </c>
      <c r="CM16" s="81">
        <f t="shared" si="10"/>
        <v>78063.777777777781</v>
      </c>
      <c r="CN16" s="358"/>
      <c r="CO16" s="358"/>
      <c r="CP16" s="49" t="s">
        <v>116</v>
      </c>
      <c r="CQ16" s="78">
        <f>地区別_医科健診3項目以上該当者_高齢者の疾病!G150</f>
        <v>9705880</v>
      </c>
      <c r="CR16" s="65">
        <f>地区別_医科健診3項目以上該当者_高齢者の疾病!H150</f>
        <v>5.8272010864659574E-4</v>
      </c>
      <c r="CS16" s="78">
        <f>地区別_医科健診3項目以上該当者_高齢者の疾病!I150</f>
        <v>171</v>
      </c>
      <c r="CT16" s="65">
        <f>地区別_医科健診3項目以上該当者_高齢者の疾病!J150</f>
        <v>7.6040554962646745E-3</v>
      </c>
      <c r="CU16" s="192">
        <f>地区別_医科健診3項目以上該当者_高齢者の疾病!K150</f>
        <v>56759.53216374269</v>
      </c>
      <c r="CX16" s="40"/>
    </row>
    <row r="17" spans="2:102" s="10" customFormat="1" ht="13.15" customHeight="1" thickTop="1" thickBot="1">
      <c r="B17" s="366"/>
      <c r="C17" s="367"/>
      <c r="D17" s="355"/>
      <c r="E17" s="355"/>
      <c r="F17" s="49" t="s">
        <v>117</v>
      </c>
      <c r="G17" s="78">
        <v>9729</v>
      </c>
      <c r="H17" s="65">
        <f>IFERROR(G17/D6,"-")</f>
        <v>5.3008414111821651E-4</v>
      </c>
      <c r="I17" s="78">
        <v>1</v>
      </c>
      <c r="J17" s="65">
        <f>IFERROR(I17/E6,"-")</f>
        <v>4.7619047619047616E-2</v>
      </c>
      <c r="K17" s="81">
        <f t="shared" si="0"/>
        <v>9729</v>
      </c>
      <c r="L17" s="355"/>
      <c r="M17" s="355"/>
      <c r="N17" s="49" t="s">
        <v>117</v>
      </c>
      <c r="O17" s="78">
        <v>603995</v>
      </c>
      <c r="P17" s="65">
        <f>IFERROR(O17/L6,"-")</f>
        <v>1.7872337428736424E-3</v>
      </c>
      <c r="Q17" s="78">
        <v>3</v>
      </c>
      <c r="R17" s="65">
        <f>IFERROR(Q17/M6,"-")</f>
        <v>3.7220843672456576E-3</v>
      </c>
      <c r="S17" s="81">
        <f t="shared" si="1"/>
        <v>201331.66666666666</v>
      </c>
      <c r="T17" s="355"/>
      <c r="U17" s="355"/>
      <c r="V17" s="49" t="s">
        <v>117</v>
      </c>
      <c r="W17" s="78">
        <v>231057</v>
      </c>
      <c r="X17" s="65">
        <f>IFERROR(W17/T6,"-")</f>
        <v>2.4587740307951131E-4</v>
      </c>
      <c r="Y17" s="78">
        <v>8</v>
      </c>
      <c r="Z17" s="65">
        <f>IFERROR(Y17/U6,"-")</f>
        <v>5.7306590257879654E-3</v>
      </c>
      <c r="AA17" s="192">
        <f t="shared" si="2"/>
        <v>28882.125</v>
      </c>
      <c r="AB17" s="355"/>
      <c r="AC17" s="355"/>
      <c r="AD17" s="49" t="s">
        <v>117</v>
      </c>
      <c r="AE17" s="78">
        <v>2328462</v>
      </c>
      <c r="AF17" s="65">
        <f>IFERROR(AE17/AB6,"-")</f>
        <v>1.9678048187014973E-3</v>
      </c>
      <c r="AG17" s="78">
        <v>11</v>
      </c>
      <c r="AH17" s="65">
        <f>IFERROR(AG17/AC6,"-")</f>
        <v>6.4553990610328642E-3</v>
      </c>
      <c r="AI17" s="81">
        <f t="shared" si="3"/>
        <v>211678.36363636365</v>
      </c>
      <c r="AJ17" s="355"/>
      <c r="AK17" s="355"/>
      <c r="AL17" s="49" t="s">
        <v>117</v>
      </c>
      <c r="AM17" s="78">
        <v>68180</v>
      </c>
      <c r="AN17" s="65">
        <f>IFERROR(AM17/AJ6,"-")</f>
        <v>5.7181793384081604E-5</v>
      </c>
      <c r="AO17" s="78">
        <v>14</v>
      </c>
      <c r="AP17" s="65">
        <f>IFERROR(AO17/AK6,"-")</f>
        <v>8.7500000000000008E-3</v>
      </c>
      <c r="AQ17" s="81">
        <f t="shared" si="4"/>
        <v>4870</v>
      </c>
      <c r="AR17" s="355"/>
      <c r="AS17" s="355"/>
      <c r="AT17" s="49" t="s">
        <v>117</v>
      </c>
      <c r="AU17" s="78">
        <v>3920779</v>
      </c>
      <c r="AV17" s="65">
        <f>IFERROR(AU17/AR6,"-")</f>
        <v>2.9530023038783384E-3</v>
      </c>
      <c r="AW17" s="81">
        <v>11</v>
      </c>
      <c r="AX17" s="65">
        <f>IFERROR(AW17/AS6,"-")</f>
        <v>5.8855002675227393E-3</v>
      </c>
      <c r="AY17" s="280">
        <f t="shared" si="5"/>
        <v>356434.45454545453</v>
      </c>
      <c r="AZ17" s="355"/>
      <c r="BA17" s="355"/>
      <c r="BB17" s="49" t="s">
        <v>117</v>
      </c>
      <c r="BC17" s="78">
        <v>6009051</v>
      </c>
      <c r="BD17" s="65">
        <f>IFERROR(BC17/AZ6,"-")</f>
        <v>4.9063639131333887E-3</v>
      </c>
      <c r="BE17" s="78">
        <v>15</v>
      </c>
      <c r="BF17" s="65">
        <f>IFERROR(BE17/BA6,"-")</f>
        <v>8.8704908338261383E-3</v>
      </c>
      <c r="BG17" s="81">
        <f t="shared" si="6"/>
        <v>400603.4</v>
      </c>
      <c r="BH17" s="355"/>
      <c r="BI17" s="355"/>
      <c r="BJ17" s="49" t="s">
        <v>117</v>
      </c>
      <c r="BK17" s="78">
        <v>11042511</v>
      </c>
      <c r="BL17" s="65">
        <f>IFERROR(BK17/BH6,"-")</f>
        <v>9.8481833042918122E-3</v>
      </c>
      <c r="BM17" s="78">
        <v>17</v>
      </c>
      <c r="BN17" s="65">
        <f>IFERROR(BM17/BI6,"-")</f>
        <v>1.1517615176151762E-2</v>
      </c>
      <c r="BO17" s="81">
        <f t="shared" si="7"/>
        <v>649559.4705882353</v>
      </c>
      <c r="BP17" s="355"/>
      <c r="BQ17" s="355"/>
      <c r="BR17" s="49" t="s">
        <v>117</v>
      </c>
      <c r="BS17" s="78">
        <v>2309424</v>
      </c>
      <c r="BT17" s="65">
        <f>IFERROR(BS17/BP6,"-")</f>
        <v>2.5870547362286276E-3</v>
      </c>
      <c r="BU17" s="78">
        <v>11</v>
      </c>
      <c r="BV17" s="65">
        <f>IFERROR(BU17/BQ6,"-")</f>
        <v>8.6614173228346455E-3</v>
      </c>
      <c r="BW17" s="192">
        <f t="shared" si="8"/>
        <v>209947.63636363635</v>
      </c>
      <c r="BX17" s="355"/>
      <c r="BY17" s="355"/>
      <c r="BZ17" s="49" t="s">
        <v>117</v>
      </c>
      <c r="CA17" s="78">
        <v>4691966</v>
      </c>
      <c r="CB17" s="65">
        <f>IFERROR(CA17/BX6,"-")</f>
        <v>3.8098272770782818E-3</v>
      </c>
      <c r="CC17" s="78">
        <v>19</v>
      </c>
      <c r="CD17" s="65">
        <f>IFERROR(CC17/BY6,"-")</f>
        <v>1.2524719841793012E-2</v>
      </c>
      <c r="CE17" s="81">
        <f t="shared" si="9"/>
        <v>246945.57894736843</v>
      </c>
      <c r="CF17" s="355"/>
      <c r="CG17" s="355"/>
      <c r="CH17" s="49" t="s">
        <v>117</v>
      </c>
      <c r="CI17" s="78">
        <v>1963841</v>
      </c>
      <c r="CJ17" s="65">
        <f>IFERROR(CI17/CF6,"-")</f>
        <v>1.7331336949969009E-3</v>
      </c>
      <c r="CK17" s="78">
        <v>12</v>
      </c>
      <c r="CL17" s="65">
        <f>IFERROR(CK17/CG6,"-")</f>
        <v>8.5106382978723406E-3</v>
      </c>
      <c r="CM17" s="81">
        <f t="shared" si="10"/>
        <v>163653.41666666666</v>
      </c>
      <c r="CN17" s="358"/>
      <c r="CO17" s="358"/>
      <c r="CP17" s="49" t="s">
        <v>117</v>
      </c>
      <c r="CQ17" s="78">
        <f>地区別_医科健診3項目以上該当者_高齢者の疾病!G151</f>
        <v>84723120</v>
      </c>
      <c r="CR17" s="65">
        <f>地区別_医科健診3項目以上該当者_高齢者の疾病!H151</f>
        <v>5.086593455851357E-3</v>
      </c>
      <c r="CS17" s="78">
        <f>地区別_医科健診3項目以上該当者_高齢者の疾病!I151</f>
        <v>263</v>
      </c>
      <c r="CT17" s="65">
        <f>地区別_医科健診3項目以上該当者_高齢者の疾病!J151</f>
        <v>1.1695126289576663E-2</v>
      </c>
      <c r="CU17" s="192">
        <f>地区別_医科健診3項目以上該当者_高齢者の疾病!K151</f>
        <v>322141.14068441064</v>
      </c>
      <c r="CX17" s="40"/>
    </row>
    <row r="18" spans="2:102" s="10" customFormat="1" ht="13.15" customHeight="1" thickTop="1" thickBot="1">
      <c r="B18" s="366"/>
      <c r="C18" s="367"/>
      <c r="D18" s="355"/>
      <c r="E18" s="355"/>
      <c r="F18" s="49" t="s">
        <v>118</v>
      </c>
      <c r="G18" s="78">
        <v>548642</v>
      </c>
      <c r="H18" s="65">
        <f>IFERROR(G18/D6,"-")</f>
        <v>2.9892735466274085E-2</v>
      </c>
      <c r="I18" s="78">
        <v>4</v>
      </c>
      <c r="J18" s="65">
        <f>IFERROR(I18/E6,"-")</f>
        <v>0.19047619047619047</v>
      </c>
      <c r="K18" s="81">
        <f t="shared" si="0"/>
        <v>137160.5</v>
      </c>
      <c r="L18" s="355"/>
      <c r="M18" s="355"/>
      <c r="N18" s="49" t="s">
        <v>118</v>
      </c>
      <c r="O18" s="78">
        <v>2825101</v>
      </c>
      <c r="P18" s="65">
        <f>IFERROR(O18/L6,"-")</f>
        <v>8.3595325031267965E-3</v>
      </c>
      <c r="Q18" s="78">
        <v>88</v>
      </c>
      <c r="R18" s="65">
        <f>IFERROR(Q18/M6,"-")</f>
        <v>0.10918114143920596</v>
      </c>
      <c r="S18" s="81">
        <f t="shared" si="1"/>
        <v>32103.420454545456</v>
      </c>
      <c r="T18" s="355"/>
      <c r="U18" s="355"/>
      <c r="V18" s="49" t="s">
        <v>118</v>
      </c>
      <c r="W18" s="78">
        <v>6868913</v>
      </c>
      <c r="X18" s="65">
        <f>IFERROR(W18/T6,"-")</f>
        <v>7.3094971821632557E-3</v>
      </c>
      <c r="Y18" s="78">
        <v>162</v>
      </c>
      <c r="Z18" s="65">
        <f>IFERROR(Y18/U6,"-")</f>
        <v>0.11604584527220631</v>
      </c>
      <c r="AA18" s="192">
        <f t="shared" si="2"/>
        <v>42400.6975308642</v>
      </c>
      <c r="AB18" s="355"/>
      <c r="AC18" s="355"/>
      <c r="AD18" s="49" t="s">
        <v>118</v>
      </c>
      <c r="AE18" s="78">
        <v>8600955</v>
      </c>
      <c r="AF18" s="65">
        <f>IFERROR(AE18/AB6,"-")</f>
        <v>7.2687467927046853E-3</v>
      </c>
      <c r="AG18" s="78">
        <v>213</v>
      </c>
      <c r="AH18" s="65">
        <f>IFERROR(AG18/AC6,"-")</f>
        <v>0.125</v>
      </c>
      <c r="AI18" s="81">
        <f t="shared" si="3"/>
        <v>40380.070422535209</v>
      </c>
      <c r="AJ18" s="355"/>
      <c r="AK18" s="355"/>
      <c r="AL18" s="49" t="s">
        <v>118</v>
      </c>
      <c r="AM18" s="78">
        <v>8406191</v>
      </c>
      <c r="AN18" s="65">
        <f>IFERROR(AM18/AJ6,"-")</f>
        <v>7.0501771327240587E-3</v>
      </c>
      <c r="AO18" s="78">
        <v>203</v>
      </c>
      <c r="AP18" s="65">
        <f>IFERROR(AO18/AK6,"-")</f>
        <v>0.12687499999999999</v>
      </c>
      <c r="AQ18" s="81">
        <f t="shared" si="4"/>
        <v>41409.807881773399</v>
      </c>
      <c r="AR18" s="355"/>
      <c r="AS18" s="355"/>
      <c r="AT18" s="49" t="s">
        <v>118</v>
      </c>
      <c r="AU18" s="78">
        <v>9785771</v>
      </c>
      <c r="AV18" s="65">
        <f>IFERROR(AU18/AR6,"-")</f>
        <v>7.3703221498140625E-3</v>
      </c>
      <c r="AW18" s="81">
        <v>225</v>
      </c>
      <c r="AX18" s="65">
        <f>IFERROR(AW18/AS6,"-")</f>
        <v>0.12038523274478331</v>
      </c>
      <c r="AY18" s="280">
        <f t="shared" si="5"/>
        <v>43492.315555555557</v>
      </c>
      <c r="AZ18" s="355"/>
      <c r="BA18" s="355"/>
      <c r="BB18" s="49" t="s">
        <v>118</v>
      </c>
      <c r="BC18" s="78">
        <v>10560653</v>
      </c>
      <c r="BD18" s="65">
        <f>IFERROR(BC18/AZ6,"-")</f>
        <v>8.6227270792549205E-3</v>
      </c>
      <c r="BE18" s="78">
        <v>216</v>
      </c>
      <c r="BF18" s="65">
        <f>IFERROR(BE18/BA6,"-")</f>
        <v>0.12773506800709639</v>
      </c>
      <c r="BG18" s="81">
        <f t="shared" si="6"/>
        <v>48891.912037037036</v>
      </c>
      <c r="BH18" s="355"/>
      <c r="BI18" s="355"/>
      <c r="BJ18" s="49" t="s">
        <v>118</v>
      </c>
      <c r="BK18" s="78">
        <v>8545779</v>
      </c>
      <c r="BL18" s="65">
        <f>IFERROR(BK18/BH6,"-")</f>
        <v>7.6214909878711086E-3</v>
      </c>
      <c r="BM18" s="78">
        <v>180</v>
      </c>
      <c r="BN18" s="65">
        <f>IFERROR(BM18/BI6,"-")</f>
        <v>0.12195121951219512</v>
      </c>
      <c r="BO18" s="81">
        <f t="shared" si="7"/>
        <v>47476.55</v>
      </c>
      <c r="BP18" s="355"/>
      <c r="BQ18" s="355"/>
      <c r="BR18" s="49" t="s">
        <v>118</v>
      </c>
      <c r="BS18" s="78">
        <v>7442037</v>
      </c>
      <c r="BT18" s="65">
        <f>IFERROR(BS18/BP6,"-")</f>
        <v>8.336692208983143E-3</v>
      </c>
      <c r="BU18" s="78">
        <v>170</v>
      </c>
      <c r="BV18" s="65">
        <f>IFERROR(BU18/BQ6,"-")</f>
        <v>0.13385826771653545</v>
      </c>
      <c r="BW18" s="192">
        <f t="shared" si="8"/>
        <v>43776.688235294117</v>
      </c>
      <c r="BX18" s="355"/>
      <c r="BY18" s="355"/>
      <c r="BZ18" s="49" t="s">
        <v>118</v>
      </c>
      <c r="CA18" s="78">
        <v>10317083</v>
      </c>
      <c r="CB18" s="65">
        <f>IFERROR(CA18/BX6,"-")</f>
        <v>8.3773633980469241E-3</v>
      </c>
      <c r="CC18" s="78">
        <v>226</v>
      </c>
      <c r="CD18" s="65">
        <f>IFERROR(CC18/BY6,"-")</f>
        <v>0.14897824653922215</v>
      </c>
      <c r="CE18" s="81">
        <f t="shared" si="9"/>
        <v>45650.809734513277</v>
      </c>
      <c r="CF18" s="355"/>
      <c r="CG18" s="355"/>
      <c r="CH18" s="49" t="s">
        <v>118</v>
      </c>
      <c r="CI18" s="78">
        <v>8263333</v>
      </c>
      <c r="CJ18" s="65">
        <f>IFERROR(CI18/CF6,"-")</f>
        <v>7.2925765656587406E-3</v>
      </c>
      <c r="CK18" s="78">
        <v>178</v>
      </c>
      <c r="CL18" s="65">
        <f>IFERROR(CK18/CG6,"-")</f>
        <v>0.12624113475177304</v>
      </c>
      <c r="CM18" s="81">
        <f t="shared" si="10"/>
        <v>46423.219101123599</v>
      </c>
      <c r="CN18" s="358"/>
      <c r="CO18" s="358"/>
      <c r="CP18" s="49" t="s">
        <v>118</v>
      </c>
      <c r="CQ18" s="78">
        <f>地区別_医科健診3項目以上該当者_高齢者の疾病!G152</f>
        <v>143537297</v>
      </c>
      <c r="CR18" s="65">
        <f>地区別_医科健診3項目以上該当者_高齢者の疾病!H152</f>
        <v>8.6176698354686714E-3</v>
      </c>
      <c r="CS18" s="78">
        <f>地区別_医科健診3項目以上該当者_高齢者の疾病!I152</f>
        <v>3019</v>
      </c>
      <c r="CT18" s="65">
        <f>地区別_医科健診3項目以上該当者_高齢者の疾病!J152</f>
        <v>0.13424937744574886</v>
      </c>
      <c r="CU18" s="192">
        <f>地区別_医科健診3項目以上該当者_高齢者の疾病!K152</f>
        <v>47544.649552832067</v>
      </c>
      <c r="CX18" s="40"/>
    </row>
    <row r="19" spans="2:102" s="10" customFormat="1" ht="13.15" customHeight="1" thickTop="1" thickBot="1">
      <c r="B19" s="366"/>
      <c r="C19" s="367"/>
      <c r="D19" s="355"/>
      <c r="E19" s="355"/>
      <c r="F19" s="49" t="s">
        <v>119</v>
      </c>
      <c r="G19" s="78">
        <v>8803</v>
      </c>
      <c r="H19" s="65">
        <f>IFERROR(G19/D6,"-")</f>
        <v>4.7963107146301368E-4</v>
      </c>
      <c r="I19" s="78">
        <v>1</v>
      </c>
      <c r="J19" s="65">
        <f>IFERROR(I19/E6,"-")</f>
        <v>4.7619047619047616E-2</v>
      </c>
      <c r="K19" s="81">
        <f t="shared" si="0"/>
        <v>8803</v>
      </c>
      <c r="L19" s="355"/>
      <c r="M19" s="355"/>
      <c r="N19" s="49" t="s">
        <v>119</v>
      </c>
      <c r="O19" s="78">
        <v>2209674</v>
      </c>
      <c r="P19" s="65">
        <f>IFERROR(O19/L6,"-")</f>
        <v>6.538471234944946E-3</v>
      </c>
      <c r="Q19" s="78">
        <v>41</v>
      </c>
      <c r="R19" s="65">
        <f>IFERROR(Q19/M6,"-")</f>
        <v>5.0868486352357321E-2</v>
      </c>
      <c r="S19" s="81">
        <f t="shared" si="1"/>
        <v>53894.487804878052</v>
      </c>
      <c r="T19" s="355"/>
      <c r="U19" s="355"/>
      <c r="V19" s="49" t="s">
        <v>119</v>
      </c>
      <c r="W19" s="78">
        <v>8253090</v>
      </c>
      <c r="X19" s="65">
        <f>IFERROR(W19/T6,"-")</f>
        <v>8.782457733725808E-3</v>
      </c>
      <c r="Y19" s="78">
        <v>104</v>
      </c>
      <c r="Z19" s="65">
        <f>IFERROR(Y19/U6,"-")</f>
        <v>7.4498567335243557E-2</v>
      </c>
      <c r="AA19" s="192">
        <f t="shared" si="2"/>
        <v>79356.63461538461</v>
      </c>
      <c r="AB19" s="355"/>
      <c r="AC19" s="355"/>
      <c r="AD19" s="49" t="s">
        <v>119</v>
      </c>
      <c r="AE19" s="78">
        <v>9560428</v>
      </c>
      <c r="AF19" s="65">
        <f>IFERROR(AE19/AB6,"-")</f>
        <v>8.0796063183546565E-3</v>
      </c>
      <c r="AG19" s="78">
        <v>135</v>
      </c>
      <c r="AH19" s="65">
        <f>IFERROR(AG19/AC6,"-")</f>
        <v>7.9225352112676062E-2</v>
      </c>
      <c r="AI19" s="81">
        <f t="shared" si="3"/>
        <v>70817.985185185185</v>
      </c>
      <c r="AJ19" s="355"/>
      <c r="AK19" s="355"/>
      <c r="AL19" s="49" t="s">
        <v>119</v>
      </c>
      <c r="AM19" s="78">
        <v>9298145</v>
      </c>
      <c r="AN19" s="65">
        <f>IFERROR(AM19/AJ6,"-")</f>
        <v>7.798248844899258E-3</v>
      </c>
      <c r="AO19" s="78">
        <v>138</v>
      </c>
      <c r="AP19" s="65">
        <f>IFERROR(AO19/AK6,"-")</f>
        <v>8.6249999999999993E-2</v>
      </c>
      <c r="AQ19" s="81">
        <f t="shared" si="4"/>
        <v>67377.862318840576</v>
      </c>
      <c r="AR19" s="355"/>
      <c r="AS19" s="355"/>
      <c r="AT19" s="49" t="s">
        <v>119</v>
      </c>
      <c r="AU19" s="78">
        <v>16428372</v>
      </c>
      <c r="AV19" s="65">
        <f>IFERROR(AU19/AR6,"-")</f>
        <v>1.2373311621228941E-2</v>
      </c>
      <c r="AW19" s="81">
        <v>186</v>
      </c>
      <c r="AX19" s="65">
        <f>IFERROR(AW19/AS6,"-")</f>
        <v>9.9518459069020862E-2</v>
      </c>
      <c r="AY19" s="280">
        <f t="shared" si="5"/>
        <v>88324.580645161288</v>
      </c>
      <c r="AZ19" s="355"/>
      <c r="BA19" s="355"/>
      <c r="BB19" s="49" t="s">
        <v>119</v>
      </c>
      <c r="BC19" s="78">
        <v>12928641</v>
      </c>
      <c r="BD19" s="65">
        <f>IFERROR(BC19/AZ6,"-")</f>
        <v>1.0556178945436936E-2</v>
      </c>
      <c r="BE19" s="78">
        <v>179</v>
      </c>
      <c r="BF19" s="65">
        <f>IFERROR(BE19/BA6,"-")</f>
        <v>0.10585452395032525</v>
      </c>
      <c r="BG19" s="81">
        <f t="shared" si="6"/>
        <v>72227.044692737429</v>
      </c>
      <c r="BH19" s="355"/>
      <c r="BI19" s="355"/>
      <c r="BJ19" s="49" t="s">
        <v>119</v>
      </c>
      <c r="BK19" s="78">
        <v>14219833</v>
      </c>
      <c r="BL19" s="65">
        <f>IFERROR(BK19/BH6,"-")</f>
        <v>1.2681854873444795E-2</v>
      </c>
      <c r="BM19" s="78">
        <v>198</v>
      </c>
      <c r="BN19" s="65">
        <f>IFERROR(BM19/BI6,"-")</f>
        <v>0.13414634146341464</v>
      </c>
      <c r="BO19" s="81">
        <f t="shared" si="7"/>
        <v>71817.338383838389</v>
      </c>
      <c r="BP19" s="355"/>
      <c r="BQ19" s="355"/>
      <c r="BR19" s="49" t="s">
        <v>119</v>
      </c>
      <c r="BS19" s="78">
        <v>14233547</v>
      </c>
      <c r="BT19" s="65">
        <f>IFERROR(BS19/BP6,"-")</f>
        <v>1.5944653376635375E-2</v>
      </c>
      <c r="BU19" s="78">
        <v>156</v>
      </c>
      <c r="BV19" s="65">
        <f>IFERROR(BU19/BQ6,"-")</f>
        <v>0.12283464566929134</v>
      </c>
      <c r="BW19" s="192">
        <f t="shared" si="8"/>
        <v>91240.685897435891</v>
      </c>
      <c r="BX19" s="355"/>
      <c r="BY19" s="355"/>
      <c r="BZ19" s="49" t="s">
        <v>119</v>
      </c>
      <c r="CA19" s="78">
        <v>17468267</v>
      </c>
      <c r="CB19" s="65">
        <f>IFERROR(CA19/BX6,"-")</f>
        <v>1.4184049948334325E-2</v>
      </c>
      <c r="CC19" s="78">
        <v>229</v>
      </c>
      <c r="CD19" s="65">
        <f>IFERROR(CC19/BY6,"-")</f>
        <v>0.15095583388266315</v>
      </c>
      <c r="CE19" s="81">
        <f t="shared" si="9"/>
        <v>76280.641921397386</v>
      </c>
      <c r="CF19" s="355"/>
      <c r="CG19" s="355"/>
      <c r="CH19" s="49" t="s">
        <v>119</v>
      </c>
      <c r="CI19" s="78">
        <v>20176936</v>
      </c>
      <c r="CJ19" s="65">
        <f>IFERROR(CI19/CF6,"-")</f>
        <v>1.7806598214109997E-2</v>
      </c>
      <c r="CK19" s="78">
        <v>211</v>
      </c>
      <c r="CL19" s="65">
        <f>IFERROR(CK19/CG6,"-")</f>
        <v>0.14964539007092198</v>
      </c>
      <c r="CM19" s="81">
        <f t="shared" si="10"/>
        <v>95625.289099526068</v>
      </c>
      <c r="CN19" s="358"/>
      <c r="CO19" s="358"/>
      <c r="CP19" s="49" t="s">
        <v>119</v>
      </c>
      <c r="CQ19" s="78">
        <f>地区別_医科健診3項目以上該当者_高齢者の疾病!G153</f>
        <v>262409575</v>
      </c>
      <c r="CR19" s="65">
        <f>地区別_医科健診3項目以上該当者_高齢者の疾病!H153</f>
        <v>1.5754505109676506E-2</v>
      </c>
      <c r="CS19" s="78">
        <f>地区別_医科健診3項目以上該当者_高齢者の疾病!I153</f>
        <v>3078</v>
      </c>
      <c r="CT19" s="65">
        <f>地区別_医科健診3項目以上該当者_高齢者の疾病!J153</f>
        <v>0.13687299893276414</v>
      </c>
      <c r="CU19" s="192">
        <f>地区別_医科健診3項目以上該当者_高齢者の疾病!K153</f>
        <v>85253.273229369719</v>
      </c>
      <c r="CX19" s="40"/>
    </row>
    <row r="20" spans="2:102" s="10" customFormat="1" ht="13.15" customHeight="1" thickTop="1" thickBot="1">
      <c r="B20" s="366"/>
      <c r="C20" s="367"/>
      <c r="D20" s="355"/>
      <c r="E20" s="355"/>
      <c r="F20" s="49" t="s">
        <v>120</v>
      </c>
      <c r="G20" s="78">
        <v>155889</v>
      </c>
      <c r="H20" s="65">
        <f>IFERROR(G20/D6,"-")</f>
        <v>8.4936053730884642E-3</v>
      </c>
      <c r="I20" s="78">
        <v>3</v>
      </c>
      <c r="J20" s="65">
        <f>IFERROR(I20/E6,"-")</f>
        <v>0.14285714285714285</v>
      </c>
      <c r="K20" s="81">
        <f t="shared" si="0"/>
        <v>51963</v>
      </c>
      <c r="L20" s="355"/>
      <c r="M20" s="355"/>
      <c r="N20" s="49" t="s">
        <v>120</v>
      </c>
      <c r="O20" s="78">
        <v>1637891</v>
      </c>
      <c r="P20" s="65">
        <f>IFERROR(O20/L6,"-")</f>
        <v>4.8465534687357559E-3</v>
      </c>
      <c r="Q20" s="78">
        <v>50</v>
      </c>
      <c r="R20" s="65">
        <f>IFERROR(Q20/M6,"-")</f>
        <v>6.2034739454094295E-2</v>
      </c>
      <c r="S20" s="81">
        <f t="shared" si="1"/>
        <v>32757.82</v>
      </c>
      <c r="T20" s="355"/>
      <c r="U20" s="355"/>
      <c r="V20" s="49" t="s">
        <v>120</v>
      </c>
      <c r="W20" s="78">
        <v>8137621</v>
      </c>
      <c r="X20" s="65">
        <f>IFERROR(W20/T6,"-")</f>
        <v>8.6595823486208864E-3</v>
      </c>
      <c r="Y20" s="78">
        <v>120</v>
      </c>
      <c r="Z20" s="65">
        <f>IFERROR(Y20/U6,"-")</f>
        <v>8.5959885386819479E-2</v>
      </c>
      <c r="AA20" s="192">
        <f t="shared" si="2"/>
        <v>67813.508333333331</v>
      </c>
      <c r="AB20" s="355"/>
      <c r="AC20" s="355"/>
      <c r="AD20" s="49" t="s">
        <v>120</v>
      </c>
      <c r="AE20" s="78">
        <v>8260897</v>
      </c>
      <c r="AF20" s="65">
        <f>IFERROR(AE20/AB6,"-")</f>
        <v>6.9813606249089499E-3</v>
      </c>
      <c r="AG20" s="78">
        <v>139</v>
      </c>
      <c r="AH20" s="65">
        <f>IFERROR(AG20/AC6,"-")</f>
        <v>8.1572769953051641E-2</v>
      </c>
      <c r="AI20" s="81">
        <f t="shared" si="3"/>
        <v>59430.91366906475</v>
      </c>
      <c r="AJ20" s="355"/>
      <c r="AK20" s="355"/>
      <c r="AL20" s="49" t="s">
        <v>120</v>
      </c>
      <c r="AM20" s="78">
        <v>7459893</v>
      </c>
      <c r="AN20" s="65">
        <f>IFERROR(AM20/AJ6,"-")</f>
        <v>6.2565277235751933E-3</v>
      </c>
      <c r="AO20" s="78">
        <v>124</v>
      </c>
      <c r="AP20" s="65">
        <f>IFERROR(AO20/AK6,"-")</f>
        <v>7.7499999999999999E-2</v>
      </c>
      <c r="AQ20" s="81">
        <f t="shared" si="4"/>
        <v>60160.427419354841</v>
      </c>
      <c r="AR20" s="355"/>
      <c r="AS20" s="355"/>
      <c r="AT20" s="49" t="s">
        <v>120</v>
      </c>
      <c r="AU20" s="78">
        <v>8055790</v>
      </c>
      <c r="AV20" s="65">
        <f>IFERROR(AU20/AR6,"-")</f>
        <v>6.0673571322331808E-3</v>
      </c>
      <c r="AW20" s="81">
        <v>161</v>
      </c>
      <c r="AX20" s="65">
        <f>IFERROR(AW20/AS6,"-")</f>
        <v>8.6142322097378279E-2</v>
      </c>
      <c r="AY20" s="280">
        <f t="shared" si="5"/>
        <v>50035.962732919252</v>
      </c>
      <c r="AZ20" s="355"/>
      <c r="BA20" s="355"/>
      <c r="BB20" s="49" t="s">
        <v>120</v>
      </c>
      <c r="BC20" s="78">
        <v>7706249</v>
      </c>
      <c r="BD20" s="65">
        <f>IFERROR(BC20/AZ6,"-")</f>
        <v>6.292118672186384E-3</v>
      </c>
      <c r="BE20" s="78">
        <v>150</v>
      </c>
      <c r="BF20" s="65">
        <f>IFERROR(BE20/BA6,"-")</f>
        <v>8.870490833826139E-2</v>
      </c>
      <c r="BG20" s="81">
        <f t="shared" si="6"/>
        <v>51374.993333333332</v>
      </c>
      <c r="BH20" s="355"/>
      <c r="BI20" s="355"/>
      <c r="BJ20" s="49" t="s">
        <v>120</v>
      </c>
      <c r="BK20" s="78">
        <v>9414900</v>
      </c>
      <c r="BL20" s="65">
        <f>IFERROR(BK20/BH6,"-")</f>
        <v>8.3966102448597944E-3</v>
      </c>
      <c r="BM20" s="78">
        <v>125</v>
      </c>
      <c r="BN20" s="65">
        <f>IFERROR(BM20/BI6,"-")</f>
        <v>8.4688346883468837E-2</v>
      </c>
      <c r="BO20" s="81">
        <f t="shared" si="7"/>
        <v>75319.199999999997</v>
      </c>
      <c r="BP20" s="355"/>
      <c r="BQ20" s="355"/>
      <c r="BR20" s="49" t="s">
        <v>120</v>
      </c>
      <c r="BS20" s="78">
        <v>4819958</v>
      </c>
      <c r="BT20" s="65">
        <f>IFERROR(BS20/BP6,"-")</f>
        <v>5.3993962010973574E-3</v>
      </c>
      <c r="BU20" s="78">
        <v>99</v>
      </c>
      <c r="BV20" s="65">
        <f>IFERROR(BU20/BQ6,"-")</f>
        <v>7.7952755905511817E-2</v>
      </c>
      <c r="BW20" s="192">
        <f t="shared" si="8"/>
        <v>48686.444444444445</v>
      </c>
      <c r="BX20" s="355"/>
      <c r="BY20" s="355"/>
      <c r="BZ20" s="49" t="s">
        <v>120</v>
      </c>
      <c r="CA20" s="78">
        <v>4915940</v>
      </c>
      <c r="CB20" s="65">
        <f>IFERROR(CA20/BX6,"-")</f>
        <v>3.9916918205460585E-3</v>
      </c>
      <c r="CC20" s="78">
        <v>110</v>
      </c>
      <c r="CD20" s="65">
        <f>IFERROR(CC20/BY6,"-")</f>
        <v>7.2511535926170073E-2</v>
      </c>
      <c r="CE20" s="81">
        <f t="shared" si="9"/>
        <v>44690.36363636364</v>
      </c>
      <c r="CF20" s="355"/>
      <c r="CG20" s="355"/>
      <c r="CH20" s="49" t="s">
        <v>120</v>
      </c>
      <c r="CI20" s="78">
        <v>4425439</v>
      </c>
      <c r="CJ20" s="65">
        <f>IFERROR(CI20/CF6,"-")</f>
        <v>3.9055490979429549E-3</v>
      </c>
      <c r="CK20" s="78">
        <v>127</v>
      </c>
      <c r="CL20" s="65">
        <f>IFERROR(CK20/CG6,"-")</f>
        <v>9.0070921985815608E-2</v>
      </c>
      <c r="CM20" s="81">
        <f t="shared" si="10"/>
        <v>34845.976377952757</v>
      </c>
      <c r="CN20" s="358"/>
      <c r="CO20" s="358"/>
      <c r="CP20" s="49" t="s">
        <v>120</v>
      </c>
      <c r="CQ20" s="78">
        <f>地区別_医科健診3項目以上該当者_高齢者の疾病!G154</f>
        <v>91983788</v>
      </c>
      <c r="CR20" s="65">
        <f>地区別_医科健診3項目以上該当者_高齢者の疾病!H154</f>
        <v>5.5225083080653612E-3</v>
      </c>
      <c r="CS20" s="78">
        <f>地区別_医科健診3項目以上該当者_高齢者の疾病!I154</f>
        <v>1836</v>
      </c>
      <c r="CT20" s="65">
        <f>地区別_医科健診3項目以上該当者_高齢者の疾病!J154</f>
        <v>8.1643543223052298E-2</v>
      </c>
      <c r="CU20" s="192">
        <f>地区別_医科健診3項目以上該当者_高齢者の疾病!K154</f>
        <v>50100.102396514158</v>
      </c>
      <c r="CX20" s="40"/>
    </row>
    <row r="21" spans="2:102" s="10" customFormat="1" ht="13.15" customHeight="1" thickTop="1" thickBot="1">
      <c r="B21" s="366"/>
      <c r="C21" s="367"/>
      <c r="D21" s="355"/>
      <c r="E21" s="355"/>
      <c r="F21" s="50" t="s">
        <v>121</v>
      </c>
      <c r="G21" s="79">
        <v>0</v>
      </c>
      <c r="H21" s="66">
        <f>IFERROR(G21/D6,"-")</f>
        <v>0</v>
      </c>
      <c r="I21" s="79">
        <v>0</v>
      </c>
      <c r="J21" s="66">
        <f>IFERROR(I21/E6,"-")</f>
        <v>0</v>
      </c>
      <c r="K21" s="82" t="str">
        <f t="shared" si="0"/>
        <v>-</v>
      </c>
      <c r="L21" s="355"/>
      <c r="M21" s="355"/>
      <c r="N21" s="50" t="s">
        <v>121</v>
      </c>
      <c r="O21" s="79">
        <v>855243</v>
      </c>
      <c r="P21" s="66">
        <f>IFERROR(O21/L6,"-")</f>
        <v>2.5306817903401227E-3</v>
      </c>
      <c r="Q21" s="79">
        <v>40</v>
      </c>
      <c r="R21" s="66">
        <f>IFERROR(Q21/M6,"-")</f>
        <v>4.9627791563275438E-2</v>
      </c>
      <c r="S21" s="82">
        <f t="shared" si="1"/>
        <v>21381.075000000001</v>
      </c>
      <c r="T21" s="355"/>
      <c r="U21" s="355"/>
      <c r="V21" s="50" t="s">
        <v>121</v>
      </c>
      <c r="W21" s="79">
        <v>1306319</v>
      </c>
      <c r="X21" s="66">
        <f>IFERROR(W21/T6,"-")</f>
        <v>1.3901086022644808E-3</v>
      </c>
      <c r="Y21" s="79">
        <v>90</v>
      </c>
      <c r="Z21" s="66">
        <f>IFERROR(Y21/U6,"-")</f>
        <v>6.4469914040114609E-2</v>
      </c>
      <c r="AA21" s="193">
        <f t="shared" si="2"/>
        <v>14514.655555555555</v>
      </c>
      <c r="AB21" s="355"/>
      <c r="AC21" s="355"/>
      <c r="AD21" s="50" t="s">
        <v>121</v>
      </c>
      <c r="AE21" s="79">
        <v>1322003</v>
      </c>
      <c r="AF21" s="66">
        <f>IFERROR(AE21/AB6,"-")</f>
        <v>1.1172369889385508E-3</v>
      </c>
      <c r="AG21" s="79">
        <v>116</v>
      </c>
      <c r="AH21" s="66">
        <f>IFERROR(AG21/AC6,"-")</f>
        <v>6.8075117370892016E-2</v>
      </c>
      <c r="AI21" s="82">
        <f t="shared" si="3"/>
        <v>11396.577586206897</v>
      </c>
      <c r="AJ21" s="355"/>
      <c r="AK21" s="355"/>
      <c r="AL21" s="50" t="s">
        <v>121</v>
      </c>
      <c r="AM21" s="79">
        <v>1320090</v>
      </c>
      <c r="AN21" s="66">
        <f>IFERROR(AM21/AJ6,"-")</f>
        <v>1.1071445237370531E-3</v>
      </c>
      <c r="AO21" s="79">
        <v>123</v>
      </c>
      <c r="AP21" s="66">
        <f>IFERROR(AO21/AK6,"-")</f>
        <v>7.6874999999999999E-2</v>
      </c>
      <c r="AQ21" s="82">
        <f t="shared" si="4"/>
        <v>10732.439024390244</v>
      </c>
      <c r="AR21" s="355"/>
      <c r="AS21" s="355"/>
      <c r="AT21" s="50" t="s">
        <v>121</v>
      </c>
      <c r="AU21" s="79">
        <v>1357945</v>
      </c>
      <c r="AV21" s="66">
        <f>IFERROR(AU21/AR6,"-")</f>
        <v>1.0227596897300435E-3</v>
      </c>
      <c r="AW21" s="82">
        <v>142</v>
      </c>
      <c r="AX21" s="68">
        <f>IFERROR(AW21/AS6,"-")</f>
        <v>7.5976457998929908E-2</v>
      </c>
      <c r="AY21" s="281">
        <f t="shared" si="5"/>
        <v>9562.9929577464791</v>
      </c>
      <c r="AZ21" s="355"/>
      <c r="BA21" s="355"/>
      <c r="BB21" s="50" t="s">
        <v>121</v>
      </c>
      <c r="BC21" s="79">
        <v>2040147</v>
      </c>
      <c r="BD21" s="66">
        <f>IFERROR(BC21/AZ6,"-")</f>
        <v>1.6657711206457299E-3</v>
      </c>
      <c r="BE21" s="79">
        <v>163</v>
      </c>
      <c r="BF21" s="66">
        <f>IFERROR(BE21/BA6,"-")</f>
        <v>9.6392667060910708E-2</v>
      </c>
      <c r="BG21" s="82">
        <f t="shared" si="6"/>
        <v>12516.239263803682</v>
      </c>
      <c r="BH21" s="355"/>
      <c r="BI21" s="355"/>
      <c r="BJ21" s="50" t="s">
        <v>121</v>
      </c>
      <c r="BK21" s="79">
        <v>1809263</v>
      </c>
      <c r="BL21" s="66">
        <f>IFERROR(BK21/BH6,"-")</f>
        <v>1.6135780774565601E-3</v>
      </c>
      <c r="BM21" s="79">
        <v>127</v>
      </c>
      <c r="BN21" s="66">
        <f>IFERROR(BM21/BI6,"-")</f>
        <v>8.6043360433604332E-2</v>
      </c>
      <c r="BO21" s="82">
        <f t="shared" si="7"/>
        <v>14246.165354330709</v>
      </c>
      <c r="BP21" s="355"/>
      <c r="BQ21" s="355"/>
      <c r="BR21" s="50" t="s">
        <v>121</v>
      </c>
      <c r="BS21" s="79">
        <v>1595836</v>
      </c>
      <c r="BT21" s="66">
        <f>IFERROR(BS21/BP6,"-")</f>
        <v>1.7876817258520514E-3</v>
      </c>
      <c r="BU21" s="79">
        <v>118</v>
      </c>
      <c r="BV21" s="66">
        <f>IFERROR(BU21/BQ6,"-")</f>
        <v>9.2913385826771652E-2</v>
      </c>
      <c r="BW21" s="193">
        <f t="shared" si="8"/>
        <v>13524.033898305084</v>
      </c>
      <c r="BX21" s="355"/>
      <c r="BY21" s="355"/>
      <c r="BZ21" s="50" t="s">
        <v>121</v>
      </c>
      <c r="CA21" s="79">
        <v>2346901</v>
      </c>
      <c r="CB21" s="66">
        <f>IFERROR(CA21/BX6,"-")</f>
        <v>1.90565904492963E-3</v>
      </c>
      <c r="CC21" s="79">
        <v>125</v>
      </c>
      <c r="CD21" s="66">
        <f>IFERROR(CC21/BY6,"-")</f>
        <v>8.2399472643375077E-2</v>
      </c>
      <c r="CE21" s="82">
        <f t="shared" si="9"/>
        <v>18775.207999999999</v>
      </c>
      <c r="CF21" s="355"/>
      <c r="CG21" s="355"/>
      <c r="CH21" s="50" t="s">
        <v>121</v>
      </c>
      <c r="CI21" s="79">
        <v>5272511</v>
      </c>
      <c r="CJ21" s="66">
        <f>IFERROR(CI21/CF6,"-")</f>
        <v>4.6531091220428774E-3</v>
      </c>
      <c r="CK21" s="79">
        <v>140</v>
      </c>
      <c r="CL21" s="66">
        <f>IFERROR(CK21/CG6,"-")</f>
        <v>9.9290780141843976E-2</v>
      </c>
      <c r="CM21" s="82">
        <f t="shared" si="10"/>
        <v>37660.792857142857</v>
      </c>
      <c r="CN21" s="358"/>
      <c r="CO21" s="358"/>
      <c r="CP21" s="50" t="s">
        <v>121</v>
      </c>
      <c r="CQ21" s="79">
        <f>地区別_医科健診3項目以上該当者_高齢者の疾病!G155</f>
        <v>34541076</v>
      </c>
      <c r="CR21" s="66">
        <f>地区別_医科健診3項目以上該当者_高齢者の疾病!H155</f>
        <v>2.0737717300739673E-3</v>
      </c>
      <c r="CS21" s="79">
        <f>地区別_医科健診3項目以上該当者_高齢者の疾病!I155</f>
        <v>2144</v>
      </c>
      <c r="CT21" s="66">
        <f>地区別_医科健診3項目以上該当者_高齢者の疾病!J155</f>
        <v>9.5339736748488085E-2</v>
      </c>
      <c r="CU21" s="193">
        <f>地区別_医科健診3項目以上該当者_高齢者の疾病!K155</f>
        <v>16110.576492537313</v>
      </c>
      <c r="CX21" s="40"/>
    </row>
    <row r="22" spans="2:102" s="10" customFormat="1" ht="13.15" customHeight="1" thickTop="1">
      <c r="B22" s="333"/>
      <c r="C22" s="334"/>
      <c r="D22" s="356"/>
      <c r="E22" s="356"/>
      <c r="F22" s="51" t="s">
        <v>71</v>
      </c>
      <c r="G22" s="74">
        <f>SUM(G6:G21)</f>
        <v>3957307</v>
      </c>
      <c r="H22" s="66">
        <f>IFERROR(G22/D6,"-")</f>
        <v>0.21561369947950521</v>
      </c>
      <c r="I22" s="79">
        <v>20</v>
      </c>
      <c r="J22" s="66">
        <f>IFERROR(I22/E6,"-")</f>
        <v>0.95238095238095233</v>
      </c>
      <c r="K22" s="82">
        <f t="shared" si="0"/>
        <v>197865.35</v>
      </c>
      <c r="L22" s="356"/>
      <c r="M22" s="356"/>
      <c r="N22" s="51" t="s">
        <v>71</v>
      </c>
      <c r="O22" s="74">
        <f>SUM(O6:O21)</f>
        <v>60807463</v>
      </c>
      <c r="P22" s="66">
        <f>IFERROR(O22/L6,"-")</f>
        <v>0.17993054527295843</v>
      </c>
      <c r="Q22" s="79">
        <v>612</v>
      </c>
      <c r="R22" s="66">
        <f>IFERROR(Q22/M6,"-")</f>
        <v>0.75930521091811409</v>
      </c>
      <c r="S22" s="82">
        <f t="shared" si="1"/>
        <v>99358.599673202611</v>
      </c>
      <c r="T22" s="356"/>
      <c r="U22" s="356"/>
      <c r="V22" s="51" t="s">
        <v>71</v>
      </c>
      <c r="W22" s="74">
        <f>SUM(W6:W21)</f>
        <v>169615401</v>
      </c>
      <c r="X22" s="66">
        <f>IFERROR(W22/T6,"-")</f>
        <v>0.18049483166564939</v>
      </c>
      <c r="Y22" s="79">
        <v>1126</v>
      </c>
      <c r="Z22" s="66">
        <f>IFERROR(Y22/U6,"-")</f>
        <v>0.80659025787965621</v>
      </c>
      <c r="AA22" s="193">
        <f t="shared" si="2"/>
        <v>150635.34724689164</v>
      </c>
      <c r="AB22" s="356"/>
      <c r="AC22" s="356"/>
      <c r="AD22" s="51" t="s">
        <v>71</v>
      </c>
      <c r="AE22" s="74">
        <f>SUM(AE6:AE21)</f>
        <v>239206145</v>
      </c>
      <c r="AF22" s="66">
        <f>IFERROR(AE22/AB6,"-")</f>
        <v>0.20215533033994504</v>
      </c>
      <c r="AG22" s="79">
        <v>1408</v>
      </c>
      <c r="AH22" s="66">
        <f>IFERROR(AG22/AC6,"-")</f>
        <v>0.82629107981220662</v>
      </c>
      <c r="AI22" s="82">
        <f t="shared" si="3"/>
        <v>169890.72798295456</v>
      </c>
      <c r="AJ22" s="356"/>
      <c r="AK22" s="356"/>
      <c r="AL22" s="51" t="s">
        <v>71</v>
      </c>
      <c r="AM22" s="74">
        <f>SUM(AM6:AM21)</f>
        <v>218456078</v>
      </c>
      <c r="AN22" s="66">
        <f>IFERROR(AM22/AJ6,"-")</f>
        <v>0.18321663707381658</v>
      </c>
      <c r="AO22" s="79">
        <v>1379</v>
      </c>
      <c r="AP22" s="66">
        <f>IFERROR(AO22/AK6,"-")</f>
        <v>0.86187499999999995</v>
      </c>
      <c r="AQ22" s="82">
        <f t="shared" si="4"/>
        <v>158416.30021754894</v>
      </c>
      <c r="AR22" s="356"/>
      <c r="AS22" s="356"/>
      <c r="AT22" s="51" t="s">
        <v>71</v>
      </c>
      <c r="AU22" s="74">
        <f>SUM(AU6:AU21)</f>
        <v>298669193</v>
      </c>
      <c r="AV22" s="66">
        <f>IFERROR(AU22/AR6,"-")</f>
        <v>0.22494785220653449</v>
      </c>
      <c r="AW22" s="82">
        <v>1581</v>
      </c>
      <c r="AX22" s="153">
        <f>IFERROR(AW22/AS6,"-")</f>
        <v>0.8459069020866774</v>
      </c>
      <c r="AY22" s="216">
        <f t="shared" si="5"/>
        <v>188911.57052498418</v>
      </c>
      <c r="AZ22" s="356"/>
      <c r="BA22" s="356"/>
      <c r="BB22" s="51" t="s">
        <v>71</v>
      </c>
      <c r="BC22" s="74">
        <f>SUM(BC6:BC21)</f>
        <v>276345845</v>
      </c>
      <c r="BD22" s="66">
        <f>IFERROR(BC22/AZ6,"-")</f>
        <v>0.22563517624535936</v>
      </c>
      <c r="BE22" s="79">
        <v>1450</v>
      </c>
      <c r="BF22" s="66">
        <f>IFERROR(BE22/BA6,"-")</f>
        <v>0.85748078060319333</v>
      </c>
      <c r="BG22" s="82">
        <f t="shared" si="6"/>
        <v>190583.34137931035</v>
      </c>
      <c r="BH22" s="356"/>
      <c r="BI22" s="356"/>
      <c r="BJ22" s="51" t="s">
        <v>71</v>
      </c>
      <c r="BK22" s="74">
        <f>SUM(BK6:BK21)</f>
        <v>265620959</v>
      </c>
      <c r="BL22" s="66">
        <f>IFERROR(BK22/BH6,"-")</f>
        <v>0.23689212477975163</v>
      </c>
      <c r="BM22" s="79">
        <v>1292</v>
      </c>
      <c r="BN22" s="66">
        <f>IFERROR(BM22/BI6,"-")</f>
        <v>0.87533875338753386</v>
      </c>
      <c r="BO22" s="82">
        <f t="shared" si="7"/>
        <v>205588.97755417955</v>
      </c>
      <c r="BP22" s="356"/>
      <c r="BQ22" s="356"/>
      <c r="BR22" s="51" t="s">
        <v>71</v>
      </c>
      <c r="BS22" s="74">
        <f>SUM(BS6:BS21)</f>
        <v>195595948</v>
      </c>
      <c r="BT22" s="66">
        <f>IFERROR(BS22/BP6,"-")</f>
        <v>0.21910979692794755</v>
      </c>
      <c r="BU22" s="79">
        <v>1097</v>
      </c>
      <c r="BV22" s="66">
        <f>IFERROR(BU22/BQ6,"-")</f>
        <v>0.86377952755905507</v>
      </c>
      <c r="BW22" s="193">
        <f t="shared" si="8"/>
        <v>178300.77301731997</v>
      </c>
      <c r="BX22" s="356"/>
      <c r="BY22" s="356"/>
      <c r="BZ22" s="51" t="s">
        <v>71</v>
      </c>
      <c r="CA22" s="74">
        <f>SUM(CA6:CA21)</f>
        <v>266172241</v>
      </c>
      <c r="CB22" s="66">
        <f>IFERROR(CA22/BX6,"-")</f>
        <v>0.21612907343379176</v>
      </c>
      <c r="CC22" s="79">
        <v>1354</v>
      </c>
      <c r="CD22" s="66">
        <f>IFERROR(CC22/BY6,"-")</f>
        <v>0.89255108767303892</v>
      </c>
      <c r="CE22" s="82">
        <f t="shared" si="9"/>
        <v>196582.15731166911</v>
      </c>
      <c r="CF22" s="356"/>
      <c r="CG22" s="356"/>
      <c r="CH22" s="51" t="s">
        <v>71</v>
      </c>
      <c r="CI22" s="74">
        <f>SUM(CI6:CI21)</f>
        <v>258937063</v>
      </c>
      <c r="CJ22" s="66">
        <f>IFERROR(CI22/CF6,"-")</f>
        <v>0.22851776124891748</v>
      </c>
      <c r="CK22" s="79">
        <v>1240</v>
      </c>
      <c r="CL22" s="66">
        <f>IFERROR(CK22/CG6,"-")</f>
        <v>0.87943262411347523</v>
      </c>
      <c r="CM22" s="82">
        <f t="shared" si="10"/>
        <v>208820.21209677419</v>
      </c>
      <c r="CN22" s="359"/>
      <c r="CO22" s="359"/>
      <c r="CP22" s="51" t="s">
        <v>71</v>
      </c>
      <c r="CQ22" s="74">
        <f>地区別_医科健診3項目以上該当者_高齢者の疾病!G156</f>
        <v>3875625324</v>
      </c>
      <c r="CR22" s="66">
        <f>地区別_医科健診3項目以上該当者_高齢者の疾病!H156</f>
        <v>0.23268418833478033</v>
      </c>
      <c r="CS22" s="79">
        <f>地区別_医科健診3項目以上該当者_高齢者の疾病!I156</f>
        <v>19521</v>
      </c>
      <c r="CT22" s="66">
        <f>地区別_医科健診3項目以上該当者_高齢者の疾病!J156</f>
        <v>0.86806296691568841</v>
      </c>
      <c r="CU22" s="193">
        <f>地区別_医科健診3項目以上該当者_高齢者の疾病!K156</f>
        <v>198536.20839096358</v>
      </c>
      <c r="CX22" s="40"/>
    </row>
    <row r="23" spans="2:102">
      <c r="B23" s="226"/>
      <c r="D23" s="161"/>
      <c r="E23" s="56"/>
      <c r="F23" s="10"/>
      <c r="G23" s="10"/>
      <c r="H23" s="10"/>
      <c r="I23" s="10"/>
      <c r="J23" s="10"/>
      <c r="K23" s="10"/>
      <c r="L23" s="161"/>
      <c r="M23" s="56"/>
      <c r="N23" s="10"/>
      <c r="O23" s="10"/>
      <c r="P23" s="10"/>
      <c r="Q23" s="10"/>
      <c r="R23" s="10"/>
      <c r="S23" s="10"/>
      <c r="T23" s="161"/>
      <c r="U23" s="56"/>
      <c r="V23" s="10"/>
      <c r="W23" s="10"/>
      <c r="X23" s="10"/>
      <c r="Y23" s="10"/>
      <c r="Z23" s="10"/>
      <c r="AA23" s="10"/>
      <c r="AB23" s="161"/>
      <c r="AC23" s="56"/>
      <c r="AD23" s="10"/>
      <c r="AE23" s="10"/>
      <c r="AF23" s="10"/>
      <c r="AG23" s="10"/>
      <c r="AH23" s="10"/>
      <c r="AI23" s="10"/>
      <c r="AJ23" s="161"/>
      <c r="AK23" s="56"/>
      <c r="AL23" s="10"/>
      <c r="AM23" s="10"/>
      <c r="AN23" s="10"/>
      <c r="AO23" s="10"/>
      <c r="AP23" s="10"/>
      <c r="AQ23" s="10"/>
      <c r="AR23" s="161"/>
      <c r="AS23" s="56"/>
      <c r="AT23" s="10"/>
      <c r="AU23" s="10"/>
      <c r="AV23" s="10"/>
      <c r="AX23" s="171"/>
    </row>
    <row r="24" spans="2:102">
      <c r="B24" s="226"/>
    </row>
    <row r="25" spans="2:102">
      <c r="B25" s="226"/>
    </row>
    <row r="26" spans="2:102">
      <c r="B26" s="226"/>
    </row>
    <row r="27" spans="2:102">
      <c r="B27" s="233"/>
    </row>
    <row r="28" spans="2:102">
      <c r="B28" s="233"/>
    </row>
    <row r="29" spans="2:102">
      <c r="B29" s="233"/>
    </row>
  </sheetData>
  <mergeCells count="38">
    <mergeCell ref="BA6:BA22"/>
    <mergeCell ref="AZ6:AZ22"/>
    <mergeCell ref="AS6:AS22"/>
    <mergeCell ref="AR6:AR22"/>
    <mergeCell ref="CG6:CG22"/>
    <mergeCell ref="CF6:CF22"/>
    <mergeCell ref="BY6:BY22"/>
    <mergeCell ref="BX6:BX22"/>
    <mergeCell ref="BQ6:BQ22"/>
    <mergeCell ref="BP6:BP22"/>
    <mergeCell ref="BI6:BI22"/>
    <mergeCell ref="BH6:BH22"/>
    <mergeCell ref="D6:D22"/>
    <mergeCell ref="AK6:AK22"/>
    <mergeCell ref="AJ6:AJ22"/>
    <mergeCell ref="AC6:AC22"/>
    <mergeCell ref="AB6:AB22"/>
    <mergeCell ref="U6:U22"/>
    <mergeCell ref="T6:T22"/>
    <mergeCell ref="M6:M22"/>
    <mergeCell ref="L6:L22"/>
    <mergeCell ref="E6:E22"/>
    <mergeCell ref="CN6:CN22"/>
    <mergeCell ref="CO6:CO22"/>
    <mergeCell ref="CN4:CU4"/>
    <mergeCell ref="B6:C22"/>
    <mergeCell ref="AR4:AY4"/>
    <mergeCell ref="AZ4:BG4"/>
    <mergeCell ref="BH4:BO4"/>
    <mergeCell ref="BP4:BW4"/>
    <mergeCell ref="BX4:CE4"/>
    <mergeCell ref="CF4:CM4"/>
    <mergeCell ref="AJ4:AQ4"/>
    <mergeCell ref="B4:C5"/>
    <mergeCell ref="D4:K4"/>
    <mergeCell ref="L4:S4"/>
    <mergeCell ref="T4:AA4"/>
    <mergeCell ref="AB4:AI4"/>
  </mergeCells>
  <phoneticPr fontId="3"/>
  <pageMargins left="0.43307086614173229" right="0.43307086614173229" top="0.55118110236220474" bottom="0.55118110236220474" header="0.31496062992125984" footer="0.31496062992125984"/>
  <pageSetup paperSize="8" scale="70" pageOrder="overThenDown" orientation="landscape" r:id="rId1"/>
  <headerFooter>
    <oddHeader>&amp;R&amp;"ＭＳ 明朝,標準"&amp;12 2-12.①フレイルに係る分析(医科)</oddHeader>
  </headerFooter>
  <colBreaks count="4" manualBreakCount="4">
    <brk id="27" max="27" man="1"/>
    <brk id="51" max="21" man="1"/>
    <brk id="75" max="21" man="1"/>
    <brk id="99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46447-9675-40E0-9746-08DB880FF8EB}">
  <sheetPr codeName="Sheet17"/>
  <dimension ref="A1:AB157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11.375" style="1" customWidth="1"/>
    <col min="4" max="4" width="9.375" style="14" customWidth="1"/>
    <col min="5" max="5" width="7.75" style="3" customWidth="1"/>
    <col min="6" max="6" width="15.75" style="1" customWidth="1"/>
    <col min="7" max="7" width="11.625" style="1" customWidth="1"/>
    <col min="8" max="8" width="8.625" style="1" customWidth="1"/>
    <col min="9" max="9" width="7.625" style="1" customWidth="1"/>
    <col min="10" max="11" width="8.625" style="1" customWidth="1"/>
    <col min="12" max="12" width="9" style="1" customWidth="1"/>
    <col min="13" max="13" width="13.75" style="5" customWidth="1"/>
    <col min="14" max="15" width="9.125" style="5" bestFit="1" customWidth="1"/>
    <col min="16" max="16" width="9.5" style="5" bestFit="1" customWidth="1"/>
    <col min="17" max="17" width="9" style="5"/>
    <col min="18" max="18" width="13.5" style="1" customWidth="1"/>
    <col min="19" max="19" width="9" style="1"/>
    <col min="20" max="20" width="14" style="1" customWidth="1"/>
    <col min="21" max="21" width="9" style="1"/>
    <col min="22" max="22" width="13.75" style="1" customWidth="1"/>
    <col min="23" max="23" width="11.25" style="1" bestFit="1" customWidth="1"/>
    <col min="24" max="24" width="9" style="1"/>
    <col min="25" max="26" width="11.625" style="1" bestFit="1" customWidth="1"/>
    <col min="27" max="27" width="9.5" style="1" bestFit="1" customWidth="1"/>
    <col min="28" max="16384" width="9" style="1"/>
  </cols>
  <sheetData>
    <row r="1" spans="1:28" ht="16.5" customHeight="1">
      <c r="A1" s="1" t="s">
        <v>373</v>
      </c>
    </row>
    <row r="2" spans="1:28" ht="16.5" customHeight="1">
      <c r="A2" s="1" t="s">
        <v>128</v>
      </c>
      <c r="D2" s="85"/>
      <c r="M2" s="90" t="s">
        <v>147</v>
      </c>
    </row>
    <row r="3" spans="1:28" ht="48" customHeight="1">
      <c r="B3" s="256"/>
      <c r="C3" s="247" t="s">
        <v>352</v>
      </c>
      <c r="D3" s="145" t="s">
        <v>239</v>
      </c>
      <c r="E3" s="144" t="s">
        <v>183</v>
      </c>
      <c r="F3" s="114" t="s">
        <v>122</v>
      </c>
      <c r="G3" s="112" t="s">
        <v>132</v>
      </c>
      <c r="H3" s="42" t="s">
        <v>142</v>
      </c>
      <c r="I3" s="146" t="s">
        <v>181</v>
      </c>
      <c r="J3" s="42" t="s">
        <v>141</v>
      </c>
      <c r="K3" s="190" t="s">
        <v>180</v>
      </c>
      <c r="M3" s="148"/>
      <c r="N3" s="242" t="s">
        <v>210</v>
      </c>
      <c r="O3" s="242" t="s">
        <v>211</v>
      </c>
      <c r="P3" s="149" t="s">
        <v>212</v>
      </c>
      <c r="R3" s="376" t="s">
        <v>213</v>
      </c>
      <c r="S3" s="377"/>
      <c r="T3" s="376" t="s">
        <v>214</v>
      </c>
      <c r="U3" s="377"/>
      <c r="V3" s="372" t="s">
        <v>215</v>
      </c>
      <c r="W3" s="372"/>
      <c r="Y3" s="242" t="s">
        <v>210</v>
      </c>
      <c r="Z3" s="242" t="s">
        <v>211</v>
      </c>
      <c r="AA3" s="149" t="s">
        <v>212</v>
      </c>
      <c r="AB3" s="113"/>
    </row>
    <row r="4" spans="1:28" s="10" customFormat="1" ht="13.15" customHeight="1">
      <c r="B4" s="378">
        <v>1</v>
      </c>
      <c r="C4" s="373" t="s">
        <v>216</v>
      </c>
      <c r="D4" s="354">
        <v>2746467030</v>
      </c>
      <c r="E4" s="354">
        <v>3784</v>
      </c>
      <c r="F4" s="47" t="s">
        <v>107</v>
      </c>
      <c r="G4" s="77">
        <v>60746568</v>
      </c>
      <c r="H4" s="64">
        <f>IFERROR(G4/D4,"-")</f>
        <v>2.2118076545779616E-2</v>
      </c>
      <c r="I4" s="77">
        <v>803</v>
      </c>
      <c r="J4" s="64">
        <f>IFERROR(I4/E4,"-")</f>
        <v>0.21220930232558138</v>
      </c>
      <c r="K4" s="191">
        <f t="shared" ref="K4:K67" si="0">IFERROR(G4/I4,"-")</f>
        <v>75649.524283935243</v>
      </c>
      <c r="L4" s="57"/>
      <c r="M4" s="44" t="s">
        <v>217</v>
      </c>
      <c r="N4" s="150">
        <f>INDEX($H$4:$H$156,(MATCH(M4,$C$4:$C$156,0)+16))</f>
        <v>0.23431607660697096</v>
      </c>
      <c r="O4" s="150">
        <f>INDEX($J$4:$J$156,(MATCH(M4,$C$4:$C$156,0)+16))</f>
        <v>0.8697145877378436</v>
      </c>
      <c r="P4" s="151">
        <f>INDEX($K$4:$K$156,(MATCH(M4,$C$4:$C$156,0)+16))</f>
        <v>195545.84594348221</v>
      </c>
      <c r="Q4" s="40"/>
      <c r="R4" s="21" t="str">
        <f>INDEX($M$4:$M$11,MATCH(S4,N$4:N$11,0))</f>
        <v>堺市医療圏</v>
      </c>
      <c r="S4" s="152">
        <f t="shared" ref="S4:S11" si="1">LARGE(N$4:N$11,ROW(A1))</f>
        <v>0.25740649458214993</v>
      </c>
      <c r="T4" s="21" t="str">
        <f>INDEX($M$4:$M$11,MATCH(U4,O$4:O$11,0))</f>
        <v>大阪市医療圏</v>
      </c>
      <c r="U4" s="152">
        <f t="shared" ref="U4:U11" si="2">LARGE(O$4:O$11,ROW(A1))</f>
        <v>0.88781480539302982</v>
      </c>
      <c r="V4" s="21" t="str">
        <f>INDEX($M$4:$M$11,MATCH(W4,P$4:P$11,0))</f>
        <v>堺市医療圏</v>
      </c>
      <c r="W4" s="55">
        <f t="shared" ref="W4:W11" si="3">LARGE(P$4:P$11,ROW(A1))</f>
        <v>228174.91617473436</v>
      </c>
      <c r="Y4" s="53">
        <f>$H$156</f>
        <v>0.23268418833478033</v>
      </c>
      <c r="Z4" s="53">
        <f>$J$156</f>
        <v>0.86806296691568841</v>
      </c>
      <c r="AA4" s="54">
        <f>$K$156</f>
        <v>198536.20839096358</v>
      </c>
      <c r="AB4" s="54">
        <v>0</v>
      </c>
    </row>
    <row r="5" spans="1:28" s="10" customFormat="1" ht="13.15" customHeight="1">
      <c r="B5" s="379"/>
      <c r="C5" s="374"/>
      <c r="D5" s="355"/>
      <c r="E5" s="355"/>
      <c r="F5" s="48" t="s">
        <v>108</v>
      </c>
      <c r="G5" s="78">
        <v>53133332</v>
      </c>
      <c r="H5" s="65">
        <f>IFERROR(G5/D4,"-")</f>
        <v>1.9346065843725058E-2</v>
      </c>
      <c r="I5" s="78">
        <v>979</v>
      </c>
      <c r="J5" s="65">
        <f>IFERROR(I5/E4,"-")</f>
        <v>0.25872093023255816</v>
      </c>
      <c r="K5" s="192">
        <f>IFERROR(G5/I5,"-")</f>
        <v>54273.066394279878</v>
      </c>
      <c r="L5" s="57"/>
      <c r="M5" s="44" t="s">
        <v>6</v>
      </c>
      <c r="N5" s="150">
        <f t="shared" ref="N5:N11" si="4">INDEX($H$4:$H$156,(MATCH(M5,$C$4:$C$156,0)+16))</f>
        <v>0.22031783059773474</v>
      </c>
      <c r="O5" s="150">
        <f t="shared" ref="O5:O11" si="5">INDEX($J$4:$J$156,(MATCH(M5,$C$4:$C$156,0)+16))</f>
        <v>0.87363100252737991</v>
      </c>
      <c r="P5" s="151">
        <f t="shared" ref="P5:P11" si="6">INDEX($K$4:$K$156,(MATCH(M5,$C$4:$C$156,0)+16))</f>
        <v>201014.63500482161</v>
      </c>
      <c r="Q5" s="40"/>
      <c r="R5" s="21" t="str">
        <f t="shared" ref="R5:R10" si="7">INDEX($M$4:$M$11,MATCH(S5,N$4:N$11,0))</f>
        <v>泉州医療圏</v>
      </c>
      <c r="S5" s="152">
        <f t="shared" si="1"/>
        <v>0.2450903574646795</v>
      </c>
      <c r="T5" s="21" t="str">
        <f t="shared" ref="T5:T11" si="8">INDEX($M$4:$M$11,MATCH(U5,O$4:O$11,0))</f>
        <v>南河内医療圏</v>
      </c>
      <c r="U5" s="152">
        <f t="shared" si="2"/>
        <v>0.87973909498573177</v>
      </c>
      <c r="V5" s="21" t="str">
        <f t="shared" ref="V5:V11" si="9">INDEX($M$4:$M$11,MATCH(W5,P$4:P$11,0))</f>
        <v>大阪市医療圏</v>
      </c>
      <c r="W5" s="55">
        <f t="shared" si="3"/>
        <v>207575.99140401147</v>
      </c>
      <c r="Y5" s="53">
        <f t="shared" ref="Y5:Y11" si="10">$H$156</f>
        <v>0.23268418833478033</v>
      </c>
      <c r="Z5" s="53">
        <f t="shared" ref="Z5:Z11" si="11">$J$156</f>
        <v>0.86806296691568841</v>
      </c>
      <c r="AA5" s="54">
        <f t="shared" ref="AA5:AA11" si="12">$K$156</f>
        <v>198536.20839096358</v>
      </c>
      <c r="AB5" s="54">
        <v>0</v>
      </c>
    </row>
    <row r="6" spans="1:28" s="10" customFormat="1" ht="13.15" customHeight="1">
      <c r="B6" s="379"/>
      <c r="C6" s="374"/>
      <c r="D6" s="355"/>
      <c r="E6" s="355"/>
      <c r="F6" s="49" t="s">
        <v>109</v>
      </c>
      <c r="G6" s="78">
        <v>59821477</v>
      </c>
      <c r="H6" s="65">
        <f>IFERROR(G6/D4,"-")</f>
        <v>2.1781247088190969E-2</v>
      </c>
      <c r="I6" s="78">
        <v>1419</v>
      </c>
      <c r="J6" s="65">
        <f>IFERROR(I6/E4,"-")</f>
        <v>0.375</v>
      </c>
      <c r="K6" s="192">
        <f t="shared" si="0"/>
        <v>42157.489076814658</v>
      </c>
      <c r="L6" s="57"/>
      <c r="M6" s="44" t="s">
        <v>11</v>
      </c>
      <c r="N6" s="150">
        <f t="shared" si="4"/>
        <v>0.22369630761017448</v>
      </c>
      <c r="O6" s="150">
        <f t="shared" si="5"/>
        <v>0.85312899106002549</v>
      </c>
      <c r="P6" s="151">
        <f t="shared" si="6"/>
        <v>191114.73278443114</v>
      </c>
      <c r="Q6" s="40"/>
      <c r="R6" s="21" t="str">
        <f>INDEX($M$4:$M$11,MATCH(S6,N$4:N$11,0))</f>
        <v>大阪市医療圏</v>
      </c>
      <c r="S6" s="152">
        <f t="shared" si="1"/>
        <v>0.23739066368848144</v>
      </c>
      <c r="T6" s="21" t="str">
        <f t="shared" si="8"/>
        <v>三島医療圏</v>
      </c>
      <c r="U6" s="152">
        <f t="shared" si="2"/>
        <v>0.87363100252737991</v>
      </c>
      <c r="V6" s="21" t="str">
        <f>INDEX($M$4:$M$11,MATCH(W6,P$4:P$11,0))</f>
        <v>泉州医療圏</v>
      </c>
      <c r="W6" s="55">
        <f t="shared" si="3"/>
        <v>205843.1773955774</v>
      </c>
      <c r="Y6" s="53">
        <f t="shared" si="10"/>
        <v>0.23268418833478033</v>
      </c>
      <c r="Z6" s="53">
        <f t="shared" si="11"/>
        <v>0.86806296691568841</v>
      </c>
      <c r="AA6" s="54">
        <f t="shared" si="12"/>
        <v>198536.20839096358</v>
      </c>
      <c r="AB6" s="54">
        <v>0</v>
      </c>
    </row>
    <row r="7" spans="1:28" s="10" customFormat="1" ht="13.15" customHeight="1">
      <c r="B7" s="379"/>
      <c r="C7" s="374"/>
      <c r="D7" s="355"/>
      <c r="E7" s="355"/>
      <c r="F7" s="49" t="s">
        <v>110</v>
      </c>
      <c r="G7" s="78">
        <v>15580313</v>
      </c>
      <c r="H7" s="65">
        <f>IFERROR(G7/D4,"-")</f>
        <v>5.672856375049949E-3</v>
      </c>
      <c r="I7" s="78">
        <v>242</v>
      </c>
      <c r="J7" s="65">
        <f>IFERROR(I7/E4,"-")</f>
        <v>6.3953488372093026E-2</v>
      </c>
      <c r="K7" s="192">
        <f t="shared" si="0"/>
        <v>64381.458677685951</v>
      </c>
      <c r="L7" s="57"/>
      <c r="M7" s="44" t="s">
        <v>19</v>
      </c>
      <c r="N7" s="150">
        <f t="shared" si="4"/>
        <v>0.2252643061090025</v>
      </c>
      <c r="O7" s="150">
        <f t="shared" si="5"/>
        <v>0.85407377381434946</v>
      </c>
      <c r="P7" s="151">
        <f t="shared" si="6"/>
        <v>191014.5287138111</v>
      </c>
      <c r="Q7" s="40"/>
      <c r="R7" s="21" t="str">
        <f t="shared" si="7"/>
        <v>豊能医療圏</v>
      </c>
      <c r="S7" s="152">
        <f t="shared" si="1"/>
        <v>0.23431607660697096</v>
      </c>
      <c r="T7" s="21" t="str">
        <f t="shared" si="8"/>
        <v>豊能医療圏</v>
      </c>
      <c r="U7" s="152">
        <f t="shared" si="2"/>
        <v>0.8697145877378436</v>
      </c>
      <c r="V7" s="21" t="str">
        <f>INDEX($M$4:$M$11,MATCH(W7,P$4:P$11,0))</f>
        <v>三島医療圏</v>
      </c>
      <c r="W7" s="55">
        <f t="shared" si="3"/>
        <v>201014.63500482161</v>
      </c>
      <c r="Y7" s="53">
        <f t="shared" si="10"/>
        <v>0.23268418833478033</v>
      </c>
      <c r="Z7" s="53">
        <f t="shared" si="11"/>
        <v>0.86806296691568841</v>
      </c>
      <c r="AA7" s="54">
        <f t="shared" si="12"/>
        <v>198536.20839096358</v>
      </c>
      <c r="AB7" s="54">
        <v>0</v>
      </c>
    </row>
    <row r="8" spans="1:28" s="10" customFormat="1" ht="13.15" customHeight="1">
      <c r="B8" s="379"/>
      <c r="C8" s="374"/>
      <c r="D8" s="355"/>
      <c r="E8" s="355"/>
      <c r="F8" s="49" t="s">
        <v>111</v>
      </c>
      <c r="G8" s="78">
        <v>71072799</v>
      </c>
      <c r="H8" s="65">
        <f>IFERROR(G8/D4,"-")</f>
        <v>2.5877899943331926E-2</v>
      </c>
      <c r="I8" s="78">
        <v>1530</v>
      </c>
      <c r="J8" s="65">
        <f>IFERROR(I8/E4,"-")</f>
        <v>0.40433403805496831</v>
      </c>
      <c r="K8" s="192">
        <f t="shared" si="0"/>
        <v>46452.809803921569</v>
      </c>
      <c r="L8" s="57"/>
      <c r="M8" s="44" t="s">
        <v>23</v>
      </c>
      <c r="N8" s="150">
        <f t="shared" si="4"/>
        <v>0.22082018405271922</v>
      </c>
      <c r="O8" s="150">
        <f t="shared" si="5"/>
        <v>0.87973909498573177</v>
      </c>
      <c r="P8" s="151">
        <f t="shared" si="6"/>
        <v>172471.7469879518</v>
      </c>
      <c r="Q8" s="40"/>
      <c r="R8" s="21" t="str">
        <f t="shared" si="7"/>
        <v>中河内医療圏</v>
      </c>
      <c r="S8" s="152">
        <f t="shared" si="1"/>
        <v>0.2252643061090025</v>
      </c>
      <c r="T8" s="21" t="str">
        <f t="shared" si="8"/>
        <v>堺市医療圏</v>
      </c>
      <c r="U8" s="152">
        <f t="shared" si="2"/>
        <v>0.86033519553072624</v>
      </c>
      <c r="V8" s="21" t="str">
        <f t="shared" si="9"/>
        <v>豊能医療圏</v>
      </c>
      <c r="W8" s="55">
        <f t="shared" si="3"/>
        <v>195545.84594348221</v>
      </c>
      <c r="Y8" s="53">
        <f t="shared" si="10"/>
        <v>0.23268418833478033</v>
      </c>
      <c r="Z8" s="53">
        <f t="shared" si="11"/>
        <v>0.86806296691568841</v>
      </c>
      <c r="AA8" s="54">
        <f t="shared" si="12"/>
        <v>198536.20839096358</v>
      </c>
      <c r="AB8" s="54">
        <v>0</v>
      </c>
    </row>
    <row r="9" spans="1:28" s="10" customFormat="1" ht="13.15" customHeight="1">
      <c r="B9" s="379"/>
      <c r="C9" s="374"/>
      <c r="D9" s="355"/>
      <c r="E9" s="355"/>
      <c r="F9" s="49" t="s">
        <v>112</v>
      </c>
      <c r="G9" s="78">
        <v>143350156</v>
      </c>
      <c r="H9" s="65">
        <f>IFERROR(G9/D4,"-")</f>
        <v>5.2194384434318147E-2</v>
      </c>
      <c r="I9" s="78">
        <v>1801</v>
      </c>
      <c r="J9" s="65">
        <f>IFERROR(I9/E4,"-")</f>
        <v>0.47595137420718814</v>
      </c>
      <c r="K9" s="192">
        <f t="shared" si="0"/>
        <v>79594.756246529709</v>
      </c>
      <c r="L9" s="57"/>
      <c r="M9" s="44" t="s">
        <v>33</v>
      </c>
      <c r="N9" s="150">
        <f t="shared" si="4"/>
        <v>0.25740649458214993</v>
      </c>
      <c r="O9" s="150">
        <f t="shared" si="5"/>
        <v>0.86033519553072624</v>
      </c>
      <c r="P9" s="151">
        <f t="shared" si="6"/>
        <v>228174.91617473436</v>
      </c>
      <c r="Q9" s="40"/>
      <c r="R9" s="21" t="str">
        <f t="shared" si="7"/>
        <v>北河内医療圏</v>
      </c>
      <c r="S9" s="152">
        <f t="shared" si="1"/>
        <v>0.22369630761017448</v>
      </c>
      <c r="T9" s="21" t="str">
        <f t="shared" si="8"/>
        <v>泉州医療圏</v>
      </c>
      <c r="U9" s="152">
        <f t="shared" si="2"/>
        <v>0.85576114381833468</v>
      </c>
      <c r="V9" s="21" t="str">
        <f t="shared" si="9"/>
        <v>北河内医療圏</v>
      </c>
      <c r="W9" s="55">
        <f t="shared" si="3"/>
        <v>191114.73278443114</v>
      </c>
      <c r="Y9" s="53">
        <f t="shared" si="10"/>
        <v>0.23268418833478033</v>
      </c>
      <c r="Z9" s="53">
        <f t="shared" si="11"/>
        <v>0.86806296691568841</v>
      </c>
      <c r="AA9" s="54">
        <f t="shared" si="12"/>
        <v>198536.20839096358</v>
      </c>
      <c r="AB9" s="54">
        <v>0</v>
      </c>
    </row>
    <row r="10" spans="1:28" s="10" customFormat="1" ht="13.15" customHeight="1">
      <c r="B10" s="379"/>
      <c r="C10" s="374"/>
      <c r="D10" s="355"/>
      <c r="E10" s="355"/>
      <c r="F10" s="49" t="s">
        <v>113</v>
      </c>
      <c r="G10" s="78">
        <v>131575800</v>
      </c>
      <c r="H10" s="65">
        <f>IFERROR(G10/D4,"-")</f>
        <v>4.7907292737462789E-2</v>
      </c>
      <c r="I10" s="78">
        <v>685</v>
      </c>
      <c r="J10" s="65">
        <f>IFERROR(I10/E4,"-")</f>
        <v>0.18102536997885835</v>
      </c>
      <c r="K10" s="192">
        <f t="shared" si="0"/>
        <v>192081.4598540146</v>
      </c>
      <c r="L10" s="57"/>
      <c r="M10" s="44" t="s">
        <v>42</v>
      </c>
      <c r="N10" s="150">
        <f t="shared" si="4"/>
        <v>0.2450903574646795</v>
      </c>
      <c r="O10" s="150">
        <f t="shared" si="5"/>
        <v>0.85576114381833468</v>
      </c>
      <c r="P10" s="151">
        <f t="shared" si="6"/>
        <v>205843.1773955774</v>
      </c>
      <c r="Q10" s="40"/>
      <c r="R10" s="21" t="str">
        <f t="shared" si="7"/>
        <v>南河内医療圏</v>
      </c>
      <c r="S10" s="152">
        <f t="shared" si="1"/>
        <v>0.22082018405271922</v>
      </c>
      <c r="T10" s="21" t="str">
        <f t="shared" si="8"/>
        <v>中河内医療圏</v>
      </c>
      <c r="U10" s="152">
        <f t="shared" si="2"/>
        <v>0.85407377381434946</v>
      </c>
      <c r="V10" s="21" t="str">
        <f t="shared" si="9"/>
        <v>中河内医療圏</v>
      </c>
      <c r="W10" s="55">
        <f t="shared" si="3"/>
        <v>191014.5287138111</v>
      </c>
      <c r="Y10" s="53">
        <f t="shared" si="10"/>
        <v>0.23268418833478033</v>
      </c>
      <c r="Z10" s="53">
        <f t="shared" si="11"/>
        <v>0.86806296691568841</v>
      </c>
      <c r="AA10" s="54">
        <f t="shared" si="12"/>
        <v>198536.20839096358</v>
      </c>
      <c r="AB10" s="54">
        <v>0</v>
      </c>
    </row>
    <row r="11" spans="1:28" s="10" customFormat="1" ht="13.15" customHeight="1">
      <c r="B11" s="379"/>
      <c r="C11" s="374"/>
      <c r="D11" s="355"/>
      <c r="E11" s="355"/>
      <c r="F11" s="49" t="s">
        <v>123</v>
      </c>
      <c r="G11" s="78">
        <v>44414</v>
      </c>
      <c r="H11" s="65">
        <f>IFERROR(G11/D4,"-")</f>
        <v>1.6171321015275395E-5</v>
      </c>
      <c r="I11" s="78">
        <v>4</v>
      </c>
      <c r="J11" s="65">
        <f>IFERROR(I11/E4,"-")</f>
        <v>1.0570824524312897E-3</v>
      </c>
      <c r="K11" s="192">
        <f t="shared" si="0"/>
        <v>11103.5</v>
      </c>
      <c r="L11" s="57"/>
      <c r="M11" s="44" t="s">
        <v>55</v>
      </c>
      <c r="N11" s="150">
        <f t="shared" si="4"/>
        <v>0.23739066368848144</v>
      </c>
      <c r="O11" s="150">
        <f t="shared" si="5"/>
        <v>0.88781480539302982</v>
      </c>
      <c r="P11" s="151">
        <f t="shared" si="6"/>
        <v>207575.99140401147</v>
      </c>
      <c r="Q11" s="40"/>
      <c r="R11" s="21" t="str">
        <f>INDEX($M$4:$M$11,MATCH(S11,N$4:N$11,0))</f>
        <v>三島医療圏</v>
      </c>
      <c r="S11" s="152">
        <f t="shared" si="1"/>
        <v>0.22031783059773474</v>
      </c>
      <c r="T11" s="21" t="str">
        <f t="shared" si="8"/>
        <v>北河内医療圏</v>
      </c>
      <c r="U11" s="152">
        <f t="shared" si="2"/>
        <v>0.85312899106002549</v>
      </c>
      <c r="V11" s="21" t="str">
        <f t="shared" si="9"/>
        <v>南河内医療圏</v>
      </c>
      <c r="W11" s="55">
        <f t="shared" si="3"/>
        <v>172471.7469879518</v>
      </c>
      <c r="Y11" s="53">
        <f t="shared" si="10"/>
        <v>0.23268418833478033</v>
      </c>
      <c r="Z11" s="53">
        <f t="shared" si="11"/>
        <v>0.86806296691568841</v>
      </c>
      <c r="AA11" s="54">
        <f t="shared" si="12"/>
        <v>198536.20839096358</v>
      </c>
      <c r="AB11" s="54">
        <v>999</v>
      </c>
    </row>
    <row r="12" spans="1:28" s="10" customFormat="1" ht="13.15" customHeight="1">
      <c r="B12" s="379"/>
      <c r="C12" s="374"/>
      <c r="D12" s="355"/>
      <c r="E12" s="355"/>
      <c r="F12" s="49" t="s">
        <v>114</v>
      </c>
      <c r="G12" s="78">
        <v>1450751</v>
      </c>
      <c r="H12" s="65">
        <f>IFERROR(G12/D4,"-")</f>
        <v>5.2822443675939557E-4</v>
      </c>
      <c r="I12" s="78">
        <v>63</v>
      </c>
      <c r="J12" s="65">
        <f>IFERROR(I12/E4,"-")</f>
        <v>1.6649048625792813E-2</v>
      </c>
      <c r="K12" s="192">
        <f t="shared" si="0"/>
        <v>23027.79365079365</v>
      </c>
      <c r="M12" s="40"/>
      <c r="N12" s="40"/>
      <c r="O12" s="40"/>
      <c r="P12" s="40"/>
      <c r="Q12" s="40"/>
    </row>
    <row r="13" spans="1:28" s="10" customFormat="1" ht="13.15" customHeight="1">
      <c r="B13" s="379"/>
      <c r="C13" s="374"/>
      <c r="D13" s="355"/>
      <c r="E13" s="355"/>
      <c r="F13" s="49" t="s">
        <v>115</v>
      </c>
      <c r="G13" s="78">
        <v>4479151</v>
      </c>
      <c r="H13" s="65">
        <f>IFERROR(G13/D4,"-")</f>
        <v>1.6308773966968028E-3</v>
      </c>
      <c r="I13" s="78">
        <v>186</v>
      </c>
      <c r="J13" s="65">
        <f>IFERROR(I13/E4,"-")</f>
        <v>4.915433403805497E-2</v>
      </c>
      <c r="K13" s="192">
        <f t="shared" si="0"/>
        <v>24081.456989247312</v>
      </c>
      <c r="M13" s="40"/>
      <c r="N13" s="40"/>
      <c r="O13" s="40"/>
      <c r="P13" s="40"/>
      <c r="Q13" s="40"/>
    </row>
    <row r="14" spans="1:28" s="10" customFormat="1" ht="13.15" customHeight="1">
      <c r="B14" s="379"/>
      <c r="C14" s="374"/>
      <c r="D14" s="355"/>
      <c r="E14" s="355"/>
      <c r="F14" s="49" t="s">
        <v>116</v>
      </c>
      <c r="G14" s="78">
        <v>1507094</v>
      </c>
      <c r="H14" s="65">
        <f>IFERROR(G14/D4,"-")</f>
        <v>5.4873915599125184E-4</v>
      </c>
      <c r="I14" s="78">
        <v>38</v>
      </c>
      <c r="J14" s="65">
        <f>IFERROR(I14/E4,"-")</f>
        <v>1.0042283298097251E-2</v>
      </c>
      <c r="K14" s="192">
        <f t="shared" si="0"/>
        <v>39660.368421052633</v>
      </c>
      <c r="M14" s="40"/>
      <c r="N14" s="40"/>
      <c r="O14" s="40"/>
      <c r="P14" s="40"/>
      <c r="Q14" s="40"/>
    </row>
    <row r="15" spans="1:28" s="10" customFormat="1" ht="13.15" customHeight="1">
      <c r="B15" s="379"/>
      <c r="C15" s="374"/>
      <c r="D15" s="355"/>
      <c r="E15" s="355"/>
      <c r="F15" s="49" t="s">
        <v>117</v>
      </c>
      <c r="G15" s="78">
        <v>15277273</v>
      </c>
      <c r="H15" s="65">
        <f>IFERROR(G15/D4,"-")</f>
        <v>5.5625182582293735E-3</v>
      </c>
      <c r="I15" s="78">
        <v>37</v>
      </c>
      <c r="J15" s="65">
        <f>IFERROR(I15/E4,"-")</f>
        <v>9.7780126849894289E-3</v>
      </c>
      <c r="K15" s="192">
        <f t="shared" si="0"/>
        <v>412899.2702702703</v>
      </c>
      <c r="M15" s="40"/>
      <c r="N15" s="40"/>
      <c r="O15" s="40"/>
      <c r="P15" s="40"/>
      <c r="Q15" s="40"/>
    </row>
    <row r="16" spans="1:28" s="10" customFormat="1" ht="13.15" customHeight="1">
      <c r="B16" s="379"/>
      <c r="C16" s="374"/>
      <c r="D16" s="355"/>
      <c r="E16" s="355"/>
      <c r="F16" s="49" t="s">
        <v>118</v>
      </c>
      <c r="G16" s="78">
        <v>20668012</v>
      </c>
      <c r="H16" s="65">
        <f>IFERROR(G16/D4,"-")</f>
        <v>7.525308614391049E-3</v>
      </c>
      <c r="I16" s="78">
        <v>466</v>
      </c>
      <c r="J16" s="65">
        <f>IFERROR(I16/E4,"-")</f>
        <v>0.12315010570824525</v>
      </c>
      <c r="K16" s="192">
        <f t="shared" si="0"/>
        <v>44351.957081545064</v>
      </c>
      <c r="M16" s="40"/>
      <c r="N16" s="40"/>
      <c r="O16" s="40"/>
      <c r="P16" s="40"/>
      <c r="Q16" s="40"/>
    </row>
    <row r="17" spans="2:17" s="10" customFormat="1" ht="13.15" customHeight="1">
      <c r="B17" s="379"/>
      <c r="C17" s="374"/>
      <c r="D17" s="355"/>
      <c r="E17" s="355"/>
      <c r="F17" s="49" t="s">
        <v>119</v>
      </c>
      <c r="G17" s="78">
        <v>42348080</v>
      </c>
      <c r="H17" s="65">
        <f>IFERROR(G17/D4,"-")</f>
        <v>1.5419111002399326E-2</v>
      </c>
      <c r="I17" s="78">
        <v>517</v>
      </c>
      <c r="J17" s="65">
        <f>IFERROR(I17/E4,"-")</f>
        <v>0.13662790697674418</v>
      </c>
      <c r="K17" s="192">
        <f t="shared" si="0"/>
        <v>81911.179883945835</v>
      </c>
      <c r="M17" s="40"/>
      <c r="N17" s="40"/>
      <c r="O17" s="40"/>
      <c r="P17" s="40"/>
      <c r="Q17" s="40"/>
    </row>
    <row r="18" spans="2:17" s="10" customFormat="1" ht="13.15" customHeight="1">
      <c r="B18" s="379"/>
      <c r="C18" s="374"/>
      <c r="D18" s="355"/>
      <c r="E18" s="355"/>
      <c r="F18" s="49" t="s">
        <v>120</v>
      </c>
      <c r="G18" s="78">
        <v>18230239</v>
      </c>
      <c r="H18" s="65">
        <f>IFERROR(G18/D4,"-")</f>
        <v>6.6377053869093776E-3</v>
      </c>
      <c r="I18" s="78">
        <v>353</v>
      </c>
      <c r="J18" s="65">
        <f>IFERROR(I18/E4,"-")</f>
        <v>9.3287526427061312E-2</v>
      </c>
      <c r="K18" s="192">
        <f t="shared" si="0"/>
        <v>51643.736543909348</v>
      </c>
      <c r="M18" s="40"/>
      <c r="N18" s="40"/>
      <c r="O18" s="40"/>
      <c r="P18" s="40"/>
      <c r="Q18" s="40"/>
    </row>
    <row r="19" spans="2:17" s="10" customFormat="1" ht="13.15" customHeight="1">
      <c r="B19" s="379"/>
      <c r="C19" s="374"/>
      <c r="D19" s="355"/>
      <c r="E19" s="355"/>
      <c r="F19" s="50" t="s">
        <v>121</v>
      </c>
      <c r="G19" s="79">
        <v>4255920</v>
      </c>
      <c r="H19" s="66">
        <f>IFERROR(G19/D4,"-")</f>
        <v>1.549598066720648E-3</v>
      </c>
      <c r="I19" s="79">
        <v>330</v>
      </c>
      <c r="J19" s="66">
        <f>IFERROR(I19/E4,"-")</f>
        <v>8.7209302325581398E-2</v>
      </c>
      <c r="K19" s="193">
        <f t="shared" si="0"/>
        <v>12896.727272727272</v>
      </c>
      <c r="M19" s="40"/>
      <c r="N19" s="40"/>
      <c r="O19" s="40"/>
      <c r="P19" s="40"/>
      <c r="Q19" s="40"/>
    </row>
    <row r="20" spans="2:17" s="10" customFormat="1" ht="13.15" customHeight="1">
      <c r="B20" s="380"/>
      <c r="C20" s="375"/>
      <c r="D20" s="356"/>
      <c r="E20" s="356"/>
      <c r="F20" s="51" t="s">
        <v>71</v>
      </c>
      <c r="G20" s="74">
        <f>SUM(G4:G19)</f>
        <v>643541379</v>
      </c>
      <c r="H20" s="66">
        <f>IFERROR(G20/D4,"-")</f>
        <v>0.23431607660697096</v>
      </c>
      <c r="I20" s="79">
        <v>3291</v>
      </c>
      <c r="J20" s="66">
        <f>IFERROR(I20/E4,"-")</f>
        <v>0.8697145877378436</v>
      </c>
      <c r="K20" s="193">
        <f t="shared" si="0"/>
        <v>195545.84594348221</v>
      </c>
      <c r="M20" s="40"/>
      <c r="N20" s="40"/>
      <c r="O20" s="40"/>
      <c r="P20" s="40"/>
      <c r="Q20" s="40"/>
    </row>
    <row r="21" spans="2:17" s="10" customFormat="1" ht="13.15" customHeight="1">
      <c r="B21" s="378">
        <v>2</v>
      </c>
      <c r="C21" s="373" t="s">
        <v>218</v>
      </c>
      <c r="D21" s="354">
        <v>1892286030</v>
      </c>
      <c r="E21" s="354">
        <v>2374</v>
      </c>
      <c r="F21" s="47" t="s">
        <v>107</v>
      </c>
      <c r="G21" s="77">
        <v>36065673</v>
      </c>
      <c r="H21" s="64">
        <f>IFERROR(G21/D21,"-")</f>
        <v>1.9059313670460275E-2</v>
      </c>
      <c r="I21" s="77">
        <v>590</v>
      </c>
      <c r="J21" s="64">
        <f>IFERROR(I21/E21,"-")</f>
        <v>0.2485256950294861</v>
      </c>
      <c r="K21" s="191">
        <f t="shared" si="0"/>
        <v>61128.259322033897</v>
      </c>
      <c r="M21" s="40"/>
      <c r="N21" s="40"/>
      <c r="O21" s="40"/>
      <c r="P21" s="40"/>
      <c r="Q21" s="40"/>
    </row>
    <row r="22" spans="2:17" s="10" customFormat="1" ht="13.15" customHeight="1">
      <c r="B22" s="379"/>
      <c r="C22" s="374"/>
      <c r="D22" s="355"/>
      <c r="E22" s="355"/>
      <c r="F22" s="48" t="s">
        <v>108</v>
      </c>
      <c r="G22" s="78">
        <v>37034105</v>
      </c>
      <c r="H22" s="65">
        <f>IFERROR(G22/D21,"-")</f>
        <v>1.9571092537210139E-2</v>
      </c>
      <c r="I22" s="78">
        <v>633</v>
      </c>
      <c r="J22" s="65">
        <f>IFERROR(I22/E21,"-")</f>
        <v>0.26663858466722828</v>
      </c>
      <c r="K22" s="192">
        <f t="shared" si="0"/>
        <v>58505.695102685626</v>
      </c>
      <c r="M22" s="40"/>
      <c r="N22" s="40"/>
      <c r="O22" s="40"/>
      <c r="P22" s="40"/>
      <c r="Q22" s="40"/>
    </row>
    <row r="23" spans="2:17" s="10" customFormat="1" ht="13.15" customHeight="1">
      <c r="B23" s="379"/>
      <c r="C23" s="374"/>
      <c r="D23" s="355"/>
      <c r="E23" s="355"/>
      <c r="F23" s="49" t="s">
        <v>109</v>
      </c>
      <c r="G23" s="78">
        <v>42021391</v>
      </c>
      <c r="H23" s="65">
        <f>IFERROR(G23/D21,"-")</f>
        <v>2.2206680350538761E-2</v>
      </c>
      <c r="I23" s="78">
        <v>858</v>
      </c>
      <c r="J23" s="65">
        <f>IFERROR(I23/E21,"-")</f>
        <v>0.36141533277169335</v>
      </c>
      <c r="K23" s="192">
        <f t="shared" si="0"/>
        <v>48975.980186480185</v>
      </c>
      <c r="M23" s="40"/>
      <c r="N23" s="40"/>
      <c r="O23" s="40"/>
      <c r="P23" s="40"/>
      <c r="Q23" s="40"/>
    </row>
    <row r="24" spans="2:17" s="10" customFormat="1" ht="13.15" customHeight="1">
      <c r="B24" s="379"/>
      <c r="C24" s="374"/>
      <c r="D24" s="355"/>
      <c r="E24" s="355"/>
      <c r="F24" s="49" t="s">
        <v>110</v>
      </c>
      <c r="G24" s="78">
        <v>4824461</v>
      </c>
      <c r="H24" s="65">
        <f>IFERROR(G24/D21,"-")</f>
        <v>2.549541096596269E-3</v>
      </c>
      <c r="I24" s="78">
        <v>132</v>
      </c>
      <c r="J24" s="65">
        <f>IFERROR(I24/E21,"-")</f>
        <v>5.560235888795282E-2</v>
      </c>
      <c r="K24" s="192">
        <f t="shared" si="0"/>
        <v>36548.946969696968</v>
      </c>
      <c r="M24" s="40"/>
      <c r="N24" s="40"/>
      <c r="O24" s="40"/>
      <c r="P24" s="40"/>
      <c r="Q24" s="40"/>
    </row>
    <row r="25" spans="2:17" s="10" customFormat="1" ht="13.15" customHeight="1">
      <c r="B25" s="379"/>
      <c r="C25" s="374"/>
      <c r="D25" s="355"/>
      <c r="E25" s="355"/>
      <c r="F25" s="49" t="s">
        <v>111</v>
      </c>
      <c r="G25" s="78">
        <v>54178524</v>
      </c>
      <c r="H25" s="65">
        <f>IFERROR(G25/D21,"-")</f>
        <v>2.863125507511145E-2</v>
      </c>
      <c r="I25" s="78">
        <v>981</v>
      </c>
      <c r="J25" s="65">
        <f>IFERROR(I25/E21,"-")</f>
        <v>0.41322662173546759</v>
      </c>
      <c r="K25" s="192">
        <f t="shared" si="0"/>
        <v>55227.853211009176</v>
      </c>
      <c r="M25" s="40"/>
      <c r="N25" s="40"/>
      <c r="O25" s="40"/>
      <c r="P25" s="40"/>
      <c r="Q25" s="40"/>
    </row>
    <row r="26" spans="2:17" s="10" customFormat="1" ht="13.15" customHeight="1">
      <c r="B26" s="379"/>
      <c r="C26" s="374"/>
      <c r="D26" s="355"/>
      <c r="E26" s="355"/>
      <c r="F26" s="49" t="s">
        <v>112</v>
      </c>
      <c r="G26" s="78">
        <v>80884634</v>
      </c>
      <c r="H26" s="65">
        <f>IFERROR(G26/D21,"-")</f>
        <v>4.2744401595566396E-2</v>
      </c>
      <c r="I26" s="78">
        <v>1013</v>
      </c>
      <c r="J26" s="65">
        <f>IFERROR(I26/E21,"-")</f>
        <v>0.42670598146588035</v>
      </c>
      <c r="K26" s="192">
        <f t="shared" si="0"/>
        <v>79846.627838104643</v>
      </c>
      <c r="M26" s="40"/>
      <c r="N26" s="40"/>
      <c r="O26" s="40"/>
      <c r="P26" s="40"/>
      <c r="Q26" s="40"/>
    </row>
    <row r="27" spans="2:17" s="10" customFormat="1" ht="13.15" customHeight="1">
      <c r="B27" s="379"/>
      <c r="C27" s="374"/>
      <c r="D27" s="355"/>
      <c r="E27" s="355"/>
      <c r="F27" s="49" t="s">
        <v>113</v>
      </c>
      <c r="G27" s="78">
        <v>98463394</v>
      </c>
      <c r="H27" s="65">
        <f>IFERROR(G27/D21,"-")</f>
        <v>5.2034096557802098E-2</v>
      </c>
      <c r="I27" s="78">
        <v>422</v>
      </c>
      <c r="J27" s="65">
        <f>IFERROR(I27/E21,"-")</f>
        <v>0.17775905644481887</v>
      </c>
      <c r="K27" s="192">
        <f t="shared" si="0"/>
        <v>233325.57819905214</v>
      </c>
      <c r="M27" s="40"/>
      <c r="N27" s="40"/>
      <c r="O27" s="40"/>
      <c r="P27" s="40"/>
      <c r="Q27" s="40"/>
    </row>
    <row r="28" spans="2:17" s="10" customFormat="1" ht="13.15" customHeight="1">
      <c r="B28" s="379"/>
      <c r="C28" s="374"/>
      <c r="D28" s="355"/>
      <c r="E28" s="355"/>
      <c r="F28" s="49" t="s">
        <v>123</v>
      </c>
      <c r="G28" s="78">
        <v>9570</v>
      </c>
      <c r="H28" s="65">
        <f>IFERROR(G28/D21,"-")</f>
        <v>5.0573749677790522E-6</v>
      </c>
      <c r="I28" s="78">
        <v>4</v>
      </c>
      <c r="J28" s="65">
        <f>IFERROR(I28/E21,"-")</f>
        <v>1.6849199663016006E-3</v>
      </c>
      <c r="K28" s="192">
        <f t="shared" si="0"/>
        <v>2392.5</v>
      </c>
      <c r="M28" s="40"/>
      <c r="N28" s="40"/>
      <c r="O28" s="40"/>
      <c r="P28" s="40"/>
      <c r="Q28" s="40"/>
    </row>
    <row r="29" spans="2:17" s="10" customFormat="1" ht="13.15" customHeight="1">
      <c r="B29" s="379"/>
      <c r="C29" s="374"/>
      <c r="D29" s="355"/>
      <c r="E29" s="355"/>
      <c r="F29" s="49" t="s">
        <v>114</v>
      </c>
      <c r="G29" s="78">
        <v>1587126</v>
      </c>
      <c r="H29" s="65">
        <f>IFERROR(G29/D21,"-")</f>
        <v>8.3873472341810824E-4</v>
      </c>
      <c r="I29" s="78">
        <v>54</v>
      </c>
      <c r="J29" s="65">
        <f>IFERROR(I29/E21,"-")</f>
        <v>2.274641954507161E-2</v>
      </c>
      <c r="K29" s="192">
        <f t="shared" si="0"/>
        <v>29391.222222222223</v>
      </c>
      <c r="M29" s="40"/>
      <c r="N29" s="40"/>
      <c r="O29" s="40"/>
      <c r="P29" s="40"/>
      <c r="Q29" s="40"/>
    </row>
    <row r="30" spans="2:17" s="10" customFormat="1" ht="13.15" customHeight="1">
      <c r="B30" s="379"/>
      <c r="C30" s="374"/>
      <c r="D30" s="355"/>
      <c r="E30" s="355"/>
      <c r="F30" s="49" t="s">
        <v>115</v>
      </c>
      <c r="G30" s="78">
        <v>1422645</v>
      </c>
      <c r="H30" s="65">
        <f>IFERROR(G30/D21,"-")</f>
        <v>7.5181287471640849E-4</v>
      </c>
      <c r="I30" s="78">
        <v>106</v>
      </c>
      <c r="J30" s="65">
        <f>IFERROR(I30/E21,"-")</f>
        <v>4.4650379106992419E-2</v>
      </c>
      <c r="K30" s="192">
        <f t="shared" si="0"/>
        <v>13421.17924528302</v>
      </c>
      <c r="M30" s="40"/>
      <c r="N30" s="40"/>
      <c r="O30" s="40"/>
      <c r="P30" s="40"/>
      <c r="Q30" s="40"/>
    </row>
    <row r="31" spans="2:17" s="10" customFormat="1" ht="13.15" customHeight="1">
      <c r="B31" s="379"/>
      <c r="C31" s="374"/>
      <c r="D31" s="355"/>
      <c r="E31" s="355"/>
      <c r="F31" s="49" t="s">
        <v>116</v>
      </c>
      <c r="G31" s="78">
        <v>863519</v>
      </c>
      <c r="H31" s="65">
        <f>IFERROR(G31/D21,"-")</f>
        <v>4.5633640280058504E-4</v>
      </c>
      <c r="I31" s="78">
        <v>26</v>
      </c>
      <c r="J31" s="65">
        <f>IFERROR(I31/E21,"-")</f>
        <v>1.0951979780960405E-2</v>
      </c>
      <c r="K31" s="192">
        <f t="shared" si="0"/>
        <v>33212.269230769234</v>
      </c>
      <c r="M31" s="40"/>
      <c r="N31" s="40"/>
      <c r="O31" s="40"/>
      <c r="P31" s="40"/>
      <c r="Q31" s="40"/>
    </row>
    <row r="32" spans="2:17" s="10" customFormat="1" ht="13.15" customHeight="1">
      <c r="B32" s="379"/>
      <c r="C32" s="374"/>
      <c r="D32" s="355"/>
      <c r="E32" s="355"/>
      <c r="F32" s="49" t="s">
        <v>117</v>
      </c>
      <c r="G32" s="78">
        <v>5129449</v>
      </c>
      <c r="H32" s="65">
        <f>IFERROR(G32/D21,"-")</f>
        <v>2.7107154619748475E-3</v>
      </c>
      <c r="I32" s="78">
        <v>24</v>
      </c>
      <c r="J32" s="65">
        <f>IFERROR(I32/E21,"-")</f>
        <v>1.0109519797809604E-2</v>
      </c>
      <c r="K32" s="192">
        <f t="shared" si="0"/>
        <v>213727.04166666666</v>
      </c>
      <c r="M32" s="40"/>
      <c r="N32" s="40"/>
      <c r="O32" s="40"/>
      <c r="P32" s="40"/>
      <c r="Q32" s="40"/>
    </row>
    <row r="33" spans="2:17" s="10" customFormat="1" ht="13.15" customHeight="1">
      <c r="B33" s="379"/>
      <c r="C33" s="374"/>
      <c r="D33" s="355"/>
      <c r="E33" s="355"/>
      <c r="F33" s="49" t="s">
        <v>118</v>
      </c>
      <c r="G33" s="78">
        <v>15024981</v>
      </c>
      <c r="H33" s="65">
        <f>IFERROR(G33/D21,"-")</f>
        <v>7.9401215047811766E-3</v>
      </c>
      <c r="I33" s="78">
        <v>317</v>
      </c>
      <c r="J33" s="65">
        <f>IFERROR(I33/E21,"-")</f>
        <v>0.13352990732940184</v>
      </c>
      <c r="K33" s="192">
        <f t="shared" si="0"/>
        <v>47397.416403785486</v>
      </c>
      <c r="M33" s="40"/>
      <c r="N33" s="40"/>
      <c r="O33" s="40"/>
      <c r="P33" s="40"/>
      <c r="Q33" s="40"/>
    </row>
    <row r="34" spans="2:17" s="10" customFormat="1" ht="13.15" customHeight="1">
      <c r="B34" s="379"/>
      <c r="C34" s="374"/>
      <c r="D34" s="355"/>
      <c r="E34" s="355"/>
      <c r="F34" s="49" t="s">
        <v>119</v>
      </c>
      <c r="G34" s="78">
        <v>24635651</v>
      </c>
      <c r="H34" s="65">
        <f>IFERROR(G34/D21,"-")</f>
        <v>1.3018988995019954E-2</v>
      </c>
      <c r="I34" s="78">
        <v>344</v>
      </c>
      <c r="J34" s="65">
        <f>IFERROR(I34/E21,"-")</f>
        <v>0.14490311710193765</v>
      </c>
      <c r="K34" s="192">
        <f t="shared" si="0"/>
        <v>71615.264534883725</v>
      </c>
      <c r="M34" s="40"/>
      <c r="N34" s="40"/>
      <c r="O34" s="40"/>
      <c r="P34" s="40"/>
      <c r="Q34" s="40"/>
    </row>
    <row r="35" spans="2:17" s="10" customFormat="1" ht="13.15" customHeight="1">
      <c r="B35" s="379"/>
      <c r="C35" s="374"/>
      <c r="D35" s="355"/>
      <c r="E35" s="355"/>
      <c r="F35" s="49" t="s">
        <v>120</v>
      </c>
      <c r="G35" s="78">
        <v>10864812</v>
      </c>
      <c r="H35" s="65">
        <f>IFERROR(G35/D21,"-")</f>
        <v>5.7416330447675502E-3</v>
      </c>
      <c r="I35" s="78">
        <v>217</v>
      </c>
      <c r="J35" s="65">
        <f>IFERROR(I35/E21,"-")</f>
        <v>9.1406908171861839E-2</v>
      </c>
      <c r="K35" s="192">
        <f t="shared" si="0"/>
        <v>50068.258064516129</v>
      </c>
      <c r="M35" s="40"/>
      <c r="N35" s="40"/>
      <c r="O35" s="40"/>
      <c r="P35" s="40"/>
      <c r="Q35" s="40"/>
    </row>
    <row r="36" spans="2:17" s="10" customFormat="1" ht="13.15" customHeight="1">
      <c r="B36" s="379"/>
      <c r="C36" s="374"/>
      <c r="D36" s="355"/>
      <c r="E36" s="355"/>
      <c r="F36" s="50" t="s">
        <v>121</v>
      </c>
      <c r="G36" s="79">
        <v>3894418</v>
      </c>
      <c r="H36" s="66">
        <f>IFERROR(G36/D21,"-")</f>
        <v>2.0580493320029427E-3</v>
      </c>
      <c r="I36" s="79">
        <v>251</v>
      </c>
      <c r="J36" s="66">
        <f>IFERROR(I36/E21,"-")</f>
        <v>0.10572872788542544</v>
      </c>
      <c r="K36" s="193">
        <f t="shared" si="0"/>
        <v>15515.609561752988</v>
      </c>
      <c r="M36" s="40"/>
      <c r="N36" s="40"/>
      <c r="O36" s="40"/>
      <c r="P36" s="40"/>
      <c r="Q36" s="40"/>
    </row>
    <row r="37" spans="2:17" s="10" customFormat="1" ht="13.15" customHeight="1">
      <c r="B37" s="380"/>
      <c r="C37" s="375"/>
      <c r="D37" s="356"/>
      <c r="E37" s="356"/>
      <c r="F37" s="51" t="s">
        <v>71</v>
      </c>
      <c r="G37" s="74">
        <f>SUM(G21:G36)</f>
        <v>416904353</v>
      </c>
      <c r="H37" s="66">
        <f>IFERROR(G37/D21,"-")</f>
        <v>0.22031783059773474</v>
      </c>
      <c r="I37" s="79">
        <v>2074</v>
      </c>
      <c r="J37" s="66">
        <f>IFERROR(I37/E21,"-")</f>
        <v>0.87363100252737991</v>
      </c>
      <c r="K37" s="193">
        <f t="shared" si="0"/>
        <v>201014.63500482161</v>
      </c>
      <c r="M37" s="40"/>
      <c r="N37" s="40"/>
      <c r="O37" s="40"/>
      <c r="P37" s="40"/>
      <c r="Q37" s="40"/>
    </row>
    <row r="38" spans="2:17" s="10" customFormat="1" ht="13.15" customHeight="1">
      <c r="B38" s="378">
        <v>3</v>
      </c>
      <c r="C38" s="373" t="s">
        <v>135</v>
      </c>
      <c r="D38" s="354">
        <v>2282820720</v>
      </c>
      <c r="E38" s="354">
        <v>3132</v>
      </c>
      <c r="F38" s="47" t="s">
        <v>107</v>
      </c>
      <c r="G38" s="77">
        <v>44689521</v>
      </c>
      <c r="H38" s="64">
        <f>IFERROR(G38/D38,"-")</f>
        <v>1.9576447948133222E-2</v>
      </c>
      <c r="I38" s="77">
        <v>699</v>
      </c>
      <c r="J38" s="64">
        <f>IFERROR(I38/E38,"-")</f>
        <v>0.22318007662835249</v>
      </c>
      <c r="K38" s="191">
        <f t="shared" si="0"/>
        <v>63933.506437768243</v>
      </c>
      <c r="M38" s="40"/>
      <c r="N38" s="40"/>
      <c r="O38" s="40"/>
      <c r="P38" s="40"/>
      <c r="Q38" s="40"/>
    </row>
    <row r="39" spans="2:17" s="10" customFormat="1" ht="13.15" customHeight="1">
      <c r="B39" s="379"/>
      <c r="C39" s="374"/>
      <c r="D39" s="355"/>
      <c r="E39" s="355"/>
      <c r="F39" s="48" t="s">
        <v>108</v>
      </c>
      <c r="G39" s="78">
        <v>35580969</v>
      </c>
      <c r="H39" s="65">
        <f>IFERROR(G39/D38,"-")</f>
        <v>1.5586405313510559E-2</v>
      </c>
      <c r="I39" s="78">
        <v>832</v>
      </c>
      <c r="J39" s="65">
        <f>IFERROR(I39/E38,"-")</f>
        <v>0.26564495530012772</v>
      </c>
      <c r="K39" s="192">
        <f t="shared" si="0"/>
        <v>42765.587740384617</v>
      </c>
      <c r="M39" s="40"/>
      <c r="N39" s="40"/>
      <c r="O39" s="40"/>
      <c r="P39" s="40"/>
      <c r="Q39" s="40"/>
    </row>
    <row r="40" spans="2:17" s="10" customFormat="1" ht="13.15" customHeight="1">
      <c r="B40" s="379"/>
      <c r="C40" s="374"/>
      <c r="D40" s="355"/>
      <c r="E40" s="355"/>
      <c r="F40" s="49" t="s">
        <v>109</v>
      </c>
      <c r="G40" s="78">
        <v>40650822</v>
      </c>
      <c r="H40" s="65">
        <f>IFERROR(G40/D38,"-")</f>
        <v>1.7807277480817681E-2</v>
      </c>
      <c r="I40" s="78">
        <v>1034</v>
      </c>
      <c r="J40" s="65">
        <f>IFERROR(I40/E38,"-")</f>
        <v>0.33014048531289908</v>
      </c>
      <c r="K40" s="192">
        <f t="shared" si="0"/>
        <v>39314.141199226302</v>
      </c>
      <c r="M40" s="40"/>
      <c r="N40" s="40"/>
      <c r="O40" s="40"/>
      <c r="P40" s="40"/>
      <c r="Q40" s="40"/>
    </row>
    <row r="41" spans="2:17" s="10" customFormat="1" ht="13.15" customHeight="1">
      <c r="B41" s="379"/>
      <c r="C41" s="374"/>
      <c r="D41" s="355"/>
      <c r="E41" s="355"/>
      <c r="F41" s="49" t="s">
        <v>110</v>
      </c>
      <c r="G41" s="78">
        <v>6726460</v>
      </c>
      <c r="H41" s="65">
        <f>IFERROR(G41/D38,"-")</f>
        <v>2.9465563988748094E-3</v>
      </c>
      <c r="I41" s="78">
        <v>156</v>
      </c>
      <c r="J41" s="65">
        <f>IFERROR(I41/E38,"-")</f>
        <v>4.9808429118773943E-2</v>
      </c>
      <c r="K41" s="192">
        <f t="shared" si="0"/>
        <v>43118.333333333336</v>
      </c>
      <c r="M41" s="40"/>
      <c r="N41" s="40"/>
      <c r="O41" s="40"/>
      <c r="P41" s="40"/>
      <c r="Q41" s="40"/>
    </row>
    <row r="42" spans="2:17" s="10" customFormat="1" ht="13.15" customHeight="1">
      <c r="B42" s="379"/>
      <c r="C42" s="374"/>
      <c r="D42" s="355"/>
      <c r="E42" s="355"/>
      <c r="F42" s="49" t="s">
        <v>111</v>
      </c>
      <c r="G42" s="78">
        <v>92405226</v>
      </c>
      <c r="H42" s="65">
        <f>IFERROR(G42/D38,"-")</f>
        <v>4.047852956232148E-2</v>
      </c>
      <c r="I42" s="78">
        <v>1294</v>
      </c>
      <c r="J42" s="65">
        <f>IFERROR(I42/E38,"-")</f>
        <v>0.41315453384418904</v>
      </c>
      <c r="K42" s="192">
        <f t="shared" si="0"/>
        <v>71410.530139103561</v>
      </c>
      <c r="M42" s="40"/>
      <c r="N42" s="40"/>
      <c r="O42" s="40"/>
      <c r="P42" s="40"/>
      <c r="Q42" s="40"/>
    </row>
    <row r="43" spans="2:17" s="10" customFormat="1" ht="13.15" customHeight="1">
      <c r="B43" s="379"/>
      <c r="C43" s="374"/>
      <c r="D43" s="355"/>
      <c r="E43" s="355"/>
      <c r="F43" s="49" t="s">
        <v>112</v>
      </c>
      <c r="G43" s="78">
        <v>95960937</v>
      </c>
      <c r="H43" s="65">
        <f>IFERROR(G43/D38,"-")</f>
        <v>4.2036124939325063E-2</v>
      </c>
      <c r="I43" s="78">
        <v>1252</v>
      </c>
      <c r="J43" s="65">
        <f>IFERROR(I43/E38,"-")</f>
        <v>0.39974457215836529</v>
      </c>
      <c r="K43" s="192">
        <f t="shared" si="0"/>
        <v>76646.115814696488</v>
      </c>
      <c r="M43" s="40"/>
      <c r="N43" s="40"/>
      <c r="O43" s="40"/>
      <c r="P43" s="40"/>
      <c r="Q43" s="40"/>
    </row>
    <row r="44" spans="2:17" s="10" customFormat="1" ht="13.15" customHeight="1">
      <c r="B44" s="379"/>
      <c r="C44" s="374"/>
      <c r="D44" s="355"/>
      <c r="E44" s="355"/>
      <c r="F44" s="49" t="s">
        <v>113</v>
      </c>
      <c r="G44" s="78">
        <v>112694615</v>
      </c>
      <c r="H44" s="65">
        <f>IFERROR(G44/D38,"-")</f>
        <v>4.9366388701781193E-2</v>
      </c>
      <c r="I44" s="78">
        <v>527</v>
      </c>
      <c r="J44" s="65">
        <f>IFERROR(I44/E38,"-")</f>
        <v>0.16826309067688378</v>
      </c>
      <c r="K44" s="192">
        <f t="shared" si="0"/>
        <v>213841.77419354839</v>
      </c>
      <c r="M44" s="40"/>
      <c r="N44" s="40"/>
      <c r="O44" s="40"/>
      <c r="P44" s="40"/>
      <c r="Q44" s="40"/>
    </row>
    <row r="45" spans="2:17" s="10" customFormat="1" ht="13.15" customHeight="1">
      <c r="B45" s="379"/>
      <c r="C45" s="374"/>
      <c r="D45" s="355"/>
      <c r="E45" s="355"/>
      <c r="F45" s="49" t="s">
        <v>123</v>
      </c>
      <c r="G45" s="78">
        <v>5872</v>
      </c>
      <c r="H45" s="65">
        <f>IFERROR(G45/D38,"-")</f>
        <v>2.5722563092909022E-6</v>
      </c>
      <c r="I45" s="78">
        <v>2</v>
      </c>
      <c r="J45" s="65">
        <f>IFERROR(I45/E38,"-")</f>
        <v>6.3856960408684551E-4</v>
      </c>
      <c r="K45" s="192">
        <f t="shared" si="0"/>
        <v>2936</v>
      </c>
      <c r="M45" s="40"/>
      <c r="N45" s="40"/>
      <c r="O45" s="40"/>
      <c r="P45" s="40"/>
      <c r="Q45" s="40"/>
    </row>
    <row r="46" spans="2:17" s="10" customFormat="1" ht="13.15" customHeight="1">
      <c r="B46" s="379"/>
      <c r="C46" s="374"/>
      <c r="D46" s="355"/>
      <c r="E46" s="355"/>
      <c r="F46" s="49" t="s">
        <v>114</v>
      </c>
      <c r="G46" s="78">
        <v>1244382</v>
      </c>
      <c r="H46" s="65">
        <f>IFERROR(G46/D38,"-")</f>
        <v>5.4510719527725332E-4</v>
      </c>
      <c r="I46" s="78">
        <v>53</v>
      </c>
      <c r="J46" s="65">
        <f>IFERROR(I46/E38,"-")</f>
        <v>1.6922094508301407E-2</v>
      </c>
      <c r="K46" s="192">
        <f t="shared" si="0"/>
        <v>23478.905660377357</v>
      </c>
      <c r="M46" s="40"/>
      <c r="N46" s="40"/>
      <c r="O46" s="40"/>
      <c r="P46" s="40"/>
      <c r="Q46" s="40"/>
    </row>
    <row r="47" spans="2:17" s="10" customFormat="1" ht="13.15" customHeight="1">
      <c r="B47" s="379"/>
      <c r="C47" s="374"/>
      <c r="D47" s="355"/>
      <c r="E47" s="355"/>
      <c r="F47" s="49" t="s">
        <v>115</v>
      </c>
      <c r="G47" s="78">
        <v>1808475</v>
      </c>
      <c r="H47" s="65">
        <f>IFERROR(G47/D38,"-")</f>
        <v>7.9221069975219077E-4</v>
      </c>
      <c r="I47" s="78">
        <v>154</v>
      </c>
      <c r="J47" s="65">
        <f>IFERROR(I47/E38,"-")</f>
        <v>4.9169859514687102E-2</v>
      </c>
      <c r="K47" s="192">
        <f t="shared" si="0"/>
        <v>11743.344155844155</v>
      </c>
      <c r="M47" s="40"/>
      <c r="N47" s="40"/>
      <c r="O47" s="40"/>
      <c r="P47" s="40"/>
      <c r="Q47" s="40"/>
    </row>
    <row r="48" spans="2:17" s="10" customFormat="1" ht="13.15" customHeight="1">
      <c r="B48" s="379"/>
      <c r="C48" s="374"/>
      <c r="D48" s="355"/>
      <c r="E48" s="355"/>
      <c r="F48" s="49" t="s">
        <v>116</v>
      </c>
      <c r="G48" s="78">
        <v>1812730</v>
      </c>
      <c r="H48" s="65">
        <f>IFERROR(G48/D38,"-")</f>
        <v>7.9407462185641985E-4</v>
      </c>
      <c r="I48" s="78">
        <v>30</v>
      </c>
      <c r="J48" s="65">
        <f>IFERROR(I48/E38,"-")</f>
        <v>9.5785440613026813E-3</v>
      </c>
      <c r="K48" s="192">
        <f t="shared" si="0"/>
        <v>60424.333333333336</v>
      </c>
      <c r="M48" s="40"/>
      <c r="N48" s="40"/>
      <c r="O48" s="40"/>
      <c r="P48" s="40"/>
      <c r="Q48" s="40"/>
    </row>
    <row r="49" spans="2:17" s="10" customFormat="1" ht="13.15" customHeight="1">
      <c r="B49" s="379"/>
      <c r="C49" s="374"/>
      <c r="D49" s="355"/>
      <c r="E49" s="355"/>
      <c r="F49" s="49" t="s">
        <v>117</v>
      </c>
      <c r="G49" s="78">
        <v>12105475</v>
      </c>
      <c r="H49" s="65">
        <f>IFERROR(G49/D38,"-")</f>
        <v>5.3028583865315539E-3</v>
      </c>
      <c r="I49" s="78">
        <v>50</v>
      </c>
      <c r="J49" s="65">
        <f>IFERROR(I49/E38,"-")</f>
        <v>1.5964240102171137E-2</v>
      </c>
      <c r="K49" s="192">
        <f t="shared" si="0"/>
        <v>242109.5</v>
      </c>
      <c r="M49" s="40"/>
      <c r="N49" s="40"/>
      <c r="O49" s="40"/>
      <c r="P49" s="40"/>
      <c r="Q49" s="40"/>
    </row>
    <row r="50" spans="2:17" s="10" customFormat="1" ht="13.15" customHeight="1">
      <c r="B50" s="379"/>
      <c r="C50" s="374"/>
      <c r="D50" s="355"/>
      <c r="E50" s="355"/>
      <c r="F50" s="49" t="s">
        <v>118</v>
      </c>
      <c r="G50" s="78">
        <v>17884366</v>
      </c>
      <c r="H50" s="65">
        <f>IFERROR(G50/D38,"-")</f>
        <v>7.8343278748582591E-3</v>
      </c>
      <c r="I50" s="78">
        <v>436</v>
      </c>
      <c r="J50" s="65">
        <f>IFERROR(I50/E38,"-")</f>
        <v>0.1392081736909323</v>
      </c>
      <c r="K50" s="192">
        <f t="shared" si="0"/>
        <v>41019.188073394493</v>
      </c>
      <c r="M50" s="40"/>
      <c r="N50" s="40"/>
      <c r="O50" s="40"/>
      <c r="P50" s="40"/>
      <c r="Q50" s="40"/>
    </row>
    <row r="51" spans="2:17" s="10" customFormat="1" ht="13.15" customHeight="1">
      <c r="B51" s="379"/>
      <c r="C51" s="374"/>
      <c r="D51" s="355"/>
      <c r="E51" s="355"/>
      <c r="F51" s="49" t="s">
        <v>119</v>
      </c>
      <c r="G51" s="78">
        <v>33724530</v>
      </c>
      <c r="H51" s="65">
        <f>IFERROR(G51/D38,"-")</f>
        <v>1.4773183765390038E-2</v>
      </c>
      <c r="I51" s="78">
        <v>386</v>
      </c>
      <c r="J51" s="65">
        <f>IFERROR(I51/E38,"-")</f>
        <v>0.12324393358876118</v>
      </c>
      <c r="K51" s="192">
        <f t="shared" si="0"/>
        <v>87369.248704663216</v>
      </c>
      <c r="M51" s="40"/>
      <c r="N51" s="40"/>
      <c r="O51" s="40"/>
      <c r="P51" s="40"/>
      <c r="Q51" s="40"/>
    </row>
    <row r="52" spans="2:17" s="10" customFormat="1" ht="13.15" customHeight="1">
      <c r="B52" s="379"/>
      <c r="C52" s="374"/>
      <c r="D52" s="355"/>
      <c r="E52" s="355"/>
      <c r="F52" s="49" t="s">
        <v>120</v>
      </c>
      <c r="G52" s="78">
        <v>8417892</v>
      </c>
      <c r="H52" s="65">
        <f>IFERROR(G52/D38,"-")</f>
        <v>3.6874958800969704E-3</v>
      </c>
      <c r="I52" s="78">
        <v>233</v>
      </c>
      <c r="J52" s="65">
        <f>IFERROR(I52/E38,"-")</f>
        <v>7.4393358876117491E-2</v>
      </c>
      <c r="K52" s="192">
        <f t="shared" si="0"/>
        <v>36128.291845493564</v>
      </c>
      <c r="M52" s="40"/>
      <c r="N52" s="40"/>
      <c r="O52" s="40"/>
      <c r="P52" s="40"/>
      <c r="Q52" s="40"/>
    </row>
    <row r="53" spans="2:17" s="10" customFormat="1" ht="13.15" customHeight="1">
      <c r="B53" s="379"/>
      <c r="C53" s="374"/>
      <c r="D53" s="355"/>
      <c r="E53" s="355"/>
      <c r="F53" s="50" t="s">
        <v>121</v>
      </c>
      <c r="G53" s="79">
        <v>4946294</v>
      </c>
      <c r="H53" s="66">
        <f>IFERROR(G53/D38,"-")</f>
        <v>2.1667465853385105E-3</v>
      </c>
      <c r="I53" s="79">
        <v>288</v>
      </c>
      <c r="J53" s="66">
        <f>IFERROR(I53/E38,"-")</f>
        <v>9.1954022988505746E-2</v>
      </c>
      <c r="K53" s="193">
        <f t="shared" si="0"/>
        <v>17174.631944444445</v>
      </c>
      <c r="M53" s="40"/>
      <c r="N53" s="40"/>
      <c r="O53" s="40"/>
      <c r="P53" s="40"/>
      <c r="Q53" s="40"/>
    </row>
    <row r="54" spans="2:17" s="10" customFormat="1" ht="13.15" customHeight="1">
      <c r="B54" s="380"/>
      <c r="C54" s="375"/>
      <c r="D54" s="356"/>
      <c r="E54" s="356"/>
      <c r="F54" s="51" t="s">
        <v>71</v>
      </c>
      <c r="G54" s="74">
        <f>SUM(G38:G53)</f>
        <v>510658566</v>
      </c>
      <c r="H54" s="66">
        <f>IFERROR(G54/D38,"-")</f>
        <v>0.22369630761017448</v>
      </c>
      <c r="I54" s="79">
        <v>2672</v>
      </c>
      <c r="J54" s="66">
        <f>IFERROR(I54/E38,"-")</f>
        <v>0.85312899106002549</v>
      </c>
      <c r="K54" s="193">
        <f t="shared" si="0"/>
        <v>191114.73278443114</v>
      </c>
      <c r="M54" s="40"/>
      <c r="N54" s="40"/>
      <c r="O54" s="40"/>
      <c r="P54" s="40"/>
      <c r="Q54" s="40"/>
    </row>
    <row r="55" spans="2:17" s="10" customFormat="1" ht="13.15" customHeight="1">
      <c r="B55" s="378">
        <v>4</v>
      </c>
      <c r="C55" s="373" t="s">
        <v>136</v>
      </c>
      <c r="D55" s="354">
        <v>1786646180</v>
      </c>
      <c r="E55" s="354">
        <v>2467</v>
      </c>
      <c r="F55" s="47" t="s">
        <v>107</v>
      </c>
      <c r="G55" s="77">
        <v>38530399</v>
      </c>
      <c r="H55" s="64">
        <f>IFERROR(G55/D55,"-")</f>
        <v>2.1565769110479392E-2</v>
      </c>
      <c r="I55" s="77">
        <v>503</v>
      </c>
      <c r="J55" s="64">
        <f>IFERROR(I55/E55,"-")</f>
        <v>0.20389136603161734</v>
      </c>
      <c r="K55" s="191">
        <f t="shared" si="0"/>
        <v>76601.190854870772</v>
      </c>
      <c r="M55" s="40"/>
      <c r="N55" s="40"/>
      <c r="O55" s="40"/>
      <c r="P55" s="40"/>
      <c r="Q55" s="40"/>
    </row>
    <row r="56" spans="2:17" s="10" customFormat="1" ht="13.15" customHeight="1">
      <c r="B56" s="379"/>
      <c r="C56" s="374"/>
      <c r="D56" s="355"/>
      <c r="E56" s="355"/>
      <c r="F56" s="48" t="s">
        <v>108</v>
      </c>
      <c r="G56" s="78">
        <v>32536919</v>
      </c>
      <c r="H56" s="65">
        <f>IFERROR(G56/D55,"-")</f>
        <v>1.8211170943762352E-2</v>
      </c>
      <c r="I56" s="78">
        <v>694</v>
      </c>
      <c r="J56" s="65">
        <f>IFERROR(I56/E55,"-")</f>
        <v>0.28131333603567088</v>
      </c>
      <c r="K56" s="192">
        <f t="shared" si="0"/>
        <v>46883.168587896253</v>
      </c>
      <c r="M56" s="40"/>
      <c r="N56" s="40"/>
      <c r="O56" s="40"/>
      <c r="P56" s="40"/>
      <c r="Q56" s="40"/>
    </row>
    <row r="57" spans="2:17" s="10" customFormat="1" ht="13.15" customHeight="1">
      <c r="B57" s="379"/>
      <c r="C57" s="374"/>
      <c r="D57" s="355"/>
      <c r="E57" s="355"/>
      <c r="F57" s="49" t="s">
        <v>109</v>
      </c>
      <c r="G57" s="78">
        <v>70322976</v>
      </c>
      <c r="H57" s="65">
        <f>IFERROR(G57/D55,"-")</f>
        <v>3.9360325948812093E-2</v>
      </c>
      <c r="I57" s="78">
        <v>942</v>
      </c>
      <c r="J57" s="65">
        <f>IFERROR(I57/E55,"-")</f>
        <v>0.38184029185245238</v>
      </c>
      <c r="K57" s="192">
        <f t="shared" si="0"/>
        <v>74652.840764331209</v>
      </c>
      <c r="M57" s="40"/>
      <c r="N57" s="40"/>
      <c r="O57" s="40"/>
      <c r="P57" s="40"/>
      <c r="Q57" s="40"/>
    </row>
    <row r="58" spans="2:17" s="10" customFormat="1" ht="13.15" customHeight="1">
      <c r="B58" s="379"/>
      <c r="C58" s="374"/>
      <c r="D58" s="355"/>
      <c r="E58" s="355"/>
      <c r="F58" s="49" t="s">
        <v>110</v>
      </c>
      <c r="G58" s="78">
        <v>10924353</v>
      </c>
      <c r="H58" s="65">
        <f>IFERROR(G58/D55,"-")</f>
        <v>6.1144467899066617E-3</v>
      </c>
      <c r="I58" s="78">
        <v>130</v>
      </c>
      <c r="J58" s="65">
        <f>IFERROR(I58/E55,"-")</f>
        <v>5.2695581678151603E-2</v>
      </c>
      <c r="K58" s="192">
        <f t="shared" si="0"/>
        <v>84033.484615384616</v>
      </c>
      <c r="M58" s="40"/>
      <c r="N58" s="40"/>
      <c r="O58" s="40"/>
      <c r="P58" s="40"/>
      <c r="Q58" s="40"/>
    </row>
    <row r="59" spans="2:17" s="10" customFormat="1" ht="13.15" customHeight="1">
      <c r="B59" s="379"/>
      <c r="C59" s="374"/>
      <c r="D59" s="355"/>
      <c r="E59" s="355"/>
      <c r="F59" s="49" t="s">
        <v>111</v>
      </c>
      <c r="G59" s="78">
        <v>52300215</v>
      </c>
      <c r="H59" s="65">
        <f>IFERROR(G59/D55,"-")</f>
        <v>2.9272844050185695E-2</v>
      </c>
      <c r="I59" s="78">
        <v>1021</v>
      </c>
      <c r="J59" s="65">
        <f>IFERROR(I59/E55,"-")</f>
        <v>0.41386299148763683</v>
      </c>
      <c r="K59" s="192">
        <f t="shared" si="0"/>
        <v>51224.500489715967</v>
      </c>
      <c r="M59" s="40"/>
      <c r="N59" s="40"/>
      <c r="O59" s="40"/>
      <c r="P59" s="40"/>
      <c r="Q59" s="40"/>
    </row>
    <row r="60" spans="2:17" s="10" customFormat="1" ht="13.15" customHeight="1">
      <c r="B60" s="379"/>
      <c r="C60" s="374"/>
      <c r="D60" s="355"/>
      <c r="E60" s="355"/>
      <c r="F60" s="49" t="s">
        <v>112</v>
      </c>
      <c r="G60" s="78">
        <v>70116575</v>
      </c>
      <c r="H60" s="65">
        <f>IFERROR(G60/D55,"-")</f>
        <v>3.9244801676401313E-2</v>
      </c>
      <c r="I60" s="78">
        <v>1057</v>
      </c>
      <c r="J60" s="65">
        <f>IFERROR(I60/E55,"-")</f>
        <v>0.42845561410620187</v>
      </c>
      <c r="K60" s="192">
        <f t="shared" si="0"/>
        <v>66335.454115421002</v>
      </c>
      <c r="M60" s="40"/>
      <c r="N60" s="40"/>
      <c r="O60" s="40"/>
      <c r="P60" s="40"/>
      <c r="Q60" s="40"/>
    </row>
    <row r="61" spans="2:17" s="10" customFormat="1" ht="13.15" customHeight="1">
      <c r="B61" s="379"/>
      <c r="C61" s="374"/>
      <c r="D61" s="355"/>
      <c r="E61" s="355"/>
      <c r="F61" s="49" t="s">
        <v>113</v>
      </c>
      <c r="G61" s="78">
        <v>54241552</v>
      </c>
      <c r="H61" s="65">
        <f>IFERROR(G61/D55,"-")</f>
        <v>3.0359425725803191E-2</v>
      </c>
      <c r="I61" s="78">
        <v>398</v>
      </c>
      <c r="J61" s="65">
        <f>IFERROR(I61/E55,"-")</f>
        <v>0.1613295500608026</v>
      </c>
      <c r="K61" s="192">
        <f t="shared" si="0"/>
        <v>136285.30653266332</v>
      </c>
      <c r="M61" s="40"/>
      <c r="N61" s="40"/>
      <c r="O61" s="40"/>
      <c r="P61" s="40"/>
      <c r="Q61" s="40"/>
    </row>
    <row r="62" spans="2:17" s="10" customFormat="1" ht="13.15" customHeight="1">
      <c r="B62" s="379"/>
      <c r="C62" s="374"/>
      <c r="D62" s="355"/>
      <c r="E62" s="355"/>
      <c r="F62" s="49" t="s">
        <v>123</v>
      </c>
      <c r="G62" s="78">
        <v>1403</v>
      </c>
      <c r="H62" s="65">
        <f>IFERROR(G62/D55,"-")</f>
        <v>7.852701982661167E-7</v>
      </c>
      <c r="I62" s="78">
        <v>1</v>
      </c>
      <c r="J62" s="65">
        <f>IFERROR(I62/E55,"-")</f>
        <v>4.0535062829347385E-4</v>
      </c>
      <c r="K62" s="192">
        <f t="shared" si="0"/>
        <v>1403</v>
      </c>
      <c r="M62" s="40"/>
      <c r="N62" s="40"/>
      <c r="O62" s="40"/>
      <c r="P62" s="40"/>
      <c r="Q62" s="40"/>
    </row>
    <row r="63" spans="2:17" s="10" customFormat="1" ht="13.15" customHeight="1">
      <c r="B63" s="379"/>
      <c r="C63" s="374"/>
      <c r="D63" s="355"/>
      <c r="E63" s="355"/>
      <c r="F63" s="49" t="s">
        <v>114</v>
      </c>
      <c r="G63" s="78">
        <v>528603</v>
      </c>
      <c r="H63" s="65">
        <f>IFERROR(G63/D55,"-")</f>
        <v>2.9586328055172063E-4</v>
      </c>
      <c r="I63" s="78">
        <v>22</v>
      </c>
      <c r="J63" s="65">
        <f>IFERROR(I63/E55,"-")</f>
        <v>8.9177138224564249E-3</v>
      </c>
      <c r="K63" s="192">
        <f t="shared" si="0"/>
        <v>24027.409090909092</v>
      </c>
      <c r="M63" s="40"/>
      <c r="N63" s="40"/>
      <c r="O63" s="40"/>
      <c r="P63" s="40"/>
      <c r="Q63" s="40"/>
    </row>
    <row r="64" spans="2:17" s="10" customFormat="1" ht="13.15" customHeight="1">
      <c r="B64" s="379"/>
      <c r="C64" s="374"/>
      <c r="D64" s="355"/>
      <c r="E64" s="355"/>
      <c r="F64" s="49" t="s">
        <v>115</v>
      </c>
      <c r="G64" s="78">
        <v>1417231</v>
      </c>
      <c r="H64" s="65">
        <f>IFERROR(G64/D55,"-")</f>
        <v>7.9323540153876469E-4</v>
      </c>
      <c r="I64" s="78">
        <v>122</v>
      </c>
      <c r="J64" s="65">
        <f>IFERROR(I64/E55,"-")</f>
        <v>4.9452776651803809E-2</v>
      </c>
      <c r="K64" s="192">
        <f t="shared" si="0"/>
        <v>11616.647540983606</v>
      </c>
      <c r="M64" s="40"/>
      <c r="N64" s="40"/>
      <c r="O64" s="40"/>
      <c r="P64" s="40"/>
      <c r="Q64" s="40"/>
    </row>
    <row r="65" spans="2:17" s="10" customFormat="1" ht="13.15" customHeight="1">
      <c r="B65" s="379"/>
      <c r="C65" s="374"/>
      <c r="D65" s="355"/>
      <c r="E65" s="355"/>
      <c r="F65" s="49" t="s">
        <v>116</v>
      </c>
      <c r="G65" s="78">
        <v>243422</v>
      </c>
      <c r="H65" s="65">
        <f>IFERROR(G65/D55,"-")</f>
        <v>1.3624521896103681E-4</v>
      </c>
      <c r="I65" s="78">
        <v>14</v>
      </c>
      <c r="J65" s="65">
        <f>IFERROR(I65/E55,"-")</f>
        <v>5.6749087961086341E-3</v>
      </c>
      <c r="K65" s="192">
        <f t="shared" si="0"/>
        <v>17387.285714285714</v>
      </c>
      <c r="M65" s="40"/>
      <c r="N65" s="40"/>
      <c r="O65" s="40"/>
      <c r="P65" s="40"/>
      <c r="Q65" s="40"/>
    </row>
    <row r="66" spans="2:17" s="10" customFormat="1" ht="13.15" customHeight="1">
      <c r="B66" s="379"/>
      <c r="C66" s="374"/>
      <c r="D66" s="355"/>
      <c r="E66" s="355"/>
      <c r="F66" s="49" t="s">
        <v>117</v>
      </c>
      <c r="G66" s="78">
        <v>13349521</v>
      </c>
      <c r="H66" s="65">
        <f>IFERROR(G66/D55,"-")</f>
        <v>7.4718325035122513E-3</v>
      </c>
      <c r="I66" s="78">
        <v>21</v>
      </c>
      <c r="J66" s="65">
        <f>IFERROR(I66/E55,"-")</f>
        <v>8.5123631941629516E-3</v>
      </c>
      <c r="K66" s="192">
        <f t="shared" si="0"/>
        <v>635691.47619047621</v>
      </c>
      <c r="M66" s="40"/>
      <c r="N66" s="40"/>
      <c r="O66" s="40"/>
      <c r="P66" s="40"/>
      <c r="Q66" s="40"/>
    </row>
    <row r="67" spans="2:17" s="10" customFormat="1" ht="13.15" customHeight="1">
      <c r="B67" s="379"/>
      <c r="C67" s="374"/>
      <c r="D67" s="355"/>
      <c r="E67" s="355"/>
      <c r="F67" s="49" t="s">
        <v>118</v>
      </c>
      <c r="G67" s="78">
        <v>18024373</v>
      </c>
      <c r="H67" s="65">
        <f>IFERROR(G67/D55,"-")</f>
        <v>1.0088384147777933E-2</v>
      </c>
      <c r="I67" s="78">
        <v>342</v>
      </c>
      <c r="J67" s="65">
        <f>IFERROR(I67/E55,"-")</f>
        <v>0.13862991487636805</v>
      </c>
      <c r="K67" s="192">
        <f t="shared" si="0"/>
        <v>52702.845029239768</v>
      </c>
      <c r="M67" s="40"/>
      <c r="N67" s="40"/>
      <c r="O67" s="40"/>
      <c r="P67" s="40"/>
      <c r="Q67" s="40"/>
    </row>
    <row r="68" spans="2:17" s="10" customFormat="1" ht="13.15" customHeight="1">
      <c r="B68" s="379"/>
      <c r="C68" s="374"/>
      <c r="D68" s="355"/>
      <c r="E68" s="355"/>
      <c r="F68" s="49" t="s">
        <v>119</v>
      </c>
      <c r="G68" s="78">
        <v>30248096</v>
      </c>
      <c r="H68" s="65">
        <f>IFERROR(G68/D55,"-")</f>
        <v>1.6930098605197813E-2</v>
      </c>
      <c r="I68" s="78">
        <v>313</v>
      </c>
      <c r="J68" s="65">
        <f>IFERROR(I68/E55,"-")</f>
        <v>0.12687474665585732</v>
      </c>
      <c r="K68" s="192">
        <f t="shared" ref="K68:K131" si="13">IFERROR(G68/I68,"-")</f>
        <v>96639.284345047927</v>
      </c>
      <c r="M68" s="40"/>
      <c r="N68" s="40"/>
      <c r="O68" s="40"/>
      <c r="P68" s="40"/>
      <c r="Q68" s="40"/>
    </row>
    <row r="69" spans="2:17" s="10" customFormat="1" ht="13.15" customHeight="1">
      <c r="B69" s="379"/>
      <c r="C69" s="374"/>
      <c r="D69" s="355"/>
      <c r="E69" s="355"/>
      <c r="F69" s="49" t="s">
        <v>120</v>
      </c>
      <c r="G69" s="78">
        <v>6493492</v>
      </c>
      <c r="H69" s="65">
        <f>IFERROR(G69/D55,"-")</f>
        <v>3.6344588384030238E-3</v>
      </c>
      <c r="I69" s="78">
        <v>157</v>
      </c>
      <c r="J69" s="65">
        <f>IFERROR(I69/E55,"-")</f>
        <v>6.3640048642075397E-2</v>
      </c>
      <c r="K69" s="192">
        <f t="shared" si="13"/>
        <v>41359.821656050954</v>
      </c>
      <c r="M69" s="40"/>
      <c r="N69" s="40"/>
      <c r="O69" s="40"/>
      <c r="P69" s="40"/>
      <c r="Q69" s="40"/>
    </row>
    <row r="70" spans="2:17" s="10" customFormat="1" ht="13.15" customHeight="1">
      <c r="B70" s="379"/>
      <c r="C70" s="374"/>
      <c r="D70" s="355"/>
      <c r="E70" s="355"/>
      <c r="F70" s="50" t="s">
        <v>121</v>
      </c>
      <c r="G70" s="79">
        <v>3188482</v>
      </c>
      <c r="H70" s="66">
        <f>IFERROR(G70/D55,"-")</f>
        <v>1.7846185975110081E-3</v>
      </c>
      <c r="I70" s="79">
        <v>218</v>
      </c>
      <c r="J70" s="66">
        <f>IFERROR(I70/E55,"-")</f>
        <v>8.8366436967977302E-2</v>
      </c>
      <c r="K70" s="193">
        <f t="shared" si="13"/>
        <v>14626.064220183487</v>
      </c>
      <c r="M70" s="40"/>
      <c r="N70" s="40"/>
      <c r="O70" s="40"/>
      <c r="P70" s="40"/>
      <c r="Q70" s="40"/>
    </row>
    <row r="71" spans="2:17" s="10" customFormat="1" ht="13.15" customHeight="1">
      <c r="B71" s="380"/>
      <c r="C71" s="375"/>
      <c r="D71" s="356"/>
      <c r="E71" s="356"/>
      <c r="F71" s="51" t="s">
        <v>71</v>
      </c>
      <c r="G71" s="74">
        <f>SUM(G55:G70)</f>
        <v>402467612</v>
      </c>
      <c r="H71" s="66">
        <f>IFERROR(G71/D55,"-")</f>
        <v>0.2252643061090025</v>
      </c>
      <c r="I71" s="79">
        <v>2107</v>
      </c>
      <c r="J71" s="66">
        <f>IFERROR(I71/E55,"-")</f>
        <v>0.85407377381434946</v>
      </c>
      <c r="K71" s="193">
        <f t="shared" si="13"/>
        <v>191014.5287138111</v>
      </c>
      <c r="M71" s="40"/>
      <c r="N71" s="40"/>
      <c r="O71" s="40"/>
      <c r="P71" s="40"/>
      <c r="Q71" s="40"/>
    </row>
    <row r="72" spans="2:17" s="10" customFormat="1" ht="13.15" customHeight="1">
      <c r="B72" s="378">
        <v>5</v>
      </c>
      <c r="C72" s="373" t="s">
        <v>219</v>
      </c>
      <c r="D72" s="354">
        <v>1685507290</v>
      </c>
      <c r="E72" s="354">
        <v>2453</v>
      </c>
      <c r="F72" s="47" t="s">
        <v>107</v>
      </c>
      <c r="G72" s="77">
        <v>32301166</v>
      </c>
      <c r="H72" s="64">
        <f>IFERROR(G72/D72,"-")</f>
        <v>1.9164061877181202E-2</v>
      </c>
      <c r="I72" s="77">
        <v>540</v>
      </c>
      <c r="J72" s="64">
        <f>IFERROR(I72/E72,"-")</f>
        <v>0.22013860578883002</v>
      </c>
      <c r="K72" s="191">
        <f t="shared" si="13"/>
        <v>59816.974074074074</v>
      </c>
      <c r="M72" s="40"/>
      <c r="N72" s="40"/>
      <c r="O72" s="40"/>
      <c r="P72" s="40"/>
      <c r="Q72" s="40"/>
    </row>
    <row r="73" spans="2:17" s="10" customFormat="1" ht="13.15" customHeight="1">
      <c r="B73" s="379"/>
      <c r="C73" s="374"/>
      <c r="D73" s="355"/>
      <c r="E73" s="355"/>
      <c r="F73" s="48" t="s">
        <v>108</v>
      </c>
      <c r="G73" s="78">
        <v>24776363</v>
      </c>
      <c r="H73" s="65">
        <f>IFERROR(G73/D72,"-")</f>
        <v>1.469964748713724E-2</v>
      </c>
      <c r="I73" s="78">
        <v>611</v>
      </c>
      <c r="J73" s="65">
        <f>IFERROR(I73/E72,"-")</f>
        <v>0.24908275580921321</v>
      </c>
      <c r="K73" s="192">
        <f t="shared" si="13"/>
        <v>40550.512274959081</v>
      </c>
      <c r="M73" s="40"/>
      <c r="N73" s="40"/>
      <c r="O73" s="40"/>
      <c r="P73" s="40"/>
      <c r="Q73" s="40"/>
    </row>
    <row r="74" spans="2:17" s="10" customFormat="1" ht="13.15" customHeight="1">
      <c r="B74" s="379"/>
      <c r="C74" s="374"/>
      <c r="D74" s="355"/>
      <c r="E74" s="355"/>
      <c r="F74" s="49" t="s">
        <v>109</v>
      </c>
      <c r="G74" s="78">
        <v>39112502</v>
      </c>
      <c r="H74" s="65">
        <f>IFERROR(G74/D72,"-")</f>
        <v>2.3205181153503049E-2</v>
      </c>
      <c r="I74" s="78">
        <v>864</v>
      </c>
      <c r="J74" s="65">
        <f>IFERROR(I74/E72,"-")</f>
        <v>0.352221769262128</v>
      </c>
      <c r="K74" s="192">
        <f t="shared" si="13"/>
        <v>45269.099537037036</v>
      </c>
      <c r="M74" s="40"/>
      <c r="N74" s="40"/>
      <c r="O74" s="40"/>
      <c r="P74" s="40"/>
      <c r="Q74" s="40"/>
    </row>
    <row r="75" spans="2:17" s="10" customFormat="1" ht="13.15" customHeight="1">
      <c r="B75" s="379"/>
      <c r="C75" s="374"/>
      <c r="D75" s="355"/>
      <c r="E75" s="355"/>
      <c r="F75" s="49" t="s">
        <v>110</v>
      </c>
      <c r="G75" s="78">
        <v>5110760</v>
      </c>
      <c r="H75" s="65">
        <f>IFERROR(G75/D72,"-")</f>
        <v>3.0321791132686231E-3</v>
      </c>
      <c r="I75" s="78">
        <v>135</v>
      </c>
      <c r="J75" s="65">
        <f>IFERROR(I75/E72,"-")</f>
        <v>5.5034651447207504E-2</v>
      </c>
      <c r="K75" s="192">
        <f t="shared" si="13"/>
        <v>37857.481481481482</v>
      </c>
      <c r="M75" s="40"/>
      <c r="N75" s="40"/>
      <c r="O75" s="40"/>
      <c r="P75" s="40"/>
      <c r="Q75" s="40"/>
    </row>
    <row r="76" spans="2:17" s="10" customFormat="1" ht="13.15" customHeight="1">
      <c r="B76" s="379"/>
      <c r="C76" s="374"/>
      <c r="D76" s="355"/>
      <c r="E76" s="355"/>
      <c r="F76" s="49" t="s">
        <v>111</v>
      </c>
      <c r="G76" s="78">
        <v>55974782</v>
      </c>
      <c r="H76" s="65">
        <f>IFERROR(G76/D72,"-")</f>
        <v>3.3209457076866157E-2</v>
      </c>
      <c r="I76" s="78">
        <v>987</v>
      </c>
      <c r="J76" s="65">
        <f>IFERROR(I76/E72,"-")</f>
        <v>0.40236445169180596</v>
      </c>
      <c r="K76" s="192">
        <f t="shared" si="13"/>
        <v>56712.038500506584</v>
      </c>
      <c r="M76" s="40"/>
      <c r="N76" s="40"/>
      <c r="O76" s="40"/>
      <c r="P76" s="40"/>
      <c r="Q76" s="40"/>
    </row>
    <row r="77" spans="2:17" s="10" customFormat="1" ht="13.15" customHeight="1">
      <c r="B77" s="379"/>
      <c r="C77" s="374"/>
      <c r="D77" s="355"/>
      <c r="E77" s="355"/>
      <c r="F77" s="49" t="s">
        <v>112</v>
      </c>
      <c r="G77" s="78">
        <v>70849391</v>
      </c>
      <c r="H77" s="65">
        <f>IFERROR(G77/D72,"-")</f>
        <v>4.2034461328256847E-2</v>
      </c>
      <c r="I77" s="78">
        <v>1061</v>
      </c>
      <c r="J77" s="65">
        <f>IFERROR(I77/E72,"-")</f>
        <v>0.43253159396657154</v>
      </c>
      <c r="K77" s="192">
        <f t="shared" si="13"/>
        <v>66776.051837888779</v>
      </c>
      <c r="M77" s="40"/>
      <c r="N77" s="40"/>
      <c r="O77" s="40"/>
      <c r="P77" s="40"/>
      <c r="Q77" s="40"/>
    </row>
    <row r="78" spans="2:17" s="10" customFormat="1" ht="13.15" customHeight="1">
      <c r="B78" s="379"/>
      <c r="C78" s="374"/>
      <c r="D78" s="355"/>
      <c r="E78" s="355"/>
      <c r="F78" s="49" t="s">
        <v>113</v>
      </c>
      <c r="G78" s="78">
        <v>81006989</v>
      </c>
      <c r="H78" s="65">
        <f>IFERROR(G78/D72,"-")</f>
        <v>4.8060895067383543E-2</v>
      </c>
      <c r="I78" s="78">
        <v>430</v>
      </c>
      <c r="J78" s="65">
        <f>IFERROR(I78/E72,"-")</f>
        <v>0.17529555646147574</v>
      </c>
      <c r="K78" s="192">
        <f t="shared" si="13"/>
        <v>188388.3465116279</v>
      </c>
      <c r="M78" s="40"/>
      <c r="N78" s="40"/>
      <c r="O78" s="40"/>
      <c r="P78" s="40"/>
      <c r="Q78" s="40"/>
    </row>
    <row r="79" spans="2:17" s="10" customFormat="1" ht="13.15" customHeight="1">
      <c r="B79" s="379"/>
      <c r="C79" s="374"/>
      <c r="D79" s="355"/>
      <c r="E79" s="355"/>
      <c r="F79" s="49" t="s">
        <v>123</v>
      </c>
      <c r="G79" s="78">
        <v>0</v>
      </c>
      <c r="H79" s="65">
        <f>IFERROR(G79/D72,"-")</f>
        <v>0</v>
      </c>
      <c r="I79" s="78">
        <v>0</v>
      </c>
      <c r="J79" s="65">
        <f>IFERROR(I79/E72,"-")</f>
        <v>0</v>
      </c>
      <c r="K79" s="192" t="str">
        <f t="shared" si="13"/>
        <v>-</v>
      </c>
      <c r="M79" s="40"/>
      <c r="N79" s="40"/>
      <c r="O79" s="40"/>
      <c r="P79" s="40"/>
      <c r="Q79" s="40"/>
    </row>
    <row r="80" spans="2:17" s="10" customFormat="1" ht="13.15" customHeight="1">
      <c r="B80" s="379"/>
      <c r="C80" s="374"/>
      <c r="D80" s="355"/>
      <c r="E80" s="355"/>
      <c r="F80" s="49" t="s">
        <v>114</v>
      </c>
      <c r="G80" s="78">
        <v>459625</v>
      </c>
      <c r="H80" s="65">
        <f>IFERROR(G80/D72,"-")</f>
        <v>2.7269238331208877E-4</v>
      </c>
      <c r="I80" s="78">
        <v>28</v>
      </c>
      <c r="J80" s="65">
        <f>IFERROR(I80/E72,"-")</f>
        <v>1.141459437423563E-2</v>
      </c>
      <c r="K80" s="192">
        <f t="shared" si="13"/>
        <v>16415.178571428572</v>
      </c>
      <c r="M80" s="40"/>
      <c r="N80" s="40"/>
      <c r="O80" s="40"/>
      <c r="P80" s="40"/>
      <c r="Q80" s="40"/>
    </row>
    <row r="81" spans="2:17" s="10" customFormat="1" ht="13.15" customHeight="1">
      <c r="B81" s="379"/>
      <c r="C81" s="374"/>
      <c r="D81" s="355"/>
      <c r="E81" s="355"/>
      <c r="F81" s="49" t="s">
        <v>115</v>
      </c>
      <c r="G81" s="78">
        <v>2018757</v>
      </c>
      <c r="H81" s="65">
        <f>IFERROR(G81/D72,"-")</f>
        <v>1.1977147841348108E-3</v>
      </c>
      <c r="I81" s="78">
        <v>131</v>
      </c>
      <c r="J81" s="65">
        <f>IFERROR(I81/E72,"-")</f>
        <v>5.3403995108030983E-2</v>
      </c>
      <c r="K81" s="192">
        <f t="shared" si="13"/>
        <v>15410.358778625954</v>
      </c>
      <c r="M81" s="40"/>
      <c r="N81" s="40"/>
      <c r="O81" s="40"/>
      <c r="P81" s="40"/>
      <c r="Q81" s="40"/>
    </row>
    <row r="82" spans="2:17" s="10" customFormat="1" ht="13.15" customHeight="1">
      <c r="B82" s="379"/>
      <c r="C82" s="374"/>
      <c r="D82" s="355"/>
      <c r="E82" s="355"/>
      <c r="F82" s="49" t="s">
        <v>116</v>
      </c>
      <c r="G82" s="78">
        <v>273203</v>
      </c>
      <c r="H82" s="65">
        <f>IFERROR(G82/D72,"-")</f>
        <v>1.6208947989777012E-4</v>
      </c>
      <c r="I82" s="78">
        <v>10</v>
      </c>
      <c r="J82" s="65">
        <f>IFERROR(I82/E72,"-")</f>
        <v>4.0766408479412965E-3</v>
      </c>
      <c r="K82" s="192">
        <f t="shared" si="13"/>
        <v>27320.3</v>
      </c>
      <c r="M82" s="40"/>
      <c r="N82" s="40"/>
      <c r="O82" s="40"/>
      <c r="P82" s="40"/>
      <c r="Q82" s="40"/>
    </row>
    <row r="83" spans="2:17" s="10" customFormat="1" ht="13.15" customHeight="1">
      <c r="B83" s="379"/>
      <c r="C83" s="374"/>
      <c r="D83" s="355"/>
      <c r="E83" s="355"/>
      <c r="F83" s="49" t="s">
        <v>117</v>
      </c>
      <c r="G83" s="78">
        <v>4851081</v>
      </c>
      <c r="H83" s="65">
        <f>IFERROR(G83/D72,"-")</f>
        <v>2.8781133304976686E-3</v>
      </c>
      <c r="I83" s="78">
        <v>27</v>
      </c>
      <c r="J83" s="65">
        <f>IFERROR(I83/E72,"-")</f>
        <v>1.10069302894415E-2</v>
      </c>
      <c r="K83" s="192">
        <f t="shared" si="13"/>
        <v>179669.66666666666</v>
      </c>
      <c r="M83" s="40"/>
      <c r="N83" s="40"/>
      <c r="O83" s="40"/>
      <c r="P83" s="40"/>
      <c r="Q83" s="40"/>
    </row>
    <row r="84" spans="2:17" s="10" customFormat="1" ht="13.15" customHeight="1">
      <c r="B84" s="379"/>
      <c r="C84" s="374"/>
      <c r="D84" s="355"/>
      <c r="E84" s="355"/>
      <c r="F84" s="49" t="s">
        <v>118</v>
      </c>
      <c r="G84" s="78">
        <v>14699451</v>
      </c>
      <c r="H84" s="65">
        <f>IFERROR(G84/D72,"-")</f>
        <v>8.7210842024895655E-3</v>
      </c>
      <c r="I84" s="78">
        <v>312</v>
      </c>
      <c r="J84" s="65">
        <f>IFERROR(I84/E72,"-")</f>
        <v>0.12719119445576846</v>
      </c>
      <c r="K84" s="192">
        <f t="shared" si="13"/>
        <v>47113.625</v>
      </c>
      <c r="M84" s="40"/>
      <c r="N84" s="40"/>
      <c r="O84" s="40"/>
      <c r="P84" s="40"/>
      <c r="Q84" s="40"/>
    </row>
    <row r="85" spans="2:17" s="10" customFormat="1" ht="13.15" customHeight="1">
      <c r="B85" s="379"/>
      <c r="C85" s="374"/>
      <c r="D85" s="355"/>
      <c r="E85" s="355"/>
      <c r="F85" s="49" t="s">
        <v>119</v>
      </c>
      <c r="G85" s="78">
        <v>24647796</v>
      </c>
      <c r="H85" s="65">
        <f>IFERROR(G85/D72,"-")</f>
        <v>1.4623369561338414E-2</v>
      </c>
      <c r="I85" s="78">
        <v>312</v>
      </c>
      <c r="J85" s="65">
        <f>IFERROR(I85/E72,"-")</f>
        <v>0.12719119445576846</v>
      </c>
      <c r="K85" s="192">
        <f t="shared" si="13"/>
        <v>78999.346153846156</v>
      </c>
      <c r="M85" s="40"/>
      <c r="N85" s="40"/>
      <c r="O85" s="40"/>
      <c r="P85" s="40"/>
      <c r="Q85" s="40"/>
    </row>
    <row r="86" spans="2:17" s="10" customFormat="1" ht="13.15" customHeight="1">
      <c r="B86" s="379"/>
      <c r="C86" s="374"/>
      <c r="D86" s="355"/>
      <c r="E86" s="355"/>
      <c r="F86" s="49" t="s">
        <v>120</v>
      </c>
      <c r="G86" s="78">
        <v>11621665</v>
      </c>
      <c r="H86" s="65">
        <f>IFERROR(G86/D72,"-")</f>
        <v>6.8950547226645335E-3</v>
      </c>
      <c r="I86" s="78">
        <v>219</v>
      </c>
      <c r="J86" s="65">
        <f>IFERROR(I86/E72,"-")</f>
        <v>8.9278434569914397E-2</v>
      </c>
      <c r="K86" s="192">
        <f t="shared" si="13"/>
        <v>53066.963470319635</v>
      </c>
      <c r="M86" s="40"/>
      <c r="N86" s="40"/>
      <c r="O86" s="40"/>
      <c r="P86" s="40"/>
      <c r="Q86" s="40"/>
    </row>
    <row r="87" spans="2:17" s="10" customFormat="1" ht="13.15" customHeight="1">
      <c r="B87" s="379"/>
      <c r="C87" s="374"/>
      <c r="D87" s="355"/>
      <c r="E87" s="355"/>
      <c r="F87" s="50" t="s">
        <v>121</v>
      </c>
      <c r="G87" s="79">
        <v>4490499</v>
      </c>
      <c r="H87" s="66">
        <f>IFERROR(G87/D72,"-")</f>
        <v>2.6641824847877106E-3</v>
      </c>
      <c r="I87" s="79">
        <v>246</v>
      </c>
      <c r="J87" s="66">
        <f>IFERROR(I87/E72,"-")</f>
        <v>0.10028536485935589</v>
      </c>
      <c r="K87" s="193">
        <f t="shared" si="13"/>
        <v>18254.060975609755</v>
      </c>
      <c r="M87" s="40"/>
      <c r="N87" s="40"/>
      <c r="O87" s="40"/>
      <c r="P87" s="40"/>
      <c r="Q87" s="40"/>
    </row>
    <row r="88" spans="2:17" s="10" customFormat="1" ht="13.15" customHeight="1">
      <c r="B88" s="380"/>
      <c r="C88" s="375"/>
      <c r="D88" s="356"/>
      <c r="E88" s="356"/>
      <c r="F88" s="51" t="s">
        <v>71</v>
      </c>
      <c r="G88" s="74">
        <f>SUM(G72:G87)</f>
        <v>372194030</v>
      </c>
      <c r="H88" s="66">
        <f>IFERROR(G88/D72,"-")</f>
        <v>0.22082018405271922</v>
      </c>
      <c r="I88" s="79">
        <v>2158</v>
      </c>
      <c r="J88" s="66">
        <f>IFERROR(I88/E72,"-")</f>
        <v>0.87973909498573177</v>
      </c>
      <c r="K88" s="193">
        <f t="shared" si="13"/>
        <v>172471.7469879518</v>
      </c>
      <c r="M88" s="40"/>
      <c r="N88" s="40"/>
      <c r="O88" s="40"/>
      <c r="P88" s="40"/>
      <c r="Q88" s="40"/>
    </row>
    <row r="89" spans="2:17" s="10" customFormat="1" ht="13.15" customHeight="1">
      <c r="B89" s="378">
        <v>6</v>
      </c>
      <c r="C89" s="373" t="s">
        <v>220</v>
      </c>
      <c r="D89" s="354">
        <v>1501626090</v>
      </c>
      <c r="E89" s="354">
        <v>1969</v>
      </c>
      <c r="F89" s="47" t="s">
        <v>107</v>
      </c>
      <c r="G89" s="77">
        <v>49630177</v>
      </c>
      <c r="H89" s="64">
        <f>IFERROR(G89/D89,"-")</f>
        <v>3.3050955447903811E-2</v>
      </c>
      <c r="I89" s="77">
        <v>423</v>
      </c>
      <c r="J89" s="64">
        <f>IFERROR(I89/E89,"-")</f>
        <v>0.2148298628745556</v>
      </c>
      <c r="K89" s="191">
        <f t="shared" si="13"/>
        <v>117329.02364066194</v>
      </c>
      <c r="M89" s="40"/>
      <c r="N89" s="40"/>
      <c r="O89" s="40"/>
      <c r="P89" s="40"/>
      <c r="Q89" s="40"/>
    </row>
    <row r="90" spans="2:17" s="10" customFormat="1" ht="13.15" customHeight="1">
      <c r="B90" s="379"/>
      <c r="C90" s="374"/>
      <c r="D90" s="355"/>
      <c r="E90" s="355"/>
      <c r="F90" s="48" t="s">
        <v>108</v>
      </c>
      <c r="G90" s="78">
        <v>32314255</v>
      </c>
      <c r="H90" s="65">
        <f>IFERROR(G90/D89,"-")</f>
        <v>2.1519508228576397E-2</v>
      </c>
      <c r="I90" s="78">
        <v>554</v>
      </c>
      <c r="J90" s="65">
        <f>IFERROR(I90/E89,"-")</f>
        <v>0.28136109700355511</v>
      </c>
      <c r="K90" s="192">
        <f t="shared" si="13"/>
        <v>58328.980144404333</v>
      </c>
      <c r="M90" s="40"/>
      <c r="N90" s="40"/>
      <c r="O90" s="40"/>
      <c r="P90" s="40"/>
      <c r="Q90" s="40"/>
    </row>
    <row r="91" spans="2:17" s="10" customFormat="1" ht="13.15" customHeight="1">
      <c r="B91" s="379"/>
      <c r="C91" s="374"/>
      <c r="D91" s="355"/>
      <c r="E91" s="355"/>
      <c r="F91" s="49" t="s">
        <v>109</v>
      </c>
      <c r="G91" s="78">
        <v>42000403</v>
      </c>
      <c r="H91" s="65">
        <f>IFERROR(G91/D89,"-")</f>
        <v>2.7969947565309017E-2</v>
      </c>
      <c r="I91" s="78">
        <v>706</v>
      </c>
      <c r="J91" s="65">
        <f>IFERROR(I91/E89,"-")</f>
        <v>0.35855764347384461</v>
      </c>
      <c r="K91" s="192">
        <f t="shared" si="13"/>
        <v>59490.655807365438</v>
      </c>
      <c r="M91" s="40"/>
      <c r="N91" s="40"/>
      <c r="O91" s="40"/>
      <c r="P91" s="40"/>
      <c r="Q91" s="40"/>
    </row>
    <row r="92" spans="2:17" s="10" customFormat="1" ht="13.15" customHeight="1">
      <c r="B92" s="379"/>
      <c r="C92" s="374"/>
      <c r="D92" s="355"/>
      <c r="E92" s="355"/>
      <c r="F92" s="49" t="s">
        <v>110</v>
      </c>
      <c r="G92" s="78">
        <v>6514032</v>
      </c>
      <c r="H92" s="65">
        <f>IFERROR(G92/D89,"-")</f>
        <v>4.33798536358675E-3</v>
      </c>
      <c r="I92" s="78">
        <v>121</v>
      </c>
      <c r="J92" s="65">
        <f>IFERROR(I92/E89,"-")</f>
        <v>6.1452513966480445E-2</v>
      </c>
      <c r="K92" s="192">
        <f t="shared" si="13"/>
        <v>53834.975206611569</v>
      </c>
      <c r="M92" s="40"/>
      <c r="N92" s="40"/>
      <c r="O92" s="40"/>
      <c r="P92" s="40"/>
      <c r="Q92" s="40"/>
    </row>
    <row r="93" spans="2:17" s="10" customFormat="1" ht="13.15" customHeight="1">
      <c r="B93" s="379"/>
      <c r="C93" s="374"/>
      <c r="D93" s="355"/>
      <c r="E93" s="355"/>
      <c r="F93" s="49" t="s">
        <v>111</v>
      </c>
      <c r="G93" s="78">
        <v>50990005</v>
      </c>
      <c r="H93" s="65">
        <f>IFERROR(G93/D89,"-")</f>
        <v>3.3956525755356314E-2</v>
      </c>
      <c r="I93" s="78">
        <v>784</v>
      </c>
      <c r="J93" s="65">
        <f>IFERROR(I93/E89,"-")</f>
        <v>0.39817166074149313</v>
      </c>
      <c r="K93" s="192">
        <f t="shared" si="13"/>
        <v>65038.271683673469</v>
      </c>
      <c r="M93" s="40"/>
      <c r="N93" s="40"/>
      <c r="O93" s="40"/>
      <c r="P93" s="40"/>
      <c r="Q93" s="40"/>
    </row>
    <row r="94" spans="2:17" s="10" customFormat="1" ht="13.15" customHeight="1">
      <c r="B94" s="379"/>
      <c r="C94" s="374"/>
      <c r="D94" s="355"/>
      <c r="E94" s="355"/>
      <c r="F94" s="49" t="s">
        <v>112</v>
      </c>
      <c r="G94" s="78">
        <v>76905915</v>
      </c>
      <c r="H94" s="65">
        <f>IFERROR(G94/D89,"-")</f>
        <v>5.1215089769784165E-2</v>
      </c>
      <c r="I94" s="78">
        <v>914</v>
      </c>
      <c r="J94" s="65">
        <f>IFERROR(I94/E89,"-")</f>
        <v>0.46419502285424075</v>
      </c>
      <c r="K94" s="192">
        <f t="shared" si="13"/>
        <v>84142.138949671775</v>
      </c>
      <c r="M94" s="40"/>
      <c r="N94" s="40"/>
      <c r="O94" s="40"/>
      <c r="P94" s="40"/>
      <c r="Q94" s="40"/>
    </row>
    <row r="95" spans="2:17" s="10" customFormat="1" ht="13.15" customHeight="1">
      <c r="B95" s="379"/>
      <c r="C95" s="374"/>
      <c r="D95" s="355"/>
      <c r="E95" s="355"/>
      <c r="F95" s="49" t="s">
        <v>113</v>
      </c>
      <c r="G95" s="78">
        <v>72693463</v>
      </c>
      <c r="H95" s="65">
        <f>IFERROR(G95/D89,"-")</f>
        <v>4.8409829506891426E-2</v>
      </c>
      <c r="I95" s="78">
        <v>350</v>
      </c>
      <c r="J95" s="65">
        <f>IFERROR(I95/E89,"-")</f>
        <v>0.17775520568816658</v>
      </c>
      <c r="K95" s="192">
        <f t="shared" si="13"/>
        <v>207695.60857142857</v>
      </c>
      <c r="M95" s="40"/>
      <c r="N95" s="40"/>
      <c r="O95" s="40"/>
      <c r="P95" s="40"/>
      <c r="Q95" s="40"/>
    </row>
    <row r="96" spans="2:17" s="10" customFormat="1" ht="13.15" customHeight="1">
      <c r="B96" s="379"/>
      <c r="C96" s="374"/>
      <c r="D96" s="355"/>
      <c r="E96" s="355"/>
      <c r="F96" s="49" t="s">
        <v>123</v>
      </c>
      <c r="G96" s="78">
        <v>1286</v>
      </c>
      <c r="H96" s="65">
        <f>IFERROR(G96/D89,"-")</f>
        <v>8.5640493899516618E-7</v>
      </c>
      <c r="I96" s="78">
        <v>1</v>
      </c>
      <c r="J96" s="65">
        <f>IFERROR(I96/E89,"-")</f>
        <v>5.0787201625190448E-4</v>
      </c>
      <c r="K96" s="192">
        <f t="shared" si="13"/>
        <v>1286</v>
      </c>
      <c r="M96" s="40"/>
      <c r="N96" s="40"/>
      <c r="O96" s="40"/>
      <c r="P96" s="40"/>
      <c r="Q96" s="40"/>
    </row>
    <row r="97" spans="2:17" s="10" customFormat="1" ht="13.15" customHeight="1">
      <c r="B97" s="379"/>
      <c r="C97" s="374"/>
      <c r="D97" s="355"/>
      <c r="E97" s="355"/>
      <c r="F97" s="49" t="s">
        <v>114</v>
      </c>
      <c r="G97" s="78">
        <v>591646</v>
      </c>
      <c r="H97" s="65">
        <f>IFERROR(G97/D89,"-")</f>
        <v>3.9400354318564086E-4</v>
      </c>
      <c r="I97" s="78">
        <v>23</v>
      </c>
      <c r="J97" s="65">
        <f>IFERROR(I97/E89,"-")</f>
        <v>1.1681056373793804E-2</v>
      </c>
      <c r="K97" s="192">
        <f t="shared" si="13"/>
        <v>25723.739130434784</v>
      </c>
      <c r="M97" s="40"/>
      <c r="N97" s="40"/>
      <c r="O97" s="40"/>
      <c r="P97" s="40"/>
      <c r="Q97" s="40"/>
    </row>
    <row r="98" spans="2:17" s="10" customFormat="1" ht="13.15" customHeight="1">
      <c r="B98" s="379"/>
      <c r="C98" s="374"/>
      <c r="D98" s="355"/>
      <c r="E98" s="355"/>
      <c r="F98" s="49" t="s">
        <v>115</v>
      </c>
      <c r="G98" s="78">
        <v>2289901</v>
      </c>
      <c r="H98" s="65">
        <f>IFERROR(G98/D89,"-")</f>
        <v>1.5249475320450779E-3</v>
      </c>
      <c r="I98" s="78">
        <v>123</v>
      </c>
      <c r="J98" s="65">
        <f>IFERROR(I98/E89,"-")</f>
        <v>6.2468257998984256E-2</v>
      </c>
      <c r="K98" s="192">
        <f t="shared" si="13"/>
        <v>18617.08130081301</v>
      </c>
      <c r="M98" s="40"/>
      <c r="N98" s="40"/>
      <c r="O98" s="40"/>
      <c r="P98" s="40"/>
      <c r="Q98" s="40"/>
    </row>
    <row r="99" spans="2:17" s="10" customFormat="1" ht="13.15" customHeight="1">
      <c r="B99" s="379"/>
      <c r="C99" s="374"/>
      <c r="D99" s="355"/>
      <c r="E99" s="355"/>
      <c r="F99" s="49" t="s">
        <v>116</v>
      </c>
      <c r="G99" s="78">
        <v>1330041</v>
      </c>
      <c r="H99" s="65">
        <f>IFERROR(G99/D89,"-")</f>
        <v>8.8573381140440892E-4</v>
      </c>
      <c r="I99" s="78">
        <v>17</v>
      </c>
      <c r="J99" s="65">
        <f>IFERROR(I99/E89,"-")</f>
        <v>8.6338242762823772E-3</v>
      </c>
      <c r="K99" s="192">
        <f t="shared" si="13"/>
        <v>78237.705882352937</v>
      </c>
      <c r="M99" s="40"/>
      <c r="N99" s="40"/>
      <c r="O99" s="40"/>
      <c r="P99" s="40"/>
      <c r="Q99" s="40"/>
    </row>
    <row r="100" spans="2:17" s="10" customFormat="1" ht="13.15" customHeight="1">
      <c r="B100" s="379"/>
      <c r="C100" s="374"/>
      <c r="D100" s="355"/>
      <c r="E100" s="355"/>
      <c r="F100" s="49" t="s">
        <v>117</v>
      </c>
      <c r="G100" s="78">
        <v>5101037</v>
      </c>
      <c r="H100" s="65">
        <f>IFERROR(G100/D89,"-")</f>
        <v>3.3970087720039547E-3</v>
      </c>
      <c r="I100" s="78">
        <v>26</v>
      </c>
      <c r="J100" s="65">
        <f>IFERROR(I100/E89,"-")</f>
        <v>1.3204672422549517E-2</v>
      </c>
      <c r="K100" s="192">
        <f t="shared" si="13"/>
        <v>196193.73076923078</v>
      </c>
      <c r="M100" s="40"/>
      <c r="N100" s="40"/>
      <c r="O100" s="40"/>
      <c r="P100" s="40"/>
      <c r="Q100" s="40"/>
    </row>
    <row r="101" spans="2:17" s="10" customFormat="1" ht="13.15" customHeight="1">
      <c r="B101" s="379"/>
      <c r="C101" s="374"/>
      <c r="D101" s="355"/>
      <c r="E101" s="355"/>
      <c r="F101" s="49" t="s">
        <v>118</v>
      </c>
      <c r="G101" s="78">
        <v>15188835</v>
      </c>
      <c r="H101" s="65">
        <f>IFERROR(G101/D89,"-")</f>
        <v>1.0114924814605479E-2</v>
      </c>
      <c r="I101" s="78">
        <v>274</v>
      </c>
      <c r="J101" s="65">
        <f>IFERROR(I101/E89,"-")</f>
        <v>0.13915693245302183</v>
      </c>
      <c r="K101" s="192">
        <f t="shared" si="13"/>
        <v>55433.704379562041</v>
      </c>
      <c r="M101" s="40"/>
      <c r="N101" s="40"/>
      <c r="O101" s="40"/>
      <c r="P101" s="40"/>
      <c r="Q101" s="40"/>
    </row>
    <row r="102" spans="2:17" s="10" customFormat="1" ht="13.15" customHeight="1">
      <c r="B102" s="379"/>
      <c r="C102" s="374"/>
      <c r="D102" s="355"/>
      <c r="E102" s="355"/>
      <c r="F102" s="49" t="s">
        <v>119</v>
      </c>
      <c r="G102" s="78">
        <v>17892906</v>
      </c>
      <c r="H102" s="65">
        <f>IFERROR(G102/D89,"-")</f>
        <v>1.1915686680696924E-2</v>
      </c>
      <c r="I102" s="78">
        <v>229</v>
      </c>
      <c r="J102" s="65">
        <f>IFERROR(I102/E89,"-")</f>
        <v>0.11630269172168614</v>
      </c>
      <c r="K102" s="192">
        <f t="shared" si="13"/>
        <v>78134.96069868996</v>
      </c>
      <c r="M102" s="40"/>
      <c r="N102" s="40"/>
      <c r="O102" s="40"/>
      <c r="P102" s="40"/>
      <c r="Q102" s="40"/>
    </row>
    <row r="103" spans="2:17" s="10" customFormat="1" ht="13.15" customHeight="1">
      <c r="B103" s="379"/>
      <c r="C103" s="374"/>
      <c r="D103" s="355"/>
      <c r="E103" s="355"/>
      <c r="F103" s="49" t="s">
        <v>120</v>
      </c>
      <c r="G103" s="78">
        <v>7505346</v>
      </c>
      <c r="H103" s="65">
        <f>IFERROR(G103/D89,"-")</f>
        <v>4.9981457101614425E-3</v>
      </c>
      <c r="I103" s="78">
        <v>147</v>
      </c>
      <c r="J103" s="65">
        <f>IFERROR(I103/E89,"-")</f>
        <v>7.4657186389029961E-2</v>
      </c>
      <c r="K103" s="192">
        <f t="shared" si="13"/>
        <v>51056.775510204083</v>
      </c>
      <c r="M103" s="40"/>
      <c r="N103" s="40"/>
      <c r="O103" s="40"/>
      <c r="P103" s="40"/>
      <c r="Q103" s="40"/>
    </row>
    <row r="104" spans="2:17" s="10" customFormat="1" ht="13.15" customHeight="1">
      <c r="B104" s="379"/>
      <c r="C104" s="374"/>
      <c r="D104" s="355"/>
      <c r="E104" s="355"/>
      <c r="F104" s="50" t="s">
        <v>121</v>
      </c>
      <c r="G104" s="79">
        <v>5579060</v>
      </c>
      <c r="H104" s="66">
        <f>IFERROR(G104/D89,"-")</f>
        <v>3.715345675700134E-3</v>
      </c>
      <c r="I104" s="79">
        <v>188</v>
      </c>
      <c r="J104" s="66">
        <f>IFERROR(I104/E89,"-")</f>
        <v>9.5479939055358051E-2</v>
      </c>
      <c r="K104" s="193">
        <f t="shared" si="13"/>
        <v>29675.851063829788</v>
      </c>
      <c r="M104" s="40"/>
      <c r="N104" s="40"/>
      <c r="O104" s="40"/>
      <c r="P104" s="40"/>
      <c r="Q104" s="40"/>
    </row>
    <row r="105" spans="2:17" s="10" customFormat="1" ht="13.15" customHeight="1">
      <c r="B105" s="380"/>
      <c r="C105" s="375"/>
      <c r="D105" s="356"/>
      <c r="E105" s="356"/>
      <c r="F105" s="51" t="s">
        <v>71</v>
      </c>
      <c r="G105" s="74">
        <f>SUM(G89:G104)</f>
        <v>386528308</v>
      </c>
      <c r="H105" s="66">
        <f>IFERROR(G105/D89,"-")</f>
        <v>0.25740649458214993</v>
      </c>
      <c r="I105" s="79">
        <v>1694</v>
      </c>
      <c r="J105" s="66">
        <f>IFERROR(I105/E89,"-")</f>
        <v>0.86033519553072624</v>
      </c>
      <c r="K105" s="193">
        <f t="shared" si="13"/>
        <v>228174.91617473436</v>
      </c>
      <c r="M105" s="40"/>
      <c r="N105" s="40"/>
      <c r="O105" s="40"/>
      <c r="P105" s="40"/>
      <c r="Q105" s="40"/>
    </row>
    <row r="106" spans="2:17" s="10" customFormat="1" ht="13.15" customHeight="1">
      <c r="B106" s="378">
        <v>7</v>
      </c>
      <c r="C106" s="373" t="s">
        <v>221</v>
      </c>
      <c r="D106" s="354">
        <v>1709128300</v>
      </c>
      <c r="E106" s="354">
        <v>2378</v>
      </c>
      <c r="F106" s="47" t="s">
        <v>107</v>
      </c>
      <c r="G106" s="77">
        <v>34309682</v>
      </c>
      <c r="H106" s="64">
        <f>IFERROR(G106/D106,"-")</f>
        <v>2.0074374755833135E-2</v>
      </c>
      <c r="I106" s="77">
        <v>553</v>
      </c>
      <c r="J106" s="64">
        <f>IFERROR(I106/E106,"-")</f>
        <v>0.23254835996635828</v>
      </c>
      <c r="K106" s="191">
        <f t="shared" si="13"/>
        <v>62042.824593128389</v>
      </c>
      <c r="M106" s="40"/>
      <c r="N106" s="40"/>
      <c r="O106" s="40"/>
      <c r="P106" s="40"/>
      <c r="Q106" s="40"/>
    </row>
    <row r="107" spans="2:17" s="10" customFormat="1" ht="13.15" customHeight="1">
      <c r="B107" s="379"/>
      <c r="C107" s="374"/>
      <c r="D107" s="355"/>
      <c r="E107" s="355"/>
      <c r="F107" s="48" t="s">
        <v>108</v>
      </c>
      <c r="G107" s="78">
        <v>31317074</v>
      </c>
      <c r="H107" s="65">
        <f>IFERROR(G107/D106,"-")</f>
        <v>1.8323419020093459E-2</v>
      </c>
      <c r="I107" s="78">
        <v>644</v>
      </c>
      <c r="J107" s="65">
        <f>IFERROR(I107/E106,"-")</f>
        <v>0.2708158116063919</v>
      </c>
      <c r="K107" s="192">
        <f t="shared" si="13"/>
        <v>48628.996894409938</v>
      </c>
      <c r="M107" s="40"/>
      <c r="N107" s="40"/>
      <c r="O107" s="40"/>
      <c r="P107" s="40"/>
      <c r="Q107" s="40"/>
    </row>
    <row r="108" spans="2:17" s="10" customFormat="1" ht="13.15" customHeight="1">
      <c r="B108" s="379"/>
      <c r="C108" s="374"/>
      <c r="D108" s="355"/>
      <c r="E108" s="355"/>
      <c r="F108" s="49" t="s">
        <v>109</v>
      </c>
      <c r="G108" s="78">
        <v>34986187</v>
      </c>
      <c r="H108" s="65">
        <f>IFERROR(G108/D106,"-")</f>
        <v>2.0470193489862638E-2</v>
      </c>
      <c r="I108" s="78">
        <v>787</v>
      </c>
      <c r="J108" s="65">
        <f>IFERROR(I108/E106,"-")</f>
        <v>0.33095037846930192</v>
      </c>
      <c r="K108" s="192">
        <f t="shared" si="13"/>
        <v>44455.129606099108</v>
      </c>
      <c r="M108" s="40"/>
      <c r="N108" s="40"/>
      <c r="O108" s="40"/>
      <c r="P108" s="40"/>
      <c r="Q108" s="40"/>
    </row>
    <row r="109" spans="2:17" s="10" customFormat="1" ht="13.15" customHeight="1">
      <c r="B109" s="379"/>
      <c r="C109" s="374"/>
      <c r="D109" s="355"/>
      <c r="E109" s="355"/>
      <c r="F109" s="49" t="s">
        <v>110</v>
      </c>
      <c r="G109" s="78">
        <v>5779432</v>
      </c>
      <c r="H109" s="65">
        <f>IFERROR(G109/D106,"-")</f>
        <v>3.3815085736980657E-3</v>
      </c>
      <c r="I109" s="78">
        <v>130</v>
      </c>
      <c r="J109" s="65">
        <f>IFERROR(I109/E106,"-")</f>
        <v>5.4667788057190914E-2</v>
      </c>
      <c r="K109" s="192">
        <f t="shared" si="13"/>
        <v>44457.169230769228</v>
      </c>
      <c r="M109" s="40"/>
      <c r="N109" s="40"/>
      <c r="O109" s="40"/>
      <c r="P109" s="40"/>
      <c r="Q109" s="40"/>
    </row>
    <row r="110" spans="2:17" s="10" customFormat="1" ht="13.15" customHeight="1">
      <c r="B110" s="379"/>
      <c r="C110" s="374"/>
      <c r="D110" s="355"/>
      <c r="E110" s="355"/>
      <c r="F110" s="49" t="s">
        <v>111</v>
      </c>
      <c r="G110" s="78">
        <v>52590375</v>
      </c>
      <c r="H110" s="65">
        <f>IFERROR(G110/D106,"-")</f>
        <v>3.0770290913795063E-2</v>
      </c>
      <c r="I110" s="78">
        <v>934</v>
      </c>
      <c r="J110" s="65">
        <f>IFERROR(I110/E106,"-")</f>
        <v>0.39276703111858707</v>
      </c>
      <c r="K110" s="192">
        <f t="shared" si="13"/>
        <v>56306.6113490364</v>
      </c>
      <c r="M110" s="40"/>
      <c r="N110" s="40"/>
      <c r="O110" s="40"/>
      <c r="P110" s="40"/>
      <c r="Q110" s="40"/>
    </row>
    <row r="111" spans="2:17" s="10" customFormat="1" ht="13.15" customHeight="1">
      <c r="B111" s="379"/>
      <c r="C111" s="374"/>
      <c r="D111" s="355"/>
      <c r="E111" s="355"/>
      <c r="F111" s="49" t="s">
        <v>112</v>
      </c>
      <c r="G111" s="78">
        <v>77390719</v>
      </c>
      <c r="H111" s="65">
        <f>IFERROR(G111/D106,"-")</f>
        <v>4.5280813031999996E-2</v>
      </c>
      <c r="I111" s="78">
        <v>1007</v>
      </c>
      <c r="J111" s="65">
        <f>IFERROR(I111/E106,"-")</f>
        <v>0.42346509671993271</v>
      </c>
      <c r="K111" s="192">
        <f t="shared" si="13"/>
        <v>76852.749751737836</v>
      </c>
      <c r="M111" s="40"/>
      <c r="N111" s="40"/>
      <c r="O111" s="40"/>
      <c r="P111" s="40"/>
      <c r="Q111" s="40"/>
    </row>
    <row r="112" spans="2:17" s="10" customFormat="1" ht="13.15" customHeight="1">
      <c r="B112" s="379"/>
      <c r="C112" s="374"/>
      <c r="D112" s="355"/>
      <c r="E112" s="355"/>
      <c r="F112" s="49" t="s">
        <v>113</v>
      </c>
      <c r="G112" s="78">
        <v>104138788</v>
      </c>
      <c r="H112" s="65">
        <f>IFERROR(G112/D106,"-")</f>
        <v>6.0930936548180728E-2</v>
      </c>
      <c r="I112" s="78">
        <v>431</v>
      </c>
      <c r="J112" s="65">
        <f>IFERROR(I112/E106,"-")</f>
        <v>0.18124474348191758</v>
      </c>
      <c r="K112" s="192">
        <f t="shared" si="13"/>
        <v>241621.31786542924</v>
      </c>
      <c r="M112" s="40"/>
      <c r="N112" s="40"/>
      <c r="O112" s="40"/>
      <c r="P112" s="40"/>
      <c r="Q112" s="40"/>
    </row>
    <row r="113" spans="2:17" s="10" customFormat="1" ht="13.15" customHeight="1">
      <c r="B113" s="379"/>
      <c r="C113" s="374"/>
      <c r="D113" s="355"/>
      <c r="E113" s="355"/>
      <c r="F113" s="49" t="s">
        <v>123</v>
      </c>
      <c r="G113" s="78">
        <v>868</v>
      </c>
      <c r="H113" s="65">
        <f>IFERROR(G113/D106,"-")</f>
        <v>5.0786122961043939E-7</v>
      </c>
      <c r="I113" s="78">
        <v>1</v>
      </c>
      <c r="J113" s="65">
        <f>IFERROR(I113/E106,"-")</f>
        <v>4.2052144659377626E-4</v>
      </c>
      <c r="K113" s="192">
        <f t="shared" si="13"/>
        <v>868</v>
      </c>
      <c r="M113" s="40"/>
      <c r="N113" s="40"/>
      <c r="O113" s="40"/>
      <c r="P113" s="40"/>
      <c r="Q113" s="40"/>
    </row>
    <row r="114" spans="2:17" s="10" customFormat="1" ht="13.15" customHeight="1">
      <c r="B114" s="379"/>
      <c r="C114" s="374"/>
      <c r="D114" s="355"/>
      <c r="E114" s="355"/>
      <c r="F114" s="49" t="s">
        <v>114</v>
      </c>
      <c r="G114" s="78">
        <v>397616</v>
      </c>
      <c r="H114" s="65">
        <f>IFERROR(G114/D106,"-")</f>
        <v>2.3264256989952129E-4</v>
      </c>
      <c r="I114" s="78">
        <v>16</v>
      </c>
      <c r="J114" s="65">
        <f>IFERROR(I114/E106,"-")</f>
        <v>6.7283431455004202E-3</v>
      </c>
      <c r="K114" s="192">
        <f t="shared" si="13"/>
        <v>24851</v>
      </c>
      <c r="M114" s="40"/>
      <c r="N114" s="40"/>
      <c r="O114" s="40"/>
      <c r="P114" s="40"/>
      <c r="Q114" s="40"/>
    </row>
    <row r="115" spans="2:17" s="10" customFormat="1" ht="13.15" customHeight="1">
      <c r="B115" s="379"/>
      <c r="C115" s="374"/>
      <c r="D115" s="355"/>
      <c r="E115" s="355"/>
      <c r="F115" s="49" t="s">
        <v>115</v>
      </c>
      <c r="G115" s="78">
        <v>1814290</v>
      </c>
      <c r="H115" s="65">
        <f>IFERROR(G115/D106,"-")</f>
        <v>1.0615294357948434E-3</v>
      </c>
      <c r="I115" s="78">
        <v>128</v>
      </c>
      <c r="J115" s="65">
        <f>IFERROR(I115/E106,"-")</f>
        <v>5.3826745164003362E-2</v>
      </c>
      <c r="K115" s="192">
        <f t="shared" si="13"/>
        <v>14174.140625</v>
      </c>
      <c r="M115" s="40"/>
      <c r="N115" s="40"/>
      <c r="O115" s="40"/>
      <c r="P115" s="40"/>
      <c r="Q115" s="40"/>
    </row>
    <row r="116" spans="2:17" s="10" customFormat="1" ht="13.15" customHeight="1">
      <c r="B116" s="379"/>
      <c r="C116" s="374"/>
      <c r="D116" s="355"/>
      <c r="E116" s="355"/>
      <c r="F116" s="49" t="s">
        <v>116</v>
      </c>
      <c r="G116" s="78">
        <v>1170700</v>
      </c>
      <c r="H116" s="65">
        <f>IFERROR(G116/D106,"-")</f>
        <v>6.8496905703334268E-4</v>
      </c>
      <c r="I116" s="78">
        <v>9</v>
      </c>
      <c r="J116" s="65">
        <f>IFERROR(I116/E106,"-")</f>
        <v>3.7846930193439865E-3</v>
      </c>
      <c r="K116" s="192">
        <f t="shared" si="13"/>
        <v>130077.77777777778</v>
      </c>
      <c r="M116" s="40"/>
      <c r="N116" s="40"/>
      <c r="O116" s="40"/>
      <c r="P116" s="40"/>
      <c r="Q116" s="40"/>
    </row>
    <row r="117" spans="2:17" s="10" customFormat="1" ht="13.15" customHeight="1">
      <c r="B117" s="379"/>
      <c r="C117" s="374"/>
      <c r="D117" s="355"/>
      <c r="E117" s="355"/>
      <c r="F117" s="49" t="s">
        <v>117</v>
      </c>
      <c r="G117" s="78">
        <v>11041986</v>
      </c>
      <c r="H117" s="65">
        <f>IFERROR(G117/D106,"-")</f>
        <v>6.4605951466604351E-3</v>
      </c>
      <c r="I117" s="78">
        <v>22</v>
      </c>
      <c r="J117" s="65">
        <f>IFERROR(I117/E106,"-")</f>
        <v>9.2514718250630776E-3</v>
      </c>
      <c r="K117" s="192">
        <f t="shared" si="13"/>
        <v>501908.45454545453</v>
      </c>
      <c r="M117" s="40"/>
      <c r="N117" s="40"/>
      <c r="O117" s="40"/>
      <c r="P117" s="40"/>
      <c r="Q117" s="40"/>
    </row>
    <row r="118" spans="2:17" s="10" customFormat="1" ht="13.15" customHeight="1">
      <c r="B118" s="379"/>
      <c r="C118" s="374"/>
      <c r="D118" s="355"/>
      <c r="E118" s="355"/>
      <c r="F118" s="49" t="s">
        <v>118</v>
      </c>
      <c r="G118" s="78">
        <v>12524442</v>
      </c>
      <c r="H118" s="65">
        <f>IFERROR(G118/D106,"-")</f>
        <v>7.3279706385998055E-3</v>
      </c>
      <c r="I118" s="78">
        <v>277</v>
      </c>
      <c r="J118" s="65">
        <f>IFERROR(I118/E106,"-")</f>
        <v>0.11648444070647603</v>
      </c>
      <c r="K118" s="192">
        <f t="shared" si="13"/>
        <v>45214.592057761736</v>
      </c>
      <c r="M118" s="40"/>
      <c r="N118" s="40"/>
      <c r="O118" s="40"/>
      <c r="P118" s="40"/>
      <c r="Q118" s="40"/>
    </row>
    <row r="119" spans="2:17" s="10" customFormat="1" ht="13.15" customHeight="1">
      <c r="B119" s="379"/>
      <c r="C119" s="374"/>
      <c r="D119" s="355"/>
      <c r="E119" s="355"/>
      <c r="F119" s="49" t="s">
        <v>119</v>
      </c>
      <c r="G119" s="78">
        <v>34759151</v>
      </c>
      <c r="H119" s="65">
        <f>IFERROR(G119/D106,"-")</f>
        <v>2.0337356183266056E-2</v>
      </c>
      <c r="I119" s="78">
        <v>332</v>
      </c>
      <c r="J119" s="65">
        <f>IFERROR(I119/E106,"-")</f>
        <v>0.13961312026913372</v>
      </c>
      <c r="K119" s="192">
        <f t="shared" si="13"/>
        <v>104696.23795180723</v>
      </c>
      <c r="M119" s="40"/>
      <c r="N119" s="40"/>
      <c r="O119" s="40"/>
      <c r="P119" s="40"/>
      <c r="Q119" s="40"/>
    </row>
    <row r="120" spans="2:17" s="10" customFormat="1" ht="13.15" customHeight="1">
      <c r="B120" s="379"/>
      <c r="C120" s="374"/>
      <c r="D120" s="355"/>
      <c r="E120" s="355"/>
      <c r="F120" s="49" t="s">
        <v>120</v>
      </c>
      <c r="G120" s="78">
        <v>12971577</v>
      </c>
      <c r="H120" s="65">
        <f>IFERROR(G120/D106,"-")</f>
        <v>7.5895864576111692E-3</v>
      </c>
      <c r="I120" s="78">
        <v>179</v>
      </c>
      <c r="J120" s="65">
        <f>IFERROR(I120/E106,"-")</f>
        <v>7.5273338940285955E-2</v>
      </c>
      <c r="K120" s="192">
        <f t="shared" si="13"/>
        <v>72466.910614525143</v>
      </c>
      <c r="M120" s="40"/>
      <c r="N120" s="40"/>
      <c r="O120" s="40"/>
      <c r="P120" s="40"/>
      <c r="Q120" s="40"/>
    </row>
    <row r="121" spans="2:17" s="10" customFormat="1" ht="13.15" customHeight="1">
      <c r="B121" s="379"/>
      <c r="C121" s="374"/>
      <c r="D121" s="355"/>
      <c r="E121" s="355"/>
      <c r="F121" s="50" t="s">
        <v>121</v>
      </c>
      <c r="G121" s="79">
        <v>3697979</v>
      </c>
      <c r="H121" s="66">
        <f>IFERROR(G121/D106,"-")</f>
        <v>2.1636637811216397E-3</v>
      </c>
      <c r="I121" s="79">
        <v>218</v>
      </c>
      <c r="J121" s="66">
        <f>IFERROR(I121/E106,"-")</f>
        <v>9.1673675357443224E-2</v>
      </c>
      <c r="K121" s="193">
        <f t="shared" si="13"/>
        <v>16963.206422018349</v>
      </c>
      <c r="M121" s="40"/>
      <c r="N121" s="40"/>
      <c r="O121" s="40"/>
      <c r="P121" s="40"/>
      <c r="Q121" s="40"/>
    </row>
    <row r="122" spans="2:17" s="10" customFormat="1" ht="13.15" customHeight="1">
      <c r="B122" s="380"/>
      <c r="C122" s="375"/>
      <c r="D122" s="356"/>
      <c r="E122" s="356"/>
      <c r="F122" s="51" t="s">
        <v>71</v>
      </c>
      <c r="G122" s="74">
        <f>SUM(G106:G121)</f>
        <v>418890866</v>
      </c>
      <c r="H122" s="66">
        <f>IFERROR(G122/D106,"-")</f>
        <v>0.2450903574646795</v>
      </c>
      <c r="I122" s="79">
        <v>2035</v>
      </c>
      <c r="J122" s="66">
        <f>IFERROR(I122/E106,"-")</f>
        <v>0.85576114381833468</v>
      </c>
      <c r="K122" s="193">
        <f t="shared" si="13"/>
        <v>205843.1773955774</v>
      </c>
      <c r="M122" s="40"/>
      <c r="N122" s="40"/>
      <c r="O122" s="40"/>
      <c r="P122" s="40"/>
      <c r="Q122" s="40"/>
    </row>
    <row r="123" spans="2:17" s="10" customFormat="1" ht="13.15" customHeight="1" thickBot="1">
      <c r="B123" s="381">
        <v>8</v>
      </c>
      <c r="C123" s="390" t="s">
        <v>137</v>
      </c>
      <c r="D123" s="354">
        <v>3051679450</v>
      </c>
      <c r="E123" s="354">
        <v>3931</v>
      </c>
      <c r="F123" s="47" t="s">
        <v>107</v>
      </c>
      <c r="G123" s="77">
        <v>52627722</v>
      </c>
      <c r="H123" s="64">
        <f>IFERROR(G123/D123,"-")</f>
        <v>1.724549477173954E-2</v>
      </c>
      <c r="I123" s="77">
        <v>885</v>
      </c>
      <c r="J123" s="64">
        <f>IFERROR(I123/E123,"-")</f>
        <v>0.22513355380310354</v>
      </c>
      <c r="K123" s="191">
        <f t="shared" si="13"/>
        <v>59466.352542372879</v>
      </c>
      <c r="M123" s="40"/>
      <c r="N123" s="40"/>
      <c r="O123" s="40"/>
      <c r="P123" s="40"/>
      <c r="Q123" s="40"/>
    </row>
    <row r="124" spans="2:17" s="10" customFormat="1" ht="13.15" customHeight="1" thickTop="1" thickBot="1">
      <c r="B124" s="382"/>
      <c r="C124" s="391"/>
      <c r="D124" s="355"/>
      <c r="E124" s="355"/>
      <c r="F124" s="48" t="s">
        <v>108</v>
      </c>
      <c r="G124" s="78">
        <v>65738224</v>
      </c>
      <c r="H124" s="65">
        <f>IFERROR(G124/D123,"-")</f>
        <v>2.1541654383129921E-2</v>
      </c>
      <c r="I124" s="78">
        <v>1162</v>
      </c>
      <c r="J124" s="65">
        <f>IFERROR(I124/E123,"-")</f>
        <v>0.29559908420249298</v>
      </c>
      <c r="K124" s="192">
        <f t="shared" si="13"/>
        <v>56573.342512908777</v>
      </c>
      <c r="M124" s="40"/>
      <c r="N124" s="40"/>
      <c r="O124" s="40"/>
      <c r="P124" s="40"/>
      <c r="Q124" s="40"/>
    </row>
    <row r="125" spans="2:17" s="10" customFormat="1" ht="13.15" customHeight="1" thickTop="1" thickBot="1">
      <c r="B125" s="382"/>
      <c r="C125" s="391"/>
      <c r="D125" s="355"/>
      <c r="E125" s="355"/>
      <c r="F125" s="49" t="s">
        <v>109</v>
      </c>
      <c r="G125" s="78">
        <v>73040340</v>
      </c>
      <c r="H125" s="65">
        <f>IFERROR(G125/D123,"-")</f>
        <v>2.393447319639027E-2</v>
      </c>
      <c r="I125" s="78">
        <v>1458</v>
      </c>
      <c r="J125" s="65">
        <f>IFERROR(I125/E123,"-")</f>
        <v>0.37089799033324855</v>
      </c>
      <c r="K125" s="192">
        <f t="shared" si="13"/>
        <v>50096.255144032919</v>
      </c>
      <c r="M125" s="40"/>
      <c r="N125" s="40"/>
      <c r="O125" s="40"/>
      <c r="P125" s="40"/>
      <c r="Q125" s="40"/>
    </row>
    <row r="126" spans="2:17" s="10" customFormat="1" ht="13.15" customHeight="1" thickTop="1" thickBot="1">
      <c r="B126" s="382"/>
      <c r="C126" s="391"/>
      <c r="D126" s="355"/>
      <c r="E126" s="355"/>
      <c r="F126" s="49" t="s">
        <v>110</v>
      </c>
      <c r="G126" s="78">
        <v>9041772</v>
      </c>
      <c r="H126" s="65">
        <f>IFERROR(G126/D123,"-")</f>
        <v>2.962883929372071E-3</v>
      </c>
      <c r="I126" s="78">
        <v>265</v>
      </c>
      <c r="J126" s="65">
        <f>IFERROR(I126/E123,"-")</f>
        <v>6.7412872042737215E-2</v>
      </c>
      <c r="K126" s="192">
        <f t="shared" si="13"/>
        <v>34119.894339622639</v>
      </c>
      <c r="M126" s="40"/>
      <c r="N126" s="40"/>
      <c r="O126" s="40"/>
      <c r="P126" s="40"/>
      <c r="Q126" s="40"/>
    </row>
    <row r="127" spans="2:17" s="10" customFormat="1" ht="13.15" customHeight="1" thickTop="1" thickBot="1">
      <c r="B127" s="382"/>
      <c r="C127" s="391"/>
      <c r="D127" s="355"/>
      <c r="E127" s="355"/>
      <c r="F127" s="49" t="s">
        <v>111</v>
      </c>
      <c r="G127" s="78">
        <v>92686387</v>
      </c>
      <c r="H127" s="65">
        <f>IFERROR(G127/D123,"-")</f>
        <v>3.037225518558314E-2</v>
      </c>
      <c r="I127" s="78">
        <v>1679</v>
      </c>
      <c r="J127" s="65">
        <f>IFERROR(I127/E123,"-")</f>
        <v>0.42711778173492748</v>
      </c>
      <c r="K127" s="192">
        <f t="shared" si="13"/>
        <v>55203.327575938056</v>
      </c>
      <c r="M127" s="40"/>
      <c r="N127" s="40"/>
      <c r="O127" s="40"/>
      <c r="P127" s="40"/>
      <c r="Q127" s="40"/>
    </row>
    <row r="128" spans="2:17" s="10" customFormat="1" ht="13.15" customHeight="1" thickTop="1" thickBot="1">
      <c r="B128" s="382"/>
      <c r="C128" s="391"/>
      <c r="D128" s="355"/>
      <c r="E128" s="355"/>
      <c r="F128" s="49" t="s">
        <v>112</v>
      </c>
      <c r="G128" s="78">
        <v>157985681</v>
      </c>
      <c r="H128" s="65">
        <f>IFERROR(G128/D123,"-")</f>
        <v>5.1770077293013195E-2</v>
      </c>
      <c r="I128" s="78">
        <v>2022</v>
      </c>
      <c r="J128" s="65">
        <f>IFERROR(I128/E123,"-")</f>
        <v>0.51437293309590437</v>
      </c>
      <c r="K128" s="192">
        <f t="shared" si="13"/>
        <v>78133.373392680514</v>
      </c>
      <c r="M128" s="40"/>
      <c r="N128" s="40"/>
      <c r="O128" s="40"/>
      <c r="P128" s="40"/>
      <c r="Q128" s="40"/>
    </row>
    <row r="129" spans="2:17" s="10" customFormat="1" ht="13.15" customHeight="1" thickTop="1" thickBot="1">
      <c r="B129" s="382"/>
      <c r="C129" s="391"/>
      <c r="D129" s="355"/>
      <c r="E129" s="355"/>
      <c r="F129" s="49" t="s">
        <v>113</v>
      </c>
      <c r="G129" s="78">
        <v>145507773</v>
      </c>
      <c r="H129" s="65">
        <f>IFERROR(G129/D123,"-")</f>
        <v>4.76812114063946E-2</v>
      </c>
      <c r="I129" s="78">
        <v>756</v>
      </c>
      <c r="J129" s="65">
        <f>IFERROR(I129/E123,"-")</f>
        <v>0.19231747646909184</v>
      </c>
      <c r="K129" s="192">
        <f t="shared" si="13"/>
        <v>192470.5992063492</v>
      </c>
      <c r="M129" s="40"/>
      <c r="N129" s="40"/>
      <c r="O129" s="40"/>
      <c r="P129" s="40"/>
      <c r="Q129" s="40"/>
    </row>
    <row r="130" spans="2:17" s="10" customFormat="1" ht="13.15" customHeight="1" thickTop="1" thickBot="1">
      <c r="B130" s="382"/>
      <c r="C130" s="391"/>
      <c r="D130" s="355"/>
      <c r="E130" s="355"/>
      <c r="F130" s="49" t="s">
        <v>123</v>
      </c>
      <c r="G130" s="78">
        <v>703</v>
      </c>
      <c r="H130" s="65">
        <f>IFERROR(G130/D123,"-")</f>
        <v>2.3036495527077722E-7</v>
      </c>
      <c r="I130" s="78">
        <v>1</v>
      </c>
      <c r="J130" s="65">
        <f>IFERROR(I130/E123,"-")</f>
        <v>2.5438819638768761E-4</v>
      </c>
      <c r="K130" s="192">
        <f t="shared" si="13"/>
        <v>703</v>
      </c>
      <c r="M130" s="40"/>
      <c r="N130" s="40"/>
      <c r="O130" s="40"/>
      <c r="P130" s="40"/>
      <c r="Q130" s="40"/>
    </row>
    <row r="131" spans="2:17" s="10" customFormat="1" ht="13.15" customHeight="1" thickTop="1" thickBot="1">
      <c r="B131" s="382"/>
      <c r="C131" s="391"/>
      <c r="D131" s="355"/>
      <c r="E131" s="355"/>
      <c r="F131" s="49" t="s">
        <v>114</v>
      </c>
      <c r="G131" s="78">
        <v>665937</v>
      </c>
      <c r="H131" s="65">
        <f>IFERROR(G131/D123,"-")</f>
        <v>2.1821983957063379E-4</v>
      </c>
      <c r="I131" s="78">
        <v>41</v>
      </c>
      <c r="J131" s="65">
        <f>IFERROR(I131/E123,"-")</f>
        <v>1.0429916051895192E-2</v>
      </c>
      <c r="K131" s="192">
        <f t="shared" si="13"/>
        <v>16242.365853658537</v>
      </c>
      <c r="M131" s="40"/>
      <c r="N131" s="40"/>
      <c r="O131" s="40"/>
      <c r="P131" s="40"/>
      <c r="Q131" s="40"/>
    </row>
    <row r="132" spans="2:17" s="10" customFormat="1" ht="13.15" customHeight="1" thickTop="1" thickBot="1">
      <c r="B132" s="382"/>
      <c r="C132" s="391"/>
      <c r="D132" s="355"/>
      <c r="E132" s="355"/>
      <c r="F132" s="49" t="s">
        <v>115</v>
      </c>
      <c r="G132" s="78">
        <v>2729811</v>
      </c>
      <c r="H132" s="65">
        <f>IFERROR(G132/D123,"-")</f>
        <v>8.9452743799811607E-4</v>
      </c>
      <c r="I132" s="78">
        <v>211</v>
      </c>
      <c r="J132" s="65">
        <f>IFERROR(I132/E123,"-")</f>
        <v>5.3675909437802087E-2</v>
      </c>
      <c r="K132" s="192">
        <f t="shared" ref="K132:K156" si="14">IFERROR(G132/I132,"-")</f>
        <v>12937.492890995261</v>
      </c>
      <c r="M132" s="40"/>
      <c r="N132" s="40"/>
      <c r="O132" s="40"/>
      <c r="P132" s="40"/>
      <c r="Q132" s="40"/>
    </row>
    <row r="133" spans="2:17" s="10" customFormat="1" ht="13.15" customHeight="1" thickTop="1" thickBot="1">
      <c r="B133" s="382"/>
      <c r="C133" s="391"/>
      <c r="D133" s="355"/>
      <c r="E133" s="355"/>
      <c r="F133" s="49" t="s">
        <v>116</v>
      </c>
      <c r="G133" s="78">
        <v>2505171</v>
      </c>
      <c r="H133" s="65">
        <f>IFERROR(G133/D123,"-")</f>
        <v>8.2091551260405151E-4</v>
      </c>
      <c r="I133" s="78">
        <v>27</v>
      </c>
      <c r="J133" s="65">
        <f>IFERROR(I133/E123,"-")</f>
        <v>6.8684813024675658E-3</v>
      </c>
      <c r="K133" s="192">
        <f t="shared" si="14"/>
        <v>92784.111111111109</v>
      </c>
      <c r="M133" s="40"/>
      <c r="N133" s="40"/>
      <c r="O133" s="40"/>
      <c r="P133" s="40"/>
      <c r="Q133" s="40"/>
    </row>
    <row r="134" spans="2:17" s="10" customFormat="1" ht="13.15" customHeight="1" thickTop="1" thickBot="1">
      <c r="B134" s="382"/>
      <c r="C134" s="391"/>
      <c r="D134" s="355"/>
      <c r="E134" s="355"/>
      <c r="F134" s="49" t="s">
        <v>117</v>
      </c>
      <c r="G134" s="78">
        <v>17867298</v>
      </c>
      <c r="H134" s="65">
        <f>IFERROR(G134/D123,"-")</f>
        <v>5.8549065498999251E-3</v>
      </c>
      <c r="I134" s="78">
        <v>56</v>
      </c>
      <c r="J134" s="65">
        <f>IFERROR(I134/E123,"-")</f>
        <v>1.4245738997710507E-2</v>
      </c>
      <c r="K134" s="192">
        <f t="shared" si="14"/>
        <v>319058.89285714284</v>
      </c>
      <c r="M134" s="40"/>
      <c r="N134" s="40"/>
      <c r="O134" s="40"/>
      <c r="P134" s="40"/>
      <c r="Q134" s="40"/>
    </row>
    <row r="135" spans="2:17" s="10" customFormat="1" ht="13.15" customHeight="1" thickTop="1" thickBot="1">
      <c r="B135" s="382"/>
      <c r="C135" s="391"/>
      <c r="D135" s="355"/>
      <c r="E135" s="355"/>
      <c r="F135" s="49" t="s">
        <v>118</v>
      </c>
      <c r="G135" s="78">
        <v>29522837</v>
      </c>
      <c r="H135" s="65">
        <f>IFERROR(G135/D123,"-")</f>
        <v>9.6742916429181317E-3</v>
      </c>
      <c r="I135" s="78">
        <v>595</v>
      </c>
      <c r="J135" s="65">
        <f>IFERROR(I135/E123,"-")</f>
        <v>0.15136097685067412</v>
      </c>
      <c r="K135" s="192">
        <f t="shared" si="14"/>
        <v>49618.213445378155</v>
      </c>
      <c r="M135" s="40"/>
      <c r="N135" s="40"/>
      <c r="O135" s="40"/>
      <c r="P135" s="40"/>
      <c r="Q135" s="40"/>
    </row>
    <row r="136" spans="2:17" s="10" customFormat="1" ht="13.15" customHeight="1" thickTop="1" thickBot="1">
      <c r="B136" s="382"/>
      <c r="C136" s="391"/>
      <c r="D136" s="355"/>
      <c r="E136" s="355"/>
      <c r="F136" s="49" t="s">
        <v>119</v>
      </c>
      <c r="G136" s="78">
        <v>54153365</v>
      </c>
      <c r="H136" s="65">
        <f>IFERROR(G136/D123,"-")</f>
        <v>1.7745430307236233E-2</v>
      </c>
      <c r="I136" s="78">
        <v>645</v>
      </c>
      <c r="J136" s="65">
        <f>IFERROR(I136/E123,"-")</f>
        <v>0.1640803866700585</v>
      </c>
      <c r="K136" s="192">
        <f t="shared" si="14"/>
        <v>83958.705426356595</v>
      </c>
      <c r="M136" s="40"/>
      <c r="N136" s="40"/>
      <c r="O136" s="40"/>
      <c r="P136" s="40"/>
      <c r="Q136" s="40"/>
    </row>
    <row r="137" spans="2:17" s="10" customFormat="1" ht="13.15" customHeight="1" thickTop="1" thickBot="1">
      <c r="B137" s="382"/>
      <c r="C137" s="391"/>
      <c r="D137" s="355"/>
      <c r="E137" s="355"/>
      <c r="F137" s="49" t="s">
        <v>120</v>
      </c>
      <c r="G137" s="78">
        <v>15878765</v>
      </c>
      <c r="H137" s="65">
        <f>IFERROR(G137/D123,"-")</f>
        <v>5.2032873242961351E-3</v>
      </c>
      <c r="I137" s="78">
        <v>331</v>
      </c>
      <c r="J137" s="65">
        <f>IFERROR(I137/E123,"-")</f>
        <v>8.4202493004324599E-2</v>
      </c>
      <c r="K137" s="192">
        <f t="shared" si="14"/>
        <v>47972.099697885198</v>
      </c>
      <c r="M137" s="40"/>
      <c r="N137" s="40"/>
      <c r="O137" s="40"/>
      <c r="P137" s="40"/>
      <c r="Q137" s="40"/>
    </row>
    <row r="138" spans="2:17" s="10" customFormat="1" ht="13.15" customHeight="1" thickTop="1" thickBot="1">
      <c r="B138" s="382"/>
      <c r="C138" s="391"/>
      <c r="D138" s="355"/>
      <c r="E138" s="355"/>
      <c r="F138" s="50" t="s">
        <v>121</v>
      </c>
      <c r="G138" s="79">
        <v>4488424</v>
      </c>
      <c r="H138" s="66">
        <f>IFERROR(G138/D123,"-")</f>
        <v>1.4708045433802033E-3</v>
      </c>
      <c r="I138" s="79">
        <v>405</v>
      </c>
      <c r="J138" s="66">
        <f>IFERROR(I138/E123,"-")</f>
        <v>0.10302721953701348</v>
      </c>
      <c r="K138" s="193">
        <f t="shared" si="14"/>
        <v>11082.528395061729</v>
      </c>
      <c r="M138" s="40"/>
      <c r="N138" s="40"/>
      <c r="O138" s="40"/>
      <c r="P138" s="40"/>
      <c r="Q138" s="40"/>
    </row>
    <row r="139" spans="2:17" s="10" customFormat="1" ht="13.15" customHeight="1" thickTop="1" thickBot="1">
      <c r="B139" s="383"/>
      <c r="C139" s="392"/>
      <c r="D139" s="394"/>
      <c r="E139" s="394"/>
      <c r="F139" s="52" t="s">
        <v>71</v>
      </c>
      <c r="G139" s="154">
        <f>SUM(G123:G138)</f>
        <v>724440210</v>
      </c>
      <c r="H139" s="155">
        <f>IFERROR(G139/D123,"-")</f>
        <v>0.23739066368848144</v>
      </c>
      <c r="I139" s="273">
        <v>3490</v>
      </c>
      <c r="J139" s="155">
        <f>IFERROR(I139/E123,"-")</f>
        <v>0.88781480539302982</v>
      </c>
      <c r="K139" s="92">
        <f t="shared" si="14"/>
        <v>207575.99140401147</v>
      </c>
      <c r="M139" s="40"/>
      <c r="N139" s="40"/>
      <c r="O139" s="40"/>
      <c r="P139" s="40"/>
      <c r="Q139" s="40"/>
    </row>
    <row r="140" spans="2:17" s="10" customFormat="1" ht="13.15" customHeight="1" thickTop="1" thickBot="1">
      <c r="B140" s="384" t="s">
        <v>106</v>
      </c>
      <c r="C140" s="385"/>
      <c r="D140" s="358">
        <f>SUM(D4:D139)</f>
        <v>16656161090</v>
      </c>
      <c r="E140" s="393">
        <v>22488</v>
      </c>
      <c r="F140" s="157" t="s">
        <v>107</v>
      </c>
      <c r="G140" s="158">
        <f>SUMIF(F4:F139,F140,G4:G139)</f>
        <v>348900908</v>
      </c>
      <c r="H140" s="159">
        <f>IFERROR(G140/D140,"-")</f>
        <v>2.0947258261657459E-2</v>
      </c>
      <c r="I140" s="75">
        <v>4996</v>
      </c>
      <c r="J140" s="159">
        <f>IFERROR(I140/E140,"-")</f>
        <v>0.22216293134115972</v>
      </c>
      <c r="K140" s="199">
        <f t="shared" si="14"/>
        <v>69836.050440352279</v>
      </c>
      <c r="M140" s="40"/>
      <c r="N140" s="40"/>
      <c r="O140" s="40"/>
      <c r="P140" s="40"/>
      <c r="Q140" s="40"/>
    </row>
    <row r="141" spans="2:17" s="10" customFormat="1" ht="13.15" customHeight="1" thickTop="1" thickBot="1">
      <c r="B141" s="386"/>
      <c r="C141" s="387"/>
      <c r="D141" s="358"/>
      <c r="E141" s="355"/>
      <c r="F141" s="48" t="s">
        <v>108</v>
      </c>
      <c r="G141" s="78">
        <f>SUMIF(F4:F139,F141,G4:G139)</f>
        <v>312431241</v>
      </c>
      <c r="H141" s="65">
        <f>IFERROR(G141/D140,"-")</f>
        <v>1.8757698086120034E-2</v>
      </c>
      <c r="I141" s="78">
        <v>6109</v>
      </c>
      <c r="J141" s="65">
        <f>IFERROR(I141/E140,"-")</f>
        <v>0.27165599430807541</v>
      </c>
      <c r="K141" s="192">
        <f t="shared" si="14"/>
        <v>51142.779669340314</v>
      </c>
      <c r="M141" s="40"/>
      <c r="N141" s="40"/>
      <c r="O141" s="40"/>
      <c r="P141" s="40"/>
      <c r="Q141" s="40"/>
    </row>
    <row r="142" spans="2:17" s="10" customFormat="1" ht="13.15" customHeight="1" thickTop="1" thickBot="1">
      <c r="B142" s="386"/>
      <c r="C142" s="387"/>
      <c r="D142" s="358"/>
      <c r="E142" s="355"/>
      <c r="F142" s="49" t="s">
        <v>109</v>
      </c>
      <c r="G142" s="78">
        <f>SUMIF(F4:F139,F142,G4:G139)</f>
        <v>401956098</v>
      </c>
      <c r="H142" s="65">
        <f>IFERROR(G142/D140,"-")</f>
        <v>2.4132577478571924E-2</v>
      </c>
      <c r="I142" s="78">
        <v>8068</v>
      </c>
      <c r="J142" s="65">
        <f>IFERROR(I142/E140,"-")</f>
        <v>0.35876912130914268</v>
      </c>
      <c r="K142" s="192">
        <f t="shared" si="14"/>
        <v>49821.033465542889</v>
      </c>
      <c r="M142" s="40"/>
      <c r="N142" s="40"/>
      <c r="O142" s="40"/>
      <c r="P142" s="40"/>
      <c r="Q142" s="40"/>
    </row>
    <row r="143" spans="2:17" s="10" customFormat="1" ht="13.15" customHeight="1" thickTop="1" thickBot="1">
      <c r="B143" s="386"/>
      <c r="C143" s="387"/>
      <c r="D143" s="358"/>
      <c r="E143" s="355"/>
      <c r="F143" s="49" t="s">
        <v>110</v>
      </c>
      <c r="G143" s="78">
        <f>SUMIF(F4:F139,F143,G4:G139)</f>
        <v>64501583</v>
      </c>
      <c r="H143" s="65">
        <f>IFERROR(G143/D140,"-")</f>
        <v>3.8725359734137874E-3</v>
      </c>
      <c r="I143" s="78">
        <v>1311</v>
      </c>
      <c r="J143" s="65">
        <f>IFERROR(I143/E140,"-")</f>
        <v>5.8297758804695836E-2</v>
      </c>
      <c r="K143" s="192">
        <f t="shared" si="14"/>
        <v>49200.292143401981</v>
      </c>
      <c r="M143" s="40"/>
      <c r="N143" s="40"/>
      <c r="O143" s="40"/>
      <c r="P143" s="40"/>
      <c r="Q143" s="40"/>
    </row>
    <row r="144" spans="2:17" s="10" customFormat="1" ht="13.15" customHeight="1" thickTop="1" thickBot="1">
      <c r="B144" s="386"/>
      <c r="C144" s="387"/>
      <c r="D144" s="358"/>
      <c r="E144" s="355"/>
      <c r="F144" s="49" t="s">
        <v>111</v>
      </c>
      <c r="G144" s="78">
        <f>SUMIF(F4:F139,F144,G4:G139)</f>
        <v>522198313</v>
      </c>
      <c r="H144" s="65">
        <f>IFERROR(G144/D140,"-")</f>
        <v>3.1351660816580154E-2</v>
      </c>
      <c r="I144" s="78">
        <v>9210</v>
      </c>
      <c r="J144" s="65">
        <f>IFERROR(I144/E140,"-")</f>
        <v>0.40955176093916756</v>
      </c>
      <c r="K144" s="192">
        <f t="shared" si="14"/>
        <v>56699.056786102061</v>
      </c>
      <c r="M144" s="40"/>
      <c r="N144" s="40"/>
      <c r="O144" s="40"/>
      <c r="P144" s="40"/>
      <c r="Q144" s="40"/>
    </row>
    <row r="145" spans="2:17" s="10" customFormat="1" ht="13.15" customHeight="1" thickTop="1" thickBot="1">
      <c r="B145" s="386"/>
      <c r="C145" s="387"/>
      <c r="D145" s="358"/>
      <c r="E145" s="355"/>
      <c r="F145" s="49" t="s">
        <v>112</v>
      </c>
      <c r="G145" s="78">
        <f>SUMIF(F4:F139,F145,G4:G139)</f>
        <v>773444008</v>
      </c>
      <c r="H145" s="65">
        <f>IFERROR(G145/D140,"-")</f>
        <v>4.6435910641159629E-2</v>
      </c>
      <c r="I145" s="78">
        <v>10127</v>
      </c>
      <c r="J145" s="65">
        <f>IFERROR(I145/E140,"-")</f>
        <v>0.45032906438989684</v>
      </c>
      <c r="K145" s="192">
        <f t="shared" si="14"/>
        <v>76374.445344129548</v>
      </c>
      <c r="M145" s="40"/>
      <c r="N145" s="40"/>
      <c r="O145" s="40"/>
      <c r="P145" s="40"/>
      <c r="Q145" s="40"/>
    </row>
    <row r="146" spans="2:17" s="10" customFormat="1" ht="13.15" customHeight="1" thickTop="1" thickBot="1">
      <c r="B146" s="386"/>
      <c r="C146" s="387"/>
      <c r="D146" s="358"/>
      <c r="E146" s="355"/>
      <c r="F146" s="49" t="s">
        <v>113</v>
      </c>
      <c r="G146" s="78">
        <f>SUMIF(F4:F139,F146,G4:G139)</f>
        <v>800322374</v>
      </c>
      <c r="H146" s="65">
        <f>IFERROR(G146/D140,"-")</f>
        <v>4.8049629784170156E-2</v>
      </c>
      <c r="I146" s="78">
        <v>3999</v>
      </c>
      <c r="J146" s="65">
        <f>IFERROR(I146/E140,"-")</f>
        <v>0.17782817502668088</v>
      </c>
      <c r="K146" s="192">
        <f t="shared" si="14"/>
        <v>200130.62615653913</v>
      </c>
      <c r="M146" s="40"/>
      <c r="N146" s="40"/>
      <c r="O146" s="40"/>
      <c r="P146" s="40"/>
      <c r="Q146" s="40"/>
    </row>
    <row r="147" spans="2:17" s="10" customFormat="1" ht="13.15" customHeight="1" thickTop="1" thickBot="1">
      <c r="B147" s="386"/>
      <c r="C147" s="387"/>
      <c r="D147" s="358"/>
      <c r="E147" s="355"/>
      <c r="F147" s="49" t="s">
        <v>123</v>
      </c>
      <c r="G147" s="78">
        <f>SUMIF(F4:F139,F147,G4:G139)</f>
        <v>64116</v>
      </c>
      <c r="H147" s="65">
        <f>IFERROR(G147/D140,"-")</f>
        <v>3.8493864014375959E-6</v>
      </c>
      <c r="I147" s="78">
        <v>14</v>
      </c>
      <c r="J147" s="65">
        <f>IFERROR(I147/E140,"-")</f>
        <v>6.2255425115617213E-4</v>
      </c>
      <c r="K147" s="192">
        <f t="shared" si="14"/>
        <v>4579.7142857142853</v>
      </c>
      <c r="M147" s="40"/>
      <c r="N147" s="40"/>
      <c r="O147" s="40"/>
      <c r="P147" s="40"/>
      <c r="Q147" s="40"/>
    </row>
    <row r="148" spans="2:17" s="10" customFormat="1" ht="13.15" customHeight="1" thickTop="1" thickBot="1">
      <c r="B148" s="386"/>
      <c r="C148" s="387"/>
      <c r="D148" s="358"/>
      <c r="E148" s="355"/>
      <c r="F148" s="49" t="s">
        <v>114</v>
      </c>
      <c r="G148" s="78">
        <f>SUMIF(F4:F139,F148,G4:G139)</f>
        <v>6925686</v>
      </c>
      <c r="H148" s="65">
        <f>IFERROR(G148/D140,"-")</f>
        <v>4.1580325517853164E-4</v>
      </c>
      <c r="I148" s="78">
        <v>300</v>
      </c>
      <c r="J148" s="65">
        <f>IFERROR(I148/E140,"-")</f>
        <v>1.3340448239060833E-2</v>
      </c>
      <c r="K148" s="192">
        <f t="shared" si="14"/>
        <v>23085.62</v>
      </c>
      <c r="M148" s="40"/>
      <c r="N148" s="40"/>
      <c r="O148" s="40"/>
      <c r="P148" s="40"/>
      <c r="Q148" s="40"/>
    </row>
    <row r="149" spans="2:17" s="10" customFormat="1" ht="13.15" customHeight="1" thickTop="1" thickBot="1">
      <c r="B149" s="386"/>
      <c r="C149" s="387"/>
      <c r="D149" s="358"/>
      <c r="E149" s="355"/>
      <c r="F149" s="49" t="s">
        <v>115</v>
      </c>
      <c r="G149" s="78">
        <f>SUMIF(F4:F139,F149,G4:G139)</f>
        <v>17980261</v>
      </c>
      <c r="H149" s="65">
        <f>IFERROR(G149/D140,"-")</f>
        <v>1.0794961037447555E-3</v>
      </c>
      <c r="I149" s="78">
        <v>1161</v>
      </c>
      <c r="J149" s="65">
        <f>IFERROR(I149/E140,"-")</f>
        <v>5.162753468516542E-2</v>
      </c>
      <c r="K149" s="192">
        <f t="shared" si="14"/>
        <v>15486.874246339363</v>
      </c>
      <c r="M149" s="40"/>
      <c r="N149" s="40"/>
      <c r="O149" s="40"/>
      <c r="P149" s="40"/>
      <c r="Q149" s="40"/>
    </row>
    <row r="150" spans="2:17" s="10" customFormat="1" ht="13.15" customHeight="1" thickTop="1" thickBot="1">
      <c r="B150" s="386"/>
      <c r="C150" s="387"/>
      <c r="D150" s="358"/>
      <c r="E150" s="355"/>
      <c r="F150" s="49" t="s">
        <v>116</v>
      </c>
      <c r="G150" s="78">
        <f>SUMIF(F4:F139,F150,G4:G139)</f>
        <v>9705880</v>
      </c>
      <c r="H150" s="65">
        <f>IFERROR(G150/D140,"-")</f>
        <v>5.8272010864659574E-4</v>
      </c>
      <c r="I150" s="78">
        <v>171</v>
      </c>
      <c r="J150" s="65">
        <f>IFERROR(I150/E140,"-")</f>
        <v>7.6040554962646745E-3</v>
      </c>
      <c r="K150" s="192">
        <f t="shared" si="14"/>
        <v>56759.53216374269</v>
      </c>
      <c r="M150" s="40"/>
      <c r="N150" s="40"/>
      <c r="O150" s="40"/>
      <c r="P150" s="40"/>
      <c r="Q150" s="40"/>
    </row>
    <row r="151" spans="2:17" s="10" customFormat="1" ht="13.15" customHeight="1" thickTop="1" thickBot="1">
      <c r="B151" s="386"/>
      <c r="C151" s="387"/>
      <c r="D151" s="358"/>
      <c r="E151" s="355"/>
      <c r="F151" s="49" t="s">
        <v>117</v>
      </c>
      <c r="G151" s="78">
        <f>SUMIF(F4:F139,F151,G4:G139)</f>
        <v>84723120</v>
      </c>
      <c r="H151" s="65">
        <f>IFERROR(G151/D140,"-")</f>
        <v>5.086593455851357E-3</v>
      </c>
      <c r="I151" s="78">
        <v>263</v>
      </c>
      <c r="J151" s="65">
        <f>IFERROR(I151/E140,"-")</f>
        <v>1.1695126289576663E-2</v>
      </c>
      <c r="K151" s="192">
        <f t="shared" si="14"/>
        <v>322141.14068441064</v>
      </c>
      <c r="M151" s="40"/>
      <c r="N151" s="40"/>
      <c r="O151" s="40"/>
      <c r="P151" s="40"/>
      <c r="Q151" s="40"/>
    </row>
    <row r="152" spans="2:17" s="10" customFormat="1" ht="13.15" customHeight="1" thickTop="1" thickBot="1">
      <c r="B152" s="386"/>
      <c r="C152" s="387"/>
      <c r="D152" s="358"/>
      <c r="E152" s="355"/>
      <c r="F152" s="49" t="s">
        <v>118</v>
      </c>
      <c r="G152" s="78">
        <f>SUMIF(F4:F139,F152,G4:G139)</f>
        <v>143537297</v>
      </c>
      <c r="H152" s="65">
        <f>IFERROR(G152/D140,"-")</f>
        <v>8.6176698354686714E-3</v>
      </c>
      <c r="I152" s="78">
        <v>3019</v>
      </c>
      <c r="J152" s="65">
        <f>IFERROR(I152/E140,"-")</f>
        <v>0.13424937744574886</v>
      </c>
      <c r="K152" s="192">
        <f t="shared" si="14"/>
        <v>47544.649552832067</v>
      </c>
      <c r="M152" s="40"/>
      <c r="N152" s="40"/>
      <c r="O152" s="40"/>
      <c r="P152" s="40"/>
      <c r="Q152" s="40"/>
    </row>
    <row r="153" spans="2:17" s="10" customFormat="1" ht="13.15" customHeight="1" thickTop="1" thickBot="1">
      <c r="B153" s="386"/>
      <c r="C153" s="387"/>
      <c r="D153" s="358"/>
      <c r="E153" s="355"/>
      <c r="F153" s="49" t="s">
        <v>119</v>
      </c>
      <c r="G153" s="78">
        <f>SUMIF(F4:F139,F153,G4:G139)</f>
        <v>262409575</v>
      </c>
      <c r="H153" s="65">
        <f>IFERROR(G153/D140,"-")</f>
        <v>1.5754505109676506E-2</v>
      </c>
      <c r="I153" s="78">
        <v>3078</v>
      </c>
      <c r="J153" s="65">
        <f>IFERROR(I153/E140,"-")</f>
        <v>0.13687299893276414</v>
      </c>
      <c r="K153" s="192">
        <f t="shared" si="14"/>
        <v>85253.273229369719</v>
      </c>
      <c r="M153" s="40"/>
      <c r="N153" s="40"/>
      <c r="O153" s="40"/>
      <c r="P153" s="40"/>
      <c r="Q153" s="40"/>
    </row>
    <row r="154" spans="2:17" s="10" customFormat="1" ht="13.15" customHeight="1" thickTop="1" thickBot="1">
      <c r="B154" s="386"/>
      <c r="C154" s="387"/>
      <c r="D154" s="358"/>
      <c r="E154" s="355"/>
      <c r="F154" s="49" t="s">
        <v>120</v>
      </c>
      <c r="G154" s="78">
        <f>SUMIF(F4:F139,F154,G4:G139)</f>
        <v>91983788</v>
      </c>
      <c r="H154" s="65">
        <f>IFERROR(G154/D140,"-")</f>
        <v>5.5225083080653612E-3</v>
      </c>
      <c r="I154" s="78">
        <v>1836</v>
      </c>
      <c r="J154" s="65">
        <f>IFERROR(I154/E140,"-")</f>
        <v>8.1643543223052298E-2</v>
      </c>
      <c r="K154" s="192">
        <f t="shared" si="14"/>
        <v>50100.102396514158</v>
      </c>
      <c r="M154" s="40"/>
      <c r="N154" s="40"/>
      <c r="O154" s="40"/>
      <c r="P154" s="40"/>
      <c r="Q154" s="40"/>
    </row>
    <row r="155" spans="2:17" s="10" customFormat="1" ht="13.15" customHeight="1" thickTop="1" thickBot="1">
      <c r="B155" s="386"/>
      <c r="C155" s="387"/>
      <c r="D155" s="358"/>
      <c r="E155" s="355"/>
      <c r="F155" s="50" t="s">
        <v>121</v>
      </c>
      <c r="G155" s="79">
        <f>SUMIF(F4:F139,F155,G4:G139)</f>
        <v>34541076</v>
      </c>
      <c r="H155" s="66">
        <f>IFERROR(G155/D140,"-")</f>
        <v>2.0737717300739673E-3</v>
      </c>
      <c r="I155" s="79">
        <v>2144</v>
      </c>
      <c r="J155" s="66">
        <f>IFERROR(I155/E140,"-")</f>
        <v>9.5339736748488085E-2</v>
      </c>
      <c r="K155" s="193">
        <f t="shared" si="14"/>
        <v>16110.576492537313</v>
      </c>
      <c r="M155" s="40"/>
      <c r="N155" s="40"/>
      <c r="O155" s="40"/>
      <c r="P155" s="40"/>
      <c r="Q155" s="40"/>
    </row>
    <row r="156" spans="2:17" s="10" customFormat="1" ht="13.15" customHeight="1" thickTop="1">
      <c r="B156" s="388"/>
      <c r="C156" s="389"/>
      <c r="D156" s="359"/>
      <c r="E156" s="356"/>
      <c r="F156" s="51" t="s">
        <v>71</v>
      </c>
      <c r="G156" s="74">
        <f>SUMIF(F4:F139,F156,G4:G139)</f>
        <v>3875625324</v>
      </c>
      <c r="H156" s="66">
        <f>IFERROR(G156/D140,"-")</f>
        <v>0.23268418833478033</v>
      </c>
      <c r="I156" s="79">
        <v>19521</v>
      </c>
      <c r="J156" s="66">
        <f>IFERROR(I156/E140,"-")</f>
        <v>0.86806296691568841</v>
      </c>
      <c r="K156" s="193">
        <f t="shared" si="14"/>
        <v>198536.20839096358</v>
      </c>
      <c r="M156" s="40"/>
      <c r="N156" s="40"/>
      <c r="O156" s="40"/>
      <c r="P156" s="40"/>
      <c r="Q156" s="40"/>
    </row>
    <row r="157" spans="2:17">
      <c r="D157" s="161"/>
      <c r="E157" s="56"/>
      <c r="F157" s="10"/>
      <c r="G157" s="10"/>
      <c r="H157" s="10"/>
      <c r="I157" s="10"/>
      <c r="J157" s="10"/>
      <c r="K157" s="10"/>
    </row>
  </sheetData>
  <mergeCells count="38">
    <mergeCell ref="E72:E88"/>
    <mergeCell ref="D72:D88"/>
    <mergeCell ref="E55:E71"/>
    <mergeCell ref="D55:D71"/>
    <mergeCell ref="E140:E156"/>
    <mergeCell ref="E123:E139"/>
    <mergeCell ref="D123:D139"/>
    <mergeCell ref="E106:E122"/>
    <mergeCell ref="D106:D122"/>
    <mergeCell ref="E89:E105"/>
    <mergeCell ref="D89:D105"/>
    <mergeCell ref="D140:D156"/>
    <mergeCell ref="E38:E54"/>
    <mergeCell ref="D38:D54"/>
    <mergeCell ref="E21:E37"/>
    <mergeCell ref="D21:D37"/>
    <mergeCell ref="E4:E20"/>
    <mergeCell ref="D4:D20"/>
    <mergeCell ref="B89:B105"/>
    <mergeCell ref="B106:B122"/>
    <mergeCell ref="B123:B139"/>
    <mergeCell ref="B140:C156"/>
    <mergeCell ref="B4:B20"/>
    <mergeCell ref="B21:B37"/>
    <mergeCell ref="B38:B54"/>
    <mergeCell ref="B55:B71"/>
    <mergeCell ref="B72:B88"/>
    <mergeCell ref="C38:C54"/>
    <mergeCell ref="C55:C71"/>
    <mergeCell ref="C123:C139"/>
    <mergeCell ref="C72:C88"/>
    <mergeCell ref="C89:C105"/>
    <mergeCell ref="C106:C122"/>
    <mergeCell ref="V3:W3"/>
    <mergeCell ref="C4:C20"/>
    <mergeCell ref="R3:S3"/>
    <mergeCell ref="T3:U3"/>
    <mergeCell ref="C21:C37"/>
  </mergeCells>
  <phoneticPr fontId="3"/>
  <pageMargins left="0.43307086614173229" right="0.43307086614173229" top="0.55118110236220474" bottom="0.55118110236220474" header="0.31496062992125984" footer="0.31496062992125984"/>
  <pageSetup paperSize="9" scale="70" pageOrder="overThenDown" orientation="portrait" r:id="rId1"/>
  <headerFooter>
    <oddHeader>&amp;R&amp;"ＭＳ 明朝,標準"&amp;12 2-12.①フレイルに係る分析(医科)</oddHeader>
  </headerFooter>
  <rowBreaks count="1" manualBreakCount="1">
    <brk id="88" max="74" man="1"/>
  </rowBreaks>
  <colBreaks count="1" manualBreakCount="1">
    <brk id="11" max="1048575" man="1"/>
  </colBreaks>
  <ignoredErrors>
    <ignoredError sqref="N4:P6 S6:S11 U6:U11 W6:W11 N7:P11 D140" emptyCellReferenc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40FFB-E120-4F04-9A11-380329E3CD37}">
  <sheetPr codeName="Sheet18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3" customWidth="1"/>
    <col min="14" max="16384" width="9" style="1"/>
  </cols>
  <sheetData>
    <row r="1" spans="1:12" s="3" customFormat="1" ht="16.5" customHeight="1">
      <c r="A1" s="3" t="s">
        <v>374</v>
      </c>
      <c r="B1" s="1"/>
    </row>
    <row r="2" spans="1:12" s="3" customFormat="1" ht="16.5" customHeight="1">
      <c r="A2" s="3" t="s">
        <v>375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2-12.①フレイルに係る分析(医科)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3AC8A-7C16-4D8D-AF34-87BC338CC6A5}">
  <sheetPr codeName="Sheet19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3" customWidth="1"/>
    <col min="14" max="16384" width="9" style="1"/>
  </cols>
  <sheetData>
    <row r="1" spans="1:12" s="3" customFormat="1" ht="16.5" customHeight="1">
      <c r="A1" s="3" t="s">
        <v>376</v>
      </c>
      <c r="B1" s="1"/>
    </row>
    <row r="2" spans="1:12" s="3" customFormat="1" ht="16.5" customHeight="1">
      <c r="A2" s="3" t="s">
        <v>375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2-12.①フレイルに係る分析(医科)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8B42B-53C2-40D0-B7CE-F0CDE68F615F}">
  <sheetPr codeName="Sheet20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3" customWidth="1"/>
    <col min="14" max="16384" width="9" style="1"/>
  </cols>
  <sheetData>
    <row r="1" spans="1:12" s="3" customFormat="1" ht="16.5" customHeight="1">
      <c r="A1" s="3" t="s">
        <v>377</v>
      </c>
      <c r="B1" s="1"/>
    </row>
    <row r="2" spans="1:12" s="3" customFormat="1" ht="16.5" customHeight="1">
      <c r="A2" s="3" t="s">
        <v>375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2-12.①フレイルに係る分析(医科)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EF37B-4AA4-4967-9D96-758B90CB82CF}">
  <sheetPr codeName="Sheet21"/>
  <dimension ref="A1:AB1279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8.625" style="1" customWidth="1"/>
    <col min="4" max="4" width="9.375" style="3" customWidth="1"/>
    <col min="5" max="5" width="7.75" style="3" customWidth="1"/>
    <col min="6" max="6" width="15.75" style="1" customWidth="1"/>
    <col min="7" max="7" width="12.125" style="1" customWidth="1"/>
    <col min="8" max="8" width="8.625" style="1" customWidth="1"/>
    <col min="9" max="9" width="7.625" style="1" customWidth="1"/>
    <col min="10" max="11" width="8.625" style="1" customWidth="1"/>
    <col min="12" max="12" width="9" style="1"/>
    <col min="13" max="13" width="10.5" style="1" customWidth="1"/>
    <col min="14" max="14" width="9.125" style="1" bestFit="1" customWidth="1"/>
    <col min="15" max="15" width="9.375" style="1" bestFit="1" customWidth="1"/>
    <col min="16" max="16" width="9.5" style="1" bestFit="1" customWidth="1"/>
    <col min="17" max="17" width="9" style="1"/>
    <col min="18" max="18" width="12.25" style="1" bestFit="1" customWidth="1"/>
    <col min="19" max="19" width="9.375" style="1" bestFit="1" customWidth="1"/>
    <col min="20" max="20" width="12.25" style="1" bestFit="1" customWidth="1"/>
    <col min="21" max="21" width="9.375" style="1" bestFit="1" customWidth="1"/>
    <col min="22" max="22" width="12.25" style="1" bestFit="1" customWidth="1"/>
    <col min="23" max="23" width="11.375" style="1" bestFit="1" customWidth="1"/>
    <col min="24" max="24" width="9" style="1"/>
    <col min="25" max="26" width="9.125" style="1" bestFit="1" customWidth="1"/>
    <col min="27" max="27" width="10.375" style="1" bestFit="1" customWidth="1"/>
    <col min="28" max="28" width="9.125" style="1" bestFit="1" customWidth="1"/>
    <col min="29" max="16384" width="9" style="1"/>
  </cols>
  <sheetData>
    <row r="1" spans="1:28" ht="16.5" customHeight="1">
      <c r="A1" s="1" t="s">
        <v>378</v>
      </c>
    </row>
    <row r="2" spans="1:28" ht="16.5" customHeight="1">
      <c r="A2" s="1" t="s">
        <v>138</v>
      </c>
      <c r="D2" s="85"/>
      <c r="M2" s="2" t="s">
        <v>147</v>
      </c>
    </row>
    <row r="3" spans="1:28" ht="54.75" customHeight="1">
      <c r="B3" s="256"/>
      <c r="C3" s="247" t="s">
        <v>353</v>
      </c>
      <c r="D3" s="145" t="s">
        <v>209</v>
      </c>
      <c r="E3" s="144" t="s">
        <v>183</v>
      </c>
      <c r="F3" s="114" t="s">
        <v>122</v>
      </c>
      <c r="G3" s="112" t="s">
        <v>132</v>
      </c>
      <c r="H3" s="42" t="s">
        <v>142</v>
      </c>
      <c r="I3" s="146" t="s">
        <v>181</v>
      </c>
      <c r="J3" s="42" t="s">
        <v>141</v>
      </c>
      <c r="K3" s="190" t="s">
        <v>180</v>
      </c>
      <c r="M3" s="148"/>
      <c r="N3" s="241" t="s">
        <v>210</v>
      </c>
      <c r="O3" s="241" t="s">
        <v>211</v>
      </c>
      <c r="P3" s="149" t="s">
        <v>212</v>
      </c>
      <c r="Q3" s="162"/>
      <c r="R3" s="376" t="s">
        <v>213</v>
      </c>
      <c r="S3" s="377"/>
      <c r="T3" s="376" t="s">
        <v>214</v>
      </c>
      <c r="U3" s="377"/>
      <c r="V3" s="372" t="s">
        <v>215</v>
      </c>
      <c r="W3" s="372"/>
      <c r="X3" s="162"/>
      <c r="Y3" s="241" t="s">
        <v>210</v>
      </c>
      <c r="Z3" s="241" t="s">
        <v>211</v>
      </c>
      <c r="AA3" s="149" t="s">
        <v>212</v>
      </c>
      <c r="AB3" s="84"/>
    </row>
    <row r="4" spans="1:28" s="10" customFormat="1" ht="13.15" customHeight="1">
      <c r="B4" s="378">
        <v>1</v>
      </c>
      <c r="C4" s="373" t="s">
        <v>56</v>
      </c>
      <c r="D4" s="354">
        <v>3051679450</v>
      </c>
      <c r="E4" s="354">
        <v>3931</v>
      </c>
      <c r="F4" s="47" t="s">
        <v>107</v>
      </c>
      <c r="G4" s="77">
        <v>52627722</v>
      </c>
      <c r="H4" s="64">
        <f>IFERROR(G4/D4,"-")</f>
        <v>1.724549477173954E-2</v>
      </c>
      <c r="I4" s="77">
        <v>885</v>
      </c>
      <c r="J4" s="64">
        <f>IFERROR(I4/E4,"-")</f>
        <v>0.22513355380310354</v>
      </c>
      <c r="K4" s="191">
        <f>IFERROR(G4/I4,"-")</f>
        <v>59466.352542372879</v>
      </c>
      <c r="M4" s="33" t="s">
        <v>56</v>
      </c>
      <c r="N4" s="150">
        <f>INDEX($H$4:$H$1261,(MATCH(M4,$C$4:$C$1261,0)+16))</f>
        <v>0.23739066368848144</v>
      </c>
      <c r="O4" s="150">
        <f>INDEX($J$4:$J$1261,(MATCH(M4,$C$4:$C$1261,0)+16))</f>
        <v>0.88781480539302982</v>
      </c>
      <c r="P4" s="151">
        <f>INDEX($K$4:$K$1261,(MATCH(M4,$C$4:$C$1261,0)+16))</f>
        <v>207575.99140401147</v>
      </c>
      <c r="Q4" s="163"/>
      <c r="R4" s="164" t="str">
        <f>INDEX($M$4:$M$77,MATCH(S4,N$4:N$77,0))</f>
        <v>此花区</v>
      </c>
      <c r="S4" s="152">
        <f>LARGE(N$4:N$77,ROW(A1))</f>
        <v>0.40119574611627001</v>
      </c>
      <c r="T4" s="21" t="str">
        <f>INDEX($M$4:$M$77,MATCH(U4,O$4:O$77,0))</f>
        <v>中央区</v>
      </c>
      <c r="U4" s="152">
        <f>LARGE(O$4:O$77,ROW(A1))</f>
        <v>0.93577981651376152</v>
      </c>
      <c r="V4" s="21" t="str">
        <f>INDEX($M$4:$M$77,MATCH(W4,P$4:P$77,0))</f>
        <v>此花区</v>
      </c>
      <c r="W4" s="55">
        <f>LARGE(P$4:P$77,ROW(A1))</f>
        <v>432324.66433566436</v>
      </c>
      <c r="X4" s="163"/>
      <c r="Y4" s="53">
        <f>$H$1278</f>
        <v>0.23268418833478033</v>
      </c>
      <c r="Z4" s="53">
        <f>$J$1278</f>
        <v>0.86806296691568841</v>
      </c>
      <c r="AA4" s="117">
        <f>$K$1278</f>
        <v>198536.20839096358</v>
      </c>
      <c r="AB4" s="54">
        <v>0</v>
      </c>
    </row>
    <row r="5" spans="1:28" s="10" customFormat="1" ht="13.15" customHeight="1">
      <c r="B5" s="379"/>
      <c r="C5" s="374"/>
      <c r="D5" s="355"/>
      <c r="E5" s="355"/>
      <c r="F5" s="48" t="s">
        <v>108</v>
      </c>
      <c r="G5" s="78">
        <v>65738224</v>
      </c>
      <c r="H5" s="65">
        <f>IFERROR(G5/D4,"-")</f>
        <v>2.1541654383129921E-2</v>
      </c>
      <c r="I5" s="78">
        <v>1162</v>
      </c>
      <c r="J5" s="65">
        <f>IFERROR(I5/E4,"-")</f>
        <v>0.29559908420249298</v>
      </c>
      <c r="K5" s="192">
        <f t="shared" ref="K5:K68" si="0">IFERROR(G5/I5,"-")</f>
        <v>56573.342512908777</v>
      </c>
      <c r="M5" s="33" t="s">
        <v>87</v>
      </c>
      <c r="N5" s="150">
        <f t="shared" ref="N5:N68" si="1">INDEX($H$4:$H$1261,(MATCH(M5,$C$4:$C$1261,0)+16))</f>
        <v>0.27613506301509222</v>
      </c>
      <c r="O5" s="150">
        <f t="shared" ref="O5:O68" si="2">INDEX($J$4:$J$1261,(MATCH(M5,$C$4:$C$1261,0)+16))</f>
        <v>0.91907514450867056</v>
      </c>
      <c r="P5" s="151">
        <f t="shared" ref="P5:P68" si="3">INDEX($K$4:$K$1261,(MATCH(M5,$C$4:$C$1261,0)+16))</f>
        <v>235040.29559748428</v>
      </c>
      <c r="Q5" s="163"/>
      <c r="R5" s="164" t="str">
        <f>INDEX($M$4:$M$77,MATCH(S5,N$4:N$77,0))</f>
        <v>港区</v>
      </c>
      <c r="S5" s="152">
        <f t="shared" ref="S5:S68" si="4">LARGE(N$4:N$77,ROW(A2))</f>
        <v>0.3353446948918441</v>
      </c>
      <c r="T5" s="21" t="str">
        <f t="shared" ref="T5:T68" si="5">INDEX($M$4:$M$77,MATCH(U5,O$4:O$77,0))</f>
        <v>大正区</v>
      </c>
      <c r="U5" s="152">
        <f t="shared" ref="U5:U68" si="6">LARGE(O$4:O$77,ROW(A2))</f>
        <v>0.93023255813953487</v>
      </c>
      <c r="V5" s="21" t="str">
        <f t="shared" ref="V5:V68" si="7">INDEX($M$4:$M$77,MATCH(W5,P$4:P$77,0))</f>
        <v>港区</v>
      </c>
      <c r="W5" s="55">
        <f t="shared" ref="W5:W68" si="8">LARGE(P$4:P$77,ROW(A2))</f>
        <v>360682.22222222225</v>
      </c>
      <c r="X5" s="163"/>
      <c r="Y5" s="53">
        <f t="shared" ref="Y5:Y68" si="9">$H$1278</f>
        <v>0.23268418833478033</v>
      </c>
      <c r="Z5" s="53">
        <f t="shared" ref="Z5:Z68" si="10">$J$1278</f>
        <v>0.86806296691568841</v>
      </c>
      <c r="AA5" s="54">
        <f t="shared" ref="AA5:AA68" si="11">$K$1278</f>
        <v>198536.20839096358</v>
      </c>
      <c r="AB5" s="54">
        <v>0</v>
      </c>
    </row>
    <row r="6" spans="1:28" s="10" customFormat="1" ht="13.15" customHeight="1">
      <c r="B6" s="379"/>
      <c r="C6" s="374"/>
      <c r="D6" s="355"/>
      <c r="E6" s="355"/>
      <c r="F6" s="49" t="s">
        <v>109</v>
      </c>
      <c r="G6" s="78">
        <v>73040340</v>
      </c>
      <c r="H6" s="65">
        <f>IFERROR(G6/D4,"-")</f>
        <v>2.393447319639027E-2</v>
      </c>
      <c r="I6" s="78">
        <v>1458</v>
      </c>
      <c r="J6" s="65">
        <f>IFERROR(I6/E4,"-")</f>
        <v>0.37089799033324855</v>
      </c>
      <c r="K6" s="192">
        <f t="shared" si="0"/>
        <v>50096.255144032919</v>
      </c>
      <c r="M6" s="33" t="s">
        <v>88</v>
      </c>
      <c r="N6" s="150">
        <f t="shared" si="1"/>
        <v>0.23719400484361355</v>
      </c>
      <c r="O6" s="150">
        <f t="shared" si="2"/>
        <v>0.84761904761904761</v>
      </c>
      <c r="P6" s="151">
        <f t="shared" si="3"/>
        <v>214292.55056179775</v>
      </c>
      <c r="Q6" s="163"/>
      <c r="R6" s="164" t="str">
        <f t="shared" ref="R6:R68" si="12">INDEX($M$4:$M$77,MATCH(S6,N$4:N$77,0))</f>
        <v>岸和田市</v>
      </c>
      <c r="S6" s="152">
        <f t="shared" si="4"/>
        <v>0.32095981513540639</v>
      </c>
      <c r="T6" s="21" t="str">
        <f t="shared" si="5"/>
        <v>都島区</v>
      </c>
      <c r="U6" s="152">
        <f t="shared" si="6"/>
        <v>0.91907514450867056</v>
      </c>
      <c r="V6" s="21" t="str">
        <f t="shared" si="7"/>
        <v>堺市東区</v>
      </c>
      <c r="W6" s="55">
        <f t="shared" si="8"/>
        <v>281368.70443349757</v>
      </c>
      <c r="X6" s="163"/>
      <c r="Y6" s="53">
        <f t="shared" si="9"/>
        <v>0.23268418833478033</v>
      </c>
      <c r="Z6" s="53">
        <f t="shared" si="10"/>
        <v>0.86806296691568841</v>
      </c>
      <c r="AA6" s="54">
        <f t="shared" si="11"/>
        <v>198536.20839096358</v>
      </c>
      <c r="AB6" s="54">
        <v>0</v>
      </c>
    </row>
    <row r="7" spans="1:28" s="10" customFormat="1" ht="13.15" customHeight="1">
      <c r="B7" s="379"/>
      <c r="C7" s="374"/>
      <c r="D7" s="355"/>
      <c r="E7" s="355"/>
      <c r="F7" s="49" t="s">
        <v>110</v>
      </c>
      <c r="G7" s="78">
        <v>9041772</v>
      </c>
      <c r="H7" s="65">
        <f>IFERROR(G7/D4,"-")</f>
        <v>2.962883929372071E-3</v>
      </c>
      <c r="I7" s="78">
        <v>265</v>
      </c>
      <c r="J7" s="65">
        <f>IFERROR(I7/E4,"-")</f>
        <v>6.7412872042737215E-2</v>
      </c>
      <c r="K7" s="192">
        <f t="shared" si="0"/>
        <v>34119.894339622639</v>
      </c>
      <c r="M7" s="33" t="s">
        <v>89</v>
      </c>
      <c r="N7" s="150">
        <f>INDEX($H$4:$H$1261,(MATCH(M7,$C$4:$C$1261,0)+16))</f>
        <v>0.40119574611627001</v>
      </c>
      <c r="O7" s="150">
        <f t="shared" si="2"/>
        <v>0.89937106918238996</v>
      </c>
      <c r="P7" s="151">
        <f t="shared" si="3"/>
        <v>432324.66433566436</v>
      </c>
      <c r="Q7" s="163"/>
      <c r="R7" s="164" t="str">
        <f t="shared" si="12"/>
        <v>堺市西区</v>
      </c>
      <c r="S7" s="152">
        <f t="shared" si="4"/>
        <v>0.29788328474758369</v>
      </c>
      <c r="T7" s="21" t="str">
        <f t="shared" si="5"/>
        <v>四條畷市</v>
      </c>
      <c r="U7" s="152">
        <f t="shared" si="6"/>
        <v>0.91124260355029585</v>
      </c>
      <c r="V7" s="21" t="str">
        <f t="shared" si="7"/>
        <v>岸和田市</v>
      </c>
      <c r="W7" s="55">
        <f t="shared" si="8"/>
        <v>272449.62227602908</v>
      </c>
      <c r="X7" s="163"/>
      <c r="Y7" s="53">
        <f t="shared" si="9"/>
        <v>0.23268418833478033</v>
      </c>
      <c r="Z7" s="53">
        <f t="shared" si="10"/>
        <v>0.86806296691568841</v>
      </c>
      <c r="AA7" s="54">
        <f t="shared" si="11"/>
        <v>198536.20839096358</v>
      </c>
      <c r="AB7" s="54">
        <v>0</v>
      </c>
    </row>
    <row r="8" spans="1:28" s="10" customFormat="1" ht="13.15" customHeight="1">
      <c r="B8" s="379"/>
      <c r="C8" s="374"/>
      <c r="D8" s="355"/>
      <c r="E8" s="355"/>
      <c r="F8" s="49" t="s">
        <v>111</v>
      </c>
      <c r="G8" s="78">
        <v>92686387</v>
      </c>
      <c r="H8" s="65">
        <f>IFERROR(G8/D4,"-")</f>
        <v>3.037225518558314E-2</v>
      </c>
      <c r="I8" s="78">
        <v>1679</v>
      </c>
      <c r="J8" s="65">
        <f>IFERROR(I8/E4,"-")</f>
        <v>0.42711778173492748</v>
      </c>
      <c r="K8" s="192">
        <f>IFERROR(G8/I8,"-")</f>
        <v>55203.327575938056</v>
      </c>
      <c r="M8" s="33" t="s">
        <v>90</v>
      </c>
      <c r="N8" s="150">
        <f t="shared" si="1"/>
        <v>0.21874660394330697</v>
      </c>
      <c r="O8" s="150">
        <f t="shared" si="2"/>
        <v>0.8666666666666667</v>
      </c>
      <c r="P8" s="151">
        <f t="shared" si="3"/>
        <v>147404.25</v>
      </c>
      <c r="Q8" s="163"/>
      <c r="R8" s="164" t="str">
        <f t="shared" si="12"/>
        <v>摂津市</v>
      </c>
      <c r="S8" s="152">
        <f t="shared" si="4"/>
        <v>0.29654140382845096</v>
      </c>
      <c r="T8" s="21" t="str">
        <f t="shared" si="5"/>
        <v>松原市</v>
      </c>
      <c r="U8" s="152">
        <f t="shared" si="6"/>
        <v>0.90946502057613166</v>
      </c>
      <c r="V8" s="21" t="str">
        <f t="shared" si="7"/>
        <v>堺市堺区</v>
      </c>
      <c r="W8" s="55">
        <f t="shared" si="8"/>
        <v>268271.0286738351</v>
      </c>
      <c r="X8" s="163"/>
      <c r="Y8" s="53">
        <f t="shared" si="9"/>
        <v>0.23268418833478033</v>
      </c>
      <c r="Z8" s="53">
        <f t="shared" si="10"/>
        <v>0.86806296691568841</v>
      </c>
      <c r="AA8" s="54">
        <f t="shared" si="11"/>
        <v>198536.20839096358</v>
      </c>
      <c r="AB8" s="54">
        <v>0</v>
      </c>
    </row>
    <row r="9" spans="1:28" s="10" customFormat="1" ht="13.15" customHeight="1">
      <c r="B9" s="379"/>
      <c r="C9" s="374"/>
      <c r="D9" s="355"/>
      <c r="E9" s="355"/>
      <c r="F9" s="49" t="s">
        <v>112</v>
      </c>
      <c r="G9" s="78">
        <v>157985681</v>
      </c>
      <c r="H9" s="65">
        <f>IFERROR(G9/D4,"-")</f>
        <v>5.1770077293013195E-2</v>
      </c>
      <c r="I9" s="78">
        <v>2022</v>
      </c>
      <c r="J9" s="65">
        <f>IFERROR(I9/E4,"-")</f>
        <v>0.51437293309590437</v>
      </c>
      <c r="K9" s="192">
        <f t="shared" si="0"/>
        <v>78133.373392680514</v>
      </c>
      <c r="M9" s="33" t="s">
        <v>91</v>
      </c>
      <c r="N9" s="150">
        <f t="shared" si="1"/>
        <v>0.3353446948918441</v>
      </c>
      <c r="O9" s="150">
        <f t="shared" si="2"/>
        <v>0.86746987951807231</v>
      </c>
      <c r="P9" s="151">
        <f t="shared" si="3"/>
        <v>360682.22222222225</v>
      </c>
      <c r="Q9" s="163"/>
      <c r="R9" s="164" t="str">
        <f t="shared" si="12"/>
        <v>堺市中区</v>
      </c>
      <c r="S9" s="152">
        <f t="shared" si="4"/>
        <v>0.29094108380081973</v>
      </c>
      <c r="T9" s="21" t="str">
        <f t="shared" si="5"/>
        <v>住吉区</v>
      </c>
      <c r="U9" s="152">
        <f t="shared" si="6"/>
        <v>0.90938511326860838</v>
      </c>
      <c r="V9" s="21" t="str">
        <f t="shared" si="7"/>
        <v>堺市中区</v>
      </c>
      <c r="W9" s="55">
        <f t="shared" si="8"/>
        <v>260157.5470852018</v>
      </c>
      <c r="X9" s="163"/>
      <c r="Y9" s="53">
        <f t="shared" si="9"/>
        <v>0.23268418833478033</v>
      </c>
      <c r="Z9" s="53">
        <f t="shared" si="10"/>
        <v>0.86806296691568841</v>
      </c>
      <c r="AA9" s="54">
        <f t="shared" si="11"/>
        <v>198536.20839096358</v>
      </c>
      <c r="AB9" s="54">
        <v>0</v>
      </c>
    </row>
    <row r="10" spans="1:28" s="10" customFormat="1" ht="13.15" customHeight="1">
      <c r="B10" s="379"/>
      <c r="C10" s="374"/>
      <c r="D10" s="355"/>
      <c r="E10" s="355"/>
      <c r="F10" s="49" t="s">
        <v>113</v>
      </c>
      <c r="G10" s="78">
        <v>145507773</v>
      </c>
      <c r="H10" s="65">
        <f>IFERROR(G10/D4,"-")</f>
        <v>4.76812114063946E-2</v>
      </c>
      <c r="I10" s="78">
        <v>756</v>
      </c>
      <c r="J10" s="65">
        <f>IFERROR(I10/E4,"-")</f>
        <v>0.19231747646909184</v>
      </c>
      <c r="K10" s="192">
        <f t="shared" si="0"/>
        <v>192470.5992063492</v>
      </c>
      <c r="M10" s="33" t="s">
        <v>92</v>
      </c>
      <c r="N10" s="150">
        <f t="shared" si="1"/>
        <v>0.2486775853363167</v>
      </c>
      <c r="O10" s="150">
        <f t="shared" si="2"/>
        <v>0.93023255813953487</v>
      </c>
      <c r="P10" s="151">
        <f t="shared" si="3"/>
        <v>239023.25833333333</v>
      </c>
      <c r="Q10" s="163"/>
      <c r="R10" s="164" t="str">
        <f t="shared" si="12"/>
        <v>貝塚市</v>
      </c>
      <c r="S10" s="152">
        <f t="shared" si="4"/>
        <v>0.29033396471087675</v>
      </c>
      <c r="T10" s="21" t="str">
        <f t="shared" si="5"/>
        <v>西淀川区</v>
      </c>
      <c r="U10" s="152">
        <f t="shared" si="6"/>
        <v>0.9061032863849765</v>
      </c>
      <c r="V10" s="21" t="str">
        <f t="shared" si="7"/>
        <v>堺市西区</v>
      </c>
      <c r="W10" s="55">
        <f t="shared" si="8"/>
        <v>248827.91269841269</v>
      </c>
      <c r="X10" s="163"/>
      <c r="Y10" s="53">
        <f t="shared" si="9"/>
        <v>0.23268418833478033</v>
      </c>
      <c r="Z10" s="53">
        <f t="shared" si="10"/>
        <v>0.86806296691568841</v>
      </c>
      <c r="AA10" s="54">
        <f t="shared" si="11"/>
        <v>198536.20839096358</v>
      </c>
      <c r="AB10" s="54">
        <v>0</v>
      </c>
    </row>
    <row r="11" spans="1:28" s="10" customFormat="1" ht="13.15" customHeight="1">
      <c r="B11" s="379"/>
      <c r="C11" s="374"/>
      <c r="D11" s="355"/>
      <c r="E11" s="355"/>
      <c r="F11" s="49" t="s">
        <v>123</v>
      </c>
      <c r="G11" s="78">
        <v>703</v>
      </c>
      <c r="H11" s="65">
        <f>IFERROR(G11/D4,"-")</f>
        <v>2.3036495527077722E-7</v>
      </c>
      <c r="I11" s="78">
        <v>1</v>
      </c>
      <c r="J11" s="65">
        <f>IFERROR(I11/E4,"-")</f>
        <v>2.5438819638768761E-4</v>
      </c>
      <c r="K11" s="192">
        <f t="shared" si="0"/>
        <v>703</v>
      </c>
      <c r="M11" s="33" t="s">
        <v>57</v>
      </c>
      <c r="N11" s="150">
        <f t="shared" si="1"/>
        <v>0.2081081115803422</v>
      </c>
      <c r="O11" s="150">
        <f t="shared" si="2"/>
        <v>0.8666666666666667</v>
      </c>
      <c r="P11" s="151">
        <f t="shared" si="3"/>
        <v>174446.78461538462</v>
      </c>
      <c r="Q11" s="163"/>
      <c r="R11" s="164" t="str">
        <f t="shared" si="12"/>
        <v>堺市堺区</v>
      </c>
      <c r="S11" s="152">
        <f t="shared" si="4"/>
        <v>0.28966189517512408</v>
      </c>
      <c r="T11" s="21" t="str">
        <f t="shared" si="5"/>
        <v>鶴見区</v>
      </c>
      <c r="U11" s="152">
        <f t="shared" si="6"/>
        <v>0.90410958904109584</v>
      </c>
      <c r="V11" s="21" t="str">
        <f t="shared" si="7"/>
        <v>守口市</v>
      </c>
      <c r="W11" s="55">
        <f t="shared" si="8"/>
        <v>244272.30769230769</v>
      </c>
      <c r="X11" s="163"/>
      <c r="Y11" s="53">
        <f t="shared" si="9"/>
        <v>0.23268418833478033</v>
      </c>
      <c r="Z11" s="53">
        <f t="shared" si="10"/>
        <v>0.86806296691568841</v>
      </c>
      <c r="AA11" s="54">
        <f t="shared" si="11"/>
        <v>198536.20839096358</v>
      </c>
      <c r="AB11" s="54">
        <v>0</v>
      </c>
    </row>
    <row r="12" spans="1:28" s="10" customFormat="1" ht="13.15" customHeight="1">
      <c r="B12" s="379"/>
      <c r="C12" s="374"/>
      <c r="D12" s="355"/>
      <c r="E12" s="355"/>
      <c r="F12" s="49" t="s">
        <v>114</v>
      </c>
      <c r="G12" s="78">
        <v>665937</v>
      </c>
      <c r="H12" s="65">
        <f>IFERROR(G12/D4,"-")</f>
        <v>2.1821983957063379E-4</v>
      </c>
      <c r="I12" s="78">
        <v>41</v>
      </c>
      <c r="J12" s="65">
        <f>IFERROR(I12/E4,"-")</f>
        <v>1.0429916051895192E-2</v>
      </c>
      <c r="K12" s="192">
        <f t="shared" si="0"/>
        <v>16242.365853658537</v>
      </c>
      <c r="M12" s="33" t="s">
        <v>93</v>
      </c>
      <c r="N12" s="150">
        <f t="shared" si="1"/>
        <v>0.16290201349268191</v>
      </c>
      <c r="O12" s="150">
        <f t="shared" si="2"/>
        <v>0.84090909090909094</v>
      </c>
      <c r="P12" s="151">
        <f t="shared" si="3"/>
        <v>115042.81081081081</v>
      </c>
      <c r="Q12" s="163"/>
      <c r="R12" s="164" t="str">
        <f t="shared" si="12"/>
        <v>北区</v>
      </c>
      <c r="S12" s="152">
        <f t="shared" si="4"/>
        <v>0.27727867293706471</v>
      </c>
      <c r="T12" s="21" t="str">
        <f t="shared" si="5"/>
        <v>堺市東区</v>
      </c>
      <c r="U12" s="152">
        <f t="shared" si="6"/>
        <v>0.90222222222222226</v>
      </c>
      <c r="V12" s="21" t="str">
        <f t="shared" si="7"/>
        <v>大正区</v>
      </c>
      <c r="W12" s="55">
        <f t="shared" si="8"/>
        <v>239023.25833333333</v>
      </c>
      <c r="X12" s="163"/>
      <c r="Y12" s="53">
        <f t="shared" si="9"/>
        <v>0.23268418833478033</v>
      </c>
      <c r="Z12" s="53">
        <f t="shared" si="10"/>
        <v>0.86806296691568841</v>
      </c>
      <c r="AA12" s="54">
        <f t="shared" si="11"/>
        <v>198536.20839096358</v>
      </c>
      <c r="AB12" s="54">
        <v>0</v>
      </c>
    </row>
    <row r="13" spans="1:28" s="10" customFormat="1" ht="13.15" customHeight="1">
      <c r="B13" s="379"/>
      <c r="C13" s="374"/>
      <c r="D13" s="355"/>
      <c r="E13" s="355"/>
      <c r="F13" s="49" t="s">
        <v>115</v>
      </c>
      <c r="G13" s="78">
        <v>2729811</v>
      </c>
      <c r="H13" s="65">
        <f>IFERROR(G13/D4,"-")</f>
        <v>8.9452743799811607E-4</v>
      </c>
      <c r="I13" s="78">
        <v>211</v>
      </c>
      <c r="J13" s="65">
        <f>IFERROR(I13/E4,"-")</f>
        <v>5.3675909437802087E-2</v>
      </c>
      <c r="K13" s="192">
        <f t="shared" si="0"/>
        <v>12937.492890995261</v>
      </c>
      <c r="M13" s="33" t="s">
        <v>58</v>
      </c>
      <c r="N13" s="150">
        <f t="shared" si="1"/>
        <v>0.23903927328062421</v>
      </c>
      <c r="O13" s="150">
        <f t="shared" si="2"/>
        <v>0.9061032863849765</v>
      </c>
      <c r="P13" s="151">
        <f t="shared" si="3"/>
        <v>192571.89637305698</v>
      </c>
      <c r="Q13" s="163"/>
      <c r="R13" s="164" t="str">
        <f t="shared" si="12"/>
        <v>都島区</v>
      </c>
      <c r="S13" s="152">
        <f t="shared" si="4"/>
        <v>0.27613506301509222</v>
      </c>
      <c r="T13" s="21" t="str">
        <f t="shared" si="5"/>
        <v>此花区</v>
      </c>
      <c r="U13" s="152">
        <f t="shared" si="6"/>
        <v>0.89937106918238996</v>
      </c>
      <c r="V13" s="21" t="str">
        <f t="shared" si="7"/>
        <v>豊能町</v>
      </c>
      <c r="W13" s="55">
        <f t="shared" si="8"/>
        <v>237410.98636363636</v>
      </c>
      <c r="X13" s="163"/>
      <c r="Y13" s="53">
        <f t="shared" si="9"/>
        <v>0.23268418833478033</v>
      </c>
      <c r="Z13" s="53">
        <f t="shared" si="10"/>
        <v>0.86806296691568841</v>
      </c>
      <c r="AA13" s="54">
        <f t="shared" si="11"/>
        <v>198536.20839096358</v>
      </c>
      <c r="AB13" s="54">
        <v>0</v>
      </c>
    </row>
    <row r="14" spans="1:28" s="10" customFormat="1" ht="13.15" customHeight="1">
      <c r="B14" s="379"/>
      <c r="C14" s="374"/>
      <c r="D14" s="355"/>
      <c r="E14" s="355"/>
      <c r="F14" s="49" t="s">
        <v>116</v>
      </c>
      <c r="G14" s="78">
        <v>2505171</v>
      </c>
      <c r="H14" s="65">
        <f>IFERROR(G14/D4,"-")</f>
        <v>8.2091551260405151E-4</v>
      </c>
      <c r="I14" s="78">
        <v>27</v>
      </c>
      <c r="J14" s="65">
        <f>IFERROR(I14/E4,"-")</f>
        <v>6.8684813024675658E-3</v>
      </c>
      <c r="K14" s="192">
        <f t="shared" si="0"/>
        <v>92784.111111111109</v>
      </c>
      <c r="M14" s="33" t="s">
        <v>59</v>
      </c>
      <c r="N14" s="150">
        <f t="shared" si="1"/>
        <v>0.19149112838086432</v>
      </c>
      <c r="O14" s="150">
        <f t="shared" si="2"/>
        <v>0.88235294117647056</v>
      </c>
      <c r="P14" s="151">
        <f t="shared" si="3"/>
        <v>141503.36666666667</v>
      </c>
      <c r="Q14" s="163"/>
      <c r="R14" s="164" t="str">
        <f t="shared" si="12"/>
        <v>豊能町</v>
      </c>
      <c r="S14" s="152">
        <f t="shared" si="4"/>
        <v>0.27565763057295795</v>
      </c>
      <c r="T14" s="21" t="str">
        <f t="shared" si="5"/>
        <v>平野区</v>
      </c>
      <c r="U14" s="152">
        <f t="shared" si="6"/>
        <v>0.89677419354838706</v>
      </c>
      <c r="V14" s="21" t="str">
        <f t="shared" si="7"/>
        <v>島本町</v>
      </c>
      <c r="W14" s="55">
        <f t="shared" si="8"/>
        <v>235088.22972972973</v>
      </c>
      <c r="X14" s="163"/>
      <c r="Y14" s="53">
        <f t="shared" si="9"/>
        <v>0.23268418833478033</v>
      </c>
      <c r="Z14" s="53">
        <f t="shared" si="10"/>
        <v>0.86806296691568841</v>
      </c>
      <c r="AA14" s="54">
        <f t="shared" si="11"/>
        <v>198536.20839096358</v>
      </c>
      <c r="AB14" s="54">
        <v>0</v>
      </c>
    </row>
    <row r="15" spans="1:28" s="10" customFormat="1" ht="13.15" customHeight="1">
      <c r="B15" s="379"/>
      <c r="C15" s="374"/>
      <c r="D15" s="355"/>
      <c r="E15" s="355"/>
      <c r="F15" s="49" t="s">
        <v>117</v>
      </c>
      <c r="G15" s="78">
        <v>17867298</v>
      </c>
      <c r="H15" s="65">
        <f>IFERROR(G15/D4,"-")</f>
        <v>5.8549065498999251E-3</v>
      </c>
      <c r="I15" s="78">
        <v>56</v>
      </c>
      <c r="J15" s="65">
        <f>IFERROR(I15/E4,"-")</f>
        <v>1.4245738997710507E-2</v>
      </c>
      <c r="K15" s="192">
        <f t="shared" si="0"/>
        <v>319058.89285714284</v>
      </c>
      <c r="M15" s="33" t="s">
        <v>94</v>
      </c>
      <c r="N15" s="150">
        <f t="shared" si="1"/>
        <v>0.26241115678541421</v>
      </c>
      <c r="O15" s="150">
        <f t="shared" si="2"/>
        <v>0.85925925925925928</v>
      </c>
      <c r="P15" s="151">
        <f t="shared" si="3"/>
        <v>209113.4827586207</v>
      </c>
      <c r="Q15" s="163"/>
      <c r="R15" s="164" t="str">
        <f t="shared" si="12"/>
        <v>堺市東区</v>
      </c>
      <c r="S15" s="152">
        <f t="shared" si="4"/>
        <v>0.273430033811913</v>
      </c>
      <c r="T15" s="21" t="str">
        <f t="shared" si="5"/>
        <v>淀川区</v>
      </c>
      <c r="U15" s="152">
        <f t="shared" si="6"/>
        <v>0.89655172413793105</v>
      </c>
      <c r="V15" s="21" t="str">
        <f t="shared" si="7"/>
        <v>都島区</v>
      </c>
      <c r="W15" s="55">
        <f t="shared" si="8"/>
        <v>235040.29559748428</v>
      </c>
      <c r="X15" s="163"/>
      <c r="Y15" s="53">
        <f t="shared" si="9"/>
        <v>0.23268418833478033</v>
      </c>
      <c r="Z15" s="53">
        <f t="shared" si="10"/>
        <v>0.86806296691568841</v>
      </c>
      <c r="AA15" s="54">
        <f t="shared" si="11"/>
        <v>198536.20839096358</v>
      </c>
      <c r="AB15" s="54">
        <v>0</v>
      </c>
    </row>
    <row r="16" spans="1:28" s="10" customFormat="1" ht="13.15" customHeight="1">
      <c r="B16" s="379"/>
      <c r="C16" s="374"/>
      <c r="D16" s="355"/>
      <c r="E16" s="355"/>
      <c r="F16" s="49" t="s">
        <v>118</v>
      </c>
      <c r="G16" s="78">
        <v>29522837</v>
      </c>
      <c r="H16" s="65">
        <f>IFERROR(G16/D4,"-")</f>
        <v>9.6742916429181317E-3</v>
      </c>
      <c r="I16" s="78">
        <v>595</v>
      </c>
      <c r="J16" s="65">
        <f>IFERROR(I16/E4,"-")</f>
        <v>0.15136097685067412</v>
      </c>
      <c r="K16" s="192">
        <f t="shared" si="0"/>
        <v>49618.213445378155</v>
      </c>
      <c r="M16" s="33" t="s">
        <v>95</v>
      </c>
      <c r="N16" s="150">
        <f t="shared" si="1"/>
        <v>0.20920323894826057</v>
      </c>
      <c r="O16" s="150">
        <f t="shared" si="2"/>
        <v>0.89344262295081966</v>
      </c>
      <c r="P16" s="151">
        <f t="shared" si="3"/>
        <v>199709.5</v>
      </c>
      <c r="Q16" s="163"/>
      <c r="R16" s="164" t="str">
        <f t="shared" si="12"/>
        <v>大阪狭山市</v>
      </c>
      <c r="S16" s="152">
        <f t="shared" si="4"/>
        <v>0.26732787448646333</v>
      </c>
      <c r="T16" s="21" t="str">
        <f t="shared" si="5"/>
        <v>貝塚市</v>
      </c>
      <c r="U16" s="152">
        <f t="shared" si="6"/>
        <v>0.89626556016597514</v>
      </c>
      <c r="V16" s="21" t="str">
        <f t="shared" si="7"/>
        <v>淀川区</v>
      </c>
      <c r="W16" s="55">
        <f t="shared" si="8"/>
        <v>229008.63186813187</v>
      </c>
      <c r="X16" s="163"/>
      <c r="Y16" s="53">
        <f t="shared" si="9"/>
        <v>0.23268418833478033</v>
      </c>
      <c r="Z16" s="53">
        <f t="shared" si="10"/>
        <v>0.86806296691568841</v>
      </c>
      <c r="AA16" s="54">
        <f t="shared" si="11"/>
        <v>198536.20839096358</v>
      </c>
      <c r="AB16" s="54">
        <v>0</v>
      </c>
    </row>
    <row r="17" spans="2:28" s="10" customFormat="1" ht="13.15" customHeight="1">
      <c r="B17" s="379"/>
      <c r="C17" s="374"/>
      <c r="D17" s="355"/>
      <c r="E17" s="355"/>
      <c r="F17" s="49" t="s">
        <v>119</v>
      </c>
      <c r="G17" s="78">
        <v>54153365</v>
      </c>
      <c r="H17" s="65">
        <f>IFERROR(G17/D4,"-")</f>
        <v>1.7745430307236233E-2</v>
      </c>
      <c r="I17" s="78">
        <v>645</v>
      </c>
      <c r="J17" s="65">
        <f>IFERROR(I17/E4,"-")</f>
        <v>0.1640803866700585</v>
      </c>
      <c r="K17" s="192">
        <f t="shared" si="0"/>
        <v>83958.705426356595</v>
      </c>
      <c r="M17" s="33" t="s">
        <v>96</v>
      </c>
      <c r="N17" s="150">
        <f t="shared" si="1"/>
        <v>0.17380744929779768</v>
      </c>
      <c r="O17" s="150">
        <f t="shared" si="2"/>
        <v>0.81333333333333335</v>
      </c>
      <c r="P17" s="151">
        <f t="shared" si="3"/>
        <v>197715.86065573769</v>
      </c>
      <c r="Q17" s="163"/>
      <c r="R17" s="164" t="str">
        <f t="shared" si="12"/>
        <v>東成区</v>
      </c>
      <c r="S17" s="152">
        <f t="shared" si="4"/>
        <v>0.26241115678541421</v>
      </c>
      <c r="T17" s="21" t="str">
        <f t="shared" si="5"/>
        <v>住之江区</v>
      </c>
      <c r="U17" s="152">
        <f t="shared" si="6"/>
        <v>0.89610389610389607</v>
      </c>
      <c r="V17" s="21" t="str">
        <f t="shared" si="7"/>
        <v>堺市</v>
      </c>
      <c r="W17" s="55">
        <f t="shared" si="8"/>
        <v>228174.91617473436</v>
      </c>
      <c r="X17" s="163"/>
      <c r="Y17" s="53">
        <f t="shared" si="9"/>
        <v>0.23268418833478033</v>
      </c>
      <c r="Z17" s="53">
        <f t="shared" si="10"/>
        <v>0.86806296691568841</v>
      </c>
      <c r="AA17" s="54">
        <f t="shared" si="11"/>
        <v>198536.20839096358</v>
      </c>
      <c r="AB17" s="54">
        <v>0</v>
      </c>
    </row>
    <row r="18" spans="2:28" s="10" customFormat="1" ht="13.15" customHeight="1">
      <c r="B18" s="379"/>
      <c r="C18" s="374"/>
      <c r="D18" s="355"/>
      <c r="E18" s="355"/>
      <c r="F18" s="49" t="s">
        <v>120</v>
      </c>
      <c r="G18" s="78">
        <v>15878765</v>
      </c>
      <c r="H18" s="65">
        <f>IFERROR(G18/D4,"-")</f>
        <v>5.2032873242961351E-3</v>
      </c>
      <c r="I18" s="78">
        <v>331</v>
      </c>
      <c r="J18" s="65">
        <f>IFERROR(I18/E4,"-")</f>
        <v>8.4202493004324599E-2</v>
      </c>
      <c r="K18" s="192">
        <f t="shared" si="0"/>
        <v>47972.099697885198</v>
      </c>
      <c r="M18" s="33" t="s">
        <v>97</v>
      </c>
      <c r="N18" s="150">
        <f t="shared" si="1"/>
        <v>0.24507196901292039</v>
      </c>
      <c r="O18" s="150">
        <f t="shared" si="2"/>
        <v>0.8854961832061069</v>
      </c>
      <c r="P18" s="151">
        <f t="shared" si="3"/>
        <v>188410.47413793104</v>
      </c>
      <c r="Q18" s="163"/>
      <c r="R18" s="164" t="str">
        <f t="shared" si="12"/>
        <v>守口市</v>
      </c>
      <c r="S18" s="152">
        <f t="shared" si="4"/>
        <v>0.26179407792513859</v>
      </c>
      <c r="T18" s="21" t="str">
        <f t="shared" si="5"/>
        <v>生野区</v>
      </c>
      <c r="U18" s="152">
        <f t="shared" si="6"/>
        <v>0.89344262295081966</v>
      </c>
      <c r="V18" s="21" t="str">
        <f t="shared" si="7"/>
        <v>摂津市</v>
      </c>
      <c r="W18" s="55">
        <f t="shared" si="8"/>
        <v>224158.85365853659</v>
      </c>
      <c r="X18" s="163"/>
      <c r="Y18" s="53">
        <f t="shared" si="9"/>
        <v>0.23268418833478033</v>
      </c>
      <c r="Z18" s="53">
        <f t="shared" si="10"/>
        <v>0.86806296691568841</v>
      </c>
      <c r="AA18" s="54">
        <f t="shared" si="11"/>
        <v>198536.20839096358</v>
      </c>
      <c r="AB18" s="54">
        <v>0</v>
      </c>
    </row>
    <row r="19" spans="2:28" s="10" customFormat="1" ht="13.15" customHeight="1">
      <c r="B19" s="379"/>
      <c r="C19" s="374"/>
      <c r="D19" s="355"/>
      <c r="E19" s="355"/>
      <c r="F19" s="50" t="s">
        <v>121</v>
      </c>
      <c r="G19" s="79">
        <v>4488424</v>
      </c>
      <c r="H19" s="66">
        <f>IFERROR(G19/D4,"-")</f>
        <v>1.4708045433802033E-3</v>
      </c>
      <c r="I19" s="79">
        <v>405</v>
      </c>
      <c r="J19" s="66">
        <f>IFERROR(I19/E4,"-")</f>
        <v>0.10302721953701348</v>
      </c>
      <c r="K19" s="193">
        <f t="shared" si="0"/>
        <v>11082.528395061729</v>
      </c>
      <c r="M19" s="33" t="s">
        <v>60</v>
      </c>
      <c r="N19" s="150">
        <f t="shared" si="1"/>
        <v>0.17016485152314564</v>
      </c>
      <c r="O19" s="150">
        <f t="shared" si="2"/>
        <v>0.86538461538461542</v>
      </c>
      <c r="P19" s="151">
        <f t="shared" si="3"/>
        <v>142381.35555555555</v>
      </c>
      <c r="Q19" s="163"/>
      <c r="R19" s="164" t="str">
        <f t="shared" si="12"/>
        <v>交野市</v>
      </c>
      <c r="S19" s="152">
        <f t="shared" si="4"/>
        <v>0.26057173239787673</v>
      </c>
      <c r="T19" s="21" t="str">
        <f t="shared" si="5"/>
        <v>羽曳野市</v>
      </c>
      <c r="U19" s="152">
        <f t="shared" si="6"/>
        <v>0.88909426987061002</v>
      </c>
      <c r="V19" s="21" t="str">
        <f t="shared" si="7"/>
        <v>泉南市</v>
      </c>
      <c r="W19" s="55">
        <f t="shared" si="8"/>
        <v>222259.59493670886</v>
      </c>
      <c r="X19" s="163"/>
      <c r="Y19" s="53">
        <f t="shared" si="9"/>
        <v>0.23268418833478033</v>
      </c>
      <c r="Z19" s="53">
        <f t="shared" si="10"/>
        <v>0.86806296691568841</v>
      </c>
      <c r="AA19" s="54">
        <f t="shared" si="11"/>
        <v>198536.20839096358</v>
      </c>
      <c r="AB19" s="54">
        <v>0</v>
      </c>
    </row>
    <row r="20" spans="2:28" s="10" customFormat="1" ht="13.15" customHeight="1">
      <c r="B20" s="380"/>
      <c r="C20" s="375"/>
      <c r="D20" s="356"/>
      <c r="E20" s="356"/>
      <c r="F20" s="51" t="s">
        <v>71</v>
      </c>
      <c r="G20" s="74">
        <f>SUM(G4:G19)</f>
        <v>724440210</v>
      </c>
      <c r="H20" s="66">
        <f>IFERROR(G20/D4,"-")</f>
        <v>0.23739066368848144</v>
      </c>
      <c r="I20" s="79">
        <v>3490</v>
      </c>
      <c r="J20" s="66">
        <f>IFERROR(I20/E4,"-")</f>
        <v>0.88781480539302982</v>
      </c>
      <c r="K20" s="193">
        <f t="shared" si="0"/>
        <v>207575.99140401147</v>
      </c>
      <c r="M20" s="33" t="s">
        <v>98</v>
      </c>
      <c r="N20" s="150">
        <f t="shared" si="1"/>
        <v>0.24829501156985884</v>
      </c>
      <c r="O20" s="150">
        <f t="shared" si="2"/>
        <v>0.90938511326860838</v>
      </c>
      <c r="P20" s="151">
        <f t="shared" si="3"/>
        <v>219668.50533807828</v>
      </c>
      <c r="Q20" s="163"/>
      <c r="R20" s="164" t="str">
        <f t="shared" si="12"/>
        <v>東住吉区</v>
      </c>
      <c r="S20" s="152">
        <f t="shared" si="4"/>
        <v>0.25979643750859721</v>
      </c>
      <c r="T20" s="21" t="str">
        <f t="shared" si="5"/>
        <v>大阪市</v>
      </c>
      <c r="U20" s="152">
        <f t="shared" si="6"/>
        <v>0.88781480539302982</v>
      </c>
      <c r="V20" s="21" t="str">
        <f t="shared" si="7"/>
        <v>住吉区</v>
      </c>
      <c r="W20" s="55">
        <f t="shared" si="8"/>
        <v>219668.50533807828</v>
      </c>
      <c r="X20" s="163"/>
      <c r="Y20" s="53">
        <f t="shared" si="9"/>
        <v>0.23268418833478033</v>
      </c>
      <c r="Z20" s="53">
        <f t="shared" si="10"/>
        <v>0.86806296691568841</v>
      </c>
      <c r="AA20" s="54">
        <f t="shared" si="11"/>
        <v>198536.20839096358</v>
      </c>
      <c r="AB20" s="54">
        <v>0</v>
      </c>
    </row>
    <row r="21" spans="2:28" s="10" customFormat="1" ht="13.15" customHeight="1">
      <c r="B21" s="378">
        <v>2</v>
      </c>
      <c r="C21" s="373" t="s">
        <v>87</v>
      </c>
      <c r="D21" s="354">
        <v>135337420</v>
      </c>
      <c r="E21" s="354">
        <v>173</v>
      </c>
      <c r="F21" s="47" t="s">
        <v>107</v>
      </c>
      <c r="G21" s="77">
        <v>5449287</v>
      </c>
      <c r="H21" s="64">
        <f>IFERROR(G21/D21,"-")</f>
        <v>4.0264451620254028E-2</v>
      </c>
      <c r="I21" s="77">
        <v>48</v>
      </c>
      <c r="J21" s="64">
        <f>IFERROR(I21/E21,"-")</f>
        <v>0.2774566473988439</v>
      </c>
      <c r="K21" s="191">
        <f t="shared" si="0"/>
        <v>113526.8125</v>
      </c>
      <c r="M21" s="33" t="s">
        <v>61</v>
      </c>
      <c r="N21" s="150">
        <f t="shared" si="1"/>
        <v>0.25979643750859721</v>
      </c>
      <c r="O21" s="150">
        <f t="shared" si="2"/>
        <v>0.87735849056603776</v>
      </c>
      <c r="P21" s="151">
        <f t="shared" si="3"/>
        <v>212627.20967741936</v>
      </c>
      <c r="Q21" s="163"/>
      <c r="R21" s="164" t="str">
        <f t="shared" si="12"/>
        <v>堺市</v>
      </c>
      <c r="S21" s="152">
        <f t="shared" si="4"/>
        <v>0.25740649458214993</v>
      </c>
      <c r="T21" s="21" t="str">
        <f t="shared" si="5"/>
        <v>大阪狭山市</v>
      </c>
      <c r="U21" s="152">
        <f t="shared" si="6"/>
        <v>0.8875502008032129</v>
      </c>
      <c r="V21" s="21" t="str">
        <f t="shared" si="7"/>
        <v>岬町</v>
      </c>
      <c r="W21" s="55">
        <f t="shared" si="8"/>
        <v>218153.95454545456</v>
      </c>
      <c r="X21" s="163"/>
      <c r="Y21" s="53">
        <f t="shared" si="9"/>
        <v>0.23268418833478033</v>
      </c>
      <c r="Z21" s="53">
        <f t="shared" si="10"/>
        <v>0.86806296691568841</v>
      </c>
      <c r="AA21" s="54">
        <f t="shared" si="11"/>
        <v>198536.20839096358</v>
      </c>
      <c r="AB21" s="54">
        <v>0</v>
      </c>
    </row>
    <row r="22" spans="2:28" s="10" customFormat="1" ht="13.15" customHeight="1">
      <c r="B22" s="379"/>
      <c r="C22" s="374"/>
      <c r="D22" s="355"/>
      <c r="E22" s="355"/>
      <c r="F22" s="48" t="s">
        <v>108</v>
      </c>
      <c r="G22" s="78">
        <v>1201543</v>
      </c>
      <c r="H22" s="65">
        <f>IFERROR(G22/D21,"-")</f>
        <v>8.8781284584854656E-3</v>
      </c>
      <c r="I22" s="78">
        <v>49</v>
      </c>
      <c r="J22" s="65">
        <f>IFERROR(I22/E21,"-")</f>
        <v>0.2832369942196532</v>
      </c>
      <c r="K22" s="192">
        <f t="shared" si="0"/>
        <v>24521.285714285714</v>
      </c>
      <c r="M22" s="33" t="s">
        <v>99</v>
      </c>
      <c r="N22" s="150">
        <f t="shared" si="1"/>
        <v>0.24530357595533769</v>
      </c>
      <c r="O22" s="150">
        <f t="shared" si="2"/>
        <v>0.87248322147651003</v>
      </c>
      <c r="P22" s="151">
        <f t="shared" si="3"/>
        <v>214227.5</v>
      </c>
      <c r="Q22" s="163"/>
      <c r="R22" s="164" t="str">
        <f t="shared" si="12"/>
        <v>松原市</v>
      </c>
      <c r="S22" s="152">
        <f t="shared" si="4"/>
        <v>0.25515064525760917</v>
      </c>
      <c r="T22" s="21" t="str">
        <f t="shared" si="5"/>
        <v>藤井寺市</v>
      </c>
      <c r="U22" s="152">
        <f t="shared" si="6"/>
        <v>0.88563049853372433</v>
      </c>
      <c r="V22" s="21" t="str">
        <f t="shared" si="7"/>
        <v>吹田市</v>
      </c>
      <c r="W22" s="55">
        <f t="shared" si="8"/>
        <v>218091.5912462908</v>
      </c>
      <c r="X22" s="163"/>
      <c r="Y22" s="53">
        <f t="shared" si="9"/>
        <v>0.23268418833478033</v>
      </c>
      <c r="Z22" s="53">
        <f t="shared" si="10"/>
        <v>0.86806296691568841</v>
      </c>
      <c r="AA22" s="54">
        <f t="shared" si="11"/>
        <v>198536.20839096358</v>
      </c>
      <c r="AB22" s="54">
        <v>0</v>
      </c>
    </row>
    <row r="23" spans="2:28" s="10" customFormat="1" ht="13.15" customHeight="1">
      <c r="B23" s="379"/>
      <c r="C23" s="374"/>
      <c r="D23" s="355"/>
      <c r="E23" s="355"/>
      <c r="F23" s="49" t="s">
        <v>109</v>
      </c>
      <c r="G23" s="78">
        <v>4490193</v>
      </c>
      <c r="H23" s="65">
        <f>IFERROR(G23/D21,"-")</f>
        <v>3.3177764139437564E-2</v>
      </c>
      <c r="I23" s="78">
        <v>69</v>
      </c>
      <c r="J23" s="65">
        <f>IFERROR(I23/E21,"-")</f>
        <v>0.39884393063583817</v>
      </c>
      <c r="K23" s="192">
        <f t="shared" si="0"/>
        <v>65075.260869565216</v>
      </c>
      <c r="M23" s="33" t="s">
        <v>100</v>
      </c>
      <c r="N23" s="150">
        <f t="shared" si="1"/>
        <v>0.23820538853796222</v>
      </c>
      <c r="O23" s="150">
        <f t="shared" si="2"/>
        <v>0.89655172413793105</v>
      </c>
      <c r="P23" s="151">
        <f t="shared" si="3"/>
        <v>229008.63186813187</v>
      </c>
      <c r="Q23" s="163"/>
      <c r="R23" s="164" t="str">
        <f t="shared" si="12"/>
        <v>大東市</v>
      </c>
      <c r="S23" s="152">
        <f t="shared" si="4"/>
        <v>0.25295800600540425</v>
      </c>
      <c r="T23" s="21" t="str">
        <f t="shared" si="5"/>
        <v>池田市</v>
      </c>
      <c r="U23" s="152">
        <f t="shared" si="6"/>
        <v>0.88557993730407525</v>
      </c>
      <c r="V23" s="21" t="str">
        <f t="shared" si="7"/>
        <v>貝塚市</v>
      </c>
      <c r="W23" s="55">
        <f t="shared" si="8"/>
        <v>217899.86111111112</v>
      </c>
      <c r="X23" s="163"/>
      <c r="Y23" s="53">
        <f t="shared" si="9"/>
        <v>0.23268418833478033</v>
      </c>
      <c r="Z23" s="53">
        <f t="shared" si="10"/>
        <v>0.86806296691568841</v>
      </c>
      <c r="AA23" s="54">
        <f t="shared" si="11"/>
        <v>198536.20839096358</v>
      </c>
      <c r="AB23" s="54">
        <v>0</v>
      </c>
    </row>
    <row r="24" spans="2:28" s="10" customFormat="1" ht="13.15" customHeight="1">
      <c r="B24" s="379"/>
      <c r="C24" s="374"/>
      <c r="D24" s="355"/>
      <c r="E24" s="355"/>
      <c r="F24" s="49" t="s">
        <v>110</v>
      </c>
      <c r="G24" s="78">
        <v>486765</v>
      </c>
      <c r="H24" s="65">
        <f>IFERROR(G24/D21,"-")</f>
        <v>3.5966771052677081E-3</v>
      </c>
      <c r="I24" s="78">
        <v>18</v>
      </c>
      <c r="J24" s="65">
        <f>IFERROR(I24/E21,"-")</f>
        <v>0.10404624277456648</v>
      </c>
      <c r="K24" s="192">
        <f t="shared" si="0"/>
        <v>27042.5</v>
      </c>
      <c r="M24" s="33" t="s">
        <v>101</v>
      </c>
      <c r="N24" s="150">
        <f t="shared" si="1"/>
        <v>0.20349953934335804</v>
      </c>
      <c r="O24" s="150">
        <f t="shared" si="2"/>
        <v>0.90410958904109584</v>
      </c>
      <c r="P24" s="151">
        <f t="shared" si="3"/>
        <v>195478.66666666666</v>
      </c>
      <c r="Q24" s="163"/>
      <c r="R24" s="164" t="str">
        <f t="shared" si="12"/>
        <v>堺市南区</v>
      </c>
      <c r="S24" s="152">
        <f t="shared" si="4"/>
        <v>0.25172956884486325</v>
      </c>
      <c r="T24" s="21" t="str">
        <f t="shared" si="5"/>
        <v>城東区</v>
      </c>
      <c r="U24" s="152">
        <f t="shared" si="6"/>
        <v>0.8854961832061069</v>
      </c>
      <c r="V24" s="21" t="str">
        <f t="shared" si="7"/>
        <v>田尻町</v>
      </c>
      <c r="W24" s="55">
        <f t="shared" si="8"/>
        <v>216665.77272727274</v>
      </c>
      <c r="X24" s="163"/>
      <c r="Y24" s="53">
        <f t="shared" si="9"/>
        <v>0.23268418833478033</v>
      </c>
      <c r="Z24" s="53">
        <f t="shared" si="10"/>
        <v>0.86806296691568841</v>
      </c>
      <c r="AA24" s="54">
        <f t="shared" si="11"/>
        <v>198536.20839096358</v>
      </c>
      <c r="AB24" s="54">
        <v>0</v>
      </c>
    </row>
    <row r="25" spans="2:28" s="10" customFormat="1" ht="13.15" customHeight="1">
      <c r="B25" s="379"/>
      <c r="C25" s="374"/>
      <c r="D25" s="355"/>
      <c r="E25" s="355"/>
      <c r="F25" s="49" t="s">
        <v>111</v>
      </c>
      <c r="G25" s="78">
        <v>7772070</v>
      </c>
      <c r="H25" s="65">
        <f>IFERROR(G25/D21,"-")</f>
        <v>5.7427354533579847E-2</v>
      </c>
      <c r="I25" s="78">
        <v>83</v>
      </c>
      <c r="J25" s="65">
        <f>IFERROR(I25/E21,"-")</f>
        <v>0.47976878612716761</v>
      </c>
      <c r="K25" s="192">
        <f t="shared" si="0"/>
        <v>93639.397590361448</v>
      </c>
      <c r="M25" s="33" t="s">
        <v>62</v>
      </c>
      <c r="N25" s="150">
        <f t="shared" si="1"/>
        <v>0.2154089385807543</v>
      </c>
      <c r="O25" s="150">
        <f t="shared" si="2"/>
        <v>0.89610389610389607</v>
      </c>
      <c r="P25" s="151">
        <f t="shared" si="3"/>
        <v>189251.25362318842</v>
      </c>
      <c r="Q25" s="163"/>
      <c r="R25" s="164" t="str">
        <f t="shared" si="12"/>
        <v>島本町</v>
      </c>
      <c r="S25" s="152">
        <f t="shared" si="4"/>
        <v>0.25000936285047992</v>
      </c>
      <c r="T25" s="21" t="str">
        <f t="shared" si="5"/>
        <v>大東市</v>
      </c>
      <c r="U25" s="152">
        <f t="shared" si="6"/>
        <v>0.88544891640866874</v>
      </c>
      <c r="V25" s="21" t="str">
        <f t="shared" si="7"/>
        <v>茨木市</v>
      </c>
      <c r="W25" s="55">
        <f t="shared" si="8"/>
        <v>214947.61834862386</v>
      </c>
      <c r="X25" s="163"/>
      <c r="Y25" s="53">
        <f t="shared" si="9"/>
        <v>0.23268418833478033</v>
      </c>
      <c r="Z25" s="53">
        <f t="shared" si="10"/>
        <v>0.86806296691568841</v>
      </c>
      <c r="AA25" s="54">
        <f t="shared" si="11"/>
        <v>198536.20839096358</v>
      </c>
      <c r="AB25" s="54">
        <v>0</v>
      </c>
    </row>
    <row r="26" spans="2:28" s="10" customFormat="1" ht="13.15" customHeight="1">
      <c r="B26" s="379"/>
      <c r="C26" s="374"/>
      <c r="D26" s="355"/>
      <c r="E26" s="355"/>
      <c r="F26" s="49" t="s">
        <v>112</v>
      </c>
      <c r="G26" s="78">
        <v>8496429</v>
      </c>
      <c r="H26" s="65">
        <f>IFERROR(G26/D21,"-")</f>
        <v>6.277959931554776E-2</v>
      </c>
      <c r="I26" s="78">
        <v>93</v>
      </c>
      <c r="J26" s="65">
        <f>IFERROR(I26/E21,"-")</f>
        <v>0.53757225433526012</v>
      </c>
      <c r="K26" s="192">
        <f t="shared" si="0"/>
        <v>91359.451612903227</v>
      </c>
      <c r="M26" s="33" t="s">
        <v>102</v>
      </c>
      <c r="N26" s="150">
        <f t="shared" si="1"/>
        <v>0.19345290917224348</v>
      </c>
      <c r="O26" s="150">
        <f t="shared" si="2"/>
        <v>0.89677419354838706</v>
      </c>
      <c r="P26" s="151">
        <f t="shared" si="3"/>
        <v>173276.54316546762</v>
      </c>
      <c r="Q26" s="163"/>
      <c r="R26" s="164" t="str">
        <f t="shared" si="12"/>
        <v>大正区</v>
      </c>
      <c r="S26" s="152">
        <f t="shared" si="4"/>
        <v>0.2486775853363167</v>
      </c>
      <c r="T26" s="21" t="str">
        <f t="shared" si="5"/>
        <v>東淀川区</v>
      </c>
      <c r="U26" s="152">
        <f t="shared" si="6"/>
        <v>0.88235294117647056</v>
      </c>
      <c r="V26" s="21" t="str">
        <f t="shared" si="7"/>
        <v>大東市</v>
      </c>
      <c r="W26" s="55">
        <f t="shared" si="8"/>
        <v>214685.31818181818</v>
      </c>
      <c r="X26" s="163"/>
      <c r="Y26" s="53">
        <f t="shared" si="9"/>
        <v>0.23268418833478033</v>
      </c>
      <c r="Z26" s="53">
        <f t="shared" si="10"/>
        <v>0.86806296691568841</v>
      </c>
      <c r="AA26" s="54">
        <f t="shared" si="11"/>
        <v>198536.20839096358</v>
      </c>
      <c r="AB26" s="54">
        <v>0</v>
      </c>
    </row>
    <row r="27" spans="2:28" s="10" customFormat="1" ht="13.15" customHeight="1">
      <c r="B27" s="379"/>
      <c r="C27" s="374"/>
      <c r="D27" s="355"/>
      <c r="E27" s="355"/>
      <c r="F27" s="49" t="s">
        <v>113</v>
      </c>
      <c r="G27" s="78">
        <v>3717808</v>
      </c>
      <c r="H27" s="65">
        <f>IFERROR(G27/D21,"-")</f>
        <v>2.7470658152046936E-2</v>
      </c>
      <c r="I27" s="78">
        <v>36</v>
      </c>
      <c r="J27" s="65">
        <f>IFERROR(I27/E21,"-")</f>
        <v>0.20809248554913296</v>
      </c>
      <c r="K27" s="192">
        <f t="shared" si="0"/>
        <v>103272.44444444444</v>
      </c>
      <c r="M27" s="33" t="s">
        <v>103</v>
      </c>
      <c r="N27" s="150">
        <f t="shared" si="1"/>
        <v>0.27727867293706471</v>
      </c>
      <c r="O27" s="150">
        <f t="shared" si="2"/>
        <v>0.86075949367088611</v>
      </c>
      <c r="P27" s="151">
        <f t="shared" si="3"/>
        <v>190407.26470588235</v>
      </c>
      <c r="Q27" s="163"/>
      <c r="R27" s="164" t="str">
        <f t="shared" si="12"/>
        <v>住吉区</v>
      </c>
      <c r="S27" s="152">
        <f t="shared" si="4"/>
        <v>0.24829501156985884</v>
      </c>
      <c r="T27" s="21" t="str">
        <f t="shared" si="5"/>
        <v>高槻市</v>
      </c>
      <c r="U27" s="152">
        <f t="shared" si="6"/>
        <v>0.88095238095238093</v>
      </c>
      <c r="V27" s="21" t="str">
        <f t="shared" si="7"/>
        <v>福島区</v>
      </c>
      <c r="W27" s="55">
        <f t="shared" si="8"/>
        <v>214292.55056179775</v>
      </c>
      <c r="X27" s="163"/>
      <c r="Y27" s="53">
        <f t="shared" si="9"/>
        <v>0.23268418833478033</v>
      </c>
      <c r="Z27" s="53">
        <f t="shared" si="10"/>
        <v>0.86806296691568841</v>
      </c>
      <c r="AA27" s="54">
        <f t="shared" si="11"/>
        <v>198536.20839096358</v>
      </c>
      <c r="AB27" s="54">
        <v>0</v>
      </c>
    </row>
    <row r="28" spans="2:28" s="10" customFormat="1" ht="13.15" customHeight="1">
      <c r="B28" s="379"/>
      <c r="C28" s="374"/>
      <c r="D28" s="355"/>
      <c r="E28" s="355"/>
      <c r="F28" s="49" t="s">
        <v>123</v>
      </c>
      <c r="G28" s="78">
        <v>0</v>
      </c>
      <c r="H28" s="65">
        <f>IFERROR(G28/D21,"-")</f>
        <v>0</v>
      </c>
      <c r="I28" s="78">
        <v>0</v>
      </c>
      <c r="J28" s="65">
        <f>IFERROR(I28/E21,"-")</f>
        <v>0</v>
      </c>
      <c r="K28" s="192" t="str">
        <f t="shared" si="0"/>
        <v>-</v>
      </c>
      <c r="M28" s="33" t="s">
        <v>104</v>
      </c>
      <c r="N28" s="150">
        <f t="shared" si="1"/>
        <v>0.24000968178295759</v>
      </c>
      <c r="O28" s="150">
        <f t="shared" si="2"/>
        <v>0.93577981651376152</v>
      </c>
      <c r="P28" s="151">
        <f t="shared" si="3"/>
        <v>180819.88235294117</v>
      </c>
      <c r="Q28" s="163"/>
      <c r="R28" s="164" t="str">
        <f t="shared" si="12"/>
        <v>高石市</v>
      </c>
      <c r="S28" s="152">
        <f t="shared" si="4"/>
        <v>0.24690906225967929</v>
      </c>
      <c r="T28" s="21" t="str">
        <f>M68</f>
        <v>島本町</v>
      </c>
      <c r="U28" s="152">
        <f t="shared" si="6"/>
        <v>0.88095238095238093</v>
      </c>
      <c r="V28" s="21" t="str">
        <f t="shared" si="7"/>
        <v>西成区</v>
      </c>
      <c r="W28" s="55">
        <f t="shared" si="8"/>
        <v>214227.5</v>
      </c>
      <c r="X28" s="163"/>
      <c r="Y28" s="53">
        <f t="shared" si="9"/>
        <v>0.23268418833478033</v>
      </c>
      <c r="Z28" s="53">
        <f t="shared" si="10"/>
        <v>0.86806296691568841</v>
      </c>
      <c r="AA28" s="54">
        <f t="shared" si="11"/>
        <v>198536.20839096358</v>
      </c>
      <c r="AB28" s="54">
        <v>0</v>
      </c>
    </row>
    <row r="29" spans="2:28" s="10" customFormat="1" ht="13.15" customHeight="1">
      <c r="B29" s="379"/>
      <c r="C29" s="374"/>
      <c r="D29" s="355"/>
      <c r="E29" s="355"/>
      <c r="F29" s="49" t="s">
        <v>114</v>
      </c>
      <c r="G29" s="78">
        <v>27994</v>
      </c>
      <c r="H29" s="65">
        <f>IFERROR(G29/D21,"-")</f>
        <v>2.0684597061182341E-4</v>
      </c>
      <c r="I29" s="78">
        <v>1</v>
      </c>
      <c r="J29" s="65">
        <f>IFERROR(I29/E21,"-")</f>
        <v>5.7803468208092483E-3</v>
      </c>
      <c r="K29" s="192">
        <f t="shared" si="0"/>
        <v>27994</v>
      </c>
      <c r="M29" s="33" t="s">
        <v>34</v>
      </c>
      <c r="N29" s="150">
        <f t="shared" si="1"/>
        <v>0.25740649458214993</v>
      </c>
      <c r="O29" s="150">
        <f t="shared" si="2"/>
        <v>0.86033519553072624</v>
      </c>
      <c r="P29" s="151">
        <f t="shared" si="3"/>
        <v>228174.91617473436</v>
      </c>
      <c r="Q29" s="163"/>
      <c r="R29" s="164" t="str">
        <f t="shared" si="12"/>
        <v>西成区</v>
      </c>
      <c r="S29" s="152">
        <f t="shared" si="4"/>
        <v>0.24530357595533769</v>
      </c>
      <c r="T29" s="21" t="str">
        <f t="shared" si="5"/>
        <v>熊取町</v>
      </c>
      <c r="U29" s="152">
        <f t="shared" si="6"/>
        <v>0.87912087912087911</v>
      </c>
      <c r="V29" s="21" t="str">
        <f t="shared" si="7"/>
        <v>四條畷市</v>
      </c>
      <c r="W29" s="55">
        <f t="shared" si="8"/>
        <v>213576.57792207791</v>
      </c>
      <c r="X29" s="163"/>
      <c r="Y29" s="53">
        <f t="shared" si="9"/>
        <v>0.23268418833478033</v>
      </c>
      <c r="Z29" s="53">
        <f t="shared" si="10"/>
        <v>0.86806296691568841</v>
      </c>
      <c r="AA29" s="54">
        <f t="shared" si="11"/>
        <v>198536.20839096358</v>
      </c>
      <c r="AB29" s="54">
        <v>0</v>
      </c>
    </row>
    <row r="30" spans="2:28" s="10" customFormat="1" ht="13.15" customHeight="1">
      <c r="B30" s="379"/>
      <c r="C30" s="374"/>
      <c r="D30" s="355"/>
      <c r="E30" s="355"/>
      <c r="F30" s="49" t="s">
        <v>115</v>
      </c>
      <c r="G30" s="78">
        <v>170408</v>
      </c>
      <c r="H30" s="65">
        <f>IFERROR(G30/D21,"-")</f>
        <v>1.2591343916560549E-3</v>
      </c>
      <c r="I30" s="78">
        <v>11</v>
      </c>
      <c r="J30" s="65">
        <f>IFERROR(I30/E21,"-")</f>
        <v>6.358381502890173E-2</v>
      </c>
      <c r="K30" s="192">
        <f t="shared" si="0"/>
        <v>15491.636363636364</v>
      </c>
      <c r="M30" s="33" t="s">
        <v>35</v>
      </c>
      <c r="N30" s="150">
        <f t="shared" si="1"/>
        <v>0.28966189517512408</v>
      </c>
      <c r="O30" s="150">
        <f t="shared" si="2"/>
        <v>0.86377708978328172</v>
      </c>
      <c r="P30" s="151">
        <f t="shared" si="3"/>
        <v>268271.0286738351</v>
      </c>
      <c r="Q30" s="163"/>
      <c r="R30" s="164" t="str">
        <f t="shared" si="12"/>
        <v>城東区</v>
      </c>
      <c r="S30" s="152">
        <f t="shared" si="4"/>
        <v>0.24507196901292039</v>
      </c>
      <c r="T30" s="21" t="str">
        <f t="shared" si="5"/>
        <v>堺市南区</v>
      </c>
      <c r="U30" s="152">
        <f t="shared" si="6"/>
        <v>0.87855297157622736</v>
      </c>
      <c r="V30" s="21" t="str">
        <f t="shared" si="7"/>
        <v>東住吉区</v>
      </c>
      <c r="W30" s="55">
        <f t="shared" si="8"/>
        <v>212627.20967741936</v>
      </c>
      <c r="X30" s="163"/>
      <c r="Y30" s="53">
        <f t="shared" si="9"/>
        <v>0.23268418833478033</v>
      </c>
      <c r="Z30" s="53">
        <f t="shared" si="10"/>
        <v>0.86806296691568841</v>
      </c>
      <c r="AA30" s="54">
        <f t="shared" si="11"/>
        <v>198536.20839096358</v>
      </c>
      <c r="AB30" s="54">
        <v>0</v>
      </c>
    </row>
    <row r="31" spans="2:28" s="10" customFormat="1" ht="13.15" customHeight="1">
      <c r="B31" s="379"/>
      <c r="C31" s="374"/>
      <c r="D31" s="355"/>
      <c r="E31" s="355"/>
      <c r="F31" s="49" t="s">
        <v>116</v>
      </c>
      <c r="G31" s="78">
        <v>7599</v>
      </c>
      <c r="H31" s="65">
        <f>IFERROR(G31/D21,"-")</f>
        <v>5.6148550785141317E-5</v>
      </c>
      <c r="I31" s="78">
        <v>2</v>
      </c>
      <c r="J31" s="65">
        <f>IFERROR(I31/E21,"-")</f>
        <v>1.1560693641618497E-2</v>
      </c>
      <c r="K31" s="192">
        <f t="shared" si="0"/>
        <v>3799.5</v>
      </c>
      <c r="M31" s="33" t="s">
        <v>222</v>
      </c>
      <c r="N31" s="150">
        <f t="shared" si="1"/>
        <v>0.29094108380081973</v>
      </c>
      <c r="O31" s="150">
        <f t="shared" si="2"/>
        <v>0.86770428015564205</v>
      </c>
      <c r="P31" s="151">
        <f t="shared" si="3"/>
        <v>260157.5470852018</v>
      </c>
      <c r="Q31" s="163"/>
      <c r="R31" s="164" t="str">
        <f t="shared" si="12"/>
        <v>中央区</v>
      </c>
      <c r="S31" s="152">
        <f t="shared" si="4"/>
        <v>0.24000968178295759</v>
      </c>
      <c r="T31" s="21" t="str">
        <f t="shared" si="5"/>
        <v>東住吉区</v>
      </c>
      <c r="U31" s="152">
        <f t="shared" si="6"/>
        <v>0.87735849056603776</v>
      </c>
      <c r="V31" s="21" t="str">
        <f t="shared" si="7"/>
        <v>東成区</v>
      </c>
      <c r="W31" s="55">
        <f t="shared" si="8"/>
        <v>209113.4827586207</v>
      </c>
      <c r="X31" s="163"/>
      <c r="Y31" s="53">
        <f t="shared" si="9"/>
        <v>0.23268418833478033</v>
      </c>
      <c r="Z31" s="53">
        <f t="shared" si="10"/>
        <v>0.86806296691568841</v>
      </c>
      <c r="AA31" s="54">
        <f t="shared" si="11"/>
        <v>198536.20839096358</v>
      </c>
      <c r="AB31" s="54">
        <v>0</v>
      </c>
    </row>
    <row r="32" spans="2:28" s="10" customFormat="1" ht="13.15" customHeight="1">
      <c r="B32" s="379"/>
      <c r="C32" s="374"/>
      <c r="D32" s="355"/>
      <c r="E32" s="355"/>
      <c r="F32" s="49" t="s">
        <v>117</v>
      </c>
      <c r="G32" s="78">
        <v>174505</v>
      </c>
      <c r="H32" s="65">
        <f>IFERROR(G32/D21,"-")</f>
        <v>1.2894068765312654E-3</v>
      </c>
      <c r="I32" s="78">
        <v>3</v>
      </c>
      <c r="J32" s="65">
        <f>IFERROR(I32/E21,"-")</f>
        <v>1.7341040462427744E-2</v>
      </c>
      <c r="K32" s="192">
        <f t="shared" si="0"/>
        <v>58168.333333333336</v>
      </c>
      <c r="M32" s="33" t="s">
        <v>37</v>
      </c>
      <c r="N32" s="150">
        <f t="shared" si="1"/>
        <v>0.273430033811913</v>
      </c>
      <c r="O32" s="150">
        <f t="shared" si="2"/>
        <v>0.90222222222222226</v>
      </c>
      <c r="P32" s="151">
        <f t="shared" si="3"/>
        <v>281368.70443349757</v>
      </c>
      <c r="Q32" s="163"/>
      <c r="R32" s="164" t="str">
        <f t="shared" si="12"/>
        <v>田尻町</v>
      </c>
      <c r="S32" s="152">
        <f t="shared" si="4"/>
        <v>0.23951928783084575</v>
      </c>
      <c r="T32" s="21" t="str">
        <f t="shared" si="5"/>
        <v>富田林市</v>
      </c>
      <c r="U32" s="152">
        <f t="shared" si="6"/>
        <v>0.87637969094922741</v>
      </c>
      <c r="V32" s="21" t="str">
        <f t="shared" si="7"/>
        <v>大阪市</v>
      </c>
      <c r="W32" s="55">
        <f t="shared" si="8"/>
        <v>207575.99140401147</v>
      </c>
      <c r="X32" s="163"/>
      <c r="Y32" s="53">
        <f t="shared" si="9"/>
        <v>0.23268418833478033</v>
      </c>
      <c r="Z32" s="53">
        <f t="shared" si="10"/>
        <v>0.86806296691568841</v>
      </c>
      <c r="AA32" s="54">
        <f t="shared" si="11"/>
        <v>198536.20839096358</v>
      </c>
      <c r="AB32" s="54">
        <v>0</v>
      </c>
    </row>
    <row r="33" spans="2:28" s="10" customFormat="1" ht="13.15" customHeight="1">
      <c r="B33" s="379"/>
      <c r="C33" s="374"/>
      <c r="D33" s="355"/>
      <c r="E33" s="355"/>
      <c r="F33" s="49" t="s">
        <v>118</v>
      </c>
      <c r="G33" s="78">
        <v>1090679</v>
      </c>
      <c r="H33" s="65">
        <f>IFERROR(G33/D21,"-")</f>
        <v>8.0589610766926105E-3</v>
      </c>
      <c r="I33" s="78">
        <v>31</v>
      </c>
      <c r="J33" s="65">
        <f>IFERROR(I33/E21,"-")</f>
        <v>0.1791907514450867</v>
      </c>
      <c r="K33" s="192">
        <f t="shared" si="0"/>
        <v>35183.193548387098</v>
      </c>
      <c r="M33" s="33" t="s">
        <v>38</v>
      </c>
      <c r="N33" s="150">
        <f t="shared" si="1"/>
        <v>0.29788328474758369</v>
      </c>
      <c r="O33" s="150">
        <f t="shared" si="2"/>
        <v>0.875</v>
      </c>
      <c r="P33" s="151">
        <f t="shared" si="3"/>
        <v>248827.91269841269</v>
      </c>
      <c r="Q33" s="163"/>
      <c r="R33" s="164" t="str">
        <f t="shared" si="12"/>
        <v>泉南市</v>
      </c>
      <c r="S33" s="152">
        <f t="shared" si="4"/>
        <v>0.23926393108613253</v>
      </c>
      <c r="T33" s="21" t="str">
        <f t="shared" si="5"/>
        <v>吹田市</v>
      </c>
      <c r="U33" s="152">
        <f t="shared" si="6"/>
        <v>0.87532467532467528</v>
      </c>
      <c r="V33" s="21" t="str">
        <f t="shared" si="7"/>
        <v>松原市</v>
      </c>
      <c r="W33" s="55">
        <f t="shared" si="8"/>
        <v>203384.15837104071</v>
      </c>
      <c r="X33" s="163"/>
      <c r="Y33" s="53">
        <f t="shared" si="9"/>
        <v>0.23268418833478033</v>
      </c>
      <c r="Z33" s="53">
        <f t="shared" si="10"/>
        <v>0.86806296691568841</v>
      </c>
      <c r="AA33" s="54">
        <f t="shared" si="11"/>
        <v>198536.20839096358</v>
      </c>
      <c r="AB33" s="54">
        <v>0</v>
      </c>
    </row>
    <row r="34" spans="2:28" s="10" customFormat="1" ht="13.15" customHeight="1">
      <c r="B34" s="379"/>
      <c r="C34" s="374"/>
      <c r="D34" s="355"/>
      <c r="E34" s="355"/>
      <c r="F34" s="49" t="s">
        <v>119</v>
      </c>
      <c r="G34" s="78">
        <v>3021739</v>
      </c>
      <c r="H34" s="65">
        <f>IFERROR(G34/D21,"-")</f>
        <v>2.2327446466764329E-2</v>
      </c>
      <c r="I34" s="78">
        <v>27</v>
      </c>
      <c r="J34" s="65">
        <f>IFERROR(I34/E21,"-")</f>
        <v>0.15606936416184972</v>
      </c>
      <c r="K34" s="192">
        <f t="shared" si="0"/>
        <v>111916.25925925926</v>
      </c>
      <c r="M34" s="33" t="s">
        <v>39</v>
      </c>
      <c r="N34" s="150">
        <f t="shared" si="1"/>
        <v>0.25172956884486325</v>
      </c>
      <c r="O34" s="150">
        <f t="shared" si="2"/>
        <v>0.87855297157622736</v>
      </c>
      <c r="P34" s="151">
        <f t="shared" si="3"/>
        <v>191323.42352941175</v>
      </c>
      <c r="Q34" s="163"/>
      <c r="R34" s="164" t="str">
        <f t="shared" si="12"/>
        <v>西淀川区</v>
      </c>
      <c r="S34" s="152">
        <f t="shared" si="4"/>
        <v>0.23903927328062421</v>
      </c>
      <c r="T34" s="21" t="str">
        <f t="shared" si="5"/>
        <v>堺市西区</v>
      </c>
      <c r="U34" s="152">
        <f t="shared" si="6"/>
        <v>0.875</v>
      </c>
      <c r="V34" s="21" t="str">
        <f t="shared" si="7"/>
        <v>大阪狭山市</v>
      </c>
      <c r="W34" s="55">
        <f t="shared" si="8"/>
        <v>202910.38461538462</v>
      </c>
      <c r="X34" s="163"/>
      <c r="Y34" s="53">
        <f t="shared" si="9"/>
        <v>0.23268418833478033</v>
      </c>
      <c r="Z34" s="53">
        <f t="shared" si="10"/>
        <v>0.86806296691568841</v>
      </c>
      <c r="AA34" s="54">
        <f t="shared" si="11"/>
        <v>198536.20839096358</v>
      </c>
      <c r="AB34" s="54">
        <v>0</v>
      </c>
    </row>
    <row r="35" spans="2:28" s="10" customFormat="1" ht="13.15" customHeight="1">
      <c r="B35" s="379"/>
      <c r="C35" s="374"/>
      <c r="D35" s="355"/>
      <c r="E35" s="355"/>
      <c r="F35" s="49" t="s">
        <v>120</v>
      </c>
      <c r="G35" s="78">
        <v>1050760</v>
      </c>
      <c r="H35" s="65">
        <f>IFERROR(G35/D21,"-")</f>
        <v>7.7640020032892602E-3</v>
      </c>
      <c r="I35" s="78">
        <v>21</v>
      </c>
      <c r="J35" s="65">
        <f>IFERROR(I35/E21,"-")</f>
        <v>0.12138728323699421</v>
      </c>
      <c r="K35" s="192">
        <f t="shared" si="0"/>
        <v>50036.190476190473</v>
      </c>
      <c r="M35" s="33" t="s">
        <v>40</v>
      </c>
      <c r="N35" s="150">
        <f t="shared" si="1"/>
        <v>0.19831031388629053</v>
      </c>
      <c r="O35" s="150">
        <f t="shared" si="2"/>
        <v>0.79508196721311475</v>
      </c>
      <c r="P35" s="151">
        <f t="shared" si="3"/>
        <v>180254.76632302406</v>
      </c>
      <c r="Q35" s="163"/>
      <c r="R35" s="164" t="str">
        <f t="shared" si="12"/>
        <v>淀川区</v>
      </c>
      <c r="S35" s="152">
        <f t="shared" si="4"/>
        <v>0.23820538853796222</v>
      </c>
      <c r="T35" s="21" t="str">
        <f>M76</f>
        <v>河南町</v>
      </c>
      <c r="U35" s="152">
        <f t="shared" si="6"/>
        <v>0.875</v>
      </c>
      <c r="V35" s="21" t="str">
        <f t="shared" si="7"/>
        <v>東大阪市</v>
      </c>
      <c r="W35" s="55">
        <f t="shared" si="8"/>
        <v>200978.95344506518</v>
      </c>
      <c r="X35" s="163"/>
      <c r="Y35" s="53">
        <f t="shared" si="9"/>
        <v>0.23268418833478033</v>
      </c>
      <c r="Z35" s="53">
        <f t="shared" si="10"/>
        <v>0.86806296691568841</v>
      </c>
      <c r="AA35" s="54">
        <f t="shared" si="11"/>
        <v>198536.20839096358</v>
      </c>
      <c r="AB35" s="54">
        <v>0</v>
      </c>
    </row>
    <row r="36" spans="2:28" s="10" customFormat="1" ht="13.15" customHeight="1">
      <c r="B36" s="379"/>
      <c r="C36" s="374"/>
      <c r="D36" s="355"/>
      <c r="E36" s="355"/>
      <c r="F36" s="50" t="s">
        <v>121</v>
      </c>
      <c r="G36" s="79">
        <v>213628</v>
      </c>
      <c r="H36" s="66">
        <f>IFERROR(G36/D21,"-")</f>
        <v>1.5784843541424094E-3</v>
      </c>
      <c r="I36" s="79">
        <v>19</v>
      </c>
      <c r="J36" s="66">
        <f>IFERROR(I36/E21,"-")</f>
        <v>0.10982658959537572</v>
      </c>
      <c r="K36" s="193">
        <f t="shared" si="0"/>
        <v>11243.578947368422</v>
      </c>
      <c r="M36" s="33" t="s">
        <v>41</v>
      </c>
      <c r="N36" s="150">
        <f t="shared" si="1"/>
        <v>0.16095519993238275</v>
      </c>
      <c r="O36" s="150">
        <f t="shared" si="2"/>
        <v>0.86178861788617889</v>
      </c>
      <c r="P36" s="151">
        <f t="shared" si="3"/>
        <v>154141.28301886792</v>
      </c>
      <c r="Q36" s="163"/>
      <c r="R36" s="164" t="str">
        <f t="shared" si="12"/>
        <v>池田市</v>
      </c>
      <c r="S36" s="152">
        <f t="shared" si="4"/>
        <v>0.23792403320362401</v>
      </c>
      <c r="T36" s="21" t="str">
        <f t="shared" si="5"/>
        <v>西成区</v>
      </c>
      <c r="U36" s="152">
        <f t="shared" si="6"/>
        <v>0.87248322147651003</v>
      </c>
      <c r="V36" s="21" t="str">
        <f t="shared" si="7"/>
        <v>和泉市</v>
      </c>
      <c r="W36" s="55">
        <f t="shared" si="8"/>
        <v>199786.82940108894</v>
      </c>
      <c r="X36" s="163"/>
      <c r="Y36" s="53">
        <f t="shared" si="9"/>
        <v>0.23268418833478033</v>
      </c>
      <c r="Z36" s="53">
        <f t="shared" si="10"/>
        <v>0.86806296691568841</v>
      </c>
      <c r="AA36" s="54">
        <f t="shared" si="11"/>
        <v>198536.20839096358</v>
      </c>
      <c r="AB36" s="54">
        <v>0</v>
      </c>
    </row>
    <row r="37" spans="2:28" s="10" customFormat="1" ht="13.15" customHeight="1">
      <c r="B37" s="380"/>
      <c r="C37" s="375"/>
      <c r="D37" s="356"/>
      <c r="E37" s="356"/>
      <c r="F37" s="51" t="s">
        <v>71</v>
      </c>
      <c r="G37" s="74">
        <f>SUM(G21:G36)</f>
        <v>37371407</v>
      </c>
      <c r="H37" s="66">
        <f>IFERROR(G37/D21,"-")</f>
        <v>0.27613506301509222</v>
      </c>
      <c r="I37" s="79">
        <v>159</v>
      </c>
      <c r="J37" s="66">
        <f>IFERROR(I37/E21,"-")</f>
        <v>0.91907514450867056</v>
      </c>
      <c r="K37" s="193">
        <f t="shared" si="0"/>
        <v>235040.29559748428</v>
      </c>
      <c r="M37" s="33" t="s">
        <v>43</v>
      </c>
      <c r="N37" s="150">
        <f t="shared" si="1"/>
        <v>0.32095981513540639</v>
      </c>
      <c r="O37" s="150">
        <f t="shared" si="2"/>
        <v>0.86221294363256784</v>
      </c>
      <c r="P37" s="151">
        <f t="shared" si="3"/>
        <v>272449.62227602908</v>
      </c>
      <c r="Q37" s="163"/>
      <c r="R37" s="164" t="str">
        <f t="shared" si="12"/>
        <v>大阪市</v>
      </c>
      <c r="S37" s="152">
        <f t="shared" si="4"/>
        <v>0.23739066368848144</v>
      </c>
      <c r="T37" s="21" t="str">
        <f t="shared" si="5"/>
        <v>泉大津市</v>
      </c>
      <c r="U37" s="152">
        <f t="shared" si="6"/>
        <v>0.87152777777777779</v>
      </c>
      <c r="V37" s="21" t="str">
        <f t="shared" si="7"/>
        <v>生野区</v>
      </c>
      <c r="W37" s="55">
        <f t="shared" si="8"/>
        <v>199709.5</v>
      </c>
      <c r="X37" s="163"/>
      <c r="Y37" s="53">
        <f t="shared" si="9"/>
        <v>0.23268418833478033</v>
      </c>
      <c r="Z37" s="53">
        <f t="shared" si="10"/>
        <v>0.86806296691568841</v>
      </c>
      <c r="AA37" s="54">
        <f t="shared" si="11"/>
        <v>198536.20839096358</v>
      </c>
      <c r="AB37" s="54">
        <v>0</v>
      </c>
    </row>
    <row r="38" spans="2:28" s="10" customFormat="1" ht="13.15" customHeight="1">
      <c r="B38" s="378">
        <v>3</v>
      </c>
      <c r="C38" s="373" t="s">
        <v>88</v>
      </c>
      <c r="D38" s="354">
        <v>80406910</v>
      </c>
      <c r="E38" s="354">
        <v>105</v>
      </c>
      <c r="F38" s="47" t="s">
        <v>107</v>
      </c>
      <c r="G38" s="77">
        <v>1668846</v>
      </c>
      <c r="H38" s="64">
        <f>IFERROR(G38/D38,"-")</f>
        <v>2.0755007249998788E-2</v>
      </c>
      <c r="I38" s="77">
        <v>22</v>
      </c>
      <c r="J38" s="64">
        <f>IFERROR(I38/E38,"-")</f>
        <v>0.20952380952380953</v>
      </c>
      <c r="K38" s="191">
        <f t="shared" si="0"/>
        <v>75856.636363636368</v>
      </c>
      <c r="M38" s="33" t="s">
        <v>0</v>
      </c>
      <c r="N38" s="150">
        <f t="shared" si="1"/>
        <v>0.22227665225947238</v>
      </c>
      <c r="O38" s="150">
        <f t="shared" si="2"/>
        <v>0.86133032694475764</v>
      </c>
      <c r="P38" s="151">
        <f t="shared" si="3"/>
        <v>168105.13219895287</v>
      </c>
      <c r="Q38" s="163"/>
      <c r="R38" s="164" t="str">
        <f t="shared" si="12"/>
        <v>福島区</v>
      </c>
      <c r="S38" s="152">
        <f t="shared" si="4"/>
        <v>0.23719400484361355</v>
      </c>
      <c r="T38" s="21" t="str">
        <f t="shared" si="5"/>
        <v>茨木市</v>
      </c>
      <c r="U38" s="152">
        <f t="shared" si="6"/>
        <v>0.87060702875399365</v>
      </c>
      <c r="V38" s="21" t="str">
        <f t="shared" si="7"/>
        <v>旭区</v>
      </c>
      <c r="W38" s="55">
        <f t="shared" si="8"/>
        <v>197715.86065573769</v>
      </c>
      <c r="X38" s="163"/>
      <c r="Y38" s="53">
        <f t="shared" si="9"/>
        <v>0.23268418833478033</v>
      </c>
      <c r="Z38" s="53">
        <f t="shared" si="10"/>
        <v>0.86806296691568841</v>
      </c>
      <c r="AA38" s="54">
        <f t="shared" si="11"/>
        <v>198536.20839096358</v>
      </c>
      <c r="AB38" s="54">
        <v>0</v>
      </c>
    </row>
    <row r="39" spans="2:28" s="10" customFormat="1" ht="13.15" customHeight="1">
      <c r="B39" s="379"/>
      <c r="C39" s="374"/>
      <c r="D39" s="355"/>
      <c r="E39" s="355"/>
      <c r="F39" s="48" t="s">
        <v>108</v>
      </c>
      <c r="G39" s="78">
        <v>426621</v>
      </c>
      <c r="H39" s="65">
        <f>IFERROR(G39/D38,"-")</f>
        <v>5.3057753369704173E-3</v>
      </c>
      <c r="I39" s="78">
        <v>21</v>
      </c>
      <c r="J39" s="65">
        <f>IFERROR(I39/E38,"-")</f>
        <v>0.2</v>
      </c>
      <c r="K39" s="192">
        <f t="shared" si="0"/>
        <v>20315.285714285714</v>
      </c>
      <c r="M39" s="33" t="s">
        <v>1</v>
      </c>
      <c r="N39" s="150">
        <f t="shared" si="1"/>
        <v>0.23792403320362401</v>
      </c>
      <c r="O39" s="150">
        <f t="shared" si="2"/>
        <v>0.88557993730407525</v>
      </c>
      <c r="P39" s="151">
        <f t="shared" si="3"/>
        <v>181798.86548672567</v>
      </c>
      <c r="Q39" s="163"/>
      <c r="R39" s="164" t="str">
        <f t="shared" si="12"/>
        <v>吹田市</v>
      </c>
      <c r="S39" s="152">
        <f t="shared" si="4"/>
        <v>0.23712835019175388</v>
      </c>
      <c r="T39" s="21" t="str">
        <f t="shared" si="5"/>
        <v>柏原市</v>
      </c>
      <c r="U39" s="152">
        <f t="shared" si="6"/>
        <v>0.86976744186046506</v>
      </c>
      <c r="V39" s="21" t="str">
        <f t="shared" si="7"/>
        <v>寝屋川市</v>
      </c>
      <c r="W39" s="55">
        <f t="shared" si="8"/>
        <v>197237.67643142477</v>
      </c>
      <c r="X39" s="163"/>
      <c r="Y39" s="53">
        <f t="shared" si="9"/>
        <v>0.23268418833478033</v>
      </c>
      <c r="Z39" s="53">
        <f t="shared" si="10"/>
        <v>0.86806296691568841</v>
      </c>
      <c r="AA39" s="54">
        <f t="shared" si="11"/>
        <v>198536.20839096358</v>
      </c>
      <c r="AB39" s="54">
        <v>0</v>
      </c>
    </row>
    <row r="40" spans="2:28" s="10" customFormat="1" ht="13.15" customHeight="1">
      <c r="B40" s="379"/>
      <c r="C40" s="374"/>
      <c r="D40" s="355"/>
      <c r="E40" s="355"/>
      <c r="F40" s="49" t="s">
        <v>109</v>
      </c>
      <c r="G40" s="78">
        <v>2462724</v>
      </c>
      <c r="H40" s="65">
        <f>IFERROR(G40/D38,"-")</f>
        <v>3.0628263167929225E-2</v>
      </c>
      <c r="I40" s="78">
        <v>44</v>
      </c>
      <c r="J40" s="65">
        <f>IFERROR(I40/E38,"-")</f>
        <v>0.41904761904761906</v>
      </c>
      <c r="K40" s="192">
        <f t="shared" si="0"/>
        <v>55971</v>
      </c>
      <c r="M40" s="33" t="s">
        <v>2</v>
      </c>
      <c r="N40" s="150">
        <f t="shared" si="1"/>
        <v>0.23712835019175388</v>
      </c>
      <c r="O40" s="150">
        <f t="shared" si="2"/>
        <v>0.87532467532467528</v>
      </c>
      <c r="P40" s="151">
        <f t="shared" si="3"/>
        <v>218091.5912462908</v>
      </c>
      <c r="Q40" s="163"/>
      <c r="R40" s="164" t="str">
        <f t="shared" si="12"/>
        <v>羽曳野市</v>
      </c>
      <c r="S40" s="152">
        <f t="shared" si="4"/>
        <v>0.23623155279330174</v>
      </c>
      <c r="T40" s="21" t="str">
        <f t="shared" si="5"/>
        <v>堺市中区</v>
      </c>
      <c r="U40" s="152">
        <f t="shared" si="6"/>
        <v>0.86770428015564205</v>
      </c>
      <c r="V40" s="21" t="str">
        <f t="shared" si="7"/>
        <v>鶴見区</v>
      </c>
      <c r="W40" s="55">
        <f t="shared" si="8"/>
        <v>195478.66666666666</v>
      </c>
      <c r="X40" s="163"/>
      <c r="Y40" s="53">
        <f t="shared" si="9"/>
        <v>0.23268418833478033</v>
      </c>
      <c r="Z40" s="53">
        <f t="shared" si="10"/>
        <v>0.86806296691568841</v>
      </c>
      <c r="AA40" s="54">
        <f t="shared" si="11"/>
        <v>198536.20839096358</v>
      </c>
      <c r="AB40" s="54">
        <v>0</v>
      </c>
    </row>
    <row r="41" spans="2:28" s="10" customFormat="1" ht="13.15" customHeight="1">
      <c r="B41" s="379"/>
      <c r="C41" s="374"/>
      <c r="D41" s="355"/>
      <c r="E41" s="355"/>
      <c r="F41" s="49" t="s">
        <v>110</v>
      </c>
      <c r="G41" s="78">
        <v>113871</v>
      </c>
      <c r="H41" s="65">
        <f>IFERROR(G41/D38,"-")</f>
        <v>1.4161842558058754E-3</v>
      </c>
      <c r="I41" s="78">
        <v>9</v>
      </c>
      <c r="J41" s="65">
        <f>IFERROR(I41/E38,"-")</f>
        <v>8.5714285714285715E-2</v>
      </c>
      <c r="K41" s="192">
        <f t="shared" si="0"/>
        <v>12652.333333333334</v>
      </c>
      <c r="M41" s="38" t="s">
        <v>44</v>
      </c>
      <c r="N41" s="150">
        <f t="shared" si="1"/>
        <v>0.20604072909966192</v>
      </c>
      <c r="O41" s="150">
        <f t="shared" si="2"/>
        <v>0.87152777777777779</v>
      </c>
      <c r="P41" s="151">
        <f t="shared" si="3"/>
        <v>164317.36653386455</v>
      </c>
      <c r="Q41" s="163"/>
      <c r="R41" s="164" t="str">
        <f t="shared" si="12"/>
        <v>四條畷市</v>
      </c>
      <c r="S41" s="152">
        <f t="shared" si="4"/>
        <v>0.23205234449763465</v>
      </c>
      <c r="T41" s="21" t="str">
        <f t="shared" si="5"/>
        <v>港区</v>
      </c>
      <c r="U41" s="152">
        <f t="shared" si="6"/>
        <v>0.86746987951807231</v>
      </c>
      <c r="V41" s="21" t="str">
        <f t="shared" si="7"/>
        <v>交野市</v>
      </c>
      <c r="W41" s="55">
        <f t="shared" si="8"/>
        <v>192763.33333333334</v>
      </c>
      <c r="X41" s="163"/>
      <c r="Y41" s="53">
        <f t="shared" si="9"/>
        <v>0.23268418833478033</v>
      </c>
      <c r="Z41" s="53">
        <f t="shared" si="10"/>
        <v>0.86806296691568841</v>
      </c>
      <c r="AA41" s="54">
        <f t="shared" si="11"/>
        <v>198536.20839096358</v>
      </c>
      <c r="AB41" s="54">
        <v>0</v>
      </c>
    </row>
    <row r="42" spans="2:28" s="10" customFormat="1" ht="13.15" customHeight="1">
      <c r="B42" s="379"/>
      <c r="C42" s="374"/>
      <c r="D42" s="355"/>
      <c r="E42" s="355"/>
      <c r="F42" s="49" t="s">
        <v>111</v>
      </c>
      <c r="G42" s="78">
        <v>1996875</v>
      </c>
      <c r="H42" s="65">
        <f>IFERROR(G42/D38,"-")</f>
        <v>2.4834619313190868E-2</v>
      </c>
      <c r="I42" s="78">
        <v>49</v>
      </c>
      <c r="J42" s="65">
        <f>IFERROR(I42/E38,"-")</f>
        <v>0.46666666666666667</v>
      </c>
      <c r="K42" s="192">
        <f t="shared" si="0"/>
        <v>40752.551020408166</v>
      </c>
      <c r="M42" s="38" t="s">
        <v>7</v>
      </c>
      <c r="N42" s="150">
        <f t="shared" si="1"/>
        <v>0.21993290829113685</v>
      </c>
      <c r="O42" s="150">
        <f t="shared" si="2"/>
        <v>0.88095238095238093</v>
      </c>
      <c r="P42" s="151">
        <f t="shared" si="3"/>
        <v>191283.6584084084</v>
      </c>
      <c r="Q42" s="163"/>
      <c r="R42" s="164" t="str">
        <f t="shared" si="12"/>
        <v>岬町</v>
      </c>
      <c r="S42" s="152">
        <f t="shared" si="4"/>
        <v>0.22951593211390608</v>
      </c>
      <c r="T42" s="21" t="str">
        <f t="shared" si="5"/>
        <v>西区</v>
      </c>
      <c r="U42" s="152">
        <f t="shared" si="6"/>
        <v>0.8666666666666667</v>
      </c>
      <c r="V42" s="21" t="str">
        <f t="shared" si="7"/>
        <v>西淀川区</v>
      </c>
      <c r="W42" s="55">
        <f t="shared" si="8"/>
        <v>192571.89637305698</v>
      </c>
      <c r="X42" s="163"/>
      <c r="Y42" s="53">
        <f t="shared" si="9"/>
        <v>0.23268418833478033</v>
      </c>
      <c r="Z42" s="53">
        <f t="shared" si="10"/>
        <v>0.86806296691568841</v>
      </c>
      <c r="AA42" s="54">
        <f t="shared" si="11"/>
        <v>198536.20839096358</v>
      </c>
      <c r="AB42" s="54">
        <v>0</v>
      </c>
    </row>
    <row r="43" spans="2:28" s="10" customFormat="1" ht="13.15" customHeight="1">
      <c r="B43" s="379"/>
      <c r="C43" s="374"/>
      <c r="D43" s="355"/>
      <c r="E43" s="355"/>
      <c r="F43" s="49" t="s">
        <v>112</v>
      </c>
      <c r="G43" s="78">
        <v>3842401</v>
      </c>
      <c r="H43" s="65">
        <f>IFERROR(G43/D38,"-")</f>
        <v>4.7786950151423556E-2</v>
      </c>
      <c r="I43" s="78">
        <v>51</v>
      </c>
      <c r="J43" s="65">
        <f>IFERROR(I43/E38,"-")</f>
        <v>0.48571428571428571</v>
      </c>
      <c r="K43" s="192">
        <f t="shared" si="0"/>
        <v>75341.196078431371</v>
      </c>
      <c r="M43" s="38" t="s">
        <v>45</v>
      </c>
      <c r="N43" s="150">
        <f t="shared" si="1"/>
        <v>0.29033396471087675</v>
      </c>
      <c r="O43" s="150">
        <f t="shared" si="2"/>
        <v>0.89626556016597514</v>
      </c>
      <c r="P43" s="151">
        <f t="shared" si="3"/>
        <v>217899.86111111112</v>
      </c>
      <c r="Q43" s="163"/>
      <c r="R43" s="164" t="str">
        <f t="shared" si="12"/>
        <v>柏原市</v>
      </c>
      <c r="S43" s="152">
        <f t="shared" si="4"/>
        <v>0.22704294752498011</v>
      </c>
      <c r="T43" s="21" t="str">
        <f>M11</f>
        <v>天王寺区</v>
      </c>
      <c r="U43" s="152">
        <f t="shared" si="6"/>
        <v>0.8666666666666667</v>
      </c>
      <c r="V43" s="21" t="str">
        <f t="shared" si="7"/>
        <v>堺市南区</v>
      </c>
      <c r="W43" s="55">
        <f t="shared" si="8"/>
        <v>191323.42352941175</v>
      </c>
      <c r="X43" s="163"/>
      <c r="Y43" s="53">
        <f t="shared" si="9"/>
        <v>0.23268418833478033</v>
      </c>
      <c r="Z43" s="53">
        <f t="shared" si="10"/>
        <v>0.86806296691568841</v>
      </c>
      <c r="AA43" s="54">
        <f t="shared" si="11"/>
        <v>198536.20839096358</v>
      </c>
      <c r="AB43" s="54">
        <v>0</v>
      </c>
    </row>
    <row r="44" spans="2:28" s="10" customFormat="1" ht="13.15" customHeight="1">
      <c r="B44" s="379"/>
      <c r="C44" s="374"/>
      <c r="D44" s="355"/>
      <c r="E44" s="355"/>
      <c r="F44" s="49" t="s">
        <v>113</v>
      </c>
      <c r="G44" s="78">
        <v>1944523</v>
      </c>
      <c r="H44" s="65">
        <f>IFERROR(G44/D38,"-")</f>
        <v>2.4183530992547778E-2</v>
      </c>
      <c r="I44" s="78">
        <v>31</v>
      </c>
      <c r="J44" s="65">
        <f>IFERROR(I44/E38,"-")</f>
        <v>0.29523809523809524</v>
      </c>
      <c r="K44" s="192">
        <f t="shared" si="0"/>
        <v>62726.548387096773</v>
      </c>
      <c r="M44" s="38" t="s">
        <v>12</v>
      </c>
      <c r="N44" s="150">
        <f t="shared" si="1"/>
        <v>0.26179407792513859</v>
      </c>
      <c r="O44" s="150">
        <f t="shared" si="2"/>
        <v>0.8666666666666667</v>
      </c>
      <c r="P44" s="151">
        <f t="shared" si="3"/>
        <v>244272.30769230769</v>
      </c>
      <c r="Q44" s="163"/>
      <c r="R44" s="164" t="str">
        <f t="shared" si="12"/>
        <v>箕面市</v>
      </c>
      <c r="S44" s="152">
        <f t="shared" si="4"/>
        <v>0.22666591653433565</v>
      </c>
      <c r="T44" s="21" t="str">
        <f>M44</f>
        <v>守口市</v>
      </c>
      <c r="U44" s="152">
        <f t="shared" si="6"/>
        <v>0.8666666666666667</v>
      </c>
      <c r="V44" s="21" t="str">
        <f t="shared" si="7"/>
        <v>高槻市</v>
      </c>
      <c r="W44" s="55">
        <f t="shared" si="8"/>
        <v>191283.6584084084</v>
      </c>
      <c r="X44" s="163"/>
      <c r="Y44" s="53">
        <f t="shared" si="9"/>
        <v>0.23268418833478033</v>
      </c>
      <c r="Z44" s="53">
        <f t="shared" si="10"/>
        <v>0.86806296691568841</v>
      </c>
      <c r="AA44" s="54">
        <f t="shared" si="11"/>
        <v>198536.20839096358</v>
      </c>
      <c r="AB44" s="54">
        <v>0</v>
      </c>
    </row>
    <row r="45" spans="2:28" s="10" customFormat="1" ht="13.15" customHeight="1">
      <c r="B45" s="379"/>
      <c r="C45" s="374"/>
      <c r="D45" s="355"/>
      <c r="E45" s="355"/>
      <c r="F45" s="49" t="s">
        <v>123</v>
      </c>
      <c r="G45" s="78">
        <v>0</v>
      </c>
      <c r="H45" s="65">
        <f>IFERROR(G45/D38,"-")</f>
        <v>0</v>
      </c>
      <c r="I45" s="78">
        <v>0</v>
      </c>
      <c r="J45" s="65">
        <f>IFERROR(I45/E38,"-")</f>
        <v>0</v>
      </c>
      <c r="K45" s="192" t="str">
        <f t="shared" si="0"/>
        <v>-</v>
      </c>
      <c r="M45" s="38" t="s">
        <v>13</v>
      </c>
      <c r="N45" s="150">
        <f t="shared" si="1"/>
        <v>0.21346171307981185</v>
      </c>
      <c r="O45" s="150">
        <f t="shared" si="2"/>
        <v>0.84563758389261745</v>
      </c>
      <c r="P45" s="151">
        <f t="shared" si="3"/>
        <v>169970.98412698411</v>
      </c>
      <c r="Q45" s="163"/>
      <c r="R45" s="164" t="str">
        <f t="shared" si="12"/>
        <v>東大阪市</v>
      </c>
      <c r="S45" s="152">
        <f t="shared" si="4"/>
        <v>0.22605882214637404</v>
      </c>
      <c r="T45" s="21" t="str">
        <f>M67</f>
        <v>阪南市</v>
      </c>
      <c r="U45" s="152">
        <f t="shared" si="6"/>
        <v>0.8666666666666667</v>
      </c>
      <c r="V45" s="21" t="str">
        <f t="shared" si="7"/>
        <v>北区</v>
      </c>
      <c r="W45" s="55">
        <f t="shared" si="8"/>
        <v>190407.26470588235</v>
      </c>
      <c r="X45" s="163"/>
      <c r="Y45" s="53">
        <f t="shared" si="9"/>
        <v>0.23268418833478033</v>
      </c>
      <c r="Z45" s="53">
        <f t="shared" si="10"/>
        <v>0.86806296691568841</v>
      </c>
      <c r="AA45" s="54">
        <f t="shared" si="11"/>
        <v>198536.20839096358</v>
      </c>
      <c r="AB45" s="54">
        <v>0</v>
      </c>
    </row>
    <row r="46" spans="2:28" s="10" customFormat="1" ht="13.15" customHeight="1">
      <c r="B46" s="379"/>
      <c r="C46" s="374"/>
      <c r="D46" s="355"/>
      <c r="E46" s="355"/>
      <c r="F46" s="49" t="s">
        <v>114</v>
      </c>
      <c r="G46" s="78">
        <v>52325</v>
      </c>
      <c r="H46" s="65">
        <f>IFERROR(G46/D38,"-")</f>
        <v>6.5075252860730506E-4</v>
      </c>
      <c r="I46" s="78">
        <v>1</v>
      </c>
      <c r="J46" s="65">
        <f>IFERROR(I46/E38,"-")</f>
        <v>9.5238095238095247E-3</v>
      </c>
      <c r="K46" s="192">
        <f t="shared" si="0"/>
        <v>52325</v>
      </c>
      <c r="M46" s="38" t="s">
        <v>8</v>
      </c>
      <c r="N46" s="150">
        <f t="shared" si="1"/>
        <v>0.20507518959876153</v>
      </c>
      <c r="O46" s="150">
        <f t="shared" si="2"/>
        <v>0.87060702875399365</v>
      </c>
      <c r="P46" s="151">
        <f t="shared" si="3"/>
        <v>214947.61834862386</v>
      </c>
      <c r="Q46" s="163"/>
      <c r="R46" s="164" t="str">
        <f t="shared" si="12"/>
        <v>八尾市</v>
      </c>
      <c r="S46" s="152">
        <f t="shared" si="4"/>
        <v>0.22381984560144713</v>
      </c>
      <c r="T46" s="21" t="str">
        <f t="shared" si="5"/>
        <v>河内長野市</v>
      </c>
      <c r="U46" s="152">
        <f t="shared" si="6"/>
        <v>0.86610878661087864</v>
      </c>
      <c r="V46" s="21" t="str">
        <f t="shared" si="7"/>
        <v>千早赤阪村</v>
      </c>
      <c r="W46" s="55">
        <f t="shared" si="8"/>
        <v>189706.06060606061</v>
      </c>
      <c r="X46" s="163"/>
      <c r="Y46" s="53">
        <f t="shared" si="9"/>
        <v>0.23268418833478033</v>
      </c>
      <c r="Z46" s="53">
        <f t="shared" si="10"/>
        <v>0.86806296691568841</v>
      </c>
      <c r="AA46" s="54">
        <f t="shared" si="11"/>
        <v>198536.20839096358</v>
      </c>
      <c r="AB46" s="54">
        <v>0</v>
      </c>
    </row>
    <row r="47" spans="2:28" s="10" customFormat="1" ht="13.15" customHeight="1">
      <c r="B47" s="379"/>
      <c r="C47" s="374"/>
      <c r="D47" s="355"/>
      <c r="E47" s="355"/>
      <c r="F47" s="49" t="s">
        <v>115</v>
      </c>
      <c r="G47" s="78">
        <v>30699</v>
      </c>
      <c r="H47" s="65">
        <f>IFERROR(G47/D38,"-")</f>
        <v>3.8179554468639575E-4</v>
      </c>
      <c r="I47" s="78">
        <v>4</v>
      </c>
      <c r="J47" s="65">
        <f>IFERROR(I47/E38,"-")</f>
        <v>3.8095238095238099E-2</v>
      </c>
      <c r="K47" s="192">
        <f t="shared" si="0"/>
        <v>7674.75</v>
      </c>
      <c r="M47" s="38" t="s">
        <v>20</v>
      </c>
      <c r="N47" s="150">
        <f t="shared" si="1"/>
        <v>0.22381984560144713</v>
      </c>
      <c r="O47" s="150">
        <f t="shared" si="2"/>
        <v>0.84262948207171318</v>
      </c>
      <c r="P47" s="151">
        <f t="shared" si="3"/>
        <v>183711.56737588652</v>
      </c>
      <c r="Q47" s="163"/>
      <c r="R47" s="164" t="str">
        <f t="shared" si="12"/>
        <v>和泉市</v>
      </c>
      <c r="S47" s="152">
        <f t="shared" si="4"/>
        <v>0.22361691723655364</v>
      </c>
      <c r="T47" s="21" t="str">
        <f t="shared" si="5"/>
        <v>阿倍野区</v>
      </c>
      <c r="U47" s="152">
        <f t="shared" si="6"/>
        <v>0.86538461538461542</v>
      </c>
      <c r="V47" s="21" t="str">
        <f t="shared" si="7"/>
        <v>住之江区</v>
      </c>
      <c r="W47" s="55">
        <f t="shared" si="8"/>
        <v>189251.25362318842</v>
      </c>
      <c r="X47" s="163"/>
      <c r="Y47" s="53">
        <f t="shared" si="9"/>
        <v>0.23268418833478033</v>
      </c>
      <c r="Z47" s="53">
        <f t="shared" si="10"/>
        <v>0.86806296691568841</v>
      </c>
      <c r="AA47" s="54">
        <f t="shared" si="11"/>
        <v>198536.20839096358</v>
      </c>
      <c r="AB47" s="54">
        <v>0</v>
      </c>
    </row>
    <row r="48" spans="2:28" s="10" customFormat="1" ht="13.15" customHeight="1">
      <c r="B48" s="379"/>
      <c r="C48" s="374"/>
      <c r="D48" s="355"/>
      <c r="E48" s="355"/>
      <c r="F48" s="49" t="s">
        <v>116</v>
      </c>
      <c r="G48" s="78">
        <v>770633</v>
      </c>
      <c r="H48" s="65">
        <f>IFERROR(G48/D38,"-")</f>
        <v>9.5841638486045544E-3</v>
      </c>
      <c r="I48" s="78">
        <v>1</v>
      </c>
      <c r="J48" s="65">
        <f>IFERROR(I48/E38,"-")</f>
        <v>9.5238095238095247E-3</v>
      </c>
      <c r="K48" s="192">
        <f t="shared" si="0"/>
        <v>770633</v>
      </c>
      <c r="M48" s="38" t="s">
        <v>46</v>
      </c>
      <c r="N48" s="150">
        <f t="shared" si="1"/>
        <v>0.22181243870559153</v>
      </c>
      <c r="O48" s="150">
        <f t="shared" si="2"/>
        <v>0.86026200873362446</v>
      </c>
      <c r="P48" s="151">
        <f t="shared" si="3"/>
        <v>180917.22842639594</v>
      </c>
      <c r="Q48" s="163"/>
      <c r="R48" s="164" t="str">
        <f t="shared" si="12"/>
        <v>豊中市</v>
      </c>
      <c r="S48" s="152">
        <f t="shared" si="4"/>
        <v>0.22227665225947238</v>
      </c>
      <c r="T48" s="21" t="str">
        <f t="shared" si="5"/>
        <v>堺市堺区</v>
      </c>
      <c r="U48" s="152">
        <f t="shared" si="6"/>
        <v>0.86377708978328172</v>
      </c>
      <c r="V48" s="21" t="str">
        <f t="shared" si="7"/>
        <v>城東区</v>
      </c>
      <c r="W48" s="55">
        <f t="shared" si="8"/>
        <v>188410.47413793104</v>
      </c>
      <c r="X48" s="163"/>
      <c r="Y48" s="53">
        <f t="shared" si="9"/>
        <v>0.23268418833478033</v>
      </c>
      <c r="Z48" s="53">
        <f t="shared" si="10"/>
        <v>0.86806296691568841</v>
      </c>
      <c r="AA48" s="54">
        <f t="shared" si="11"/>
        <v>198536.20839096358</v>
      </c>
      <c r="AB48" s="54">
        <v>0</v>
      </c>
    </row>
    <row r="49" spans="2:28" s="10" customFormat="1" ht="13.15" customHeight="1">
      <c r="B49" s="379"/>
      <c r="C49" s="374"/>
      <c r="D49" s="355"/>
      <c r="E49" s="355"/>
      <c r="F49" s="49" t="s">
        <v>117</v>
      </c>
      <c r="G49" s="78">
        <v>0</v>
      </c>
      <c r="H49" s="65">
        <f>IFERROR(G49/D38,"-")</f>
        <v>0</v>
      </c>
      <c r="I49" s="78">
        <v>0</v>
      </c>
      <c r="J49" s="65">
        <f>IFERROR(I49/E38,"-")</f>
        <v>0</v>
      </c>
      <c r="K49" s="192" t="str">
        <f t="shared" si="0"/>
        <v>-</v>
      </c>
      <c r="M49" s="38" t="s">
        <v>24</v>
      </c>
      <c r="N49" s="150">
        <f t="shared" si="1"/>
        <v>0.20537236479706575</v>
      </c>
      <c r="O49" s="150">
        <f t="shared" si="2"/>
        <v>0.87637969094922741</v>
      </c>
      <c r="P49" s="151">
        <f t="shared" si="3"/>
        <v>158596.78085642317</v>
      </c>
      <c r="Q49" s="163"/>
      <c r="R49" s="164" t="str">
        <f t="shared" si="12"/>
        <v>泉佐野市</v>
      </c>
      <c r="S49" s="152">
        <f t="shared" si="4"/>
        <v>0.22181243870559153</v>
      </c>
      <c r="T49" s="21" t="str">
        <f t="shared" si="5"/>
        <v>岸和田市</v>
      </c>
      <c r="U49" s="152">
        <f t="shared" si="6"/>
        <v>0.86221294363256784</v>
      </c>
      <c r="V49" s="21" t="str">
        <f t="shared" si="7"/>
        <v>高石市</v>
      </c>
      <c r="W49" s="55">
        <f t="shared" si="8"/>
        <v>188035.51315789475</v>
      </c>
      <c r="X49" s="163"/>
      <c r="Y49" s="53">
        <f t="shared" si="9"/>
        <v>0.23268418833478033</v>
      </c>
      <c r="Z49" s="53">
        <f t="shared" si="10"/>
        <v>0.86806296691568841</v>
      </c>
      <c r="AA49" s="54">
        <f t="shared" si="11"/>
        <v>198536.20839096358</v>
      </c>
      <c r="AB49" s="54">
        <v>0</v>
      </c>
    </row>
    <row r="50" spans="2:28" s="10" customFormat="1" ht="13.15" customHeight="1">
      <c r="B50" s="379"/>
      <c r="C50" s="374"/>
      <c r="D50" s="355"/>
      <c r="E50" s="355"/>
      <c r="F50" s="49" t="s">
        <v>118</v>
      </c>
      <c r="G50" s="78">
        <v>1398298</v>
      </c>
      <c r="H50" s="65">
        <f>IFERROR(G50/D38,"-")</f>
        <v>1.7390271557506685E-2</v>
      </c>
      <c r="I50" s="78">
        <v>19</v>
      </c>
      <c r="J50" s="65">
        <f>IFERROR(I50/E38,"-")</f>
        <v>0.18095238095238095</v>
      </c>
      <c r="K50" s="192">
        <f t="shared" si="0"/>
        <v>73594.631578947374</v>
      </c>
      <c r="M50" s="38" t="s">
        <v>14</v>
      </c>
      <c r="N50" s="150">
        <f t="shared" si="1"/>
        <v>0.22028898248691711</v>
      </c>
      <c r="O50" s="150">
        <f t="shared" si="2"/>
        <v>0.85050962627406568</v>
      </c>
      <c r="P50" s="151">
        <f t="shared" si="3"/>
        <v>197237.67643142477</v>
      </c>
      <c r="Q50" s="163"/>
      <c r="R50" s="164" t="str">
        <f t="shared" si="12"/>
        <v>忠岡町</v>
      </c>
      <c r="S50" s="152">
        <f t="shared" si="4"/>
        <v>0.22155885598781866</v>
      </c>
      <c r="T50" s="21" t="str">
        <f t="shared" si="5"/>
        <v>堺市美原区</v>
      </c>
      <c r="U50" s="152">
        <f t="shared" si="6"/>
        <v>0.86178861788617889</v>
      </c>
      <c r="V50" s="21" t="str">
        <f t="shared" si="7"/>
        <v>八尾市</v>
      </c>
      <c r="W50" s="55">
        <f t="shared" si="8"/>
        <v>183711.56737588652</v>
      </c>
      <c r="X50" s="163"/>
      <c r="Y50" s="53">
        <f t="shared" si="9"/>
        <v>0.23268418833478033</v>
      </c>
      <c r="Z50" s="53">
        <f t="shared" si="10"/>
        <v>0.86806296691568841</v>
      </c>
      <c r="AA50" s="54">
        <f t="shared" si="11"/>
        <v>198536.20839096358</v>
      </c>
      <c r="AB50" s="54">
        <v>0</v>
      </c>
    </row>
    <row r="51" spans="2:28" s="10" customFormat="1" ht="13.15" customHeight="1">
      <c r="B51" s="379"/>
      <c r="C51" s="374"/>
      <c r="D51" s="355"/>
      <c r="E51" s="355"/>
      <c r="F51" s="49" t="s">
        <v>119</v>
      </c>
      <c r="G51" s="78">
        <v>2984923</v>
      </c>
      <c r="H51" s="65">
        <f>IFERROR(G51/D38,"-")</f>
        <v>3.7122717438090834E-2</v>
      </c>
      <c r="I51" s="78">
        <v>25</v>
      </c>
      <c r="J51" s="65">
        <f>IFERROR(I51/E38,"-")</f>
        <v>0.23809523809523808</v>
      </c>
      <c r="K51" s="192">
        <f t="shared" si="0"/>
        <v>119396.92</v>
      </c>
      <c r="M51" s="38" t="s">
        <v>25</v>
      </c>
      <c r="N51" s="150">
        <f t="shared" si="1"/>
        <v>0.20149253365544414</v>
      </c>
      <c r="O51" s="150">
        <f t="shared" si="2"/>
        <v>0.86610878661087864</v>
      </c>
      <c r="P51" s="151">
        <f t="shared" si="3"/>
        <v>150922.86714975844</v>
      </c>
      <c r="Q51" s="163"/>
      <c r="R51" s="164" t="str">
        <f t="shared" si="12"/>
        <v>寝屋川市</v>
      </c>
      <c r="S51" s="152">
        <f t="shared" si="4"/>
        <v>0.22028898248691711</v>
      </c>
      <c r="T51" s="21" t="str">
        <f t="shared" si="5"/>
        <v>箕面市</v>
      </c>
      <c r="U51" s="152">
        <f t="shared" si="6"/>
        <v>0.8614609571788413</v>
      </c>
      <c r="V51" s="21" t="str">
        <f t="shared" si="7"/>
        <v>羽曳野市</v>
      </c>
      <c r="W51" s="55">
        <f t="shared" si="8"/>
        <v>183452.97920997921</v>
      </c>
      <c r="X51" s="163"/>
      <c r="Y51" s="53">
        <f t="shared" si="9"/>
        <v>0.23268418833478033</v>
      </c>
      <c r="Z51" s="53">
        <f t="shared" si="10"/>
        <v>0.86806296691568841</v>
      </c>
      <c r="AA51" s="54">
        <f t="shared" si="11"/>
        <v>198536.20839096358</v>
      </c>
      <c r="AB51" s="54">
        <v>0</v>
      </c>
    </row>
    <row r="52" spans="2:28" s="10" customFormat="1" ht="13.15" customHeight="1">
      <c r="B52" s="379"/>
      <c r="C52" s="374"/>
      <c r="D52" s="355"/>
      <c r="E52" s="355"/>
      <c r="F52" s="49" t="s">
        <v>120</v>
      </c>
      <c r="G52" s="78">
        <v>871064</v>
      </c>
      <c r="H52" s="65">
        <f>IFERROR(G52/D38,"-")</f>
        <v>1.0833198291042399E-2</v>
      </c>
      <c r="I52" s="78">
        <v>12</v>
      </c>
      <c r="J52" s="65">
        <f>IFERROR(I52/E38,"-")</f>
        <v>0.11428571428571428</v>
      </c>
      <c r="K52" s="192">
        <f t="shared" si="0"/>
        <v>72588.666666666672</v>
      </c>
      <c r="M52" s="38" t="s">
        <v>26</v>
      </c>
      <c r="N52" s="150">
        <f t="shared" si="1"/>
        <v>0.25515064525760917</v>
      </c>
      <c r="O52" s="150">
        <f t="shared" si="2"/>
        <v>0.90946502057613166</v>
      </c>
      <c r="P52" s="151">
        <f t="shared" si="3"/>
        <v>203384.15837104071</v>
      </c>
      <c r="Q52" s="163"/>
      <c r="R52" s="164" t="str">
        <f t="shared" si="12"/>
        <v>高槻市</v>
      </c>
      <c r="S52" s="152">
        <f t="shared" si="4"/>
        <v>0.21993290829113685</v>
      </c>
      <c r="T52" s="21" t="str">
        <f t="shared" si="5"/>
        <v>豊中市</v>
      </c>
      <c r="U52" s="152">
        <f t="shared" si="6"/>
        <v>0.86133032694475764</v>
      </c>
      <c r="V52" s="21" t="str">
        <f t="shared" si="7"/>
        <v>池田市</v>
      </c>
      <c r="W52" s="55">
        <f t="shared" si="8"/>
        <v>181798.86548672567</v>
      </c>
      <c r="X52" s="163"/>
      <c r="Y52" s="53">
        <f t="shared" si="9"/>
        <v>0.23268418833478033</v>
      </c>
      <c r="Z52" s="53">
        <f t="shared" si="10"/>
        <v>0.86806296691568841</v>
      </c>
      <c r="AA52" s="54">
        <f t="shared" si="11"/>
        <v>198536.20839096358</v>
      </c>
      <c r="AB52" s="54">
        <v>0</v>
      </c>
    </row>
    <row r="53" spans="2:28" s="10" customFormat="1" ht="13.15" customHeight="1">
      <c r="B53" s="379"/>
      <c r="C53" s="374"/>
      <c r="D53" s="355"/>
      <c r="E53" s="355"/>
      <c r="F53" s="50" t="s">
        <v>121</v>
      </c>
      <c r="G53" s="79">
        <v>508234</v>
      </c>
      <c r="H53" s="66">
        <f>IFERROR(G53/D38,"-")</f>
        <v>6.3207751672088881E-3</v>
      </c>
      <c r="I53" s="79">
        <v>12</v>
      </c>
      <c r="J53" s="66">
        <f>IFERROR(I53/E38,"-")</f>
        <v>0.11428571428571428</v>
      </c>
      <c r="K53" s="193">
        <f t="shared" si="0"/>
        <v>42352.833333333336</v>
      </c>
      <c r="M53" s="38" t="s">
        <v>15</v>
      </c>
      <c r="N53" s="150">
        <f t="shared" si="1"/>
        <v>0.25295800600540425</v>
      </c>
      <c r="O53" s="150">
        <f t="shared" si="2"/>
        <v>0.88544891640866874</v>
      </c>
      <c r="P53" s="151">
        <f t="shared" si="3"/>
        <v>214685.31818181818</v>
      </c>
      <c r="Q53" s="163"/>
      <c r="R53" s="164" t="str">
        <f t="shared" si="12"/>
        <v>西区</v>
      </c>
      <c r="S53" s="152">
        <f t="shared" si="4"/>
        <v>0.21874660394330697</v>
      </c>
      <c r="T53" s="21" t="str">
        <f t="shared" si="5"/>
        <v>北区</v>
      </c>
      <c r="U53" s="152">
        <f t="shared" si="6"/>
        <v>0.86075949367088611</v>
      </c>
      <c r="V53" s="21" t="str">
        <f t="shared" si="7"/>
        <v>泉佐野市</v>
      </c>
      <c r="W53" s="55">
        <f t="shared" si="8"/>
        <v>180917.22842639594</v>
      </c>
      <c r="X53" s="163"/>
      <c r="Y53" s="53">
        <f t="shared" si="9"/>
        <v>0.23268418833478033</v>
      </c>
      <c r="Z53" s="53">
        <f t="shared" si="10"/>
        <v>0.86806296691568841</v>
      </c>
      <c r="AA53" s="54">
        <f t="shared" si="11"/>
        <v>198536.20839096358</v>
      </c>
      <c r="AB53" s="54">
        <v>0</v>
      </c>
    </row>
    <row r="54" spans="2:28" s="10" customFormat="1" ht="13.15" customHeight="1">
      <c r="B54" s="380"/>
      <c r="C54" s="375"/>
      <c r="D54" s="356"/>
      <c r="E54" s="356"/>
      <c r="F54" s="51" t="s">
        <v>71</v>
      </c>
      <c r="G54" s="74">
        <f>SUM(G38:G53)</f>
        <v>19072037</v>
      </c>
      <c r="H54" s="66">
        <f>IFERROR(G54/D38,"-")</f>
        <v>0.23719400484361355</v>
      </c>
      <c r="I54" s="79">
        <v>89</v>
      </c>
      <c r="J54" s="66">
        <f>IFERROR(I54/E38,"-")</f>
        <v>0.84761904761904761</v>
      </c>
      <c r="K54" s="193">
        <f t="shared" si="0"/>
        <v>214292.55056179775</v>
      </c>
      <c r="M54" s="38" t="s">
        <v>47</v>
      </c>
      <c r="N54" s="150">
        <f t="shared" si="1"/>
        <v>0.22361691723655364</v>
      </c>
      <c r="O54" s="150">
        <f t="shared" si="2"/>
        <v>0.85559006211180122</v>
      </c>
      <c r="P54" s="151">
        <f t="shared" si="3"/>
        <v>199786.82940108894</v>
      </c>
      <c r="Q54" s="163"/>
      <c r="R54" s="164" t="str">
        <f t="shared" si="12"/>
        <v>住之江区</v>
      </c>
      <c r="S54" s="152">
        <f t="shared" si="4"/>
        <v>0.2154089385807543</v>
      </c>
      <c r="T54" s="21" t="str">
        <f t="shared" si="5"/>
        <v>東大阪市</v>
      </c>
      <c r="U54" s="152">
        <f t="shared" si="6"/>
        <v>0.86057692307692313</v>
      </c>
      <c r="V54" s="21" t="str">
        <f t="shared" si="7"/>
        <v>中央区</v>
      </c>
      <c r="W54" s="55">
        <f t="shared" si="8"/>
        <v>180819.88235294117</v>
      </c>
      <c r="X54" s="163"/>
      <c r="Y54" s="53">
        <f t="shared" si="9"/>
        <v>0.23268418833478033</v>
      </c>
      <c r="Z54" s="53">
        <f t="shared" si="10"/>
        <v>0.86806296691568841</v>
      </c>
      <c r="AA54" s="54">
        <f t="shared" si="11"/>
        <v>198536.20839096358</v>
      </c>
      <c r="AB54" s="54">
        <v>0</v>
      </c>
    </row>
    <row r="55" spans="2:28" s="10" customFormat="1" ht="13.15" customHeight="1">
      <c r="B55" s="378">
        <v>4</v>
      </c>
      <c r="C55" s="373" t="s">
        <v>89</v>
      </c>
      <c r="D55" s="354">
        <v>154095420</v>
      </c>
      <c r="E55" s="354">
        <v>159</v>
      </c>
      <c r="F55" s="47" t="s">
        <v>107</v>
      </c>
      <c r="G55" s="77">
        <v>2216941</v>
      </c>
      <c r="H55" s="64">
        <f>IFERROR(G55/D55,"-")</f>
        <v>1.4386806564400162E-2</v>
      </c>
      <c r="I55" s="77">
        <v>22</v>
      </c>
      <c r="J55" s="64">
        <f>IFERROR(I55/E55,"-")</f>
        <v>0.13836477987421383</v>
      </c>
      <c r="K55" s="191">
        <f t="shared" si="0"/>
        <v>100770.04545454546</v>
      </c>
      <c r="M55" s="38" t="s">
        <v>3</v>
      </c>
      <c r="N55" s="150">
        <f t="shared" si="1"/>
        <v>0.22666591653433565</v>
      </c>
      <c r="O55" s="150">
        <f t="shared" si="2"/>
        <v>0.8614609571788413</v>
      </c>
      <c r="P55" s="151">
        <f t="shared" si="3"/>
        <v>180122.70175438595</v>
      </c>
      <c r="Q55" s="163"/>
      <c r="R55" s="164" t="str">
        <f t="shared" si="12"/>
        <v>枚方市</v>
      </c>
      <c r="S55" s="152">
        <f t="shared" si="4"/>
        <v>0.21346171307981185</v>
      </c>
      <c r="T55" s="21" t="str">
        <f t="shared" si="5"/>
        <v>堺市</v>
      </c>
      <c r="U55" s="152">
        <f t="shared" si="6"/>
        <v>0.86033519553072624</v>
      </c>
      <c r="V55" s="21" t="str">
        <f t="shared" si="7"/>
        <v>堺市北区</v>
      </c>
      <c r="W55" s="55">
        <f t="shared" si="8"/>
        <v>180254.76632302406</v>
      </c>
      <c r="X55" s="163"/>
      <c r="Y55" s="53">
        <f t="shared" si="9"/>
        <v>0.23268418833478033</v>
      </c>
      <c r="Z55" s="53">
        <f t="shared" si="10"/>
        <v>0.86806296691568841</v>
      </c>
      <c r="AA55" s="54">
        <f t="shared" si="11"/>
        <v>198536.20839096358</v>
      </c>
      <c r="AB55" s="54">
        <v>0</v>
      </c>
    </row>
    <row r="56" spans="2:28" s="10" customFormat="1" ht="13.15" customHeight="1">
      <c r="B56" s="379"/>
      <c r="C56" s="374"/>
      <c r="D56" s="355"/>
      <c r="E56" s="355"/>
      <c r="F56" s="48" t="s">
        <v>108</v>
      </c>
      <c r="G56" s="78">
        <v>9959164</v>
      </c>
      <c r="H56" s="65">
        <f>IFERROR(G56/D55,"-")</f>
        <v>6.4629850776875788E-2</v>
      </c>
      <c r="I56" s="78">
        <v>56</v>
      </c>
      <c r="J56" s="65">
        <f>IFERROR(I56/E55,"-")</f>
        <v>0.3522012578616352</v>
      </c>
      <c r="K56" s="192">
        <f t="shared" si="0"/>
        <v>177842.21428571429</v>
      </c>
      <c r="M56" s="38" t="s">
        <v>21</v>
      </c>
      <c r="N56" s="150">
        <f t="shared" si="1"/>
        <v>0.22704294752498011</v>
      </c>
      <c r="O56" s="150">
        <f t="shared" si="2"/>
        <v>0.86976744186046506</v>
      </c>
      <c r="P56" s="151">
        <f t="shared" si="3"/>
        <v>166824.75935828878</v>
      </c>
      <c r="Q56" s="163"/>
      <c r="R56" s="164" t="str">
        <f t="shared" si="12"/>
        <v>生野区</v>
      </c>
      <c r="S56" s="152">
        <f t="shared" si="4"/>
        <v>0.20920323894826057</v>
      </c>
      <c r="T56" s="21" t="str">
        <f t="shared" si="5"/>
        <v>泉佐野市</v>
      </c>
      <c r="U56" s="152">
        <f t="shared" si="6"/>
        <v>0.86026200873362446</v>
      </c>
      <c r="V56" s="21" t="str">
        <f t="shared" si="7"/>
        <v>箕面市</v>
      </c>
      <c r="W56" s="55">
        <f t="shared" si="8"/>
        <v>180122.70175438595</v>
      </c>
      <c r="X56" s="163"/>
      <c r="Y56" s="53">
        <f t="shared" si="9"/>
        <v>0.23268418833478033</v>
      </c>
      <c r="Z56" s="53">
        <f t="shared" si="10"/>
        <v>0.86806296691568841</v>
      </c>
      <c r="AA56" s="54">
        <f t="shared" si="11"/>
        <v>198536.20839096358</v>
      </c>
      <c r="AB56" s="54">
        <v>0</v>
      </c>
    </row>
    <row r="57" spans="2:28" s="10" customFormat="1" ht="13.15" customHeight="1">
      <c r="B57" s="379"/>
      <c r="C57" s="374"/>
      <c r="D57" s="355"/>
      <c r="E57" s="355"/>
      <c r="F57" s="49" t="s">
        <v>109</v>
      </c>
      <c r="G57" s="78">
        <v>6153098</v>
      </c>
      <c r="H57" s="65">
        <f>IFERROR(G57/D55,"-")</f>
        <v>3.9930440502384819E-2</v>
      </c>
      <c r="I57" s="78">
        <v>59</v>
      </c>
      <c r="J57" s="65">
        <f>IFERROR(I57/E55,"-")</f>
        <v>0.37106918238993708</v>
      </c>
      <c r="K57" s="192">
        <f t="shared" si="0"/>
        <v>104289.79661016949</v>
      </c>
      <c r="M57" s="38" t="s">
        <v>27</v>
      </c>
      <c r="N57" s="150">
        <f t="shared" si="1"/>
        <v>0.23623155279330174</v>
      </c>
      <c r="O57" s="150">
        <f t="shared" si="2"/>
        <v>0.88909426987061002</v>
      </c>
      <c r="P57" s="151">
        <f t="shared" si="3"/>
        <v>183452.97920997921</v>
      </c>
      <c r="Q57" s="163"/>
      <c r="R57" s="164" t="str">
        <f t="shared" si="12"/>
        <v>天王寺区</v>
      </c>
      <c r="S57" s="152">
        <f t="shared" si="4"/>
        <v>0.2081081115803422</v>
      </c>
      <c r="T57" s="21" t="str">
        <f t="shared" si="5"/>
        <v>東成区</v>
      </c>
      <c r="U57" s="152">
        <f t="shared" si="6"/>
        <v>0.85925925925925928</v>
      </c>
      <c r="V57" s="21" t="str">
        <f t="shared" si="7"/>
        <v>熊取町</v>
      </c>
      <c r="W57" s="55">
        <f t="shared" si="8"/>
        <v>178059.13750000001</v>
      </c>
      <c r="X57" s="163"/>
      <c r="Y57" s="53">
        <f t="shared" si="9"/>
        <v>0.23268418833478033</v>
      </c>
      <c r="Z57" s="53">
        <f t="shared" si="10"/>
        <v>0.86806296691568841</v>
      </c>
      <c r="AA57" s="54">
        <f t="shared" si="11"/>
        <v>198536.20839096358</v>
      </c>
      <c r="AB57" s="54">
        <v>0</v>
      </c>
    </row>
    <row r="58" spans="2:28" s="10" customFormat="1" ht="13.15" customHeight="1">
      <c r="B58" s="379"/>
      <c r="C58" s="374"/>
      <c r="D58" s="355"/>
      <c r="E58" s="355"/>
      <c r="F58" s="49" t="s">
        <v>110</v>
      </c>
      <c r="G58" s="78">
        <v>66110</v>
      </c>
      <c r="H58" s="65">
        <f>IFERROR(G58/D55,"-")</f>
        <v>4.2901988910507531E-4</v>
      </c>
      <c r="I58" s="78">
        <v>5</v>
      </c>
      <c r="J58" s="65">
        <f>IFERROR(I58/E55,"-")</f>
        <v>3.1446540880503145E-2</v>
      </c>
      <c r="K58" s="192">
        <f t="shared" si="0"/>
        <v>13222</v>
      </c>
      <c r="M58" s="38" t="s">
        <v>16</v>
      </c>
      <c r="N58" s="150">
        <f t="shared" si="1"/>
        <v>0.19608365796296368</v>
      </c>
      <c r="O58" s="150">
        <f t="shared" si="2"/>
        <v>0.84897959183673466</v>
      </c>
      <c r="P58" s="151">
        <f t="shared" si="3"/>
        <v>168596.37740384616</v>
      </c>
      <c r="Q58" s="163"/>
      <c r="R58" s="164" t="str">
        <f t="shared" si="12"/>
        <v>藤井寺市</v>
      </c>
      <c r="S58" s="152">
        <f t="shared" si="4"/>
        <v>0.20652010630284381</v>
      </c>
      <c r="T58" s="21" t="str">
        <f t="shared" si="5"/>
        <v>和泉市</v>
      </c>
      <c r="U58" s="152">
        <f t="shared" si="6"/>
        <v>0.85559006211180122</v>
      </c>
      <c r="V58" s="21" t="str">
        <f t="shared" si="7"/>
        <v>天王寺区</v>
      </c>
      <c r="W58" s="55">
        <f t="shared" si="8"/>
        <v>174446.78461538462</v>
      </c>
      <c r="X58" s="163"/>
      <c r="Y58" s="53">
        <f t="shared" si="9"/>
        <v>0.23268418833478033</v>
      </c>
      <c r="Z58" s="53">
        <f t="shared" si="10"/>
        <v>0.86806296691568841</v>
      </c>
      <c r="AA58" s="54">
        <f t="shared" si="11"/>
        <v>198536.20839096358</v>
      </c>
      <c r="AB58" s="54">
        <v>0</v>
      </c>
    </row>
    <row r="59" spans="2:28" s="10" customFormat="1" ht="13.15" customHeight="1">
      <c r="B59" s="379"/>
      <c r="C59" s="374"/>
      <c r="D59" s="355"/>
      <c r="E59" s="355"/>
      <c r="F59" s="49" t="s">
        <v>111</v>
      </c>
      <c r="G59" s="78">
        <v>6533390</v>
      </c>
      <c r="H59" s="65">
        <f>IFERROR(G59/D55,"-")</f>
        <v>4.2398339937682765E-2</v>
      </c>
      <c r="I59" s="78">
        <v>60</v>
      </c>
      <c r="J59" s="65">
        <f>IFERROR(I59/E55,"-")</f>
        <v>0.37735849056603776</v>
      </c>
      <c r="K59" s="192">
        <f t="shared" si="0"/>
        <v>108889.83333333333</v>
      </c>
      <c r="M59" s="38" t="s">
        <v>9</v>
      </c>
      <c r="N59" s="150">
        <f t="shared" si="1"/>
        <v>0.29654140382845096</v>
      </c>
      <c r="O59" s="150">
        <f t="shared" si="2"/>
        <v>0.80921052631578949</v>
      </c>
      <c r="P59" s="151">
        <f t="shared" si="3"/>
        <v>224158.85365853659</v>
      </c>
      <c r="Q59" s="163"/>
      <c r="R59" s="164" t="str">
        <f t="shared" si="12"/>
        <v>泉大津市</v>
      </c>
      <c r="S59" s="152">
        <f t="shared" si="4"/>
        <v>0.20604072909966192</v>
      </c>
      <c r="T59" s="21" t="str">
        <f t="shared" si="5"/>
        <v>能勢町</v>
      </c>
      <c r="U59" s="152">
        <f t="shared" si="6"/>
        <v>0.85245901639344257</v>
      </c>
      <c r="V59" s="21" t="str">
        <f t="shared" si="7"/>
        <v>平野区</v>
      </c>
      <c r="W59" s="55">
        <f t="shared" si="8"/>
        <v>173276.54316546762</v>
      </c>
      <c r="X59" s="163"/>
      <c r="Y59" s="53">
        <f t="shared" si="9"/>
        <v>0.23268418833478033</v>
      </c>
      <c r="Z59" s="53">
        <f t="shared" si="10"/>
        <v>0.86806296691568841</v>
      </c>
      <c r="AA59" s="54">
        <f t="shared" si="11"/>
        <v>198536.20839096358</v>
      </c>
      <c r="AB59" s="54">
        <v>0</v>
      </c>
    </row>
    <row r="60" spans="2:28" s="10" customFormat="1" ht="13.15" customHeight="1">
      <c r="B60" s="379"/>
      <c r="C60" s="374"/>
      <c r="D60" s="355"/>
      <c r="E60" s="355"/>
      <c r="F60" s="49" t="s">
        <v>112</v>
      </c>
      <c r="G60" s="78">
        <v>12977828</v>
      </c>
      <c r="H60" s="65">
        <f>IFERROR(G60/D55,"-")</f>
        <v>8.4219427157536539E-2</v>
      </c>
      <c r="I60" s="78">
        <v>106</v>
      </c>
      <c r="J60" s="65">
        <f>IFERROR(I60/E55,"-")</f>
        <v>0.66666666666666663</v>
      </c>
      <c r="K60" s="192">
        <f t="shared" si="0"/>
        <v>122432.33962264151</v>
      </c>
      <c r="M60" s="38" t="s">
        <v>48</v>
      </c>
      <c r="N60" s="150">
        <f t="shared" si="1"/>
        <v>0.24690906225967929</v>
      </c>
      <c r="O60" s="150">
        <f t="shared" si="2"/>
        <v>0.8351648351648352</v>
      </c>
      <c r="P60" s="151">
        <f t="shared" si="3"/>
        <v>188035.51315789475</v>
      </c>
      <c r="Q60" s="163"/>
      <c r="R60" s="164" t="str">
        <f t="shared" si="12"/>
        <v>富田林市</v>
      </c>
      <c r="S60" s="152">
        <f t="shared" si="4"/>
        <v>0.20537236479706575</v>
      </c>
      <c r="T60" s="21" t="str">
        <f t="shared" si="5"/>
        <v>寝屋川市</v>
      </c>
      <c r="U60" s="152">
        <f t="shared" si="6"/>
        <v>0.85050962627406568</v>
      </c>
      <c r="V60" s="21" t="str">
        <f t="shared" si="7"/>
        <v>藤井寺市</v>
      </c>
      <c r="W60" s="55">
        <f t="shared" si="8"/>
        <v>170372.95364238412</v>
      </c>
      <c r="X60" s="163"/>
      <c r="Y60" s="53">
        <f t="shared" si="9"/>
        <v>0.23268418833478033</v>
      </c>
      <c r="Z60" s="53">
        <f t="shared" si="10"/>
        <v>0.86806296691568841</v>
      </c>
      <c r="AA60" s="54">
        <f t="shared" si="11"/>
        <v>198536.20839096358</v>
      </c>
      <c r="AB60" s="54">
        <v>0</v>
      </c>
    </row>
    <row r="61" spans="2:28" s="10" customFormat="1" ht="13.15" customHeight="1">
      <c r="B61" s="379"/>
      <c r="C61" s="374"/>
      <c r="D61" s="355"/>
      <c r="E61" s="355"/>
      <c r="F61" s="49" t="s">
        <v>113</v>
      </c>
      <c r="G61" s="78">
        <v>19989257</v>
      </c>
      <c r="H61" s="65">
        <f>IFERROR(G61/D55,"-")</f>
        <v>0.12971999427367795</v>
      </c>
      <c r="I61" s="78">
        <v>29</v>
      </c>
      <c r="J61" s="65">
        <f>IFERROR(I61/E55,"-")</f>
        <v>0.18238993710691823</v>
      </c>
      <c r="K61" s="192">
        <f t="shared" si="0"/>
        <v>689284.72413793101</v>
      </c>
      <c r="M61" s="38" t="s">
        <v>28</v>
      </c>
      <c r="N61" s="150">
        <f t="shared" si="1"/>
        <v>0.20652010630284381</v>
      </c>
      <c r="O61" s="150">
        <f t="shared" si="2"/>
        <v>0.88563049853372433</v>
      </c>
      <c r="P61" s="151">
        <f t="shared" si="3"/>
        <v>170372.95364238412</v>
      </c>
      <c r="Q61" s="163"/>
      <c r="R61" s="164" t="str">
        <f t="shared" si="12"/>
        <v>茨木市</v>
      </c>
      <c r="S61" s="152">
        <f t="shared" si="4"/>
        <v>0.20507518959876153</v>
      </c>
      <c r="T61" s="21" t="str">
        <f t="shared" si="5"/>
        <v>門真市</v>
      </c>
      <c r="U61" s="152">
        <f t="shared" si="6"/>
        <v>0.84897959183673466</v>
      </c>
      <c r="V61" s="21" t="str">
        <f t="shared" si="7"/>
        <v>枚方市</v>
      </c>
      <c r="W61" s="55">
        <f t="shared" si="8"/>
        <v>169970.98412698411</v>
      </c>
      <c r="X61" s="163"/>
      <c r="Y61" s="53">
        <f t="shared" si="9"/>
        <v>0.23268418833478033</v>
      </c>
      <c r="Z61" s="53">
        <f t="shared" si="10"/>
        <v>0.86806296691568841</v>
      </c>
      <c r="AA61" s="54">
        <f t="shared" si="11"/>
        <v>198536.20839096358</v>
      </c>
      <c r="AB61" s="54">
        <v>0</v>
      </c>
    </row>
    <row r="62" spans="2:28" s="10" customFormat="1" ht="13.15" customHeight="1">
      <c r="B62" s="379"/>
      <c r="C62" s="374"/>
      <c r="D62" s="355"/>
      <c r="E62" s="355"/>
      <c r="F62" s="49" t="s">
        <v>123</v>
      </c>
      <c r="G62" s="78">
        <v>0</v>
      </c>
      <c r="H62" s="65">
        <f>IFERROR(G62/D55,"-")</f>
        <v>0</v>
      </c>
      <c r="I62" s="78">
        <v>0</v>
      </c>
      <c r="J62" s="65">
        <f>IFERROR(I62/E55,"-")</f>
        <v>0</v>
      </c>
      <c r="K62" s="192" t="str">
        <f t="shared" si="0"/>
        <v>-</v>
      </c>
      <c r="M62" s="38" t="s">
        <v>22</v>
      </c>
      <c r="N62" s="150">
        <f t="shared" si="1"/>
        <v>0.22605882214637404</v>
      </c>
      <c r="O62" s="150">
        <f t="shared" si="2"/>
        <v>0.86057692307692313</v>
      </c>
      <c r="P62" s="151">
        <f t="shared" si="3"/>
        <v>200978.95344506518</v>
      </c>
      <c r="Q62" s="163"/>
      <c r="R62" s="164" t="str">
        <f t="shared" si="12"/>
        <v>鶴見区</v>
      </c>
      <c r="S62" s="152">
        <f t="shared" si="4"/>
        <v>0.20349953934335804</v>
      </c>
      <c r="T62" s="21" t="str">
        <f t="shared" si="5"/>
        <v>福島区</v>
      </c>
      <c r="U62" s="152">
        <f t="shared" si="6"/>
        <v>0.84761904761904761</v>
      </c>
      <c r="V62" s="21" t="str">
        <f t="shared" si="7"/>
        <v>門真市</v>
      </c>
      <c r="W62" s="55">
        <f t="shared" si="8"/>
        <v>168596.37740384616</v>
      </c>
      <c r="X62" s="163"/>
      <c r="Y62" s="53">
        <f t="shared" si="9"/>
        <v>0.23268418833478033</v>
      </c>
      <c r="Z62" s="53">
        <f t="shared" si="10"/>
        <v>0.86806296691568841</v>
      </c>
      <c r="AA62" s="54">
        <f t="shared" si="11"/>
        <v>198536.20839096358</v>
      </c>
      <c r="AB62" s="54">
        <v>0</v>
      </c>
    </row>
    <row r="63" spans="2:28" s="10" customFormat="1" ht="13.15" customHeight="1">
      <c r="B63" s="379"/>
      <c r="C63" s="374"/>
      <c r="D63" s="355"/>
      <c r="E63" s="355"/>
      <c r="F63" s="49" t="s">
        <v>114</v>
      </c>
      <c r="G63" s="78">
        <v>0</v>
      </c>
      <c r="H63" s="65">
        <f>IFERROR(G63/D55,"-")</f>
        <v>0</v>
      </c>
      <c r="I63" s="78">
        <v>0</v>
      </c>
      <c r="J63" s="65">
        <f>IFERROR(I63/E55,"-")</f>
        <v>0</v>
      </c>
      <c r="K63" s="192" t="str">
        <f t="shared" si="0"/>
        <v>-</v>
      </c>
      <c r="M63" s="38" t="s">
        <v>49</v>
      </c>
      <c r="N63" s="150">
        <f t="shared" si="1"/>
        <v>0.23926393108613253</v>
      </c>
      <c r="O63" s="150">
        <f t="shared" si="2"/>
        <v>0.71818181818181814</v>
      </c>
      <c r="P63" s="151">
        <f t="shared" si="3"/>
        <v>222259.59493670886</v>
      </c>
      <c r="Q63" s="163"/>
      <c r="R63" s="164" t="str">
        <f t="shared" si="12"/>
        <v>河内長野市</v>
      </c>
      <c r="S63" s="152">
        <f t="shared" si="4"/>
        <v>0.20149253365544414</v>
      </c>
      <c r="T63" s="21" t="str">
        <f t="shared" si="5"/>
        <v>忠岡町</v>
      </c>
      <c r="U63" s="152">
        <f t="shared" si="6"/>
        <v>0.84745762711864403</v>
      </c>
      <c r="V63" s="21" t="str">
        <f t="shared" si="7"/>
        <v>豊中市</v>
      </c>
      <c r="W63" s="55">
        <f t="shared" si="8"/>
        <v>168105.13219895287</v>
      </c>
      <c r="X63" s="163"/>
      <c r="Y63" s="53">
        <f t="shared" si="9"/>
        <v>0.23268418833478033</v>
      </c>
      <c r="Z63" s="53">
        <f t="shared" si="10"/>
        <v>0.86806296691568841</v>
      </c>
      <c r="AA63" s="54">
        <f t="shared" si="11"/>
        <v>198536.20839096358</v>
      </c>
      <c r="AB63" s="54">
        <v>0</v>
      </c>
    </row>
    <row r="64" spans="2:28" s="10" customFormat="1" ht="13.15" customHeight="1">
      <c r="B64" s="379"/>
      <c r="C64" s="374"/>
      <c r="D64" s="355"/>
      <c r="E64" s="355"/>
      <c r="F64" s="49" t="s">
        <v>115</v>
      </c>
      <c r="G64" s="78">
        <v>30299</v>
      </c>
      <c r="H64" s="65">
        <f>IFERROR(G64/D55,"-")</f>
        <v>1.9662492240197664E-4</v>
      </c>
      <c r="I64" s="78">
        <v>7</v>
      </c>
      <c r="J64" s="65">
        <f>IFERROR(I64/E55,"-")</f>
        <v>4.40251572327044E-2</v>
      </c>
      <c r="K64" s="192">
        <f t="shared" si="0"/>
        <v>4328.4285714285716</v>
      </c>
      <c r="M64" s="38" t="s">
        <v>17</v>
      </c>
      <c r="N64" s="150">
        <f t="shared" si="1"/>
        <v>0.23205234449763465</v>
      </c>
      <c r="O64" s="150">
        <f t="shared" si="2"/>
        <v>0.91124260355029585</v>
      </c>
      <c r="P64" s="151">
        <f t="shared" si="3"/>
        <v>213576.57792207791</v>
      </c>
      <c r="Q64" s="163"/>
      <c r="R64" s="164" t="str">
        <f t="shared" si="12"/>
        <v>堺市北区</v>
      </c>
      <c r="S64" s="152">
        <f t="shared" si="4"/>
        <v>0.19831031388629053</v>
      </c>
      <c r="T64" s="21" t="str">
        <f t="shared" si="5"/>
        <v>枚方市</v>
      </c>
      <c r="U64" s="152">
        <f t="shared" si="6"/>
        <v>0.84563758389261745</v>
      </c>
      <c r="V64" s="21" t="str">
        <f t="shared" si="7"/>
        <v>柏原市</v>
      </c>
      <c r="W64" s="55">
        <f t="shared" si="8"/>
        <v>166824.75935828878</v>
      </c>
      <c r="X64" s="163"/>
      <c r="Y64" s="53">
        <f t="shared" si="9"/>
        <v>0.23268418833478033</v>
      </c>
      <c r="Z64" s="53">
        <f t="shared" si="10"/>
        <v>0.86806296691568841</v>
      </c>
      <c r="AA64" s="54">
        <f t="shared" si="11"/>
        <v>198536.20839096358</v>
      </c>
      <c r="AB64" s="54">
        <v>0</v>
      </c>
    </row>
    <row r="65" spans="2:28" s="10" customFormat="1" ht="13.15" customHeight="1">
      <c r="B65" s="379"/>
      <c r="C65" s="374"/>
      <c r="D65" s="355"/>
      <c r="E65" s="355"/>
      <c r="F65" s="49" t="s">
        <v>116</v>
      </c>
      <c r="G65" s="78">
        <v>0</v>
      </c>
      <c r="H65" s="65">
        <f>IFERROR(G65/D55,"-")</f>
        <v>0</v>
      </c>
      <c r="I65" s="78">
        <v>0</v>
      </c>
      <c r="J65" s="65">
        <f>IFERROR(I65/E55,"-")</f>
        <v>0</v>
      </c>
      <c r="K65" s="192" t="str">
        <f t="shared" si="0"/>
        <v>-</v>
      </c>
      <c r="M65" s="38" t="s">
        <v>18</v>
      </c>
      <c r="N65" s="150">
        <f t="shared" si="1"/>
        <v>0.26057173239787673</v>
      </c>
      <c r="O65" s="150">
        <f t="shared" si="2"/>
        <v>0.77027027027027029</v>
      </c>
      <c r="P65" s="151">
        <f t="shared" si="3"/>
        <v>192763.33333333334</v>
      </c>
      <c r="Q65" s="163"/>
      <c r="R65" s="164" t="str">
        <f t="shared" si="12"/>
        <v>門真市</v>
      </c>
      <c r="S65" s="152">
        <f t="shared" si="4"/>
        <v>0.19608365796296368</v>
      </c>
      <c r="T65" s="21" t="str">
        <f t="shared" si="5"/>
        <v>豊能町</v>
      </c>
      <c r="U65" s="152">
        <f t="shared" si="6"/>
        <v>0.84291187739463602</v>
      </c>
      <c r="V65" s="21" t="str">
        <f t="shared" si="7"/>
        <v>泉大津市</v>
      </c>
      <c r="W65" s="55">
        <f t="shared" si="8"/>
        <v>164317.36653386455</v>
      </c>
      <c r="X65" s="163"/>
      <c r="Y65" s="53">
        <f t="shared" si="9"/>
        <v>0.23268418833478033</v>
      </c>
      <c r="Z65" s="53">
        <f t="shared" si="10"/>
        <v>0.86806296691568841</v>
      </c>
      <c r="AA65" s="54">
        <f t="shared" si="11"/>
        <v>198536.20839096358</v>
      </c>
      <c r="AB65" s="54">
        <v>0</v>
      </c>
    </row>
    <row r="66" spans="2:28" s="10" customFormat="1" ht="13.15" customHeight="1">
      <c r="B66" s="379"/>
      <c r="C66" s="374"/>
      <c r="D66" s="355"/>
      <c r="E66" s="355"/>
      <c r="F66" s="49" t="s">
        <v>117</v>
      </c>
      <c r="G66" s="78">
        <v>510856</v>
      </c>
      <c r="H66" s="65">
        <f>IFERROR(G66/D55,"-")</f>
        <v>3.3151926254524631E-3</v>
      </c>
      <c r="I66" s="78">
        <v>3</v>
      </c>
      <c r="J66" s="65">
        <f>IFERROR(I66/E55,"-")</f>
        <v>1.8867924528301886E-2</v>
      </c>
      <c r="K66" s="192">
        <f t="shared" si="0"/>
        <v>170285.33333333334</v>
      </c>
      <c r="M66" s="38" t="s">
        <v>29</v>
      </c>
      <c r="N66" s="150">
        <f t="shared" si="1"/>
        <v>0.26732787448646333</v>
      </c>
      <c r="O66" s="150">
        <f t="shared" si="2"/>
        <v>0.8875502008032129</v>
      </c>
      <c r="P66" s="151">
        <f t="shared" si="3"/>
        <v>202910.38461538462</v>
      </c>
      <c r="Q66" s="163"/>
      <c r="R66" s="164" t="str">
        <f t="shared" si="12"/>
        <v>熊取町</v>
      </c>
      <c r="S66" s="152">
        <f t="shared" si="4"/>
        <v>0.19345432979201332</v>
      </c>
      <c r="T66" s="21" t="str">
        <f t="shared" si="5"/>
        <v>八尾市</v>
      </c>
      <c r="U66" s="152">
        <f t="shared" si="6"/>
        <v>0.84262948207171318</v>
      </c>
      <c r="V66" s="21" t="str">
        <f t="shared" si="7"/>
        <v>富田林市</v>
      </c>
      <c r="W66" s="55">
        <f t="shared" si="8"/>
        <v>158596.78085642317</v>
      </c>
      <c r="X66" s="163"/>
      <c r="Y66" s="53">
        <f t="shared" si="9"/>
        <v>0.23268418833478033</v>
      </c>
      <c r="Z66" s="53">
        <f t="shared" si="10"/>
        <v>0.86806296691568841</v>
      </c>
      <c r="AA66" s="54">
        <f t="shared" si="11"/>
        <v>198536.20839096358</v>
      </c>
      <c r="AB66" s="54">
        <v>0</v>
      </c>
    </row>
    <row r="67" spans="2:28" s="10" customFormat="1" ht="13.15" customHeight="1">
      <c r="B67" s="379"/>
      <c r="C67" s="374"/>
      <c r="D67" s="355"/>
      <c r="E67" s="355"/>
      <c r="F67" s="49" t="s">
        <v>118</v>
      </c>
      <c r="G67" s="78">
        <v>1551851</v>
      </c>
      <c r="H67" s="65">
        <f>IFERROR(G67/D55,"-")</f>
        <v>1.0070714626041449E-2</v>
      </c>
      <c r="I67" s="78">
        <v>21</v>
      </c>
      <c r="J67" s="65">
        <f>IFERROR(I67/E55,"-")</f>
        <v>0.13207547169811321</v>
      </c>
      <c r="K67" s="192">
        <f t="shared" si="0"/>
        <v>73897.666666666672</v>
      </c>
      <c r="M67" s="38" t="s">
        <v>50</v>
      </c>
      <c r="N67" s="150">
        <f t="shared" si="1"/>
        <v>0.14505526894833198</v>
      </c>
      <c r="O67" s="150">
        <f t="shared" si="2"/>
        <v>0.8666666666666667</v>
      </c>
      <c r="P67" s="151">
        <f t="shared" si="3"/>
        <v>120259.20512820513</v>
      </c>
      <c r="Q67" s="163"/>
      <c r="R67" s="164" t="str">
        <f t="shared" si="12"/>
        <v>平野区</v>
      </c>
      <c r="S67" s="152">
        <f t="shared" si="4"/>
        <v>0.19345290917224348</v>
      </c>
      <c r="T67" s="21" t="str">
        <f t="shared" si="5"/>
        <v>浪速区</v>
      </c>
      <c r="U67" s="152">
        <f t="shared" si="6"/>
        <v>0.84090909090909094</v>
      </c>
      <c r="V67" s="21" t="str">
        <f t="shared" si="7"/>
        <v>堺市美原区</v>
      </c>
      <c r="W67" s="55">
        <f t="shared" si="8"/>
        <v>154141.28301886792</v>
      </c>
      <c r="X67" s="163"/>
      <c r="Y67" s="53">
        <f t="shared" si="9"/>
        <v>0.23268418833478033</v>
      </c>
      <c r="Z67" s="53">
        <f t="shared" si="10"/>
        <v>0.86806296691568841</v>
      </c>
      <c r="AA67" s="54">
        <f t="shared" si="11"/>
        <v>198536.20839096358</v>
      </c>
      <c r="AB67" s="54">
        <v>0</v>
      </c>
    </row>
    <row r="68" spans="2:28" s="10" customFormat="1" ht="13.15" customHeight="1">
      <c r="B68" s="379"/>
      <c r="C68" s="374"/>
      <c r="D68" s="355"/>
      <c r="E68" s="355"/>
      <c r="F68" s="49" t="s">
        <v>119</v>
      </c>
      <c r="G68" s="78">
        <v>963722</v>
      </c>
      <c r="H68" s="65">
        <f>IFERROR(G68/D55,"-")</f>
        <v>6.2540599843914895E-3</v>
      </c>
      <c r="I68" s="78">
        <v>17</v>
      </c>
      <c r="J68" s="65">
        <f>IFERROR(I68/E55,"-")</f>
        <v>0.1069182389937107</v>
      </c>
      <c r="K68" s="192">
        <f t="shared" si="0"/>
        <v>56689.529411764706</v>
      </c>
      <c r="M68" s="38" t="s">
        <v>10</v>
      </c>
      <c r="N68" s="150">
        <f t="shared" si="1"/>
        <v>0.25000936285047992</v>
      </c>
      <c r="O68" s="150">
        <f t="shared" si="2"/>
        <v>0.88095238095238093</v>
      </c>
      <c r="P68" s="151">
        <f t="shared" si="3"/>
        <v>235088.22972972973</v>
      </c>
      <c r="Q68" s="163"/>
      <c r="R68" s="164" t="str">
        <f t="shared" si="12"/>
        <v>東淀川区</v>
      </c>
      <c r="S68" s="152">
        <f t="shared" si="4"/>
        <v>0.19149112838086432</v>
      </c>
      <c r="T68" s="21" t="str">
        <f t="shared" si="5"/>
        <v>高石市</v>
      </c>
      <c r="U68" s="152">
        <f t="shared" si="6"/>
        <v>0.8351648351648352</v>
      </c>
      <c r="V68" s="21" t="str">
        <f t="shared" si="7"/>
        <v>河内長野市</v>
      </c>
      <c r="W68" s="55">
        <f t="shared" si="8"/>
        <v>150922.86714975844</v>
      </c>
      <c r="X68" s="163"/>
      <c r="Y68" s="53">
        <f t="shared" si="9"/>
        <v>0.23268418833478033</v>
      </c>
      <c r="Z68" s="53">
        <f t="shared" si="10"/>
        <v>0.86806296691568841</v>
      </c>
      <c r="AA68" s="54">
        <f t="shared" si="11"/>
        <v>198536.20839096358</v>
      </c>
      <c r="AB68" s="54">
        <v>0</v>
      </c>
    </row>
    <row r="69" spans="2:28" s="10" customFormat="1" ht="13.15" customHeight="1">
      <c r="B69" s="379"/>
      <c r="C69" s="374"/>
      <c r="D69" s="355"/>
      <c r="E69" s="355"/>
      <c r="F69" s="49" t="s">
        <v>120</v>
      </c>
      <c r="G69" s="78">
        <v>483760</v>
      </c>
      <c r="H69" s="65">
        <f>IFERROR(G69/D55,"-")</f>
        <v>3.1393535252378039E-3</v>
      </c>
      <c r="I69" s="78">
        <v>11</v>
      </c>
      <c r="J69" s="65">
        <f>IFERROR(I69/E55,"-")</f>
        <v>6.9182389937106917E-2</v>
      </c>
      <c r="K69" s="192">
        <f t="shared" ref="K69:K132" si="13">IFERROR(G69/I69,"-")</f>
        <v>43978.181818181816</v>
      </c>
      <c r="M69" s="38" t="s">
        <v>4</v>
      </c>
      <c r="N69" s="150">
        <f t="shared" ref="N69:N77" si="14">INDEX($H$4:$H$1261,(MATCH(M69,$C$4:$C$1261,0)+16))</f>
        <v>0.27565763057295795</v>
      </c>
      <c r="O69" s="150">
        <f t="shared" ref="O69:O77" si="15">INDEX($J$4:$J$1261,(MATCH(M69,$C$4:$C$1261,0)+16))</f>
        <v>0.84291187739463602</v>
      </c>
      <c r="P69" s="151">
        <f t="shared" ref="P69:P77" si="16">INDEX($K$4:$K$1261,(MATCH(M69,$C$4:$C$1261,0)+16))</f>
        <v>237410.98636363636</v>
      </c>
      <c r="Q69" s="163"/>
      <c r="R69" s="164" t="str">
        <f t="shared" ref="R69:R77" si="17">INDEX($M$4:$M$77,MATCH(S69,N$4:N$77,0))</f>
        <v>千早赤阪村</v>
      </c>
      <c r="S69" s="152">
        <f t="shared" ref="S69:S77" si="18">LARGE(N$4:N$77,ROW(A66))</f>
        <v>0.18655948056700636</v>
      </c>
      <c r="T69" s="21" t="str">
        <f t="shared" ref="T69:T77" si="19">INDEX($M$4:$M$77,MATCH(U69,O$4:O$77,0))</f>
        <v>旭区</v>
      </c>
      <c r="U69" s="152">
        <f t="shared" ref="U69:U77" si="20">LARGE(O$4:O$77,ROW(A66))</f>
        <v>0.81333333333333335</v>
      </c>
      <c r="V69" s="21" t="str">
        <f t="shared" ref="V69:V77" si="21">INDEX($M$4:$M$77,MATCH(W69,P$4:P$77,0))</f>
        <v>西区</v>
      </c>
      <c r="W69" s="55">
        <f t="shared" ref="W69:W77" si="22">LARGE(P$4:P$77,ROW(A66))</f>
        <v>147404.25</v>
      </c>
      <c r="X69" s="163"/>
      <c r="Y69" s="53">
        <f t="shared" ref="Y69:Y77" si="23">$H$1278</f>
        <v>0.23268418833478033</v>
      </c>
      <c r="Z69" s="53">
        <f t="shared" ref="Z69:Z77" si="24">$J$1278</f>
        <v>0.86806296691568841</v>
      </c>
      <c r="AA69" s="54">
        <f t="shared" ref="AA69:AA77" si="25">$K$1278</f>
        <v>198536.20839096358</v>
      </c>
      <c r="AB69" s="54">
        <v>0</v>
      </c>
    </row>
    <row r="70" spans="2:28" s="10" customFormat="1" ht="13.15" customHeight="1">
      <c r="B70" s="379"/>
      <c r="C70" s="374"/>
      <c r="D70" s="355"/>
      <c r="E70" s="355"/>
      <c r="F70" s="50" t="s">
        <v>121</v>
      </c>
      <c r="G70" s="79">
        <v>386151</v>
      </c>
      <c r="H70" s="66">
        <f>IFERROR(G70/D55,"-")</f>
        <v>2.5059213310817414E-3</v>
      </c>
      <c r="I70" s="79">
        <v>16</v>
      </c>
      <c r="J70" s="66">
        <f>IFERROR(I70/E55,"-")</f>
        <v>0.10062893081761007</v>
      </c>
      <c r="K70" s="193">
        <f t="shared" si="13"/>
        <v>24134.4375</v>
      </c>
      <c r="M70" s="38" t="s">
        <v>5</v>
      </c>
      <c r="N70" s="150">
        <f t="shared" si="14"/>
        <v>0.12733495767431499</v>
      </c>
      <c r="O70" s="150">
        <f t="shared" si="15"/>
        <v>0.85245901639344257</v>
      </c>
      <c r="P70" s="151">
        <f t="shared" si="16"/>
        <v>87939.480769230766</v>
      </c>
      <c r="Q70" s="163"/>
      <c r="R70" s="164" t="str">
        <f t="shared" si="17"/>
        <v>旭区</v>
      </c>
      <c r="S70" s="152">
        <f t="shared" si="18"/>
        <v>0.17380744929779768</v>
      </c>
      <c r="T70" s="21" t="str">
        <f t="shared" si="19"/>
        <v>摂津市</v>
      </c>
      <c r="U70" s="152">
        <f t="shared" si="20"/>
        <v>0.80921052631578949</v>
      </c>
      <c r="V70" s="21" t="str">
        <f t="shared" si="21"/>
        <v>忠岡町</v>
      </c>
      <c r="W70" s="55">
        <f t="shared" si="22"/>
        <v>145914.32</v>
      </c>
      <c r="X70" s="163"/>
      <c r="Y70" s="53">
        <f t="shared" si="23"/>
        <v>0.23268418833478033</v>
      </c>
      <c r="Z70" s="53">
        <f t="shared" si="24"/>
        <v>0.86806296691568841</v>
      </c>
      <c r="AA70" s="54">
        <f t="shared" si="25"/>
        <v>198536.20839096358</v>
      </c>
      <c r="AB70" s="54">
        <v>0</v>
      </c>
    </row>
    <row r="71" spans="2:28" s="10" customFormat="1" ht="13.15" customHeight="1">
      <c r="B71" s="380"/>
      <c r="C71" s="375"/>
      <c r="D71" s="356"/>
      <c r="E71" s="356"/>
      <c r="F71" s="51" t="s">
        <v>71</v>
      </c>
      <c r="G71" s="74">
        <f>SUM(G55:G70)</f>
        <v>61822427</v>
      </c>
      <c r="H71" s="66">
        <f>IFERROR(G71/D55,"-")</f>
        <v>0.40119574611627001</v>
      </c>
      <c r="I71" s="79">
        <v>143</v>
      </c>
      <c r="J71" s="66">
        <f>IFERROR(I71/E55,"-")</f>
        <v>0.89937106918238996</v>
      </c>
      <c r="K71" s="193">
        <f t="shared" si="13"/>
        <v>432324.66433566436</v>
      </c>
      <c r="M71" s="38" t="s">
        <v>51</v>
      </c>
      <c r="N71" s="150">
        <f t="shared" si="14"/>
        <v>0.22155885598781866</v>
      </c>
      <c r="O71" s="150">
        <f t="shared" si="15"/>
        <v>0.84745762711864403</v>
      </c>
      <c r="P71" s="151">
        <f t="shared" si="16"/>
        <v>145914.32</v>
      </c>
      <c r="Q71" s="163"/>
      <c r="R71" s="164" t="str">
        <f t="shared" si="17"/>
        <v>河南町</v>
      </c>
      <c r="S71" s="152">
        <f t="shared" si="18"/>
        <v>0.1710662957192953</v>
      </c>
      <c r="T71" s="21" t="str">
        <f t="shared" si="19"/>
        <v>堺市北区</v>
      </c>
      <c r="U71" s="152">
        <f t="shared" si="20"/>
        <v>0.79508196721311475</v>
      </c>
      <c r="V71" s="21" t="str">
        <f t="shared" si="21"/>
        <v>阿倍野区</v>
      </c>
      <c r="W71" s="55">
        <f t="shared" si="22"/>
        <v>142381.35555555555</v>
      </c>
      <c r="X71" s="163"/>
      <c r="Y71" s="53">
        <f t="shared" si="23"/>
        <v>0.23268418833478033</v>
      </c>
      <c r="Z71" s="53">
        <f t="shared" si="24"/>
        <v>0.86806296691568841</v>
      </c>
      <c r="AA71" s="54">
        <f t="shared" si="25"/>
        <v>198536.20839096358</v>
      </c>
      <c r="AB71" s="54">
        <v>0</v>
      </c>
    </row>
    <row r="72" spans="2:28" s="10" customFormat="1" ht="13.15" customHeight="1">
      <c r="B72" s="378">
        <v>5</v>
      </c>
      <c r="C72" s="373" t="s">
        <v>90</v>
      </c>
      <c r="D72" s="354">
        <v>35040640</v>
      </c>
      <c r="E72" s="354">
        <v>60</v>
      </c>
      <c r="F72" s="47" t="s">
        <v>107</v>
      </c>
      <c r="G72" s="77">
        <v>382434</v>
      </c>
      <c r="H72" s="64">
        <f>IFERROR(G72/D72,"-")</f>
        <v>1.0914012986064181E-2</v>
      </c>
      <c r="I72" s="77">
        <v>16</v>
      </c>
      <c r="J72" s="64">
        <f>IFERROR(I72/E72,"-")</f>
        <v>0.26666666666666666</v>
      </c>
      <c r="K72" s="191">
        <f t="shared" si="13"/>
        <v>23902.125</v>
      </c>
      <c r="M72" s="38" t="s">
        <v>52</v>
      </c>
      <c r="N72" s="150">
        <f t="shared" si="14"/>
        <v>0.19345432979201332</v>
      </c>
      <c r="O72" s="150">
        <f t="shared" si="15"/>
        <v>0.87912087912087911</v>
      </c>
      <c r="P72" s="151">
        <f>INDEX($K$4:$K$1261,(MATCH(M72,$C$4:$C$1261,0)+16))</f>
        <v>178059.13750000001</v>
      </c>
      <c r="Q72" s="163"/>
      <c r="R72" s="164" t="str">
        <f t="shared" si="17"/>
        <v>阿倍野区</v>
      </c>
      <c r="S72" s="152">
        <f t="shared" si="18"/>
        <v>0.17016485152314564</v>
      </c>
      <c r="T72" s="21" t="str">
        <f t="shared" si="19"/>
        <v>田尻町</v>
      </c>
      <c r="U72" s="152">
        <f t="shared" si="20"/>
        <v>0.7857142857142857</v>
      </c>
      <c r="V72" s="21" t="str">
        <f t="shared" si="21"/>
        <v>東淀川区</v>
      </c>
      <c r="W72" s="55">
        <f t="shared" si="22"/>
        <v>141503.36666666667</v>
      </c>
      <c r="X72" s="163"/>
      <c r="Y72" s="53">
        <f t="shared" si="23"/>
        <v>0.23268418833478033</v>
      </c>
      <c r="Z72" s="53">
        <f t="shared" si="24"/>
        <v>0.86806296691568841</v>
      </c>
      <c r="AA72" s="54">
        <f t="shared" si="25"/>
        <v>198536.20839096358</v>
      </c>
      <c r="AB72" s="54">
        <v>0</v>
      </c>
    </row>
    <row r="73" spans="2:28" s="10" customFormat="1" ht="13.15" customHeight="1">
      <c r="B73" s="379"/>
      <c r="C73" s="374"/>
      <c r="D73" s="355"/>
      <c r="E73" s="355"/>
      <c r="F73" s="48" t="s">
        <v>108</v>
      </c>
      <c r="G73" s="78">
        <v>163280</v>
      </c>
      <c r="H73" s="65">
        <f>IFERROR(G73/D72,"-")</f>
        <v>4.6597322423334734E-3</v>
      </c>
      <c r="I73" s="78">
        <v>13</v>
      </c>
      <c r="J73" s="65">
        <f>IFERROR(I73/E72,"-")</f>
        <v>0.21666666666666667</v>
      </c>
      <c r="K73" s="192">
        <f t="shared" si="13"/>
        <v>12560</v>
      </c>
      <c r="M73" s="38" t="s">
        <v>53</v>
      </c>
      <c r="N73" s="150">
        <f t="shared" si="14"/>
        <v>0.23951928783084575</v>
      </c>
      <c r="O73" s="150">
        <f t="shared" si="15"/>
        <v>0.7857142857142857</v>
      </c>
      <c r="P73" s="151">
        <f t="shared" si="16"/>
        <v>216665.77272727274</v>
      </c>
      <c r="Q73" s="163"/>
      <c r="R73" s="164" t="str">
        <f t="shared" si="17"/>
        <v>浪速区</v>
      </c>
      <c r="S73" s="152">
        <f t="shared" si="18"/>
        <v>0.16290201349268191</v>
      </c>
      <c r="T73" s="21" t="str">
        <f>M74</f>
        <v>岬町</v>
      </c>
      <c r="U73" s="152">
        <f t="shared" si="20"/>
        <v>0.7857142857142857</v>
      </c>
      <c r="V73" s="21" t="str">
        <f t="shared" si="21"/>
        <v>河南町</v>
      </c>
      <c r="W73" s="55">
        <f t="shared" si="22"/>
        <v>128158.71428571429</v>
      </c>
      <c r="X73" s="163"/>
      <c r="Y73" s="53">
        <f t="shared" si="23"/>
        <v>0.23268418833478033</v>
      </c>
      <c r="Z73" s="53">
        <f t="shared" si="24"/>
        <v>0.86806296691568841</v>
      </c>
      <c r="AA73" s="54">
        <f t="shared" si="25"/>
        <v>198536.20839096358</v>
      </c>
      <c r="AB73" s="54">
        <v>0</v>
      </c>
    </row>
    <row r="74" spans="2:28" s="10" customFormat="1" ht="13.15" customHeight="1">
      <c r="B74" s="379"/>
      <c r="C74" s="374"/>
      <c r="D74" s="355"/>
      <c r="E74" s="355"/>
      <c r="F74" s="49" t="s">
        <v>109</v>
      </c>
      <c r="G74" s="78">
        <v>507199</v>
      </c>
      <c r="H74" s="65">
        <f>IFERROR(G74/D72,"-")</f>
        <v>1.4474592929809502E-2</v>
      </c>
      <c r="I74" s="78">
        <v>18</v>
      </c>
      <c r="J74" s="65">
        <f>IFERROR(I74/E72,"-")</f>
        <v>0.3</v>
      </c>
      <c r="K74" s="192">
        <f t="shared" si="13"/>
        <v>28177.722222222223</v>
      </c>
      <c r="M74" s="38" t="s">
        <v>54</v>
      </c>
      <c r="N74" s="150">
        <f t="shared" si="14"/>
        <v>0.22951593211390608</v>
      </c>
      <c r="O74" s="150">
        <f t="shared" si="15"/>
        <v>0.7857142857142857</v>
      </c>
      <c r="P74" s="151">
        <f t="shared" si="16"/>
        <v>218153.95454545456</v>
      </c>
      <c r="Q74" s="163"/>
      <c r="R74" s="164" t="str">
        <f t="shared" si="17"/>
        <v>堺市美原区</v>
      </c>
      <c r="S74" s="152">
        <f t="shared" si="18"/>
        <v>0.16095519993238275</v>
      </c>
      <c r="T74" s="21" t="str">
        <f>M77</f>
        <v>千早赤阪村</v>
      </c>
      <c r="U74" s="152">
        <f t="shared" si="20"/>
        <v>0.7857142857142857</v>
      </c>
      <c r="V74" s="21" t="str">
        <f t="shared" si="21"/>
        <v>阪南市</v>
      </c>
      <c r="W74" s="55">
        <f t="shared" si="22"/>
        <v>120259.20512820513</v>
      </c>
      <c r="X74" s="163"/>
      <c r="Y74" s="53">
        <f t="shared" si="23"/>
        <v>0.23268418833478033</v>
      </c>
      <c r="Z74" s="53">
        <f t="shared" si="24"/>
        <v>0.86806296691568841</v>
      </c>
      <c r="AA74" s="54">
        <f t="shared" si="25"/>
        <v>198536.20839096358</v>
      </c>
      <c r="AB74" s="54">
        <v>0</v>
      </c>
    </row>
    <row r="75" spans="2:28" s="10" customFormat="1" ht="13.15" customHeight="1">
      <c r="B75" s="379"/>
      <c r="C75" s="374"/>
      <c r="D75" s="355"/>
      <c r="E75" s="355"/>
      <c r="F75" s="49" t="s">
        <v>110</v>
      </c>
      <c r="G75" s="78">
        <v>162313</v>
      </c>
      <c r="H75" s="65">
        <f>IFERROR(G75/D72,"-")</f>
        <v>4.6321357144161754E-3</v>
      </c>
      <c r="I75" s="78">
        <v>5</v>
      </c>
      <c r="J75" s="65">
        <f>IFERROR(I75/E72,"-")</f>
        <v>8.3333333333333329E-2</v>
      </c>
      <c r="K75" s="192">
        <f t="shared" si="13"/>
        <v>32462.6</v>
      </c>
      <c r="M75" s="38" t="s">
        <v>30</v>
      </c>
      <c r="N75" s="150">
        <f t="shared" si="14"/>
        <v>0.13633420930678364</v>
      </c>
      <c r="O75" s="150">
        <f t="shared" si="15"/>
        <v>0.76470588235294112</v>
      </c>
      <c r="P75" s="151">
        <f t="shared" si="16"/>
        <v>112697.42307692308</v>
      </c>
      <c r="Q75" s="163"/>
      <c r="R75" s="164" t="str">
        <f t="shared" si="17"/>
        <v>阪南市</v>
      </c>
      <c r="S75" s="152">
        <f t="shared" si="18"/>
        <v>0.14505526894833198</v>
      </c>
      <c r="T75" s="21" t="str">
        <f t="shared" si="19"/>
        <v>交野市</v>
      </c>
      <c r="U75" s="152">
        <f t="shared" si="20"/>
        <v>0.77027027027027029</v>
      </c>
      <c r="V75" s="21" t="str">
        <f t="shared" si="21"/>
        <v>浪速区</v>
      </c>
      <c r="W75" s="55">
        <f t="shared" si="22"/>
        <v>115042.81081081081</v>
      </c>
      <c r="X75" s="163"/>
      <c r="Y75" s="53">
        <f t="shared" si="23"/>
        <v>0.23268418833478033</v>
      </c>
      <c r="Z75" s="53">
        <f t="shared" si="24"/>
        <v>0.86806296691568841</v>
      </c>
      <c r="AA75" s="54">
        <f t="shared" si="25"/>
        <v>198536.20839096358</v>
      </c>
      <c r="AB75" s="54">
        <v>0</v>
      </c>
    </row>
    <row r="76" spans="2:28" s="10" customFormat="1" ht="13.15" customHeight="1">
      <c r="B76" s="379"/>
      <c r="C76" s="374"/>
      <c r="D76" s="355"/>
      <c r="E76" s="355"/>
      <c r="F76" s="49" t="s">
        <v>111</v>
      </c>
      <c r="G76" s="78">
        <v>421461</v>
      </c>
      <c r="H76" s="65">
        <f>IFERROR(G76/D72,"-")</f>
        <v>1.2027776889919819E-2</v>
      </c>
      <c r="I76" s="78">
        <v>24</v>
      </c>
      <c r="J76" s="65">
        <f>IFERROR(I76/E72,"-")</f>
        <v>0.4</v>
      </c>
      <c r="K76" s="192">
        <f t="shared" si="13"/>
        <v>17560.875</v>
      </c>
      <c r="M76" s="38" t="s">
        <v>31</v>
      </c>
      <c r="N76" s="150">
        <f t="shared" si="14"/>
        <v>0.1710662957192953</v>
      </c>
      <c r="O76" s="150">
        <f t="shared" si="15"/>
        <v>0.875</v>
      </c>
      <c r="P76" s="151">
        <f t="shared" si="16"/>
        <v>128158.71428571429</v>
      </c>
      <c r="Q76" s="163"/>
      <c r="R76" s="164" t="str">
        <f t="shared" si="17"/>
        <v>太子町</v>
      </c>
      <c r="S76" s="152">
        <f t="shared" si="18"/>
        <v>0.13633420930678364</v>
      </c>
      <c r="T76" s="21" t="str">
        <f t="shared" si="19"/>
        <v>太子町</v>
      </c>
      <c r="U76" s="152">
        <f t="shared" si="20"/>
        <v>0.76470588235294112</v>
      </c>
      <c r="V76" s="21" t="str">
        <f t="shared" si="21"/>
        <v>太子町</v>
      </c>
      <c r="W76" s="55">
        <f t="shared" si="22"/>
        <v>112697.42307692308</v>
      </c>
      <c r="X76" s="163"/>
      <c r="Y76" s="53">
        <f t="shared" si="23"/>
        <v>0.23268418833478033</v>
      </c>
      <c r="Z76" s="53">
        <f t="shared" si="24"/>
        <v>0.86806296691568841</v>
      </c>
      <c r="AA76" s="54">
        <f t="shared" si="25"/>
        <v>198536.20839096358</v>
      </c>
      <c r="AB76" s="54">
        <v>0</v>
      </c>
    </row>
    <row r="77" spans="2:28" s="10" customFormat="1" ht="13.15" customHeight="1">
      <c r="B77" s="379"/>
      <c r="C77" s="374"/>
      <c r="D77" s="355"/>
      <c r="E77" s="355"/>
      <c r="F77" s="49" t="s">
        <v>112</v>
      </c>
      <c r="G77" s="78">
        <v>1612252</v>
      </c>
      <c r="H77" s="65">
        <f>IFERROR(G77/D72,"-")</f>
        <v>4.6010917608810799E-2</v>
      </c>
      <c r="I77" s="78">
        <v>24</v>
      </c>
      <c r="J77" s="65">
        <f>IFERROR(I77/E72,"-")</f>
        <v>0.4</v>
      </c>
      <c r="K77" s="192">
        <f t="shared" si="13"/>
        <v>67177.166666666672</v>
      </c>
      <c r="M77" s="38" t="s">
        <v>32</v>
      </c>
      <c r="N77" s="150">
        <f t="shared" si="14"/>
        <v>0.18655948056700636</v>
      </c>
      <c r="O77" s="150">
        <f t="shared" si="15"/>
        <v>0.7857142857142857</v>
      </c>
      <c r="P77" s="151">
        <f t="shared" si="16"/>
        <v>189706.06060606061</v>
      </c>
      <c r="Q77" s="163"/>
      <c r="R77" s="164" t="str">
        <f t="shared" si="17"/>
        <v>能勢町</v>
      </c>
      <c r="S77" s="152">
        <f t="shared" si="18"/>
        <v>0.12733495767431499</v>
      </c>
      <c r="T77" s="21" t="str">
        <f t="shared" si="19"/>
        <v>泉南市</v>
      </c>
      <c r="U77" s="152">
        <f t="shared" si="20"/>
        <v>0.71818181818181814</v>
      </c>
      <c r="V77" s="21" t="str">
        <f t="shared" si="21"/>
        <v>能勢町</v>
      </c>
      <c r="W77" s="55">
        <f t="shared" si="22"/>
        <v>87939.480769230766</v>
      </c>
      <c r="X77" s="163"/>
      <c r="Y77" s="53">
        <f t="shared" si="23"/>
        <v>0.23268418833478033</v>
      </c>
      <c r="Z77" s="53">
        <f t="shared" si="24"/>
        <v>0.86806296691568841</v>
      </c>
      <c r="AA77" s="54">
        <f t="shared" si="25"/>
        <v>198536.20839096358</v>
      </c>
      <c r="AB77" s="54">
        <v>9999</v>
      </c>
    </row>
    <row r="78" spans="2:28" s="10" customFormat="1" ht="13.15" customHeight="1">
      <c r="B78" s="379"/>
      <c r="C78" s="374"/>
      <c r="D78" s="355"/>
      <c r="E78" s="355"/>
      <c r="F78" s="49" t="s">
        <v>113</v>
      </c>
      <c r="G78" s="78">
        <v>3253692</v>
      </c>
      <c r="H78" s="65">
        <f>IFERROR(G78/D72,"-")</f>
        <v>9.2854810871034324E-2</v>
      </c>
      <c r="I78" s="78">
        <v>12</v>
      </c>
      <c r="J78" s="65">
        <f>IFERROR(I78/E72,"-")</f>
        <v>0.2</v>
      </c>
      <c r="K78" s="192">
        <f t="shared" si="13"/>
        <v>271141</v>
      </c>
    </row>
    <row r="79" spans="2:28" s="10" customFormat="1" ht="13.15" customHeight="1">
      <c r="B79" s="379"/>
      <c r="C79" s="374"/>
      <c r="D79" s="355"/>
      <c r="E79" s="355"/>
      <c r="F79" s="49" t="s">
        <v>123</v>
      </c>
      <c r="G79" s="78">
        <v>0</v>
      </c>
      <c r="H79" s="65">
        <f>IFERROR(G79/D72,"-")</f>
        <v>0</v>
      </c>
      <c r="I79" s="78">
        <v>0</v>
      </c>
      <c r="J79" s="65">
        <f>IFERROR(I79/E72,"-")</f>
        <v>0</v>
      </c>
      <c r="K79" s="192" t="str">
        <f t="shared" si="13"/>
        <v>-</v>
      </c>
    </row>
    <row r="80" spans="2:28" s="10" customFormat="1" ht="13.15" customHeight="1">
      <c r="B80" s="379"/>
      <c r="C80" s="374"/>
      <c r="D80" s="355"/>
      <c r="E80" s="355"/>
      <c r="F80" s="49" t="s">
        <v>114</v>
      </c>
      <c r="G80" s="78">
        <v>0</v>
      </c>
      <c r="H80" s="65">
        <f>IFERROR(G80/D72,"-")</f>
        <v>0</v>
      </c>
      <c r="I80" s="78">
        <v>0</v>
      </c>
      <c r="J80" s="65">
        <f>IFERROR(I80/E72,"-")</f>
        <v>0</v>
      </c>
      <c r="K80" s="192" t="str">
        <f t="shared" si="13"/>
        <v>-</v>
      </c>
    </row>
    <row r="81" spans="2:11" s="10" customFormat="1" ht="13.15" customHeight="1">
      <c r="B81" s="379"/>
      <c r="C81" s="374"/>
      <c r="D81" s="355"/>
      <c r="E81" s="355"/>
      <c r="F81" s="49" t="s">
        <v>115</v>
      </c>
      <c r="G81" s="78">
        <v>44698</v>
      </c>
      <c r="H81" s="65">
        <f>IFERROR(G81/D72,"-")</f>
        <v>1.2756045551679421E-3</v>
      </c>
      <c r="I81" s="78">
        <v>3</v>
      </c>
      <c r="J81" s="65">
        <f>IFERROR(I81/E72,"-")</f>
        <v>0.05</v>
      </c>
      <c r="K81" s="192">
        <f t="shared" si="13"/>
        <v>14899.333333333334</v>
      </c>
    </row>
    <row r="82" spans="2:11" s="10" customFormat="1" ht="13.15" customHeight="1">
      <c r="B82" s="379"/>
      <c r="C82" s="374"/>
      <c r="D82" s="355"/>
      <c r="E82" s="355"/>
      <c r="F82" s="49" t="s">
        <v>116</v>
      </c>
      <c r="G82" s="78">
        <v>4554</v>
      </c>
      <c r="H82" s="65">
        <f>IFERROR(G82/D72,"-")</f>
        <v>1.2996337966429837E-4</v>
      </c>
      <c r="I82" s="78">
        <v>2</v>
      </c>
      <c r="J82" s="65">
        <f>IFERROR(I82/E72,"-")</f>
        <v>3.3333333333333333E-2</v>
      </c>
      <c r="K82" s="192">
        <f t="shared" si="13"/>
        <v>2277</v>
      </c>
    </row>
    <row r="83" spans="2:11" s="10" customFormat="1" ht="13.15" customHeight="1">
      <c r="B83" s="379"/>
      <c r="C83" s="374"/>
      <c r="D83" s="355"/>
      <c r="E83" s="355"/>
      <c r="F83" s="49" t="s">
        <v>117</v>
      </c>
      <c r="G83" s="78">
        <v>620630</v>
      </c>
      <c r="H83" s="65">
        <f>IFERROR(G83/D72,"-")</f>
        <v>1.7711719877262517E-2</v>
      </c>
      <c r="I83" s="78">
        <v>1</v>
      </c>
      <c r="J83" s="65">
        <f>IFERROR(I83/E72,"-")</f>
        <v>1.6666666666666666E-2</v>
      </c>
      <c r="K83" s="192">
        <f t="shared" si="13"/>
        <v>620630</v>
      </c>
    </row>
    <row r="84" spans="2:11" s="10" customFormat="1" ht="13.15" customHeight="1">
      <c r="B84" s="379"/>
      <c r="C84" s="374"/>
      <c r="D84" s="355"/>
      <c r="E84" s="355"/>
      <c r="F84" s="49" t="s">
        <v>118</v>
      </c>
      <c r="G84" s="78">
        <v>123251</v>
      </c>
      <c r="H84" s="65">
        <f>IFERROR(G84/D72,"-")</f>
        <v>3.517372970356706E-3</v>
      </c>
      <c r="I84" s="78">
        <v>6</v>
      </c>
      <c r="J84" s="65">
        <f>IFERROR(I84/E72,"-")</f>
        <v>0.1</v>
      </c>
      <c r="K84" s="192">
        <f t="shared" si="13"/>
        <v>20541.833333333332</v>
      </c>
    </row>
    <row r="85" spans="2:11" s="10" customFormat="1" ht="13.15" customHeight="1">
      <c r="B85" s="379"/>
      <c r="C85" s="374"/>
      <c r="D85" s="355"/>
      <c r="E85" s="355"/>
      <c r="F85" s="49" t="s">
        <v>119</v>
      </c>
      <c r="G85" s="78">
        <v>309888</v>
      </c>
      <c r="H85" s="65">
        <f>IFERROR(G85/D72,"-")</f>
        <v>8.8436740881445083E-3</v>
      </c>
      <c r="I85" s="78">
        <v>10</v>
      </c>
      <c r="J85" s="65">
        <f>IFERROR(I85/E72,"-")</f>
        <v>0.16666666666666666</v>
      </c>
      <c r="K85" s="192">
        <f t="shared" si="13"/>
        <v>30988.799999999999</v>
      </c>
    </row>
    <row r="86" spans="2:11" s="10" customFormat="1" ht="13.15" customHeight="1">
      <c r="B86" s="379"/>
      <c r="C86" s="374"/>
      <c r="D86" s="355"/>
      <c r="E86" s="355"/>
      <c r="F86" s="49" t="s">
        <v>120</v>
      </c>
      <c r="G86" s="78">
        <v>22168</v>
      </c>
      <c r="H86" s="65">
        <f>IFERROR(G86/D72,"-")</f>
        <v>6.3263684681558326E-4</v>
      </c>
      <c r="I86" s="78">
        <v>2</v>
      </c>
      <c r="J86" s="65">
        <f>IFERROR(I86/E72,"-")</f>
        <v>3.3333333333333333E-2</v>
      </c>
      <c r="K86" s="192">
        <f t="shared" si="13"/>
        <v>11084</v>
      </c>
    </row>
    <row r="87" spans="2:11" s="10" customFormat="1" ht="13.15" customHeight="1">
      <c r="B87" s="379"/>
      <c r="C87" s="374"/>
      <c r="D87" s="355"/>
      <c r="E87" s="355"/>
      <c r="F87" s="50" t="s">
        <v>121</v>
      </c>
      <c r="G87" s="79">
        <v>37201</v>
      </c>
      <c r="H87" s="66">
        <f>IFERROR(G87/D72,"-")</f>
        <v>1.0616529835071505E-3</v>
      </c>
      <c r="I87" s="79">
        <v>6</v>
      </c>
      <c r="J87" s="66">
        <f>IFERROR(I87/E72,"-")</f>
        <v>0.1</v>
      </c>
      <c r="K87" s="193">
        <f t="shared" si="13"/>
        <v>6200.166666666667</v>
      </c>
    </row>
    <row r="88" spans="2:11" s="10" customFormat="1" ht="13.15" customHeight="1">
      <c r="B88" s="380"/>
      <c r="C88" s="375"/>
      <c r="D88" s="356"/>
      <c r="E88" s="356"/>
      <c r="F88" s="51" t="s">
        <v>71</v>
      </c>
      <c r="G88" s="74">
        <f>SUM(G72:G87)</f>
        <v>7665021</v>
      </c>
      <c r="H88" s="66">
        <f>IFERROR(G88/D72,"-")</f>
        <v>0.21874660394330697</v>
      </c>
      <c r="I88" s="79">
        <v>52</v>
      </c>
      <c r="J88" s="66">
        <f>IFERROR(I88/E72,"-")</f>
        <v>0.8666666666666667</v>
      </c>
      <c r="K88" s="193">
        <f t="shared" si="13"/>
        <v>147404.25</v>
      </c>
    </row>
    <row r="89" spans="2:11" s="10" customFormat="1" ht="13.15" customHeight="1">
      <c r="B89" s="378">
        <v>6</v>
      </c>
      <c r="C89" s="373" t="s">
        <v>91</v>
      </c>
      <c r="D89" s="354">
        <v>77440080</v>
      </c>
      <c r="E89" s="354">
        <v>83</v>
      </c>
      <c r="F89" s="47" t="s">
        <v>107</v>
      </c>
      <c r="G89" s="77">
        <v>2821147</v>
      </c>
      <c r="H89" s="64">
        <f>IFERROR(G89/D89,"-")</f>
        <v>3.6430063088777803E-2</v>
      </c>
      <c r="I89" s="77">
        <v>19</v>
      </c>
      <c r="J89" s="64">
        <f>IFERROR(I89/E89,"-")</f>
        <v>0.2289156626506024</v>
      </c>
      <c r="K89" s="191">
        <f t="shared" si="13"/>
        <v>148481.42105263157</v>
      </c>
    </row>
    <row r="90" spans="2:11" s="10" customFormat="1" ht="13.15" customHeight="1">
      <c r="B90" s="379"/>
      <c r="C90" s="374"/>
      <c r="D90" s="355"/>
      <c r="E90" s="355"/>
      <c r="F90" s="48" t="s">
        <v>108</v>
      </c>
      <c r="G90" s="78">
        <v>7928269</v>
      </c>
      <c r="H90" s="65">
        <f>IFERROR(G90/D89,"-")</f>
        <v>0.10237940095103208</v>
      </c>
      <c r="I90" s="78">
        <v>20</v>
      </c>
      <c r="J90" s="65">
        <f>IFERROR(I90/E89,"-")</f>
        <v>0.24096385542168675</v>
      </c>
      <c r="K90" s="192">
        <f t="shared" si="13"/>
        <v>396413.45</v>
      </c>
    </row>
    <row r="91" spans="2:11" s="10" customFormat="1" ht="13.15" customHeight="1">
      <c r="B91" s="379"/>
      <c r="C91" s="374"/>
      <c r="D91" s="355"/>
      <c r="E91" s="355"/>
      <c r="F91" s="49" t="s">
        <v>109</v>
      </c>
      <c r="G91" s="78">
        <v>4161643</v>
      </c>
      <c r="H91" s="65">
        <f>IFERROR(G91/D89,"-")</f>
        <v>5.3740169173378954E-2</v>
      </c>
      <c r="I91" s="78">
        <v>30</v>
      </c>
      <c r="J91" s="65">
        <f>IFERROR(I91/E89,"-")</f>
        <v>0.36144578313253012</v>
      </c>
      <c r="K91" s="192">
        <f t="shared" si="13"/>
        <v>138721.43333333332</v>
      </c>
    </row>
    <row r="92" spans="2:11" s="10" customFormat="1" ht="13.15" customHeight="1">
      <c r="B92" s="379"/>
      <c r="C92" s="374"/>
      <c r="D92" s="355"/>
      <c r="E92" s="355"/>
      <c r="F92" s="49" t="s">
        <v>110</v>
      </c>
      <c r="G92" s="78">
        <v>17981</v>
      </c>
      <c r="H92" s="65">
        <f>IFERROR(G92/D89,"-")</f>
        <v>2.3219242542104812E-4</v>
      </c>
      <c r="I92" s="78">
        <v>1</v>
      </c>
      <c r="J92" s="65">
        <f>IFERROR(I92/E89,"-")</f>
        <v>1.2048192771084338E-2</v>
      </c>
      <c r="K92" s="192">
        <f t="shared" si="13"/>
        <v>17981</v>
      </c>
    </row>
    <row r="93" spans="2:11" s="10" customFormat="1" ht="13.15" customHeight="1">
      <c r="B93" s="379"/>
      <c r="C93" s="374"/>
      <c r="D93" s="355"/>
      <c r="E93" s="355"/>
      <c r="F93" s="49" t="s">
        <v>111</v>
      </c>
      <c r="G93" s="78">
        <v>1241582</v>
      </c>
      <c r="H93" s="65">
        <f>IFERROR(G93/D89,"-")</f>
        <v>1.603280885040408E-2</v>
      </c>
      <c r="I93" s="78">
        <v>34</v>
      </c>
      <c r="J93" s="65">
        <f>IFERROR(I93/E89,"-")</f>
        <v>0.40963855421686746</v>
      </c>
      <c r="K93" s="192">
        <f t="shared" si="13"/>
        <v>36517.117647058825</v>
      </c>
    </row>
    <row r="94" spans="2:11" s="10" customFormat="1" ht="13.15" customHeight="1">
      <c r="B94" s="379"/>
      <c r="C94" s="374"/>
      <c r="D94" s="355"/>
      <c r="E94" s="355"/>
      <c r="F94" s="49" t="s">
        <v>112</v>
      </c>
      <c r="G94" s="78">
        <v>2063343</v>
      </c>
      <c r="H94" s="65">
        <f>IFERROR(G94/D89,"-")</f>
        <v>2.664438104919313E-2</v>
      </c>
      <c r="I94" s="78">
        <v>30</v>
      </c>
      <c r="J94" s="65">
        <f>IFERROR(I94/E89,"-")</f>
        <v>0.36144578313253012</v>
      </c>
      <c r="K94" s="192">
        <f t="shared" si="13"/>
        <v>68778.100000000006</v>
      </c>
    </row>
    <row r="95" spans="2:11" s="10" customFormat="1" ht="13.15" customHeight="1">
      <c r="B95" s="379"/>
      <c r="C95" s="374"/>
      <c r="D95" s="355"/>
      <c r="E95" s="355"/>
      <c r="F95" s="49" t="s">
        <v>113</v>
      </c>
      <c r="G95" s="78">
        <v>4897328</v>
      </c>
      <c r="H95" s="65">
        <f>IFERROR(G95/D89,"-")</f>
        <v>6.32402239253885E-2</v>
      </c>
      <c r="I95" s="78">
        <v>16</v>
      </c>
      <c r="J95" s="65">
        <f>IFERROR(I95/E89,"-")</f>
        <v>0.19277108433734941</v>
      </c>
      <c r="K95" s="192">
        <f t="shared" si="13"/>
        <v>306083</v>
      </c>
    </row>
    <row r="96" spans="2:11" s="10" customFormat="1" ht="13.15" customHeight="1">
      <c r="B96" s="379"/>
      <c r="C96" s="374"/>
      <c r="D96" s="355"/>
      <c r="E96" s="355"/>
      <c r="F96" s="49" t="s">
        <v>123</v>
      </c>
      <c r="G96" s="78">
        <v>0</v>
      </c>
      <c r="H96" s="65">
        <f>IFERROR(G96/D89,"-")</f>
        <v>0</v>
      </c>
      <c r="I96" s="78">
        <v>0</v>
      </c>
      <c r="J96" s="65">
        <f>IFERROR(I96/E89,"-")</f>
        <v>0</v>
      </c>
      <c r="K96" s="192" t="str">
        <f t="shared" si="13"/>
        <v>-</v>
      </c>
    </row>
    <row r="97" spans="2:11" s="10" customFormat="1" ht="13.15" customHeight="1">
      <c r="B97" s="379"/>
      <c r="C97" s="374"/>
      <c r="D97" s="355"/>
      <c r="E97" s="355"/>
      <c r="F97" s="49" t="s">
        <v>114</v>
      </c>
      <c r="G97" s="78">
        <v>23800</v>
      </c>
      <c r="H97" s="65">
        <f>IFERROR(G97/D89,"-")</f>
        <v>3.0733439324959373E-4</v>
      </c>
      <c r="I97" s="78">
        <v>2</v>
      </c>
      <c r="J97" s="65">
        <f>IFERROR(I97/E89,"-")</f>
        <v>2.4096385542168676E-2</v>
      </c>
      <c r="K97" s="192">
        <f t="shared" si="13"/>
        <v>11900</v>
      </c>
    </row>
    <row r="98" spans="2:11" s="10" customFormat="1" ht="13.15" customHeight="1">
      <c r="B98" s="379"/>
      <c r="C98" s="374"/>
      <c r="D98" s="355"/>
      <c r="E98" s="355"/>
      <c r="F98" s="49" t="s">
        <v>115</v>
      </c>
      <c r="G98" s="78">
        <v>32738</v>
      </c>
      <c r="H98" s="65">
        <f>IFERROR(G98/D89,"-")</f>
        <v>4.2275266244559662E-4</v>
      </c>
      <c r="I98" s="78">
        <v>2</v>
      </c>
      <c r="J98" s="65">
        <f>IFERROR(I98/E89,"-")</f>
        <v>2.4096385542168676E-2</v>
      </c>
      <c r="K98" s="192">
        <f t="shared" si="13"/>
        <v>16369</v>
      </c>
    </row>
    <row r="99" spans="2:11" s="10" customFormat="1" ht="13.15" customHeight="1">
      <c r="B99" s="379"/>
      <c r="C99" s="374"/>
      <c r="D99" s="355"/>
      <c r="E99" s="355"/>
      <c r="F99" s="49" t="s">
        <v>116</v>
      </c>
      <c r="G99" s="78">
        <v>0</v>
      </c>
      <c r="H99" s="65">
        <f>IFERROR(G99/D89,"-")</f>
        <v>0</v>
      </c>
      <c r="I99" s="78">
        <v>0</v>
      </c>
      <c r="J99" s="65">
        <f>IFERROR(I99/E89,"-")</f>
        <v>0</v>
      </c>
      <c r="K99" s="192" t="str">
        <f t="shared" si="13"/>
        <v>-</v>
      </c>
    </row>
    <row r="100" spans="2:11" s="10" customFormat="1" ht="13.15" customHeight="1">
      <c r="B100" s="379"/>
      <c r="C100" s="374"/>
      <c r="D100" s="355"/>
      <c r="E100" s="355"/>
      <c r="F100" s="49" t="s">
        <v>117</v>
      </c>
      <c r="G100" s="78">
        <v>4145</v>
      </c>
      <c r="H100" s="65">
        <f>IFERROR(G100/D89,"-")</f>
        <v>5.3525254622670841E-5</v>
      </c>
      <c r="I100" s="78">
        <v>2</v>
      </c>
      <c r="J100" s="65">
        <f>IFERROR(I100/E89,"-")</f>
        <v>2.4096385542168676E-2</v>
      </c>
      <c r="K100" s="192">
        <f t="shared" si="13"/>
        <v>2072.5</v>
      </c>
    </row>
    <row r="101" spans="2:11" s="10" customFormat="1" ht="13.15" customHeight="1">
      <c r="B101" s="379"/>
      <c r="C101" s="374"/>
      <c r="D101" s="355"/>
      <c r="E101" s="355"/>
      <c r="F101" s="49" t="s">
        <v>118</v>
      </c>
      <c r="G101" s="78">
        <v>1930867</v>
      </c>
      <c r="H101" s="65">
        <f>IFERROR(G101/D89,"-")</f>
        <v>2.4933690667674931E-2</v>
      </c>
      <c r="I101" s="78">
        <v>17</v>
      </c>
      <c r="J101" s="65">
        <f>IFERROR(I101/E89,"-")</f>
        <v>0.20481927710843373</v>
      </c>
      <c r="K101" s="192">
        <f t="shared" si="13"/>
        <v>113580.41176470589</v>
      </c>
    </row>
    <row r="102" spans="2:11" s="10" customFormat="1" ht="13.15" customHeight="1">
      <c r="B102" s="379"/>
      <c r="C102" s="374"/>
      <c r="D102" s="355"/>
      <c r="E102" s="355"/>
      <c r="F102" s="49" t="s">
        <v>119</v>
      </c>
      <c r="G102" s="78">
        <v>648281</v>
      </c>
      <c r="H102" s="65">
        <f>IFERROR(G102/D89,"-")</f>
        <v>8.3713885626151216E-3</v>
      </c>
      <c r="I102" s="78">
        <v>13</v>
      </c>
      <c r="J102" s="65">
        <f>IFERROR(I102/E89,"-")</f>
        <v>0.15662650602409639</v>
      </c>
      <c r="K102" s="192">
        <f t="shared" si="13"/>
        <v>49867.769230769234</v>
      </c>
    </row>
    <row r="103" spans="2:11" s="10" customFormat="1" ht="13.15" customHeight="1">
      <c r="B103" s="379"/>
      <c r="C103" s="374"/>
      <c r="D103" s="355"/>
      <c r="E103" s="355"/>
      <c r="F103" s="49" t="s">
        <v>120</v>
      </c>
      <c r="G103" s="78">
        <v>124194</v>
      </c>
      <c r="H103" s="65">
        <f>IFERROR(G103/D89,"-")</f>
        <v>1.6037431779512624E-3</v>
      </c>
      <c r="I103" s="78">
        <v>5</v>
      </c>
      <c r="J103" s="65">
        <f>IFERROR(I103/E89,"-")</f>
        <v>6.0240963855421686E-2</v>
      </c>
      <c r="K103" s="192">
        <f t="shared" si="13"/>
        <v>24838.799999999999</v>
      </c>
    </row>
    <row r="104" spans="2:11" s="10" customFormat="1" ht="13.15" customHeight="1">
      <c r="B104" s="379"/>
      <c r="C104" s="374"/>
      <c r="D104" s="355"/>
      <c r="E104" s="355"/>
      <c r="F104" s="50" t="s">
        <v>121</v>
      </c>
      <c r="G104" s="79">
        <v>73802</v>
      </c>
      <c r="H104" s="66">
        <f>IFERROR(G104/D89,"-")</f>
        <v>9.5302070968934945E-4</v>
      </c>
      <c r="I104" s="79">
        <v>10</v>
      </c>
      <c r="J104" s="66">
        <f>IFERROR(I104/E89,"-")</f>
        <v>0.12048192771084337</v>
      </c>
      <c r="K104" s="193">
        <f t="shared" si="13"/>
        <v>7380.2</v>
      </c>
    </row>
    <row r="105" spans="2:11" s="10" customFormat="1" ht="13.15" customHeight="1">
      <c r="B105" s="380"/>
      <c r="C105" s="375"/>
      <c r="D105" s="356"/>
      <c r="E105" s="356"/>
      <c r="F105" s="51" t="s">
        <v>71</v>
      </c>
      <c r="G105" s="74">
        <f>SUM(G89:G104)</f>
        <v>25969120</v>
      </c>
      <c r="H105" s="66">
        <f>IFERROR(G105/D89,"-")</f>
        <v>0.3353446948918441</v>
      </c>
      <c r="I105" s="79">
        <v>72</v>
      </c>
      <c r="J105" s="66">
        <f>IFERROR(I105/E89,"-")</f>
        <v>0.86746987951807231</v>
      </c>
      <c r="K105" s="193">
        <f t="shared" si="13"/>
        <v>360682.22222222225</v>
      </c>
    </row>
    <row r="106" spans="2:11" s="10" customFormat="1" ht="13.15" customHeight="1">
      <c r="B106" s="378">
        <v>7</v>
      </c>
      <c r="C106" s="373" t="s">
        <v>92</v>
      </c>
      <c r="D106" s="354">
        <v>115341280</v>
      </c>
      <c r="E106" s="354">
        <v>129</v>
      </c>
      <c r="F106" s="47" t="s">
        <v>107</v>
      </c>
      <c r="G106" s="77">
        <v>1301344</v>
      </c>
      <c r="H106" s="64">
        <f>IFERROR(G106/D106,"-")</f>
        <v>1.1282552092364503E-2</v>
      </c>
      <c r="I106" s="77">
        <v>30</v>
      </c>
      <c r="J106" s="64">
        <f>IFERROR(I106/E106,"-")</f>
        <v>0.23255813953488372</v>
      </c>
      <c r="K106" s="191">
        <f t="shared" si="13"/>
        <v>43378.133333333331</v>
      </c>
    </row>
    <row r="107" spans="2:11" s="10" customFormat="1" ht="13.15" customHeight="1">
      <c r="B107" s="379"/>
      <c r="C107" s="374"/>
      <c r="D107" s="355"/>
      <c r="E107" s="355"/>
      <c r="F107" s="48" t="s">
        <v>108</v>
      </c>
      <c r="G107" s="78">
        <v>3372100</v>
      </c>
      <c r="H107" s="65">
        <f>IFERROR(G107/D106,"-")</f>
        <v>2.923584687112888E-2</v>
      </c>
      <c r="I107" s="78">
        <v>43</v>
      </c>
      <c r="J107" s="65">
        <f>IFERROR(I107/E106,"-")</f>
        <v>0.33333333333333331</v>
      </c>
      <c r="K107" s="192">
        <f t="shared" si="13"/>
        <v>78420.930232558138</v>
      </c>
    </row>
    <row r="108" spans="2:11" s="10" customFormat="1" ht="13.15" customHeight="1">
      <c r="B108" s="379"/>
      <c r="C108" s="374"/>
      <c r="D108" s="355"/>
      <c r="E108" s="355"/>
      <c r="F108" s="49" t="s">
        <v>109</v>
      </c>
      <c r="G108" s="78">
        <v>1486633</v>
      </c>
      <c r="H108" s="65">
        <f>IFERROR(G108/D106,"-")</f>
        <v>1.2888993428892067E-2</v>
      </c>
      <c r="I108" s="78">
        <v>51</v>
      </c>
      <c r="J108" s="65">
        <f>IFERROR(I108/E106,"-")</f>
        <v>0.39534883720930231</v>
      </c>
      <c r="K108" s="192">
        <f t="shared" si="13"/>
        <v>29149.666666666668</v>
      </c>
    </row>
    <row r="109" spans="2:11" s="10" customFormat="1" ht="13.15" customHeight="1">
      <c r="B109" s="379"/>
      <c r="C109" s="374"/>
      <c r="D109" s="355"/>
      <c r="E109" s="355"/>
      <c r="F109" s="49" t="s">
        <v>110</v>
      </c>
      <c r="G109" s="78">
        <v>247783</v>
      </c>
      <c r="H109" s="65">
        <f>IFERROR(G109/D106,"-")</f>
        <v>2.1482594956463113E-3</v>
      </c>
      <c r="I109" s="78">
        <v>11</v>
      </c>
      <c r="J109" s="65">
        <f>IFERROR(I109/E106,"-")</f>
        <v>8.5271317829457363E-2</v>
      </c>
      <c r="K109" s="192">
        <f t="shared" si="13"/>
        <v>22525.727272727272</v>
      </c>
    </row>
    <row r="110" spans="2:11" s="10" customFormat="1" ht="13.15" customHeight="1">
      <c r="B110" s="379"/>
      <c r="C110" s="374"/>
      <c r="D110" s="355"/>
      <c r="E110" s="355"/>
      <c r="F110" s="49" t="s">
        <v>111</v>
      </c>
      <c r="G110" s="78">
        <v>4853003</v>
      </c>
      <c r="H110" s="65">
        <f>IFERROR(G110/D106,"-")</f>
        <v>4.2075161642041774E-2</v>
      </c>
      <c r="I110" s="78">
        <v>69</v>
      </c>
      <c r="J110" s="65">
        <f>IFERROR(I110/E106,"-")</f>
        <v>0.53488372093023251</v>
      </c>
      <c r="K110" s="192">
        <f t="shared" si="13"/>
        <v>70333.376811594208</v>
      </c>
    </row>
    <row r="111" spans="2:11" s="10" customFormat="1" ht="13.15" customHeight="1">
      <c r="B111" s="379"/>
      <c r="C111" s="374"/>
      <c r="D111" s="355"/>
      <c r="E111" s="355"/>
      <c r="F111" s="49" t="s">
        <v>112</v>
      </c>
      <c r="G111" s="78">
        <v>5231201</v>
      </c>
      <c r="H111" s="65">
        <f>IFERROR(G111/D106,"-")</f>
        <v>4.5354109127278629E-2</v>
      </c>
      <c r="I111" s="78">
        <v>72</v>
      </c>
      <c r="J111" s="65">
        <f>IFERROR(I111/E106,"-")</f>
        <v>0.55813953488372092</v>
      </c>
      <c r="K111" s="192">
        <f t="shared" si="13"/>
        <v>72655.569444444438</v>
      </c>
    </row>
    <row r="112" spans="2:11" s="10" customFormat="1" ht="13.15" customHeight="1">
      <c r="B112" s="379"/>
      <c r="C112" s="374"/>
      <c r="D112" s="355"/>
      <c r="E112" s="355"/>
      <c r="F112" s="49" t="s">
        <v>113</v>
      </c>
      <c r="G112" s="78">
        <v>5332953</v>
      </c>
      <c r="H112" s="65">
        <f>IFERROR(G112/D106,"-")</f>
        <v>4.6236291117976148E-2</v>
      </c>
      <c r="I112" s="78">
        <v>24</v>
      </c>
      <c r="J112" s="65">
        <f>IFERROR(I112/E106,"-")</f>
        <v>0.18604651162790697</v>
      </c>
      <c r="K112" s="192">
        <f t="shared" si="13"/>
        <v>222206.375</v>
      </c>
    </row>
    <row r="113" spans="2:11" s="10" customFormat="1" ht="13.15" customHeight="1">
      <c r="B113" s="379"/>
      <c r="C113" s="374"/>
      <c r="D113" s="355"/>
      <c r="E113" s="355"/>
      <c r="F113" s="49" t="s">
        <v>123</v>
      </c>
      <c r="G113" s="78">
        <v>0</v>
      </c>
      <c r="H113" s="65">
        <f>IFERROR(G113/D106,"-")</f>
        <v>0</v>
      </c>
      <c r="I113" s="78">
        <v>0</v>
      </c>
      <c r="J113" s="65">
        <f>IFERROR(I113/E106,"-")</f>
        <v>0</v>
      </c>
      <c r="K113" s="192" t="str">
        <f t="shared" si="13"/>
        <v>-</v>
      </c>
    </row>
    <row r="114" spans="2:11" s="10" customFormat="1" ht="13.15" customHeight="1">
      <c r="B114" s="379"/>
      <c r="C114" s="374"/>
      <c r="D114" s="355"/>
      <c r="E114" s="355"/>
      <c r="F114" s="49" t="s">
        <v>114</v>
      </c>
      <c r="G114" s="78">
        <v>38117</v>
      </c>
      <c r="H114" s="65">
        <f>IFERROR(G114/D106,"-")</f>
        <v>3.3047144959723004E-4</v>
      </c>
      <c r="I114" s="78">
        <v>3</v>
      </c>
      <c r="J114" s="65">
        <f>IFERROR(I114/E106,"-")</f>
        <v>2.3255813953488372E-2</v>
      </c>
      <c r="K114" s="192">
        <f t="shared" si="13"/>
        <v>12705.666666666666</v>
      </c>
    </row>
    <row r="115" spans="2:11" s="10" customFormat="1" ht="13.15" customHeight="1">
      <c r="B115" s="379"/>
      <c r="C115" s="374"/>
      <c r="D115" s="355"/>
      <c r="E115" s="355"/>
      <c r="F115" s="49" t="s">
        <v>115</v>
      </c>
      <c r="G115" s="78">
        <v>24525</v>
      </c>
      <c r="H115" s="65">
        <f>IFERROR(G115/D106,"-")</f>
        <v>2.1262985810457453E-4</v>
      </c>
      <c r="I115" s="78">
        <v>9</v>
      </c>
      <c r="J115" s="65">
        <f>IFERROR(I115/E106,"-")</f>
        <v>6.9767441860465115E-2</v>
      </c>
      <c r="K115" s="192">
        <f t="shared" si="13"/>
        <v>2725</v>
      </c>
    </row>
    <row r="116" spans="2:11" s="10" customFormat="1" ht="13.15" customHeight="1">
      <c r="B116" s="379"/>
      <c r="C116" s="374"/>
      <c r="D116" s="355"/>
      <c r="E116" s="355"/>
      <c r="F116" s="49" t="s">
        <v>116</v>
      </c>
      <c r="G116" s="78">
        <v>0</v>
      </c>
      <c r="H116" s="65">
        <f>IFERROR(G116/D106,"-")</f>
        <v>0</v>
      </c>
      <c r="I116" s="78">
        <v>0</v>
      </c>
      <c r="J116" s="65">
        <f>IFERROR(I116/E106,"-")</f>
        <v>0</v>
      </c>
      <c r="K116" s="192" t="str">
        <f t="shared" si="13"/>
        <v>-</v>
      </c>
    </row>
    <row r="117" spans="2:11" s="10" customFormat="1" ht="13.15" customHeight="1">
      <c r="B117" s="379"/>
      <c r="C117" s="374"/>
      <c r="D117" s="355"/>
      <c r="E117" s="355"/>
      <c r="F117" s="49" t="s">
        <v>117</v>
      </c>
      <c r="G117" s="78">
        <v>2257365</v>
      </c>
      <c r="H117" s="65">
        <f>IFERROR(G117/D106,"-")</f>
        <v>1.9571180413465152E-2</v>
      </c>
      <c r="I117" s="78">
        <v>3</v>
      </c>
      <c r="J117" s="65">
        <f>IFERROR(I117/E106,"-")</f>
        <v>2.3255813953488372E-2</v>
      </c>
      <c r="K117" s="192">
        <f t="shared" si="13"/>
        <v>752455</v>
      </c>
    </row>
    <row r="118" spans="2:11" s="10" customFormat="1" ht="13.15" customHeight="1">
      <c r="B118" s="379"/>
      <c r="C118" s="374"/>
      <c r="D118" s="355"/>
      <c r="E118" s="355"/>
      <c r="F118" s="49" t="s">
        <v>118</v>
      </c>
      <c r="G118" s="78">
        <v>1202121</v>
      </c>
      <c r="H118" s="65">
        <f>IFERROR(G118/D106,"-")</f>
        <v>1.0422296336576115E-2</v>
      </c>
      <c r="I118" s="78">
        <v>30</v>
      </c>
      <c r="J118" s="65">
        <f>IFERROR(I118/E106,"-")</f>
        <v>0.23255813953488372</v>
      </c>
      <c r="K118" s="192">
        <f t="shared" si="13"/>
        <v>40070.699999999997</v>
      </c>
    </row>
    <row r="119" spans="2:11" s="10" customFormat="1" ht="13.15" customHeight="1">
      <c r="B119" s="379"/>
      <c r="C119" s="374"/>
      <c r="D119" s="355"/>
      <c r="E119" s="355"/>
      <c r="F119" s="49" t="s">
        <v>119</v>
      </c>
      <c r="G119" s="78">
        <v>2165468</v>
      </c>
      <c r="H119" s="65">
        <f>IFERROR(G119/D106,"-")</f>
        <v>1.8774440512538095E-2</v>
      </c>
      <c r="I119" s="78">
        <v>21</v>
      </c>
      <c r="J119" s="65">
        <f>IFERROR(I119/E106,"-")</f>
        <v>0.16279069767441862</v>
      </c>
      <c r="K119" s="192">
        <f t="shared" si="13"/>
        <v>103117.52380952382</v>
      </c>
    </row>
    <row r="120" spans="2:11" s="10" customFormat="1" ht="13.15" customHeight="1">
      <c r="B120" s="379"/>
      <c r="C120" s="374"/>
      <c r="D120" s="355"/>
      <c r="E120" s="355"/>
      <c r="F120" s="49" t="s">
        <v>120</v>
      </c>
      <c r="G120" s="78">
        <v>1062558</v>
      </c>
      <c r="H120" s="65">
        <f>IFERROR(G120/D106,"-")</f>
        <v>9.2122958926760656E-3</v>
      </c>
      <c r="I120" s="78">
        <v>23</v>
      </c>
      <c r="J120" s="65">
        <f>IFERROR(I120/E106,"-")</f>
        <v>0.17829457364341086</v>
      </c>
      <c r="K120" s="192">
        <f t="shared" si="13"/>
        <v>46198.17391304348</v>
      </c>
    </row>
    <row r="121" spans="2:11" s="10" customFormat="1" ht="13.15" customHeight="1">
      <c r="B121" s="379"/>
      <c r="C121" s="374"/>
      <c r="D121" s="355"/>
      <c r="E121" s="355"/>
      <c r="F121" s="50" t="s">
        <v>121</v>
      </c>
      <c r="G121" s="79">
        <v>107620</v>
      </c>
      <c r="H121" s="66">
        <f>IFERROR(G121/D106,"-")</f>
        <v>9.3305709803116451E-4</v>
      </c>
      <c r="I121" s="79">
        <v>14</v>
      </c>
      <c r="J121" s="66">
        <f>IFERROR(I121/E106,"-")</f>
        <v>0.10852713178294573</v>
      </c>
      <c r="K121" s="193">
        <f t="shared" si="13"/>
        <v>7687.1428571428569</v>
      </c>
    </row>
    <row r="122" spans="2:11" s="10" customFormat="1" ht="13.15" customHeight="1">
      <c r="B122" s="380"/>
      <c r="C122" s="375"/>
      <c r="D122" s="356"/>
      <c r="E122" s="356"/>
      <c r="F122" s="51" t="s">
        <v>71</v>
      </c>
      <c r="G122" s="74">
        <f>SUM(G106:G121)</f>
        <v>28682791</v>
      </c>
      <c r="H122" s="66">
        <f>IFERROR(G122/D106,"-")</f>
        <v>0.2486775853363167</v>
      </c>
      <c r="I122" s="79">
        <v>120</v>
      </c>
      <c r="J122" s="66">
        <f>IFERROR(I122/E106,"-")</f>
        <v>0.93023255813953487</v>
      </c>
      <c r="K122" s="193">
        <f t="shared" si="13"/>
        <v>239023.25833333333</v>
      </c>
    </row>
    <row r="123" spans="2:11" s="10" customFormat="1" ht="13.15" customHeight="1">
      <c r="B123" s="378">
        <v>8</v>
      </c>
      <c r="C123" s="373" t="s">
        <v>57</v>
      </c>
      <c r="D123" s="354">
        <v>54486300</v>
      </c>
      <c r="E123" s="354">
        <v>75</v>
      </c>
      <c r="F123" s="47" t="s">
        <v>107</v>
      </c>
      <c r="G123" s="77">
        <v>479441</v>
      </c>
      <c r="H123" s="64">
        <f>IFERROR(G123/D123,"-")</f>
        <v>8.7992945015536016E-3</v>
      </c>
      <c r="I123" s="77">
        <v>18</v>
      </c>
      <c r="J123" s="64">
        <f>IFERROR(I123/E123,"-")</f>
        <v>0.24</v>
      </c>
      <c r="K123" s="191">
        <f t="shared" si="13"/>
        <v>26635.611111111109</v>
      </c>
    </row>
    <row r="124" spans="2:11" s="10" customFormat="1" ht="13.15" customHeight="1">
      <c r="B124" s="379"/>
      <c r="C124" s="374"/>
      <c r="D124" s="355"/>
      <c r="E124" s="355"/>
      <c r="F124" s="48" t="s">
        <v>108</v>
      </c>
      <c r="G124" s="78">
        <v>1102292</v>
      </c>
      <c r="H124" s="65">
        <f>IFERROR(G124/D123,"-")</f>
        <v>2.0230626781411108E-2</v>
      </c>
      <c r="I124" s="78">
        <v>18</v>
      </c>
      <c r="J124" s="65">
        <f>IFERROR(I124/E123,"-")</f>
        <v>0.24</v>
      </c>
      <c r="K124" s="192">
        <f t="shared" si="13"/>
        <v>61238.444444444445</v>
      </c>
    </row>
    <row r="125" spans="2:11" s="10" customFormat="1" ht="13.15" customHeight="1">
      <c r="B125" s="379"/>
      <c r="C125" s="374"/>
      <c r="D125" s="355"/>
      <c r="E125" s="355"/>
      <c r="F125" s="49" t="s">
        <v>109</v>
      </c>
      <c r="G125" s="78">
        <v>2115591</v>
      </c>
      <c r="H125" s="65">
        <f>IFERROR(G125/D123,"-")</f>
        <v>3.8827943905165155E-2</v>
      </c>
      <c r="I125" s="78">
        <v>20</v>
      </c>
      <c r="J125" s="65">
        <f>IFERROR(I125/E123,"-")</f>
        <v>0.26666666666666666</v>
      </c>
      <c r="K125" s="192">
        <f t="shared" si="13"/>
        <v>105779.55</v>
      </c>
    </row>
    <row r="126" spans="2:11" s="10" customFormat="1" ht="13.15" customHeight="1">
      <c r="B126" s="379"/>
      <c r="C126" s="374"/>
      <c r="D126" s="355"/>
      <c r="E126" s="355"/>
      <c r="F126" s="49" t="s">
        <v>110</v>
      </c>
      <c r="G126" s="78">
        <v>21977</v>
      </c>
      <c r="H126" s="65">
        <f>IFERROR(G126/D123,"-")</f>
        <v>4.0334909876427655E-4</v>
      </c>
      <c r="I126" s="78">
        <v>4</v>
      </c>
      <c r="J126" s="65">
        <f>IFERROR(I126/E123,"-")</f>
        <v>5.3333333333333337E-2</v>
      </c>
      <c r="K126" s="192">
        <f t="shared" si="13"/>
        <v>5494.25</v>
      </c>
    </row>
    <row r="127" spans="2:11" s="10" customFormat="1" ht="13.15" customHeight="1">
      <c r="B127" s="379"/>
      <c r="C127" s="374"/>
      <c r="D127" s="355"/>
      <c r="E127" s="355"/>
      <c r="F127" s="49" t="s">
        <v>111</v>
      </c>
      <c r="G127" s="78">
        <v>2054660</v>
      </c>
      <c r="H127" s="65">
        <f>IFERROR(G127/D123,"-")</f>
        <v>3.7709662795968893E-2</v>
      </c>
      <c r="I127" s="78">
        <v>30</v>
      </c>
      <c r="J127" s="65">
        <f>IFERROR(I127/E123,"-")</f>
        <v>0.4</v>
      </c>
      <c r="K127" s="192">
        <f t="shared" si="13"/>
        <v>68488.666666666672</v>
      </c>
    </row>
    <row r="128" spans="2:11" s="10" customFormat="1" ht="13.15" customHeight="1">
      <c r="B128" s="379"/>
      <c r="C128" s="374"/>
      <c r="D128" s="355"/>
      <c r="E128" s="355"/>
      <c r="F128" s="49" t="s">
        <v>112</v>
      </c>
      <c r="G128" s="78">
        <v>2043535</v>
      </c>
      <c r="H128" s="65">
        <f>IFERROR(G128/D123,"-")</f>
        <v>3.7505483029679022E-2</v>
      </c>
      <c r="I128" s="78">
        <v>36</v>
      </c>
      <c r="J128" s="65">
        <f>IFERROR(I128/E123,"-")</f>
        <v>0.48</v>
      </c>
      <c r="K128" s="192">
        <f t="shared" si="13"/>
        <v>56764.861111111109</v>
      </c>
    </row>
    <row r="129" spans="2:11" s="10" customFormat="1" ht="13.15" customHeight="1">
      <c r="B129" s="379"/>
      <c r="C129" s="374"/>
      <c r="D129" s="355"/>
      <c r="E129" s="355"/>
      <c r="F129" s="49" t="s">
        <v>113</v>
      </c>
      <c r="G129" s="78">
        <v>997122</v>
      </c>
      <c r="H129" s="65">
        <f>IFERROR(G129/D123,"-")</f>
        <v>1.8300416802021793E-2</v>
      </c>
      <c r="I129" s="78">
        <v>14</v>
      </c>
      <c r="J129" s="65">
        <f>IFERROR(I129/E123,"-")</f>
        <v>0.18666666666666668</v>
      </c>
      <c r="K129" s="192">
        <f t="shared" si="13"/>
        <v>71223</v>
      </c>
    </row>
    <row r="130" spans="2:11" s="10" customFormat="1" ht="13.15" customHeight="1">
      <c r="B130" s="379"/>
      <c r="C130" s="374"/>
      <c r="D130" s="355"/>
      <c r="E130" s="355"/>
      <c r="F130" s="49" t="s">
        <v>123</v>
      </c>
      <c r="G130" s="78">
        <v>0</v>
      </c>
      <c r="H130" s="65">
        <f>IFERROR(G130/D123,"-")</f>
        <v>0</v>
      </c>
      <c r="I130" s="78">
        <v>0</v>
      </c>
      <c r="J130" s="65">
        <f>IFERROR(I130/E123,"-")</f>
        <v>0</v>
      </c>
      <c r="K130" s="192" t="str">
        <f t="shared" si="13"/>
        <v>-</v>
      </c>
    </row>
    <row r="131" spans="2:11" s="10" customFormat="1" ht="13.15" customHeight="1">
      <c r="B131" s="379"/>
      <c r="C131" s="374"/>
      <c r="D131" s="355"/>
      <c r="E131" s="355"/>
      <c r="F131" s="49" t="s">
        <v>114</v>
      </c>
      <c r="G131" s="78">
        <v>0</v>
      </c>
      <c r="H131" s="65">
        <f>IFERROR(G131/D123,"-")</f>
        <v>0</v>
      </c>
      <c r="I131" s="78">
        <v>0</v>
      </c>
      <c r="J131" s="65">
        <f>IFERROR(I131/E123,"-")</f>
        <v>0</v>
      </c>
      <c r="K131" s="192" t="str">
        <f t="shared" si="13"/>
        <v>-</v>
      </c>
    </row>
    <row r="132" spans="2:11" s="10" customFormat="1" ht="13.15" customHeight="1">
      <c r="B132" s="379"/>
      <c r="C132" s="374"/>
      <c r="D132" s="355"/>
      <c r="E132" s="355"/>
      <c r="F132" s="49" t="s">
        <v>115</v>
      </c>
      <c r="G132" s="78">
        <v>87929</v>
      </c>
      <c r="H132" s="65">
        <f>IFERROR(G132/D123,"-")</f>
        <v>1.6137818130429118E-3</v>
      </c>
      <c r="I132" s="78">
        <v>5</v>
      </c>
      <c r="J132" s="65">
        <f>IFERROR(I132/E123,"-")</f>
        <v>6.6666666666666666E-2</v>
      </c>
      <c r="K132" s="192">
        <f t="shared" si="13"/>
        <v>17585.8</v>
      </c>
    </row>
    <row r="133" spans="2:11" s="10" customFormat="1" ht="13.15" customHeight="1">
      <c r="B133" s="379"/>
      <c r="C133" s="374"/>
      <c r="D133" s="355"/>
      <c r="E133" s="355"/>
      <c r="F133" s="49" t="s">
        <v>116</v>
      </c>
      <c r="G133" s="78">
        <v>0</v>
      </c>
      <c r="H133" s="65">
        <f>IFERROR(G133/D123,"-")</f>
        <v>0</v>
      </c>
      <c r="I133" s="78">
        <v>0</v>
      </c>
      <c r="J133" s="65">
        <f>IFERROR(I133/E123,"-")</f>
        <v>0</v>
      </c>
      <c r="K133" s="192" t="str">
        <f t="shared" ref="K133:K196" si="26">IFERROR(G133/I133,"-")</f>
        <v>-</v>
      </c>
    </row>
    <row r="134" spans="2:11" s="10" customFormat="1" ht="13.15" customHeight="1">
      <c r="B134" s="379"/>
      <c r="C134" s="374"/>
      <c r="D134" s="355"/>
      <c r="E134" s="355"/>
      <c r="F134" s="49" t="s">
        <v>117</v>
      </c>
      <c r="G134" s="78">
        <v>924422</v>
      </c>
      <c r="H134" s="65">
        <f>IFERROR(G134/D123,"-")</f>
        <v>1.6966136441637622E-2</v>
      </c>
      <c r="I134" s="78">
        <v>2</v>
      </c>
      <c r="J134" s="65">
        <f>IFERROR(I134/E123,"-")</f>
        <v>2.6666666666666668E-2</v>
      </c>
      <c r="K134" s="192">
        <f t="shared" si="26"/>
        <v>462211</v>
      </c>
    </row>
    <row r="135" spans="2:11" s="10" customFormat="1" ht="13.15" customHeight="1">
      <c r="B135" s="379"/>
      <c r="C135" s="374"/>
      <c r="D135" s="355"/>
      <c r="E135" s="355"/>
      <c r="F135" s="49" t="s">
        <v>118</v>
      </c>
      <c r="G135" s="78">
        <v>422451</v>
      </c>
      <c r="H135" s="65">
        <f>IFERROR(G135/D123,"-")</f>
        <v>7.7533435010268634E-3</v>
      </c>
      <c r="I135" s="78">
        <v>13</v>
      </c>
      <c r="J135" s="65">
        <f>IFERROR(I135/E123,"-")</f>
        <v>0.17333333333333334</v>
      </c>
      <c r="K135" s="192">
        <f t="shared" si="26"/>
        <v>32496.23076923077</v>
      </c>
    </row>
    <row r="136" spans="2:11" s="10" customFormat="1" ht="13.15" customHeight="1">
      <c r="B136" s="379"/>
      <c r="C136" s="374"/>
      <c r="D136" s="355"/>
      <c r="E136" s="355"/>
      <c r="F136" s="49" t="s">
        <v>119</v>
      </c>
      <c r="G136" s="78">
        <v>931955</v>
      </c>
      <c r="H136" s="65">
        <f>IFERROR(G136/D123,"-")</f>
        <v>1.7104391379117321E-2</v>
      </c>
      <c r="I136" s="78">
        <v>11</v>
      </c>
      <c r="J136" s="65">
        <f>IFERROR(I136/E123,"-")</f>
        <v>0.14666666666666667</v>
      </c>
      <c r="K136" s="192">
        <f t="shared" si="26"/>
        <v>84723.181818181823</v>
      </c>
    </row>
    <row r="137" spans="2:11" s="10" customFormat="1" ht="13.15" customHeight="1">
      <c r="B137" s="379"/>
      <c r="C137" s="374"/>
      <c r="D137" s="355"/>
      <c r="E137" s="355"/>
      <c r="F137" s="49" t="s">
        <v>120</v>
      </c>
      <c r="G137" s="78">
        <v>129728</v>
      </c>
      <c r="H137" s="65">
        <f>IFERROR(G137/D123,"-")</f>
        <v>2.3809287839328419E-3</v>
      </c>
      <c r="I137" s="78">
        <v>3</v>
      </c>
      <c r="J137" s="65">
        <f>IFERROR(I137/E123,"-")</f>
        <v>0.04</v>
      </c>
      <c r="K137" s="192">
        <f t="shared" si="26"/>
        <v>43242.666666666664</v>
      </c>
    </row>
    <row r="138" spans="2:11" s="10" customFormat="1" ht="13.15" customHeight="1">
      <c r="B138" s="379"/>
      <c r="C138" s="374"/>
      <c r="D138" s="355"/>
      <c r="E138" s="355"/>
      <c r="F138" s="50" t="s">
        <v>121</v>
      </c>
      <c r="G138" s="79">
        <v>27938</v>
      </c>
      <c r="H138" s="66">
        <f>IFERROR(G138/D123,"-")</f>
        <v>5.1275274702081077E-4</v>
      </c>
      <c r="I138" s="79">
        <v>9</v>
      </c>
      <c r="J138" s="66">
        <f>IFERROR(I138/E123,"-")</f>
        <v>0.12</v>
      </c>
      <c r="K138" s="193">
        <f t="shared" si="26"/>
        <v>3104.2222222222222</v>
      </c>
    </row>
    <row r="139" spans="2:11" s="10" customFormat="1" ht="13.15" customHeight="1">
      <c r="B139" s="380"/>
      <c r="C139" s="375"/>
      <c r="D139" s="356"/>
      <c r="E139" s="356"/>
      <c r="F139" s="51" t="s">
        <v>71</v>
      </c>
      <c r="G139" s="74">
        <f>SUM(G123:G138)</f>
        <v>11339041</v>
      </c>
      <c r="H139" s="66">
        <f>IFERROR(G139/D123,"-")</f>
        <v>0.2081081115803422</v>
      </c>
      <c r="I139" s="79">
        <v>65</v>
      </c>
      <c r="J139" s="66">
        <f>IFERROR(I139/E123,"-")</f>
        <v>0.8666666666666667</v>
      </c>
      <c r="K139" s="193">
        <f t="shared" si="26"/>
        <v>174446.78461538462</v>
      </c>
    </row>
    <row r="140" spans="2:11" s="10" customFormat="1" ht="13.15" customHeight="1">
      <c r="B140" s="378">
        <v>9</v>
      </c>
      <c r="C140" s="373" t="s">
        <v>93</v>
      </c>
      <c r="D140" s="354">
        <v>26129720</v>
      </c>
      <c r="E140" s="354">
        <v>44</v>
      </c>
      <c r="F140" s="47" t="s">
        <v>107</v>
      </c>
      <c r="G140" s="77">
        <v>68692</v>
      </c>
      <c r="H140" s="64">
        <f>IFERROR(G140/D140,"-")</f>
        <v>2.6288838915992977E-3</v>
      </c>
      <c r="I140" s="77">
        <v>7</v>
      </c>
      <c r="J140" s="64">
        <f>IFERROR(I140/E140,"-")</f>
        <v>0.15909090909090909</v>
      </c>
      <c r="K140" s="191">
        <f t="shared" si="26"/>
        <v>9813.1428571428569</v>
      </c>
    </row>
    <row r="141" spans="2:11" s="10" customFormat="1" ht="13.15" customHeight="1">
      <c r="B141" s="379"/>
      <c r="C141" s="374"/>
      <c r="D141" s="355"/>
      <c r="E141" s="355"/>
      <c r="F141" s="48" t="s">
        <v>108</v>
      </c>
      <c r="G141" s="78">
        <v>308485</v>
      </c>
      <c r="H141" s="65">
        <f>IFERROR(G141/D140,"-")</f>
        <v>1.1805905306294901E-2</v>
      </c>
      <c r="I141" s="78">
        <v>12</v>
      </c>
      <c r="J141" s="65">
        <f>IFERROR(I141/E140,"-")</f>
        <v>0.27272727272727271</v>
      </c>
      <c r="K141" s="192">
        <f t="shared" si="26"/>
        <v>25707.083333333332</v>
      </c>
    </row>
    <row r="142" spans="2:11" s="10" customFormat="1" ht="13.15" customHeight="1">
      <c r="B142" s="379"/>
      <c r="C142" s="374"/>
      <c r="D142" s="355"/>
      <c r="E142" s="355"/>
      <c r="F142" s="49" t="s">
        <v>109</v>
      </c>
      <c r="G142" s="78">
        <v>1010016</v>
      </c>
      <c r="H142" s="65">
        <f>IFERROR(G142/D140,"-")</f>
        <v>3.8653915924089503E-2</v>
      </c>
      <c r="I142" s="78">
        <v>17</v>
      </c>
      <c r="J142" s="65">
        <f>IFERROR(I142/E140,"-")</f>
        <v>0.38636363636363635</v>
      </c>
      <c r="K142" s="192">
        <f t="shared" si="26"/>
        <v>59412.705882352944</v>
      </c>
    </row>
    <row r="143" spans="2:11" s="10" customFormat="1" ht="13.15" customHeight="1">
      <c r="B143" s="379"/>
      <c r="C143" s="374"/>
      <c r="D143" s="355"/>
      <c r="E143" s="355"/>
      <c r="F143" s="49" t="s">
        <v>110</v>
      </c>
      <c r="G143" s="78">
        <v>29215</v>
      </c>
      <c r="H143" s="65">
        <f>IFERROR(G143/D140,"-")</f>
        <v>1.1180755094199249E-3</v>
      </c>
      <c r="I143" s="78">
        <v>4</v>
      </c>
      <c r="J143" s="65">
        <f>IFERROR(I143/E140,"-")</f>
        <v>9.0909090909090912E-2</v>
      </c>
      <c r="K143" s="192">
        <f t="shared" si="26"/>
        <v>7303.75</v>
      </c>
    </row>
    <row r="144" spans="2:11" s="10" customFormat="1" ht="13.15" customHeight="1">
      <c r="B144" s="379"/>
      <c r="C144" s="374"/>
      <c r="D144" s="355"/>
      <c r="E144" s="355"/>
      <c r="F144" s="49" t="s">
        <v>111</v>
      </c>
      <c r="G144" s="78">
        <v>350208</v>
      </c>
      <c r="H144" s="65">
        <f>IFERROR(G144/D140,"-")</f>
        <v>1.3402669450725074E-2</v>
      </c>
      <c r="I144" s="78">
        <v>12</v>
      </c>
      <c r="J144" s="65">
        <f>IFERROR(I144/E140,"-")</f>
        <v>0.27272727272727271</v>
      </c>
      <c r="K144" s="192">
        <f t="shared" si="26"/>
        <v>29184</v>
      </c>
    </row>
    <row r="145" spans="2:11" s="10" customFormat="1" ht="13.15" customHeight="1">
      <c r="B145" s="379"/>
      <c r="C145" s="374"/>
      <c r="D145" s="355"/>
      <c r="E145" s="355"/>
      <c r="F145" s="49" t="s">
        <v>112</v>
      </c>
      <c r="G145" s="78">
        <v>470019</v>
      </c>
      <c r="H145" s="65">
        <f>IFERROR(G145/D140,"-")</f>
        <v>1.7987908021976508E-2</v>
      </c>
      <c r="I145" s="78">
        <v>17</v>
      </c>
      <c r="J145" s="65">
        <f>IFERROR(I145/E140,"-")</f>
        <v>0.38636363636363635</v>
      </c>
      <c r="K145" s="192">
        <f t="shared" si="26"/>
        <v>27648.176470588234</v>
      </c>
    </row>
    <row r="146" spans="2:11" s="10" customFormat="1" ht="13.15" customHeight="1">
      <c r="B146" s="379"/>
      <c r="C146" s="374"/>
      <c r="D146" s="355"/>
      <c r="E146" s="355"/>
      <c r="F146" s="49" t="s">
        <v>113</v>
      </c>
      <c r="G146" s="78">
        <v>961195</v>
      </c>
      <c r="H146" s="65">
        <f>IFERROR(G146/D140,"-")</f>
        <v>3.6785507077764325E-2</v>
      </c>
      <c r="I146" s="78">
        <v>5</v>
      </c>
      <c r="J146" s="65">
        <f>IFERROR(I146/E140,"-")</f>
        <v>0.11363636363636363</v>
      </c>
      <c r="K146" s="192">
        <f t="shared" si="26"/>
        <v>192239</v>
      </c>
    </row>
    <row r="147" spans="2:11" s="10" customFormat="1" ht="13.15" customHeight="1">
      <c r="B147" s="379"/>
      <c r="C147" s="374"/>
      <c r="D147" s="355"/>
      <c r="E147" s="355"/>
      <c r="F147" s="49" t="s">
        <v>123</v>
      </c>
      <c r="G147" s="78">
        <v>0</v>
      </c>
      <c r="H147" s="65">
        <f>IFERROR(G147/D140,"-")</f>
        <v>0</v>
      </c>
      <c r="I147" s="78">
        <v>0</v>
      </c>
      <c r="J147" s="65">
        <f>IFERROR(I147/E140,"-")</f>
        <v>0</v>
      </c>
      <c r="K147" s="192" t="str">
        <f t="shared" si="26"/>
        <v>-</v>
      </c>
    </row>
    <row r="148" spans="2:11" s="10" customFormat="1" ht="13.15" customHeight="1">
      <c r="B148" s="379"/>
      <c r="C148" s="374"/>
      <c r="D148" s="355"/>
      <c r="E148" s="355"/>
      <c r="F148" s="49" t="s">
        <v>114</v>
      </c>
      <c r="G148" s="78">
        <v>0</v>
      </c>
      <c r="H148" s="65">
        <f>IFERROR(G148/D140,"-")</f>
        <v>0</v>
      </c>
      <c r="I148" s="78">
        <v>0</v>
      </c>
      <c r="J148" s="65">
        <f>IFERROR(I148/E140,"-")</f>
        <v>0</v>
      </c>
      <c r="K148" s="192" t="str">
        <f t="shared" si="26"/>
        <v>-</v>
      </c>
    </row>
    <row r="149" spans="2:11" s="10" customFormat="1" ht="13.15" customHeight="1">
      <c r="B149" s="379"/>
      <c r="C149" s="374"/>
      <c r="D149" s="355"/>
      <c r="E149" s="355"/>
      <c r="F149" s="49" t="s">
        <v>115</v>
      </c>
      <c r="G149" s="78">
        <v>9861</v>
      </c>
      <c r="H149" s="65">
        <f>IFERROR(G149/D140,"-")</f>
        <v>3.7738636311449183E-4</v>
      </c>
      <c r="I149" s="78">
        <v>1</v>
      </c>
      <c r="J149" s="65">
        <f>IFERROR(I149/E140,"-")</f>
        <v>2.2727272727272728E-2</v>
      </c>
      <c r="K149" s="192">
        <f t="shared" si="26"/>
        <v>9861</v>
      </c>
    </row>
    <row r="150" spans="2:11" s="10" customFormat="1" ht="13.15" customHeight="1">
      <c r="B150" s="379"/>
      <c r="C150" s="374"/>
      <c r="D150" s="355"/>
      <c r="E150" s="355"/>
      <c r="F150" s="49" t="s">
        <v>116</v>
      </c>
      <c r="G150" s="78">
        <v>0</v>
      </c>
      <c r="H150" s="65">
        <f>IFERROR(G150/D140,"-")</f>
        <v>0</v>
      </c>
      <c r="I150" s="78">
        <v>0</v>
      </c>
      <c r="J150" s="65">
        <f>IFERROR(I150/E140,"-")</f>
        <v>0</v>
      </c>
      <c r="K150" s="192" t="str">
        <f t="shared" si="26"/>
        <v>-</v>
      </c>
    </row>
    <row r="151" spans="2:11" s="10" customFormat="1" ht="13.15" customHeight="1">
      <c r="B151" s="379"/>
      <c r="C151" s="374"/>
      <c r="D151" s="355"/>
      <c r="E151" s="355"/>
      <c r="F151" s="49" t="s">
        <v>117</v>
      </c>
      <c r="G151" s="78">
        <v>2867</v>
      </c>
      <c r="H151" s="65">
        <f>IFERROR(G151/D140,"-")</f>
        <v>1.0972180337179273E-4</v>
      </c>
      <c r="I151" s="78">
        <v>1</v>
      </c>
      <c r="J151" s="65">
        <f>IFERROR(I151/E140,"-")</f>
        <v>2.2727272727272728E-2</v>
      </c>
      <c r="K151" s="192">
        <f t="shared" si="26"/>
        <v>2867</v>
      </c>
    </row>
    <row r="152" spans="2:11" s="10" customFormat="1" ht="13.15" customHeight="1">
      <c r="B152" s="379"/>
      <c r="C152" s="374"/>
      <c r="D152" s="355"/>
      <c r="E152" s="355"/>
      <c r="F152" s="49" t="s">
        <v>118</v>
      </c>
      <c r="G152" s="78">
        <v>347661</v>
      </c>
      <c r="H152" s="65">
        <f>IFERROR(G152/D140,"-")</f>
        <v>1.3305194238591151E-2</v>
      </c>
      <c r="I152" s="78">
        <v>12</v>
      </c>
      <c r="J152" s="65">
        <f>IFERROR(I152/E140,"-")</f>
        <v>0.27272727272727271</v>
      </c>
      <c r="K152" s="192">
        <f t="shared" si="26"/>
        <v>28971.75</v>
      </c>
    </row>
    <row r="153" spans="2:11" s="10" customFormat="1" ht="13.15" customHeight="1">
      <c r="B153" s="379"/>
      <c r="C153" s="374"/>
      <c r="D153" s="355"/>
      <c r="E153" s="355"/>
      <c r="F153" s="49" t="s">
        <v>119</v>
      </c>
      <c r="G153" s="78">
        <v>627175</v>
      </c>
      <c r="H153" s="65">
        <f>IFERROR(G153/D140,"-")</f>
        <v>2.4002362061285004E-2</v>
      </c>
      <c r="I153" s="78">
        <v>9</v>
      </c>
      <c r="J153" s="65">
        <f>IFERROR(I153/E140,"-")</f>
        <v>0.20454545454545456</v>
      </c>
      <c r="K153" s="192">
        <f t="shared" si="26"/>
        <v>69686.111111111109</v>
      </c>
    </row>
    <row r="154" spans="2:11" s="10" customFormat="1" ht="13.15" customHeight="1">
      <c r="B154" s="379"/>
      <c r="C154" s="374"/>
      <c r="D154" s="355"/>
      <c r="E154" s="355"/>
      <c r="F154" s="49" t="s">
        <v>120</v>
      </c>
      <c r="G154" s="78">
        <v>37173</v>
      </c>
      <c r="H154" s="65">
        <f>IFERROR(G154/D140,"-")</f>
        <v>1.4226329252667077E-3</v>
      </c>
      <c r="I154" s="78">
        <v>3</v>
      </c>
      <c r="J154" s="65">
        <f>IFERROR(I154/E140,"-")</f>
        <v>6.8181818181818177E-2</v>
      </c>
      <c r="K154" s="192">
        <f t="shared" si="26"/>
        <v>12391</v>
      </c>
    </row>
    <row r="155" spans="2:11" s="10" customFormat="1" ht="13.15" customHeight="1">
      <c r="B155" s="379"/>
      <c r="C155" s="374"/>
      <c r="D155" s="355"/>
      <c r="E155" s="355"/>
      <c r="F155" s="50" t="s">
        <v>121</v>
      </c>
      <c r="G155" s="79">
        <v>34017</v>
      </c>
      <c r="H155" s="66">
        <f>IFERROR(G155/D140,"-")</f>
        <v>1.3018509191832135E-3</v>
      </c>
      <c r="I155" s="79">
        <v>4</v>
      </c>
      <c r="J155" s="66">
        <f>IFERROR(I155/E140,"-")</f>
        <v>9.0909090909090912E-2</v>
      </c>
      <c r="K155" s="193">
        <f t="shared" si="26"/>
        <v>8504.25</v>
      </c>
    </row>
    <row r="156" spans="2:11" s="10" customFormat="1" ht="13.15" customHeight="1">
      <c r="B156" s="380"/>
      <c r="C156" s="375"/>
      <c r="D156" s="356"/>
      <c r="E156" s="356"/>
      <c r="F156" s="51" t="s">
        <v>71</v>
      </c>
      <c r="G156" s="74">
        <f>SUM(G140:G155)</f>
        <v>4256584</v>
      </c>
      <c r="H156" s="66">
        <f>IFERROR(G156/D140,"-")</f>
        <v>0.16290201349268191</v>
      </c>
      <c r="I156" s="79">
        <v>37</v>
      </c>
      <c r="J156" s="66">
        <f>IFERROR(I156/E140,"-")</f>
        <v>0.84090909090909094</v>
      </c>
      <c r="K156" s="193">
        <f t="shared" si="26"/>
        <v>115042.81081081081</v>
      </c>
    </row>
    <row r="157" spans="2:11" s="10" customFormat="1" ht="13.15" customHeight="1">
      <c r="B157" s="378">
        <v>10</v>
      </c>
      <c r="C157" s="373" t="s">
        <v>58</v>
      </c>
      <c r="D157" s="354">
        <v>155482300</v>
      </c>
      <c r="E157" s="354">
        <v>213</v>
      </c>
      <c r="F157" s="47" t="s">
        <v>107</v>
      </c>
      <c r="G157" s="77">
        <v>2524272</v>
      </c>
      <c r="H157" s="64">
        <f>IFERROR(G157/D157,"-")</f>
        <v>1.6235108433564464E-2</v>
      </c>
      <c r="I157" s="77">
        <v>39</v>
      </c>
      <c r="J157" s="64">
        <f>IFERROR(I157/E157,"-")</f>
        <v>0.18309859154929578</v>
      </c>
      <c r="K157" s="191">
        <f t="shared" si="26"/>
        <v>64724.923076923078</v>
      </c>
    </row>
    <row r="158" spans="2:11" s="10" customFormat="1" ht="13.15" customHeight="1">
      <c r="B158" s="379"/>
      <c r="C158" s="374"/>
      <c r="D158" s="355"/>
      <c r="E158" s="355"/>
      <c r="F158" s="48" t="s">
        <v>108</v>
      </c>
      <c r="G158" s="78">
        <v>2016078</v>
      </c>
      <c r="H158" s="65">
        <f>IFERROR(G158/D157,"-")</f>
        <v>1.2966607774647018E-2</v>
      </c>
      <c r="I158" s="78">
        <v>80</v>
      </c>
      <c r="J158" s="65">
        <f>IFERROR(I158/E157,"-")</f>
        <v>0.37558685446009388</v>
      </c>
      <c r="K158" s="192">
        <f t="shared" si="26"/>
        <v>25200.974999999999</v>
      </c>
    </row>
    <row r="159" spans="2:11" s="10" customFormat="1" ht="13.15" customHeight="1">
      <c r="B159" s="379"/>
      <c r="C159" s="374"/>
      <c r="D159" s="355"/>
      <c r="E159" s="355"/>
      <c r="F159" s="49" t="s">
        <v>109</v>
      </c>
      <c r="G159" s="78">
        <v>5614214</v>
      </c>
      <c r="H159" s="65">
        <f>IFERROR(G159/D157,"-")</f>
        <v>3.6108380182181508E-2</v>
      </c>
      <c r="I159" s="78">
        <v>86</v>
      </c>
      <c r="J159" s="65">
        <f>IFERROR(I159/E157,"-")</f>
        <v>0.40375586854460094</v>
      </c>
      <c r="K159" s="192">
        <f t="shared" si="26"/>
        <v>65281.558139534885</v>
      </c>
    </row>
    <row r="160" spans="2:11" s="10" customFormat="1" ht="13.15" customHeight="1">
      <c r="B160" s="379"/>
      <c r="C160" s="374"/>
      <c r="D160" s="355"/>
      <c r="E160" s="355"/>
      <c r="F160" s="49" t="s">
        <v>110</v>
      </c>
      <c r="G160" s="78">
        <v>161891</v>
      </c>
      <c r="H160" s="65">
        <f>IFERROR(G160/D157,"-")</f>
        <v>1.0412181965406995E-3</v>
      </c>
      <c r="I160" s="78">
        <v>12</v>
      </c>
      <c r="J160" s="65">
        <f>IFERROR(I160/E157,"-")</f>
        <v>5.6338028169014086E-2</v>
      </c>
      <c r="K160" s="192">
        <f t="shared" si="26"/>
        <v>13490.916666666666</v>
      </c>
    </row>
    <row r="161" spans="2:11" s="10" customFormat="1" ht="13.15" customHeight="1">
      <c r="B161" s="379"/>
      <c r="C161" s="374"/>
      <c r="D161" s="355"/>
      <c r="E161" s="355"/>
      <c r="F161" s="49" t="s">
        <v>111</v>
      </c>
      <c r="G161" s="78">
        <v>4420448</v>
      </c>
      <c r="H161" s="65">
        <f>IFERROR(G161/D157,"-")</f>
        <v>2.8430554474689403E-2</v>
      </c>
      <c r="I161" s="78">
        <v>88</v>
      </c>
      <c r="J161" s="65">
        <f>IFERROR(I161/E157,"-")</f>
        <v>0.41314553990610331</v>
      </c>
      <c r="K161" s="192">
        <f t="shared" si="26"/>
        <v>50232.36363636364</v>
      </c>
    </row>
    <row r="162" spans="2:11" s="10" customFormat="1" ht="13.15" customHeight="1">
      <c r="B162" s="379"/>
      <c r="C162" s="374"/>
      <c r="D162" s="355"/>
      <c r="E162" s="355"/>
      <c r="F162" s="49" t="s">
        <v>112</v>
      </c>
      <c r="G162" s="78">
        <v>5870295</v>
      </c>
      <c r="H162" s="65">
        <f>IFERROR(G162/D157,"-")</f>
        <v>3.7755390806541965E-2</v>
      </c>
      <c r="I162" s="78">
        <v>100</v>
      </c>
      <c r="J162" s="65">
        <f>IFERROR(I162/E157,"-")</f>
        <v>0.46948356807511737</v>
      </c>
      <c r="K162" s="192">
        <f t="shared" si="26"/>
        <v>58702.95</v>
      </c>
    </row>
    <row r="163" spans="2:11" s="10" customFormat="1" ht="13.15" customHeight="1">
      <c r="B163" s="379"/>
      <c r="C163" s="374"/>
      <c r="D163" s="355"/>
      <c r="E163" s="355"/>
      <c r="F163" s="49" t="s">
        <v>113</v>
      </c>
      <c r="G163" s="78">
        <v>10521999</v>
      </c>
      <c r="H163" s="65">
        <f>IFERROR(G163/D157,"-")</f>
        <v>6.7673291429313817E-2</v>
      </c>
      <c r="I163" s="78">
        <v>48</v>
      </c>
      <c r="J163" s="65">
        <f>IFERROR(I163/E157,"-")</f>
        <v>0.22535211267605634</v>
      </c>
      <c r="K163" s="192">
        <f t="shared" si="26"/>
        <v>219208.3125</v>
      </c>
    </row>
    <row r="164" spans="2:11" s="10" customFormat="1" ht="13.15" customHeight="1">
      <c r="B164" s="379"/>
      <c r="C164" s="374"/>
      <c r="D164" s="355"/>
      <c r="E164" s="355"/>
      <c r="F164" s="49" t="s">
        <v>123</v>
      </c>
      <c r="G164" s="78">
        <v>703</v>
      </c>
      <c r="H164" s="65">
        <f>IFERROR(G164/D157,"-")</f>
        <v>4.5214149777820368E-6</v>
      </c>
      <c r="I164" s="78">
        <v>1</v>
      </c>
      <c r="J164" s="65">
        <f>IFERROR(I164/E157,"-")</f>
        <v>4.6948356807511738E-3</v>
      </c>
      <c r="K164" s="192">
        <f t="shared" si="26"/>
        <v>703</v>
      </c>
    </row>
    <row r="165" spans="2:11" s="10" customFormat="1" ht="13.15" customHeight="1">
      <c r="B165" s="379"/>
      <c r="C165" s="374"/>
      <c r="D165" s="355"/>
      <c r="E165" s="355"/>
      <c r="F165" s="49" t="s">
        <v>114</v>
      </c>
      <c r="G165" s="78">
        <v>58145</v>
      </c>
      <c r="H165" s="65">
        <f>IFERROR(G165/D157,"-")</f>
        <v>3.7396539670431938E-4</v>
      </c>
      <c r="I165" s="78">
        <v>4</v>
      </c>
      <c r="J165" s="65">
        <f>IFERROR(I165/E157,"-")</f>
        <v>1.8779342723004695E-2</v>
      </c>
      <c r="K165" s="192">
        <f t="shared" si="26"/>
        <v>14536.25</v>
      </c>
    </row>
    <row r="166" spans="2:11" s="10" customFormat="1" ht="13.15" customHeight="1">
      <c r="B166" s="379"/>
      <c r="C166" s="374"/>
      <c r="D166" s="355"/>
      <c r="E166" s="355"/>
      <c r="F166" s="49" t="s">
        <v>115</v>
      </c>
      <c r="G166" s="78">
        <v>31880</v>
      </c>
      <c r="H166" s="65">
        <f>IFERROR(G166/D157,"-")</f>
        <v>2.0503941606214983E-4</v>
      </c>
      <c r="I166" s="78">
        <v>7</v>
      </c>
      <c r="J166" s="65">
        <f>IFERROR(I166/E157,"-")</f>
        <v>3.2863849765258218E-2</v>
      </c>
      <c r="K166" s="192">
        <f t="shared" si="26"/>
        <v>4554.2857142857147</v>
      </c>
    </row>
    <row r="167" spans="2:11" s="10" customFormat="1" ht="13.15" customHeight="1">
      <c r="B167" s="379"/>
      <c r="C167" s="374"/>
      <c r="D167" s="355"/>
      <c r="E167" s="355"/>
      <c r="F167" s="49" t="s">
        <v>116</v>
      </c>
      <c r="G167" s="78">
        <v>14134</v>
      </c>
      <c r="H167" s="65">
        <f>IFERROR(G167/D157,"-")</f>
        <v>9.0904237974354641E-5</v>
      </c>
      <c r="I167" s="78">
        <v>1</v>
      </c>
      <c r="J167" s="65">
        <f>IFERROR(I167/E157,"-")</f>
        <v>4.6948356807511738E-3</v>
      </c>
      <c r="K167" s="192">
        <f t="shared" si="26"/>
        <v>14134</v>
      </c>
    </row>
    <row r="168" spans="2:11" s="10" customFormat="1" ht="13.15" customHeight="1">
      <c r="B168" s="379"/>
      <c r="C168" s="374"/>
      <c r="D168" s="355"/>
      <c r="E168" s="355"/>
      <c r="F168" s="49" t="s">
        <v>117</v>
      </c>
      <c r="G168" s="78">
        <v>80424</v>
      </c>
      <c r="H168" s="65">
        <f>IFERROR(G168/D157,"-")</f>
        <v>5.1725501873846737E-4</v>
      </c>
      <c r="I168" s="78">
        <v>1</v>
      </c>
      <c r="J168" s="65">
        <f>IFERROR(I168/E157,"-")</f>
        <v>4.6948356807511738E-3</v>
      </c>
      <c r="K168" s="192">
        <f t="shared" si="26"/>
        <v>80424</v>
      </c>
    </row>
    <row r="169" spans="2:11" s="10" customFormat="1" ht="13.15" customHeight="1">
      <c r="B169" s="379"/>
      <c r="C169" s="374"/>
      <c r="D169" s="355"/>
      <c r="E169" s="355"/>
      <c r="F169" s="49" t="s">
        <v>118</v>
      </c>
      <c r="G169" s="78">
        <v>1354638</v>
      </c>
      <c r="H169" s="65">
        <f>IFERROR(G169/D157,"-")</f>
        <v>8.7124901033751104E-3</v>
      </c>
      <c r="I169" s="78">
        <v>26</v>
      </c>
      <c r="J169" s="65">
        <f>IFERROR(I169/E157,"-")</f>
        <v>0.12206572769953052</v>
      </c>
      <c r="K169" s="192">
        <f t="shared" si="26"/>
        <v>52101.461538461539</v>
      </c>
    </row>
    <row r="170" spans="2:11" s="10" customFormat="1" ht="13.15" customHeight="1">
      <c r="B170" s="379"/>
      <c r="C170" s="374"/>
      <c r="D170" s="355"/>
      <c r="E170" s="355"/>
      <c r="F170" s="49" t="s">
        <v>119</v>
      </c>
      <c r="G170" s="78">
        <v>2879672</v>
      </c>
      <c r="H170" s="65">
        <f>IFERROR(G170/D157,"-")</f>
        <v>1.8520899163441754E-2</v>
      </c>
      <c r="I170" s="78">
        <v>46</v>
      </c>
      <c r="J170" s="65">
        <f>IFERROR(I170/E157,"-")</f>
        <v>0.215962441314554</v>
      </c>
      <c r="K170" s="192">
        <f t="shared" si="26"/>
        <v>62601.565217391304</v>
      </c>
    </row>
    <row r="171" spans="2:11" s="10" customFormat="1" ht="13.15" customHeight="1">
      <c r="B171" s="379"/>
      <c r="C171" s="374"/>
      <c r="D171" s="355"/>
      <c r="E171" s="355"/>
      <c r="F171" s="49" t="s">
        <v>120</v>
      </c>
      <c r="G171" s="78">
        <v>1456463</v>
      </c>
      <c r="H171" s="65">
        <f>IFERROR(G171/D157,"-")</f>
        <v>9.3673877991256888E-3</v>
      </c>
      <c r="I171" s="78">
        <v>23</v>
      </c>
      <c r="J171" s="65">
        <f>IFERROR(I171/E157,"-")</f>
        <v>0.107981220657277</v>
      </c>
      <c r="K171" s="192">
        <f t="shared" si="26"/>
        <v>63324.478260869568</v>
      </c>
    </row>
    <row r="172" spans="2:11" s="10" customFormat="1" ht="13.15" customHeight="1">
      <c r="B172" s="379"/>
      <c r="C172" s="374"/>
      <c r="D172" s="355"/>
      <c r="E172" s="355"/>
      <c r="F172" s="50" t="s">
        <v>121</v>
      </c>
      <c r="G172" s="79">
        <v>161120</v>
      </c>
      <c r="H172" s="66">
        <f>IFERROR(G172/D157,"-")</f>
        <v>1.0362594327457209E-3</v>
      </c>
      <c r="I172" s="79">
        <v>24</v>
      </c>
      <c r="J172" s="66">
        <f>IFERROR(I172/E157,"-")</f>
        <v>0.11267605633802817</v>
      </c>
      <c r="K172" s="193">
        <f t="shared" si="26"/>
        <v>6713.333333333333</v>
      </c>
    </row>
    <row r="173" spans="2:11" s="10" customFormat="1" ht="13.15" customHeight="1">
      <c r="B173" s="380"/>
      <c r="C173" s="375"/>
      <c r="D173" s="356"/>
      <c r="E173" s="356"/>
      <c r="F173" s="51" t="s">
        <v>71</v>
      </c>
      <c r="G173" s="74">
        <f>SUM(G157:G172)</f>
        <v>37166376</v>
      </c>
      <c r="H173" s="66">
        <f>IFERROR(G173/D157,"-")</f>
        <v>0.23903927328062421</v>
      </c>
      <c r="I173" s="79">
        <v>193</v>
      </c>
      <c r="J173" s="66">
        <f>IFERROR(I173/E157,"-")</f>
        <v>0.9061032863849765</v>
      </c>
      <c r="K173" s="193">
        <f t="shared" si="26"/>
        <v>192571.89637305698</v>
      </c>
    </row>
    <row r="174" spans="2:11" s="10" customFormat="1" ht="13.15" customHeight="1">
      <c r="B174" s="378">
        <v>11</v>
      </c>
      <c r="C174" s="373" t="s">
        <v>59</v>
      </c>
      <c r="D174" s="354">
        <v>177349250</v>
      </c>
      <c r="E174" s="354">
        <v>272</v>
      </c>
      <c r="F174" s="47" t="s">
        <v>107</v>
      </c>
      <c r="G174" s="77">
        <v>3373069</v>
      </c>
      <c r="H174" s="64">
        <f>IFERROR(G174/D174,"-")</f>
        <v>1.9019358694778804E-2</v>
      </c>
      <c r="I174" s="77">
        <v>49</v>
      </c>
      <c r="J174" s="64">
        <f>IFERROR(I174/E174,"-")</f>
        <v>0.18014705882352941</v>
      </c>
      <c r="K174" s="191">
        <f t="shared" si="26"/>
        <v>68838.142857142855</v>
      </c>
    </row>
    <row r="175" spans="2:11" s="10" customFormat="1" ht="13.15" customHeight="1">
      <c r="B175" s="379"/>
      <c r="C175" s="374"/>
      <c r="D175" s="355"/>
      <c r="E175" s="355"/>
      <c r="F175" s="48" t="s">
        <v>108</v>
      </c>
      <c r="G175" s="78">
        <v>1887926</v>
      </c>
      <c r="H175" s="65">
        <f>IFERROR(G175/D174,"-")</f>
        <v>1.0645243777461703E-2</v>
      </c>
      <c r="I175" s="78">
        <v>79</v>
      </c>
      <c r="J175" s="65">
        <f>IFERROR(I175/E174,"-")</f>
        <v>0.29044117647058826</v>
      </c>
      <c r="K175" s="192">
        <f t="shared" si="26"/>
        <v>23897.797468354431</v>
      </c>
    </row>
    <row r="176" spans="2:11" s="10" customFormat="1" ht="13.15" customHeight="1">
      <c r="B176" s="379"/>
      <c r="C176" s="374"/>
      <c r="D176" s="355"/>
      <c r="E176" s="355"/>
      <c r="F176" s="49" t="s">
        <v>109</v>
      </c>
      <c r="G176" s="78">
        <v>4058417</v>
      </c>
      <c r="H176" s="65">
        <f>IFERROR(G176/D174,"-")</f>
        <v>2.2883756204212874E-2</v>
      </c>
      <c r="I176" s="78">
        <v>103</v>
      </c>
      <c r="J176" s="65">
        <f>IFERROR(I176/E174,"-")</f>
        <v>0.37867647058823528</v>
      </c>
      <c r="K176" s="192">
        <f t="shared" si="26"/>
        <v>39402.106796116503</v>
      </c>
    </row>
    <row r="177" spans="2:11" s="10" customFormat="1" ht="13.15" customHeight="1">
      <c r="B177" s="379"/>
      <c r="C177" s="374"/>
      <c r="D177" s="355"/>
      <c r="E177" s="355"/>
      <c r="F177" s="49" t="s">
        <v>110</v>
      </c>
      <c r="G177" s="78">
        <v>134436</v>
      </c>
      <c r="H177" s="65">
        <f>IFERROR(G177/D174,"-")</f>
        <v>7.5802970692010255E-4</v>
      </c>
      <c r="I177" s="78">
        <v>11</v>
      </c>
      <c r="J177" s="65">
        <f>IFERROR(I177/E174,"-")</f>
        <v>4.0441176470588237E-2</v>
      </c>
      <c r="K177" s="192">
        <f t="shared" si="26"/>
        <v>12221.454545454546</v>
      </c>
    </row>
    <row r="178" spans="2:11" s="10" customFormat="1" ht="13.15" customHeight="1">
      <c r="B178" s="379"/>
      <c r="C178" s="374"/>
      <c r="D178" s="355"/>
      <c r="E178" s="355"/>
      <c r="F178" s="49" t="s">
        <v>111</v>
      </c>
      <c r="G178" s="78">
        <v>3714362</v>
      </c>
      <c r="H178" s="65">
        <f>IFERROR(G178/D174,"-")</f>
        <v>2.0943770554428622E-2</v>
      </c>
      <c r="I178" s="78">
        <v>108</v>
      </c>
      <c r="J178" s="65">
        <f>IFERROR(I178/E174,"-")</f>
        <v>0.39705882352941174</v>
      </c>
      <c r="K178" s="192">
        <f t="shared" si="26"/>
        <v>34392.240740740737</v>
      </c>
    </row>
    <row r="179" spans="2:11" s="10" customFormat="1" ht="13.15" customHeight="1">
      <c r="B179" s="379"/>
      <c r="C179" s="374"/>
      <c r="D179" s="355"/>
      <c r="E179" s="355"/>
      <c r="F179" s="49" t="s">
        <v>112</v>
      </c>
      <c r="G179" s="78">
        <v>10229056</v>
      </c>
      <c r="H179" s="65">
        <f>IFERROR(G179/D174,"-")</f>
        <v>5.7677469738383447E-2</v>
      </c>
      <c r="I179" s="78">
        <v>141</v>
      </c>
      <c r="J179" s="65">
        <f>IFERROR(I179/E174,"-")</f>
        <v>0.51838235294117652</v>
      </c>
      <c r="K179" s="192">
        <f t="shared" si="26"/>
        <v>72546.496453900705</v>
      </c>
    </row>
    <row r="180" spans="2:11" s="10" customFormat="1" ht="13.15" customHeight="1">
      <c r="B180" s="379"/>
      <c r="C180" s="374"/>
      <c r="D180" s="355"/>
      <c r="E180" s="355"/>
      <c r="F180" s="49" t="s">
        <v>113</v>
      </c>
      <c r="G180" s="78">
        <v>5158302</v>
      </c>
      <c r="H180" s="65">
        <f>IFERROR(G180/D174,"-")</f>
        <v>2.9085558580033467E-2</v>
      </c>
      <c r="I180" s="78">
        <v>45</v>
      </c>
      <c r="J180" s="65">
        <f>IFERROR(I180/E174,"-")</f>
        <v>0.16544117647058823</v>
      </c>
      <c r="K180" s="192">
        <f t="shared" si="26"/>
        <v>114628.93333333333</v>
      </c>
    </row>
    <row r="181" spans="2:11" s="10" customFormat="1" ht="13.15" customHeight="1">
      <c r="B181" s="379"/>
      <c r="C181" s="374"/>
      <c r="D181" s="355"/>
      <c r="E181" s="355"/>
      <c r="F181" s="49" t="s">
        <v>123</v>
      </c>
      <c r="G181" s="78">
        <v>0</v>
      </c>
      <c r="H181" s="65">
        <f>IFERROR(G181/D174,"-")</f>
        <v>0</v>
      </c>
      <c r="I181" s="78">
        <v>0</v>
      </c>
      <c r="J181" s="65">
        <f>IFERROR(I181/E174,"-")</f>
        <v>0</v>
      </c>
      <c r="K181" s="192" t="str">
        <f t="shared" si="26"/>
        <v>-</v>
      </c>
    </row>
    <row r="182" spans="2:11" s="10" customFormat="1" ht="13.15" customHeight="1">
      <c r="B182" s="379"/>
      <c r="C182" s="374"/>
      <c r="D182" s="355"/>
      <c r="E182" s="355"/>
      <c r="F182" s="49" t="s">
        <v>114</v>
      </c>
      <c r="G182" s="78">
        <v>0</v>
      </c>
      <c r="H182" s="65">
        <f>IFERROR(G182/D174,"-")</f>
        <v>0</v>
      </c>
      <c r="I182" s="78">
        <v>0</v>
      </c>
      <c r="J182" s="65">
        <f>IFERROR(I182/E174,"-")</f>
        <v>0</v>
      </c>
      <c r="K182" s="192" t="str">
        <f t="shared" si="26"/>
        <v>-</v>
      </c>
    </row>
    <row r="183" spans="2:11" s="10" customFormat="1" ht="13.15" customHeight="1">
      <c r="B183" s="379"/>
      <c r="C183" s="374"/>
      <c r="D183" s="355"/>
      <c r="E183" s="355"/>
      <c r="F183" s="49" t="s">
        <v>115</v>
      </c>
      <c r="G183" s="78">
        <v>90001</v>
      </c>
      <c r="H183" s="65">
        <f>IFERROR(G183/D174,"-")</f>
        <v>5.0747888699839445E-4</v>
      </c>
      <c r="I183" s="78">
        <v>15</v>
      </c>
      <c r="J183" s="65">
        <f>IFERROR(I183/E174,"-")</f>
        <v>5.514705882352941E-2</v>
      </c>
      <c r="K183" s="192">
        <f t="shared" si="26"/>
        <v>6000.0666666666666</v>
      </c>
    </row>
    <row r="184" spans="2:11" s="10" customFormat="1" ht="13.15" customHeight="1">
      <c r="B184" s="379"/>
      <c r="C184" s="374"/>
      <c r="D184" s="355"/>
      <c r="E184" s="355"/>
      <c r="F184" s="49" t="s">
        <v>116</v>
      </c>
      <c r="G184" s="78">
        <v>2447</v>
      </c>
      <c r="H184" s="65">
        <f>IFERROR(G184/D174,"-")</f>
        <v>1.3797633765014512E-5</v>
      </c>
      <c r="I184" s="78">
        <v>1</v>
      </c>
      <c r="J184" s="65">
        <f>IFERROR(I184/E174,"-")</f>
        <v>3.6764705882352941E-3</v>
      </c>
      <c r="K184" s="192">
        <f t="shared" si="26"/>
        <v>2447</v>
      </c>
    </row>
    <row r="185" spans="2:11" s="10" customFormat="1" ht="13.15" customHeight="1">
      <c r="B185" s="379"/>
      <c r="C185" s="374"/>
      <c r="D185" s="355"/>
      <c r="E185" s="355"/>
      <c r="F185" s="49" t="s">
        <v>117</v>
      </c>
      <c r="G185" s="78">
        <v>21885</v>
      </c>
      <c r="H185" s="65">
        <f>IFERROR(G185/D174,"-")</f>
        <v>1.2340057823757359E-4</v>
      </c>
      <c r="I185" s="78">
        <v>2</v>
      </c>
      <c r="J185" s="65">
        <f>IFERROR(I185/E174,"-")</f>
        <v>7.3529411764705881E-3</v>
      </c>
      <c r="K185" s="192">
        <f t="shared" si="26"/>
        <v>10942.5</v>
      </c>
    </row>
    <row r="186" spans="2:11" s="10" customFormat="1" ht="13.15" customHeight="1">
      <c r="B186" s="379"/>
      <c r="C186" s="374"/>
      <c r="D186" s="355"/>
      <c r="E186" s="355"/>
      <c r="F186" s="49" t="s">
        <v>118</v>
      </c>
      <c r="G186" s="78">
        <v>2163732</v>
      </c>
      <c r="H186" s="65">
        <f>IFERROR(G186/D174,"-")</f>
        <v>1.2200401185795825E-2</v>
      </c>
      <c r="I186" s="78">
        <v>52</v>
      </c>
      <c r="J186" s="65">
        <f>IFERROR(I186/E174,"-")</f>
        <v>0.19117647058823528</v>
      </c>
      <c r="K186" s="192">
        <f t="shared" si="26"/>
        <v>41610.230769230766</v>
      </c>
    </row>
    <row r="187" spans="2:11" s="10" customFormat="1" ht="13.15" customHeight="1">
      <c r="B187" s="379"/>
      <c r="C187" s="374"/>
      <c r="D187" s="355"/>
      <c r="E187" s="355"/>
      <c r="F187" s="49" t="s">
        <v>119</v>
      </c>
      <c r="G187" s="78">
        <v>2191335</v>
      </c>
      <c r="H187" s="65">
        <f>IFERROR(G187/D174,"-")</f>
        <v>1.2356043231082173E-2</v>
      </c>
      <c r="I187" s="78">
        <v>39</v>
      </c>
      <c r="J187" s="65">
        <f>IFERROR(I187/E174,"-")</f>
        <v>0.14338235294117646</v>
      </c>
      <c r="K187" s="192">
        <f t="shared" si="26"/>
        <v>56188.076923076922</v>
      </c>
    </row>
    <row r="188" spans="2:11" s="10" customFormat="1" ht="13.15" customHeight="1">
      <c r="B188" s="379"/>
      <c r="C188" s="374"/>
      <c r="D188" s="355"/>
      <c r="E188" s="355"/>
      <c r="F188" s="49" t="s">
        <v>120</v>
      </c>
      <c r="G188" s="78">
        <v>706800</v>
      </c>
      <c r="H188" s="65">
        <f>IFERROR(G188/D174,"-")</f>
        <v>3.9853565774876408E-3</v>
      </c>
      <c r="I188" s="78">
        <v>16</v>
      </c>
      <c r="J188" s="65">
        <f>IFERROR(I188/E174,"-")</f>
        <v>5.8823529411764705E-2</v>
      </c>
      <c r="K188" s="192">
        <f t="shared" si="26"/>
        <v>44175</v>
      </c>
    </row>
    <row r="189" spans="2:11" s="10" customFormat="1" ht="13.15" customHeight="1">
      <c r="B189" s="379"/>
      <c r="C189" s="374"/>
      <c r="D189" s="355"/>
      <c r="E189" s="355"/>
      <c r="F189" s="50" t="s">
        <v>121</v>
      </c>
      <c r="G189" s="79">
        <v>229040</v>
      </c>
      <c r="H189" s="66">
        <f>IFERROR(G189/D174,"-")</f>
        <v>1.2914630312786774E-3</v>
      </c>
      <c r="I189" s="79">
        <v>30</v>
      </c>
      <c r="J189" s="66">
        <f>IFERROR(I189/E174,"-")</f>
        <v>0.11029411764705882</v>
      </c>
      <c r="K189" s="193">
        <f t="shared" si="26"/>
        <v>7634.666666666667</v>
      </c>
    </row>
    <row r="190" spans="2:11" s="10" customFormat="1" ht="13.15" customHeight="1">
      <c r="B190" s="380"/>
      <c r="C190" s="375"/>
      <c r="D190" s="356"/>
      <c r="E190" s="356"/>
      <c r="F190" s="51" t="s">
        <v>71</v>
      </c>
      <c r="G190" s="74">
        <f>SUM(G174:G189)</f>
        <v>33960808</v>
      </c>
      <c r="H190" s="66">
        <f>IFERROR(G190/D174,"-")</f>
        <v>0.19149112838086432</v>
      </c>
      <c r="I190" s="79">
        <v>240</v>
      </c>
      <c r="J190" s="66">
        <f>IFERROR(I190/E174,"-")</f>
        <v>0.88235294117647056</v>
      </c>
      <c r="K190" s="193">
        <f t="shared" si="26"/>
        <v>141503.36666666667</v>
      </c>
    </row>
    <row r="191" spans="2:11" s="10" customFormat="1" ht="13.15" customHeight="1">
      <c r="B191" s="378">
        <v>12</v>
      </c>
      <c r="C191" s="373" t="s">
        <v>94</v>
      </c>
      <c r="D191" s="354">
        <v>92439530</v>
      </c>
      <c r="E191" s="354">
        <v>135</v>
      </c>
      <c r="F191" s="47" t="s">
        <v>107</v>
      </c>
      <c r="G191" s="77">
        <v>2387943</v>
      </c>
      <c r="H191" s="64">
        <f>IFERROR(G191/D191,"-")</f>
        <v>2.5832487465048772E-2</v>
      </c>
      <c r="I191" s="77">
        <v>43</v>
      </c>
      <c r="J191" s="64">
        <f>IFERROR(I191/E191,"-")</f>
        <v>0.31851851851851853</v>
      </c>
      <c r="K191" s="191">
        <f t="shared" si="26"/>
        <v>55533.558139534885</v>
      </c>
    </row>
    <row r="192" spans="2:11" s="10" customFormat="1" ht="13.15" customHeight="1">
      <c r="B192" s="379"/>
      <c r="C192" s="374"/>
      <c r="D192" s="355"/>
      <c r="E192" s="355"/>
      <c r="F192" s="48" t="s">
        <v>108</v>
      </c>
      <c r="G192" s="78">
        <v>1944963</v>
      </c>
      <c r="H192" s="65">
        <f>IFERROR(G192/D191,"-")</f>
        <v>2.1040381750101932E-2</v>
      </c>
      <c r="I192" s="78">
        <v>39</v>
      </c>
      <c r="J192" s="65">
        <f>IFERROR(I192/E191,"-")</f>
        <v>0.28888888888888886</v>
      </c>
      <c r="K192" s="192">
        <f t="shared" si="26"/>
        <v>49870.846153846156</v>
      </c>
    </row>
    <row r="193" spans="2:11" s="10" customFormat="1" ht="13.15" customHeight="1">
      <c r="B193" s="379"/>
      <c r="C193" s="374"/>
      <c r="D193" s="355"/>
      <c r="E193" s="355"/>
      <c r="F193" s="49" t="s">
        <v>109</v>
      </c>
      <c r="G193" s="78">
        <v>2326357</v>
      </c>
      <c r="H193" s="65">
        <f>IFERROR(G193/D191,"-")</f>
        <v>2.5166257336011987E-2</v>
      </c>
      <c r="I193" s="78">
        <v>56</v>
      </c>
      <c r="J193" s="65">
        <f>IFERROR(I193/E191,"-")</f>
        <v>0.4148148148148148</v>
      </c>
      <c r="K193" s="192">
        <f t="shared" si="26"/>
        <v>41542.089285714283</v>
      </c>
    </row>
    <row r="194" spans="2:11" s="10" customFormat="1" ht="13.15" customHeight="1">
      <c r="B194" s="379"/>
      <c r="C194" s="374"/>
      <c r="D194" s="355"/>
      <c r="E194" s="355"/>
      <c r="F194" s="49" t="s">
        <v>110</v>
      </c>
      <c r="G194" s="78">
        <v>145124</v>
      </c>
      <c r="H194" s="65">
        <f>IFERROR(G194/D191,"-")</f>
        <v>1.5699344209127849E-3</v>
      </c>
      <c r="I194" s="78">
        <v>7</v>
      </c>
      <c r="J194" s="65">
        <f>IFERROR(I194/E191,"-")</f>
        <v>5.185185185185185E-2</v>
      </c>
      <c r="K194" s="192">
        <f t="shared" si="26"/>
        <v>20732</v>
      </c>
    </row>
    <row r="195" spans="2:11" s="10" customFormat="1" ht="13.15" customHeight="1">
      <c r="B195" s="379"/>
      <c r="C195" s="374"/>
      <c r="D195" s="355"/>
      <c r="E195" s="355"/>
      <c r="F195" s="49" t="s">
        <v>111</v>
      </c>
      <c r="G195" s="78">
        <v>3951463</v>
      </c>
      <c r="H195" s="65">
        <f>IFERROR(G195/D191,"-")</f>
        <v>4.2746463552984316E-2</v>
      </c>
      <c r="I195" s="78">
        <v>58</v>
      </c>
      <c r="J195" s="65">
        <f>IFERROR(I195/E191,"-")</f>
        <v>0.42962962962962964</v>
      </c>
      <c r="K195" s="192">
        <f t="shared" si="26"/>
        <v>68128.672413793101</v>
      </c>
    </row>
    <row r="196" spans="2:11" s="10" customFormat="1" ht="13.15" customHeight="1">
      <c r="B196" s="379"/>
      <c r="C196" s="374"/>
      <c r="D196" s="355"/>
      <c r="E196" s="355"/>
      <c r="F196" s="49" t="s">
        <v>112</v>
      </c>
      <c r="G196" s="78">
        <v>9941934</v>
      </c>
      <c r="H196" s="65">
        <f>IFERROR(G196/D191,"-")</f>
        <v>0.10755067664234122</v>
      </c>
      <c r="I196" s="78">
        <v>78</v>
      </c>
      <c r="J196" s="65">
        <f>IFERROR(I196/E191,"-")</f>
        <v>0.57777777777777772</v>
      </c>
      <c r="K196" s="192">
        <f t="shared" si="26"/>
        <v>127460.69230769231</v>
      </c>
    </row>
    <row r="197" spans="2:11" s="10" customFormat="1" ht="13.15" customHeight="1">
      <c r="B197" s="379"/>
      <c r="C197" s="374"/>
      <c r="D197" s="355"/>
      <c r="E197" s="355"/>
      <c r="F197" s="49" t="s">
        <v>113</v>
      </c>
      <c r="G197" s="78">
        <v>311544</v>
      </c>
      <c r="H197" s="65">
        <f>IFERROR(G197/D191,"-")</f>
        <v>3.3702464735595257E-3</v>
      </c>
      <c r="I197" s="78">
        <v>24</v>
      </c>
      <c r="J197" s="65">
        <f>IFERROR(I197/E191,"-")</f>
        <v>0.17777777777777778</v>
      </c>
      <c r="K197" s="192">
        <f t="shared" ref="K197:K260" si="27">IFERROR(G197/I197,"-")</f>
        <v>12981</v>
      </c>
    </row>
    <row r="198" spans="2:11" s="10" customFormat="1" ht="13.15" customHeight="1">
      <c r="B198" s="379"/>
      <c r="C198" s="374"/>
      <c r="D198" s="355"/>
      <c r="E198" s="355"/>
      <c r="F198" s="49" t="s">
        <v>123</v>
      </c>
      <c r="G198" s="78">
        <v>0</v>
      </c>
      <c r="H198" s="65">
        <f>IFERROR(G198/D191,"-")</f>
        <v>0</v>
      </c>
      <c r="I198" s="78">
        <v>0</v>
      </c>
      <c r="J198" s="65">
        <f>IFERROR(I198/E191,"-")</f>
        <v>0</v>
      </c>
      <c r="K198" s="192" t="str">
        <f t="shared" si="27"/>
        <v>-</v>
      </c>
    </row>
    <row r="199" spans="2:11" s="10" customFormat="1" ht="13.15" customHeight="1">
      <c r="B199" s="379"/>
      <c r="C199" s="374"/>
      <c r="D199" s="355"/>
      <c r="E199" s="355"/>
      <c r="F199" s="49" t="s">
        <v>114</v>
      </c>
      <c r="G199" s="78">
        <v>0</v>
      </c>
      <c r="H199" s="65">
        <f>IFERROR(G199/D191,"-")</f>
        <v>0</v>
      </c>
      <c r="I199" s="78">
        <v>0</v>
      </c>
      <c r="J199" s="65">
        <f>IFERROR(I199/E191,"-")</f>
        <v>0</v>
      </c>
      <c r="K199" s="192" t="str">
        <f t="shared" si="27"/>
        <v>-</v>
      </c>
    </row>
    <row r="200" spans="2:11" s="10" customFormat="1" ht="13.15" customHeight="1">
      <c r="B200" s="379"/>
      <c r="C200" s="374"/>
      <c r="D200" s="355"/>
      <c r="E200" s="355"/>
      <c r="F200" s="49" t="s">
        <v>115</v>
      </c>
      <c r="G200" s="78">
        <v>106877</v>
      </c>
      <c r="H200" s="65">
        <f>IFERROR(G200/D191,"-")</f>
        <v>1.1561828581343934E-3</v>
      </c>
      <c r="I200" s="78">
        <v>6</v>
      </c>
      <c r="J200" s="65">
        <f>IFERROR(I200/E191,"-")</f>
        <v>4.4444444444444446E-2</v>
      </c>
      <c r="K200" s="192">
        <f t="shared" si="27"/>
        <v>17812.833333333332</v>
      </c>
    </row>
    <row r="201" spans="2:11" s="10" customFormat="1" ht="13.15" customHeight="1">
      <c r="B201" s="379"/>
      <c r="C201" s="374"/>
      <c r="D201" s="355"/>
      <c r="E201" s="355"/>
      <c r="F201" s="49" t="s">
        <v>116</v>
      </c>
      <c r="G201" s="78">
        <v>17911</v>
      </c>
      <c r="H201" s="65">
        <f>IFERROR(G201/D191,"-")</f>
        <v>1.9375909851553766E-4</v>
      </c>
      <c r="I201" s="78">
        <v>2</v>
      </c>
      <c r="J201" s="65">
        <f>IFERROR(I201/E191,"-")</f>
        <v>1.4814814814814815E-2</v>
      </c>
      <c r="K201" s="192">
        <f t="shared" si="27"/>
        <v>8955.5</v>
      </c>
    </row>
    <row r="202" spans="2:11" s="10" customFormat="1" ht="13.15" customHeight="1">
      <c r="B202" s="379"/>
      <c r="C202" s="374"/>
      <c r="D202" s="355"/>
      <c r="E202" s="355"/>
      <c r="F202" s="49" t="s">
        <v>117</v>
      </c>
      <c r="G202" s="78">
        <v>625</v>
      </c>
      <c r="H202" s="65">
        <f>IFERROR(G202/D191,"-")</f>
        <v>6.7611767389989973E-6</v>
      </c>
      <c r="I202" s="78">
        <v>1</v>
      </c>
      <c r="J202" s="65">
        <f>IFERROR(I202/E191,"-")</f>
        <v>7.4074074074074077E-3</v>
      </c>
      <c r="K202" s="192">
        <f t="shared" si="27"/>
        <v>625</v>
      </c>
    </row>
    <row r="203" spans="2:11" s="10" customFormat="1" ht="13.15" customHeight="1">
      <c r="B203" s="379"/>
      <c r="C203" s="374"/>
      <c r="D203" s="355"/>
      <c r="E203" s="355"/>
      <c r="F203" s="49" t="s">
        <v>118</v>
      </c>
      <c r="G203" s="78">
        <v>344491</v>
      </c>
      <c r="H203" s="65">
        <f>IFERROR(G203/D191,"-")</f>
        <v>3.726663257591206E-3</v>
      </c>
      <c r="I203" s="78">
        <v>21</v>
      </c>
      <c r="J203" s="65">
        <f>IFERROR(I203/E191,"-")</f>
        <v>0.15555555555555556</v>
      </c>
      <c r="K203" s="192">
        <f t="shared" si="27"/>
        <v>16404.333333333332</v>
      </c>
    </row>
    <row r="204" spans="2:11" s="10" customFormat="1" ht="13.15" customHeight="1">
      <c r="B204" s="379"/>
      <c r="C204" s="374"/>
      <c r="D204" s="355"/>
      <c r="E204" s="355"/>
      <c r="F204" s="49" t="s">
        <v>119</v>
      </c>
      <c r="G204" s="78">
        <v>1981925</v>
      </c>
      <c r="H204" s="65">
        <f>IFERROR(G204/D191,"-")</f>
        <v>2.1440232333504942E-2</v>
      </c>
      <c r="I204" s="78">
        <v>21</v>
      </c>
      <c r="J204" s="65">
        <f>IFERROR(I204/E191,"-")</f>
        <v>0.15555555555555556</v>
      </c>
      <c r="K204" s="192">
        <f t="shared" si="27"/>
        <v>94377.380952380947</v>
      </c>
    </row>
    <row r="205" spans="2:11" s="10" customFormat="1" ht="13.15" customHeight="1">
      <c r="B205" s="379"/>
      <c r="C205" s="374"/>
      <c r="D205" s="355"/>
      <c r="E205" s="355"/>
      <c r="F205" s="49" t="s">
        <v>120</v>
      </c>
      <c r="G205" s="78">
        <v>751235</v>
      </c>
      <c r="H205" s="65">
        <f>IFERROR(G205/D191,"-")</f>
        <v>8.1267721720350589E-3</v>
      </c>
      <c r="I205" s="78">
        <v>14</v>
      </c>
      <c r="J205" s="65">
        <f>IFERROR(I205/E191,"-")</f>
        <v>0.1037037037037037</v>
      </c>
      <c r="K205" s="192">
        <f t="shared" si="27"/>
        <v>53659.642857142855</v>
      </c>
    </row>
    <row r="206" spans="2:11" s="10" customFormat="1" ht="13.15" customHeight="1">
      <c r="B206" s="379"/>
      <c r="C206" s="374"/>
      <c r="D206" s="355"/>
      <c r="E206" s="355"/>
      <c r="F206" s="50" t="s">
        <v>121</v>
      </c>
      <c r="G206" s="79">
        <v>44772</v>
      </c>
      <c r="H206" s="66">
        <f>IFERROR(G206/D191,"-")</f>
        <v>4.84338247933541E-4</v>
      </c>
      <c r="I206" s="79">
        <v>12</v>
      </c>
      <c r="J206" s="66">
        <f>IFERROR(I206/E191,"-")</f>
        <v>8.8888888888888892E-2</v>
      </c>
      <c r="K206" s="193">
        <f t="shared" si="27"/>
        <v>3731</v>
      </c>
    </row>
    <row r="207" spans="2:11" s="10" customFormat="1" ht="13.15" customHeight="1">
      <c r="B207" s="380"/>
      <c r="C207" s="375"/>
      <c r="D207" s="356"/>
      <c r="E207" s="356"/>
      <c r="F207" s="51" t="s">
        <v>71</v>
      </c>
      <c r="G207" s="74">
        <f>SUM(G191:G206)</f>
        <v>24257164</v>
      </c>
      <c r="H207" s="66">
        <f>IFERROR(G207/D191,"-")</f>
        <v>0.26241115678541421</v>
      </c>
      <c r="I207" s="79">
        <v>116</v>
      </c>
      <c r="J207" s="66">
        <f>IFERROR(I207/E191,"-")</f>
        <v>0.85925925925925928</v>
      </c>
      <c r="K207" s="193">
        <f t="shared" si="27"/>
        <v>209113.4827586207</v>
      </c>
    </row>
    <row r="208" spans="2:11" s="10" customFormat="1" ht="13.15" customHeight="1">
      <c r="B208" s="378">
        <v>13</v>
      </c>
      <c r="C208" s="373" t="s">
        <v>95</v>
      </c>
      <c r="D208" s="354">
        <v>208107060</v>
      </c>
      <c r="E208" s="354">
        <v>244</v>
      </c>
      <c r="F208" s="47" t="s">
        <v>107</v>
      </c>
      <c r="G208" s="77">
        <v>1503700</v>
      </c>
      <c r="H208" s="64">
        <f>IFERROR(G208/D208,"-")</f>
        <v>7.2256078193599005E-3</v>
      </c>
      <c r="I208" s="77">
        <v>55</v>
      </c>
      <c r="J208" s="64">
        <f>IFERROR(I208/E208,"-")</f>
        <v>0.22540983606557377</v>
      </c>
      <c r="K208" s="191">
        <f t="shared" si="27"/>
        <v>27340</v>
      </c>
    </row>
    <row r="209" spans="2:11" s="10" customFormat="1" ht="13.15" customHeight="1">
      <c r="B209" s="379"/>
      <c r="C209" s="374"/>
      <c r="D209" s="355"/>
      <c r="E209" s="355"/>
      <c r="F209" s="48" t="s">
        <v>108</v>
      </c>
      <c r="G209" s="78">
        <v>2735798</v>
      </c>
      <c r="H209" s="65">
        <f>IFERROR(G209/D208,"-")</f>
        <v>1.3146108546245379E-2</v>
      </c>
      <c r="I209" s="78">
        <v>84</v>
      </c>
      <c r="J209" s="65">
        <f>IFERROR(I209/E208,"-")</f>
        <v>0.34426229508196721</v>
      </c>
      <c r="K209" s="192">
        <f t="shared" si="27"/>
        <v>32569.023809523809</v>
      </c>
    </row>
    <row r="210" spans="2:11" s="10" customFormat="1" ht="13.15" customHeight="1">
      <c r="B210" s="379"/>
      <c r="C210" s="374"/>
      <c r="D210" s="355"/>
      <c r="E210" s="355"/>
      <c r="F210" s="49" t="s">
        <v>109</v>
      </c>
      <c r="G210" s="78">
        <v>5428576</v>
      </c>
      <c r="H210" s="65">
        <f>IFERROR(G210/D208,"-")</f>
        <v>2.608549657085156E-2</v>
      </c>
      <c r="I210" s="78">
        <v>106</v>
      </c>
      <c r="J210" s="65">
        <f>IFERROR(I210/E208,"-")</f>
        <v>0.4344262295081967</v>
      </c>
      <c r="K210" s="192">
        <f t="shared" si="27"/>
        <v>51212.981132075474</v>
      </c>
    </row>
    <row r="211" spans="2:11" s="10" customFormat="1" ht="13.15" customHeight="1">
      <c r="B211" s="379"/>
      <c r="C211" s="374"/>
      <c r="D211" s="355"/>
      <c r="E211" s="355"/>
      <c r="F211" s="49" t="s">
        <v>110</v>
      </c>
      <c r="G211" s="78">
        <v>2326192</v>
      </c>
      <c r="H211" s="65">
        <f>IFERROR(G211/D208,"-")</f>
        <v>1.1177862010063475E-2</v>
      </c>
      <c r="I211" s="78">
        <v>16</v>
      </c>
      <c r="J211" s="65">
        <f>IFERROR(I211/E208,"-")</f>
        <v>6.5573770491803282E-2</v>
      </c>
      <c r="K211" s="192">
        <f t="shared" si="27"/>
        <v>145387</v>
      </c>
    </row>
    <row r="212" spans="2:11" s="10" customFormat="1" ht="13.15" customHeight="1">
      <c r="B212" s="379"/>
      <c r="C212" s="374"/>
      <c r="D212" s="355"/>
      <c r="E212" s="355"/>
      <c r="F212" s="49" t="s">
        <v>111</v>
      </c>
      <c r="G212" s="78">
        <v>6951121</v>
      </c>
      <c r="H212" s="65">
        <f>IFERROR(G212/D208,"-")</f>
        <v>3.3401658742380005E-2</v>
      </c>
      <c r="I212" s="78">
        <v>101</v>
      </c>
      <c r="J212" s="65">
        <f>IFERROR(I212/E208,"-")</f>
        <v>0.41393442622950821</v>
      </c>
      <c r="K212" s="192">
        <f t="shared" si="27"/>
        <v>68822.980198019795</v>
      </c>
    </row>
    <row r="213" spans="2:11" s="10" customFormat="1" ht="13.15" customHeight="1">
      <c r="B213" s="379"/>
      <c r="C213" s="374"/>
      <c r="D213" s="355"/>
      <c r="E213" s="355"/>
      <c r="F213" s="49" t="s">
        <v>112</v>
      </c>
      <c r="G213" s="78">
        <v>10482398</v>
      </c>
      <c r="H213" s="65">
        <f>IFERROR(G213/D208,"-")</f>
        <v>5.0370218098319201E-2</v>
      </c>
      <c r="I213" s="78">
        <v>123</v>
      </c>
      <c r="J213" s="65">
        <f>IFERROR(I213/E208,"-")</f>
        <v>0.50409836065573765</v>
      </c>
      <c r="K213" s="192">
        <f t="shared" si="27"/>
        <v>85222.747967479678</v>
      </c>
    </row>
    <row r="214" spans="2:11" s="10" customFormat="1" ht="13.15" customHeight="1">
      <c r="B214" s="379"/>
      <c r="C214" s="374"/>
      <c r="D214" s="355"/>
      <c r="E214" s="355"/>
      <c r="F214" s="49" t="s">
        <v>113</v>
      </c>
      <c r="G214" s="78">
        <v>8073421</v>
      </c>
      <c r="H214" s="65">
        <f>IFERROR(G214/D208,"-")</f>
        <v>3.8794556032841945E-2</v>
      </c>
      <c r="I214" s="78">
        <v>34</v>
      </c>
      <c r="J214" s="65">
        <f>IFERROR(I214/E208,"-")</f>
        <v>0.13934426229508196</v>
      </c>
      <c r="K214" s="192">
        <f t="shared" si="27"/>
        <v>237453.5588235294</v>
      </c>
    </row>
    <row r="215" spans="2:11" s="10" customFormat="1" ht="13.15" customHeight="1">
      <c r="B215" s="379"/>
      <c r="C215" s="374"/>
      <c r="D215" s="355"/>
      <c r="E215" s="355"/>
      <c r="F215" s="49" t="s">
        <v>123</v>
      </c>
      <c r="G215" s="78">
        <v>0</v>
      </c>
      <c r="H215" s="65">
        <f>IFERROR(G215/D208,"-")</f>
        <v>0</v>
      </c>
      <c r="I215" s="78">
        <v>0</v>
      </c>
      <c r="J215" s="65">
        <f>IFERROR(I215/E208,"-")</f>
        <v>0</v>
      </c>
      <c r="K215" s="192" t="str">
        <f t="shared" si="27"/>
        <v>-</v>
      </c>
    </row>
    <row r="216" spans="2:11" s="10" customFormat="1" ht="13.15" customHeight="1">
      <c r="B216" s="379"/>
      <c r="C216" s="374"/>
      <c r="D216" s="355"/>
      <c r="E216" s="355"/>
      <c r="F216" s="49" t="s">
        <v>114</v>
      </c>
      <c r="G216" s="78">
        <v>37555</v>
      </c>
      <c r="H216" s="65">
        <f>IFERROR(G216/D208,"-")</f>
        <v>1.8045999977127158E-4</v>
      </c>
      <c r="I216" s="78">
        <v>6</v>
      </c>
      <c r="J216" s="65">
        <f>IFERROR(I216/E208,"-")</f>
        <v>2.4590163934426229E-2</v>
      </c>
      <c r="K216" s="192">
        <f t="shared" si="27"/>
        <v>6259.166666666667</v>
      </c>
    </row>
    <row r="217" spans="2:11" s="10" customFormat="1" ht="13.15" customHeight="1">
      <c r="B217" s="379"/>
      <c r="C217" s="374"/>
      <c r="D217" s="355"/>
      <c r="E217" s="355"/>
      <c r="F217" s="49" t="s">
        <v>115</v>
      </c>
      <c r="G217" s="78">
        <v>51537</v>
      </c>
      <c r="H217" s="65">
        <f>IFERROR(G217/D208,"-")</f>
        <v>2.4764657191351413E-4</v>
      </c>
      <c r="I217" s="78">
        <v>9</v>
      </c>
      <c r="J217" s="65">
        <f>IFERROR(I217/E208,"-")</f>
        <v>3.6885245901639344E-2</v>
      </c>
      <c r="K217" s="192">
        <f t="shared" si="27"/>
        <v>5726.333333333333</v>
      </c>
    </row>
    <row r="218" spans="2:11" s="10" customFormat="1" ht="13.15" customHeight="1">
      <c r="B218" s="379"/>
      <c r="C218" s="374"/>
      <c r="D218" s="355"/>
      <c r="E218" s="355"/>
      <c r="F218" s="49" t="s">
        <v>116</v>
      </c>
      <c r="G218" s="78">
        <v>3583</v>
      </c>
      <c r="H218" s="65">
        <f>IFERROR(G218/D208,"-")</f>
        <v>1.7217099698587833E-5</v>
      </c>
      <c r="I218" s="78">
        <v>1</v>
      </c>
      <c r="J218" s="65">
        <f>IFERROR(I218/E208,"-")</f>
        <v>4.0983606557377051E-3</v>
      </c>
      <c r="K218" s="192">
        <f t="shared" si="27"/>
        <v>3583</v>
      </c>
    </row>
    <row r="219" spans="2:11" s="10" customFormat="1" ht="13.15" customHeight="1">
      <c r="B219" s="379"/>
      <c r="C219" s="374"/>
      <c r="D219" s="355"/>
      <c r="E219" s="355"/>
      <c r="F219" s="49" t="s">
        <v>117</v>
      </c>
      <c r="G219" s="78">
        <v>108931</v>
      </c>
      <c r="H219" s="65">
        <f>IFERROR(G219/D208,"-")</f>
        <v>5.2343731154531707E-4</v>
      </c>
      <c r="I219" s="78">
        <v>2</v>
      </c>
      <c r="J219" s="65">
        <f>IFERROR(I219/E208,"-")</f>
        <v>8.1967213114754103E-3</v>
      </c>
      <c r="K219" s="192">
        <f t="shared" si="27"/>
        <v>54465.5</v>
      </c>
    </row>
    <row r="220" spans="2:11" s="10" customFormat="1" ht="13.15" customHeight="1">
      <c r="B220" s="379"/>
      <c r="C220" s="374"/>
      <c r="D220" s="355"/>
      <c r="E220" s="355"/>
      <c r="F220" s="49" t="s">
        <v>118</v>
      </c>
      <c r="G220" s="78">
        <v>738322</v>
      </c>
      <c r="H220" s="65">
        <f>IFERROR(G220/D208,"-")</f>
        <v>3.5477989069664429E-3</v>
      </c>
      <c r="I220" s="78">
        <v>36</v>
      </c>
      <c r="J220" s="65">
        <f>IFERROR(I220/E208,"-")</f>
        <v>0.14754098360655737</v>
      </c>
      <c r="K220" s="192">
        <f t="shared" si="27"/>
        <v>20508.944444444445</v>
      </c>
    </row>
    <row r="221" spans="2:11" s="10" customFormat="1" ht="13.15" customHeight="1">
      <c r="B221" s="379"/>
      <c r="C221" s="374"/>
      <c r="D221" s="355"/>
      <c r="E221" s="355"/>
      <c r="F221" s="49" t="s">
        <v>119</v>
      </c>
      <c r="G221" s="78">
        <v>4069306</v>
      </c>
      <c r="H221" s="65">
        <f>IFERROR(G221/D208,"-")</f>
        <v>1.9553906532531862E-2</v>
      </c>
      <c r="I221" s="78">
        <v>43</v>
      </c>
      <c r="J221" s="65">
        <f>IFERROR(I221/E208,"-")</f>
        <v>0.17622950819672131</v>
      </c>
      <c r="K221" s="192">
        <f t="shared" si="27"/>
        <v>94635.023255813954</v>
      </c>
    </row>
    <row r="222" spans="2:11" s="10" customFormat="1" ht="13.15" customHeight="1">
      <c r="B222" s="379"/>
      <c r="C222" s="374"/>
      <c r="D222" s="355"/>
      <c r="E222" s="355"/>
      <c r="F222" s="49" t="s">
        <v>120</v>
      </c>
      <c r="G222" s="78">
        <v>695555</v>
      </c>
      <c r="H222" s="65">
        <f>IFERROR(G222/D208,"-")</f>
        <v>3.3422941057357691E-3</v>
      </c>
      <c r="I222" s="78">
        <v>22</v>
      </c>
      <c r="J222" s="65">
        <f>IFERROR(I222/E208,"-")</f>
        <v>9.0163934426229511E-2</v>
      </c>
      <c r="K222" s="192">
        <f t="shared" si="27"/>
        <v>31616.136363636364</v>
      </c>
    </row>
    <row r="223" spans="2:11" s="10" customFormat="1" ht="13.15" customHeight="1">
      <c r="B223" s="379"/>
      <c r="C223" s="374"/>
      <c r="D223" s="355"/>
      <c r="E223" s="355"/>
      <c r="F223" s="50" t="s">
        <v>121</v>
      </c>
      <c r="G223" s="79">
        <v>330676</v>
      </c>
      <c r="H223" s="66">
        <f>IFERROR(G223/D208,"-")</f>
        <v>1.5889706000363467E-3</v>
      </c>
      <c r="I223" s="79">
        <v>29</v>
      </c>
      <c r="J223" s="66">
        <f>IFERROR(I223/E208,"-")</f>
        <v>0.11885245901639344</v>
      </c>
      <c r="K223" s="193">
        <f t="shared" si="27"/>
        <v>11402.620689655172</v>
      </c>
    </row>
    <row r="224" spans="2:11" s="10" customFormat="1" ht="13.15" customHeight="1">
      <c r="B224" s="380"/>
      <c r="C224" s="375"/>
      <c r="D224" s="356"/>
      <c r="E224" s="356"/>
      <c r="F224" s="51" t="s">
        <v>71</v>
      </c>
      <c r="G224" s="74">
        <f>SUM(G208:G223)</f>
        <v>43536671</v>
      </c>
      <c r="H224" s="66">
        <f>IFERROR(G224/D208,"-")</f>
        <v>0.20920323894826057</v>
      </c>
      <c r="I224" s="79">
        <v>218</v>
      </c>
      <c r="J224" s="66">
        <f>IFERROR(I224/E208,"-")</f>
        <v>0.89344262295081966</v>
      </c>
      <c r="K224" s="193">
        <f t="shared" si="27"/>
        <v>199709.5</v>
      </c>
    </row>
    <row r="225" spans="2:11" s="10" customFormat="1" ht="13.15" customHeight="1">
      <c r="B225" s="378">
        <v>14</v>
      </c>
      <c r="C225" s="373" t="s">
        <v>96</v>
      </c>
      <c r="D225" s="354">
        <v>138781940</v>
      </c>
      <c r="E225" s="354">
        <v>150</v>
      </c>
      <c r="F225" s="47" t="s">
        <v>107</v>
      </c>
      <c r="G225" s="77">
        <v>2077982</v>
      </c>
      <c r="H225" s="64">
        <f>IFERROR(G225/D225,"-")</f>
        <v>1.4973000089204691E-2</v>
      </c>
      <c r="I225" s="77">
        <v>26</v>
      </c>
      <c r="J225" s="64">
        <f>IFERROR(I225/E225,"-")</f>
        <v>0.17333333333333334</v>
      </c>
      <c r="K225" s="191">
        <f t="shared" si="27"/>
        <v>79922.38461538461</v>
      </c>
    </row>
    <row r="226" spans="2:11" s="10" customFormat="1" ht="13.15" customHeight="1">
      <c r="B226" s="379"/>
      <c r="C226" s="374"/>
      <c r="D226" s="355"/>
      <c r="E226" s="355"/>
      <c r="F226" s="48" t="s">
        <v>108</v>
      </c>
      <c r="G226" s="78">
        <v>668414</v>
      </c>
      <c r="H226" s="65">
        <f>IFERROR(G226/D225,"-")</f>
        <v>4.8162894970339805E-3</v>
      </c>
      <c r="I226" s="78">
        <v>38</v>
      </c>
      <c r="J226" s="65">
        <f>IFERROR(I226/E225,"-")</f>
        <v>0.25333333333333335</v>
      </c>
      <c r="K226" s="192">
        <f t="shared" si="27"/>
        <v>17589.842105263157</v>
      </c>
    </row>
    <row r="227" spans="2:11" s="10" customFormat="1" ht="13.15" customHeight="1">
      <c r="B227" s="379"/>
      <c r="C227" s="374"/>
      <c r="D227" s="355"/>
      <c r="E227" s="355"/>
      <c r="F227" s="49" t="s">
        <v>109</v>
      </c>
      <c r="G227" s="78">
        <v>1961801</v>
      </c>
      <c r="H227" s="65">
        <f>IFERROR(G227/D225,"-")</f>
        <v>1.4135852258586384E-2</v>
      </c>
      <c r="I227" s="78">
        <v>52</v>
      </c>
      <c r="J227" s="65">
        <f>IFERROR(I227/E225,"-")</f>
        <v>0.34666666666666668</v>
      </c>
      <c r="K227" s="192">
        <f t="shared" si="27"/>
        <v>37726.942307692305</v>
      </c>
    </row>
    <row r="228" spans="2:11" s="10" customFormat="1" ht="13.15" customHeight="1">
      <c r="B228" s="379"/>
      <c r="C228" s="374"/>
      <c r="D228" s="355"/>
      <c r="E228" s="355"/>
      <c r="F228" s="49" t="s">
        <v>110</v>
      </c>
      <c r="G228" s="78">
        <v>122672</v>
      </c>
      <c r="H228" s="65">
        <f>IFERROR(G228/D225,"-")</f>
        <v>8.8391904595079161E-4</v>
      </c>
      <c r="I228" s="78">
        <v>11</v>
      </c>
      <c r="J228" s="65">
        <f>IFERROR(I228/E225,"-")</f>
        <v>7.3333333333333334E-2</v>
      </c>
      <c r="K228" s="192">
        <f t="shared" si="27"/>
        <v>11152</v>
      </c>
    </row>
    <row r="229" spans="2:11" s="10" customFormat="1" ht="13.15" customHeight="1">
      <c r="B229" s="379"/>
      <c r="C229" s="374"/>
      <c r="D229" s="355"/>
      <c r="E229" s="355"/>
      <c r="F229" s="49" t="s">
        <v>111</v>
      </c>
      <c r="G229" s="78">
        <v>5369175</v>
      </c>
      <c r="H229" s="65">
        <f>IFERROR(G229/D225,"-")</f>
        <v>3.8687850883191287E-2</v>
      </c>
      <c r="I229" s="78">
        <v>63</v>
      </c>
      <c r="J229" s="65">
        <f>IFERROR(I229/E225,"-")</f>
        <v>0.42</v>
      </c>
      <c r="K229" s="192">
        <f t="shared" si="27"/>
        <v>85225</v>
      </c>
    </row>
    <row r="230" spans="2:11" s="10" customFormat="1" ht="13.15" customHeight="1">
      <c r="B230" s="379"/>
      <c r="C230" s="374"/>
      <c r="D230" s="355"/>
      <c r="E230" s="355"/>
      <c r="F230" s="49" t="s">
        <v>112</v>
      </c>
      <c r="G230" s="78">
        <v>5595670</v>
      </c>
      <c r="H230" s="65">
        <f>IFERROR(G230/D225,"-")</f>
        <v>4.0319871591361238E-2</v>
      </c>
      <c r="I230" s="78">
        <v>78</v>
      </c>
      <c r="J230" s="65">
        <f>IFERROR(I230/E225,"-")</f>
        <v>0.52</v>
      </c>
      <c r="K230" s="192">
        <f t="shared" si="27"/>
        <v>71739.358974358969</v>
      </c>
    </row>
    <row r="231" spans="2:11" s="10" customFormat="1" ht="13.15" customHeight="1">
      <c r="B231" s="379"/>
      <c r="C231" s="374"/>
      <c r="D231" s="355"/>
      <c r="E231" s="355"/>
      <c r="F231" s="49" t="s">
        <v>113</v>
      </c>
      <c r="G231" s="78">
        <v>4231108</v>
      </c>
      <c r="H231" s="65">
        <f>IFERROR(G231/D225,"-")</f>
        <v>3.0487453915113163E-2</v>
      </c>
      <c r="I231" s="78">
        <v>36</v>
      </c>
      <c r="J231" s="65">
        <f>IFERROR(I231/E225,"-")</f>
        <v>0.24</v>
      </c>
      <c r="K231" s="192">
        <f t="shared" si="27"/>
        <v>117530.77777777778</v>
      </c>
    </row>
    <row r="232" spans="2:11" s="10" customFormat="1" ht="13.15" customHeight="1">
      <c r="B232" s="379"/>
      <c r="C232" s="374"/>
      <c r="D232" s="355"/>
      <c r="E232" s="355"/>
      <c r="F232" s="49" t="s">
        <v>123</v>
      </c>
      <c r="G232" s="78">
        <v>0</v>
      </c>
      <c r="H232" s="65">
        <f>IFERROR(G232/D225,"-")</f>
        <v>0</v>
      </c>
      <c r="I232" s="78">
        <v>0</v>
      </c>
      <c r="J232" s="65">
        <f>IFERROR(I232/E225,"-")</f>
        <v>0</v>
      </c>
      <c r="K232" s="192" t="str">
        <f t="shared" si="27"/>
        <v>-</v>
      </c>
    </row>
    <row r="233" spans="2:11" s="10" customFormat="1" ht="13.15" customHeight="1">
      <c r="B233" s="379"/>
      <c r="C233" s="374"/>
      <c r="D233" s="355"/>
      <c r="E233" s="355"/>
      <c r="F233" s="49" t="s">
        <v>114</v>
      </c>
      <c r="G233" s="78">
        <v>27125</v>
      </c>
      <c r="H233" s="65">
        <f>IFERROR(G233/D225,"-")</f>
        <v>1.954505031418353E-4</v>
      </c>
      <c r="I233" s="78">
        <v>1</v>
      </c>
      <c r="J233" s="65">
        <f>IFERROR(I233/E225,"-")</f>
        <v>6.6666666666666671E-3</v>
      </c>
      <c r="K233" s="192">
        <f t="shared" si="27"/>
        <v>27125</v>
      </c>
    </row>
    <row r="234" spans="2:11" s="10" customFormat="1" ht="13.15" customHeight="1">
      <c r="B234" s="379"/>
      <c r="C234" s="374"/>
      <c r="D234" s="355"/>
      <c r="E234" s="355"/>
      <c r="F234" s="49" t="s">
        <v>115</v>
      </c>
      <c r="G234" s="78">
        <v>223324</v>
      </c>
      <c r="H234" s="65">
        <f>IFERROR(G234/D225,"-")</f>
        <v>1.6091719138671789E-3</v>
      </c>
      <c r="I234" s="78">
        <v>8</v>
      </c>
      <c r="J234" s="65">
        <f>IFERROR(I234/E225,"-")</f>
        <v>5.3333333333333337E-2</v>
      </c>
      <c r="K234" s="192">
        <f t="shared" si="27"/>
        <v>27915.5</v>
      </c>
    </row>
    <row r="235" spans="2:11" s="10" customFormat="1" ht="13.15" customHeight="1">
      <c r="B235" s="379"/>
      <c r="C235" s="374"/>
      <c r="D235" s="355"/>
      <c r="E235" s="355"/>
      <c r="F235" s="49" t="s">
        <v>116</v>
      </c>
      <c r="G235" s="78">
        <v>950730</v>
      </c>
      <c r="H235" s="65">
        <f>IFERROR(G235/D225,"-")</f>
        <v>6.850531128185699E-3</v>
      </c>
      <c r="I235" s="78">
        <v>2</v>
      </c>
      <c r="J235" s="65">
        <f>IFERROR(I235/E225,"-")</f>
        <v>1.3333333333333334E-2</v>
      </c>
      <c r="K235" s="192">
        <f t="shared" si="27"/>
        <v>475365</v>
      </c>
    </row>
    <row r="236" spans="2:11" s="10" customFormat="1" ht="13.15" customHeight="1">
      <c r="B236" s="379"/>
      <c r="C236" s="374"/>
      <c r="D236" s="355"/>
      <c r="E236" s="355"/>
      <c r="F236" s="49" t="s">
        <v>117</v>
      </c>
      <c r="G236" s="78">
        <v>28851</v>
      </c>
      <c r="H236" s="65">
        <f>IFERROR(G236/D225,"-")</f>
        <v>2.0788727985788353E-4</v>
      </c>
      <c r="I236" s="78">
        <v>3</v>
      </c>
      <c r="J236" s="65">
        <f>IFERROR(I236/E225,"-")</f>
        <v>0.02</v>
      </c>
      <c r="K236" s="192">
        <f t="shared" si="27"/>
        <v>9617</v>
      </c>
    </row>
    <row r="237" spans="2:11" s="10" customFormat="1" ht="13.15" customHeight="1">
      <c r="B237" s="379"/>
      <c r="C237" s="374"/>
      <c r="D237" s="355"/>
      <c r="E237" s="355"/>
      <c r="F237" s="49" t="s">
        <v>118</v>
      </c>
      <c r="G237" s="78">
        <v>386339</v>
      </c>
      <c r="H237" s="65">
        <f>IFERROR(G237/D225,"-")</f>
        <v>2.783784403071466E-3</v>
      </c>
      <c r="I237" s="78">
        <v>21</v>
      </c>
      <c r="J237" s="65">
        <f>IFERROR(I237/E225,"-")</f>
        <v>0.14000000000000001</v>
      </c>
      <c r="K237" s="192">
        <f t="shared" si="27"/>
        <v>18397.095238095237</v>
      </c>
    </row>
    <row r="238" spans="2:11" s="10" customFormat="1" ht="13.15" customHeight="1">
      <c r="B238" s="379"/>
      <c r="C238" s="374"/>
      <c r="D238" s="355"/>
      <c r="E238" s="355"/>
      <c r="F238" s="49" t="s">
        <v>119</v>
      </c>
      <c r="G238" s="78">
        <v>1566385</v>
      </c>
      <c r="H238" s="65">
        <f>IFERROR(G238/D225,"-")</f>
        <v>1.1286663091753869E-2</v>
      </c>
      <c r="I238" s="78">
        <v>23</v>
      </c>
      <c r="J238" s="65">
        <f>IFERROR(I238/E225,"-")</f>
        <v>0.15333333333333332</v>
      </c>
      <c r="K238" s="192">
        <f t="shared" si="27"/>
        <v>68103.695652173919</v>
      </c>
    </row>
    <row r="239" spans="2:11" s="10" customFormat="1" ht="13.15" customHeight="1">
      <c r="B239" s="379"/>
      <c r="C239" s="374"/>
      <c r="D239" s="355"/>
      <c r="E239" s="355"/>
      <c r="F239" s="49" t="s">
        <v>120</v>
      </c>
      <c r="G239" s="78">
        <v>804693</v>
      </c>
      <c r="H239" s="65">
        <f>IFERROR(G239/D225,"-")</f>
        <v>5.7982544414640694E-3</v>
      </c>
      <c r="I239" s="78">
        <v>13</v>
      </c>
      <c r="J239" s="65">
        <f>IFERROR(I239/E225,"-")</f>
        <v>8.666666666666667E-2</v>
      </c>
      <c r="K239" s="192">
        <f t="shared" si="27"/>
        <v>61899.461538461539</v>
      </c>
    </row>
    <row r="240" spans="2:11" s="10" customFormat="1" ht="13.15" customHeight="1">
      <c r="B240" s="379"/>
      <c r="C240" s="374"/>
      <c r="D240" s="355"/>
      <c r="E240" s="355"/>
      <c r="F240" s="50" t="s">
        <v>121</v>
      </c>
      <c r="G240" s="79">
        <v>107066</v>
      </c>
      <c r="H240" s="66">
        <f>IFERROR(G240/D225,"-")</f>
        <v>7.7146925601414705E-4</v>
      </c>
      <c r="I240" s="79">
        <v>13</v>
      </c>
      <c r="J240" s="66">
        <f>IFERROR(I240/E225,"-")</f>
        <v>8.666666666666667E-2</v>
      </c>
      <c r="K240" s="193">
        <f t="shared" si="27"/>
        <v>8235.8461538461543</v>
      </c>
    </row>
    <row r="241" spans="2:11" s="10" customFormat="1" ht="13.15" customHeight="1">
      <c r="B241" s="380"/>
      <c r="C241" s="375"/>
      <c r="D241" s="356"/>
      <c r="E241" s="356"/>
      <c r="F241" s="51" t="s">
        <v>71</v>
      </c>
      <c r="G241" s="74">
        <f>SUM(G225:G240)</f>
        <v>24121335</v>
      </c>
      <c r="H241" s="66">
        <f>IFERROR(G241/D225,"-")</f>
        <v>0.17380744929779768</v>
      </c>
      <c r="I241" s="79">
        <v>122</v>
      </c>
      <c r="J241" s="66">
        <f>IFERROR(I241/E225,"-")</f>
        <v>0.81333333333333335</v>
      </c>
      <c r="K241" s="193">
        <f t="shared" si="27"/>
        <v>197715.86065573769</v>
      </c>
    </row>
    <row r="242" spans="2:11" s="10" customFormat="1" ht="13.15" customHeight="1">
      <c r="B242" s="378">
        <v>15</v>
      </c>
      <c r="C242" s="373" t="s">
        <v>97</v>
      </c>
      <c r="D242" s="354">
        <v>178360790</v>
      </c>
      <c r="E242" s="354">
        <v>262</v>
      </c>
      <c r="F242" s="47" t="s">
        <v>107</v>
      </c>
      <c r="G242" s="77">
        <v>1828505</v>
      </c>
      <c r="H242" s="64">
        <f>IFERROR(G242/D242,"-")</f>
        <v>1.0251720683677169E-2</v>
      </c>
      <c r="I242" s="77">
        <v>57</v>
      </c>
      <c r="J242" s="64">
        <f>IFERROR(I242/E242,"-")</f>
        <v>0.21755725190839695</v>
      </c>
      <c r="K242" s="191">
        <f t="shared" si="27"/>
        <v>32079.035087719298</v>
      </c>
    </row>
    <row r="243" spans="2:11" s="10" customFormat="1" ht="13.15" customHeight="1">
      <c r="B243" s="379"/>
      <c r="C243" s="374"/>
      <c r="D243" s="355"/>
      <c r="E243" s="355"/>
      <c r="F243" s="48" t="s">
        <v>108</v>
      </c>
      <c r="G243" s="78">
        <v>2429282</v>
      </c>
      <c r="H243" s="65">
        <f>IFERROR(G243/D242,"-")</f>
        <v>1.3620045078293274E-2</v>
      </c>
      <c r="I243" s="78">
        <v>66</v>
      </c>
      <c r="J243" s="65">
        <f>IFERROR(I243/E242,"-")</f>
        <v>0.25190839694656486</v>
      </c>
      <c r="K243" s="192">
        <f t="shared" si="27"/>
        <v>36807.303030303032</v>
      </c>
    </row>
    <row r="244" spans="2:11" s="10" customFormat="1" ht="13.15" customHeight="1">
      <c r="B244" s="379"/>
      <c r="C244" s="374"/>
      <c r="D244" s="355"/>
      <c r="E244" s="355"/>
      <c r="F244" s="49" t="s">
        <v>109</v>
      </c>
      <c r="G244" s="78">
        <v>4926050</v>
      </c>
      <c r="H244" s="65">
        <f>IFERROR(G244/D242,"-")</f>
        <v>2.7618458070296729E-2</v>
      </c>
      <c r="I244" s="78">
        <v>87</v>
      </c>
      <c r="J244" s="65">
        <f>IFERROR(I244/E242,"-")</f>
        <v>0.33206106870229007</v>
      </c>
      <c r="K244" s="192">
        <f t="shared" si="27"/>
        <v>56621.264367816089</v>
      </c>
    </row>
    <row r="245" spans="2:11" s="10" customFormat="1" ht="13.15" customHeight="1">
      <c r="B245" s="379"/>
      <c r="C245" s="374"/>
      <c r="D245" s="355"/>
      <c r="E245" s="355"/>
      <c r="F245" s="49" t="s">
        <v>110</v>
      </c>
      <c r="G245" s="78">
        <v>413922</v>
      </c>
      <c r="H245" s="65">
        <f>IFERROR(G245/D242,"-")</f>
        <v>2.3207006427814095E-3</v>
      </c>
      <c r="I245" s="78">
        <v>17</v>
      </c>
      <c r="J245" s="65">
        <f>IFERROR(I245/E242,"-")</f>
        <v>6.4885496183206104E-2</v>
      </c>
      <c r="K245" s="192">
        <f t="shared" si="27"/>
        <v>24348.352941176472</v>
      </c>
    </row>
    <row r="246" spans="2:11" s="10" customFormat="1" ht="13.15" customHeight="1">
      <c r="B246" s="379"/>
      <c r="C246" s="374"/>
      <c r="D246" s="355"/>
      <c r="E246" s="355"/>
      <c r="F246" s="49" t="s">
        <v>111</v>
      </c>
      <c r="G246" s="78">
        <v>8549717</v>
      </c>
      <c r="H246" s="65">
        <f>IFERROR(G246/D242,"-")</f>
        <v>4.7934958126166632E-2</v>
      </c>
      <c r="I246" s="78">
        <v>106</v>
      </c>
      <c r="J246" s="65">
        <f>IFERROR(I246/E242,"-")</f>
        <v>0.40458015267175573</v>
      </c>
      <c r="K246" s="192">
        <f t="shared" si="27"/>
        <v>80657.707547169804</v>
      </c>
    </row>
    <row r="247" spans="2:11" s="10" customFormat="1" ht="13.15" customHeight="1">
      <c r="B247" s="379"/>
      <c r="C247" s="374"/>
      <c r="D247" s="355"/>
      <c r="E247" s="355"/>
      <c r="F247" s="49" t="s">
        <v>112</v>
      </c>
      <c r="G247" s="78">
        <v>11571220</v>
      </c>
      <c r="H247" s="65">
        <f>IFERROR(G247/D242,"-")</f>
        <v>6.4875357414597684E-2</v>
      </c>
      <c r="I247" s="78">
        <v>149</v>
      </c>
      <c r="J247" s="65">
        <f>IFERROR(I247/E242,"-")</f>
        <v>0.56870229007633588</v>
      </c>
      <c r="K247" s="192">
        <f t="shared" si="27"/>
        <v>77659.194630872487</v>
      </c>
    </row>
    <row r="248" spans="2:11" s="10" customFormat="1" ht="13.15" customHeight="1">
      <c r="B248" s="379"/>
      <c r="C248" s="374"/>
      <c r="D248" s="355"/>
      <c r="E248" s="355"/>
      <c r="F248" s="49" t="s">
        <v>113</v>
      </c>
      <c r="G248" s="78">
        <v>6899352</v>
      </c>
      <c r="H248" s="65">
        <f>IFERROR(G248/D242,"-")</f>
        <v>3.8681999558310996E-2</v>
      </c>
      <c r="I248" s="78">
        <v>48</v>
      </c>
      <c r="J248" s="65">
        <f>IFERROR(I248/E242,"-")</f>
        <v>0.18320610687022901</v>
      </c>
      <c r="K248" s="192">
        <f t="shared" si="27"/>
        <v>143736.5</v>
      </c>
    </row>
    <row r="249" spans="2:11" s="10" customFormat="1" ht="13.15" customHeight="1">
      <c r="B249" s="379"/>
      <c r="C249" s="374"/>
      <c r="D249" s="355"/>
      <c r="E249" s="355"/>
      <c r="F249" s="49" t="s">
        <v>123</v>
      </c>
      <c r="G249" s="78">
        <v>0</v>
      </c>
      <c r="H249" s="65">
        <f>IFERROR(G249/D242,"-")</f>
        <v>0</v>
      </c>
      <c r="I249" s="78">
        <v>0</v>
      </c>
      <c r="J249" s="65">
        <f>IFERROR(I249/E242,"-")</f>
        <v>0</v>
      </c>
      <c r="K249" s="192" t="str">
        <f t="shared" si="27"/>
        <v>-</v>
      </c>
    </row>
    <row r="250" spans="2:11" s="10" customFormat="1" ht="13.15" customHeight="1">
      <c r="B250" s="379"/>
      <c r="C250" s="374"/>
      <c r="D250" s="355"/>
      <c r="E250" s="355"/>
      <c r="F250" s="49" t="s">
        <v>114</v>
      </c>
      <c r="G250" s="78">
        <v>62506</v>
      </c>
      <c r="H250" s="65">
        <f>IFERROR(G250/D242,"-")</f>
        <v>3.5044697884551866E-4</v>
      </c>
      <c r="I250" s="78">
        <v>2</v>
      </c>
      <c r="J250" s="65">
        <f>IFERROR(I250/E242,"-")</f>
        <v>7.6335877862595417E-3</v>
      </c>
      <c r="K250" s="192">
        <f t="shared" si="27"/>
        <v>31253</v>
      </c>
    </row>
    <row r="251" spans="2:11" s="10" customFormat="1" ht="13.15" customHeight="1">
      <c r="B251" s="379"/>
      <c r="C251" s="374"/>
      <c r="D251" s="355"/>
      <c r="E251" s="355"/>
      <c r="F251" s="49" t="s">
        <v>115</v>
      </c>
      <c r="G251" s="78">
        <v>302503</v>
      </c>
      <c r="H251" s="65">
        <f>IFERROR(G251/D242,"-")</f>
        <v>1.6960173813986808E-3</v>
      </c>
      <c r="I251" s="78">
        <v>14</v>
      </c>
      <c r="J251" s="65">
        <f>IFERROR(I251/E242,"-")</f>
        <v>5.3435114503816793E-2</v>
      </c>
      <c r="K251" s="192">
        <f t="shared" si="27"/>
        <v>21607.357142857141</v>
      </c>
    </row>
    <row r="252" spans="2:11" s="10" customFormat="1" ht="13.15" customHeight="1">
      <c r="B252" s="379"/>
      <c r="C252" s="374"/>
      <c r="D252" s="355"/>
      <c r="E252" s="355"/>
      <c r="F252" s="49" t="s">
        <v>116</v>
      </c>
      <c r="G252" s="78">
        <v>146821</v>
      </c>
      <c r="H252" s="65">
        <f>IFERROR(G252/D242,"-")</f>
        <v>8.2316858991261473E-4</v>
      </c>
      <c r="I252" s="78">
        <v>3</v>
      </c>
      <c r="J252" s="65">
        <f>IFERROR(I252/E242,"-")</f>
        <v>1.1450381679389313E-2</v>
      </c>
      <c r="K252" s="192">
        <f t="shared" si="27"/>
        <v>48940.333333333336</v>
      </c>
    </row>
    <row r="253" spans="2:11" s="10" customFormat="1" ht="13.15" customHeight="1">
      <c r="B253" s="379"/>
      <c r="C253" s="374"/>
      <c r="D253" s="355"/>
      <c r="E253" s="355"/>
      <c r="F253" s="49" t="s">
        <v>117</v>
      </c>
      <c r="G253" s="78">
        <v>1137240</v>
      </c>
      <c r="H253" s="65">
        <f>IFERROR(G253/D242,"-")</f>
        <v>6.3760650533113252E-3</v>
      </c>
      <c r="I253" s="78">
        <v>4</v>
      </c>
      <c r="J253" s="65">
        <f>IFERROR(I253/E242,"-")</f>
        <v>1.5267175572519083E-2</v>
      </c>
      <c r="K253" s="192">
        <f t="shared" si="27"/>
        <v>284310</v>
      </c>
    </row>
    <row r="254" spans="2:11" s="10" customFormat="1" ht="13.15" customHeight="1">
      <c r="B254" s="379"/>
      <c r="C254" s="374"/>
      <c r="D254" s="355"/>
      <c r="E254" s="355"/>
      <c r="F254" s="49" t="s">
        <v>118</v>
      </c>
      <c r="G254" s="78">
        <v>624952</v>
      </c>
      <c r="H254" s="65">
        <f>IFERROR(G254/D242,"-")</f>
        <v>3.5038642742051098E-3</v>
      </c>
      <c r="I254" s="78">
        <v>33</v>
      </c>
      <c r="J254" s="65">
        <f>IFERROR(I254/E242,"-")</f>
        <v>0.12595419847328243</v>
      </c>
      <c r="K254" s="192">
        <f t="shared" si="27"/>
        <v>18937.939393939392</v>
      </c>
    </row>
    <row r="255" spans="2:11" s="10" customFormat="1" ht="13.15" customHeight="1">
      <c r="B255" s="379"/>
      <c r="C255" s="374"/>
      <c r="D255" s="355"/>
      <c r="E255" s="355"/>
      <c r="F255" s="49" t="s">
        <v>119</v>
      </c>
      <c r="G255" s="78">
        <v>3621330</v>
      </c>
      <c r="H255" s="65">
        <f>IFERROR(G255/D242,"-")</f>
        <v>2.0303397400291846E-2</v>
      </c>
      <c r="I255" s="78">
        <v>40</v>
      </c>
      <c r="J255" s="65">
        <f>IFERROR(I255/E242,"-")</f>
        <v>0.15267175572519084</v>
      </c>
      <c r="K255" s="192">
        <f t="shared" si="27"/>
        <v>90533.25</v>
      </c>
    </row>
    <row r="256" spans="2:11" s="10" customFormat="1" ht="13.15" customHeight="1">
      <c r="B256" s="379"/>
      <c r="C256" s="374"/>
      <c r="D256" s="355"/>
      <c r="E256" s="355"/>
      <c r="F256" s="49" t="s">
        <v>120</v>
      </c>
      <c r="G256" s="78">
        <v>898750</v>
      </c>
      <c r="H256" s="65">
        <f>IFERROR(G256/D242,"-")</f>
        <v>5.038943817192108E-3</v>
      </c>
      <c r="I256" s="78">
        <v>19</v>
      </c>
      <c r="J256" s="65">
        <f>IFERROR(I256/E242,"-")</f>
        <v>7.2519083969465645E-2</v>
      </c>
      <c r="K256" s="192">
        <f t="shared" si="27"/>
        <v>47302.631578947367</v>
      </c>
    </row>
    <row r="257" spans="2:11" s="10" customFormat="1" ht="13.15" customHeight="1">
      <c r="B257" s="379"/>
      <c r="C257" s="374"/>
      <c r="D257" s="355"/>
      <c r="E257" s="355"/>
      <c r="F257" s="50" t="s">
        <v>121</v>
      </c>
      <c r="G257" s="79">
        <v>299080</v>
      </c>
      <c r="H257" s="66">
        <f>IFERROR(G257/D242,"-")</f>
        <v>1.6768259436392944E-3</v>
      </c>
      <c r="I257" s="79">
        <v>25</v>
      </c>
      <c r="J257" s="66">
        <f>IFERROR(I257/E242,"-")</f>
        <v>9.5419847328244281E-2</v>
      </c>
      <c r="K257" s="193">
        <f t="shared" si="27"/>
        <v>11963.2</v>
      </c>
    </row>
    <row r="258" spans="2:11" s="10" customFormat="1" ht="13.15" customHeight="1">
      <c r="B258" s="380"/>
      <c r="C258" s="375"/>
      <c r="D258" s="356"/>
      <c r="E258" s="356"/>
      <c r="F258" s="51" t="s">
        <v>71</v>
      </c>
      <c r="G258" s="74">
        <f>SUM(G242:G257)</f>
        <v>43711230</v>
      </c>
      <c r="H258" s="66">
        <f>IFERROR(G258/D242,"-")</f>
        <v>0.24507196901292039</v>
      </c>
      <c r="I258" s="79">
        <v>232</v>
      </c>
      <c r="J258" s="66">
        <f>IFERROR(I258/E242,"-")</f>
        <v>0.8854961832061069</v>
      </c>
      <c r="K258" s="193">
        <f t="shared" si="27"/>
        <v>188410.47413793104</v>
      </c>
    </row>
    <row r="259" spans="2:11" s="10" customFormat="1" ht="13.15" customHeight="1">
      <c r="B259" s="378">
        <v>16</v>
      </c>
      <c r="C259" s="373" t="s">
        <v>60</v>
      </c>
      <c r="D259" s="354">
        <v>112958010</v>
      </c>
      <c r="E259" s="354">
        <v>156</v>
      </c>
      <c r="F259" s="47" t="s">
        <v>107</v>
      </c>
      <c r="G259" s="77">
        <v>1063579</v>
      </c>
      <c r="H259" s="64">
        <f>IFERROR(G259/D259,"-")</f>
        <v>9.4157023481557436E-3</v>
      </c>
      <c r="I259" s="77">
        <v>31</v>
      </c>
      <c r="J259" s="64">
        <f>IFERROR(I259/E259,"-")</f>
        <v>0.19871794871794871</v>
      </c>
      <c r="K259" s="191">
        <f t="shared" si="27"/>
        <v>34309</v>
      </c>
    </row>
    <row r="260" spans="2:11" s="10" customFormat="1" ht="13.15" customHeight="1">
      <c r="B260" s="379"/>
      <c r="C260" s="374"/>
      <c r="D260" s="355"/>
      <c r="E260" s="355"/>
      <c r="F260" s="48" t="s">
        <v>108</v>
      </c>
      <c r="G260" s="78">
        <v>1619502</v>
      </c>
      <c r="H260" s="65">
        <f>IFERROR(G260/D259,"-")</f>
        <v>1.4337203709590848E-2</v>
      </c>
      <c r="I260" s="78">
        <v>53</v>
      </c>
      <c r="J260" s="65">
        <f>IFERROR(I260/E259,"-")</f>
        <v>0.33974358974358976</v>
      </c>
      <c r="K260" s="192">
        <f t="shared" si="27"/>
        <v>30556.641509433961</v>
      </c>
    </row>
    <row r="261" spans="2:11" s="10" customFormat="1" ht="13.15" customHeight="1">
      <c r="B261" s="379"/>
      <c r="C261" s="374"/>
      <c r="D261" s="355"/>
      <c r="E261" s="355"/>
      <c r="F261" s="49" t="s">
        <v>109</v>
      </c>
      <c r="G261" s="78">
        <v>1449664</v>
      </c>
      <c r="H261" s="65">
        <f>IFERROR(G261/D259,"-")</f>
        <v>1.2833653850665393E-2</v>
      </c>
      <c r="I261" s="78">
        <v>42</v>
      </c>
      <c r="J261" s="65">
        <f>IFERROR(I261/E259,"-")</f>
        <v>0.26923076923076922</v>
      </c>
      <c r="K261" s="192">
        <f t="shared" ref="K261:K324" si="28">IFERROR(G261/I261,"-")</f>
        <v>34515.809523809527</v>
      </c>
    </row>
    <row r="262" spans="2:11" s="10" customFormat="1" ht="13.15" customHeight="1">
      <c r="B262" s="379"/>
      <c r="C262" s="374"/>
      <c r="D262" s="355"/>
      <c r="E262" s="355"/>
      <c r="F262" s="49" t="s">
        <v>110</v>
      </c>
      <c r="G262" s="78">
        <v>84567</v>
      </c>
      <c r="H262" s="65">
        <f>IFERROR(G262/D259,"-")</f>
        <v>7.4865872725626099E-4</v>
      </c>
      <c r="I262" s="78">
        <v>7</v>
      </c>
      <c r="J262" s="65">
        <f>IFERROR(I262/E259,"-")</f>
        <v>4.4871794871794872E-2</v>
      </c>
      <c r="K262" s="192">
        <f t="shared" si="28"/>
        <v>12081</v>
      </c>
    </row>
    <row r="263" spans="2:11" s="10" customFormat="1" ht="13.15" customHeight="1">
      <c r="B263" s="379"/>
      <c r="C263" s="374"/>
      <c r="D263" s="355"/>
      <c r="E263" s="355"/>
      <c r="F263" s="49" t="s">
        <v>111</v>
      </c>
      <c r="G263" s="78">
        <v>1840457</v>
      </c>
      <c r="H263" s="65">
        <f>IFERROR(G263/D259,"-")</f>
        <v>1.6293284557686524E-2</v>
      </c>
      <c r="I263" s="78">
        <v>65</v>
      </c>
      <c r="J263" s="65">
        <f>IFERROR(I263/E259,"-")</f>
        <v>0.41666666666666669</v>
      </c>
      <c r="K263" s="192">
        <f t="shared" si="28"/>
        <v>28314.723076923077</v>
      </c>
    </row>
    <row r="264" spans="2:11" s="10" customFormat="1" ht="13.15" customHeight="1">
      <c r="B264" s="379"/>
      <c r="C264" s="374"/>
      <c r="D264" s="355"/>
      <c r="E264" s="355"/>
      <c r="F264" s="49" t="s">
        <v>112</v>
      </c>
      <c r="G264" s="78">
        <v>5103737</v>
      </c>
      <c r="H264" s="65">
        <f>IFERROR(G264/D259,"-")</f>
        <v>4.518260369494824E-2</v>
      </c>
      <c r="I264" s="78">
        <v>81</v>
      </c>
      <c r="J264" s="65">
        <f>IFERROR(I264/E259,"-")</f>
        <v>0.51923076923076927</v>
      </c>
      <c r="K264" s="192">
        <f t="shared" si="28"/>
        <v>63009.0987654321</v>
      </c>
    </row>
    <row r="265" spans="2:11" s="10" customFormat="1" ht="13.15" customHeight="1">
      <c r="B265" s="379"/>
      <c r="C265" s="374"/>
      <c r="D265" s="355"/>
      <c r="E265" s="355"/>
      <c r="F265" s="49" t="s">
        <v>113</v>
      </c>
      <c r="G265" s="78">
        <v>4231502</v>
      </c>
      <c r="H265" s="65">
        <f>IFERROR(G265/D259,"-")</f>
        <v>3.7460840537116402E-2</v>
      </c>
      <c r="I265" s="78">
        <v>23</v>
      </c>
      <c r="J265" s="65">
        <f>IFERROR(I265/E259,"-")</f>
        <v>0.14743589743589744</v>
      </c>
      <c r="K265" s="192">
        <f t="shared" si="28"/>
        <v>183978.34782608695</v>
      </c>
    </row>
    <row r="266" spans="2:11" s="10" customFormat="1" ht="13.15" customHeight="1">
      <c r="B266" s="379"/>
      <c r="C266" s="374"/>
      <c r="D266" s="355"/>
      <c r="E266" s="355"/>
      <c r="F266" s="49" t="s">
        <v>123</v>
      </c>
      <c r="G266" s="78">
        <v>0</v>
      </c>
      <c r="H266" s="65">
        <f>IFERROR(G266/D259,"-")</f>
        <v>0</v>
      </c>
      <c r="I266" s="78">
        <v>0</v>
      </c>
      <c r="J266" s="65">
        <f>IFERROR(I266/E259,"-")</f>
        <v>0</v>
      </c>
      <c r="K266" s="192" t="str">
        <f t="shared" si="28"/>
        <v>-</v>
      </c>
    </row>
    <row r="267" spans="2:11" s="10" customFormat="1" ht="13.15" customHeight="1">
      <c r="B267" s="379"/>
      <c r="C267" s="374"/>
      <c r="D267" s="355"/>
      <c r="E267" s="355"/>
      <c r="F267" s="49" t="s">
        <v>114</v>
      </c>
      <c r="G267" s="78">
        <v>17874</v>
      </c>
      <c r="H267" s="65">
        <f>IFERROR(G267/D259,"-")</f>
        <v>1.5823579044992029E-4</v>
      </c>
      <c r="I267" s="78">
        <v>1</v>
      </c>
      <c r="J267" s="65">
        <f>IFERROR(I267/E259,"-")</f>
        <v>6.41025641025641E-3</v>
      </c>
      <c r="K267" s="192">
        <f t="shared" si="28"/>
        <v>17874</v>
      </c>
    </row>
    <row r="268" spans="2:11" s="10" customFormat="1" ht="13.15" customHeight="1">
      <c r="B268" s="379"/>
      <c r="C268" s="374"/>
      <c r="D268" s="355"/>
      <c r="E268" s="355"/>
      <c r="F268" s="49" t="s">
        <v>115</v>
      </c>
      <c r="G268" s="78">
        <v>218916</v>
      </c>
      <c r="H268" s="65">
        <f>IFERROR(G268/D259,"-")</f>
        <v>1.9380298927008364E-3</v>
      </c>
      <c r="I268" s="78">
        <v>13</v>
      </c>
      <c r="J268" s="65">
        <f>IFERROR(I268/E259,"-")</f>
        <v>8.3333333333333329E-2</v>
      </c>
      <c r="K268" s="192">
        <f t="shared" si="28"/>
        <v>16839.692307692309</v>
      </c>
    </row>
    <row r="269" spans="2:11" s="10" customFormat="1" ht="13.15" customHeight="1">
      <c r="B269" s="379"/>
      <c r="C269" s="374"/>
      <c r="D269" s="355"/>
      <c r="E269" s="355"/>
      <c r="F269" s="49" t="s">
        <v>116</v>
      </c>
      <c r="G269" s="78">
        <v>0</v>
      </c>
      <c r="H269" s="65">
        <f>IFERROR(G269/D259,"-")</f>
        <v>0</v>
      </c>
      <c r="I269" s="78">
        <v>0</v>
      </c>
      <c r="J269" s="65">
        <f>IFERROR(I269/E259,"-")</f>
        <v>0</v>
      </c>
      <c r="K269" s="192" t="str">
        <f t="shared" si="28"/>
        <v>-</v>
      </c>
    </row>
    <row r="270" spans="2:11" s="10" customFormat="1" ht="13.15" customHeight="1">
      <c r="B270" s="379"/>
      <c r="C270" s="374"/>
      <c r="D270" s="355"/>
      <c r="E270" s="355"/>
      <c r="F270" s="49" t="s">
        <v>117</v>
      </c>
      <c r="G270" s="78">
        <v>6730</v>
      </c>
      <c r="H270" s="65">
        <f>IFERROR(G270/D259,"-")</f>
        <v>5.9579661504305895E-5</v>
      </c>
      <c r="I270" s="78">
        <v>1</v>
      </c>
      <c r="J270" s="65">
        <f>IFERROR(I270/E259,"-")</f>
        <v>6.41025641025641E-3</v>
      </c>
      <c r="K270" s="192">
        <f t="shared" si="28"/>
        <v>6730</v>
      </c>
    </row>
    <row r="271" spans="2:11" s="10" customFormat="1" ht="13.15" customHeight="1">
      <c r="B271" s="379"/>
      <c r="C271" s="374"/>
      <c r="D271" s="355"/>
      <c r="E271" s="355"/>
      <c r="F271" s="49" t="s">
        <v>118</v>
      </c>
      <c r="G271" s="78">
        <v>396399</v>
      </c>
      <c r="H271" s="65">
        <f>IFERROR(G271/D259,"-")</f>
        <v>3.5092597682979719E-3</v>
      </c>
      <c r="I271" s="78">
        <v>20</v>
      </c>
      <c r="J271" s="65">
        <f>IFERROR(I271/E259,"-")</f>
        <v>0.12820512820512819</v>
      </c>
      <c r="K271" s="192">
        <f t="shared" si="28"/>
        <v>19819.95</v>
      </c>
    </row>
    <row r="272" spans="2:11" s="10" customFormat="1" ht="13.15" customHeight="1">
      <c r="B272" s="379"/>
      <c r="C272" s="374"/>
      <c r="D272" s="355"/>
      <c r="E272" s="355"/>
      <c r="F272" s="49" t="s">
        <v>119</v>
      </c>
      <c r="G272" s="78">
        <v>2352494</v>
      </c>
      <c r="H272" s="65">
        <f>IFERROR(G272/D259,"-")</f>
        <v>2.0826269867891618E-2</v>
      </c>
      <c r="I272" s="78">
        <v>26</v>
      </c>
      <c r="J272" s="65">
        <f>IFERROR(I272/E259,"-")</f>
        <v>0.16666666666666666</v>
      </c>
      <c r="K272" s="192">
        <f t="shared" si="28"/>
        <v>90480.538461538468</v>
      </c>
    </row>
    <row r="273" spans="2:11" s="10" customFormat="1" ht="13.15" customHeight="1">
      <c r="B273" s="379"/>
      <c r="C273" s="374"/>
      <c r="D273" s="355"/>
      <c r="E273" s="355"/>
      <c r="F273" s="49" t="s">
        <v>120</v>
      </c>
      <c r="G273" s="78">
        <v>678739</v>
      </c>
      <c r="H273" s="65">
        <f>IFERROR(G273/D259,"-")</f>
        <v>6.008772640382032E-3</v>
      </c>
      <c r="I273" s="78">
        <v>8</v>
      </c>
      <c r="J273" s="65">
        <f>IFERROR(I273/E259,"-")</f>
        <v>5.128205128205128E-2</v>
      </c>
      <c r="K273" s="192">
        <f t="shared" si="28"/>
        <v>84842.375</v>
      </c>
    </row>
    <row r="274" spans="2:11" s="10" customFormat="1" ht="13.15" customHeight="1">
      <c r="B274" s="379"/>
      <c r="C274" s="374"/>
      <c r="D274" s="355"/>
      <c r="E274" s="355"/>
      <c r="F274" s="50" t="s">
        <v>121</v>
      </c>
      <c r="G274" s="79">
        <v>157323</v>
      </c>
      <c r="H274" s="66">
        <f>IFERROR(G274/D259,"-")</f>
        <v>1.3927564764995416E-3</v>
      </c>
      <c r="I274" s="79">
        <v>15</v>
      </c>
      <c r="J274" s="66">
        <f>IFERROR(I274/E259,"-")</f>
        <v>9.6153846153846159E-2</v>
      </c>
      <c r="K274" s="193">
        <f t="shared" si="28"/>
        <v>10488.2</v>
      </c>
    </row>
    <row r="275" spans="2:11" s="10" customFormat="1" ht="13.15" customHeight="1">
      <c r="B275" s="380"/>
      <c r="C275" s="375"/>
      <c r="D275" s="356"/>
      <c r="E275" s="356"/>
      <c r="F275" s="51" t="s">
        <v>71</v>
      </c>
      <c r="G275" s="74">
        <f>SUM(G259:G274)</f>
        <v>19221483</v>
      </c>
      <c r="H275" s="66">
        <f>IFERROR(G275/D259,"-")</f>
        <v>0.17016485152314564</v>
      </c>
      <c r="I275" s="79">
        <v>135</v>
      </c>
      <c r="J275" s="66">
        <f>IFERROR(I275/E259,"-")</f>
        <v>0.86538461538461542</v>
      </c>
      <c r="K275" s="193">
        <f t="shared" si="28"/>
        <v>142381.35555555555</v>
      </c>
    </row>
    <row r="276" spans="2:11" s="10" customFormat="1" ht="13.15" customHeight="1">
      <c r="B276" s="378">
        <v>17</v>
      </c>
      <c r="C276" s="373" t="s">
        <v>98</v>
      </c>
      <c r="D276" s="354">
        <v>248602860</v>
      </c>
      <c r="E276" s="354">
        <v>309</v>
      </c>
      <c r="F276" s="47" t="s">
        <v>107</v>
      </c>
      <c r="G276" s="77">
        <v>1262587</v>
      </c>
      <c r="H276" s="64">
        <f>IFERROR(G276/D276,"-")</f>
        <v>5.0787307917535621E-3</v>
      </c>
      <c r="I276" s="77">
        <v>61</v>
      </c>
      <c r="J276" s="64">
        <f>IFERROR(I276/E276,"-")</f>
        <v>0.19741100323624594</v>
      </c>
      <c r="K276" s="191">
        <f t="shared" si="28"/>
        <v>20698.147540983606</v>
      </c>
    </row>
    <row r="277" spans="2:11" s="10" customFormat="1" ht="13.15" customHeight="1">
      <c r="B277" s="379"/>
      <c r="C277" s="374"/>
      <c r="D277" s="355"/>
      <c r="E277" s="355"/>
      <c r="F277" s="48" t="s">
        <v>108</v>
      </c>
      <c r="G277" s="78">
        <v>8931075</v>
      </c>
      <c r="H277" s="65">
        <f>IFERROR(G277/D276,"-")</f>
        <v>3.5925069405878918E-2</v>
      </c>
      <c r="I277" s="78">
        <v>104</v>
      </c>
      <c r="J277" s="65">
        <f>IFERROR(I277/E276,"-")</f>
        <v>0.33656957928802589</v>
      </c>
      <c r="K277" s="192">
        <f t="shared" si="28"/>
        <v>85875.721153846156</v>
      </c>
    </row>
    <row r="278" spans="2:11" s="10" customFormat="1" ht="13.15" customHeight="1">
      <c r="B278" s="379"/>
      <c r="C278" s="374"/>
      <c r="D278" s="355"/>
      <c r="E278" s="355"/>
      <c r="F278" s="49" t="s">
        <v>109</v>
      </c>
      <c r="G278" s="78">
        <v>3577564</v>
      </c>
      <c r="H278" s="65">
        <f>IFERROR(G278/D276,"-")</f>
        <v>1.4390679174004675E-2</v>
      </c>
      <c r="I278" s="78">
        <v>108</v>
      </c>
      <c r="J278" s="65">
        <f>IFERROR(I278/E276,"-")</f>
        <v>0.34951456310679613</v>
      </c>
      <c r="K278" s="192">
        <f t="shared" si="28"/>
        <v>33125.592592592591</v>
      </c>
    </row>
    <row r="279" spans="2:11" s="10" customFormat="1" ht="13.15" customHeight="1">
      <c r="B279" s="379"/>
      <c r="C279" s="374"/>
      <c r="D279" s="355"/>
      <c r="E279" s="355"/>
      <c r="F279" s="49" t="s">
        <v>110</v>
      </c>
      <c r="G279" s="78">
        <v>571204</v>
      </c>
      <c r="H279" s="65">
        <f>IFERROR(G279/D276,"-")</f>
        <v>2.2976565917222354E-3</v>
      </c>
      <c r="I279" s="78">
        <v>24</v>
      </c>
      <c r="J279" s="65">
        <f>IFERROR(I279/E276,"-")</f>
        <v>7.7669902912621352E-2</v>
      </c>
      <c r="K279" s="192">
        <f t="shared" si="28"/>
        <v>23800.166666666668</v>
      </c>
    </row>
    <row r="280" spans="2:11" s="10" customFormat="1" ht="13.15" customHeight="1">
      <c r="B280" s="379"/>
      <c r="C280" s="374"/>
      <c r="D280" s="355"/>
      <c r="E280" s="355"/>
      <c r="F280" s="49" t="s">
        <v>111</v>
      </c>
      <c r="G280" s="78">
        <v>6566958</v>
      </c>
      <c r="H280" s="65">
        <f>IFERROR(G280/D276,"-")</f>
        <v>2.6415456362810952E-2</v>
      </c>
      <c r="I280" s="78">
        <v>157</v>
      </c>
      <c r="J280" s="65">
        <f>IFERROR(I280/E276,"-")</f>
        <v>0.50809061488673135</v>
      </c>
      <c r="K280" s="192">
        <f t="shared" si="28"/>
        <v>41827.757961783442</v>
      </c>
    </row>
    <row r="281" spans="2:11" s="10" customFormat="1" ht="13.15" customHeight="1">
      <c r="B281" s="379"/>
      <c r="C281" s="374"/>
      <c r="D281" s="355"/>
      <c r="E281" s="355"/>
      <c r="F281" s="49" t="s">
        <v>112</v>
      </c>
      <c r="G281" s="78">
        <v>9818306</v>
      </c>
      <c r="H281" s="65">
        <f>IFERROR(G281/D276,"-")</f>
        <v>3.9493938243510149E-2</v>
      </c>
      <c r="I281" s="78">
        <v>157</v>
      </c>
      <c r="J281" s="65">
        <f>IFERROR(I281/E276,"-")</f>
        <v>0.50809061488673135</v>
      </c>
      <c r="K281" s="192">
        <f t="shared" si="28"/>
        <v>62536.980891719744</v>
      </c>
    </row>
    <row r="282" spans="2:11" s="10" customFormat="1" ht="13.15" customHeight="1">
      <c r="B282" s="379"/>
      <c r="C282" s="374"/>
      <c r="D282" s="355"/>
      <c r="E282" s="355"/>
      <c r="F282" s="49" t="s">
        <v>113</v>
      </c>
      <c r="G282" s="78">
        <v>12956144</v>
      </c>
      <c r="H282" s="65">
        <f>IFERROR(G282/D276,"-")</f>
        <v>5.2115828434153973E-2</v>
      </c>
      <c r="I282" s="78">
        <v>66</v>
      </c>
      <c r="J282" s="65">
        <f>IFERROR(I282/E276,"-")</f>
        <v>0.21359223300970873</v>
      </c>
      <c r="K282" s="192">
        <f t="shared" si="28"/>
        <v>196305.21212121213</v>
      </c>
    </row>
    <row r="283" spans="2:11" s="10" customFormat="1" ht="13.15" customHeight="1">
      <c r="B283" s="379"/>
      <c r="C283" s="374"/>
      <c r="D283" s="355"/>
      <c r="E283" s="355"/>
      <c r="F283" s="49" t="s">
        <v>123</v>
      </c>
      <c r="G283" s="78">
        <v>0</v>
      </c>
      <c r="H283" s="65">
        <f>IFERROR(G283/D276,"-")</f>
        <v>0</v>
      </c>
      <c r="I283" s="78">
        <v>0</v>
      </c>
      <c r="J283" s="65">
        <f>IFERROR(I283/E276,"-")</f>
        <v>0</v>
      </c>
      <c r="K283" s="192" t="str">
        <f t="shared" si="28"/>
        <v>-</v>
      </c>
    </row>
    <row r="284" spans="2:11" s="10" customFormat="1" ht="13.15" customHeight="1">
      <c r="B284" s="379"/>
      <c r="C284" s="374"/>
      <c r="D284" s="355"/>
      <c r="E284" s="355"/>
      <c r="F284" s="49" t="s">
        <v>114</v>
      </c>
      <c r="G284" s="78">
        <v>118175</v>
      </c>
      <c r="H284" s="65">
        <f>IFERROR(G284/D276,"-")</f>
        <v>4.7535655864940573E-4</v>
      </c>
      <c r="I284" s="78">
        <v>6</v>
      </c>
      <c r="J284" s="65">
        <f>IFERROR(I284/E276,"-")</f>
        <v>1.9417475728155338E-2</v>
      </c>
      <c r="K284" s="192">
        <f t="shared" si="28"/>
        <v>19695.833333333332</v>
      </c>
    </row>
    <row r="285" spans="2:11" s="10" customFormat="1" ht="13.15" customHeight="1">
      <c r="B285" s="379"/>
      <c r="C285" s="374"/>
      <c r="D285" s="355"/>
      <c r="E285" s="355"/>
      <c r="F285" s="49" t="s">
        <v>115</v>
      </c>
      <c r="G285" s="78">
        <v>191708</v>
      </c>
      <c r="H285" s="65">
        <f>IFERROR(G285/D276,"-")</f>
        <v>7.7114157093767944E-4</v>
      </c>
      <c r="I285" s="78">
        <v>24</v>
      </c>
      <c r="J285" s="65">
        <f>IFERROR(I285/E276,"-")</f>
        <v>7.7669902912621352E-2</v>
      </c>
      <c r="K285" s="192">
        <f t="shared" si="28"/>
        <v>7987.833333333333</v>
      </c>
    </row>
    <row r="286" spans="2:11" s="10" customFormat="1" ht="13.15" customHeight="1">
      <c r="B286" s="379"/>
      <c r="C286" s="374"/>
      <c r="D286" s="355"/>
      <c r="E286" s="355"/>
      <c r="F286" s="49" t="s">
        <v>116</v>
      </c>
      <c r="G286" s="78">
        <v>110672</v>
      </c>
      <c r="H286" s="65">
        <f>IFERROR(G286/D276,"-")</f>
        <v>4.4517589218402394E-4</v>
      </c>
      <c r="I286" s="78">
        <v>5</v>
      </c>
      <c r="J286" s="65">
        <f>IFERROR(I286/E276,"-")</f>
        <v>1.6181229773462782E-2</v>
      </c>
      <c r="K286" s="192">
        <f t="shared" si="28"/>
        <v>22134.400000000001</v>
      </c>
    </row>
    <row r="287" spans="2:11" s="10" customFormat="1" ht="13.15" customHeight="1">
      <c r="B287" s="379"/>
      <c r="C287" s="374"/>
      <c r="D287" s="355"/>
      <c r="E287" s="355"/>
      <c r="F287" s="49" t="s">
        <v>117</v>
      </c>
      <c r="G287" s="78">
        <v>5116564</v>
      </c>
      <c r="H287" s="65">
        <f>IFERROR(G287/D276,"-")</f>
        <v>2.0581275694092981E-2</v>
      </c>
      <c r="I287" s="78">
        <v>5</v>
      </c>
      <c r="J287" s="65">
        <f>IFERROR(I287/E276,"-")</f>
        <v>1.6181229773462782E-2</v>
      </c>
      <c r="K287" s="192">
        <f t="shared" si="28"/>
        <v>1023312.8</v>
      </c>
    </row>
    <row r="288" spans="2:11" s="10" customFormat="1" ht="13.15" customHeight="1">
      <c r="B288" s="379"/>
      <c r="C288" s="374"/>
      <c r="D288" s="355"/>
      <c r="E288" s="355"/>
      <c r="F288" s="49" t="s">
        <v>118</v>
      </c>
      <c r="G288" s="78">
        <v>5376265</v>
      </c>
      <c r="H288" s="65">
        <f>IFERROR(G288/D276,"-")</f>
        <v>2.1625917738838565E-2</v>
      </c>
      <c r="I288" s="78">
        <v>54</v>
      </c>
      <c r="J288" s="65">
        <f>IFERROR(I288/E276,"-")</f>
        <v>0.17475728155339806</v>
      </c>
      <c r="K288" s="192">
        <f t="shared" si="28"/>
        <v>99560.462962962964</v>
      </c>
    </row>
    <row r="289" spans="2:11" s="10" customFormat="1" ht="13.15" customHeight="1">
      <c r="B289" s="379"/>
      <c r="C289" s="374"/>
      <c r="D289" s="355"/>
      <c r="E289" s="355"/>
      <c r="F289" s="49" t="s">
        <v>119</v>
      </c>
      <c r="G289" s="78">
        <v>5199573</v>
      </c>
      <c r="H289" s="65">
        <f>IFERROR(G289/D276,"-")</f>
        <v>2.0915177725630348E-2</v>
      </c>
      <c r="I289" s="78">
        <v>61</v>
      </c>
      <c r="J289" s="65">
        <f>IFERROR(I289/E276,"-")</f>
        <v>0.19741100323624594</v>
      </c>
      <c r="K289" s="192">
        <f t="shared" si="28"/>
        <v>85238.901639344258</v>
      </c>
    </row>
    <row r="290" spans="2:11" s="10" customFormat="1" ht="13.15" customHeight="1">
      <c r="B290" s="379"/>
      <c r="C290" s="374"/>
      <c r="D290" s="355"/>
      <c r="E290" s="355"/>
      <c r="F290" s="49" t="s">
        <v>120</v>
      </c>
      <c r="G290" s="78">
        <v>1558624</v>
      </c>
      <c r="H290" s="65">
        <f>IFERROR(G290/D276,"-")</f>
        <v>6.2695336650592029E-3</v>
      </c>
      <c r="I290" s="78">
        <v>28</v>
      </c>
      <c r="J290" s="65">
        <f>IFERROR(I290/E276,"-")</f>
        <v>9.0614886731391592E-2</v>
      </c>
      <c r="K290" s="192">
        <f t="shared" si="28"/>
        <v>55665.142857142855</v>
      </c>
    </row>
    <row r="291" spans="2:11" s="10" customFormat="1" ht="13.15" customHeight="1">
      <c r="B291" s="379"/>
      <c r="C291" s="374"/>
      <c r="D291" s="355"/>
      <c r="E291" s="355"/>
      <c r="F291" s="50" t="s">
        <v>121</v>
      </c>
      <c r="G291" s="79">
        <v>371431</v>
      </c>
      <c r="H291" s="66">
        <f>IFERROR(G291/D276,"-")</f>
        <v>1.4940737206321762E-3</v>
      </c>
      <c r="I291" s="79">
        <v>33</v>
      </c>
      <c r="J291" s="66">
        <f>IFERROR(I291/E276,"-")</f>
        <v>0.10679611650485436</v>
      </c>
      <c r="K291" s="193">
        <f t="shared" si="28"/>
        <v>11255.484848484848</v>
      </c>
    </row>
    <row r="292" spans="2:11" s="10" customFormat="1" ht="13.15" customHeight="1">
      <c r="B292" s="380"/>
      <c r="C292" s="375"/>
      <c r="D292" s="356"/>
      <c r="E292" s="356"/>
      <c r="F292" s="51" t="s">
        <v>71</v>
      </c>
      <c r="G292" s="74">
        <f>SUM(G276:G291)</f>
        <v>61726850</v>
      </c>
      <c r="H292" s="66">
        <f>IFERROR(G292/D276,"-")</f>
        <v>0.24829501156985884</v>
      </c>
      <c r="I292" s="79">
        <v>281</v>
      </c>
      <c r="J292" s="66">
        <f>IFERROR(I292/E276,"-")</f>
        <v>0.90938511326860838</v>
      </c>
      <c r="K292" s="193">
        <f t="shared" si="28"/>
        <v>219668.50533807828</v>
      </c>
    </row>
    <row r="293" spans="2:11" s="10" customFormat="1" ht="13.15" customHeight="1">
      <c r="B293" s="378">
        <v>18</v>
      </c>
      <c r="C293" s="373" t="s">
        <v>61</v>
      </c>
      <c r="D293" s="354">
        <v>152229420</v>
      </c>
      <c r="E293" s="354">
        <v>212</v>
      </c>
      <c r="F293" s="47" t="s">
        <v>107</v>
      </c>
      <c r="G293" s="77">
        <v>4226820</v>
      </c>
      <c r="H293" s="64">
        <f>IFERROR(G293/D293,"-")</f>
        <v>2.7766117745176983E-2</v>
      </c>
      <c r="I293" s="77">
        <v>51</v>
      </c>
      <c r="J293" s="64">
        <f>IFERROR(I293/E293,"-")</f>
        <v>0.24056603773584906</v>
      </c>
      <c r="K293" s="191">
        <f t="shared" si="28"/>
        <v>82878.823529411762</v>
      </c>
    </row>
    <row r="294" spans="2:11" s="10" customFormat="1" ht="13.15" customHeight="1">
      <c r="B294" s="379"/>
      <c r="C294" s="374"/>
      <c r="D294" s="355"/>
      <c r="E294" s="355"/>
      <c r="F294" s="48" t="s">
        <v>108</v>
      </c>
      <c r="G294" s="78">
        <v>1624324</v>
      </c>
      <c r="H294" s="65">
        <f>IFERROR(G294/D293,"-")</f>
        <v>1.0670237067184517E-2</v>
      </c>
      <c r="I294" s="78">
        <v>61</v>
      </c>
      <c r="J294" s="65">
        <f>IFERROR(I294/E293,"-")</f>
        <v>0.28773584905660377</v>
      </c>
      <c r="K294" s="192">
        <f t="shared" si="28"/>
        <v>26628.262295081968</v>
      </c>
    </row>
    <row r="295" spans="2:11" s="10" customFormat="1" ht="13.15" customHeight="1">
      <c r="B295" s="379"/>
      <c r="C295" s="374"/>
      <c r="D295" s="355"/>
      <c r="E295" s="355"/>
      <c r="F295" s="49" t="s">
        <v>109</v>
      </c>
      <c r="G295" s="78">
        <v>2968705</v>
      </c>
      <c r="H295" s="65">
        <f>IFERROR(G295/D293,"-")</f>
        <v>1.9501519482896277E-2</v>
      </c>
      <c r="I295" s="78">
        <v>85</v>
      </c>
      <c r="J295" s="65">
        <f>IFERROR(I295/E293,"-")</f>
        <v>0.40094339622641512</v>
      </c>
      <c r="K295" s="192">
        <f t="shared" si="28"/>
        <v>34925.941176470587</v>
      </c>
    </row>
    <row r="296" spans="2:11" s="10" customFormat="1" ht="13.15" customHeight="1">
      <c r="B296" s="379"/>
      <c r="C296" s="374"/>
      <c r="D296" s="355"/>
      <c r="E296" s="355"/>
      <c r="F296" s="49" t="s">
        <v>110</v>
      </c>
      <c r="G296" s="78">
        <v>354123</v>
      </c>
      <c r="H296" s="65">
        <f>IFERROR(G296/D293,"-")</f>
        <v>2.3262454786991899E-3</v>
      </c>
      <c r="I296" s="78">
        <v>19</v>
      </c>
      <c r="J296" s="65">
        <f>IFERROR(I296/E293,"-")</f>
        <v>8.9622641509433956E-2</v>
      </c>
      <c r="K296" s="192">
        <f t="shared" si="28"/>
        <v>18638.052631578947</v>
      </c>
    </row>
    <row r="297" spans="2:11" s="10" customFormat="1" ht="13.15" customHeight="1">
      <c r="B297" s="379"/>
      <c r="C297" s="374"/>
      <c r="D297" s="355"/>
      <c r="E297" s="355"/>
      <c r="F297" s="49" t="s">
        <v>111</v>
      </c>
      <c r="G297" s="78">
        <v>5956565</v>
      </c>
      <c r="H297" s="65">
        <f>IFERROR(G297/D293,"-")</f>
        <v>3.9128868782394362E-2</v>
      </c>
      <c r="I297" s="78">
        <v>98</v>
      </c>
      <c r="J297" s="65">
        <f>IFERROR(I297/E293,"-")</f>
        <v>0.46226415094339623</v>
      </c>
      <c r="K297" s="192">
        <f t="shared" si="28"/>
        <v>60781.275510204083</v>
      </c>
    </row>
    <row r="298" spans="2:11" s="10" customFormat="1" ht="13.15" customHeight="1">
      <c r="B298" s="379"/>
      <c r="C298" s="374"/>
      <c r="D298" s="355"/>
      <c r="E298" s="355"/>
      <c r="F298" s="49" t="s">
        <v>112</v>
      </c>
      <c r="G298" s="78">
        <v>8210169</v>
      </c>
      <c r="H298" s="65">
        <f>IFERROR(G298/D293,"-")</f>
        <v>5.3932866590439617E-2</v>
      </c>
      <c r="I298" s="78">
        <v>111</v>
      </c>
      <c r="J298" s="65">
        <f>IFERROR(I298/E293,"-")</f>
        <v>0.52358490566037741</v>
      </c>
      <c r="K298" s="192">
        <f t="shared" si="28"/>
        <v>73965.486486486479</v>
      </c>
    </row>
    <row r="299" spans="2:11" s="10" customFormat="1" ht="13.15" customHeight="1">
      <c r="B299" s="379"/>
      <c r="C299" s="374"/>
      <c r="D299" s="355"/>
      <c r="E299" s="355"/>
      <c r="F299" s="49" t="s">
        <v>113</v>
      </c>
      <c r="G299" s="78">
        <v>10269029</v>
      </c>
      <c r="H299" s="65">
        <f>IFERROR(G299/D293,"-")</f>
        <v>6.745758474281778E-2</v>
      </c>
      <c r="I299" s="78">
        <v>44</v>
      </c>
      <c r="J299" s="65">
        <f>IFERROR(I299/E293,"-")</f>
        <v>0.20754716981132076</v>
      </c>
      <c r="K299" s="192">
        <f t="shared" si="28"/>
        <v>233387.02272727274</v>
      </c>
    </row>
    <row r="300" spans="2:11" s="10" customFormat="1" ht="13.15" customHeight="1">
      <c r="B300" s="379"/>
      <c r="C300" s="374"/>
      <c r="D300" s="355"/>
      <c r="E300" s="355"/>
      <c r="F300" s="49" t="s">
        <v>123</v>
      </c>
      <c r="G300" s="78">
        <v>0</v>
      </c>
      <c r="H300" s="65">
        <f>IFERROR(G300/D293,"-")</f>
        <v>0</v>
      </c>
      <c r="I300" s="78">
        <v>0</v>
      </c>
      <c r="J300" s="65">
        <f>IFERROR(I300/E293,"-")</f>
        <v>0</v>
      </c>
      <c r="K300" s="192" t="str">
        <f t="shared" si="28"/>
        <v>-</v>
      </c>
    </row>
    <row r="301" spans="2:11" s="10" customFormat="1" ht="13.15" customHeight="1">
      <c r="B301" s="379"/>
      <c r="C301" s="374"/>
      <c r="D301" s="355"/>
      <c r="E301" s="355"/>
      <c r="F301" s="49" t="s">
        <v>114</v>
      </c>
      <c r="G301" s="78">
        <v>38155</v>
      </c>
      <c r="H301" s="65">
        <f>IFERROR(G301/D293,"-")</f>
        <v>2.5064143317369273E-4</v>
      </c>
      <c r="I301" s="78">
        <v>3</v>
      </c>
      <c r="J301" s="65">
        <f>IFERROR(I301/E293,"-")</f>
        <v>1.4150943396226415E-2</v>
      </c>
      <c r="K301" s="192">
        <f t="shared" si="28"/>
        <v>12718.333333333334</v>
      </c>
    </row>
    <row r="302" spans="2:11" s="10" customFormat="1" ht="13.15" customHeight="1">
      <c r="B302" s="379"/>
      <c r="C302" s="374"/>
      <c r="D302" s="355"/>
      <c r="E302" s="355"/>
      <c r="F302" s="49" t="s">
        <v>115</v>
      </c>
      <c r="G302" s="78">
        <v>146236</v>
      </c>
      <c r="H302" s="65">
        <f>IFERROR(G302/D293,"-")</f>
        <v>9.6062902952661841E-4</v>
      </c>
      <c r="I302" s="78">
        <v>17</v>
      </c>
      <c r="J302" s="65">
        <f>IFERROR(I302/E293,"-")</f>
        <v>8.0188679245283015E-2</v>
      </c>
      <c r="K302" s="192">
        <f t="shared" si="28"/>
        <v>8602.1176470588234</v>
      </c>
    </row>
    <row r="303" spans="2:11" s="10" customFormat="1" ht="13.15" customHeight="1">
      <c r="B303" s="379"/>
      <c r="C303" s="374"/>
      <c r="D303" s="355"/>
      <c r="E303" s="355"/>
      <c r="F303" s="49" t="s">
        <v>116</v>
      </c>
      <c r="G303" s="78">
        <v>0</v>
      </c>
      <c r="H303" s="65">
        <f>IFERROR(G303/D293,"-")</f>
        <v>0</v>
      </c>
      <c r="I303" s="78">
        <v>0</v>
      </c>
      <c r="J303" s="65">
        <f>IFERROR(I303/E293,"-")</f>
        <v>0</v>
      </c>
      <c r="K303" s="192" t="str">
        <f t="shared" si="28"/>
        <v>-</v>
      </c>
    </row>
    <row r="304" spans="2:11" s="10" customFormat="1" ht="13.15" customHeight="1">
      <c r="B304" s="379"/>
      <c r="C304" s="374"/>
      <c r="D304" s="355"/>
      <c r="E304" s="355"/>
      <c r="F304" s="49" t="s">
        <v>117</v>
      </c>
      <c r="G304" s="78">
        <v>534248</v>
      </c>
      <c r="H304" s="65">
        <f>IFERROR(G304/D293,"-")</f>
        <v>3.5094924489628876E-3</v>
      </c>
      <c r="I304" s="78">
        <v>2</v>
      </c>
      <c r="J304" s="65">
        <f>IFERROR(I304/E293,"-")</f>
        <v>9.433962264150943E-3</v>
      </c>
      <c r="K304" s="192">
        <f t="shared" si="28"/>
        <v>267124</v>
      </c>
    </row>
    <row r="305" spans="2:11" s="10" customFormat="1" ht="13.15" customHeight="1">
      <c r="B305" s="379"/>
      <c r="C305" s="374"/>
      <c r="D305" s="355"/>
      <c r="E305" s="355"/>
      <c r="F305" s="49" t="s">
        <v>118</v>
      </c>
      <c r="G305" s="78">
        <v>939464</v>
      </c>
      <c r="H305" s="65">
        <f>IFERROR(G305/D293,"-")</f>
        <v>6.1713695026887703E-3</v>
      </c>
      <c r="I305" s="78">
        <v>34</v>
      </c>
      <c r="J305" s="65">
        <f>IFERROR(I305/E293,"-")</f>
        <v>0.16037735849056603</v>
      </c>
      <c r="K305" s="192">
        <f t="shared" si="28"/>
        <v>27631.294117647059</v>
      </c>
    </row>
    <row r="306" spans="2:11" s="10" customFormat="1" ht="13.15" customHeight="1">
      <c r="B306" s="379"/>
      <c r="C306" s="374"/>
      <c r="D306" s="355"/>
      <c r="E306" s="355"/>
      <c r="F306" s="49" t="s">
        <v>119</v>
      </c>
      <c r="G306" s="78">
        <v>3880260</v>
      </c>
      <c r="H306" s="65">
        <f>IFERROR(G306/D293,"-")</f>
        <v>2.5489553858905854E-2</v>
      </c>
      <c r="I306" s="78">
        <v>25</v>
      </c>
      <c r="J306" s="65">
        <f>IFERROR(I306/E293,"-")</f>
        <v>0.11792452830188679</v>
      </c>
      <c r="K306" s="192">
        <f t="shared" si="28"/>
        <v>155210.4</v>
      </c>
    </row>
    <row r="307" spans="2:11" s="10" customFormat="1" ht="13.15" customHeight="1">
      <c r="B307" s="379"/>
      <c r="C307" s="374"/>
      <c r="D307" s="355"/>
      <c r="E307" s="355"/>
      <c r="F307" s="49" t="s">
        <v>120</v>
      </c>
      <c r="G307" s="78">
        <v>268416</v>
      </c>
      <c r="H307" s="65">
        <f>IFERROR(G307/D293,"-")</f>
        <v>1.7632334144083318E-3</v>
      </c>
      <c r="I307" s="78">
        <v>9</v>
      </c>
      <c r="J307" s="65">
        <f>IFERROR(I307/E293,"-")</f>
        <v>4.2452830188679243E-2</v>
      </c>
      <c r="K307" s="192">
        <f t="shared" si="28"/>
        <v>29824</v>
      </c>
    </row>
    <row r="308" spans="2:11" s="10" customFormat="1" ht="13.15" customHeight="1">
      <c r="B308" s="379"/>
      <c r="C308" s="374"/>
      <c r="D308" s="355"/>
      <c r="E308" s="355"/>
      <c r="F308" s="50" t="s">
        <v>121</v>
      </c>
      <c r="G308" s="79">
        <v>132147</v>
      </c>
      <c r="H308" s="66">
        <f>IFERROR(G308/D293,"-")</f>
        <v>8.6807793132234225E-4</v>
      </c>
      <c r="I308" s="79">
        <v>17</v>
      </c>
      <c r="J308" s="66">
        <f>IFERROR(I308/E293,"-")</f>
        <v>8.0188679245283015E-2</v>
      </c>
      <c r="K308" s="193">
        <f t="shared" si="28"/>
        <v>7773.3529411764703</v>
      </c>
    </row>
    <row r="309" spans="2:11" s="10" customFormat="1" ht="13.15" customHeight="1">
      <c r="B309" s="380"/>
      <c r="C309" s="375"/>
      <c r="D309" s="356"/>
      <c r="E309" s="356"/>
      <c r="F309" s="51" t="s">
        <v>71</v>
      </c>
      <c r="G309" s="74">
        <f>SUM(G293:G308)</f>
        <v>39548661</v>
      </c>
      <c r="H309" s="66">
        <f>IFERROR(G309/D293,"-")</f>
        <v>0.25979643750859721</v>
      </c>
      <c r="I309" s="79">
        <v>186</v>
      </c>
      <c r="J309" s="66">
        <f>IFERROR(I309/E293,"-")</f>
        <v>0.87735849056603776</v>
      </c>
      <c r="K309" s="193">
        <f t="shared" si="28"/>
        <v>212627.20967741936</v>
      </c>
    </row>
    <row r="310" spans="2:11" s="10" customFormat="1" ht="13.15" customHeight="1">
      <c r="B310" s="378">
        <v>19</v>
      </c>
      <c r="C310" s="373" t="s">
        <v>99</v>
      </c>
      <c r="D310" s="354">
        <v>113531060</v>
      </c>
      <c r="E310" s="354">
        <v>149</v>
      </c>
      <c r="F310" s="47" t="s">
        <v>107</v>
      </c>
      <c r="G310" s="77">
        <v>700554</v>
      </c>
      <c r="H310" s="64">
        <f>IFERROR(G310/D310,"-")</f>
        <v>6.1705933160493701E-3</v>
      </c>
      <c r="I310" s="77">
        <v>29</v>
      </c>
      <c r="J310" s="64">
        <f>IFERROR(I310/E310,"-")</f>
        <v>0.19463087248322147</v>
      </c>
      <c r="K310" s="191">
        <f t="shared" si="28"/>
        <v>24157.03448275862</v>
      </c>
    </row>
    <row r="311" spans="2:11" s="10" customFormat="1" ht="13.15" customHeight="1">
      <c r="B311" s="379"/>
      <c r="C311" s="374"/>
      <c r="D311" s="355"/>
      <c r="E311" s="355"/>
      <c r="F311" s="48" t="s">
        <v>108</v>
      </c>
      <c r="G311" s="78">
        <v>4355349</v>
      </c>
      <c r="H311" s="65">
        <f>IFERROR(G311/D310,"-")</f>
        <v>3.8362620766510945E-2</v>
      </c>
      <c r="I311" s="78">
        <v>34</v>
      </c>
      <c r="J311" s="65">
        <f>IFERROR(I311/E310,"-")</f>
        <v>0.22818791946308725</v>
      </c>
      <c r="K311" s="192">
        <f t="shared" si="28"/>
        <v>128098.5</v>
      </c>
    </row>
    <row r="312" spans="2:11" s="10" customFormat="1" ht="13.15" customHeight="1">
      <c r="B312" s="379"/>
      <c r="C312" s="374"/>
      <c r="D312" s="355"/>
      <c r="E312" s="355"/>
      <c r="F312" s="49" t="s">
        <v>109</v>
      </c>
      <c r="G312" s="78">
        <v>4798484</v>
      </c>
      <c r="H312" s="65">
        <f>IFERROR(G312/D310,"-")</f>
        <v>4.2265825757286157E-2</v>
      </c>
      <c r="I312" s="78">
        <v>72</v>
      </c>
      <c r="J312" s="65">
        <f>IFERROR(I312/E310,"-")</f>
        <v>0.48322147651006714</v>
      </c>
      <c r="K312" s="192">
        <f t="shared" si="28"/>
        <v>66645.611111111109</v>
      </c>
    </row>
    <row r="313" spans="2:11" s="10" customFormat="1" ht="13.15" customHeight="1">
      <c r="B313" s="379"/>
      <c r="C313" s="374"/>
      <c r="D313" s="355"/>
      <c r="E313" s="355"/>
      <c r="F313" s="49" t="s">
        <v>110</v>
      </c>
      <c r="G313" s="78">
        <v>164752</v>
      </c>
      <c r="H313" s="65">
        <f>IFERROR(G313/D310,"-")</f>
        <v>1.4511623515186065E-3</v>
      </c>
      <c r="I313" s="78">
        <v>14</v>
      </c>
      <c r="J313" s="65">
        <f>IFERROR(I313/E310,"-")</f>
        <v>9.3959731543624164E-2</v>
      </c>
      <c r="K313" s="192">
        <f t="shared" si="28"/>
        <v>11768</v>
      </c>
    </row>
    <row r="314" spans="2:11" s="10" customFormat="1" ht="13.15" customHeight="1">
      <c r="B314" s="379"/>
      <c r="C314" s="374"/>
      <c r="D314" s="355"/>
      <c r="E314" s="355"/>
      <c r="F314" s="49" t="s">
        <v>111</v>
      </c>
      <c r="G314" s="78">
        <v>2049131</v>
      </c>
      <c r="H314" s="65">
        <f>IFERROR(G314/D310,"-")</f>
        <v>1.8049078375556433E-2</v>
      </c>
      <c r="I314" s="78">
        <v>63</v>
      </c>
      <c r="J314" s="65">
        <f>IFERROR(I314/E310,"-")</f>
        <v>0.42281879194630873</v>
      </c>
      <c r="K314" s="192">
        <f t="shared" si="28"/>
        <v>32525.888888888891</v>
      </c>
    </row>
    <row r="315" spans="2:11" s="10" customFormat="1" ht="13.15" customHeight="1">
      <c r="B315" s="379"/>
      <c r="C315" s="374"/>
      <c r="D315" s="355"/>
      <c r="E315" s="355"/>
      <c r="F315" s="49" t="s">
        <v>112</v>
      </c>
      <c r="G315" s="78">
        <v>5896750</v>
      </c>
      <c r="H315" s="65">
        <f>IFERROR(G315/D310,"-")</f>
        <v>5.1939530908986495E-2</v>
      </c>
      <c r="I315" s="78">
        <v>77</v>
      </c>
      <c r="J315" s="65">
        <f>IFERROR(I315/E310,"-")</f>
        <v>0.51677852348993292</v>
      </c>
      <c r="K315" s="192">
        <f t="shared" si="28"/>
        <v>76581.168831168834</v>
      </c>
    </row>
    <row r="316" spans="2:11" s="10" customFormat="1" ht="13.15" customHeight="1">
      <c r="B316" s="379"/>
      <c r="C316" s="374"/>
      <c r="D316" s="355"/>
      <c r="E316" s="355"/>
      <c r="F316" s="49" t="s">
        <v>113</v>
      </c>
      <c r="G316" s="78">
        <v>7338235</v>
      </c>
      <c r="H316" s="65">
        <f>IFERROR(G316/D310,"-")</f>
        <v>6.4636364709357949E-2</v>
      </c>
      <c r="I316" s="78">
        <v>23</v>
      </c>
      <c r="J316" s="65">
        <f>IFERROR(I316/E310,"-")</f>
        <v>0.15436241610738255</v>
      </c>
      <c r="K316" s="192">
        <f t="shared" si="28"/>
        <v>319053.69565217389</v>
      </c>
    </row>
    <row r="317" spans="2:11" s="10" customFormat="1" ht="13.15" customHeight="1">
      <c r="B317" s="379"/>
      <c r="C317" s="374"/>
      <c r="D317" s="355"/>
      <c r="E317" s="355"/>
      <c r="F317" s="49" t="s">
        <v>123</v>
      </c>
      <c r="G317" s="78">
        <v>0</v>
      </c>
      <c r="H317" s="65">
        <f>IFERROR(G317/D310,"-")</f>
        <v>0</v>
      </c>
      <c r="I317" s="78">
        <v>0</v>
      </c>
      <c r="J317" s="65">
        <f>IFERROR(I317/E310,"-")</f>
        <v>0</v>
      </c>
      <c r="K317" s="192" t="str">
        <f t="shared" si="28"/>
        <v>-</v>
      </c>
    </row>
    <row r="318" spans="2:11" s="10" customFormat="1" ht="13.15" customHeight="1">
      <c r="B318" s="379"/>
      <c r="C318" s="374"/>
      <c r="D318" s="355"/>
      <c r="E318" s="355"/>
      <c r="F318" s="49" t="s">
        <v>114</v>
      </c>
      <c r="G318" s="78">
        <v>1110</v>
      </c>
      <c r="H318" s="65">
        <f>IFERROR(G318/D310,"-")</f>
        <v>9.7770601278628071E-6</v>
      </c>
      <c r="I318" s="78">
        <v>1</v>
      </c>
      <c r="J318" s="65">
        <f>IFERROR(I318/E310,"-")</f>
        <v>6.7114093959731542E-3</v>
      </c>
      <c r="K318" s="192">
        <f t="shared" si="28"/>
        <v>1110</v>
      </c>
    </row>
    <row r="319" spans="2:11" s="10" customFormat="1" ht="13.15" customHeight="1">
      <c r="B319" s="379"/>
      <c r="C319" s="374"/>
      <c r="D319" s="355"/>
      <c r="E319" s="355"/>
      <c r="F319" s="49" t="s">
        <v>115</v>
      </c>
      <c r="G319" s="78">
        <v>52526</v>
      </c>
      <c r="H319" s="65">
        <f>IFERROR(G319/D310,"-")</f>
        <v>4.6265753178028989E-4</v>
      </c>
      <c r="I319" s="78">
        <v>6</v>
      </c>
      <c r="J319" s="65">
        <f>IFERROR(I319/E310,"-")</f>
        <v>4.0268456375838924E-2</v>
      </c>
      <c r="K319" s="192">
        <f t="shared" si="28"/>
        <v>8754.3333333333339</v>
      </c>
    </row>
    <row r="320" spans="2:11" s="10" customFormat="1" ht="13.15" customHeight="1">
      <c r="B320" s="379"/>
      <c r="C320" s="374"/>
      <c r="D320" s="355"/>
      <c r="E320" s="355"/>
      <c r="F320" s="49" t="s">
        <v>116</v>
      </c>
      <c r="G320" s="78">
        <v>0</v>
      </c>
      <c r="H320" s="65">
        <f>IFERROR(G320/D310,"-")</f>
        <v>0</v>
      </c>
      <c r="I320" s="78">
        <v>0</v>
      </c>
      <c r="J320" s="65">
        <f>IFERROR(I320/E310,"-")</f>
        <v>0</v>
      </c>
      <c r="K320" s="192" t="str">
        <f t="shared" si="28"/>
        <v>-</v>
      </c>
    </row>
    <row r="321" spans="2:11" s="10" customFormat="1" ht="13.15" customHeight="1">
      <c r="B321" s="379"/>
      <c r="C321" s="374"/>
      <c r="D321" s="355"/>
      <c r="E321" s="355"/>
      <c r="F321" s="49" t="s">
        <v>117</v>
      </c>
      <c r="G321" s="78">
        <v>1202</v>
      </c>
      <c r="H321" s="65">
        <f>IFERROR(G321/D310,"-")</f>
        <v>1.0587411057379363E-5</v>
      </c>
      <c r="I321" s="78">
        <v>1</v>
      </c>
      <c r="J321" s="65">
        <f>IFERROR(I321/E310,"-")</f>
        <v>6.7114093959731542E-3</v>
      </c>
      <c r="K321" s="192">
        <f t="shared" si="28"/>
        <v>1202</v>
      </c>
    </row>
    <row r="322" spans="2:11" s="10" customFormat="1" ht="13.15" customHeight="1">
      <c r="B322" s="379"/>
      <c r="C322" s="374"/>
      <c r="D322" s="355"/>
      <c r="E322" s="355"/>
      <c r="F322" s="49" t="s">
        <v>118</v>
      </c>
      <c r="G322" s="78">
        <v>996962</v>
      </c>
      <c r="H322" s="65">
        <f>IFERROR(G322/D310,"-")</f>
        <v>8.7814030803552798E-3</v>
      </c>
      <c r="I322" s="78">
        <v>25</v>
      </c>
      <c r="J322" s="65">
        <f>IFERROR(I322/E310,"-")</f>
        <v>0.16778523489932887</v>
      </c>
      <c r="K322" s="192">
        <f t="shared" si="28"/>
        <v>39878.480000000003</v>
      </c>
    </row>
    <row r="323" spans="2:11" s="10" customFormat="1" ht="13.15" customHeight="1">
      <c r="B323" s="379"/>
      <c r="C323" s="374"/>
      <c r="D323" s="355"/>
      <c r="E323" s="355"/>
      <c r="F323" s="49" t="s">
        <v>119</v>
      </c>
      <c r="G323" s="78">
        <v>973731</v>
      </c>
      <c r="H323" s="65">
        <f>IFERROR(G323/D310,"-")</f>
        <v>8.5767806624900706E-3</v>
      </c>
      <c r="I323" s="78">
        <v>18</v>
      </c>
      <c r="J323" s="65">
        <f>IFERROR(I323/E310,"-")</f>
        <v>0.12080536912751678</v>
      </c>
      <c r="K323" s="192">
        <f t="shared" si="28"/>
        <v>54096.166666666664</v>
      </c>
    </row>
    <row r="324" spans="2:11" s="10" customFormat="1" ht="13.15" customHeight="1">
      <c r="B324" s="379"/>
      <c r="C324" s="374"/>
      <c r="D324" s="355"/>
      <c r="E324" s="355"/>
      <c r="F324" s="49" t="s">
        <v>120</v>
      </c>
      <c r="G324" s="78">
        <v>479885</v>
      </c>
      <c r="H324" s="65">
        <f>IFERROR(G324/D310,"-")</f>
        <v>4.2269049544679665E-3</v>
      </c>
      <c r="I324" s="78">
        <v>12</v>
      </c>
      <c r="J324" s="65">
        <f>IFERROR(I324/E310,"-")</f>
        <v>8.0536912751677847E-2</v>
      </c>
      <c r="K324" s="192">
        <f t="shared" si="28"/>
        <v>39990.416666666664</v>
      </c>
    </row>
    <row r="325" spans="2:11" s="10" customFormat="1" ht="13.15" customHeight="1">
      <c r="B325" s="379"/>
      <c r="C325" s="374"/>
      <c r="D325" s="355"/>
      <c r="E325" s="355"/>
      <c r="F325" s="50" t="s">
        <v>121</v>
      </c>
      <c r="G325" s="79">
        <v>40904</v>
      </c>
      <c r="H325" s="66">
        <f>IFERROR(G325/D310,"-")</f>
        <v>3.6028906979288314E-4</v>
      </c>
      <c r="I325" s="79">
        <v>7</v>
      </c>
      <c r="J325" s="66">
        <f>IFERROR(I325/E310,"-")</f>
        <v>4.6979865771812082E-2</v>
      </c>
      <c r="K325" s="193">
        <f t="shared" ref="K325:K388" si="29">IFERROR(G325/I325,"-")</f>
        <v>5843.4285714285716</v>
      </c>
    </row>
    <row r="326" spans="2:11" s="10" customFormat="1" ht="13.15" customHeight="1">
      <c r="B326" s="380"/>
      <c r="C326" s="375"/>
      <c r="D326" s="356"/>
      <c r="E326" s="356"/>
      <c r="F326" s="51" t="s">
        <v>71</v>
      </c>
      <c r="G326" s="74">
        <f>SUM(G310:G325)</f>
        <v>27849575</v>
      </c>
      <c r="H326" s="66">
        <f>IFERROR(G326/D310,"-")</f>
        <v>0.24530357595533769</v>
      </c>
      <c r="I326" s="79">
        <v>130</v>
      </c>
      <c r="J326" s="66">
        <f>IFERROR(I326/E310,"-")</f>
        <v>0.87248322147651003</v>
      </c>
      <c r="K326" s="193">
        <f t="shared" si="29"/>
        <v>214227.5</v>
      </c>
    </row>
    <row r="327" spans="2:11" s="10" customFormat="1" ht="13.15" customHeight="1">
      <c r="B327" s="378">
        <v>20</v>
      </c>
      <c r="C327" s="373" t="s">
        <v>100</v>
      </c>
      <c r="D327" s="354">
        <v>174973250</v>
      </c>
      <c r="E327" s="354">
        <v>203</v>
      </c>
      <c r="F327" s="47" t="s">
        <v>107</v>
      </c>
      <c r="G327" s="77">
        <v>2139962</v>
      </c>
      <c r="H327" s="64">
        <f>IFERROR(G327/D327,"-")</f>
        <v>1.2230223762775168E-2</v>
      </c>
      <c r="I327" s="77">
        <v>48</v>
      </c>
      <c r="J327" s="64">
        <f>IFERROR(I327/E327,"-")</f>
        <v>0.23645320197044334</v>
      </c>
      <c r="K327" s="191">
        <f t="shared" si="29"/>
        <v>44582.541666666664</v>
      </c>
    </row>
    <row r="328" spans="2:11" s="10" customFormat="1" ht="13.15" customHeight="1">
      <c r="B328" s="379"/>
      <c r="C328" s="374"/>
      <c r="D328" s="355"/>
      <c r="E328" s="355"/>
      <c r="F328" s="48" t="s">
        <v>108</v>
      </c>
      <c r="G328" s="78">
        <v>1663101</v>
      </c>
      <c r="H328" s="65">
        <f>IFERROR(G328/D327,"-")</f>
        <v>9.5048871756111299E-3</v>
      </c>
      <c r="I328" s="78">
        <v>61</v>
      </c>
      <c r="J328" s="65">
        <f>IFERROR(I328/E327,"-")</f>
        <v>0.30049261083743845</v>
      </c>
      <c r="K328" s="192">
        <f t="shared" si="29"/>
        <v>27263.950819672133</v>
      </c>
    </row>
    <row r="329" spans="2:11" s="10" customFormat="1" ht="13.15" customHeight="1">
      <c r="B329" s="379"/>
      <c r="C329" s="374"/>
      <c r="D329" s="355"/>
      <c r="E329" s="355"/>
      <c r="F329" s="49" t="s">
        <v>109</v>
      </c>
      <c r="G329" s="78">
        <v>3030550</v>
      </c>
      <c r="H329" s="65">
        <f>IFERROR(G329/D327,"-")</f>
        <v>1.732007606877051E-2</v>
      </c>
      <c r="I329" s="78">
        <v>68</v>
      </c>
      <c r="J329" s="65">
        <f>IFERROR(I329/E327,"-")</f>
        <v>0.33497536945812806</v>
      </c>
      <c r="K329" s="192">
        <f t="shared" si="29"/>
        <v>44566.911764705881</v>
      </c>
    </row>
    <row r="330" spans="2:11" s="10" customFormat="1" ht="13.15" customHeight="1">
      <c r="B330" s="379"/>
      <c r="C330" s="374"/>
      <c r="D330" s="355"/>
      <c r="E330" s="355"/>
      <c r="F330" s="49" t="s">
        <v>110</v>
      </c>
      <c r="G330" s="78">
        <v>243386</v>
      </c>
      <c r="H330" s="65">
        <f>IFERROR(G330/D327,"-")</f>
        <v>1.3909897655784527E-3</v>
      </c>
      <c r="I330" s="78">
        <v>16</v>
      </c>
      <c r="J330" s="65">
        <f>IFERROR(I330/E327,"-")</f>
        <v>7.8817733990147784E-2</v>
      </c>
      <c r="K330" s="192">
        <f t="shared" si="29"/>
        <v>15211.625</v>
      </c>
    </row>
    <row r="331" spans="2:11" s="10" customFormat="1" ht="13.15" customHeight="1">
      <c r="B331" s="379"/>
      <c r="C331" s="374"/>
      <c r="D331" s="355"/>
      <c r="E331" s="355"/>
      <c r="F331" s="49" t="s">
        <v>111</v>
      </c>
      <c r="G331" s="78">
        <v>2474133</v>
      </c>
      <c r="H331" s="65">
        <f>IFERROR(G331/D327,"-")</f>
        <v>1.4140064266966523E-2</v>
      </c>
      <c r="I331" s="78">
        <v>77</v>
      </c>
      <c r="J331" s="65">
        <f>IFERROR(I331/E327,"-")</f>
        <v>0.37931034482758619</v>
      </c>
      <c r="K331" s="192">
        <f t="shared" si="29"/>
        <v>32131.597402597403</v>
      </c>
    </row>
    <row r="332" spans="2:11" s="10" customFormat="1" ht="13.15" customHeight="1">
      <c r="B332" s="379"/>
      <c r="C332" s="374"/>
      <c r="D332" s="355"/>
      <c r="E332" s="355"/>
      <c r="F332" s="49" t="s">
        <v>112</v>
      </c>
      <c r="G332" s="78">
        <v>12207110</v>
      </c>
      <c r="H332" s="65">
        <f>IFERROR(G332/D327,"-")</f>
        <v>6.9765578452706339E-2</v>
      </c>
      <c r="I332" s="78">
        <v>105</v>
      </c>
      <c r="J332" s="65">
        <f>IFERROR(I332/E327,"-")</f>
        <v>0.51724137931034486</v>
      </c>
      <c r="K332" s="192">
        <f t="shared" si="29"/>
        <v>116258.19047619047</v>
      </c>
    </row>
    <row r="333" spans="2:11" s="10" customFormat="1" ht="13.15" customHeight="1">
      <c r="B333" s="379"/>
      <c r="C333" s="374"/>
      <c r="D333" s="355"/>
      <c r="E333" s="355"/>
      <c r="F333" s="49" t="s">
        <v>113</v>
      </c>
      <c r="G333" s="78">
        <v>11413656</v>
      </c>
      <c r="H333" s="65">
        <f>IFERROR(G333/D327,"-")</f>
        <v>6.5230862431828865E-2</v>
      </c>
      <c r="I333" s="78">
        <v>49</v>
      </c>
      <c r="J333" s="65">
        <f>IFERROR(I333/E327,"-")</f>
        <v>0.2413793103448276</v>
      </c>
      <c r="K333" s="192">
        <f t="shared" si="29"/>
        <v>232931.75510204083</v>
      </c>
    </row>
    <row r="334" spans="2:11" s="10" customFormat="1" ht="13.15" customHeight="1">
      <c r="B334" s="379"/>
      <c r="C334" s="374"/>
      <c r="D334" s="355"/>
      <c r="E334" s="355"/>
      <c r="F334" s="49" t="s">
        <v>123</v>
      </c>
      <c r="G334" s="78">
        <v>0</v>
      </c>
      <c r="H334" s="65">
        <f>IFERROR(G334/D327,"-")</f>
        <v>0</v>
      </c>
      <c r="I334" s="78">
        <v>0</v>
      </c>
      <c r="J334" s="65">
        <f>IFERROR(I334/E327,"-")</f>
        <v>0</v>
      </c>
      <c r="K334" s="192" t="str">
        <f t="shared" si="29"/>
        <v>-</v>
      </c>
    </row>
    <row r="335" spans="2:11" s="10" customFormat="1" ht="13.15" customHeight="1">
      <c r="B335" s="379"/>
      <c r="C335" s="374"/>
      <c r="D335" s="355"/>
      <c r="E335" s="355"/>
      <c r="F335" s="49" t="s">
        <v>114</v>
      </c>
      <c r="G335" s="78">
        <v>678</v>
      </c>
      <c r="H335" s="65">
        <f>IFERROR(G335/D327,"-")</f>
        <v>3.8748780170683235E-6</v>
      </c>
      <c r="I335" s="78">
        <v>1</v>
      </c>
      <c r="J335" s="65">
        <f>IFERROR(I335/E327,"-")</f>
        <v>4.9261083743842365E-3</v>
      </c>
      <c r="K335" s="192">
        <f t="shared" si="29"/>
        <v>678</v>
      </c>
    </row>
    <row r="336" spans="2:11" s="10" customFormat="1" ht="13.15" customHeight="1">
      <c r="B336" s="379"/>
      <c r="C336" s="374"/>
      <c r="D336" s="355"/>
      <c r="E336" s="355"/>
      <c r="F336" s="49" t="s">
        <v>115</v>
      </c>
      <c r="G336" s="78">
        <v>324078</v>
      </c>
      <c r="H336" s="65">
        <f>IFERROR(G336/D327,"-")</f>
        <v>1.8521574012027554E-3</v>
      </c>
      <c r="I336" s="78">
        <v>12</v>
      </c>
      <c r="J336" s="65">
        <f>IFERROR(I336/E327,"-")</f>
        <v>5.9113300492610835E-2</v>
      </c>
      <c r="K336" s="192">
        <f t="shared" si="29"/>
        <v>27006.5</v>
      </c>
    </row>
    <row r="337" spans="2:11" s="10" customFormat="1" ht="13.15" customHeight="1">
      <c r="B337" s="379"/>
      <c r="C337" s="374"/>
      <c r="D337" s="355"/>
      <c r="E337" s="355"/>
      <c r="F337" s="49" t="s">
        <v>116</v>
      </c>
      <c r="G337" s="78">
        <v>232186</v>
      </c>
      <c r="H337" s="65">
        <f>IFERROR(G337/D327,"-")</f>
        <v>1.3269799812257017E-3</v>
      </c>
      <c r="I337" s="78">
        <v>3</v>
      </c>
      <c r="J337" s="65">
        <f>IFERROR(I337/E327,"-")</f>
        <v>1.4778325123152709E-2</v>
      </c>
      <c r="K337" s="192">
        <f t="shared" si="29"/>
        <v>77395.333333333328</v>
      </c>
    </row>
    <row r="338" spans="2:11" s="10" customFormat="1" ht="13.15" customHeight="1">
      <c r="B338" s="379"/>
      <c r="C338" s="374"/>
      <c r="D338" s="355"/>
      <c r="E338" s="355"/>
      <c r="F338" s="49" t="s">
        <v>117</v>
      </c>
      <c r="G338" s="78">
        <v>2351348</v>
      </c>
      <c r="H338" s="65">
        <f>IFERROR(G338/D327,"-")</f>
        <v>1.3438328430202902E-2</v>
      </c>
      <c r="I338" s="78">
        <v>5</v>
      </c>
      <c r="J338" s="65">
        <f>IFERROR(I338/E327,"-")</f>
        <v>2.4630541871921183E-2</v>
      </c>
      <c r="K338" s="192">
        <f t="shared" si="29"/>
        <v>470269.6</v>
      </c>
    </row>
    <row r="339" spans="2:11" s="10" customFormat="1" ht="13.15" customHeight="1">
      <c r="B339" s="379"/>
      <c r="C339" s="374"/>
      <c r="D339" s="355"/>
      <c r="E339" s="355"/>
      <c r="F339" s="49" t="s">
        <v>118</v>
      </c>
      <c r="G339" s="78">
        <v>2211391</v>
      </c>
      <c r="H339" s="65">
        <f>IFERROR(G339/D327,"-")</f>
        <v>1.2638451877644154E-2</v>
      </c>
      <c r="I339" s="78">
        <v>30</v>
      </c>
      <c r="J339" s="65">
        <f>IFERROR(I339/E327,"-")</f>
        <v>0.14778325123152711</v>
      </c>
      <c r="K339" s="192">
        <f t="shared" si="29"/>
        <v>73713.03333333334</v>
      </c>
    </row>
    <row r="340" spans="2:11" s="10" customFormat="1" ht="13.15" customHeight="1">
      <c r="B340" s="379"/>
      <c r="C340" s="374"/>
      <c r="D340" s="355"/>
      <c r="E340" s="355"/>
      <c r="F340" s="49" t="s">
        <v>119</v>
      </c>
      <c r="G340" s="78">
        <v>2954436</v>
      </c>
      <c r="H340" s="65">
        <f>IFERROR(G340/D327,"-")</f>
        <v>1.6885072432500398E-2</v>
      </c>
      <c r="I340" s="78">
        <v>36</v>
      </c>
      <c r="J340" s="65">
        <f>IFERROR(I340/E327,"-")</f>
        <v>0.17733990147783252</v>
      </c>
      <c r="K340" s="192">
        <f t="shared" si="29"/>
        <v>82067.666666666672</v>
      </c>
    </row>
    <row r="341" spans="2:11" s="10" customFormat="1" ht="13.15" customHeight="1">
      <c r="B341" s="379"/>
      <c r="C341" s="374"/>
      <c r="D341" s="355"/>
      <c r="E341" s="355"/>
      <c r="F341" s="49" t="s">
        <v>120</v>
      </c>
      <c r="G341" s="78">
        <v>309200</v>
      </c>
      <c r="H341" s="65">
        <f>IFERROR(G341/D327,"-")</f>
        <v>1.7671272608813062E-3</v>
      </c>
      <c r="I341" s="78">
        <v>9</v>
      </c>
      <c r="J341" s="65">
        <f>IFERROR(I341/E327,"-")</f>
        <v>4.4334975369458129E-2</v>
      </c>
      <c r="K341" s="192">
        <f t="shared" si="29"/>
        <v>34355.555555555555</v>
      </c>
    </row>
    <row r="342" spans="2:11" s="10" customFormat="1" ht="13.15" customHeight="1">
      <c r="B342" s="379"/>
      <c r="C342" s="374"/>
      <c r="D342" s="355"/>
      <c r="E342" s="355"/>
      <c r="F342" s="50" t="s">
        <v>121</v>
      </c>
      <c r="G342" s="79">
        <v>124356</v>
      </c>
      <c r="H342" s="66">
        <f>IFERROR(G342/D327,"-")</f>
        <v>7.1071435205095641E-4</v>
      </c>
      <c r="I342" s="79">
        <v>21</v>
      </c>
      <c r="J342" s="66">
        <f>IFERROR(I342/E327,"-")</f>
        <v>0.10344827586206896</v>
      </c>
      <c r="K342" s="193">
        <f t="shared" si="29"/>
        <v>5921.7142857142853</v>
      </c>
    </row>
    <row r="343" spans="2:11" s="10" customFormat="1" ht="13.15" customHeight="1">
      <c r="B343" s="380"/>
      <c r="C343" s="375"/>
      <c r="D343" s="356"/>
      <c r="E343" s="356"/>
      <c r="F343" s="51" t="s">
        <v>71</v>
      </c>
      <c r="G343" s="74">
        <f>SUM(G327:G342)</f>
        <v>41679571</v>
      </c>
      <c r="H343" s="66">
        <f>IFERROR(G343/D327,"-")</f>
        <v>0.23820538853796222</v>
      </c>
      <c r="I343" s="79">
        <v>182</v>
      </c>
      <c r="J343" s="66">
        <f>IFERROR(I343/E327,"-")</f>
        <v>0.89655172413793105</v>
      </c>
      <c r="K343" s="193">
        <f t="shared" si="29"/>
        <v>229008.63186813187</v>
      </c>
    </row>
    <row r="344" spans="2:11" s="10" customFormat="1" ht="13.15" customHeight="1">
      <c r="B344" s="378">
        <v>21</v>
      </c>
      <c r="C344" s="373" t="s">
        <v>101</v>
      </c>
      <c r="D344" s="354">
        <v>126797260</v>
      </c>
      <c r="E344" s="354">
        <v>146</v>
      </c>
      <c r="F344" s="47" t="s">
        <v>107</v>
      </c>
      <c r="G344" s="77">
        <v>6008016</v>
      </c>
      <c r="H344" s="64">
        <f>IFERROR(G344/D344,"-")</f>
        <v>4.7382853541156962E-2</v>
      </c>
      <c r="I344" s="77">
        <v>35</v>
      </c>
      <c r="J344" s="64">
        <f>IFERROR(I344/E344,"-")</f>
        <v>0.23972602739726026</v>
      </c>
      <c r="K344" s="191">
        <f t="shared" si="29"/>
        <v>171657.60000000001</v>
      </c>
    </row>
    <row r="345" spans="2:11" s="10" customFormat="1" ht="13.15" customHeight="1">
      <c r="B345" s="379"/>
      <c r="C345" s="374"/>
      <c r="D345" s="355"/>
      <c r="E345" s="355"/>
      <c r="F345" s="48" t="s">
        <v>108</v>
      </c>
      <c r="G345" s="78">
        <v>1769283</v>
      </c>
      <c r="H345" s="65">
        <f>IFERROR(G345/D344,"-")</f>
        <v>1.3953637483964559E-2</v>
      </c>
      <c r="I345" s="78">
        <v>45</v>
      </c>
      <c r="J345" s="65">
        <f>IFERROR(I345/E344,"-")</f>
        <v>0.30821917808219179</v>
      </c>
      <c r="K345" s="192">
        <f t="shared" si="29"/>
        <v>39317.4</v>
      </c>
    </row>
    <row r="346" spans="2:11" s="10" customFormat="1" ht="13.15" customHeight="1">
      <c r="B346" s="379"/>
      <c r="C346" s="374"/>
      <c r="D346" s="355"/>
      <c r="E346" s="355"/>
      <c r="F346" s="49" t="s">
        <v>109</v>
      </c>
      <c r="G346" s="78">
        <v>2012167</v>
      </c>
      <c r="H346" s="65">
        <f>IFERROR(G346/D344,"-")</f>
        <v>1.5869167835330194E-2</v>
      </c>
      <c r="I346" s="78">
        <v>48</v>
      </c>
      <c r="J346" s="65">
        <f>IFERROR(I346/E344,"-")</f>
        <v>0.32876712328767121</v>
      </c>
      <c r="K346" s="192">
        <f t="shared" si="29"/>
        <v>41920.145833333336</v>
      </c>
    </row>
    <row r="347" spans="2:11" s="10" customFormat="1" ht="13.15" customHeight="1">
      <c r="B347" s="379"/>
      <c r="C347" s="374"/>
      <c r="D347" s="355"/>
      <c r="E347" s="355"/>
      <c r="F347" s="49" t="s">
        <v>110</v>
      </c>
      <c r="G347" s="78">
        <v>196365</v>
      </c>
      <c r="H347" s="65">
        <f>IFERROR(G347/D344,"-")</f>
        <v>1.5486533384081013E-3</v>
      </c>
      <c r="I347" s="78">
        <v>6</v>
      </c>
      <c r="J347" s="65">
        <f>IFERROR(I347/E344,"-")</f>
        <v>4.1095890410958902E-2</v>
      </c>
      <c r="K347" s="192">
        <f t="shared" si="29"/>
        <v>32727.5</v>
      </c>
    </row>
    <row r="348" spans="2:11" s="10" customFormat="1" ht="13.15" customHeight="1">
      <c r="B348" s="379"/>
      <c r="C348" s="374"/>
      <c r="D348" s="355"/>
      <c r="E348" s="355"/>
      <c r="F348" s="49" t="s">
        <v>111</v>
      </c>
      <c r="G348" s="78">
        <v>3530101</v>
      </c>
      <c r="H348" s="65">
        <f>IFERROR(G348/D344,"-")</f>
        <v>2.7840514850242033E-2</v>
      </c>
      <c r="I348" s="78">
        <v>65</v>
      </c>
      <c r="J348" s="65">
        <f>IFERROR(I348/E344,"-")</f>
        <v>0.4452054794520548</v>
      </c>
      <c r="K348" s="192">
        <f t="shared" si="29"/>
        <v>54309.24615384615</v>
      </c>
    </row>
    <row r="349" spans="2:11" s="10" customFormat="1" ht="13.15" customHeight="1">
      <c r="B349" s="379"/>
      <c r="C349" s="374"/>
      <c r="D349" s="355"/>
      <c r="E349" s="355"/>
      <c r="F349" s="49" t="s">
        <v>112</v>
      </c>
      <c r="G349" s="78">
        <v>5725376</v>
      </c>
      <c r="H349" s="65">
        <f>IFERROR(G349/D344,"-")</f>
        <v>4.5153783291531691E-2</v>
      </c>
      <c r="I349" s="78">
        <v>63</v>
      </c>
      <c r="J349" s="65">
        <f>IFERROR(I349/E344,"-")</f>
        <v>0.4315068493150685</v>
      </c>
      <c r="K349" s="192">
        <f t="shared" si="29"/>
        <v>90878.984126984127</v>
      </c>
    </row>
    <row r="350" spans="2:11" s="10" customFormat="1" ht="13.15" customHeight="1">
      <c r="B350" s="379"/>
      <c r="C350" s="374"/>
      <c r="D350" s="355"/>
      <c r="E350" s="355"/>
      <c r="F350" s="49" t="s">
        <v>113</v>
      </c>
      <c r="G350" s="78">
        <v>2472264</v>
      </c>
      <c r="H350" s="65">
        <f>IFERROR(G350/D344,"-")</f>
        <v>1.9497771481812778E-2</v>
      </c>
      <c r="I350" s="78">
        <v>29</v>
      </c>
      <c r="J350" s="65">
        <f>IFERROR(I350/E344,"-")</f>
        <v>0.19863013698630136</v>
      </c>
      <c r="K350" s="192">
        <f t="shared" si="29"/>
        <v>85250.482758620696</v>
      </c>
    </row>
    <row r="351" spans="2:11" s="10" customFormat="1" ht="13.15" customHeight="1">
      <c r="B351" s="379"/>
      <c r="C351" s="374"/>
      <c r="D351" s="355"/>
      <c r="E351" s="355"/>
      <c r="F351" s="49" t="s">
        <v>123</v>
      </c>
      <c r="G351" s="78">
        <v>0</v>
      </c>
      <c r="H351" s="65">
        <f>IFERROR(G351/D344,"-")</f>
        <v>0</v>
      </c>
      <c r="I351" s="78">
        <v>0</v>
      </c>
      <c r="J351" s="65">
        <f>IFERROR(I351/E344,"-")</f>
        <v>0</v>
      </c>
      <c r="K351" s="192" t="str">
        <f t="shared" si="29"/>
        <v>-</v>
      </c>
    </row>
    <row r="352" spans="2:11" s="10" customFormat="1" ht="13.15" customHeight="1">
      <c r="B352" s="379"/>
      <c r="C352" s="374"/>
      <c r="D352" s="355"/>
      <c r="E352" s="355"/>
      <c r="F352" s="49" t="s">
        <v>114</v>
      </c>
      <c r="G352" s="78">
        <v>69482</v>
      </c>
      <c r="H352" s="65">
        <f>IFERROR(G352/D344,"-")</f>
        <v>5.4797714083096121E-4</v>
      </c>
      <c r="I352" s="78">
        <v>2</v>
      </c>
      <c r="J352" s="65">
        <f>IFERROR(I352/E344,"-")</f>
        <v>1.3698630136986301E-2</v>
      </c>
      <c r="K352" s="192">
        <f t="shared" si="29"/>
        <v>34741</v>
      </c>
    </row>
    <row r="353" spans="2:11" s="10" customFormat="1" ht="13.15" customHeight="1">
      <c r="B353" s="379"/>
      <c r="C353" s="374"/>
      <c r="D353" s="355"/>
      <c r="E353" s="355"/>
      <c r="F353" s="49" t="s">
        <v>115</v>
      </c>
      <c r="G353" s="78">
        <v>56100</v>
      </c>
      <c r="H353" s="65">
        <f>IFERROR(G353/D344,"-")</f>
        <v>4.4243858266337932E-4</v>
      </c>
      <c r="I353" s="78">
        <v>7</v>
      </c>
      <c r="J353" s="65">
        <f>IFERROR(I353/E344,"-")</f>
        <v>4.7945205479452052E-2</v>
      </c>
      <c r="K353" s="192">
        <f t="shared" si="29"/>
        <v>8014.2857142857147</v>
      </c>
    </row>
    <row r="354" spans="2:11" s="10" customFormat="1" ht="13.15" customHeight="1">
      <c r="B354" s="379"/>
      <c r="C354" s="374"/>
      <c r="D354" s="355"/>
      <c r="E354" s="355"/>
      <c r="F354" s="49" t="s">
        <v>116</v>
      </c>
      <c r="G354" s="78">
        <v>0</v>
      </c>
      <c r="H354" s="65">
        <f>IFERROR(G354/D344,"-")</f>
        <v>0</v>
      </c>
      <c r="I354" s="78">
        <v>0</v>
      </c>
      <c r="J354" s="65">
        <f>IFERROR(I354/E344,"-")</f>
        <v>0</v>
      </c>
      <c r="K354" s="192" t="str">
        <f t="shared" si="29"/>
        <v>-</v>
      </c>
    </row>
    <row r="355" spans="2:11" s="10" customFormat="1" ht="13.15" customHeight="1">
      <c r="B355" s="379"/>
      <c r="C355" s="374"/>
      <c r="D355" s="355"/>
      <c r="E355" s="355"/>
      <c r="F355" s="49" t="s">
        <v>117</v>
      </c>
      <c r="G355" s="78">
        <v>25120</v>
      </c>
      <c r="H355" s="65">
        <f>IFERROR(G355/D344,"-")</f>
        <v>1.9811153647957377E-4</v>
      </c>
      <c r="I355" s="78">
        <v>2</v>
      </c>
      <c r="J355" s="65">
        <f>IFERROR(I355/E344,"-")</f>
        <v>1.3698630136986301E-2</v>
      </c>
      <c r="K355" s="192">
        <f t="shared" si="29"/>
        <v>12560</v>
      </c>
    </row>
    <row r="356" spans="2:11" s="10" customFormat="1" ht="13.15" customHeight="1">
      <c r="B356" s="379"/>
      <c r="C356" s="374"/>
      <c r="D356" s="355"/>
      <c r="E356" s="355"/>
      <c r="F356" s="49" t="s">
        <v>118</v>
      </c>
      <c r="G356" s="78">
        <v>831964</v>
      </c>
      <c r="H356" s="65">
        <f>IFERROR(G356/D344,"-")</f>
        <v>6.5613720675036669E-3</v>
      </c>
      <c r="I356" s="78">
        <v>14</v>
      </c>
      <c r="J356" s="65">
        <f>IFERROR(I356/E344,"-")</f>
        <v>9.5890410958904104E-2</v>
      </c>
      <c r="K356" s="192">
        <f t="shared" si="29"/>
        <v>59426</v>
      </c>
    </row>
    <row r="357" spans="2:11" s="10" customFormat="1" ht="13.15" customHeight="1">
      <c r="B357" s="379"/>
      <c r="C357" s="374"/>
      <c r="D357" s="355"/>
      <c r="E357" s="355"/>
      <c r="F357" s="49" t="s">
        <v>119</v>
      </c>
      <c r="G357" s="78">
        <v>1746890</v>
      </c>
      <c r="H357" s="65">
        <f>IFERROR(G357/D344,"-")</f>
        <v>1.3777032721369532E-2</v>
      </c>
      <c r="I357" s="78">
        <v>31</v>
      </c>
      <c r="J357" s="65">
        <f>IFERROR(I357/E344,"-")</f>
        <v>0.21232876712328766</v>
      </c>
      <c r="K357" s="192">
        <f t="shared" si="29"/>
        <v>56351.290322580644</v>
      </c>
    </row>
    <row r="358" spans="2:11" s="10" customFormat="1" ht="13.15" customHeight="1">
      <c r="B358" s="379"/>
      <c r="C358" s="374"/>
      <c r="D358" s="355"/>
      <c r="E358" s="355"/>
      <c r="F358" s="49" t="s">
        <v>120</v>
      </c>
      <c r="G358" s="78">
        <v>1166296</v>
      </c>
      <c r="H358" s="65">
        <f>IFERROR(G358/D344,"-")</f>
        <v>9.1981167416393689E-3</v>
      </c>
      <c r="I358" s="78">
        <v>20</v>
      </c>
      <c r="J358" s="65">
        <f>IFERROR(I358/E344,"-")</f>
        <v>0.13698630136986301</v>
      </c>
      <c r="K358" s="192">
        <f t="shared" si="29"/>
        <v>58314.8</v>
      </c>
    </row>
    <row r="359" spans="2:11" s="10" customFormat="1" ht="13.15" customHeight="1">
      <c r="B359" s="379"/>
      <c r="C359" s="374"/>
      <c r="D359" s="355"/>
      <c r="E359" s="355"/>
      <c r="F359" s="50" t="s">
        <v>121</v>
      </c>
      <c r="G359" s="79">
        <v>193760</v>
      </c>
      <c r="H359" s="66">
        <f>IFERROR(G359/D344,"-")</f>
        <v>1.5281087304252474E-3</v>
      </c>
      <c r="I359" s="79">
        <v>28</v>
      </c>
      <c r="J359" s="66">
        <f>IFERROR(I359/E344,"-")</f>
        <v>0.19178082191780821</v>
      </c>
      <c r="K359" s="193">
        <f t="shared" si="29"/>
        <v>6920</v>
      </c>
    </row>
    <row r="360" spans="2:11" s="10" customFormat="1" ht="13.15" customHeight="1">
      <c r="B360" s="380"/>
      <c r="C360" s="375"/>
      <c r="D360" s="356"/>
      <c r="E360" s="356"/>
      <c r="F360" s="51" t="s">
        <v>71</v>
      </c>
      <c r="G360" s="74">
        <f>SUM(G344:G359)</f>
        <v>25803184</v>
      </c>
      <c r="H360" s="66">
        <f>IFERROR(G360/D344,"-")</f>
        <v>0.20349953934335804</v>
      </c>
      <c r="I360" s="79">
        <v>132</v>
      </c>
      <c r="J360" s="66">
        <f>IFERROR(I360/E344,"-")</f>
        <v>0.90410958904109584</v>
      </c>
      <c r="K360" s="193">
        <f t="shared" si="29"/>
        <v>195478.66666666666</v>
      </c>
    </row>
    <row r="361" spans="2:11" s="10" customFormat="1" ht="13.15" customHeight="1">
      <c r="B361" s="378">
        <v>22</v>
      </c>
      <c r="C361" s="373" t="s">
        <v>62</v>
      </c>
      <c r="D361" s="354">
        <v>121242290</v>
      </c>
      <c r="E361" s="354">
        <v>154</v>
      </c>
      <c r="F361" s="47" t="s">
        <v>107</v>
      </c>
      <c r="G361" s="77">
        <v>4064968</v>
      </c>
      <c r="H361" s="64">
        <f>IFERROR(G361/D361,"-")</f>
        <v>3.3527641221557263E-2</v>
      </c>
      <c r="I361" s="77">
        <v>44</v>
      </c>
      <c r="J361" s="64">
        <f>IFERROR(I361/E361,"-")</f>
        <v>0.2857142857142857</v>
      </c>
      <c r="K361" s="191">
        <f t="shared" si="29"/>
        <v>92385.636363636368</v>
      </c>
    </row>
    <row r="362" spans="2:11" s="10" customFormat="1" ht="13.15" customHeight="1">
      <c r="B362" s="379"/>
      <c r="C362" s="374"/>
      <c r="D362" s="355"/>
      <c r="E362" s="355"/>
      <c r="F362" s="48" t="s">
        <v>108</v>
      </c>
      <c r="G362" s="78">
        <v>1860895</v>
      </c>
      <c r="H362" s="65">
        <f>IFERROR(G362/D361,"-")</f>
        <v>1.5348563607632287E-2</v>
      </c>
      <c r="I362" s="78">
        <v>43</v>
      </c>
      <c r="J362" s="65">
        <f>IFERROR(I362/E361,"-")</f>
        <v>0.2792207792207792</v>
      </c>
      <c r="K362" s="192">
        <f t="shared" si="29"/>
        <v>43276.627906976741</v>
      </c>
    </row>
    <row r="363" spans="2:11" s="10" customFormat="1" ht="13.15" customHeight="1">
      <c r="B363" s="379"/>
      <c r="C363" s="374"/>
      <c r="D363" s="355"/>
      <c r="E363" s="355"/>
      <c r="F363" s="49" t="s">
        <v>109</v>
      </c>
      <c r="G363" s="78">
        <v>2194897</v>
      </c>
      <c r="H363" s="65">
        <f>IFERROR(G363/D361,"-")</f>
        <v>1.8103394450896631E-2</v>
      </c>
      <c r="I363" s="78">
        <v>61</v>
      </c>
      <c r="J363" s="65">
        <f>IFERROR(I363/E361,"-")</f>
        <v>0.39610389610389612</v>
      </c>
      <c r="K363" s="192">
        <f t="shared" si="29"/>
        <v>35981.918032786882</v>
      </c>
    </row>
    <row r="364" spans="2:11" s="10" customFormat="1" ht="13.15" customHeight="1">
      <c r="B364" s="379"/>
      <c r="C364" s="374"/>
      <c r="D364" s="355"/>
      <c r="E364" s="355"/>
      <c r="F364" s="49" t="s">
        <v>110</v>
      </c>
      <c r="G364" s="78">
        <v>292190</v>
      </c>
      <c r="H364" s="65">
        <f>IFERROR(G364/D361,"-")</f>
        <v>2.4099676771199225E-3</v>
      </c>
      <c r="I364" s="78">
        <v>14</v>
      </c>
      <c r="J364" s="65">
        <f>IFERROR(I364/E361,"-")</f>
        <v>9.0909090909090912E-2</v>
      </c>
      <c r="K364" s="192">
        <f t="shared" si="29"/>
        <v>20870.714285714286</v>
      </c>
    </row>
    <row r="365" spans="2:11" s="10" customFormat="1" ht="13.15" customHeight="1">
      <c r="B365" s="379"/>
      <c r="C365" s="374"/>
      <c r="D365" s="355"/>
      <c r="E365" s="355"/>
      <c r="F365" s="49" t="s">
        <v>111</v>
      </c>
      <c r="G365" s="78">
        <v>1505603</v>
      </c>
      <c r="H365" s="65">
        <f>IFERROR(G365/D361,"-")</f>
        <v>1.2418133969590973E-2</v>
      </c>
      <c r="I365" s="78">
        <v>65</v>
      </c>
      <c r="J365" s="65">
        <f>IFERROR(I365/E361,"-")</f>
        <v>0.42207792207792205</v>
      </c>
      <c r="K365" s="192">
        <f t="shared" si="29"/>
        <v>23163.123076923075</v>
      </c>
    </row>
    <row r="366" spans="2:11" s="10" customFormat="1" ht="13.15" customHeight="1">
      <c r="B366" s="379"/>
      <c r="C366" s="374"/>
      <c r="D366" s="355"/>
      <c r="E366" s="355"/>
      <c r="F366" s="49" t="s">
        <v>112</v>
      </c>
      <c r="G366" s="78">
        <v>3960795</v>
      </c>
      <c r="H366" s="65">
        <f>IFERROR(G366/D361,"-")</f>
        <v>3.2668427823327982E-2</v>
      </c>
      <c r="I366" s="78">
        <v>75</v>
      </c>
      <c r="J366" s="65">
        <f>IFERROR(I366/E361,"-")</f>
        <v>0.48701298701298701</v>
      </c>
      <c r="K366" s="192">
        <f t="shared" si="29"/>
        <v>52810.6</v>
      </c>
    </row>
    <row r="367" spans="2:11" s="10" customFormat="1" ht="13.15" customHeight="1">
      <c r="B367" s="379"/>
      <c r="C367" s="374"/>
      <c r="D367" s="355"/>
      <c r="E367" s="355"/>
      <c r="F367" s="49" t="s">
        <v>113</v>
      </c>
      <c r="G367" s="78">
        <v>7520393</v>
      </c>
      <c r="H367" s="65">
        <f>IFERROR(G367/D361,"-")</f>
        <v>6.2027803994794226E-2</v>
      </c>
      <c r="I367" s="78">
        <v>28</v>
      </c>
      <c r="J367" s="65">
        <f>IFERROR(I367/E361,"-")</f>
        <v>0.18181818181818182</v>
      </c>
      <c r="K367" s="192">
        <f t="shared" si="29"/>
        <v>268585.46428571426</v>
      </c>
    </row>
    <row r="368" spans="2:11" s="10" customFormat="1" ht="13.15" customHeight="1">
      <c r="B368" s="379"/>
      <c r="C368" s="374"/>
      <c r="D368" s="355"/>
      <c r="E368" s="355"/>
      <c r="F368" s="49" t="s">
        <v>123</v>
      </c>
      <c r="G368" s="78">
        <v>0</v>
      </c>
      <c r="H368" s="65">
        <f>IFERROR(G368/D361,"-")</f>
        <v>0</v>
      </c>
      <c r="I368" s="78">
        <v>0</v>
      </c>
      <c r="J368" s="65">
        <f>IFERROR(I368/E361,"-")</f>
        <v>0</v>
      </c>
      <c r="K368" s="192" t="str">
        <f t="shared" si="29"/>
        <v>-</v>
      </c>
    </row>
    <row r="369" spans="2:11" s="10" customFormat="1" ht="13.15" customHeight="1">
      <c r="B369" s="379"/>
      <c r="C369" s="374"/>
      <c r="D369" s="355"/>
      <c r="E369" s="355"/>
      <c r="F369" s="49" t="s">
        <v>114</v>
      </c>
      <c r="G369" s="78">
        <v>10496</v>
      </c>
      <c r="H369" s="65">
        <f>IFERROR(G369/D361,"-")</f>
        <v>8.6570453263461127E-5</v>
      </c>
      <c r="I369" s="78">
        <v>1</v>
      </c>
      <c r="J369" s="65">
        <f>IFERROR(I369/E361,"-")</f>
        <v>6.4935064935064939E-3</v>
      </c>
      <c r="K369" s="192">
        <f t="shared" si="29"/>
        <v>10496</v>
      </c>
    </row>
    <row r="370" spans="2:11" s="10" customFormat="1" ht="13.15" customHeight="1">
      <c r="B370" s="379"/>
      <c r="C370" s="374"/>
      <c r="D370" s="355"/>
      <c r="E370" s="355"/>
      <c r="F370" s="49" t="s">
        <v>115</v>
      </c>
      <c r="G370" s="78">
        <v>81461</v>
      </c>
      <c r="H370" s="65">
        <f>IFERROR(G370/D361,"-")</f>
        <v>6.7188602260811797E-4</v>
      </c>
      <c r="I370" s="78">
        <v>7</v>
      </c>
      <c r="J370" s="65">
        <f>IFERROR(I370/E361,"-")</f>
        <v>4.5454545454545456E-2</v>
      </c>
      <c r="K370" s="192">
        <f t="shared" si="29"/>
        <v>11637.285714285714</v>
      </c>
    </row>
    <row r="371" spans="2:11" s="10" customFormat="1" ht="13.15" customHeight="1">
      <c r="B371" s="379"/>
      <c r="C371" s="374"/>
      <c r="D371" s="355"/>
      <c r="E371" s="355"/>
      <c r="F371" s="49" t="s">
        <v>116</v>
      </c>
      <c r="G371" s="78">
        <v>231336</v>
      </c>
      <c r="H371" s="65">
        <f>IFERROR(G371/D361,"-")</f>
        <v>1.9080471013868182E-3</v>
      </c>
      <c r="I371" s="78">
        <v>2</v>
      </c>
      <c r="J371" s="65">
        <f>IFERROR(I371/E361,"-")</f>
        <v>1.2987012987012988E-2</v>
      </c>
      <c r="K371" s="192">
        <f t="shared" si="29"/>
        <v>115668</v>
      </c>
    </row>
    <row r="372" spans="2:11" s="10" customFormat="1" ht="13.15" customHeight="1">
      <c r="B372" s="379"/>
      <c r="C372" s="374"/>
      <c r="D372" s="355"/>
      <c r="E372" s="355"/>
      <c r="F372" s="49" t="s">
        <v>117</v>
      </c>
      <c r="G372" s="78">
        <v>718250</v>
      </c>
      <c r="H372" s="65">
        <f>IFERROR(G372/D361,"-")</f>
        <v>5.9240880389177736E-3</v>
      </c>
      <c r="I372" s="78">
        <v>6</v>
      </c>
      <c r="J372" s="65">
        <f>IFERROR(I372/E361,"-")</f>
        <v>3.896103896103896E-2</v>
      </c>
      <c r="K372" s="192">
        <f t="shared" si="29"/>
        <v>119708.33333333333</v>
      </c>
    </row>
    <row r="373" spans="2:11" s="10" customFormat="1" ht="13.15" customHeight="1">
      <c r="B373" s="379"/>
      <c r="C373" s="374"/>
      <c r="D373" s="355"/>
      <c r="E373" s="355"/>
      <c r="F373" s="49" t="s">
        <v>118</v>
      </c>
      <c r="G373" s="78">
        <v>744657</v>
      </c>
      <c r="H373" s="65">
        <f>IFERROR(G373/D361,"-")</f>
        <v>6.1418915792501114E-3</v>
      </c>
      <c r="I373" s="78">
        <v>16</v>
      </c>
      <c r="J373" s="65">
        <f>IFERROR(I373/E361,"-")</f>
        <v>0.1038961038961039</v>
      </c>
      <c r="K373" s="192">
        <f t="shared" si="29"/>
        <v>46541.0625</v>
      </c>
    </row>
    <row r="374" spans="2:11" s="10" customFormat="1" ht="13.15" customHeight="1">
      <c r="B374" s="379"/>
      <c r="C374" s="374"/>
      <c r="D374" s="355"/>
      <c r="E374" s="355"/>
      <c r="F374" s="49" t="s">
        <v>119</v>
      </c>
      <c r="G374" s="78">
        <v>2336991</v>
      </c>
      <c r="H374" s="65">
        <f>IFERROR(G374/D361,"-")</f>
        <v>1.9275378252918186E-2</v>
      </c>
      <c r="I374" s="78">
        <v>22</v>
      </c>
      <c r="J374" s="65">
        <f>IFERROR(I374/E361,"-")</f>
        <v>0.14285714285714285</v>
      </c>
      <c r="K374" s="192">
        <f t="shared" si="29"/>
        <v>106226.86363636363</v>
      </c>
    </row>
    <row r="375" spans="2:11" s="10" customFormat="1" ht="13.15" customHeight="1">
      <c r="B375" s="379"/>
      <c r="C375" s="374"/>
      <c r="D375" s="355"/>
      <c r="E375" s="355"/>
      <c r="F375" s="49" t="s">
        <v>120</v>
      </c>
      <c r="G375" s="78">
        <v>493189</v>
      </c>
      <c r="H375" s="65">
        <f>IFERROR(G375/D361,"-")</f>
        <v>4.0677968058834913E-3</v>
      </c>
      <c r="I375" s="78">
        <v>11</v>
      </c>
      <c r="J375" s="65">
        <f>IFERROR(I375/E361,"-")</f>
        <v>7.1428571428571425E-2</v>
      </c>
      <c r="K375" s="192">
        <f t="shared" si="29"/>
        <v>44835.36363636364</v>
      </c>
    </row>
    <row r="376" spans="2:11" s="10" customFormat="1" ht="13.15" customHeight="1">
      <c r="B376" s="379"/>
      <c r="C376" s="374"/>
      <c r="D376" s="355"/>
      <c r="E376" s="355"/>
      <c r="F376" s="50" t="s">
        <v>121</v>
      </c>
      <c r="G376" s="79">
        <v>100552</v>
      </c>
      <c r="H376" s="66">
        <f>IFERROR(G376/D361,"-")</f>
        <v>8.2934758160704489E-4</v>
      </c>
      <c r="I376" s="79">
        <v>14</v>
      </c>
      <c r="J376" s="66">
        <f>IFERROR(I376/E361,"-")</f>
        <v>9.0909090909090912E-2</v>
      </c>
      <c r="K376" s="193">
        <f t="shared" si="29"/>
        <v>7182.2857142857147</v>
      </c>
    </row>
    <row r="377" spans="2:11" s="10" customFormat="1" ht="13.15" customHeight="1">
      <c r="B377" s="380"/>
      <c r="C377" s="375"/>
      <c r="D377" s="356"/>
      <c r="E377" s="356"/>
      <c r="F377" s="51" t="s">
        <v>71</v>
      </c>
      <c r="G377" s="74">
        <f>SUM(G361:G376)</f>
        <v>26116673</v>
      </c>
      <c r="H377" s="66">
        <f>IFERROR(G377/D361,"-")</f>
        <v>0.2154089385807543</v>
      </c>
      <c r="I377" s="79">
        <v>138</v>
      </c>
      <c r="J377" s="66">
        <f>IFERROR(I377/E361,"-")</f>
        <v>0.89610389610389607</v>
      </c>
      <c r="K377" s="193">
        <f t="shared" si="29"/>
        <v>189251.25362318842</v>
      </c>
    </row>
    <row r="378" spans="2:11" s="10" customFormat="1" ht="13.15" customHeight="1">
      <c r="B378" s="378">
        <v>23</v>
      </c>
      <c r="C378" s="373" t="s">
        <v>102</v>
      </c>
      <c r="D378" s="354">
        <v>249005710</v>
      </c>
      <c r="E378" s="354">
        <v>310</v>
      </c>
      <c r="F378" s="47" t="s">
        <v>107</v>
      </c>
      <c r="G378" s="77">
        <v>2704593</v>
      </c>
      <c r="H378" s="64">
        <f>IFERROR(G378/D378,"-")</f>
        <v>1.0861570202546762E-2</v>
      </c>
      <c r="I378" s="77">
        <v>86</v>
      </c>
      <c r="J378" s="64">
        <f>IFERROR(I378/E378,"-")</f>
        <v>0.27741935483870966</v>
      </c>
      <c r="K378" s="191">
        <f t="shared" si="29"/>
        <v>31448.755813953489</v>
      </c>
    </row>
    <row r="379" spans="2:11" s="10" customFormat="1" ht="13.15" customHeight="1">
      <c r="B379" s="379"/>
      <c r="C379" s="374"/>
      <c r="D379" s="355"/>
      <c r="E379" s="355"/>
      <c r="F379" s="48" t="s">
        <v>108</v>
      </c>
      <c r="G379" s="78">
        <v>4898955</v>
      </c>
      <c r="H379" s="65">
        <f>IFERROR(G379/D378,"-")</f>
        <v>1.9674066911959571E-2</v>
      </c>
      <c r="I379" s="78">
        <v>86</v>
      </c>
      <c r="J379" s="65">
        <f>IFERROR(I379/E378,"-")</f>
        <v>0.27741935483870966</v>
      </c>
      <c r="K379" s="192">
        <f t="shared" si="29"/>
        <v>56964.593023255817</v>
      </c>
    </row>
    <row r="380" spans="2:11" s="10" customFormat="1" ht="13.15" customHeight="1">
      <c r="B380" s="379"/>
      <c r="C380" s="374"/>
      <c r="D380" s="355"/>
      <c r="E380" s="355"/>
      <c r="F380" s="49" t="s">
        <v>109</v>
      </c>
      <c r="G380" s="78">
        <v>4683465</v>
      </c>
      <c r="H380" s="65">
        <f>IFERROR(G380/D378,"-")</f>
        <v>1.8808665070371277E-2</v>
      </c>
      <c r="I380" s="78">
        <v>110</v>
      </c>
      <c r="J380" s="65">
        <f>IFERROR(I380/E378,"-")</f>
        <v>0.35483870967741937</v>
      </c>
      <c r="K380" s="192">
        <f t="shared" si="29"/>
        <v>42576.954545454544</v>
      </c>
    </row>
    <row r="381" spans="2:11" s="10" customFormat="1" ht="13.15" customHeight="1">
      <c r="B381" s="379"/>
      <c r="C381" s="374"/>
      <c r="D381" s="355"/>
      <c r="E381" s="355"/>
      <c r="F381" s="49" t="s">
        <v>110</v>
      </c>
      <c r="G381" s="78">
        <v>2500337</v>
      </c>
      <c r="H381" s="65">
        <f>IFERROR(G381/D378,"-")</f>
        <v>1.0041283792247174E-2</v>
      </c>
      <c r="I381" s="78">
        <v>23</v>
      </c>
      <c r="J381" s="65">
        <f>IFERROR(I381/E378,"-")</f>
        <v>7.4193548387096769E-2</v>
      </c>
      <c r="K381" s="192">
        <f t="shared" si="29"/>
        <v>108710.30434782608</v>
      </c>
    </row>
    <row r="382" spans="2:11" s="10" customFormat="1" ht="13.15" customHeight="1">
      <c r="B382" s="379"/>
      <c r="C382" s="374"/>
      <c r="D382" s="355"/>
      <c r="E382" s="355"/>
      <c r="F382" s="49" t="s">
        <v>111</v>
      </c>
      <c r="G382" s="78">
        <v>8460413</v>
      </c>
      <c r="H382" s="65">
        <f>IFERROR(G382/D378,"-")</f>
        <v>3.3976783102684677E-2</v>
      </c>
      <c r="I382" s="78">
        <v>136</v>
      </c>
      <c r="J382" s="65">
        <f>IFERROR(I382/E378,"-")</f>
        <v>0.43870967741935485</v>
      </c>
      <c r="K382" s="192">
        <f t="shared" si="29"/>
        <v>62208.919117647056</v>
      </c>
    </row>
    <row r="383" spans="2:11" s="10" customFormat="1" ht="13.15" customHeight="1">
      <c r="B383" s="379"/>
      <c r="C383" s="374"/>
      <c r="D383" s="355"/>
      <c r="E383" s="355"/>
      <c r="F383" s="49" t="s">
        <v>112</v>
      </c>
      <c r="G383" s="78">
        <v>9071072</v>
      </c>
      <c r="H383" s="65">
        <f>IFERROR(G383/D378,"-")</f>
        <v>3.6429172648289876E-2</v>
      </c>
      <c r="I383" s="78">
        <v>168</v>
      </c>
      <c r="J383" s="65">
        <f>IFERROR(I383/E378,"-")</f>
        <v>0.54193548387096779</v>
      </c>
      <c r="K383" s="192">
        <f t="shared" si="29"/>
        <v>53994.476190476191</v>
      </c>
    </row>
    <row r="384" spans="2:11" s="10" customFormat="1" ht="13.15" customHeight="1">
      <c r="B384" s="379"/>
      <c r="C384" s="374"/>
      <c r="D384" s="355"/>
      <c r="E384" s="355"/>
      <c r="F384" s="49" t="s">
        <v>113</v>
      </c>
      <c r="G384" s="78">
        <v>3869247</v>
      </c>
      <c r="H384" s="65">
        <f>IFERROR(G384/D378,"-")</f>
        <v>1.5538788247064696E-2</v>
      </c>
      <c r="I384" s="78">
        <v>52</v>
      </c>
      <c r="J384" s="65">
        <f>IFERROR(I384/E378,"-")</f>
        <v>0.16774193548387098</v>
      </c>
      <c r="K384" s="192">
        <f t="shared" si="29"/>
        <v>74408.596153846156</v>
      </c>
    </row>
    <row r="385" spans="2:11" s="10" customFormat="1" ht="13.15" customHeight="1">
      <c r="B385" s="379"/>
      <c r="C385" s="374"/>
      <c r="D385" s="355"/>
      <c r="E385" s="355"/>
      <c r="F385" s="49" t="s">
        <v>123</v>
      </c>
      <c r="G385" s="78">
        <v>0</v>
      </c>
      <c r="H385" s="65">
        <f>IFERROR(G385/D378,"-")</f>
        <v>0</v>
      </c>
      <c r="I385" s="78">
        <v>0</v>
      </c>
      <c r="J385" s="65">
        <f>IFERROR(I385/E378,"-")</f>
        <v>0</v>
      </c>
      <c r="K385" s="192" t="str">
        <f t="shared" si="29"/>
        <v>-</v>
      </c>
    </row>
    <row r="386" spans="2:11" s="10" customFormat="1" ht="13.15" customHeight="1">
      <c r="B386" s="379"/>
      <c r="C386" s="374"/>
      <c r="D386" s="355"/>
      <c r="E386" s="355"/>
      <c r="F386" s="49" t="s">
        <v>114</v>
      </c>
      <c r="G386" s="78">
        <v>43024</v>
      </c>
      <c r="H386" s="65">
        <f>IFERROR(G386/D378,"-")</f>
        <v>1.7278318637753328E-4</v>
      </c>
      <c r="I386" s="78">
        <v>1</v>
      </c>
      <c r="J386" s="65">
        <f>IFERROR(I386/E378,"-")</f>
        <v>3.2258064516129032E-3</v>
      </c>
      <c r="K386" s="192">
        <f t="shared" si="29"/>
        <v>43024</v>
      </c>
    </row>
    <row r="387" spans="2:11" s="10" customFormat="1" ht="13.15" customHeight="1">
      <c r="B387" s="379"/>
      <c r="C387" s="374"/>
      <c r="D387" s="355"/>
      <c r="E387" s="355"/>
      <c r="F387" s="49" t="s">
        <v>115</v>
      </c>
      <c r="G387" s="78">
        <v>298655</v>
      </c>
      <c r="H387" s="65">
        <f>IFERROR(G387/D378,"-")</f>
        <v>1.1993901665949748E-3</v>
      </c>
      <c r="I387" s="78">
        <v>16</v>
      </c>
      <c r="J387" s="65">
        <f>IFERROR(I387/E378,"-")</f>
        <v>5.1612903225806452E-2</v>
      </c>
      <c r="K387" s="192">
        <f t="shared" si="29"/>
        <v>18665.9375</v>
      </c>
    </row>
    <row r="388" spans="2:11" s="10" customFormat="1" ht="13.15" customHeight="1">
      <c r="B388" s="379"/>
      <c r="C388" s="374"/>
      <c r="D388" s="355"/>
      <c r="E388" s="355"/>
      <c r="F388" s="49" t="s">
        <v>116</v>
      </c>
      <c r="G388" s="78">
        <v>12565</v>
      </c>
      <c r="H388" s="65">
        <f>IFERROR(G388/D378,"-")</f>
        <v>5.046069023879011E-5</v>
      </c>
      <c r="I388" s="78">
        <v>2</v>
      </c>
      <c r="J388" s="65">
        <f>IFERROR(I388/E378,"-")</f>
        <v>6.4516129032258064E-3</v>
      </c>
      <c r="K388" s="192">
        <f t="shared" si="29"/>
        <v>6282.5</v>
      </c>
    </row>
    <row r="389" spans="2:11" s="10" customFormat="1" ht="13.15" customHeight="1">
      <c r="B389" s="379"/>
      <c r="C389" s="374"/>
      <c r="D389" s="355"/>
      <c r="E389" s="355"/>
      <c r="F389" s="49" t="s">
        <v>117</v>
      </c>
      <c r="G389" s="78">
        <v>2824884</v>
      </c>
      <c r="H389" s="65">
        <f>IFERROR(G389/D378,"-")</f>
        <v>1.1344655510108584E-2</v>
      </c>
      <c r="I389" s="78">
        <v>4</v>
      </c>
      <c r="J389" s="65">
        <f>IFERROR(I389/E378,"-")</f>
        <v>1.2903225806451613E-2</v>
      </c>
      <c r="K389" s="192">
        <f t="shared" ref="K389:K452" si="30">IFERROR(G389/I389,"-")</f>
        <v>706221</v>
      </c>
    </row>
    <row r="390" spans="2:11" s="10" customFormat="1" ht="13.15" customHeight="1">
      <c r="B390" s="379"/>
      <c r="C390" s="374"/>
      <c r="D390" s="355"/>
      <c r="E390" s="355"/>
      <c r="F390" s="49" t="s">
        <v>118</v>
      </c>
      <c r="G390" s="78">
        <v>3055981</v>
      </c>
      <c r="H390" s="65">
        <f>IFERROR(G390/D378,"-")</f>
        <v>1.2272734629258101E-2</v>
      </c>
      <c r="I390" s="78">
        <v>46</v>
      </c>
      <c r="J390" s="65">
        <f>IFERROR(I390/E378,"-")</f>
        <v>0.14838709677419354</v>
      </c>
      <c r="K390" s="192">
        <f t="shared" si="30"/>
        <v>66434.369565217392</v>
      </c>
    </row>
    <row r="391" spans="2:11" s="10" customFormat="1" ht="13.15" customHeight="1">
      <c r="B391" s="379"/>
      <c r="C391" s="374"/>
      <c r="D391" s="355"/>
      <c r="E391" s="355"/>
      <c r="F391" s="49" t="s">
        <v>119</v>
      </c>
      <c r="G391" s="78">
        <v>3829012</v>
      </c>
      <c r="H391" s="65">
        <f>IFERROR(G391/D378,"-")</f>
        <v>1.5377205607052144E-2</v>
      </c>
      <c r="I391" s="78">
        <v>47</v>
      </c>
      <c r="J391" s="65">
        <f>IFERROR(I391/E378,"-")</f>
        <v>0.15161290322580645</v>
      </c>
      <c r="K391" s="192">
        <f t="shared" si="30"/>
        <v>81468.340425531918</v>
      </c>
    </row>
    <row r="392" spans="2:11" s="10" customFormat="1" ht="13.15" customHeight="1">
      <c r="B392" s="379"/>
      <c r="C392" s="374"/>
      <c r="D392" s="355"/>
      <c r="E392" s="355"/>
      <c r="F392" s="49" t="s">
        <v>120</v>
      </c>
      <c r="G392" s="78">
        <v>1451341</v>
      </c>
      <c r="H392" s="65">
        <f>IFERROR(G392/D378,"-")</f>
        <v>5.8285450562559392E-3</v>
      </c>
      <c r="I392" s="78">
        <v>31</v>
      </c>
      <c r="J392" s="65">
        <f>IFERROR(I392/E378,"-")</f>
        <v>0.1</v>
      </c>
      <c r="K392" s="192">
        <f t="shared" si="30"/>
        <v>46817.451612903227</v>
      </c>
    </row>
    <row r="393" spans="2:11" s="10" customFormat="1" ht="13.15" customHeight="1">
      <c r="B393" s="379"/>
      <c r="C393" s="374"/>
      <c r="D393" s="355"/>
      <c r="E393" s="355"/>
      <c r="F393" s="50" t="s">
        <v>121</v>
      </c>
      <c r="G393" s="79">
        <v>467335</v>
      </c>
      <c r="H393" s="66">
        <f>IFERROR(G393/D378,"-")</f>
        <v>1.8768043511933922E-3</v>
      </c>
      <c r="I393" s="79">
        <v>28</v>
      </c>
      <c r="J393" s="66">
        <f>IFERROR(I393/E378,"-")</f>
        <v>9.0322580645161285E-2</v>
      </c>
      <c r="K393" s="193">
        <f t="shared" si="30"/>
        <v>16690.535714285714</v>
      </c>
    </row>
    <row r="394" spans="2:11" s="10" customFormat="1" ht="13.15" customHeight="1">
      <c r="B394" s="380"/>
      <c r="C394" s="375"/>
      <c r="D394" s="356"/>
      <c r="E394" s="356"/>
      <c r="F394" s="51" t="s">
        <v>71</v>
      </c>
      <c r="G394" s="74">
        <f>SUM(G378:G393)</f>
        <v>48170879</v>
      </c>
      <c r="H394" s="66">
        <f>IFERROR(G394/D378,"-")</f>
        <v>0.19345290917224348</v>
      </c>
      <c r="I394" s="79">
        <v>278</v>
      </c>
      <c r="J394" s="66">
        <f>IFERROR(I394/E378,"-")</f>
        <v>0.89677419354838706</v>
      </c>
      <c r="K394" s="193">
        <f t="shared" si="30"/>
        <v>173276.54316546762</v>
      </c>
    </row>
    <row r="395" spans="2:11" s="10" customFormat="1" ht="13.15" customHeight="1">
      <c r="B395" s="378">
        <v>24</v>
      </c>
      <c r="C395" s="373" t="s">
        <v>103</v>
      </c>
      <c r="D395" s="354">
        <v>46695600</v>
      </c>
      <c r="E395" s="354">
        <v>79</v>
      </c>
      <c r="F395" s="47" t="s">
        <v>107</v>
      </c>
      <c r="G395" s="77">
        <v>632010</v>
      </c>
      <c r="H395" s="64">
        <f>IFERROR(G395/D395,"-")</f>
        <v>1.3534679927016678E-2</v>
      </c>
      <c r="I395" s="77">
        <v>20</v>
      </c>
      <c r="J395" s="64">
        <f>IFERROR(I395/E395,"-")</f>
        <v>0.25316455696202533</v>
      </c>
      <c r="K395" s="191">
        <f t="shared" si="30"/>
        <v>31600.5</v>
      </c>
    </row>
    <row r="396" spans="2:11" s="10" customFormat="1" ht="13.15" customHeight="1">
      <c r="B396" s="379"/>
      <c r="C396" s="374"/>
      <c r="D396" s="355"/>
      <c r="E396" s="355"/>
      <c r="F396" s="48" t="s">
        <v>108</v>
      </c>
      <c r="G396" s="78">
        <v>1811808</v>
      </c>
      <c r="H396" s="65">
        <f>IFERROR(G396/D395,"-")</f>
        <v>3.8800400894302672E-2</v>
      </c>
      <c r="I396" s="78">
        <v>16</v>
      </c>
      <c r="J396" s="65">
        <f>IFERROR(I396/E395,"-")</f>
        <v>0.20253164556962025</v>
      </c>
      <c r="K396" s="192">
        <f t="shared" si="30"/>
        <v>113238</v>
      </c>
    </row>
    <row r="397" spans="2:11" s="10" customFormat="1" ht="13.15" customHeight="1">
      <c r="B397" s="379"/>
      <c r="C397" s="374"/>
      <c r="D397" s="355"/>
      <c r="E397" s="355"/>
      <c r="F397" s="49" t="s">
        <v>109</v>
      </c>
      <c r="G397" s="78">
        <v>617378</v>
      </c>
      <c r="H397" s="65">
        <f>IFERROR(G397/D395,"-")</f>
        <v>1.3221331345994056E-2</v>
      </c>
      <c r="I397" s="78">
        <v>28</v>
      </c>
      <c r="J397" s="65">
        <f>IFERROR(I397/E395,"-")</f>
        <v>0.35443037974683544</v>
      </c>
      <c r="K397" s="192">
        <f t="shared" si="30"/>
        <v>22049.214285714286</v>
      </c>
    </row>
    <row r="398" spans="2:11" s="10" customFormat="1" ht="13.15" customHeight="1">
      <c r="B398" s="379"/>
      <c r="C398" s="374"/>
      <c r="D398" s="355"/>
      <c r="E398" s="355"/>
      <c r="F398" s="49" t="s">
        <v>110</v>
      </c>
      <c r="G398" s="78">
        <v>90213</v>
      </c>
      <c r="H398" s="65">
        <f>IFERROR(G398/D395,"-")</f>
        <v>1.9319379127797909E-3</v>
      </c>
      <c r="I398" s="78">
        <v>5</v>
      </c>
      <c r="J398" s="65">
        <f>IFERROR(I398/E395,"-")</f>
        <v>6.3291139240506333E-2</v>
      </c>
      <c r="K398" s="192">
        <f t="shared" si="30"/>
        <v>18042.599999999999</v>
      </c>
    </row>
    <row r="399" spans="2:11" s="10" customFormat="1" ht="13.15" customHeight="1">
      <c r="B399" s="379"/>
      <c r="C399" s="374"/>
      <c r="D399" s="355"/>
      <c r="E399" s="355"/>
      <c r="F399" s="49" t="s">
        <v>111</v>
      </c>
      <c r="G399" s="78">
        <v>892772</v>
      </c>
      <c r="H399" s="65">
        <f>IFERROR(G399/D395,"-")</f>
        <v>1.9118974807048203E-2</v>
      </c>
      <c r="I399" s="78">
        <v>29</v>
      </c>
      <c r="J399" s="65">
        <f>IFERROR(I399/E395,"-")</f>
        <v>0.36708860759493672</v>
      </c>
      <c r="K399" s="192">
        <f t="shared" si="30"/>
        <v>30785.241379310344</v>
      </c>
    </row>
    <row r="400" spans="2:11" s="10" customFormat="1" ht="13.15" customHeight="1">
      <c r="B400" s="379"/>
      <c r="C400" s="374"/>
      <c r="D400" s="355"/>
      <c r="E400" s="355"/>
      <c r="F400" s="49" t="s">
        <v>112</v>
      </c>
      <c r="G400" s="78">
        <v>2742891</v>
      </c>
      <c r="H400" s="65">
        <f>IFERROR(G400/D395,"-")</f>
        <v>5.8739817027728521E-2</v>
      </c>
      <c r="I400" s="78">
        <v>35</v>
      </c>
      <c r="J400" s="65">
        <f>IFERROR(I400/E395,"-")</f>
        <v>0.44303797468354428</v>
      </c>
      <c r="K400" s="192">
        <f t="shared" si="30"/>
        <v>78368.314285714281</v>
      </c>
    </row>
    <row r="401" spans="2:11" s="10" customFormat="1" ht="13.15" customHeight="1">
      <c r="B401" s="379"/>
      <c r="C401" s="374"/>
      <c r="D401" s="355"/>
      <c r="E401" s="355"/>
      <c r="F401" s="49" t="s">
        <v>113</v>
      </c>
      <c r="G401" s="78">
        <v>3710004</v>
      </c>
      <c r="H401" s="65">
        <f>IFERROR(G401/D395,"-")</f>
        <v>7.9450826202040456E-2</v>
      </c>
      <c r="I401" s="78">
        <v>15</v>
      </c>
      <c r="J401" s="65">
        <f>IFERROR(I401/E395,"-")</f>
        <v>0.189873417721519</v>
      </c>
      <c r="K401" s="192">
        <f t="shared" si="30"/>
        <v>247333.6</v>
      </c>
    </row>
    <row r="402" spans="2:11" s="10" customFormat="1" ht="13.15" customHeight="1">
      <c r="B402" s="379"/>
      <c r="C402" s="374"/>
      <c r="D402" s="355"/>
      <c r="E402" s="355"/>
      <c r="F402" s="49" t="s">
        <v>123</v>
      </c>
      <c r="G402" s="78">
        <v>0</v>
      </c>
      <c r="H402" s="65">
        <f>IFERROR(G402/D395,"-")</f>
        <v>0</v>
      </c>
      <c r="I402" s="78">
        <v>0</v>
      </c>
      <c r="J402" s="65">
        <f>IFERROR(I402/E395,"-")</f>
        <v>0</v>
      </c>
      <c r="K402" s="192" t="str">
        <f t="shared" si="30"/>
        <v>-</v>
      </c>
    </row>
    <row r="403" spans="2:11" s="10" customFormat="1" ht="13.15" customHeight="1">
      <c r="B403" s="379"/>
      <c r="C403" s="374"/>
      <c r="D403" s="355"/>
      <c r="E403" s="355"/>
      <c r="F403" s="49" t="s">
        <v>114</v>
      </c>
      <c r="G403" s="78">
        <v>33731</v>
      </c>
      <c r="H403" s="65">
        <f>IFERROR(G403/D395,"-")</f>
        <v>7.2235928010347871E-4</v>
      </c>
      <c r="I403" s="78">
        <v>3</v>
      </c>
      <c r="J403" s="65">
        <f>IFERROR(I403/E395,"-")</f>
        <v>3.7974683544303799E-2</v>
      </c>
      <c r="K403" s="192">
        <f t="shared" si="30"/>
        <v>11243.666666666666</v>
      </c>
    </row>
    <row r="404" spans="2:11" s="10" customFormat="1" ht="13.15" customHeight="1">
      <c r="B404" s="379"/>
      <c r="C404" s="374"/>
      <c r="D404" s="355"/>
      <c r="E404" s="355"/>
      <c r="F404" s="49" t="s">
        <v>115</v>
      </c>
      <c r="G404" s="78">
        <v>1052</v>
      </c>
      <c r="H404" s="65">
        <f>IFERROR(G404/D395,"-")</f>
        <v>2.2528889231533593E-5</v>
      </c>
      <c r="I404" s="78">
        <v>1</v>
      </c>
      <c r="J404" s="65">
        <f>IFERROR(I404/E395,"-")</f>
        <v>1.2658227848101266E-2</v>
      </c>
      <c r="K404" s="192">
        <f t="shared" si="30"/>
        <v>1052</v>
      </c>
    </row>
    <row r="405" spans="2:11" s="10" customFormat="1" ht="13.15" customHeight="1">
      <c r="B405" s="379"/>
      <c r="C405" s="374"/>
      <c r="D405" s="355"/>
      <c r="E405" s="355"/>
      <c r="F405" s="49" t="s">
        <v>116</v>
      </c>
      <c r="G405" s="78">
        <v>0</v>
      </c>
      <c r="H405" s="65">
        <f>IFERROR(G405/D395,"-")</f>
        <v>0</v>
      </c>
      <c r="I405" s="78">
        <v>0</v>
      </c>
      <c r="J405" s="65">
        <f>IFERROR(I405/E395,"-")</f>
        <v>0</v>
      </c>
      <c r="K405" s="192" t="str">
        <f t="shared" si="30"/>
        <v>-</v>
      </c>
    </row>
    <row r="406" spans="2:11" s="10" customFormat="1" ht="13.15" customHeight="1">
      <c r="B406" s="379"/>
      <c r="C406" s="374"/>
      <c r="D406" s="355"/>
      <c r="E406" s="355"/>
      <c r="F406" s="49" t="s">
        <v>117</v>
      </c>
      <c r="G406" s="78">
        <v>0</v>
      </c>
      <c r="H406" s="65">
        <f>IFERROR(G406/D395,"-")</f>
        <v>0</v>
      </c>
      <c r="I406" s="78">
        <v>0</v>
      </c>
      <c r="J406" s="65">
        <f>IFERROR(I406/E395,"-")</f>
        <v>0</v>
      </c>
      <c r="K406" s="192" t="str">
        <f t="shared" si="30"/>
        <v>-</v>
      </c>
    </row>
    <row r="407" spans="2:11" s="10" customFormat="1" ht="13.15" customHeight="1">
      <c r="B407" s="379"/>
      <c r="C407" s="374"/>
      <c r="D407" s="355"/>
      <c r="E407" s="355"/>
      <c r="F407" s="49" t="s">
        <v>118</v>
      </c>
      <c r="G407" s="78">
        <v>562643</v>
      </c>
      <c r="H407" s="65">
        <f>IFERROR(G407/D395,"-")</f>
        <v>1.2049165231841972E-2</v>
      </c>
      <c r="I407" s="78">
        <v>7</v>
      </c>
      <c r="J407" s="65">
        <f>IFERROR(I407/E395,"-")</f>
        <v>8.8607594936708861E-2</v>
      </c>
      <c r="K407" s="192">
        <f t="shared" si="30"/>
        <v>80377.571428571435</v>
      </c>
    </row>
    <row r="408" spans="2:11" s="10" customFormat="1" ht="13.15" customHeight="1">
      <c r="B408" s="379"/>
      <c r="C408" s="374"/>
      <c r="D408" s="355"/>
      <c r="E408" s="355"/>
      <c r="F408" s="49" t="s">
        <v>119</v>
      </c>
      <c r="G408" s="78">
        <v>1665957</v>
      </c>
      <c r="H408" s="65">
        <f>IFERROR(G408/D395,"-")</f>
        <v>3.5676958856937273E-2</v>
      </c>
      <c r="I408" s="78">
        <v>13</v>
      </c>
      <c r="J408" s="65">
        <f>IFERROR(I408/E395,"-")</f>
        <v>0.16455696202531644</v>
      </c>
      <c r="K408" s="192">
        <f t="shared" si="30"/>
        <v>128150.53846153847</v>
      </c>
    </row>
    <row r="409" spans="2:11" s="10" customFormat="1" ht="13.15" customHeight="1">
      <c r="B409" s="379"/>
      <c r="C409" s="374"/>
      <c r="D409" s="355"/>
      <c r="E409" s="355"/>
      <c r="F409" s="49" t="s">
        <v>120</v>
      </c>
      <c r="G409" s="78">
        <v>149726</v>
      </c>
      <c r="H409" s="65">
        <f>IFERROR(G409/D395,"-")</f>
        <v>3.206426301407413E-3</v>
      </c>
      <c r="I409" s="78">
        <v>5</v>
      </c>
      <c r="J409" s="65">
        <f>IFERROR(I409/E395,"-")</f>
        <v>6.3291139240506333E-2</v>
      </c>
      <c r="K409" s="192">
        <f t="shared" si="30"/>
        <v>29945.200000000001</v>
      </c>
    </row>
    <row r="410" spans="2:11" s="10" customFormat="1" ht="13.15" customHeight="1">
      <c r="B410" s="379"/>
      <c r="C410" s="374"/>
      <c r="D410" s="355"/>
      <c r="E410" s="355"/>
      <c r="F410" s="50" t="s">
        <v>121</v>
      </c>
      <c r="G410" s="79">
        <v>37509</v>
      </c>
      <c r="H410" s="66">
        <f>IFERROR(G410/D395,"-")</f>
        <v>8.0326626063269345E-4</v>
      </c>
      <c r="I410" s="79">
        <v>8</v>
      </c>
      <c r="J410" s="66">
        <f>IFERROR(I410/E395,"-")</f>
        <v>0.10126582278481013</v>
      </c>
      <c r="K410" s="193">
        <f t="shared" si="30"/>
        <v>4688.625</v>
      </c>
    </row>
    <row r="411" spans="2:11" s="10" customFormat="1" ht="13.15" customHeight="1">
      <c r="B411" s="380"/>
      <c r="C411" s="375"/>
      <c r="D411" s="356"/>
      <c r="E411" s="356"/>
      <c r="F411" s="51" t="s">
        <v>71</v>
      </c>
      <c r="G411" s="74">
        <f>SUM(G395:G410)</f>
        <v>12947694</v>
      </c>
      <c r="H411" s="66">
        <f>IFERROR(G411/D395,"-")</f>
        <v>0.27727867293706471</v>
      </c>
      <c r="I411" s="79">
        <v>68</v>
      </c>
      <c r="J411" s="66">
        <f>IFERROR(I411/E395,"-")</f>
        <v>0.86075949367088611</v>
      </c>
      <c r="K411" s="193">
        <f t="shared" si="30"/>
        <v>190407.26470588235</v>
      </c>
    </row>
    <row r="412" spans="2:11" s="10" customFormat="1" ht="13.15" customHeight="1">
      <c r="B412" s="378">
        <v>25</v>
      </c>
      <c r="C412" s="373" t="s">
        <v>104</v>
      </c>
      <c r="D412" s="354">
        <v>76845350</v>
      </c>
      <c r="E412" s="354">
        <v>109</v>
      </c>
      <c r="F412" s="47" t="s">
        <v>107</v>
      </c>
      <c r="G412" s="77">
        <v>1741030</v>
      </c>
      <c r="H412" s="64">
        <f>IFERROR(G412/D412,"-")</f>
        <v>2.2656283041198981E-2</v>
      </c>
      <c r="I412" s="77">
        <v>29</v>
      </c>
      <c r="J412" s="64">
        <f>IFERROR(I412/E412,"-")</f>
        <v>0.26605504587155965</v>
      </c>
      <c r="K412" s="191">
        <f t="shared" si="30"/>
        <v>60035.517241379312</v>
      </c>
    </row>
    <row r="413" spans="2:11" s="10" customFormat="1" ht="13.15" customHeight="1">
      <c r="B413" s="379"/>
      <c r="C413" s="374"/>
      <c r="D413" s="355"/>
      <c r="E413" s="355"/>
      <c r="F413" s="48" t="s">
        <v>108</v>
      </c>
      <c r="G413" s="78">
        <v>1059717</v>
      </c>
      <c r="H413" s="65">
        <f>IFERROR(G413/D412,"-")</f>
        <v>1.3790255363532081E-2</v>
      </c>
      <c r="I413" s="78">
        <v>41</v>
      </c>
      <c r="J413" s="65">
        <f>IFERROR(I413/E412,"-")</f>
        <v>0.37614678899082571</v>
      </c>
      <c r="K413" s="192">
        <f t="shared" si="30"/>
        <v>25846.756097560974</v>
      </c>
    </row>
    <row r="414" spans="2:11" s="10" customFormat="1" ht="13.15" customHeight="1">
      <c r="B414" s="379"/>
      <c r="C414" s="374"/>
      <c r="D414" s="355"/>
      <c r="E414" s="355"/>
      <c r="F414" s="49" t="s">
        <v>109</v>
      </c>
      <c r="G414" s="78">
        <v>1004954</v>
      </c>
      <c r="H414" s="65">
        <f>IFERROR(G414/D412,"-")</f>
        <v>1.3077616277367466E-2</v>
      </c>
      <c r="I414" s="78">
        <v>38</v>
      </c>
      <c r="J414" s="65">
        <f>IFERROR(I414/E412,"-")</f>
        <v>0.34862385321100919</v>
      </c>
      <c r="K414" s="192">
        <f t="shared" si="30"/>
        <v>26446.157894736843</v>
      </c>
    </row>
    <row r="415" spans="2:11" s="10" customFormat="1" ht="13.15" customHeight="1">
      <c r="B415" s="379"/>
      <c r="C415" s="374"/>
      <c r="D415" s="355"/>
      <c r="E415" s="355"/>
      <c r="F415" s="49" t="s">
        <v>110</v>
      </c>
      <c r="G415" s="78">
        <v>94383</v>
      </c>
      <c r="H415" s="65">
        <f>IFERROR(G415/D412,"-")</f>
        <v>1.2282200549545289E-3</v>
      </c>
      <c r="I415" s="78">
        <v>6</v>
      </c>
      <c r="J415" s="65">
        <f>IFERROR(I415/E412,"-")</f>
        <v>5.5045871559633031E-2</v>
      </c>
      <c r="K415" s="192">
        <f t="shared" si="30"/>
        <v>15730.5</v>
      </c>
    </row>
    <row r="416" spans="2:11" s="10" customFormat="1" ht="13.15" customHeight="1">
      <c r="B416" s="379"/>
      <c r="C416" s="374"/>
      <c r="D416" s="355"/>
      <c r="E416" s="355"/>
      <c r="F416" s="49" t="s">
        <v>111</v>
      </c>
      <c r="G416" s="78">
        <v>1230719</v>
      </c>
      <c r="H416" s="65">
        <f>IFERROR(G416/D412,"-")</f>
        <v>1.6015529892179553E-2</v>
      </c>
      <c r="I416" s="78">
        <v>39</v>
      </c>
      <c r="J416" s="65">
        <f>IFERROR(I416/E412,"-")</f>
        <v>0.3577981651376147</v>
      </c>
      <c r="K416" s="192">
        <f t="shared" si="30"/>
        <v>31556.897435897437</v>
      </c>
    </row>
    <row r="417" spans="2:11" s="10" customFormat="1" ht="13.15" customHeight="1">
      <c r="B417" s="379"/>
      <c r="C417" s="374"/>
      <c r="D417" s="355"/>
      <c r="E417" s="355"/>
      <c r="F417" s="49" t="s">
        <v>112</v>
      </c>
      <c r="G417" s="78">
        <v>4821894</v>
      </c>
      <c r="H417" s="65">
        <f>IFERROR(G417/D412,"-")</f>
        <v>6.2748025742611624E-2</v>
      </c>
      <c r="I417" s="78">
        <v>52</v>
      </c>
      <c r="J417" s="65">
        <f>IFERROR(I417/E412,"-")</f>
        <v>0.47706422018348627</v>
      </c>
      <c r="K417" s="192">
        <f t="shared" si="30"/>
        <v>92728.730769230766</v>
      </c>
    </row>
    <row r="418" spans="2:11" s="10" customFormat="1" ht="13.15" customHeight="1">
      <c r="B418" s="379"/>
      <c r="C418" s="374"/>
      <c r="D418" s="355"/>
      <c r="E418" s="355"/>
      <c r="F418" s="49" t="s">
        <v>113</v>
      </c>
      <c r="G418" s="78">
        <v>5437695</v>
      </c>
      <c r="H418" s="65">
        <f>IFERROR(G418/D412,"-")</f>
        <v>7.076153599404518E-2</v>
      </c>
      <c r="I418" s="78">
        <v>25</v>
      </c>
      <c r="J418" s="65">
        <f>IFERROR(I418/E412,"-")</f>
        <v>0.22935779816513763</v>
      </c>
      <c r="K418" s="192">
        <f t="shared" si="30"/>
        <v>217507.8</v>
      </c>
    </row>
    <row r="419" spans="2:11" s="10" customFormat="1" ht="13.15" customHeight="1">
      <c r="B419" s="379"/>
      <c r="C419" s="374"/>
      <c r="D419" s="355"/>
      <c r="E419" s="355"/>
      <c r="F419" s="49" t="s">
        <v>123</v>
      </c>
      <c r="G419" s="78">
        <v>0</v>
      </c>
      <c r="H419" s="65">
        <f>IFERROR(G419/D412,"-")</f>
        <v>0</v>
      </c>
      <c r="I419" s="78">
        <v>0</v>
      </c>
      <c r="J419" s="65">
        <f>IFERROR(I419/E412,"-")</f>
        <v>0</v>
      </c>
      <c r="K419" s="192" t="str">
        <f t="shared" si="30"/>
        <v>-</v>
      </c>
    </row>
    <row r="420" spans="2:11" s="10" customFormat="1" ht="13.15" customHeight="1">
      <c r="B420" s="379"/>
      <c r="C420" s="374"/>
      <c r="D420" s="355"/>
      <c r="E420" s="355"/>
      <c r="F420" s="49" t="s">
        <v>114</v>
      </c>
      <c r="G420" s="78">
        <v>5645</v>
      </c>
      <c r="H420" s="65">
        <f>IFERROR(G420/D412,"-")</f>
        <v>7.3459226875796649E-5</v>
      </c>
      <c r="I420" s="78">
        <v>2</v>
      </c>
      <c r="J420" s="65">
        <f>IFERROR(I420/E412,"-")</f>
        <v>1.834862385321101E-2</v>
      </c>
      <c r="K420" s="192">
        <f t="shared" si="30"/>
        <v>2822.5</v>
      </c>
    </row>
    <row r="421" spans="2:11" s="10" customFormat="1" ht="13.15" customHeight="1">
      <c r="B421" s="379"/>
      <c r="C421" s="374"/>
      <c r="D421" s="355"/>
      <c r="E421" s="355"/>
      <c r="F421" s="49" t="s">
        <v>115</v>
      </c>
      <c r="G421" s="78">
        <v>121800</v>
      </c>
      <c r="H421" s="65">
        <f>IFERROR(G421/D412,"-")</f>
        <v>1.5850015648311837E-3</v>
      </c>
      <c r="I421" s="78">
        <v>7</v>
      </c>
      <c r="J421" s="65">
        <f>IFERROR(I421/E412,"-")</f>
        <v>6.4220183486238536E-2</v>
      </c>
      <c r="K421" s="192">
        <f t="shared" si="30"/>
        <v>17400</v>
      </c>
    </row>
    <row r="422" spans="2:11" s="10" customFormat="1" ht="13.15" customHeight="1">
      <c r="B422" s="379"/>
      <c r="C422" s="374"/>
      <c r="D422" s="355"/>
      <c r="E422" s="355"/>
      <c r="F422" s="49" t="s">
        <v>116</v>
      </c>
      <c r="G422" s="78">
        <v>0</v>
      </c>
      <c r="H422" s="65">
        <f>IFERROR(G422/D412,"-")</f>
        <v>0</v>
      </c>
      <c r="I422" s="78">
        <v>0</v>
      </c>
      <c r="J422" s="65">
        <f>IFERROR(I422/E412,"-")</f>
        <v>0</v>
      </c>
      <c r="K422" s="192" t="str">
        <f t="shared" si="30"/>
        <v>-</v>
      </c>
    </row>
    <row r="423" spans="2:11" s="10" customFormat="1" ht="13.15" customHeight="1">
      <c r="B423" s="379"/>
      <c r="C423" s="374"/>
      <c r="D423" s="355"/>
      <c r="E423" s="355"/>
      <c r="F423" s="49" t="s">
        <v>117</v>
      </c>
      <c r="G423" s="78">
        <v>416206</v>
      </c>
      <c r="H423" s="65">
        <f>IFERROR(G423/D412,"-")</f>
        <v>5.4161507495248578E-3</v>
      </c>
      <c r="I423" s="78">
        <v>2</v>
      </c>
      <c r="J423" s="65">
        <f>IFERROR(I423/E412,"-")</f>
        <v>1.834862385321101E-2</v>
      </c>
      <c r="K423" s="192">
        <f t="shared" si="30"/>
        <v>208103</v>
      </c>
    </row>
    <row r="424" spans="2:11" s="10" customFormat="1" ht="13.15" customHeight="1">
      <c r="B424" s="379"/>
      <c r="C424" s="374"/>
      <c r="D424" s="355"/>
      <c r="E424" s="355"/>
      <c r="F424" s="49" t="s">
        <v>118</v>
      </c>
      <c r="G424" s="78">
        <v>727458</v>
      </c>
      <c r="H424" s="65">
        <f>IFERROR(G424/D412,"-")</f>
        <v>9.4665194445727689E-3</v>
      </c>
      <c r="I424" s="78">
        <v>11</v>
      </c>
      <c r="J424" s="65">
        <f>IFERROR(I424/E412,"-")</f>
        <v>0.10091743119266056</v>
      </c>
      <c r="K424" s="192">
        <f t="shared" si="30"/>
        <v>66132.545454545456</v>
      </c>
    </row>
    <row r="425" spans="2:11" s="10" customFormat="1" ht="13.15" customHeight="1">
      <c r="B425" s="379"/>
      <c r="C425" s="374"/>
      <c r="D425" s="355"/>
      <c r="E425" s="355"/>
      <c r="F425" s="49" t="s">
        <v>119</v>
      </c>
      <c r="G425" s="78">
        <v>1250917</v>
      </c>
      <c r="H425" s="65">
        <f>IFERROR(G425/D412,"-")</f>
        <v>1.627836947843949E-2</v>
      </c>
      <c r="I425" s="78">
        <v>21</v>
      </c>
      <c r="J425" s="65">
        <f>IFERROR(I425/E412,"-")</f>
        <v>0.19266055045871561</v>
      </c>
      <c r="K425" s="192">
        <f t="shared" si="30"/>
        <v>59567.476190476191</v>
      </c>
    </row>
    <row r="426" spans="2:11" s="10" customFormat="1" ht="13.15" customHeight="1">
      <c r="B426" s="379"/>
      <c r="C426" s="374"/>
      <c r="D426" s="355"/>
      <c r="E426" s="355"/>
      <c r="F426" s="49" t="s">
        <v>120</v>
      </c>
      <c r="G426" s="78">
        <v>228448</v>
      </c>
      <c r="H426" s="65">
        <f>IFERROR(G426/D412,"-")</f>
        <v>2.9728278939454371E-3</v>
      </c>
      <c r="I426" s="78">
        <v>11</v>
      </c>
      <c r="J426" s="65">
        <f>IFERROR(I426/E412,"-")</f>
        <v>0.10091743119266056</v>
      </c>
      <c r="K426" s="192">
        <f t="shared" si="30"/>
        <v>20768</v>
      </c>
    </row>
    <row r="427" spans="2:11" s="10" customFormat="1" ht="13.15" customHeight="1">
      <c r="B427" s="379"/>
      <c r="C427" s="374"/>
      <c r="D427" s="355"/>
      <c r="E427" s="355"/>
      <c r="F427" s="50" t="s">
        <v>121</v>
      </c>
      <c r="G427" s="79">
        <v>302762</v>
      </c>
      <c r="H427" s="66">
        <f>IFERROR(G427/D412,"-")</f>
        <v>3.9398870588786437E-3</v>
      </c>
      <c r="I427" s="79">
        <v>11</v>
      </c>
      <c r="J427" s="66">
        <f>IFERROR(I427/E412,"-")</f>
        <v>0.10091743119266056</v>
      </c>
      <c r="K427" s="193">
        <f t="shared" si="30"/>
        <v>27523.81818181818</v>
      </c>
    </row>
    <row r="428" spans="2:11" s="10" customFormat="1" ht="13.15" customHeight="1">
      <c r="B428" s="380"/>
      <c r="C428" s="375"/>
      <c r="D428" s="356"/>
      <c r="E428" s="356"/>
      <c r="F428" s="51" t="s">
        <v>71</v>
      </c>
      <c r="G428" s="74">
        <f>SUM(G412:G427)</f>
        <v>18443628</v>
      </c>
      <c r="H428" s="66">
        <f>IFERROR(G428/D412,"-")</f>
        <v>0.24000968178295759</v>
      </c>
      <c r="I428" s="79">
        <v>102</v>
      </c>
      <c r="J428" s="66">
        <f>IFERROR(I428/E412,"-")</f>
        <v>0.93577981651376152</v>
      </c>
      <c r="K428" s="193">
        <f t="shared" si="30"/>
        <v>180819.88235294117</v>
      </c>
    </row>
    <row r="429" spans="2:11" s="10" customFormat="1" ht="13.15" customHeight="1">
      <c r="B429" s="378">
        <v>26</v>
      </c>
      <c r="C429" s="373" t="s">
        <v>34</v>
      </c>
      <c r="D429" s="354">
        <v>1501626090</v>
      </c>
      <c r="E429" s="354">
        <v>1969</v>
      </c>
      <c r="F429" s="47" t="s">
        <v>107</v>
      </c>
      <c r="G429" s="77">
        <v>49630177</v>
      </c>
      <c r="H429" s="64">
        <f>IFERROR(G429/D429,"-")</f>
        <v>3.3050955447903811E-2</v>
      </c>
      <c r="I429" s="77">
        <v>423</v>
      </c>
      <c r="J429" s="64">
        <f>IFERROR(I429/E429,"-")</f>
        <v>0.2148298628745556</v>
      </c>
      <c r="K429" s="191">
        <f t="shared" si="30"/>
        <v>117329.02364066194</v>
      </c>
    </row>
    <row r="430" spans="2:11" s="10" customFormat="1" ht="13.15" customHeight="1">
      <c r="B430" s="379"/>
      <c r="C430" s="374"/>
      <c r="D430" s="355"/>
      <c r="E430" s="355"/>
      <c r="F430" s="48" t="s">
        <v>108</v>
      </c>
      <c r="G430" s="78">
        <v>32314255</v>
      </c>
      <c r="H430" s="65">
        <f>IFERROR(G430/D429,"-")</f>
        <v>2.1519508228576397E-2</v>
      </c>
      <c r="I430" s="78">
        <v>554</v>
      </c>
      <c r="J430" s="65">
        <f>IFERROR(I430/E429,"-")</f>
        <v>0.28136109700355511</v>
      </c>
      <c r="K430" s="192">
        <f t="shared" si="30"/>
        <v>58328.980144404333</v>
      </c>
    </row>
    <row r="431" spans="2:11" s="10" customFormat="1" ht="13.15" customHeight="1">
      <c r="B431" s="379"/>
      <c r="C431" s="374"/>
      <c r="D431" s="355"/>
      <c r="E431" s="355"/>
      <c r="F431" s="49" t="s">
        <v>109</v>
      </c>
      <c r="G431" s="78">
        <v>42000403</v>
      </c>
      <c r="H431" s="65">
        <f>IFERROR(G431/D429,"-")</f>
        <v>2.7969947565309017E-2</v>
      </c>
      <c r="I431" s="78">
        <v>706</v>
      </c>
      <c r="J431" s="65">
        <f>IFERROR(I431/E429,"-")</f>
        <v>0.35855764347384461</v>
      </c>
      <c r="K431" s="192">
        <f t="shared" si="30"/>
        <v>59490.655807365438</v>
      </c>
    </row>
    <row r="432" spans="2:11" s="10" customFormat="1" ht="13.15" customHeight="1">
      <c r="B432" s="379"/>
      <c r="C432" s="374"/>
      <c r="D432" s="355"/>
      <c r="E432" s="355"/>
      <c r="F432" s="49" t="s">
        <v>110</v>
      </c>
      <c r="G432" s="78">
        <v>6514032</v>
      </c>
      <c r="H432" s="65">
        <f>IFERROR(G432/D429,"-")</f>
        <v>4.33798536358675E-3</v>
      </c>
      <c r="I432" s="78">
        <v>121</v>
      </c>
      <c r="J432" s="65">
        <f>IFERROR(I432/E429,"-")</f>
        <v>6.1452513966480445E-2</v>
      </c>
      <c r="K432" s="192">
        <f t="shared" si="30"/>
        <v>53834.975206611569</v>
      </c>
    </row>
    <row r="433" spans="2:11" s="10" customFormat="1" ht="13.15" customHeight="1">
      <c r="B433" s="379"/>
      <c r="C433" s="374"/>
      <c r="D433" s="355"/>
      <c r="E433" s="355"/>
      <c r="F433" s="49" t="s">
        <v>111</v>
      </c>
      <c r="G433" s="78">
        <v>50990005</v>
      </c>
      <c r="H433" s="65">
        <f>IFERROR(G433/D429,"-")</f>
        <v>3.3956525755356314E-2</v>
      </c>
      <c r="I433" s="78">
        <v>784</v>
      </c>
      <c r="J433" s="65">
        <f>IFERROR(I433/E429,"-")</f>
        <v>0.39817166074149313</v>
      </c>
      <c r="K433" s="192">
        <f t="shared" si="30"/>
        <v>65038.271683673469</v>
      </c>
    </row>
    <row r="434" spans="2:11" s="10" customFormat="1" ht="13.15" customHeight="1">
      <c r="B434" s="379"/>
      <c r="C434" s="374"/>
      <c r="D434" s="355"/>
      <c r="E434" s="355"/>
      <c r="F434" s="49" t="s">
        <v>112</v>
      </c>
      <c r="G434" s="78">
        <v>76905915</v>
      </c>
      <c r="H434" s="65">
        <f>IFERROR(G434/D429,"-")</f>
        <v>5.1215089769784165E-2</v>
      </c>
      <c r="I434" s="78">
        <v>914</v>
      </c>
      <c r="J434" s="65">
        <f>IFERROR(I434/E429,"-")</f>
        <v>0.46419502285424075</v>
      </c>
      <c r="K434" s="192">
        <f t="shared" si="30"/>
        <v>84142.138949671775</v>
      </c>
    </row>
    <row r="435" spans="2:11" s="10" customFormat="1" ht="13.15" customHeight="1">
      <c r="B435" s="379"/>
      <c r="C435" s="374"/>
      <c r="D435" s="355"/>
      <c r="E435" s="355"/>
      <c r="F435" s="49" t="s">
        <v>113</v>
      </c>
      <c r="G435" s="78">
        <v>72693463</v>
      </c>
      <c r="H435" s="65">
        <f>IFERROR(G435/D429,"-")</f>
        <v>4.8409829506891426E-2</v>
      </c>
      <c r="I435" s="78">
        <v>350</v>
      </c>
      <c r="J435" s="65">
        <f>IFERROR(I435/E429,"-")</f>
        <v>0.17775520568816658</v>
      </c>
      <c r="K435" s="192">
        <f t="shared" si="30"/>
        <v>207695.60857142857</v>
      </c>
    </row>
    <row r="436" spans="2:11" s="10" customFormat="1" ht="13.15" customHeight="1">
      <c r="B436" s="379"/>
      <c r="C436" s="374"/>
      <c r="D436" s="355"/>
      <c r="E436" s="355"/>
      <c r="F436" s="49" t="s">
        <v>123</v>
      </c>
      <c r="G436" s="78">
        <v>1286</v>
      </c>
      <c r="H436" s="65">
        <f>IFERROR(G436/D429,"-")</f>
        <v>8.5640493899516618E-7</v>
      </c>
      <c r="I436" s="78">
        <v>1</v>
      </c>
      <c r="J436" s="65">
        <f>IFERROR(I436/E429,"-")</f>
        <v>5.0787201625190448E-4</v>
      </c>
      <c r="K436" s="192">
        <f t="shared" si="30"/>
        <v>1286</v>
      </c>
    </row>
    <row r="437" spans="2:11" s="10" customFormat="1" ht="13.15" customHeight="1">
      <c r="B437" s="379"/>
      <c r="C437" s="374"/>
      <c r="D437" s="355"/>
      <c r="E437" s="355"/>
      <c r="F437" s="49" t="s">
        <v>114</v>
      </c>
      <c r="G437" s="78">
        <v>591646</v>
      </c>
      <c r="H437" s="65">
        <f>IFERROR(G437/D429,"-")</f>
        <v>3.9400354318564086E-4</v>
      </c>
      <c r="I437" s="78">
        <v>23</v>
      </c>
      <c r="J437" s="65">
        <f>IFERROR(I437/E429,"-")</f>
        <v>1.1681056373793804E-2</v>
      </c>
      <c r="K437" s="192">
        <f t="shared" si="30"/>
        <v>25723.739130434784</v>
      </c>
    </row>
    <row r="438" spans="2:11" s="10" customFormat="1" ht="13.15" customHeight="1">
      <c r="B438" s="379"/>
      <c r="C438" s="374"/>
      <c r="D438" s="355"/>
      <c r="E438" s="355"/>
      <c r="F438" s="49" t="s">
        <v>115</v>
      </c>
      <c r="G438" s="78">
        <v>2289901</v>
      </c>
      <c r="H438" s="65">
        <f>IFERROR(G438/D429,"-")</f>
        <v>1.5249475320450779E-3</v>
      </c>
      <c r="I438" s="78">
        <v>123</v>
      </c>
      <c r="J438" s="65">
        <f>IFERROR(I438/E429,"-")</f>
        <v>6.2468257998984256E-2</v>
      </c>
      <c r="K438" s="192">
        <f t="shared" si="30"/>
        <v>18617.08130081301</v>
      </c>
    </row>
    <row r="439" spans="2:11" s="10" customFormat="1" ht="13.15" customHeight="1">
      <c r="B439" s="379"/>
      <c r="C439" s="374"/>
      <c r="D439" s="355"/>
      <c r="E439" s="355"/>
      <c r="F439" s="49" t="s">
        <v>116</v>
      </c>
      <c r="G439" s="78">
        <v>1330041</v>
      </c>
      <c r="H439" s="65">
        <f>IFERROR(G439/D429,"-")</f>
        <v>8.8573381140440892E-4</v>
      </c>
      <c r="I439" s="78">
        <v>17</v>
      </c>
      <c r="J439" s="65">
        <f>IFERROR(I439/E429,"-")</f>
        <v>8.6338242762823772E-3</v>
      </c>
      <c r="K439" s="192">
        <f t="shared" si="30"/>
        <v>78237.705882352937</v>
      </c>
    </row>
    <row r="440" spans="2:11" s="10" customFormat="1" ht="13.15" customHeight="1">
      <c r="B440" s="379"/>
      <c r="C440" s="374"/>
      <c r="D440" s="355"/>
      <c r="E440" s="355"/>
      <c r="F440" s="49" t="s">
        <v>117</v>
      </c>
      <c r="G440" s="78">
        <v>5101037</v>
      </c>
      <c r="H440" s="65">
        <f>IFERROR(G440/D429,"-")</f>
        <v>3.3970087720039547E-3</v>
      </c>
      <c r="I440" s="78">
        <v>26</v>
      </c>
      <c r="J440" s="65">
        <f>IFERROR(I440/E429,"-")</f>
        <v>1.3204672422549517E-2</v>
      </c>
      <c r="K440" s="192">
        <f t="shared" si="30"/>
        <v>196193.73076923078</v>
      </c>
    </row>
    <row r="441" spans="2:11" s="10" customFormat="1" ht="13.15" customHeight="1">
      <c r="B441" s="379"/>
      <c r="C441" s="374"/>
      <c r="D441" s="355"/>
      <c r="E441" s="355"/>
      <c r="F441" s="49" t="s">
        <v>118</v>
      </c>
      <c r="G441" s="78">
        <v>15188835</v>
      </c>
      <c r="H441" s="65">
        <f>IFERROR(G441/D429,"-")</f>
        <v>1.0114924814605479E-2</v>
      </c>
      <c r="I441" s="78">
        <v>274</v>
      </c>
      <c r="J441" s="65">
        <f>IFERROR(I441/E429,"-")</f>
        <v>0.13915693245302183</v>
      </c>
      <c r="K441" s="192">
        <f t="shared" si="30"/>
        <v>55433.704379562041</v>
      </c>
    </row>
    <row r="442" spans="2:11" s="10" customFormat="1" ht="13.15" customHeight="1">
      <c r="B442" s="379"/>
      <c r="C442" s="374"/>
      <c r="D442" s="355"/>
      <c r="E442" s="355"/>
      <c r="F442" s="49" t="s">
        <v>119</v>
      </c>
      <c r="G442" s="78">
        <v>17892906</v>
      </c>
      <c r="H442" s="65">
        <f>IFERROR(G442/D429,"-")</f>
        <v>1.1915686680696924E-2</v>
      </c>
      <c r="I442" s="78">
        <v>229</v>
      </c>
      <c r="J442" s="65">
        <f>IFERROR(I442/E429,"-")</f>
        <v>0.11630269172168614</v>
      </c>
      <c r="K442" s="192">
        <f t="shared" si="30"/>
        <v>78134.96069868996</v>
      </c>
    </row>
    <row r="443" spans="2:11" s="10" customFormat="1" ht="13.15" customHeight="1">
      <c r="B443" s="379"/>
      <c r="C443" s="374"/>
      <c r="D443" s="355"/>
      <c r="E443" s="355"/>
      <c r="F443" s="49" t="s">
        <v>120</v>
      </c>
      <c r="G443" s="78">
        <v>7505346</v>
      </c>
      <c r="H443" s="65">
        <f>IFERROR(G443/D429,"-")</f>
        <v>4.9981457101614425E-3</v>
      </c>
      <c r="I443" s="78">
        <v>147</v>
      </c>
      <c r="J443" s="65">
        <f>IFERROR(I443/E429,"-")</f>
        <v>7.4657186389029961E-2</v>
      </c>
      <c r="K443" s="192">
        <f t="shared" si="30"/>
        <v>51056.775510204083</v>
      </c>
    </row>
    <row r="444" spans="2:11" s="10" customFormat="1" ht="13.15" customHeight="1">
      <c r="B444" s="379"/>
      <c r="C444" s="374"/>
      <c r="D444" s="355"/>
      <c r="E444" s="355"/>
      <c r="F444" s="50" t="s">
        <v>121</v>
      </c>
      <c r="G444" s="79">
        <v>5579060</v>
      </c>
      <c r="H444" s="66">
        <f>IFERROR(G444/D429,"-")</f>
        <v>3.715345675700134E-3</v>
      </c>
      <c r="I444" s="79">
        <v>188</v>
      </c>
      <c r="J444" s="66">
        <f>IFERROR(I444/E429,"-")</f>
        <v>9.5479939055358051E-2</v>
      </c>
      <c r="K444" s="193">
        <f t="shared" si="30"/>
        <v>29675.851063829788</v>
      </c>
    </row>
    <row r="445" spans="2:11" s="10" customFormat="1" ht="13.15" customHeight="1">
      <c r="B445" s="380"/>
      <c r="C445" s="375"/>
      <c r="D445" s="356"/>
      <c r="E445" s="356"/>
      <c r="F445" s="51" t="s">
        <v>71</v>
      </c>
      <c r="G445" s="74">
        <f>SUM(G429:G444)</f>
        <v>386528308</v>
      </c>
      <c r="H445" s="66">
        <f>IFERROR(G445/D429,"-")</f>
        <v>0.25740649458214993</v>
      </c>
      <c r="I445" s="79">
        <v>1694</v>
      </c>
      <c r="J445" s="66">
        <f>IFERROR(I445/E429,"-")</f>
        <v>0.86033519553072624</v>
      </c>
      <c r="K445" s="193">
        <f t="shared" si="30"/>
        <v>228174.91617473436</v>
      </c>
    </row>
    <row r="446" spans="2:11" s="10" customFormat="1" ht="13.15" customHeight="1">
      <c r="B446" s="378">
        <v>27</v>
      </c>
      <c r="C446" s="373" t="s">
        <v>35</v>
      </c>
      <c r="D446" s="354">
        <v>258396490</v>
      </c>
      <c r="E446" s="354">
        <v>323</v>
      </c>
      <c r="F446" s="47" t="s">
        <v>107</v>
      </c>
      <c r="G446" s="77">
        <v>16742003</v>
      </c>
      <c r="H446" s="64">
        <f>IFERROR(G446/D446,"-")</f>
        <v>6.4791913388606792E-2</v>
      </c>
      <c r="I446" s="77">
        <v>59</v>
      </c>
      <c r="J446" s="64">
        <f>IFERROR(I446/E446,"-")</f>
        <v>0.1826625386996904</v>
      </c>
      <c r="K446" s="191">
        <f t="shared" si="30"/>
        <v>283762.76271186443</v>
      </c>
    </row>
    <row r="447" spans="2:11" s="10" customFormat="1" ht="13.15" customHeight="1">
      <c r="B447" s="379"/>
      <c r="C447" s="374"/>
      <c r="D447" s="355"/>
      <c r="E447" s="355"/>
      <c r="F447" s="48" t="s">
        <v>108</v>
      </c>
      <c r="G447" s="78">
        <v>9983742</v>
      </c>
      <c r="H447" s="65">
        <f>IFERROR(G447/D446,"-")</f>
        <v>3.8637297279076818E-2</v>
      </c>
      <c r="I447" s="78">
        <v>102</v>
      </c>
      <c r="J447" s="65">
        <f>IFERROR(I447/E446,"-")</f>
        <v>0.31578947368421051</v>
      </c>
      <c r="K447" s="192">
        <f t="shared" si="30"/>
        <v>97879.823529411762</v>
      </c>
    </row>
    <row r="448" spans="2:11" s="10" customFormat="1" ht="13.15" customHeight="1">
      <c r="B448" s="379"/>
      <c r="C448" s="374"/>
      <c r="D448" s="355"/>
      <c r="E448" s="355"/>
      <c r="F448" s="49" t="s">
        <v>109</v>
      </c>
      <c r="G448" s="78">
        <v>3917656</v>
      </c>
      <c r="H448" s="65">
        <f>IFERROR(G448/D446,"-")</f>
        <v>1.5161413376783872E-2</v>
      </c>
      <c r="I448" s="78">
        <v>114</v>
      </c>
      <c r="J448" s="65">
        <f>IFERROR(I448/E446,"-")</f>
        <v>0.35294117647058826</v>
      </c>
      <c r="K448" s="192">
        <f t="shared" si="30"/>
        <v>34365.403508771931</v>
      </c>
    </row>
    <row r="449" spans="2:11" s="10" customFormat="1" ht="13.15" customHeight="1">
      <c r="B449" s="379"/>
      <c r="C449" s="374"/>
      <c r="D449" s="355"/>
      <c r="E449" s="355"/>
      <c r="F449" s="49" t="s">
        <v>110</v>
      </c>
      <c r="G449" s="78">
        <v>205909</v>
      </c>
      <c r="H449" s="65">
        <f>IFERROR(G449/D446,"-")</f>
        <v>7.9687227949574698E-4</v>
      </c>
      <c r="I449" s="78">
        <v>19</v>
      </c>
      <c r="J449" s="65">
        <f>IFERROR(I449/E446,"-")</f>
        <v>5.8823529411764705E-2</v>
      </c>
      <c r="K449" s="192">
        <f t="shared" si="30"/>
        <v>10837.315789473685</v>
      </c>
    </row>
    <row r="450" spans="2:11" s="10" customFormat="1" ht="13.15" customHeight="1">
      <c r="B450" s="379"/>
      <c r="C450" s="374"/>
      <c r="D450" s="355"/>
      <c r="E450" s="355"/>
      <c r="F450" s="49" t="s">
        <v>111</v>
      </c>
      <c r="G450" s="78">
        <v>5932110</v>
      </c>
      <c r="H450" s="65">
        <f>IFERROR(G450/D446,"-")</f>
        <v>2.2957393887200247E-2</v>
      </c>
      <c r="I450" s="78">
        <v>129</v>
      </c>
      <c r="J450" s="65">
        <f>IFERROR(I450/E446,"-")</f>
        <v>0.39938080495356038</v>
      </c>
      <c r="K450" s="192">
        <f t="shared" si="30"/>
        <v>45985.348837209305</v>
      </c>
    </row>
    <row r="451" spans="2:11" s="10" customFormat="1" ht="13.15" customHeight="1">
      <c r="B451" s="379"/>
      <c r="C451" s="374"/>
      <c r="D451" s="355"/>
      <c r="E451" s="355"/>
      <c r="F451" s="49" t="s">
        <v>112</v>
      </c>
      <c r="G451" s="78">
        <v>11311827</v>
      </c>
      <c r="H451" s="65">
        <f>IFERROR(G451/D446,"-")</f>
        <v>4.3777014927718252E-2</v>
      </c>
      <c r="I451" s="78">
        <v>150</v>
      </c>
      <c r="J451" s="65">
        <f>IFERROR(I451/E446,"-")</f>
        <v>0.46439628482972134</v>
      </c>
      <c r="K451" s="192">
        <f t="shared" si="30"/>
        <v>75412.179999999993</v>
      </c>
    </row>
    <row r="452" spans="2:11" s="10" customFormat="1" ht="13.15" customHeight="1">
      <c r="B452" s="379"/>
      <c r="C452" s="374"/>
      <c r="D452" s="355"/>
      <c r="E452" s="355"/>
      <c r="F452" s="49" t="s">
        <v>113</v>
      </c>
      <c r="G452" s="78">
        <v>17044060</v>
      </c>
      <c r="H452" s="65">
        <f>IFERROR(G452/D446,"-")</f>
        <v>6.5960880505768482E-2</v>
      </c>
      <c r="I452" s="78">
        <v>69</v>
      </c>
      <c r="J452" s="65">
        <f>IFERROR(I452/E446,"-")</f>
        <v>0.21362229102167182</v>
      </c>
      <c r="K452" s="192">
        <f t="shared" si="30"/>
        <v>247015.36231884058</v>
      </c>
    </row>
    <row r="453" spans="2:11" s="10" customFormat="1" ht="13.15" customHeight="1">
      <c r="B453" s="379"/>
      <c r="C453" s="374"/>
      <c r="D453" s="355"/>
      <c r="E453" s="355"/>
      <c r="F453" s="49" t="s">
        <v>123</v>
      </c>
      <c r="G453" s="78">
        <v>0</v>
      </c>
      <c r="H453" s="65">
        <f>IFERROR(G453/D446,"-")</f>
        <v>0</v>
      </c>
      <c r="I453" s="78">
        <v>0</v>
      </c>
      <c r="J453" s="65">
        <f>IFERROR(I453/E446,"-")</f>
        <v>0</v>
      </c>
      <c r="K453" s="192" t="str">
        <f t="shared" ref="K453:K516" si="31">IFERROR(G453/I453,"-")</f>
        <v>-</v>
      </c>
    </row>
    <row r="454" spans="2:11" s="10" customFormat="1" ht="13.15" customHeight="1">
      <c r="B454" s="379"/>
      <c r="C454" s="374"/>
      <c r="D454" s="355"/>
      <c r="E454" s="355"/>
      <c r="F454" s="49" t="s">
        <v>114</v>
      </c>
      <c r="G454" s="78">
        <v>88419</v>
      </c>
      <c r="H454" s="65">
        <f>IFERROR(G454/D446,"-")</f>
        <v>3.4218344064967758E-4</v>
      </c>
      <c r="I454" s="78">
        <v>2</v>
      </c>
      <c r="J454" s="65">
        <f>IFERROR(I454/E446,"-")</f>
        <v>6.1919504643962852E-3</v>
      </c>
      <c r="K454" s="192">
        <f t="shared" si="31"/>
        <v>44209.5</v>
      </c>
    </row>
    <row r="455" spans="2:11" s="10" customFormat="1" ht="13.15" customHeight="1">
      <c r="B455" s="379"/>
      <c r="C455" s="374"/>
      <c r="D455" s="355"/>
      <c r="E455" s="355"/>
      <c r="F455" s="49" t="s">
        <v>115</v>
      </c>
      <c r="G455" s="78">
        <v>115267</v>
      </c>
      <c r="H455" s="65">
        <f>IFERROR(G455/D446,"-")</f>
        <v>4.460857808091743E-4</v>
      </c>
      <c r="I455" s="78">
        <v>13</v>
      </c>
      <c r="J455" s="65">
        <f>IFERROR(I455/E446,"-")</f>
        <v>4.0247678018575851E-2</v>
      </c>
      <c r="K455" s="192">
        <f t="shared" si="31"/>
        <v>8866.6923076923085</v>
      </c>
    </row>
    <row r="456" spans="2:11" s="10" customFormat="1" ht="13.15" customHeight="1">
      <c r="B456" s="379"/>
      <c r="C456" s="374"/>
      <c r="D456" s="355"/>
      <c r="E456" s="355"/>
      <c r="F456" s="49" t="s">
        <v>116</v>
      </c>
      <c r="G456" s="78">
        <v>30521</v>
      </c>
      <c r="H456" s="65">
        <f>IFERROR(G456/D446,"-")</f>
        <v>1.1811692952949941E-4</v>
      </c>
      <c r="I456" s="78">
        <v>4</v>
      </c>
      <c r="J456" s="65">
        <f>IFERROR(I456/E446,"-")</f>
        <v>1.238390092879257E-2</v>
      </c>
      <c r="K456" s="192">
        <f t="shared" si="31"/>
        <v>7630.25</v>
      </c>
    </row>
    <row r="457" spans="2:11" s="10" customFormat="1" ht="13.15" customHeight="1">
      <c r="B457" s="379"/>
      <c r="C457" s="374"/>
      <c r="D457" s="355"/>
      <c r="E457" s="355"/>
      <c r="F457" s="49" t="s">
        <v>117</v>
      </c>
      <c r="G457" s="78">
        <v>1816391</v>
      </c>
      <c r="H457" s="65">
        <f>IFERROR(G457/D446,"-")</f>
        <v>7.0294724204651542E-3</v>
      </c>
      <c r="I457" s="78">
        <v>5</v>
      </c>
      <c r="J457" s="65">
        <f>IFERROR(I457/E446,"-")</f>
        <v>1.5479876160990712E-2</v>
      </c>
      <c r="K457" s="192">
        <f t="shared" si="31"/>
        <v>363278.2</v>
      </c>
    </row>
    <row r="458" spans="2:11" s="10" customFormat="1" ht="13.15" customHeight="1">
      <c r="B458" s="379"/>
      <c r="C458" s="374"/>
      <c r="D458" s="355"/>
      <c r="E458" s="355"/>
      <c r="F458" s="49" t="s">
        <v>118</v>
      </c>
      <c r="G458" s="78">
        <v>585548</v>
      </c>
      <c r="H458" s="65">
        <f>IFERROR(G458/D446,"-")</f>
        <v>2.2660834131299538E-3</v>
      </c>
      <c r="I458" s="78">
        <v>42</v>
      </c>
      <c r="J458" s="65">
        <f>IFERROR(I458/E446,"-")</f>
        <v>0.13003095975232198</v>
      </c>
      <c r="K458" s="192">
        <f t="shared" si="31"/>
        <v>13941.619047619048</v>
      </c>
    </row>
    <row r="459" spans="2:11" s="10" customFormat="1" ht="13.15" customHeight="1">
      <c r="B459" s="379"/>
      <c r="C459" s="374"/>
      <c r="D459" s="355"/>
      <c r="E459" s="355"/>
      <c r="F459" s="49" t="s">
        <v>119</v>
      </c>
      <c r="G459" s="78">
        <v>2715423</v>
      </c>
      <c r="H459" s="65">
        <f>IFERROR(G459/D446,"-")</f>
        <v>1.0508745687683296E-2</v>
      </c>
      <c r="I459" s="78">
        <v>35</v>
      </c>
      <c r="J459" s="65">
        <f>IFERROR(I459/E446,"-")</f>
        <v>0.10835913312693499</v>
      </c>
      <c r="K459" s="192">
        <f t="shared" si="31"/>
        <v>77583.514285714293</v>
      </c>
    </row>
    <row r="460" spans="2:11" s="10" customFormat="1" ht="13.15" customHeight="1">
      <c r="B460" s="379"/>
      <c r="C460" s="374"/>
      <c r="D460" s="355"/>
      <c r="E460" s="355"/>
      <c r="F460" s="49" t="s">
        <v>120</v>
      </c>
      <c r="G460" s="78">
        <v>2439628</v>
      </c>
      <c r="H460" s="65">
        <f>IFERROR(G460/D446,"-")</f>
        <v>9.4414130780182039E-3</v>
      </c>
      <c r="I460" s="78">
        <v>18</v>
      </c>
      <c r="J460" s="65">
        <f>IFERROR(I460/E446,"-")</f>
        <v>5.5727554179566562E-2</v>
      </c>
      <c r="K460" s="192">
        <f t="shared" si="31"/>
        <v>135534.88888888888</v>
      </c>
    </row>
    <row r="461" spans="2:11" s="10" customFormat="1" ht="13.15" customHeight="1">
      <c r="B461" s="379"/>
      <c r="C461" s="374"/>
      <c r="D461" s="355"/>
      <c r="E461" s="355"/>
      <c r="F461" s="50" t="s">
        <v>121</v>
      </c>
      <c r="G461" s="79">
        <v>1919113</v>
      </c>
      <c r="H461" s="66">
        <f>IFERROR(G461/D446,"-")</f>
        <v>7.4270087801889262E-3</v>
      </c>
      <c r="I461" s="79">
        <v>31</v>
      </c>
      <c r="J461" s="66">
        <f>IFERROR(I461/E446,"-")</f>
        <v>9.5975232198142413E-2</v>
      </c>
      <c r="K461" s="193">
        <f t="shared" si="31"/>
        <v>61906.870967741932</v>
      </c>
    </row>
    <row r="462" spans="2:11" s="10" customFormat="1" ht="13.15" customHeight="1">
      <c r="B462" s="380"/>
      <c r="C462" s="375"/>
      <c r="D462" s="356"/>
      <c r="E462" s="356"/>
      <c r="F462" s="51" t="s">
        <v>71</v>
      </c>
      <c r="G462" s="74">
        <f>SUM(G446:G461)</f>
        <v>74847617</v>
      </c>
      <c r="H462" s="66">
        <f>IFERROR(G462/D446,"-")</f>
        <v>0.28966189517512408</v>
      </c>
      <c r="I462" s="79">
        <v>279</v>
      </c>
      <c r="J462" s="66">
        <f>IFERROR(I462/E446,"-")</f>
        <v>0.86377708978328172</v>
      </c>
      <c r="K462" s="193">
        <f t="shared" si="31"/>
        <v>268271.0286738351</v>
      </c>
    </row>
    <row r="463" spans="2:11" s="10" customFormat="1" ht="13.15" customHeight="1">
      <c r="B463" s="378">
        <v>28</v>
      </c>
      <c r="C463" s="373" t="s">
        <v>36</v>
      </c>
      <c r="D463" s="354">
        <v>199405090</v>
      </c>
      <c r="E463" s="354">
        <v>257</v>
      </c>
      <c r="F463" s="47" t="s">
        <v>107</v>
      </c>
      <c r="G463" s="77">
        <v>8514257</v>
      </c>
      <c r="H463" s="64">
        <f>IFERROR(G463/D463,"-")</f>
        <v>4.2698293208062038E-2</v>
      </c>
      <c r="I463" s="77">
        <v>66</v>
      </c>
      <c r="J463" s="64">
        <f>IFERROR(I463/E463,"-")</f>
        <v>0.25680933852140075</v>
      </c>
      <c r="K463" s="191">
        <f t="shared" si="31"/>
        <v>129003.89393939394</v>
      </c>
    </row>
    <row r="464" spans="2:11" s="10" customFormat="1" ht="13.15" customHeight="1">
      <c r="B464" s="379"/>
      <c r="C464" s="374"/>
      <c r="D464" s="355"/>
      <c r="E464" s="355"/>
      <c r="F464" s="48" t="s">
        <v>108</v>
      </c>
      <c r="G464" s="78">
        <v>3202385</v>
      </c>
      <c r="H464" s="65">
        <f>IFERROR(G464/D463,"-")</f>
        <v>1.6059695366853474E-2</v>
      </c>
      <c r="I464" s="78">
        <v>74</v>
      </c>
      <c r="J464" s="65">
        <f>IFERROR(I464/E463,"-")</f>
        <v>0.28793774319066145</v>
      </c>
      <c r="K464" s="192">
        <f t="shared" si="31"/>
        <v>43275.472972972973</v>
      </c>
    </row>
    <row r="465" spans="2:11" s="10" customFormat="1" ht="13.15" customHeight="1">
      <c r="B465" s="379"/>
      <c r="C465" s="374"/>
      <c r="D465" s="355"/>
      <c r="E465" s="355"/>
      <c r="F465" s="49" t="s">
        <v>109</v>
      </c>
      <c r="G465" s="78">
        <v>8052702</v>
      </c>
      <c r="H465" s="65">
        <f>IFERROR(G465/D463,"-")</f>
        <v>4.0383633135944522E-2</v>
      </c>
      <c r="I465" s="78">
        <v>81</v>
      </c>
      <c r="J465" s="65">
        <f>IFERROR(I465/E463,"-")</f>
        <v>0.31517509727626458</v>
      </c>
      <c r="K465" s="192">
        <f t="shared" si="31"/>
        <v>99416.074074074073</v>
      </c>
    </row>
    <row r="466" spans="2:11" s="10" customFormat="1" ht="13.15" customHeight="1">
      <c r="B466" s="379"/>
      <c r="C466" s="374"/>
      <c r="D466" s="355"/>
      <c r="E466" s="355"/>
      <c r="F466" s="49" t="s">
        <v>110</v>
      </c>
      <c r="G466" s="78">
        <v>3497746</v>
      </c>
      <c r="H466" s="65">
        <f>IFERROR(G466/D463,"-")</f>
        <v>1.7540906302843121E-2</v>
      </c>
      <c r="I466" s="78">
        <v>17</v>
      </c>
      <c r="J466" s="65">
        <f>IFERROR(I466/E463,"-")</f>
        <v>6.6147859922178989E-2</v>
      </c>
      <c r="K466" s="192">
        <f t="shared" si="31"/>
        <v>205749.76470588235</v>
      </c>
    </row>
    <row r="467" spans="2:11" s="10" customFormat="1" ht="13.15" customHeight="1">
      <c r="B467" s="379"/>
      <c r="C467" s="374"/>
      <c r="D467" s="355"/>
      <c r="E467" s="355"/>
      <c r="F467" s="49" t="s">
        <v>111</v>
      </c>
      <c r="G467" s="78">
        <v>4777576</v>
      </c>
      <c r="H467" s="65">
        <f>IFERROR(G467/D463,"-")</f>
        <v>2.3959147682739695E-2</v>
      </c>
      <c r="I467" s="78">
        <v>103</v>
      </c>
      <c r="J467" s="65">
        <f>IFERROR(I467/E463,"-")</f>
        <v>0.40077821011673154</v>
      </c>
      <c r="K467" s="192">
        <f t="shared" si="31"/>
        <v>46384.23300970874</v>
      </c>
    </row>
    <row r="468" spans="2:11" s="10" customFormat="1" ht="13.15" customHeight="1">
      <c r="B468" s="379"/>
      <c r="C468" s="374"/>
      <c r="D468" s="355"/>
      <c r="E468" s="355"/>
      <c r="F468" s="49" t="s">
        <v>112</v>
      </c>
      <c r="G468" s="78">
        <v>11472265</v>
      </c>
      <c r="H468" s="65">
        <f>IFERROR(G468/D463,"-")</f>
        <v>5.7532458173459866E-2</v>
      </c>
      <c r="I468" s="78">
        <v>115</v>
      </c>
      <c r="J468" s="65">
        <f>IFERROR(I468/E463,"-")</f>
        <v>0.44747081712062259</v>
      </c>
      <c r="K468" s="192">
        <f t="shared" si="31"/>
        <v>99758.826086956527</v>
      </c>
    </row>
    <row r="469" spans="2:11" s="10" customFormat="1" ht="13.15" customHeight="1">
      <c r="B469" s="379"/>
      <c r="C469" s="374"/>
      <c r="D469" s="355"/>
      <c r="E469" s="355"/>
      <c r="F469" s="49" t="s">
        <v>113</v>
      </c>
      <c r="G469" s="78">
        <v>8673371</v>
      </c>
      <c r="H469" s="65">
        <f>IFERROR(G469/D463,"-")</f>
        <v>4.3496236730968099E-2</v>
      </c>
      <c r="I469" s="78">
        <v>45</v>
      </c>
      <c r="J469" s="65">
        <f>IFERROR(I469/E463,"-")</f>
        <v>0.17509727626459143</v>
      </c>
      <c r="K469" s="192">
        <f t="shared" si="31"/>
        <v>192741.57777777777</v>
      </c>
    </row>
    <row r="470" spans="2:11" s="10" customFormat="1" ht="13.15" customHeight="1">
      <c r="B470" s="379"/>
      <c r="C470" s="374"/>
      <c r="D470" s="355"/>
      <c r="E470" s="355"/>
      <c r="F470" s="49" t="s">
        <v>123</v>
      </c>
      <c r="G470" s="78">
        <v>0</v>
      </c>
      <c r="H470" s="65">
        <f>IFERROR(G470/D463,"-")</f>
        <v>0</v>
      </c>
      <c r="I470" s="78">
        <v>0</v>
      </c>
      <c r="J470" s="65">
        <f>IFERROR(I470/E463,"-")</f>
        <v>0</v>
      </c>
      <c r="K470" s="192" t="str">
        <f t="shared" si="31"/>
        <v>-</v>
      </c>
    </row>
    <row r="471" spans="2:11" s="10" customFormat="1" ht="13.15" customHeight="1">
      <c r="B471" s="379"/>
      <c r="C471" s="374"/>
      <c r="D471" s="355"/>
      <c r="E471" s="355"/>
      <c r="F471" s="49" t="s">
        <v>114</v>
      </c>
      <c r="G471" s="78">
        <v>82066</v>
      </c>
      <c r="H471" s="65">
        <f>IFERROR(G471/D463,"-")</f>
        <v>4.1155418851143667E-4</v>
      </c>
      <c r="I471" s="78">
        <v>3</v>
      </c>
      <c r="J471" s="65">
        <f>IFERROR(I471/E463,"-")</f>
        <v>1.1673151750972763E-2</v>
      </c>
      <c r="K471" s="192">
        <f t="shared" si="31"/>
        <v>27355.333333333332</v>
      </c>
    </row>
    <row r="472" spans="2:11" s="10" customFormat="1" ht="13.15" customHeight="1">
      <c r="B472" s="379"/>
      <c r="C472" s="374"/>
      <c r="D472" s="355"/>
      <c r="E472" s="355"/>
      <c r="F472" s="49" t="s">
        <v>115</v>
      </c>
      <c r="G472" s="78">
        <v>421832</v>
      </c>
      <c r="H472" s="65">
        <f>IFERROR(G472/D463,"-")</f>
        <v>2.1154525192912579E-3</v>
      </c>
      <c r="I472" s="78">
        <v>20</v>
      </c>
      <c r="J472" s="65">
        <f>IFERROR(I472/E463,"-")</f>
        <v>7.7821011673151752E-2</v>
      </c>
      <c r="K472" s="192">
        <f t="shared" si="31"/>
        <v>21091.599999999999</v>
      </c>
    </row>
    <row r="473" spans="2:11" s="10" customFormat="1" ht="13.15" customHeight="1">
      <c r="B473" s="379"/>
      <c r="C473" s="374"/>
      <c r="D473" s="355"/>
      <c r="E473" s="355"/>
      <c r="F473" s="49" t="s">
        <v>116</v>
      </c>
      <c r="G473" s="78">
        <v>10926</v>
      </c>
      <c r="H473" s="65">
        <f>IFERROR(G473/D463,"-")</f>
        <v>5.4792984471961071E-5</v>
      </c>
      <c r="I473" s="78">
        <v>2</v>
      </c>
      <c r="J473" s="65">
        <f>IFERROR(I473/E463,"-")</f>
        <v>7.7821011673151752E-3</v>
      </c>
      <c r="K473" s="192">
        <f t="shared" si="31"/>
        <v>5463</v>
      </c>
    </row>
    <row r="474" spans="2:11" s="10" customFormat="1" ht="13.15" customHeight="1">
      <c r="B474" s="379"/>
      <c r="C474" s="374"/>
      <c r="D474" s="355"/>
      <c r="E474" s="355"/>
      <c r="F474" s="49" t="s">
        <v>117</v>
      </c>
      <c r="G474" s="78">
        <v>346045</v>
      </c>
      <c r="H474" s="65">
        <f>IFERROR(G474/D463,"-")</f>
        <v>1.7353869953871288E-3</v>
      </c>
      <c r="I474" s="78">
        <v>5</v>
      </c>
      <c r="J474" s="65">
        <f>IFERROR(I474/E463,"-")</f>
        <v>1.9455252918287938E-2</v>
      </c>
      <c r="K474" s="192">
        <f t="shared" si="31"/>
        <v>69209</v>
      </c>
    </row>
    <row r="475" spans="2:11" s="10" customFormat="1" ht="13.15" customHeight="1">
      <c r="B475" s="379"/>
      <c r="C475" s="374"/>
      <c r="D475" s="355"/>
      <c r="E475" s="355"/>
      <c r="F475" s="49" t="s">
        <v>118</v>
      </c>
      <c r="G475" s="78">
        <v>3899569</v>
      </c>
      <c r="H475" s="65">
        <f>IFERROR(G475/D463,"-")</f>
        <v>1.9556015345445796E-2</v>
      </c>
      <c r="I475" s="78">
        <v>39</v>
      </c>
      <c r="J475" s="65">
        <f>IFERROR(I475/E463,"-")</f>
        <v>0.1517509727626459</v>
      </c>
      <c r="K475" s="192">
        <f t="shared" si="31"/>
        <v>99988.948717948719</v>
      </c>
    </row>
    <row r="476" spans="2:11" s="10" customFormat="1" ht="13.15" customHeight="1">
      <c r="B476" s="379"/>
      <c r="C476" s="374"/>
      <c r="D476" s="355"/>
      <c r="E476" s="355"/>
      <c r="F476" s="49" t="s">
        <v>119</v>
      </c>
      <c r="G476" s="78">
        <v>3747700</v>
      </c>
      <c r="H476" s="65">
        <f>IFERROR(G476/D463,"-")</f>
        <v>1.8794404897086628E-2</v>
      </c>
      <c r="I476" s="78">
        <v>32</v>
      </c>
      <c r="J476" s="65">
        <f>IFERROR(I476/E463,"-")</f>
        <v>0.1245136186770428</v>
      </c>
      <c r="K476" s="192">
        <f t="shared" si="31"/>
        <v>117115.625</v>
      </c>
    </row>
    <row r="477" spans="2:11" s="10" customFormat="1" ht="13.15" customHeight="1">
      <c r="B477" s="379"/>
      <c r="C477" s="374"/>
      <c r="D477" s="355"/>
      <c r="E477" s="355"/>
      <c r="F477" s="49" t="s">
        <v>120</v>
      </c>
      <c r="G477" s="78">
        <v>688182</v>
      </c>
      <c r="H477" s="65">
        <f>IFERROR(G477/D463,"-")</f>
        <v>3.4511756946625587E-3</v>
      </c>
      <c r="I477" s="78">
        <v>16</v>
      </c>
      <c r="J477" s="65">
        <f>IFERROR(I477/E463,"-")</f>
        <v>6.2256809338521402E-2</v>
      </c>
      <c r="K477" s="192">
        <f t="shared" si="31"/>
        <v>43011.375</v>
      </c>
    </row>
    <row r="478" spans="2:11" s="10" customFormat="1" ht="13.15" customHeight="1">
      <c r="B478" s="379"/>
      <c r="C478" s="374"/>
      <c r="D478" s="355"/>
      <c r="E478" s="355"/>
      <c r="F478" s="50" t="s">
        <v>121</v>
      </c>
      <c r="G478" s="79">
        <v>628511</v>
      </c>
      <c r="H478" s="66">
        <f>IFERROR(G478/D463,"-")</f>
        <v>3.1519305750921404E-3</v>
      </c>
      <c r="I478" s="79">
        <v>21</v>
      </c>
      <c r="J478" s="66">
        <f>IFERROR(I478/E463,"-")</f>
        <v>8.171206225680934E-2</v>
      </c>
      <c r="K478" s="193">
        <f t="shared" si="31"/>
        <v>29929.095238095237</v>
      </c>
    </row>
    <row r="479" spans="2:11" s="10" customFormat="1" ht="13.15" customHeight="1">
      <c r="B479" s="380"/>
      <c r="C479" s="375"/>
      <c r="D479" s="356"/>
      <c r="E479" s="356"/>
      <c r="F479" s="51" t="s">
        <v>71</v>
      </c>
      <c r="G479" s="74">
        <f>SUM(G463:G478)</f>
        <v>58015133</v>
      </c>
      <c r="H479" s="66">
        <f>IFERROR(G479/D463,"-")</f>
        <v>0.29094108380081973</v>
      </c>
      <c r="I479" s="79">
        <v>223</v>
      </c>
      <c r="J479" s="66">
        <f>IFERROR(I479/E463,"-")</f>
        <v>0.86770428015564205</v>
      </c>
      <c r="K479" s="193">
        <f t="shared" si="31"/>
        <v>260157.5470852018</v>
      </c>
    </row>
    <row r="480" spans="2:11" s="10" customFormat="1" ht="13.15" customHeight="1">
      <c r="B480" s="378">
        <v>29</v>
      </c>
      <c r="C480" s="373" t="s">
        <v>37</v>
      </c>
      <c r="D480" s="354">
        <v>208893830</v>
      </c>
      <c r="E480" s="354">
        <v>225</v>
      </c>
      <c r="F480" s="47" t="s">
        <v>107</v>
      </c>
      <c r="G480" s="77">
        <v>3927191</v>
      </c>
      <c r="H480" s="64">
        <f>IFERROR(G480/D480,"-")</f>
        <v>1.879993774828103E-2</v>
      </c>
      <c r="I480" s="77">
        <v>48</v>
      </c>
      <c r="J480" s="64">
        <f>IFERROR(I480/E480,"-")</f>
        <v>0.21333333333333335</v>
      </c>
      <c r="K480" s="191">
        <f t="shared" si="31"/>
        <v>81816.479166666672</v>
      </c>
    </row>
    <row r="481" spans="2:11" s="10" customFormat="1" ht="13.15" customHeight="1">
      <c r="B481" s="379"/>
      <c r="C481" s="374"/>
      <c r="D481" s="355"/>
      <c r="E481" s="355"/>
      <c r="F481" s="48" t="s">
        <v>108</v>
      </c>
      <c r="G481" s="78">
        <v>1159576</v>
      </c>
      <c r="H481" s="65">
        <f>IFERROR(G481/D480,"-")</f>
        <v>5.5510303966373733E-3</v>
      </c>
      <c r="I481" s="78">
        <v>56</v>
      </c>
      <c r="J481" s="65">
        <f>IFERROR(I481/E480,"-")</f>
        <v>0.24888888888888888</v>
      </c>
      <c r="K481" s="192">
        <f t="shared" si="31"/>
        <v>20706.714285714286</v>
      </c>
    </row>
    <row r="482" spans="2:11" s="10" customFormat="1" ht="13.15" customHeight="1">
      <c r="B482" s="379"/>
      <c r="C482" s="374"/>
      <c r="D482" s="355"/>
      <c r="E482" s="355"/>
      <c r="F482" s="49" t="s">
        <v>109</v>
      </c>
      <c r="G482" s="78">
        <v>6269146</v>
      </c>
      <c r="H482" s="65">
        <f>IFERROR(G482/D480,"-")</f>
        <v>3.0011159257312674E-2</v>
      </c>
      <c r="I482" s="78">
        <v>85</v>
      </c>
      <c r="J482" s="65">
        <f>IFERROR(I482/E480,"-")</f>
        <v>0.37777777777777777</v>
      </c>
      <c r="K482" s="192">
        <f t="shared" si="31"/>
        <v>73754.658823529418</v>
      </c>
    </row>
    <row r="483" spans="2:11" s="10" customFormat="1" ht="13.15" customHeight="1">
      <c r="B483" s="379"/>
      <c r="C483" s="374"/>
      <c r="D483" s="355"/>
      <c r="E483" s="355"/>
      <c r="F483" s="49" t="s">
        <v>110</v>
      </c>
      <c r="G483" s="78">
        <v>389457</v>
      </c>
      <c r="H483" s="65">
        <f>IFERROR(G483/D480,"-")</f>
        <v>1.8643777080443208E-3</v>
      </c>
      <c r="I483" s="78">
        <v>15</v>
      </c>
      <c r="J483" s="65">
        <f>IFERROR(I483/E480,"-")</f>
        <v>6.6666666666666666E-2</v>
      </c>
      <c r="K483" s="192">
        <f t="shared" si="31"/>
        <v>25963.8</v>
      </c>
    </row>
    <row r="484" spans="2:11" s="10" customFormat="1" ht="13.15" customHeight="1">
      <c r="B484" s="379"/>
      <c r="C484" s="374"/>
      <c r="D484" s="355"/>
      <c r="E484" s="355"/>
      <c r="F484" s="49" t="s">
        <v>111</v>
      </c>
      <c r="G484" s="78">
        <v>11790247</v>
      </c>
      <c r="H484" s="65">
        <f>IFERROR(G484/D480,"-")</f>
        <v>5.6441336730721055E-2</v>
      </c>
      <c r="I484" s="78">
        <v>98</v>
      </c>
      <c r="J484" s="65">
        <f>IFERROR(I484/E480,"-")</f>
        <v>0.43555555555555553</v>
      </c>
      <c r="K484" s="192">
        <f t="shared" si="31"/>
        <v>120308.64285714286</v>
      </c>
    </row>
    <row r="485" spans="2:11" s="10" customFormat="1" ht="13.15" customHeight="1">
      <c r="B485" s="379"/>
      <c r="C485" s="374"/>
      <c r="D485" s="355"/>
      <c r="E485" s="355"/>
      <c r="F485" s="49" t="s">
        <v>112</v>
      </c>
      <c r="G485" s="78">
        <v>14319198</v>
      </c>
      <c r="H485" s="65">
        <f>IFERROR(G485/D480,"-")</f>
        <v>6.8547730682136473E-2</v>
      </c>
      <c r="I485" s="78">
        <v>131</v>
      </c>
      <c r="J485" s="65">
        <f>IFERROR(I485/E480,"-")</f>
        <v>0.5822222222222222</v>
      </c>
      <c r="K485" s="192">
        <f t="shared" si="31"/>
        <v>109306.85496183205</v>
      </c>
    </row>
    <row r="486" spans="2:11" s="10" customFormat="1" ht="13.15" customHeight="1">
      <c r="B486" s="379"/>
      <c r="C486" s="374"/>
      <c r="D486" s="355"/>
      <c r="E486" s="355"/>
      <c r="F486" s="49" t="s">
        <v>113</v>
      </c>
      <c r="G486" s="78">
        <v>12148753</v>
      </c>
      <c r="H486" s="65">
        <f>IFERROR(G486/D480,"-")</f>
        <v>5.8157548262674871E-2</v>
      </c>
      <c r="I486" s="78">
        <v>54</v>
      </c>
      <c r="J486" s="65">
        <f>IFERROR(I486/E480,"-")</f>
        <v>0.24</v>
      </c>
      <c r="K486" s="192">
        <f t="shared" si="31"/>
        <v>224976.90740740742</v>
      </c>
    </row>
    <row r="487" spans="2:11" s="10" customFormat="1" ht="13.15" customHeight="1">
      <c r="B487" s="379"/>
      <c r="C487" s="374"/>
      <c r="D487" s="355"/>
      <c r="E487" s="355"/>
      <c r="F487" s="49" t="s">
        <v>123</v>
      </c>
      <c r="G487" s="78">
        <v>0</v>
      </c>
      <c r="H487" s="65">
        <f>IFERROR(G487/D480,"-")</f>
        <v>0</v>
      </c>
      <c r="I487" s="78">
        <v>0</v>
      </c>
      <c r="J487" s="65">
        <f>IFERROR(I487/E480,"-")</f>
        <v>0</v>
      </c>
      <c r="K487" s="192" t="str">
        <f t="shared" si="31"/>
        <v>-</v>
      </c>
    </row>
    <row r="488" spans="2:11" s="10" customFormat="1" ht="13.15" customHeight="1">
      <c r="B488" s="379"/>
      <c r="C488" s="374"/>
      <c r="D488" s="355"/>
      <c r="E488" s="355"/>
      <c r="F488" s="49" t="s">
        <v>114</v>
      </c>
      <c r="G488" s="78">
        <v>48609</v>
      </c>
      <c r="H488" s="65">
        <f>IFERROR(G488/D480,"-")</f>
        <v>2.3269715529654467E-4</v>
      </c>
      <c r="I488" s="78">
        <v>2</v>
      </c>
      <c r="J488" s="65">
        <f>IFERROR(I488/E480,"-")</f>
        <v>8.8888888888888889E-3</v>
      </c>
      <c r="K488" s="192">
        <f t="shared" si="31"/>
        <v>24304.5</v>
      </c>
    </row>
    <row r="489" spans="2:11" s="10" customFormat="1" ht="13.15" customHeight="1">
      <c r="B489" s="379"/>
      <c r="C489" s="374"/>
      <c r="D489" s="355"/>
      <c r="E489" s="355"/>
      <c r="F489" s="49" t="s">
        <v>115</v>
      </c>
      <c r="G489" s="78">
        <v>872045</v>
      </c>
      <c r="H489" s="65">
        <f>IFERROR(G489/D480,"-")</f>
        <v>4.1745847639444401E-3</v>
      </c>
      <c r="I489" s="78">
        <v>12</v>
      </c>
      <c r="J489" s="65">
        <f>IFERROR(I489/E480,"-")</f>
        <v>5.3333333333333337E-2</v>
      </c>
      <c r="K489" s="192">
        <f t="shared" si="31"/>
        <v>72670.416666666672</v>
      </c>
    </row>
    <row r="490" spans="2:11" s="10" customFormat="1" ht="13.15" customHeight="1">
      <c r="B490" s="379"/>
      <c r="C490" s="374"/>
      <c r="D490" s="355"/>
      <c r="E490" s="355"/>
      <c r="F490" s="49" t="s">
        <v>116</v>
      </c>
      <c r="G490" s="78">
        <v>32425</v>
      </c>
      <c r="H490" s="65">
        <f>IFERROR(G490/D480,"-")</f>
        <v>1.5522239215969184E-4</v>
      </c>
      <c r="I490" s="78">
        <v>2</v>
      </c>
      <c r="J490" s="65">
        <f>IFERROR(I490/E480,"-")</f>
        <v>8.8888888888888889E-3</v>
      </c>
      <c r="K490" s="192">
        <f t="shared" si="31"/>
        <v>16212.5</v>
      </c>
    </row>
    <row r="491" spans="2:11" s="10" customFormat="1" ht="13.15" customHeight="1">
      <c r="B491" s="379"/>
      <c r="C491" s="374"/>
      <c r="D491" s="355"/>
      <c r="E491" s="355"/>
      <c r="F491" s="49" t="s">
        <v>117</v>
      </c>
      <c r="G491" s="78">
        <v>693860</v>
      </c>
      <c r="H491" s="65">
        <f>IFERROR(G491/D480,"-")</f>
        <v>3.321591642989168E-3</v>
      </c>
      <c r="I491" s="78">
        <v>4</v>
      </c>
      <c r="J491" s="65">
        <f>IFERROR(I491/E480,"-")</f>
        <v>1.7777777777777778E-2</v>
      </c>
      <c r="K491" s="192">
        <f t="shared" si="31"/>
        <v>173465</v>
      </c>
    </row>
    <row r="492" spans="2:11" s="10" customFormat="1" ht="13.15" customHeight="1">
      <c r="B492" s="379"/>
      <c r="C492" s="374"/>
      <c r="D492" s="355"/>
      <c r="E492" s="355"/>
      <c r="F492" s="49" t="s">
        <v>118</v>
      </c>
      <c r="G492" s="78">
        <v>2679180</v>
      </c>
      <c r="H492" s="65">
        <f>IFERROR(G492/D480,"-")</f>
        <v>1.2825558323096474E-2</v>
      </c>
      <c r="I492" s="78">
        <v>35</v>
      </c>
      <c r="J492" s="65">
        <f>IFERROR(I492/E480,"-")</f>
        <v>0.15555555555555556</v>
      </c>
      <c r="K492" s="192">
        <f t="shared" si="31"/>
        <v>76548</v>
      </c>
    </row>
    <row r="493" spans="2:11" s="10" customFormat="1" ht="13.15" customHeight="1">
      <c r="B493" s="379"/>
      <c r="C493" s="374"/>
      <c r="D493" s="355"/>
      <c r="E493" s="355"/>
      <c r="F493" s="49" t="s">
        <v>119</v>
      </c>
      <c r="G493" s="78">
        <v>2095741</v>
      </c>
      <c r="H493" s="65">
        <f>IFERROR(G493/D480,"-")</f>
        <v>1.0032565346712251E-2</v>
      </c>
      <c r="I493" s="78">
        <v>34</v>
      </c>
      <c r="J493" s="65">
        <f>IFERROR(I493/E480,"-")</f>
        <v>0.15111111111111111</v>
      </c>
      <c r="K493" s="192">
        <f t="shared" si="31"/>
        <v>61639.441176470587</v>
      </c>
    </row>
    <row r="494" spans="2:11" s="10" customFormat="1" ht="13.15" customHeight="1">
      <c r="B494" s="379"/>
      <c r="C494" s="374"/>
      <c r="D494" s="355"/>
      <c r="E494" s="355"/>
      <c r="F494" s="49" t="s">
        <v>120</v>
      </c>
      <c r="G494" s="78">
        <v>391618</v>
      </c>
      <c r="H494" s="65">
        <f>IFERROR(G494/D480,"-")</f>
        <v>1.8747226761077625E-3</v>
      </c>
      <c r="I494" s="78">
        <v>13</v>
      </c>
      <c r="J494" s="65">
        <f>IFERROR(I494/E480,"-")</f>
        <v>5.7777777777777775E-2</v>
      </c>
      <c r="K494" s="192">
        <f t="shared" si="31"/>
        <v>30124.461538461539</v>
      </c>
    </row>
    <row r="495" spans="2:11" s="10" customFormat="1" ht="13.15" customHeight="1">
      <c r="B495" s="379"/>
      <c r="C495" s="374"/>
      <c r="D495" s="355"/>
      <c r="E495" s="355"/>
      <c r="F495" s="50" t="s">
        <v>121</v>
      </c>
      <c r="G495" s="79">
        <v>300801</v>
      </c>
      <c r="H495" s="66">
        <f>IFERROR(G495/D480,"-")</f>
        <v>1.4399707257988423E-3</v>
      </c>
      <c r="I495" s="79">
        <v>27</v>
      </c>
      <c r="J495" s="66">
        <f>IFERROR(I495/E480,"-")</f>
        <v>0.12</v>
      </c>
      <c r="K495" s="193">
        <f t="shared" si="31"/>
        <v>11140.777777777777</v>
      </c>
    </row>
    <row r="496" spans="2:11" s="10" customFormat="1" ht="13.15" customHeight="1">
      <c r="B496" s="380"/>
      <c r="C496" s="375"/>
      <c r="D496" s="356"/>
      <c r="E496" s="356"/>
      <c r="F496" s="51" t="s">
        <v>71</v>
      </c>
      <c r="G496" s="74">
        <f>SUM(G480:G495)</f>
        <v>57117847</v>
      </c>
      <c r="H496" s="66">
        <f>IFERROR(G496/D480,"-")</f>
        <v>0.273430033811913</v>
      </c>
      <c r="I496" s="79">
        <v>203</v>
      </c>
      <c r="J496" s="66">
        <f>IFERROR(I496/E480,"-")</f>
        <v>0.90222222222222226</v>
      </c>
      <c r="K496" s="193">
        <f t="shared" si="31"/>
        <v>281368.70443349757</v>
      </c>
    </row>
    <row r="497" spans="2:11" s="10" customFormat="1" ht="13.15" customHeight="1">
      <c r="B497" s="378">
        <v>30</v>
      </c>
      <c r="C497" s="373" t="s">
        <v>38</v>
      </c>
      <c r="D497" s="354">
        <v>210500680</v>
      </c>
      <c r="E497" s="354">
        <v>288</v>
      </c>
      <c r="F497" s="47" t="s">
        <v>107</v>
      </c>
      <c r="G497" s="77">
        <v>8749182</v>
      </c>
      <c r="H497" s="64">
        <f>IFERROR(G497/D497,"-")</f>
        <v>4.1563675708791062E-2</v>
      </c>
      <c r="I497" s="77">
        <v>65</v>
      </c>
      <c r="J497" s="64">
        <f>IFERROR(I497/E497,"-")</f>
        <v>0.22569444444444445</v>
      </c>
      <c r="K497" s="191">
        <f t="shared" si="31"/>
        <v>134602.79999999999</v>
      </c>
    </row>
    <row r="498" spans="2:11" s="10" customFormat="1" ht="13.15" customHeight="1">
      <c r="B498" s="379"/>
      <c r="C498" s="374"/>
      <c r="D498" s="355"/>
      <c r="E498" s="355"/>
      <c r="F498" s="48" t="s">
        <v>108</v>
      </c>
      <c r="G498" s="78">
        <v>3904504</v>
      </c>
      <c r="H498" s="65">
        <f>IFERROR(G498/D497,"-")</f>
        <v>1.8548652669435558E-2</v>
      </c>
      <c r="I498" s="78">
        <v>93</v>
      </c>
      <c r="J498" s="65">
        <f>IFERROR(I498/E497,"-")</f>
        <v>0.32291666666666669</v>
      </c>
      <c r="K498" s="192">
        <f t="shared" si="31"/>
        <v>41983.913978494624</v>
      </c>
    </row>
    <row r="499" spans="2:11" s="10" customFormat="1" ht="13.15" customHeight="1">
      <c r="B499" s="379"/>
      <c r="C499" s="374"/>
      <c r="D499" s="355"/>
      <c r="E499" s="355"/>
      <c r="F499" s="49" t="s">
        <v>109</v>
      </c>
      <c r="G499" s="78">
        <v>6693226</v>
      </c>
      <c r="H499" s="65">
        <f>IFERROR(G499/D497,"-")</f>
        <v>3.1796695383596862E-2</v>
      </c>
      <c r="I499" s="78">
        <v>109</v>
      </c>
      <c r="J499" s="65">
        <f>IFERROR(I499/E497,"-")</f>
        <v>0.37847222222222221</v>
      </c>
      <c r="K499" s="192">
        <f t="shared" si="31"/>
        <v>61405.743119266052</v>
      </c>
    </row>
    <row r="500" spans="2:11" s="10" customFormat="1" ht="13.15" customHeight="1">
      <c r="B500" s="379"/>
      <c r="C500" s="374"/>
      <c r="D500" s="355"/>
      <c r="E500" s="355"/>
      <c r="F500" s="49" t="s">
        <v>110</v>
      </c>
      <c r="G500" s="78">
        <v>1972391</v>
      </c>
      <c r="H500" s="65">
        <f>IFERROR(G500/D497,"-")</f>
        <v>9.3699982346850379E-3</v>
      </c>
      <c r="I500" s="78">
        <v>21</v>
      </c>
      <c r="J500" s="65">
        <f>IFERROR(I500/E497,"-")</f>
        <v>7.2916666666666671E-2</v>
      </c>
      <c r="K500" s="192">
        <f t="shared" si="31"/>
        <v>93923.380952380947</v>
      </c>
    </row>
    <row r="501" spans="2:11" s="10" customFormat="1" ht="13.15" customHeight="1">
      <c r="B501" s="379"/>
      <c r="C501" s="374"/>
      <c r="D501" s="355"/>
      <c r="E501" s="355"/>
      <c r="F501" s="49" t="s">
        <v>111</v>
      </c>
      <c r="G501" s="78">
        <v>5098788</v>
      </c>
      <c r="H501" s="65">
        <f>IFERROR(G501/D497,"-")</f>
        <v>2.4222192536385155E-2</v>
      </c>
      <c r="I501" s="78">
        <v>125</v>
      </c>
      <c r="J501" s="65">
        <f>IFERROR(I501/E497,"-")</f>
        <v>0.43402777777777779</v>
      </c>
      <c r="K501" s="192">
        <f t="shared" si="31"/>
        <v>40790.303999999996</v>
      </c>
    </row>
    <row r="502" spans="2:11" s="10" customFormat="1" ht="13.15" customHeight="1">
      <c r="B502" s="379"/>
      <c r="C502" s="374"/>
      <c r="D502" s="355"/>
      <c r="E502" s="355"/>
      <c r="F502" s="49" t="s">
        <v>112</v>
      </c>
      <c r="G502" s="78">
        <v>11614492</v>
      </c>
      <c r="H502" s="65">
        <f>IFERROR(G502/D497,"-")</f>
        <v>5.517555572742093E-2</v>
      </c>
      <c r="I502" s="78">
        <v>136</v>
      </c>
      <c r="J502" s="65">
        <f>IFERROR(I502/E497,"-")</f>
        <v>0.47222222222222221</v>
      </c>
      <c r="K502" s="192">
        <f t="shared" si="31"/>
        <v>85400.676470588238</v>
      </c>
    </row>
    <row r="503" spans="2:11" s="10" customFormat="1" ht="13.15" customHeight="1">
      <c r="B503" s="379"/>
      <c r="C503" s="374"/>
      <c r="D503" s="355"/>
      <c r="E503" s="355"/>
      <c r="F503" s="49" t="s">
        <v>113</v>
      </c>
      <c r="G503" s="78">
        <v>16176264</v>
      </c>
      <c r="H503" s="65">
        <f>IFERROR(G503/D497,"-")</f>
        <v>7.6846611611895987E-2</v>
      </c>
      <c r="I503" s="78">
        <v>36</v>
      </c>
      <c r="J503" s="65">
        <f>IFERROR(I503/E497,"-")</f>
        <v>0.125</v>
      </c>
      <c r="K503" s="192">
        <f t="shared" si="31"/>
        <v>449340.66666666669</v>
      </c>
    </row>
    <row r="504" spans="2:11" s="10" customFormat="1" ht="13.15" customHeight="1">
      <c r="B504" s="379"/>
      <c r="C504" s="374"/>
      <c r="D504" s="355"/>
      <c r="E504" s="355"/>
      <c r="F504" s="49" t="s">
        <v>123</v>
      </c>
      <c r="G504" s="78">
        <v>0</v>
      </c>
      <c r="H504" s="65">
        <f>IFERROR(G504/D497,"-")</f>
        <v>0</v>
      </c>
      <c r="I504" s="78">
        <v>0</v>
      </c>
      <c r="J504" s="65">
        <f>IFERROR(I504/E497,"-")</f>
        <v>0</v>
      </c>
      <c r="K504" s="192" t="str">
        <f t="shared" si="31"/>
        <v>-</v>
      </c>
    </row>
    <row r="505" spans="2:11" s="10" customFormat="1" ht="13.15" customHeight="1">
      <c r="B505" s="379"/>
      <c r="C505" s="374"/>
      <c r="D505" s="355"/>
      <c r="E505" s="355"/>
      <c r="F505" s="49" t="s">
        <v>114</v>
      </c>
      <c r="G505" s="78">
        <v>112332</v>
      </c>
      <c r="H505" s="65">
        <f>IFERROR(G505/D497,"-")</f>
        <v>5.3364198158409749E-4</v>
      </c>
      <c r="I505" s="78">
        <v>3</v>
      </c>
      <c r="J505" s="65">
        <f>IFERROR(I505/E497,"-")</f>
        <v>1.0416666666666666E-2</v>
      </c>
      <c r="K505" s="192">
        <f t="shared" si="31"/>
        <v>37444</v>
      </c>
    </row>
    <row r="506" spans="2:11" s="10" customFormat="1" ht="13.15" customHeight="1">
      <c r="B506" s="379"/>
      <c r="C506" s="374"/>
      <c r="D506" s="355"/>
      <c r="E506" s="355"/>
      <c r="F506" s="49" t="s">
        <v>115</v>
      </c>
      <c r="G506" s="78">
        <v>307836</v>
      </c>
      <c r="H506" s="65">
        <f>IFERROR(G506/D497,"-")</f>
        <v>1.4623990763355254E-3</v>
      </c>
      <c r="I506" s="78">
        <v>24</v>
      </c>
      <c r="J506" s="65">
        <f>IFERROR(I506/E497,"-")</f>
        <v>8.3333333333333329E-2</v>
      </c>
      <c r="K506" s="192">
        <f t="shared" si="31"/>
        <v>12826.5</v>
      </c>
    </row>
    <row r="507" spans="2:11" s="10" customFormat="1" ht="13.15" customHeight="1">
      <c r="B507" s="379"/>
      <c r="C507" s="374"/>
      <c r="D507" s="355"/>
      <c r="E507" s="355"/>
      <c r="F507" s="49" t="s">
        <v>116</v>
      </c>
      <c r="G507" s="78">
        <v>643569</v>
      </c>
      <c r="H507" s="65">
        <f>IFERROR(G507/D497,"-")</f>
        <v>3.057325040470178E-3</v>
      </c>
      <c r="I507" s="78">
        <v>3</v>
      </c>
      <c r="J507" s="65">
        <f>IFERROR(I507/E497,"-")</f>
        <v>1.0416666666666666E-2</v>
      </c>
      <c r="K507" s="192">
        <f t="shared" si="31"/>
        <v>214523</v>
      </c>
    </row>
    <row r="508" spans="2:11" s="10" customFormat="1" ht="13.15" customHeight="1">
      <c r="B508" s="379"/>
      <c r="C508" s="374"/>
      <c r="D508" s="355"/>
      <c r="E508" s="355"/>
      <c r="F508" s="49" t="s">
        <v>117</v>
      </c>
      <c r="G508" s="78">
        <v>1138511</v>
      </c>
      <c r="H508" s="65">
        <f>IFERROR(G508/D497,"-")</f>
        <v>5.408585853499381E-3</v>
      </c>
      <c r="I508" s="78">
        <v>4</v>
      </c>
      <c r="J508" s="65">
        <f>IFERROR(I508/E497,"-")</f>
        <v>1.3888888888888888E-2</v>
      </c>
      <c r="K508" s="192">
        <f t="shared" si="31"/>
        <v>284627.75</v>
      </c>
    </row>
    <row r="509" spans="2:11" s="10" customFormat="1" ht="13.15" customHeight="1">
      <c r="B509" s="379"/>
      <c r="C509" s="374"/>
      <c r="D509" s="355"/>
      <c r="E509" s="355"/>
      <c r="F509" s="49" t="s">
        <v>118</v>
      </c>
      <c r="G509" s="78">
        <v>1231962</v>
      </c>
      <c r="H509" s="65">
        <f>IFERROR(G509/D497,"-")</f>
        <v>5.8525321628414692E-3</v>
      </c>
      <c r="I509" s="78">
        <v>45</v>
      </c>
      <c r="J509" s="65">
        <f>IFERROR(I509/E497,"-")</f>
        <v>0.15625</v>
      </c>
      <c r="K509" s="192">
        <f t="shared" si="31"/>
        <v>27376.933333333334</v>
      </c>
    </row>
    <row r="510" spans="2:11" s="10" customFormat="1" ht="13.15" customHeight="1">
      <c r="B510" s="379"/>
      <c r="C510" s="374"/>
      <c r="D510" s="355"/>
      <c r="E510" s="355"/>
      <c r="F510" s="49" t="s">
        <v>119</v>
      </c>
      <c r="G510" s="78">
        <v>3193438</v>
      </c>
      <c r="H510" s="65">
        <f>IFERROR(G510/D497,"-")</f>
        <v>1.5170677833439778E-2</v>
      </c>
      <c r="I510" s="78">
        <v>37</v>
      </c>
      <c r="J510" s="65">
        <f>IFERROR(I510/E497,"-")</f>
        <v>0.12847222222222221</v>
      </c>
      <c r="K510" s="192">
        <f t="shared" si="31"/>
        <v>86309.135135135133</v>
      </c>
    </row>
    <row r="511" spans="2:11" s="10" customFormat="1" ht="13.15" customHeight="1">
      <c r="B511" s="379"/>
      <c r="C511" s="374"/>
      <c r="D511" s="355"/>
      <c r="E511" s="355"/>
      <c r="F511" s="49" t="s">
        <v>120</v>
      </c>
      <c r="G511" s="78">
        <v>1427251</v>
      </c>
      <c r="H511" s="65">
        <f>IFERROR(G511/D497,"-")</f>
        <v>6.7802678832201398E-3</v>
      </c>
      <c r="I511" s="78">
        <v>24</v>
      </c>
      <c r="J511" s="65">
        <f>IFERROR(I511/E497,"-")</f>
        <v>8.3333333333333329E-2</v>
      </c>
      <c r="K511" s="192">
        <f t="shared" si="31"/>
        <v>59468.791666666664</v>
      </c>
    </row>
    <row r="512" spans="2:11" s="10" customFormat="1" ht="13.15" customHeight="1">
      <c r="B512" s="379"/>
      <c r="C512" s="374"/>
      <c r="D512" s="355"/>
      <c r="E512" s="355"/>
      <c r="F512" s="50" t="s">
        <v>121</v>
      </c>
      <c r="G512" s="79">
        <v>440888</v>
      </c>
      <c r="H512" s="66">
        <f>IFERROR(G512/D497,"-")</f>
        <v>2.0944730439825658E-3</v>
      </c>
      <c r="I512" s="79">
        <v>22</v>
      </c>
      <c r="J512" s="66">
        <f>IFERROR(I512/E497,"-")</f>
        <v>7.6388888888888895E-2</v>
      </c>
      <c r="K512" s="193">
        <f t="shared" si="31"/>
        <v>20040.363636363636</v>
      </c>
    </row>
    <row r="513" spans="2:11" s="10" customFormat="1" ht="13.15" customHeight="1">
      <c r="B513" s="380"/>
      <c r="C513" s="375"/>
      <c r="D513" s="356"/>
      <c r="E513" s="356"/>
      <c r="F513" s="51" t="s">
        <v>71</v>
      </c>
      <c r="G513" s="74">
        <f>SUM(G497:G512)</f>
        <v>62704634</v>
      </c>
      <c r="H513" s="66">
        <f>IFERROR(G513/D497,"-")</f>
        <v>0.29788328474758369</v>
      </c>
      <c r="I513" s="79">
        <v>252</v>
      </c>
      <c r="J513" s="66">
        <f>IFERROR(I513/E497,"-")</f>
        <v>0.875</v>
      </c>
      <c r="K513" s="193">
        <f t="shared" si="31"/>
        <v>248827.91269841269</v>
      </c>
    </row>
    <row r="514" spans="2:11" s="10" customFormat="1" ht="13.15" customHeight="1">
      <c r="B514" s="378">
        <v>31</v>
      </c>
      <c r="C514" s="373" t="s">
        <v>39</v>
      </c>
      <c r="D514" s="354">
        <v>258412090</v>
      </c>
      <c r="E514" s="354">
        <v>387</v>
      </c>
      <c r="F514" s="47" t="s">
        <v>107</v>
      </c>
      <c r="G514" s="77">
        <v>5866190</v>
      </c>
      <c r="H514" s="64">
        <f>IFERROR(G514/D514,"-")</f>
        <v>2.2700911555647414E-2</v>
      </c>
      <c r="I514" s="77">
        <v>99</v>
      </c>
      <c r="J514" s="64">
        <f>IFERROR(I514/E514,"-")</f>
        <v>0.2558139534883721</v>
      </c>
      <c r="K514" s="191">
        <f t="shared" si="31"/>
        <v>59254.444444444445</v>
      </c>
    </row>
    <row r="515" spans="2:11" s="10" customFormat="1" ht="13.15" customHeight="1">
      <c r="B515" s="379"/>
      <c r="C515" s="374"/>
      <c r="D515" s="355"/>
      <c r="E515" s="355"/>
      <c r="F515" s="48" t="s">
        <v>108</v>
      </c>
      <c r="G515" s="78">
        <v>5012629</v>
      </c>
      <c r="H515" s="65">
        <f>IFERROR(G515/D514,"-")</f>
        <v>1.9397811456886557E-2</v>
      </c>
      <c r="I515" s="78">
        <v>103</v>
      </c>
      <c r="J515" s="65">
        <f>IFERROR(I515/E514,"-")</f>
        <v>0.26614987080103358</v>
      </c>
      <c r="K515" s="192">
        <f t="shared" si="31"/>
        <v>48666.300970873788</v>
      </c>
    </row>
    <row r="516" spans="2:11" s="10" customFormat="1" ht="13.15" customHeight="1">
      <c r="B516" s="379"/>
      <c r="C516" s="374"/>
      <c r="D516" s="355"/>
      <c r="E516" s="355"/>
      <c r="F516" s="49" t="s">
        <v>109</v>
      </c>
      <c r="G516" s="78">
        <v>7556967</v>
      </c>
      <c r="H516" s="65">
        <f>IFERROR(G516/D514,"-")</f>
        <v>2.9243860068621404E-2</v>
      </c>
      <c r="I516" s="78">
        <v>148</v>
      </c>
      <c r="J516" s="65">
        <f>IFERROR(I516/E514,"-")</f>
        <v>0.38242894056847543</v>
      </c>
      <c r="K516" s="192">
        <f t="shared" si="31"/>
        <v>51060.58783783784</v>
      </c>
    </row>
    <row r="517" spans="2:11" s="10" customFormat="1" ht="13.15" customHeight="1">
      <c r="B517" s="379"/>
      <c r="C517" s="374"/>
      <c r="D517" s="355"/>
      <c r="E517" s="355"/>
      <c r="F517" s="49" t="s">
        <v>110</v>
      </c>
      <c r="G517" s="78">
        <v>288966</v>
      </c>
      <c r="H517" s="65">
        <f>IFERROR(G517/D514,"-")</f>
        <v>1.1182371536873526E-3</v>
      </c>
      <c r="I517" s="78">
        <v>27</v>
      </c>
      <c r="J517" s="65">
        <f>IFERROR(I517/E514,"-")</f>
        <v>6.9767441860465115E-2</v>
      </c>
      <c r="K517" s="192">
        <f t="shared" ref="K517:K580" si="32">IFERROR(G517/I517,"-")</f>
        <v>10702.444444444445</v>
      </c>
    </row>
    <row r="518" spans="2:11" s="10" customFormat="1" ht="13.15" customHeight="1">
      <c r="B518" s="379"/>
      <c r="C518" s="374"/>
      <c r="D518" s="355"/>
      <c r="E518" s="355"/>
      <c r="F518" s="49" t="s">
        <v>111</v>
      </c>
      <c r="G518" s="78">
        <v>11489116</v>
      </c>
      <c r="H518" s="65">
        <f>IFERROR(G518/D514,"-")</f>
        <v>4.4460443007910348E-2</v>
      </c>
      <c r="I518" s="78">
        <v>161</v>
      </c>
      <c r="J518" s="65">
        <f>IFERROR(I518/E514,"-")</f>
        <v>0.41602067183462532</v>
      </c>
      <c r="K518" s="192">
        <f t="shared" si="32"/>
        <v>71360.968944099382</v>
      </c>
    </row>
    <row r="519" spans="2:11" s="10" customFormat="1" ht="13.15" customHeight="1">
      <c r="B519" s="379"/>
      <c r="C519" s="374"/>
      <c r="D519" s="355"/>
      <c r="E519" s="355"/>
      <c r="F519" s="49" t="s">
        <v>112</v>
      </c>
      <c r="G519" s="78">
        <v>12570682</v>
      </c>
      <c r="H519" s="65">
        <f>IFERROR(G519/D514,"-")</f>
        <v>4.8645874115255214E-2</v>
      </c>
      <c r="I519" s="78">
        <v>180</v>
      </c>
      <c r="J519" s="65">
        <f>IFERROR(I519/E514,"-")</f>
        <v>0.46511627906976744</v>
      </c>
      <c r="K519" s="192">
        <f t="shared" si="32"/>
        <v>69837.122222222228</v>
      </c>
    </row>
    <row r="520" spans="2:11" s="10" customFormat="1" ht="13.15" customHeight="1">
      <c r="B520" s="379"/>
      <c r="C520" s="374"/>
      <c r="D520" s="355"/>
      <c r="E520" s="355"/>
      <c r="F520" s="49" t="s">
        <v>113</v>
      </c>
      <c r="G520" s="78">
        <v>9117389</v>
      </c>
      <c r="H520" s="65">
        <f>IFERROR(G520/D514,"-")</f>
        <v>3.5282362369345802E-2</v>
      </c>
      <c r="I520" s="78">
        <v>65</v>
      </c>
      <c r="J520" s="65">
        <f>IFERROR(I520/E514,"-")</f>
        <v>0.16795865633074936</v>
      </c>
      <c r="K520" s="192">
        <f t="shared" si="32"/>
        <v>140267.52307692307</v>
      </c>
    </row>
    <row r="521" spans="2:11" s="10" customFormat="1" ht="13.15" customHeight="1">
      <c r="B521" s="379"/>
      <c r="C521" s="374"/>
      <c r="D521" s="355"/>
      <c r="E521" s="355"/>
      <c r="F521" s="49" t="s">
        <v>123</v>
      </c>
      <c r="G521" s="78">
        <v>0</v>
      </c>
      <c r="H521" s="65">
        <f>IFERROR(G521/D514,"-")</f>
        <v>0</v>
      </c>
      <c r="I521" s="78">
        <v>0</v>
      </c>
      <c r="J521" s="65">
        <f>IFERROR(I521/E514,"-")</f>
        <v>0</v>
      </c>
      <c r="K521" s="192" t="str">
        <f t="shared" si="32"/>
        <v>-</v>
      </c>
    </row>
    <row r="522" spans="2:11" s="10" customFormat="1" ht="13.15" customHeight="1">
      <c r="B522" s="379"/>
      <c r="C522" s="374"/>
      <c r="D522" s="355"/>
      <c r="E522" s="355"/>
      <c r="F522" s="49" t="s">
        <v>114</v>
      </c>
      <c r="G522" s="78">
        <v>103168</v>
      </c>
      <c r="H522" s="65">
        <f>IFERROR(G522/D514,"-")</f>
        <v>3.992382864129925E-4</v>
      </c>
      <c r="I522" s="78">
        <v>7</v>
      </c>
      <c r="J522" s="65">
        <f>IFERROR(I522/E514,"-")</f>
        <v>1.8087855297157621E-2</v>
      </c>
      <c r="K522" s="192">
        <f t="shared" si="32"/>
        <v>14738.285714285714</v>
      </c>
    </row>
    <row r="523" spans="2:11" s="10" customFormat="1" ht="13.15" customHeight="1">
      <c r="B523" s="379"/>
      <c r="C523" s="374"/>
      <c r="D523" s="355"/>
      <c r="E523" s="355"/>
      <c r="F523" s="49" t="s">
        <v>115</v>
      </c>
      <c r="G523" s="78">
        <v>328518</v>
      </c>
      <c r="H523" s="65">
        <f>IFERROR(G523/D514,"-")</f>
        <v>1.2712950079077183E-3</v>
      </c>
      <c r="I523" s="78">
        <v>33</v>
      </c>
      <c r="J523" s="65">
        <f>IFERROR(I523/E514,"-")</f>
        <v>8.5271317829457363E-2</v>
      </c>
      <c r="K523" s="192">
        <f t="shared" si="32"/>
        <v>9955.0909090909099</v>
      </c>
    </row>
    <row r="524" spans="2:11" s="10" customFormat="1" ht="13.15" customHeight="1">
      <c r="B524" s="379"/>
      <c r="C524" s="374"/>
      <c r="D524" s="355"/>
      <c r="E524" s="355"/>
      <c r="F524" s="49" t="s">
        <v>116</v>
      </c>
      <c r="G524" s="78">
        <v>595773</v>
      </c>
      <c r="H524" s="65">
        <f>IFERROR(G524/D514,"-")</f>
        <v>2.3055151947418561E-3</v>
      </c>
      <c r="I524" s="78">
        <v>3</v>
      </c>
      <c r="J524" s="65">
        <f>IFERROR(I524/E514,"-")</f>
        <v>7.7519379844961239E-3</v>
      </c>
      <c r="K524" s="192">
        <f t="shared" si="32"/>
        <v>198591</v>
      </c>
    </row>
    <row r="525" spans="2:11" s="10" customFormat="1" ht="13.15" customHeight="1">
      <c r="B525" s="379"/>
      <c r="C525" s="374"/>
      <c r="D525" s="355"/>
      <c r="E525" s="355"/>
      <c r="F525" s="49" t="s">
        <v>117</v>
      </c>
      <c r="G525" s="78">
        <v>752253</v>
      </c>
      <c r="H525" s="65">
        <f>IFERROR(G525/D514,"-")</f>
        <v>2.9110596179923315E-3</v>
      </c>
      <c r="I525" s="78">
        <v>6</v>
      </c>
      <c r="J525" s="65">
        <f>IFERROR(I525/E514,"-")</f>
        <v>1.5503875968992248E-2</v>
      </c>
      <c r="K525" s="192">
        <f t="shared" si="32"/>
        <v>125375.5</v>
      </c>
    </row>
    <row r="526" spans="2:11" s="10" customFormat="1" ht="13.15" customHeight="1">
      <c r="B526" s="379"/>
      <c r="C526" s="374"/>
      <c r="D526" s="355"/>
      <c r="E526" s="355"/>
      <c r="F526" s="49" t="s">
        <v>118</v>
      </c>
      <c r="G526" s="78">
        <v>4077066</v>
      </c>
      <c r="H526" s="65">
        <f>IFERROR(G526/D514,"-")</f>
        <v>1.5777381004116332E-2</v>
      </c>
      <c r="I526" s="78">
        <v>63</v>
      </c>
      <c r="J526" s="65">
        <f>IFERROR(I526/E514,"-")</f>
        <v>0.16279069767441862</v>
      </c>
      <c r="K526" s="192">
        <f t="shared" si="32"/>
        <v>64715.333333333336</v>
      </c>
    </row>
    <row r="527" spans="2:11" s="10" customFormat="1" ht="13.15" customHeight="1">
      <c r="B527" s="379"/>
      <c r="C527" s="374"/>
      <c r="D527" s="355"/>
      <c r="E527" s="355"/>
      <c r="F527" s="49" t="s">
        <v>119</v>
      </c>
      <c r="G527" s="78">
        <v>4047598</v>
      </c>
      <c r="H527" s="65">
        <f>IFERROR(G527/D514,"-")</f>
        <v>1.5663346091895312E-2</v>
      </c>
      <c r="I527" s="78">
        <v>52</v>
      </c>
      <c r="J527" s="65">
        <f>IFERROR(I527/E514,"-")</f>
        <v>0.13436692506459949</v>
      </c>
      <c r="K527" s="192">
        <f t="shared" si="32"/>
        <v>77838.423076923078</v>
      </c>
    </row>
    <row r="528" spans="2:11" s="10" customFormat="1" ht="13.15" customHeight="1">
      <c r="B528" s="379"/>
      <c r="C528" s="374"/>
      <c r="D528" s="355"/>
      <c r="E528" s="355"/>
      <c r="F528" s="49" t="s">
        <v>120</v>
      </c>
      <c r="G528" s="78">
        <v>1659629</v>
      </c>
      <c r="H528" s="65">
        <f>IFERROR(G528/D514,"-")</f>
        <v>6.4224123569450644E-3</v>
      </c>
      <c r="I528" s="78">
        <v>42</v>
      </c>
      <c r="J528" s="65">
        <f>IFERROR(I528/E514,"-")</f>
        <v>0.10852713178294573</v>
      </c>
      <c r="K528" s="192">
        <f t="shared" si="32"/>
        <v>39514.976190476191</v>
      </c>
    </row>
    <row r="529" spans="2:11" s="10" customFormat="1" ht="13.15" customHeight="1">
      <c r="B529" s="379"/>
      <c r="C529" s="374"/>
      <c r="D529" s="355"/>
      <c r="E529" s="355"/>
      <c r="F529" s="50" t="s">
        <v>121</v>
      </c>
      <c r="G529" s="79">
        <v>1584020</v>
      </c>
      <c r="H529" s="66">
        <f>IFERROR(G529/D514,"-")</f>
        <v>6.1298215574975617E-3</v>
      </c>
      <c r="I529" s="79">
        <v>39</v>
      </c>
      <c r="J529" s="66">
        <f>IFERROR(I529/E514,"-")</f>
        <v>0.10077519379844961</v>
      </c>
      <c r="K529" s="193">
        <f t="shared" si="32"/>
        <v>40615.897435897437</v>
      </c>
    </row>
    <row r="530" spans="2:11" s="10" customFormat="1" ht="13.15" customHeight="1">
      <c r="B530" s="380"/>
      <c r="C530" s="375"/>
      <c r="D530" s="356"/>
      <c r="E530" s="356"/>
      <c r="F530" s="51" t="s">
        <v>71</v>
      </c>
      <c r="G530" s="74">
        <f>SUM(G514:G529)</f>
        <v>65049964</v>
      </c>
      <c r="H530" s="66">
        <f>IFERROR(G530/D514,"-")</f>
        <v>0.25172956884486325</v>
      </c>
      <c r="I530" s="79">
        <v>340</v>
      </c>
      <c r="J530" s="66">
        <f>IFERROR(I530/E514,"-")</f>
        <v>0.87855297157622736</v>
      </c>
      <c r="K530" s="193">
        <f t="shared" si="32"/>
        <v>191323.42352941175</v>
      </c>
    </row>
    <row r="531" spans="2:11" s="10" customFormat="1" ht="13.15" customHeight="1">
      <c r="B531" s="378">
        <v>32</v>
      </c>
      <c r="C531" s="373" t="s">
        <v>40</v>
      </c>
      <c r="D531" s="354">
        <v>264505340</v>
      </c>
      <c r="E531" s="354">
        <v>366</v>
      </c>
      <c r="F531" s="47" t="s">
        <v>107</v>
      </c>
      <c r="G531" s="77">
        <v>5377889</v>
      </c>
      <c r="H531" s="64">
        <f>IFERROR(G531/D531,"-")</f>
        <v>2.033187307295951E-2</v>
      </c>
      <c r="I531" s="77">
        <v>60</v>
      </c>
      <c r="J531" s="64">
        <f>IFERROR(I531/E531,"-")</f>
        <v>0.16393442622950818</v>
      </c>
      <c r="K531" s="191">
        <f t="shared" si="32"/>
        <v>89631.483333333337</v>
      </c>
    </row>
    <row r="532" spans="2:11" s="10" customFormat="1" ht="13.15" customHeight="1">
      <c r="B532" s="379"/>
      <c r="C532" s="374"/>
      <c r="D532" s="355"/>
      <c r="E532" s="355"/>
      <c r="F532" s="48" t="s">
        <v>108</v>
      </c>
      <c r="G532" s="78">
        <v>8183208</v>
      </c>
      <c r="H532" s="65">
        <f>IFERROR(G532/D531,"-")</f>
        <v>3.093777993291175E-2</v>
      </c>
      <c r="I532" s="78">
        <v>86</v>
      </c>
      <c r="J532" s="65">
        <f>IFERROR(I532/E531,"-")</f>
        <v>0.23497267759562843</v>
      </c>
      <c r="K532" s="192">
        <f t="shared" si="32"/>
        <v>95153.58139534884</v>
      </c>
    </row>
    <row r="533" spans="2:11" s="10" customFormat="1" ht="13.15" customHeight="1">
      <c r="B533" s="379"/>
      <c r="C533" s="374"/>
      <c r="D533" s="355"/>
      <c r="E533" s="355"/>
      <c r="F533" s="49" t="s">
        <v>109</v>
      </c>
      <c r="G533" s="78">
        <v>7620352</v>
      </c>
      <c r="H533" s="65">
        <f>IFERROR(G533/D531,"-")</f>
        <v>2.8809822894312834E-2</v>
      </c>
      <c r="I533" s="78">
        <v>123</v>
      </c>
      <c r="J533" s="65">
        <f>IFERROR(I533/E531,"-")</f>
        <v>0.33606557377049179</v>
      </c>
      <c r="K533" s="192">
        <f t="shared" si="32"/>
        <v>61954.081300813006</v>
      </c>
    </row>
    <row r="534" spans="2:11" s="10" customFormat="1" ht="13.15" customHeight="1">
      <c r="B534" s="379"/>
      <c r="C534" s="374"/>
      <c r="D534" s="355"/>
      <c r="E534" s="355"/>
      <c r="F534" s="49" t="s">
        <v>110</v>
      </c>
      <c r="G534" s="78">
        <v>129726</v>
      </c>
      <c r="H534" s="65">
        <f>IFERROR(G534/D531,"-")</f>
        <v>4.9044756525520427E-4</v>
      </c>
      <c r="I534" s="78">
        <v>17</v>
      </c>
      <c r="J534" s="65">
        <f>IFERROR(I534/E531,"-")</f>
        <v>4.6448087431693992E-2</v>
      </c>
      <c r="K534" s="192">
        <f t="shared" si="32"/>
        <v>7630.9411764705883</v>
      </c>
    </row>
    <row r="535" spans="2:11" s="10" customFormat="1" ht="13.15" customHeight="1">
      <c r="B535" s="379"/>
      <c r="C535" s="374"/>
      <c r="D535" s="355"/>
      <c r="E535" s="355"/>
      <c r="F535" s="49" t="s">
        <v>111</v>
      </c>
      <c r="G535" s="78">
        <v>9942970</v>
      </c>
      <c r="H535" s="65">
        <f>IFERROR(G535/D531,"-")</f>
        <v>3.7590810075894876E-2</v>
      </c>
      <c r="I535" s="78">
        <v>115</v>
      </c>
      <c r="J535" s="65">
        <f>IFERROR(I535/E531,"-")</f>
        <v>0.31420765027322406</v>
      </c>
      <c r="K535" s="192">
        <f t="shared" si="32"/>
        <v>86460.608695652176</v>
      </c>
    </row>
    <row r="536" spans="2:11" s="10" customFormat="1" ht="13.15" customHeight="1">
      <c r="B536" s="379"/>
      <c r="C536" s="374"/>
      <c r="D536" s="355"/>
      <c r="E536" s="355"/>
      <c r="F536" s="49" t="s">
        <v>112</v>
      </c>
      <c r="G536" s="78">
        <v>11088057</v>
      </c>
      <c r="H536" s="65">
        <f>IFERROR(G536/D531,"-")</f>
        <v>4.1919974092016442E-2</v>
      </c>
      <c r="I536" s="78">
        <v>143</v>
      </c>
      <c r="J536" s="65">
        <f>IFERROR(I536/E531,"-")</f>
        <v>0.39071038251366119</v>
      </c>
      <c r="K536" s="192">
        <f t="shared" si="32"/>
        <v>77538.860139860146</v>
      </c>
    </row>
    <row r="537" spans="2:11" s="10" customFormat="1" ht="13.15" customHeight="1">
      <c r="B537" s="379"/>
      <c r="C537" s="374"/>
      <c r="D537" s="355"/>
      <c r="E537" s="355"/>
      <c r="F537" s="49" t="s">
        <v>113</v>
      </c>
      <c r="G537" s="78">
        <v>4716435</v>
      </c>
      <c r="H537" s="65">
        <f>IFERROR(G537/D531,"-")</f>
        <v>1.7831152293560502E-2</v>
      </c>
      <c r="I537" s="78">
        <v>60</v>
      </c>
      <c r="J537" s="65">
        <f>IFERROR(I537/E531,"-")</f>
        <v>0.16393442622950818</v>
      </c>
      <c r="K537" s="192">
        <f t="shared" si="32"/>
        <v>78607.25</v>
      </c>
    </row>
    <row r="538" spans="2:11" s="10" customFormat="1" ht="13.15" customHeight="1">
      <c r="B538" s="379"/>
      <c r="C538" s="374"/>
      <c r="D538" s="355"/>
      <c r="E538" s="355"/>
      <c r="F538" s="49" t="s">
        <v>123</v>
      </c>
      <c r="G538" s="78">
        <v>0</v>
      </c>
      <c r="H538" s="65">
        <f>IFERROR(G538/D531,"-")</f>
        <v>0</v>
      </c>
      <c r="I538" s="78">
        <v>0</v>
      </c>
      <c r="J538" s="65">
        <f>IFERROR(I538/E531,"-")</f>
        <v>0</v>
      </c>
      <c r="K538" s="192" t="str">
        <f t="shared" si="32"/>
        <v>-</v>
      </c>
    </row>
    <row r="539" spans="2:11" s="10" customFormat="1" ht="13.15" customHeight="1">
      <c r="B539" s="379"/>
      <c r="C539" s="374"/>
      <c r="D539" s="355"/>
      <c r="E539" s="355"/>
      <c r="F539" s="49" t="s">
        <v>114</v>
      </c>
      <c r="G539" s="78">
        <v>157052</v>
      </c>
      <c r="H539" s="65">
        <f>IFERROR(G539/D531,"-")</f>
        <v>5.9375738879222627E-4</v>
      </c>
      <c r="I539" s="78">
        <v>6</v>
      </c>
      <c r="J539" s="65">
        <f>IFERROR(I539/E531,"-")</f>
        <v>1.6393442622950821E-2</v>
      </c>
      <c r="K539" s="192">
        <f t="shared" si="32"/>
        <v>26175.333333333332</v>
      </c>
    </row>
    <row r="540" spans="2:11" s="10" customFormat="1" ht="13.15" customHeight="1">
      <c r="B540" s="379"/>
      <c r="C540" s="374"/>
      <c r="D540" s="355"/>
      <c r="E540" s="355"/>
      <c r="F540" s="49" t="s">
        <v>115</v>
      </c>
      <c r="G540" s="78">
        <v>227347</v>
      </c>
      <c r="H540" s="65">
        <f>IFERROR(G540/D531,"-")</f>
        <v>8.5951761881253514E-4</v>
      </c>
      <c r="I540" s="78">
        <v>16</v>
      </c>
      <c r="J540" s="65">
        <f>IFERROR(I540/E531,"-")</f>
        <v>4.3715846994535519E-2</v>
      </c>
      <c r="K540" s="192">
        <f t="shared" si="32"/>
        <v>14209.1875</v>
      </c>
    </row>
    <row r="541" spans="2:11" s="10" customFormat="1" ht="13.15" customHeight="1">
      <c r="B541" s="379"/>
      <c r="C541" s="374"/>
      <c r="D541" s="355"/>
      <c r="E541" s="355"/>
      <c r="F541" s="49" t="s">
        <v>116</v>
      </c>
      <c r="G541" s="78">
        <v>6511</v>
      </c>
      <c r="H541" s="65">
        <f>IFERROR(G541/D531,"-")</f>
        <v>2.4615760120381691E-5</v>
      </c>
      <c r="I541" s="78">
        <v>2</v>
      </c>
      <c r="J541" s="65">
        <f>IFERROR(I541/E531,"-")</f>
        <v>5.4644808743169399E-3</v>
      </c>
      <c r="K541" s="192">
        <f t="shared" si="32"/>
        <v>3255.5</v>
      </c>
    </row>
    <row r="542" spans="2:11" s="10" customFormat="1" ht="13.15" customHeight="1">
      <c r="B542" s="379"/>
      <c r="C542" s="374"/>
      <c r="D542" s="355"/>
      <c r="E542" s="355"/>
      <c r="F542" s="49" t="s">
        <v>117</v>
      </c>
      <c r="G542" s="78">
        <v>12934</v>
      </c>
      <c r="H542" s="65">
        <f>IFERROR(G542/D531,"-")</f>
        <v>4.8898823743974316E-5</v>
      </c>
      <c r="I542" s="78">
        <v>1</v>
      </c>
      <c r="J542" s="65">
        <f>IFERROR(I542/E531,"-")</f>
        <v>2.7322404371584699E-3</v>
      </c>
      <c r="K542" s="192">
        <f t="shared" si="32"/>
        <v>12934</v>
      </c>
    </row>
    <row r="543" spans="2:11" s="10" customFormat="1" ht="13.15" customHeight="1">
      <c r="B543" s="379"/>
      <c r="C543" s="374"/>
      <c r="D543" s="355"/>
      <c r="E543" s="355"/>
      <c r="F543" s="49" t="s">
        <v>118</v>
      </c>
      <c r="G543" s="78">
        <v>2253763</v>
      </c>
      <c r="H543" s="65">
        <f>IFERROR(G543/D531,"-")</f>
        <v>8.5206710760546457E-3</v>
      </c>
      <c r="I543" s="78">
        <v>39</v>
      </c>
      <c r="J543" s="65">
        <f>IFERROR(I543/E531,"-")</f>
        <v>0.10655737704918032</v>
      </c>
      <c r="K543" s="192">
        <f t="shared" si="32"/>
        <v>57788.794871794875</v>
      </c>
    </row>
    <row r="544" spans="2:11" s="10" customFormat="1" ht="13.15" customHeight="1">
      <c r="B544" s="379"/>
      <c r="C544" s="374"/>
      <c r="D544" s="355"/>
      <c r="E544" s="355"/>
      <c r="F544" s="49" t="s">
        <v>119</v>
      </c>
      <c r="G544" s="78">
        <v>1702325</v>
      </c>
      <c r="H544" s="65">
        <f>IFERROR(G544/D531,"-")</f>
        <v>6.4358814079141088E-3</v>
      </c>
      <c r="I544" s="78">
        <v>29</v>
      </c>
      <c r="J544" s="65">
        <f>IFERROR(I544/E531,"-")</f>
        <v>7.9234972677595633E-2</v>
      </c>
      <c r="K544" s="192">
        <f t="shared" si="32"/>
        <v>58700.862068965514</v>
      </c>
    </row>
    <row r="545" spans="2:11" s="10" customFormat="1" ht="13.15" customHeight="1">
      <c r="B545" s="379"/>
      <c r="C545" s="374"/>
      <c r="D545" s="355"/>
      <c r="E545" s="355"/>
      <c r="F545" s="49" t="s">
        <v>120</v>
      </c>
      <c r="G545" s="78">
        <v>704931</v>
      </c>
      <c r="H545" s="65">
        <f>IFERROR(G545/D531,"-")</f>
        <v>2.6650917520228516E-3</v>
      </c>
      <c r="I545" s="78">
        <v>25</v>
      </c>
      <c r="J545" s="65">
        <f>IFERROR(I545/E531,"-")</f>
        <v>6.8306010928961755E-2</v>
      </c>
      <c r="K545" s="192">
        <f t="shared" si="32"/>
        <v>28197.24</v>
      </c>
    </row>
    <row r="546" spans="2:11" s="10" customFormat="1" ht="13.15" customHeight="1">
      <c r="B546" s="379"/>
      <c r="C546" s="374"/>
      <c r="D546" s="355"/>
      <c r="E546" s="355"/>
      <c r="F546" s="50" t="s">
        <v>121</v>
      </c>
      <c r="G546" s="79">
        <v>330637</v>
      </c>
      <c r="H546" s="66">
        <f>IFERROR(G546/D531,"-")</f>
        <v>1.2500201319186977E-3</v>
      </c>
      <c r="I546" s="79">
        <v>31</v>
      </c>
      <c r="J546" s="66">
        <f>IFERROR(I546/E531,"-")</f>
        <v>8.4699453551912565E-2</v>
      </c>
      <c r="K546" s="193">
        <f t="shared" si="32"/>
        <v>10665.709677419354</v>
      </c>
    </row>
    <row r="547" spans="2:11" s="10" customFormat="1" ht="13.15" customHeight="1">
      <c r="B547" s="380"/>
      <c r="C547" s="375"/>
      <c r="D547" s="356"/>
      <c r="E547" s="356"/>
      <c r="F547" s="51" t="s">
        <v>71</v>
      </c>
      <c r="G547" s="74">
        <f>SUM(G531:G546)</f>
        <v>52454137</v>
      </c>
      <c r="H547" s="66">
        <f>IFERROR(G547/D531,"-")</f>
        <v>0.19831031388629053</v>
      </c>
      <c r="I547" s="79">
        <v>291</v>
      </c>
      <c r="J547" s="66">
        <f>IFERROR(I547/E531,"-")</f>
        <v>0.79508196721311475</v>
      </c>
      <c r="K547" s="193">
        <f t="shared" si="32"/>
        <v>180254.76632302406</v>
      </c>
    </row>
    <row r="548" spans="2:11" s="10" customFormat="1" ht="13.15" customHeight="1">
      <c r="B548" s="378">
        <v>33</v>
      </c>
      <c r="C548" s="373" t="s">
        <v>41</v>
      </c>
      <c r="D548" s="354">
        <v>101512570</v>
      </c>
      <c r="E548" s="354">
        <v>123</v>
      </c>
      <c r="F548" s="47" t="s">
        <v>107</v>
      </c>
      <c r="G548" s="77">
        <v>453465</v>
      </c>
      <c r="H548" s="64">
        <f>IFERROR(G548/D548,"-")</f>
        <v>4.4670822539514075E-3</v>
      </c>
      <c r="I548" s="77">
        <v>26</v>
      </c>
      <c r="J548" s="64">
        <f>IFERROR(I548/E548,"-")</f>
        <v>0.21138211382113822</v>
      </c>
      <c r="K548" s="191">
        <f t="shared" si="32"/>
        <v>17440.961538461539</v>
      </c>
    </row>
    <row r="549" spans="2:11" s="10" customFormat="1" ht="13.15" customHeight="1">
      <c r="B549" s="379"/>
      <c r="C549" s="374"/>
      <c r="D549" s="355"/>
      <c r="E549" s="355"/>
      <c r="F549" s="48" t="s">
        <v>108</v>
      </c>
      <c r="G549" s="78">
        <v>868211</v>
      </c>
      <c r="H549" s="65">
        <f>IFERROR(G549/D548,"-")</f>
        <v>8.5527437636540964E-3</v>
      </c>
      <c r="I549" s="78">
        <v>40</v>
      </c>
      <c r="J549" s="65">
        <f>IFERROR(I549/E548,"-")</f>
        <v>0.32520325203252032</v>
      </c>
      <c r="K549" s="192">
        <f t="shared" si="32"/>
        <v>21705.275000000001</v>
      </c>
    </row>
    <row r="550" spans="2:11" s="10" customFormat="1" ht="13.15" customHeight="1">
      <c r="B550" s="379"/>
      <c r="C550" s="374"/>
      <c r="D550" s="355"/>
      <c r="E550" s="355"/>
      <c r="F550" s="49" t="s">
        <v>109</v>
      </c>
      <c r="G550" s="78">
        <v>1890354</v>
      </c>
      <c r="H550" s="65">
        <f>IFERROR(G550/D548,"-")</f>
        <v>1.86218711633446E-2</v>
      </c>
      <c r="I550" s="78">
        <v>46</v>
      </c>
      <c r="J550" s="65">
        <f>IFERROR(I550/E548,"-")</f>
        <v>0.37398373983739835</v>
      </c>
      <c r="K550" s="192">
        <f t="shared" si="32"/>
        <v>41094.65217391304</v>
      </c>
    </row>
    <row r="551" spans="2:11" s="10" customFormat="1" ht="13.15" customHeight="1">
      <c r="B551" s="379"/>
      <c r="C551" s="374"/>
      <c r="D551" s="355"/>
      <c r="E551" s="355"/>
      <c r="F551" s="49" t="s">
        <v>110</v>
      </c>
      <c r="G551" s="78">
        <v>29837</v>
      </c>
      <c r="H551" s="65">
        <f>IFERROR(G551/D548,"-")</f>
        <v>2.9392419086621491E-4</v>
      </c>
      <c r="I551" s="78">
        <v>5</v>
      </c>
      <c r="J551" s="65">
        <f>IFERROR(I551/E548,"-")</f>
        <v>4.065040650406504E-2</v>
      </c>
      <c r="K551" s="192">
        <f t="shared" si="32"/>
        <v>5967.4</v>
      </c>
    </row>
    <row r="552" spans="2:11" s="10" customFormat="1" ht="13.15" customHeight="1">
      <c r="B552" s="379"/>
      <c r="C552" s="374"/>
      <c r="D552" s="355"/>
      <c r="E552" s="355"/>
      <c r="F552" s="49" t="s">
        <v>111</v>
      </c>
      <c r="G552" s="78">
        <v>1959198</v>
      </c>
      <c r="H552" s="65">
        <f>IFERROR(G552/D548,"-")</f>
        <v>1.9300053185531605E-2</v>
      </c>
      <c r="I552" s="78">
        <v>53</v>
      </c>
      <c r="J552" s="65">
        <f>IFERROR(I552/E548,"-")</f>
        <v>0.43089430894308944</v>
      </c>
      <c r="K552" s="192">
        <f t="shared" si="32"/>
        <v>36966</v>
      </c>
    </row>
    <row r="553" spans="2:11" s="10" customFormat="1" ht="13.15" customHeight="1">
      <c r="B553" s="379"/>
      <c r="C553" s="374"/>
      <c r="D553" s="355"/>
      <c r="E553" s="355"/>
      <c r="F553" s="49" t="s">
        <v>112</v>
      </c>
      <c r="G553" s="78">
        <v>4529394</v>
      </c>
      <c r="H553" s="65">
        <f>IFERROR(G553/D548,"-")</f>
        <v>4.4619045700448723E-2</v>
      </c>
      <c r="I553" s="78">
        <v>59</v>
      </c>
      <c r="J553" s="65">
        <f>IFERROR(I553/E548,"-")</f>
        <v>0.47967479674796748</v>
      </c>
      <c r="K553" s="192">
        <f t="shared" si="32"/>
        <v>76769.389830508473</v>
      </c>
    </row>
    <row r="554" spans="2:11" s="10" customFormat="1" ht="13.15" customHeight="1">
      <c r="B554" s="379"/>
      <c r="C554" s="374"/>
      <c r="D554" s="355"/>
      <c r="E554" s="355"/>
      <c r="F554" s="49" t="s">
        <v>113</v>
      </c>
      <c r="G554" s="78">
        <v>4817191</v>
      </c>
      <c r="H554" s="65">
        <f>IFERROR(G554/D548,"-")</f>
        <v>4.745413302017671E-2</v>
      </c>
      <c r="I554" s="78">
        <v>21</v>
      </c>
      <c r="J554" s="65">
        <f>IFERROR(I554/E548,"-")</f>
        <v>0.17073170731707318</v>
      </c>
      <c r="K554" s="192">
        <f t="shared" si="32"/>
        <v>229390.04761904763</v>
      </c>
    </row>
    <row r="555" spans="2:11" s="10" customFormat="1" ht="13.15" customHeight="1">
      <c r="B555" s="379"/>
      <c r="C555" s="374"/>
      <c r="D555" s="355"/>
      <c r="E555" s="355"/>
      <c r="F555" s="49" t="s">
        <v>123</v>
      </c>
      <c r="G555" s="78">
        <v>1286</v>
      </c>
      <c r="H555" s="65">
        <f>IFERROR(G555/D548,"-")</f>
        <v>1.2668381856552346E-5</v>
      </c>
      <c r="I555" s="78">
        <v>1</v>
      </c>
      <c r="J555" s="65">
        <f>IFERROR(I555/E548,"-")</f>
        <v>8.130081300813009E-3</v>
      </c>
      <c r="K555" s="192">
        <f t="shared" si="32"/>
        <v>1286</v>
      </c>
    </row>
    <row r="556" spans="2:11" s="10" customFormat="1" ht="13.15" customHeight="1">
      <c r="B556" s="379"/>
      <c r="C556" s="374"/>
      <c r="D556" s="355"/>
      <c r="E556" s="355"/>
      <c r="F556" s="49" t="s">
        <v>114</v>
      </c>
      <c r="G556" s="78">
        <v>0</v>
      </c>
      <c r="H556" s="65">
        <f>IFERROR(G556/D548,"-")</f>
        <v>0</v>
      </c>
      <c r="I556" s="78">
        <v>0</v>
      </c>
      <c r="J556" s="65">
        <f>IFERROR(I556/E548,"-")</f>
        <v>0</v>
      </c>
      <c r="K556" s="192" t="str">
        <f t="shared" si="32"/>
        <v>-</v>
      </c>
    </row>
    <row r="557" spans="2:11" s="10" customFormat="1" ht="13.15" customHeight="1">
      <c r="B557" s="379"/>
      <c r="C557" s="374"/>
      <c r="D557" s="355"/>
      <c r="E557" s="355"/>
      <c r="F557" s="49" t="s">
        <v>115</v>
      </c>
      <c r="G557" s="78">
        <v>17056</v>
      </c>
      <c r="H557" s="65">
        <f>IFERROR(G557/D548,"-")</f>
        <v>1.6801860104615615E-4</v>
      </c>
      <c r="I557" s="78">
        <v>5</v>
      </c>
      <c r="J557" s="65">
        <f>IFERROR(I557/E548,"-")</f>
        <v>4.065040650406504E-2</v>
      </c>
      <c r="K557" s="192">
        <f t="shared" si="32"/>
        <v>3411.2</v>
      </c>
    </row>
    <row r="558" spans="2:11" s="10" customFormat="1" ht="13.15" customHeight="1">
      <c r="B558" s="379"/>
      <c r="C558" s="374"/>
      <c r="D558" s="355"/>
      <c r="E558" s="355"/>
      <c r="F558" s="49" t="s">
        <v>116</v>
      </c>
      <c r="G558" s="78">
        <v>10316</v>
      </c>
      <c r="H558" s="65">
        <f>IFERROR(G558/D548,"-")</f>
        <v>1.0162288276220373E-4</v>
      </c>
      <c r="I558" s="78">
        <v>1</v>
      </c>
      <c r="J558" s="65">
        <f>IFERROR(I558/E548,"-")</f>
        <v>8.130081300813009E-3</v>
      </c>
      <c r="K558" s="192">
        <f t="shared" si="32"/>
        <v>10316</v>
      </c>
    </row>
    <row r="559" spans="2:11" s="10" customFormat="1" ht="13.15" customHeight="1">
      <c r="B559" s="379"/>
      <c r="C559" s="374"/>
      <c r="D559" s="355"/>
      <c r="E559" s="355"/>
      <c r="F559" s="49" t="s">
        <v>117</v>
      </c>
      <c r="G559" s="78">
        <v>341043</v>
      </c>
      <c r="H559" s="65">
        <f>IFERROR(G559/D548,"-")</f>
        <v>3.3596134941712144E-3</v>
      </c>
      <c r="I559" s="78">
        <v>1</v>
      </c>
      <c r="J559" s="65">
        <f>IFERROR(I559/E548,"-")</f>
        <v>8.130081300813009E-3</v>
      </c>
      <c r="K559" s="192">
        <f t="shared" si="32"/>
        <v>341043</v>
      </c>
    </row>
    <row r="560" spans="2:11" s="10" customFormat="1" ht="13.15" customHeight="1">
      <c r="B560" s="379"/>
      <c r="C560" s="374"/>
      <c r="D560" s="355"/>
      <c r="E560" s="355"/>
      <c r="F560" s="49" t="s">
        <v>118</v>
      </c>
      <c r="G560" s="78">
        <v>461747</v>
      </c>
      <c r="H560" s="65">
        <f>IFERROR(G560/D548,"-")</f>
        <v>4.5486682092670885E-3</v>
      </c>
      <c r="I560" s="78">
        <v>11</v>
      </c>
      <c r="J560" s="65">
        <f>IFERROR(I560/E548,"-")</f>
        <v>8.943089430894309E-2</v>
      </c>
      <c r="K560" s="192">
        <f t="shared" si="32"/>
        <v>41977</v>
      </c>
    </row>
    <row r="561" spans="2:11" s="10" customFormat="1" ht="13.15" customHeight="1">
      <c r="B561" s="379"/>
      <c r="C561" s="374"/>
      <c r="D561" s="355"/>
      <c r="E561" s="355"/>
      <c r="F561" s="49" t="s">
        <v>119</v>
      </c>
      <c r="G561" s="78">
        <v>390681</v>
      </c>
      <c r="H561" s="65">
        <f>IFERROR(G561/D548,"-")</f>
        <v>3.8485972722392902E-3</v>
      </c>
      <c r="I561" s="78">
        <v>10</v>
      </c>
      <c r="J561" s="65">
        <f>IFERROR(I561/E548,"-")</f>
        <v>8.1300813008130079E-2</v>
      </c>
      <c r="K561" s="192">
        <f t="shared" si="32"/>
        <v>39068.1</v>
      </c>
    </row>
    <row r="562" spans="2:11" s="10" customFormat="1" ht="13.15" customHeight="1">
      <c r="B562" s="379"/>
      <c r="C562" s="374"/>
      <c r="D562" s="355"/>
      <c r="E562" s="355"/>
      <c r="F562" s="49" t="s">
        <v>120</v>
      </c>
      <c r="G562" s="78">
        <v>194107</v>
      </c>
      <c r="H562" s="65">
        <f>IFERROR(G562/D548,"-")</f>
        <v>1.9121474315939395E-3</v>
      </c>
      <c r="I562" s="78">
        <v>9</v>
      </c>
      <c r="J562" s="65">
        <f>IFERROR(I562/E548,"-")</f>
        <v>7.3170731707317069E-2</v>
      </c>
      <c r="K562" s="192">
        <f t="shared" si="32"/>
        <v>21567.444444444445</v>
      </c>
    </row>
    <row r="563" spans="2:11" s="10" customFormat="1" ht="13.15" customHeight="1">
      <c r="B563" s="379"/>
      <c r="C563" s="374"/>
      <c r="D563" s="355"/>
      <c r="E563" s="355"/>
      <c r="F563" s="50" t="s">
        <v>121</v>
      </c>
      <c r="G563" s="79">
        <v>375090</v>
      </c>
      <c r="H563" s="66">
        <f>IFERROR(G563/D548,"-")</f>
        <v>3.6950103814729547E-3</v>
      </c>
      <c r="I563" s="79">
        <v>17</v>
      </c>
      <c r="J563" s="66">
        <f>IFERROR(I563/E548,"-")</f>
        <v>0.13821138211382114</v>
      </c>
      <c r="K563" s="193">
        <f t="shared" si="32"/>
        <v>22064.117647058825</v>
      </c>
    </row>
    <row r="564" spans="2:11" s="10" customFormat="1" ht="13.15" customHeight="1">
      <c r="B564" s="380"/>
      <c r="C564" s="375"/>
      <c r="D564" s="356"/>
      <c r="E564" s="356"/>
      <c r="F564" s="51" t="s">
        <v>71</v>
      </c>
      <c r="G564" s="74">
        <f>SUM(G548:G563)</f>
        <v>16338976</v>
      </c>
      <c r="H564" s="66">
        <f>IFERROR(G564/D548,"-")</f>
        <v>0.16095519993238275</v>
      </c>
      <c r="I564" s="79">
        <v>106</v>
      </c>
      <c r="J564" s="66">
        <f>IFERROR(I564/E548,"-")</f>
        <v>0.86178861788617889</v>
      </c>
      <c r="K564" s="193">
        <f t="shared" si="32"/>
        <v>154141.28301886792</v>
      </c>
    </row>
    <row r="565" spans="2:11" s="10" customFormat="1" ht="13.15" customHeight="1">
      <c r="B565" s="378">
        <v>34</v>
      </c>
      <c r="C565" s="373" t="s">
        <v>43</v>
      </c>
      <c r="D565" s="354">
        <v>350578760</v>
      </c>
      <c r="E565" s="354">
        <v>479</v>
      </c>
      <c r="F565" s="47" t="s">
        <v>107</v>
      </c>
      <c r="G565" s="77">
        <v>12095545</v>
      </c>
      <c r="H565" s="64">
        <f>IFERROR(G565/D565,"-")</f>
        <v>3.4501648074743603E-2</v>
      </c>
      <c r="I565" s="77">
        <v>104</v>
      </c>
      <c r="J565" s="64">
        <f>IFERROR(I565/E565,"-")</f>
        <v>0.21711899791231734</v>
      </c>
      <c r="K565" s="191">
        <f t="shared" si="32"/>
        <v>116303.31730769231</v>
      </c>
    </row>
    <row r="566" spans="2:11" s="10" customFormat="1" ht="13.15" customHeight="1">
      <c r="B566" s="379"/>
      <c r="C566" s="374"/>
      <c r="D566" s="355"/>
      <c r="E566" s="355"/>
      <c r="F566" s="48" t="s">
        <v>108</v>
      </c>
      <c r="G566" s="78">
        <v>7216844</v>
      </c>
      <c r="H566" s="65">
        <f>IFERROR(G566/D565,"-")</f>
        <v>2.0585514079632206E-2</v>
      </c>
      <c r="I566" s="78">
        <v>140</v>
      </c>
      <c r="J566" s="65">
        <f>IFERROR(I566/E565,"-")</f>
        <v>0.29227557411273486</v>
      </c>
      <c r="K566" s="192">
        <f t="shared" si="32"/>
        <v>51548.885714285716</v>
      </c>
    </row>
    <row r="567" spans="2:11" s="10" customFormat="1" ht="13.15" customHeight="1">
      <c r="B567" s="379"/>
      <c r="C567" s="374"/>
      <c r="D567" s="355"/>
      <c r="E567" s="355"/>
      <c r="F567" s="49" t="s">
        <v>109</v>
      </c>
      <c r="G567" s="78">
        <v>5682579</v>
      </c>
      <c r="H567" s="65">
        <f>IFERROR(G567/D565,"-")</f>
        <v>1.620913657176493E-2</v>
      </c>
      <c r="I567" s="78">
        <v>157</v>
      </c>
      <c r="J567" s="65">
        <f>IFERROR(I567/E565,"-")</f>
        <v>0.3277661795407098</v>
      </c>
      <c r="K567" s="192">
        <f t="shared" si="32"/>
        <v>36194.770700636946</v>
      </c>
    </row>
    <row r="568" spans="2:11" s="10" customFormat="1" ht="13.15" customHeight="1">
      <c r="B568" s="379"/>
      <c r="C568" s="374"/>
      <c r="D568" s="355"/>
      <c r="E568" s="355"/>
      <c r="F568" s="49" t="s">
        <v>110</v>
      </c>
      <c r="G568" s="78">
        <v>1909274</v>
      </c>
      <c r="H568" s="65">
        <f>IFERROR(G568/D565,"-")</f>
        <v>5.4460629617150797E-3</v>
      </c>
      <c r="I568" s="78">
        <v>20</v>
      </c>
      <c r="J568" s="65">
        <f>IFERROR(I568/E565,"-")</f>
        <v>4.1753653444676408E-2</v>
      </c>
      <c r="K568" s="192">
        <f t="shared" si="32"/>
        <v>95463.7</v>
      </c>
    </row>
    <row r="569" spans="2:11" s="10" customFormat="1" ht="13.15" customHeight="1">
      <c r="B569" s="379"/>
      <c r="C569" s="374"/>
      <c r="D569" s="355"/>
      <c r="E569" s="355"/>
      <c r="F569" s="49" t="s">
        <v>111</v>
      </c>
      <c r="G569" s="78">
        <v>11508100</v>
      </c>
      <c r="H569" s="65">
        <f>IFERROR(G569/D565,"-")</f>
        <v>3.2826004633024548E-2</v>
      </c>
      <c r="I569" s="78">
        <v>180</v>
      </c>
      <c r="J569" s="65">
        <f>IFERROR(I569/E565,"-")</f>
        <v>0.37578288100208768</v>
      </c>
      <c r="K569" s="192">
        <f t="shared" si="32"/>
        <v>63933.888888888891</v>
      </c>
    </row>
    <row r="570" spans="2:11" s="10" customFormat="1" ht="13.15" customHeight="1">
      <c r="B570" s="379"/>
      <c r="C570" s="374"/>
      <c r="D570" s="355"/>
      <c r="E570" s="355"/>
      <c r="F570" s="49" t="s">
        <v>112</v>
      </c>
      <c r="G570" s="78">
        <v>18688183</v>
      </c>
      <c r="H570" s="65">
        <f>IFERROR(G570/D565,"-")</f>
        <v>5.3306660677332536E-2</v>
      </c>
      <c r="I570" s="78">
        <v>201</v>
      </c>
      <c r="J570" s="65">
        <f>IFERROR(I570/E565,"-")</f>
        <v>0.41962421711899789</v>
      </c>
      <c r="K570" s="192">
        <f t="shared" si="32"/>
        <v>92976.034825870651</v>
      </c>
    </row>
    <row r="571" spans="2:11" s="10" customFormat="1" ht="13.15" customHeight="1">
      <c r="B571" s="379"/>
      <c r="C571" s="374"/>
      <c r="D571" s="355"/>
      <c r="E571" s="355"/>
      <c r="F571" s="49" t="s">
        <v>113</v>
      </c>
      <c r="G571" s="78">
        <v>35570848</v>
      </c>
      <c r="H571" s="65">
        <f>IFERROR(G571/D565,"-")</f>
        <v>0.10146321471386344</v>
      </c>
      <c r="I571" s="78">
        <v>82</v>
      </c>
      <c r="J571" s="65">
        <f>IFERROR(I571/E565,"-")</f>
        <v>0.17118997912317327</v>
      </c>
      <c r="K571" s="192">
        <f t="shared" si="32"/>
        <v>433790.8292682927</v>
      </c>
    </row>
    <row r="572" spans="2:11" s="10" customFormat="1" ht="13.15" customHeight="1">
      <c r="B572" s="379"/>
      <c r="C572" s="374"/>
      <c r="D572" s="355"/>
      <c r="E572" s="355"/>
      <c r="F572" s="49" t="s">
        <v>123</v>
      </c>
      <c r="G572" s="78">
        <v>0</v>
      </c>
      <c r="H572" s="65">
        <f>IFERROR(G572/D565,"-")</f>
        <v>0</v>
      </c>
      <c r="I572" s="78">
        <v>0</v>
      </c>
      <c r="J572" s="65">
        <f>IFERROR(I572/E565,"-")</f>
        <v>0</v>
      </c>
      <c r="K572" s="192" t="str">
        <f t="shared" si="32"/>
        <v>-</v>
      </c>
    </row>
    <row r="573" spans="2:11" s="10" customFormat="1" ht="13.15" customHeight="1">
      <c r="B573" s="379"/>
      <c r="C573" s="374"/>
      <c r="D573" s="355"/>
      <c r="E573" s="355"/>
      <c r="F573" s="49" t="s">
        <v>114</v>
      </c>
      <c r="G573" s="78">
        <v>89545</v>
      </c>
      <c r="H573" s="65">
        <f>IFERROR(G573/D565,"-")</f>
        <v>2.5542049381428587E-4</v>
      </c>
      <c r="I573" s="78">
        <v>4</v>
      </c>
      <c r="J573" s="65">
        <f>IFERROR(I573/E565,"-")</f>
        <v>8.350730688935281E-3</v>
      </c>
      <c r="K573" s="192">
        <f t="shared" si="32"/>
        <v>22386.25</v>
      </c>
    </row>
    <row r="574" spans="2:11" s="10" customFormat="1" ht="13.15" customHeight="1">
      <c r="B574" s="379"/>
      <c r="C574" s="374"/>
      <c r="D574" s="355"/>
      <c r="E574" s="355"/>
      <c r="F574" s="49" t="s">
        <v>115</v>
      </c>
      <c r="G574" s="78">
        <v>545752</v>
      </c>
      <c r="H574" s="65">
        <f>IFERROR(G574/D565,"-")</f>
        <v>1.5567172409418073E-3</v>
      </c>
      <c r="I574" s="78">
        <v>24</v>
      </c>
      <c r="J574" s="65">
        <f>IFERROR(I574/E565,"-")</f>
        <v>5.0104384133611693E-2</v>
      </c>
      <c r="K574" s="192">
        <f t="shared" si="32"/>
        <v>22739.666666666668</v>
      </c>
    </row>
    <row r="575" spans="2:11" s="10" customFormat="1" ht="13.15" customHeight="1">
      <c r="B575" s="379"/>
      <c r="C575" s="374"/>
      <c r="D575" s="355"/>
      <c r="E575" s="355"/>
      <c r="F575" s="49" t="s">
        <v>116</v>
      </c>
      <c r="G575" s="78">
        <v>23372</v>
      </c>
      <c r="H575" s="65">
        <f>IFERROR(G575/D565,"-")</f>
        <v>6.6666902467223051E-5</v>
      </c>
      <c r="I575" s="78">
        <v>2</v>
      </c>
      <c r="J575" s="65">
        <f>IFERROR(I575/E565,"-")</f>
        <v>4.1753653444676405E-3</v>
      </c>
      <c r="K575" s="192">
        <f t="shared" si="32"/>
        <v>11686</v>
      </c>
    </row>
    <row r="576" spans="2:11" s="10" customFormat="1" ht="13.15" customHeight="1">
      <c r="B576" s="379"/>
      <c r="C576" s="374"/>
      <c r="D576" s="355"/>
      <c r="E576" s="355"/>
      <c r="F576" s="49" t="s">
        <v>117</v>
      </c>
      <c r="G576" s="78">
        <v>1812885</v>
      </c>
      <c r="H576" s="65">
        <f>IFERROR(G576/D565,"-")</f>
        <v>5.1711204637725347E-3</v>
      </c>
      <c r="I576" s="78">
        <v>5</v>
      </c>
      <c r="J576" s="65">
        <f>IFERROR(I576/E565,"-")</f>
        <v>1.0438413361169102E-2</v>
      </c>
      <c r="K576" s="192">
        <f t="shared" si="32"/>
        <v>362577</v>
      </c>
    </row>
    <row r="577" spans="2:11" s="10" customFormat="1" ht="13.15" customHeight="1">
      <c r="B577" s="379"/>
      <c r="C577" s="374"/>
      <c r="D577" s="355"/>
      <c r="E577" s="355"/>
      <c r="F577" s="49" t="s">
        <v>118</v>
      </c>
      <c r="G577" s="78">
        <v>3072918</v>
      </c>
      <c r="H577" s="65">
        <f>IFERROR(G577/D565,"-")</f>
        <v>8.7652714613971477E-3</v>
      </c>
      <c r="I577" s="78">
        <v>46</v>
      </c>
      <c r="J577" s="65">
        <f>IFERROR(I577/E565,"-")</f>
        <v>9.6033402922755737E-2</v>
      </c>
      <c r="K577" s="192">
        <f t="shared" si="32"/>
        <v>66802.565217391311</v>
      </c>
    </row>
    <row r="578" spans="2:11" s="10" customFormat="1" ht="13.15" customHeight="1">
      <c r="B578" s="379"/>
      <c r="C578" s="374"/>
      <c r="D578" s="355"/>
      <c r="E578" s="355"/>
      <c r="F578" s="49" t="s">
        <v>119</v>
      </c>
      <c r="G578" s="78">
        <v>9158774</v>
      </c>
      <c r="H578" s="65">
        <f>IFERROR(G578/D565,"-")</f>
        <v>2.6124725867591066E-2</v>
      </c>
      <c r="I578" s="78">
        <v>71</v>
      </c>
      <c r="J578" s="65">
        <f>IFERROR(I578/E565,"-")</f>
        <v>0.14822546972860126</v>
      </c>
      <c r="K578" s="192">
        <f t="shared" si="32"/>
        <v>128996.81690140846</v>
      </c>
    </row>
    <row r="579" spans="2:11" s="10" customFormat="1" ht="13.15" customHeight="1">
      <c r="B579" s="379"/>
      <c r="C579" s="374"/>
      <c r="D579" s="355"/>
      <c r="E579" s="355"/>
      <c r="F579" s="49" t="s">
        <v>120</v>
      </c>
      <c r="G579" s="78">
        <v>4403896</v>
      </c>
      <c r="H579" s="65">
        <f>IFERROR(G579/D565,"-")</f>
        <v>1.2561787827648201E-2</v>
      </c>
      <c r="I579" s="78">
        <v>31</v>
      </c>
      <c r="J579" s="65">
        <f>IFERROR(I579/E565,"-")</f>
        <v>6.471816283924843E-2</v>
      </c>
      <c r="K579" s="192">
        <f t="shared" si="32"/>
        <v>142061.16129032258</v>
      </c>
    </row>
    <row r="580" spans="2:11" s="10" customFormat="1" ht="13.15" customHeight="1">
      <c r="B580" s="379"/>
      <c r="C580" s="374"/>
      <c r="D580" s="355"/>
      <c r="E580" s="355"/>
      <c r="F580" s="50" t="s">
        <v>121</v>
      </c>
      <c r="G580" s="79">
        <v>743179</v>
      </c>
      <c r="H580" s="66">
        <f>IFERROR(G580/D565,"-")</f>
        <v>2.1198631656977737E-3</v>
      </c>
      <c r="I580" s="79">
        <v>49</v>
      </c>
      <c r="J580" s="66">
        <f>IFERROR(I580/E565,"-")</f>
        <v>0.1022964509394572</v>
      </c>
      <c r="K580" s="193">
        <f t="shared" si="32"/>
        <v>15166.918367346938</v>
      </c>
    </row>
    <row r="581" spans="2:11" s="10" customFormat="1" ht="13.15" customHeight="1">
      <c r="B581" s="380"/>
      <c r="C581" s="375"/>
      <c r="D581" s="356"/>
      <c r="E581" s="356"/>
      <c r="F581" s="51" t="s">
        <v>71</v>
      </c>
      <c r="G581" s="74">
        <f>SUM(G565:G580)</f>
        <v>112521694</v>
      </c>
      <c r="H581" s="66">
        <f>IFERROR(G581/D565,"-")</f>
        <v>0.32095981513540639</v>
      </c>
      <c r="I581" s="79">
        <v>413</v>
      </c>
      <c r="J581" s="66">
        <f>IFERROR(I581/E565,"-")</f>
        <v>0.86221294363256784</v>
      </c>
      <c r="K581" s="193">
        <f t="shared" ref="K581:K644" si="33">IFERROR(G581/I581,"-")</f>
        <v>272449.62227602908</v>
      </c>
    </row>
    <row r="582" spans="2:11" s="10" customFormat="1" ht="13.15" customHeight="1">
      <c r="B582" s="378">
        <v>35</v>
      </c>
      <c r="C582" s="373" t="s">
        <v>0</v>
      </c>
      <c r="D582" s="354">
        <v>577803920</v>
      </c>
      <c r="E582" s="354">
        <v>887</v>
      </c>
      <c r="F582" s="47" t="s">
        <v>107</v>
      </c>
      <c r="G582" s="77">
        <v>7283176</v>
      </c>
      <c r="H582" s="64">
        <f>IFERROR(G582/D582,"-")</f>
        <v>1.2604926598628823E-2</v>
      </c>
      <c r="I582" s="77">
        <v>216</v>
      </c>
      <c r="J582" s="64">
        <f>IFERROR(I582/E582,"-")</f>
        <v>0.24351747463359638</v>
      </c>
      <c r="K582" s="191">
        <f t="shared" si="33"/>
        <v>33718.407407407409</v>
      </c>
    </row>
    <row r="583" spans="2:11" s="10" customFormat="1" ht="13.15" customHeight="1">
      <c r="B583" s="379"/>
      <c r="C583" s="374"/>
      <c r="D583" s="355"/>
      <c r="E583" s="355"/>
      <c r="F583" s="48" t="s">
        <v>108</v>
      </c>
      <c r="G583" s="78">
        <v>6293022</v>
      </c>
      <c r="H583" s="65">
        <f>IFERROR(G583/D582,"-")</f>
        <v>1.0891276057801755E-2</v>
      </c>
      <c r="I583" s="78">
        <v>187</v>
      </c>
      <c r="J583" s="65">
        <f>IFERROR(I583/E582,"-")</f>
        <v>0.21082299887260428</v>
      </c>
      <c r="K583" s="192">
        <f t="shared" si="33"/>
        <v>33652.524064171121</v>
      </c>
    </row>
    <row r="584" spans="2:11" s="10" customFormat="1" ht="13.15" customHeight="1">
      <c r="B584" s="379"/>
      <c r="C584" s="374"/>
      <c r="D584" s="355"/>
      <c r="E584" s="355"/>
      <c r="F584" s="49" t="s">
        <v>109</v>
      </c>
      <c r="G584" s="78">
        <v>16170947</v>
      </c>
      <c r="H584" s="65">
        <f>IFERROR(G584/D582,"-")</f>
        <v>2.7986911199910171E-2</v>
      </c>
      <c r="I584" s="78">
        <v>351</v>
      </c>
      <c r="J584" s="65">
        <f>IFERROR(I584/E582,"-")</f>
        <v>0.39571589627959414</v>
      </c>
      <c r="K584" s="192">
        <f t="shared" si="33"/>
        <v>46071.074074074073</v>
      </c>
    </row>
    <row r="585" spans="2:11" s="10" customFormat="1" ht="13.15" customHeight="1">
      <c r="B585" s="379"/>
      <c r="C585" s="374"/>
      <c r="D585" s="355"/>
      <c r="E585" s="355"/>
      <c r="F585" s="49" t="s">
        <v>110</v>
      </c>
      <c r="G585" s="78">
        <v>3077523</v>
      </c>
      <c r="H585" s="65">
        <f>IFERROR(G585/D582,"-")</f>
        <v>5.3262411234593215E-3</v>
      </c>
      <c r="I585" s="78">
        <v>52</v>
      </c>
      <c r="J585" s="65">
        <f>IFERROR(I585/E582,"-")</f>
        <v>5.8624577226606536E-2</v>
      </c>
      <c r="K585" s="192">
        <f t="shared" si="33"/>
        <v>59183.134615384617</v>
      </c>
    </row>
    <row r="586" spans="2:11" s="10" customFormat="1" ht="13.15" customHeight="1">
      <c r="B586" s="379"/>
      <c r="C586" s="374"/>
      <c r="D586" s="355"/>
      <c r="E586" s="355"/>
      <c r="F586" s="49" t="s">
        <v>111</v>
      </c>
      <c r="G586" s="78">
        <v>18232325</v>
      </c>
      <c r="H586" s="65">
        <f>IFERROR(G586/D582,"-")</f>
        <v>3.1554519394745538E-2</v>
      </c>
      <c r="I586" s="78">
        <v>365</v>
      </c>
      <c r="J586" s="65">
        <f>IFERROR(I586/E582,"-")</f>
        <v>0.41149943630214203</v>
      </c>
      <c r="K586" s="192">
        <f t="shared" si="33"/>
        <v>49951.575342465752</v>
      </c>
    </row>
    <row r="587" spans="2:11" s="10" customFormat="1" ht="13.15" customHeight="1">
      <c r="B587" s="379"/>
      <c r="C587" s="374"/>
      <c r="D587" s="355"/>
      <c r="E587" s="355"/>
      <c r="F587" s="49" t="s">
        <v>112</v>
      </c>
      <c r="G587" s="78">
        <v>35509538</v>
      </c>
      <c r="H587" s="65">
        <f>IFERROR(G587/D582,"-")</f>
        <v>6.1456035120010952E-2</v>
      </c>
      <c r="I587" s="78">
        <v>441</v>
      </c>
      <c r="J587" s="65">
        <f>IFERROR(I587/E582,"-")</f>
        <v>0.49718151071025929</v>
      </c>
      <c r="K587" s="192">
        <f t="shared" si="33"/>
        <v>80520.494331065755</v>
      </c>
    </row>
    <row r="588" spans="2:11" s="10" customFormat="1" ht="13.15" customHeight="1">
      <c r="B588" s="379"/>
      <c r="C588" s="374"/>
      <c r="D588" s="355"/>
      <c r="E588" s="355"/>
      <c r="F588" s="49" t="s">
        <v>113</v>
      </c>
      <c r="G588" s="78">
        <v>19856448</v>
      </c>
      <c r="H588" s="65">
        <f>IFERROR(G588/D582,"-")</f>
        <v>3.4365374329755324E-2</v>
      </c>
      <c r="I588" s="78">
        <v>155</v>
      </c>
      <c r="J588" s="65">
        <f>IFERROR(I588/E582,"-")</f>
        <v>0.17474633596392333</v>
      </c>
      <c r="K588" s="192">
        <f t="shared" si="33"/>
        <v>128106.11612903226</v>
      </c>
    </row>
    <row r="589" spans="2:11" s="10" customFormat="1" ht="13.15" customHeight="1">
      <c r="B589" s="379"/>
      <c r="C589" s="374"/>
      <c r="D589" s="355"/>
      <c r="E589" s="355"/>
      <c r="F589" s="49" t="s">
        <v>123</v>
      </c>
      <c r="G589" s="78">
        <v>6743</v>
      </c>
      <c r="H589" s="65">
        <f>IFERROR(G589/D582,"-")</f>
        <v>1.167004889824908E-5</v>
      </c>
      <c r="I589" s="78">
        <v>1</v>
      </c>
      <c r="J589" s="65">
        <f>IFERROR(I589/E582,"-")</f>
        <v>1.1273957158962795E-3</v>
      </c>
      <c r="K589" s="192">
        <f t="shared" si="33"/>
        <v>6743</v>
      </c>
    </row>
    <row r="590" spans="2:11" s="10" customFormat="1" ht="13.15" customHeight="1">
      <c r="B590" s="379"/>
      <c r="C590" s="374"/>
      <c r="D590" s="355"/>
      <c r="E590" s="355"/>
      <c r="F590" s="49" t="s">
        <v>114</v>
      </c>
      <c r="G590" s="78">
        <v>441558</v>
      </c>
      <c r="H590" s="65">
        <f>IFERROR(G590/D582,"-")</f>
        <v>7.6420042287009748E-4</v>
      </c>
      <c r="I590" s="78">
        <v>16</v>
      </c>
      <c r="J590" s="65">
        <f>IFERROR(I590/E582,"-")</f>
        <v>1.8038331454340473E-2</v>
      </c>
      <c r="K590" s="192">
        <f t="shared" si="33"/>
        <v>27597.375</v>
      </c>
    </row>
    <row r="591" spans="2:11" s="10" customFormat="1" ht="13.15" customHeight="1">
      <c r="B591" s="379"/>
      <c r="C591" s="374"/>
      <c r="D591" s="355"/>
      <c r="E591" s="355"/>
      <c r="F591" s="49" t="s">
        <v>115</v>
      </c>
      <c r="G591" s="78">
        <v>2997511</v>
      </c>
      <c r="H591" s="65">
        <f>IFERROR(G591/D582,"-")</f>
        <v>5.1877650812753228E-3</v>
      </c>
      <c r="I591" s="78">
        <v>54</v>
      </c>
      <c r="J591" s="65">
        <f>IFERROR(I591/E582,"-")</f>
        <v>6.0879368658399095E-2</v>
      </c>
      <c r="K591" s="192">
        <f t="shared" si="33"/>
        <v>55509.462962962964</v>
      </c>
    </row>
    <row r="592" spans="2:11" s="10" customFormat="1" ht="13.15" customHeight="1">
      <c r="B592" s="379"/>
      <c r="C592" s="374"/>
      <c r="D592" s="355"/>
      <c r="E592" s="355"/>
      <c r="F592" s="49" t="s">
        <v>116</v>
      </c>
      <c r="G592" s="78">
        <v>460606</v>
      </c>
      <c r="H592" s="65">
        <f>IFERROR(G592/D582,"-")</f>
        <v>7.971666235840006E-4</v>
      </c>
      <c r="I592" s="78">
        <v>5</v>
      </c>
      <c r="J592" s="65">
        <f>IFERROR(I592/E582,"-")</f>
        <v>5.6369785794813977E-3</v>
      </c>
      <c r="K592" s="192">
        <f t="shared" si="33"/>
        <v>92121.2</v>
      </c>
    </row>
    <row r="593" spans="2:11" s="10" customFormat="1" ht="13.15" customHeight="1">
      <c r="B593" s="379"/>
      <c r="C593" s="374"/>
      <c r="D593" s="355"/>
      <c r="E593" s="355"/>
      <c r="F593" s="49" t="s">
        <v>117</v>
      </c>
      <c r="G593" s="78">
        <v>1161616</v>
      </c>
      <c r="H593" s="65">
        <f>IFERROR(G593/D582,"-")</f>
        <v>2.0103982679799057E-3</v>
      </c>
      <c r="I593" s="78">
        <v>6</v>
      </c>
      <c r="J593" s="65">
        <f>IFERROR(I593/E582,"-")</f>
        <v>6.7643742953776773E-3</v>
      </c>
      <c r="K593" s="192">
        <f t="shared" si="33"/>
        <v>193602.66666666666</v>
      </c>
    </row>
    <row r="594" spans="2:11" s="10" customFormat="1" ht="13.15" customHeight="1">
      <c r="B594" s="379"/>
      <c r="C594" s="374"/>
      <c r="D594" s="355"/>
      <c r="E594" s="355"/>
      <c r="F594" s="49" t="s">
        <v>118</v>
      </c>
      <c r="G594" s="78">
        <v>4560813</v>
      </c>
      <c r="H594" s="65">
        <f>IFERROR(G594/D582,"-")</f>
        <v>7.8933576636170972E-3</v>
      </c>
      <c r="I594" s="78">
        <v>105</v>
      </c>
      <c r="J594" s="65">
        <f>IFERROR(I594/E582,"-")</f>
        <v>0.11837655016910936</v>
      </c>
      <c r="K594" s="192">
        <f t="shared" si="33"/>
        <v>43436.314285714288</v>
      </c>
    </row>
    <row r="595" spans="2:11" s="10" customFormat="1" ht="13.15" customHeight="1">
      <c r="B595" s="379"/>
      <c r="C595" s="374"/>
      <c r="D595" s="355"/>
      <c r="E595" s="355"/>
      <c r="F595" s="49" t="s">
        <v>119</v>
      </c>
      <c r="G595" s="78">
        <v>7972471</v>
      </c>
      <c r="H595" s="65">
        <f>IFERROR(G595/D582,"-")</f>
        <v>1.3797883198854033E-2</v>
      </c>
      <c r="I595" s="78">
        <v>117</v>
      </c>
      <c r="J595" s="65">
        <f>IFERROR(I595/E582,"-")</f>
        <v>0.1319052987598647</v>
      </c>
      <c r="K595" s="192">
        <f t="shared" si="33"/>
        <v>68140.777777777781</v>
      </c>
    </row>
    <row r="596" spans="2:11" s="10" customFormat="1" ht="13.15" customHeight="1">
      <c r="B596" s="379"/>
      <c r="C596" s="374"/>
      <c r="D596" s="355"/>
      <c r="E596" s="355"/>
      <c r="F596" s="49" t="s">
        <v>120</v>
      </c>
      <c r="G596" s="78">
        <v>3353441</v>
      </c>
      <c r="H596" s="65">
        <f>IFERROR(G596/D582,"-")</f>
        <v>5.8037699017341382E-3</v>
      </c>
      <c r="I596" s="78">
        <v>83</v>
      </c>
      <c r="J596" s="65">
        <f>IFERROR(I596/E582,"-")</f>
        <v>9.3573844419391206E-2</v>
      </c>
      <c r="K596" s="192">
        <f t="shared" si="33"/>
        <v>40402.903614457835</v>
      </c>
    </row>
    <row r="597" spans="2:11" s="10" customFormat="1" ht="13.15" customHeight="1">
      <c r="B597" s="379"/>
      <c r="C597" s="374"/>
      <c r="D597" s="355"/>
      <c r="E597" s="355"/>
      <c r="F597" s="50" t="s">
        <v>121</v>
      </c>
      <c r="G597" s="79">
        <v>1054583</v>
      </c>
      <c r="H597" s="66">
        <f>IFERROR(G597/D582,"-")</f>
        <v>1.8251572263476509E-3</v>
      </c>
      <c r="I597" s="79">
        <v>71</v>
      </c>
      <c r="J597" s="66">
        <f>IFERROR(I597/E582,"-")</f>
        <v>8.0045095828635851E-2</v>
      </c>
      <c r="K597" s="193">
        <f t="shared" si="33"/>
        <v>14853.281690140846</v>
      </c>
    </row>
    <row r="598" spans="2:11" s="10" customFormat="1" ht="13.15" customHeight="1">
      <c r="B598" s="380"/>
      <c r="C598" s="375"/>
      <c r="D598" s="356"/>
      <c r="E598" s="356"/>
      <c r="F598" s="51" t="s">
        <v>71</v>
      </c>
      <c r="G598" s="74">
        <f>SUM(G582:G597)</f>
        <v>128432321</v>
      </c>
      <c r="H598" s="66">
        <f>IFERROR(G598/D582,"-")</f>
        <v>0.22227665225947238</v>
      </c>
      <c r="I598" s="79">
        <v>764</v>
      </c>
      <c r="J598" s="66">
        <f>IFERROR(I598/E582,"-")</f>
        <v>0.86133032694475764</v>
      </c>
      <c r="K598" s="193">
        <f t="shared" si="33"/>
        <v>168105.13219895287</v>
      </c>
    </row>
    <row r="599" spans="2:11" s="10" customFormat="1" ht="13.15" customHeight="1">
      <c r="B599" s="378">
        <v>36</v>
      </c>
      <c r="C599" s="373" t="s">
        <v>1</v>
      </c>
      <c r="D599" s="354">
        <v>431719140</v>
      </c>
      <c r="E599" s="354">
        <v>638</v>
      </c>
      <c r="F599" s="47" t="s">
        <v>107</v>
      </c>
      <c r="G599" s="77">
        <v>7208515</v>
      </c>
      <c r="H599" s="64">
        <f>IFERROR(G599/D599,"-")</f>
        <v>1.6697232835217821E-2</v>
      </c>
      <c r="I599" s="77">
        <v>166</v>
      </c>
      <c r="J599" s="64">
        <f>IFERROR(I599/E599,"-")</f>
        <v>0.2601880877742947</v>
      </c>
      <c r="K599" s="191">
        <f t="shared" si="33"/>
        <v>43424.789156626503</v>
      </c>
    </row>
    <row r="600" spans="2:11" s="10" customFormat="1" ht="13.15" customHeight="1">
      <c r="B600" s="379"/>
      <c r="C600" s="374"/>
      <c r="D600" s="355"/>
      <c r="E600" s="355"/>
      <c r="F600" s="48" t="s">
        <v>108</v>
      </c>
      <c r="G600" s="78">
        <v>10895505</v>
      </c>
      <c r="H600" s="65">
        <f>IFERROR(G600/D599,"-")</f>
        <v>2.5237484258863296E-2</v>
      </c>
      <c r="I600" s="78">
        <v>185</v>
      </c>
      <c r="J600" s="65">
        <f>IFERROR(I600/E599,"-")</f>
        <v>0.28996865203761757</v>
      </c>
      <c r="K600" s="192">
        <f t="shared" si="33"/>
        <v>58894.62162162162</v>
      </c>
    </row>
    <row r="601" spans="2:11" s="10" customFormat="1" ht="13.15" customHeight="1">
      <c r="B601" s="379"/>
      <c r="C601" s="374"/>
      <c r="D601" s="355"/>
      <c r="E601" s="355"/>
      <c r="F601" s="49" t="s">
        <v>109</v>
      </c>
      <c r="G601" s="78">
        <v>7637619</v>
      </c>
      <c r="H601" s="65">
        <f>IFERROR(G601/D599,"-")</f>
        <v>1.7691175332184717E-2</v>
      </c>
      <c r="I601" s="78">
        <v>242</v>
      </c>
      <c r="J601" s="65">
        <f>IFERROR(I601/E599,"-")</f>
        <v>0.37931034482758619</v>
      </c>
      <c r="K601" s="192">
        <f t="shared" si="33"/>
        <v>31560.409090909092</v>
      </c>
    </row>
    <row r="602" spans="2:11" s="10" customFormat="1" ht="13.15" customHeight="1">
      <c r="B602" s="379"/>
      <c r="C602" s="374"/>
      <c r="D602" s="355"/>
      <c r="E602" s="355"/>
      <c r="F602" s="49" t="s">
        <v>110</v>
      </c>
      <c r="G602" s="78">
        <v>367467</v>
      </c>
      <c r="H602" s="65">
        <f>IFERROR(G602/D599,"-")</f>
        <v>8.5117143520669475E-4</v>
      </c>
      <c r="I602" s="78">
        <v>32</v>
      </c>
      <c r="J602" s="65">
        <f>IFERROR(I602/E599,"-")</f>
        <v>5.0156739811912224E-2</v>
      </c>
      <c r="K602" s="192">
        <f t="shared" si="33"/>
        <v>11483.34375</v>
      </c>
    </row>
    <row r="603" spans="2:11" s="10" customFormat="1" ht="13.15" customHeight="1">
      <c r="B603" s="379"/>
      <c r="C603" s="374"/>
      <c r="D603" s="355"/>
      <c r="E603" s="355"/>
      <c r="F603" s="49" t="s">
        <v>111</v>
      </c>
      <c r="G603" s="78">
        <v>12764108</v>
      </c>
      <c r="H603" s="65">
        <f>IFERROR(G603/D599,"-")</f>
        <v>2.9565768151951752E-2</v>
      </c>
      <c r="I603" s="78">
        <v>251</v>
      </c>
      <c r="J603" s="65">
        <f>IFERROR(I603/E599,"-")</f>
        <v>0.39341692789968652</v>
      </c>
      <c r="K603" s="192">
        <f t="shared" si="33"/>
        <v>50853.019920318722</v>
      </c>
    </row>
    <row r="604" spans="2:11" s="10" customFormat="1" ht="13.15" customHeight="1">
      <c r="B604" s="379"/>
      <c r="C604" s="374"/>
      <c r="D604" s="355"/>
      <c r="E604" s="355"/>
      <c r="F604" s="49" t="s">
        <v>112</v>
      </c>
      <c r="G604" s="78">
        <v>22729516</v>
      </c>
      <c r="H604" s="65">
        <f>IFERROR(G604/D599,"-")</f>
        <v>5.2648849434843215E-2</v>
      </c>
      <c r="I604" s="78">
        <v>335</v>
      </c>
      <c r="J604" s="65">
        <f>IFERROR(I604/E599,"-")</f>
        <v>0.52507836990595613</v>
      </c>
      <c r="K604" s="192">
        <f t="shared" si="33"/>
        <v>67849.301492537314</v>
      </c>
    </row>
    <row r="605" spans="2:11" s="10" customFormat="1" ht="13.15" customHeight="1">
      <c r="B605" s="379"/>
      <c r="C605" s="374"/>
      <c r="D605" s="355"/>
      <c r="E605" s="355"/>
      <c r="F605" s="49" t="s">
        <v>113</v>
      </c>
      <c r="G605" s="78">
        <v>19384503</v>
      </c>
      <c r="H605" s="65">
        <f>IFERROR(G605/D599,"-")</f>
        <v>4.4900726430614123E-2</v>
      </c>
      <c r="I605" s="78">
        <v>134</v>
      </c>
      <c r="J605" s="65">
        <f>IFERROR(I605/E599,"-")</f>
        <v>0.21003134796238246</v>
      </c>
      <c r="K605" s="192">
        <f t="shared" si="33"/>
        <v>144660.47014925373</v>
      </c>
    </row>
    <row r="606" spans="2:11" s="10" customFormat="1" ht="13.15" customHeight="1">
      <c r="B606" s="379"/>
      <c r="C606" s="374"/>
      <c r="D606" s="355"/>
      <c r="E606" s="355"/>
      <c r="F606" s="49" t="s">
        <v>123</v>
      </c>
      <c r="G606" s="78">
        <v>2098</v>
      </c>
      <c r="H606" s="65">
        <f>IFERROR(G606/D599,"-")</f>
        <v>4.8596409230315803E-6</v>
      </c>
      <c r="I606" s="78">
        <v>1</v>
      </c>
      <c r="J606" s="65">
        <f>IFERROR(I606/E599,"-")</f>
        <v>1.567398119122257E-3</v>
      </c>
      <c r="K606" s="192">
        <f t="shared" si="33"/>
        <v>2098</v>
      </c>
    </row>
    <row r="607" spans="2:11" s="10" customFormat="1" ht="13.15" customHeight="1">
      <c r="B607" s="379"/>
      <c r="C607" s="374"/>
      <c r="D607" s="355"/>
      <c r="E607" s="355"/>
      <c r="F607" s="49" t="s">
        <v>114</v>
      </c>
      <c r="G607" s="78">
        <v>224547</v>
      </c>
      <c r="H607" s="65">
        <f>IFERROR(G607/D599,"-")</f>
        <v>5.2012287432982472E-4</v>
      </c>
      <c r="I607" s="78">
        <v>9</v>
      </c>
      <c r="J607" s="65">
        <f>IFERROR(I607/E599,"-")</f>
        <v>1.4106583072100314E-2</v>
      </c>
      <c r="K607" s="192">
        <f t="shared" si="33"/>
        <v>24949.666666666668</v>
      </c>
    </row>
    <row r="608" spans="2:11" s="10" customFormat="1" ht="13.15" customHeight="1">
      <c r="B608" s="379"/>
      <c r="C608" s="374"/>
      <c r="D608" s="355"/>
      <c r="E608" s="355"/>
      <c r="F608" s="49" t="s">
        <v>115</v>
      </c>
      <c r="G608" s="78">
        <v>338586</v>
      </c>
      <c r="H608" s="65">
        <f>IFERROR(G608/D599,"-")</f>
        <v>7.8427377577005273E-4</v>
      </c>
      <c r="I608" s="78">
        <v>38</v>
      </c>
      <c r="J608" s="65">
        <f>IFERROR(I608/E599,"-")</f>
        <v>5.9561128526645767E-2</v>
      </c>
      <c r="K608" s="192">
        <f t="shared" si="33"/>
        <v>8910.1578947368416</v>
      </c>
    </row>
    <row r="609" spans="2:11" s="10" customFormat="1" ht="13.15" customHeight="1">
      <c r="B609" s="379"/>
      <c r="C609" s="374"/>
      <c r="D609" s="355"/>
      <c r="E609" s="355"/>
      <c r="F609" s="49" t="s">
        <v>116</v>
      </c>
      <c r="G609" s="78">
        <v>38849</v>
      </c>
      <c r="H609" s="65">
        <f>IFERROR(G609/D599,"-")</f>
        <v>8.9986744622904598E-5</v>
      </c>
      <c r="I609" s="78">
        <v>8</v>
      </c>
      <c r="J609" s="65">
        <f>IFERROR(I609/E599,"-")</f>
        <v>1.2539184952978056E-2</v>
      </c>
      <c r="K609" s="192">
        <f t="shared" si="33"/>
        <v>4856.125</v>
      </c>
    </row>
    <row r="610" spans="2:11" s="10" customFormat="1" ht="13.15" customHeight="1">
      <c r="B610" s="379"/>
      <c r="C610" s="374"/>
      <c r="D610" s="355"/>
      <c r="E610" s="355"/>
      <c r="F610" s="49" t="s">
        <v>117</v>
      </c>
      <c r="G610" s="78">
        <v>5214943</v>
      </c>
      <c r="H610" s="65">
        <f>IFERROR(G610/D599,"-")</f>
        <v>1.2079480654946175E-2</v>
      </c>
      <c r="I610" s="78">
        <v>7</v>
      </c>
      <c r="J610" s="65">
        <f>IFERROR(I610/E599,"-")</f>
        <v>1.0971786833855799E-2</v>
      </c>
      <c r="K610" s="192">
        <f t="shared" si="33"/>
        <v>744991.85714285716</v>
      </c>
    </row>
    <row r="611" spans="2:11" s="10" customFormat="1" ht="13.15" customHeight="1">
      <c r="B611" s="379"/>
      <c r="C611" s="374"/>
      <c r="D611" s="355"/>
      <c r="E611" s="355"/>
      <c r="F611" s="49" t="s">
        <v>118</v>
      </c>
      <c r="G611" s="78">
        <v>4312159</v>
      </c>
      <c r="H611" s="65">
        <f>IFERROR(G611/D599,"-")</f>
        <v>9.9883433474828101E-3</v>
      </c>
      <c r="I611" s="78">
        <v>78</v>
      </c>
      <c r="J611" s="65">
        <f>IFERROR(I611/E599,"-")</f>
        <v>0.12225705329153605</v>
      </c>
      <c r="K611" s="192">
        <f t="shared" si="33"/>
        <v>55284.089743589742</v>
      </c>
    </row>
    <row r="612" spans="2:11" s="10" customFormat="1" ht="13.15" customHeight="1">
      <c r="B612" s="379"/>
      <c r="C612" s="374"/>
      <c r="D612" s="355"/>
      <c r="E612" s="355"/>
      <c r="F612" s="49" t="s">
        <v>119</v>
      </c>
      <c r="G612" s="78">
        <v>7914079</v>
      </c>
      <c r="H612" s="65">
        <f>IFERROR(G612/D599,"-")</f>
        <v>1.8331545365350258E-2</v>
      </c>
      <c r="I612" s="78">
        <v>119</v>
      </c>
      <c r="J612" s="65">
        <f>IFERROR(I612/E599,"-")</f>
        <v>0.18652037617554859</v>
      </c>
      <c r="K612" s="192">
        <f t="shared" si="33"/>
        <v>66504.865546218483</v>
      </c>
    </row>
    <row r="613" spans="2:11" s="10" customFormat="1" ht="13.15" customHeight="1">
      <c r="B613" s="379"/>
      <c r="C613" s="374"/>
      <c r="D613" s="355"/>
      <c r="E613" s="355"/>
      <c r="F613" s="49" t="s">
        <v>120</v>
      </c>
      <c r="G613" s="78">
        <v>2895187</v>
      </c>
      <c r="H613" s="65">
        <f>IFERROR(G613/D599,"-")</f>
        <v>6.7061817087840951E-3</v>
      </c>
      <c r="I613" s="78">
        <v>54</v>
      </c>
      <c r="J613" s="65">
        <f>IFERROR(I613/E599,"-")</f>
        <v>8.4639498432601878E-2</v>
      </c>
      <c r="K613" s="192">
        <f t="shared" si="33"/>
        <v>53614.574074074073</v>
      </c>
    </row>
    <row r="614" spans="2:11" s="10" customFormat="1" ht="13.15" customHeight="1">
      <c r="B614" s="379"/>
      <c r="C614" s="374"/>
      <c r="D614" s="355"/>
      <c r="E614" s="355"/>
      <c r="F614" s="50" t="s">
        <v>121</v>
      </c>
      <c r="G614" s="79">
        <v>788678</v>
      </c>
      <c r="H614" s="66">
        <f>IFERROR(G614/D599,"-")</f>
        <v>1.8268312125332225E-3</v>
      </c>
      <c r="I614" s="79">
        <v>56</v>
      </c>
      <c r="J614" s="66">
        <f>IFERROR(I614/E599,"-")</f>
        <v>8.7774294670846395E-2</v>
      </c>
      <c r="K614" s="193">
        <f t="shared" si="33"/>
        <v>14083.535714285714</v>
      </c>
    </row>
    <row r="615" spans="2:11" s="10" customFormat="1" ht="13.15" customHeight="1">
      <c r="B615" s="380"/>
      <c r="C615" s="375"/>
      <c r="D615" s="356"/>
      <c r="E615" s="356"/>
      <c r="F615" s="51" t="s">
        <v>71</v>
      </c>
      <c r="G615" s="74">
        <f>SUM(G599:G614)</f>
        <v>102716359</v>
      </c>
      <c r="H615" s="66">
        <f>IFERROR(G615/D599,"-")</f>
        <v>0.23792403320362401</v>
      </c>
      <c r="I615" s="79">
        <v>565</v>
      </c>
      <c r="J615" s="66">
        <f>IFERROR(I615/E599,"-")</f>
        <v>0.88557993730407525</v>
      </c>
      <c r="K615" s="193">
        <f t="shared" si="33"/>
        <v>181798.86548672567</v>
      </c>
    </row>
    <row r="616" spans="2:11" s="10" customFormat="1" ht="13.15" customHeight="1">
      <c r="B616" s="378">
        <v>37</v>
      </c>
      <c r="C616" s="373" t="s">
        <v>2</v>
      </c>
      <c r="D616" s="354">
        <v>1239782020</v>
      </c>
      <c r="E616" s="354">
        <v>1540</v>
      </c>
      <c r="F616" s="47" t="s">
        <v>107</v>
      </c>
      <c r="G616" s="77">
        <v>25259143</v>
      </c>
      <c r="H616" s="64">
        <f>IFERROR(G616/D616,"-")</f>
        <v>2.0373858139997869E-2</v>
      </c>
      <c r="I616" s="77">
        <v>293</v>
      </c>
      <c r="J616" s="64">
        <f>IFERROR(I616/E616,"-")</f>
        <v>0.19025974025974027</v>
      </c>
      <c r="K616" s="191">
        <f t="shared" si="33"/>
        <v>86208.679180887368</v>
      </c>
    </row>
    <row r="617" spans="2:11" s="10" customFormat="1" ht="13.15" customHeight="1">
      <c r="B617" s="379"/>
      <c r="C617" s="374"/>
      <c r="D617" s="355"/>
      <c r="E617" s="355"/>
      <c r="F617" s="48" t="s">
        <v>108</v>
      </c>
      <c r="G617" s="78">
        <v>22255901</v>
      </c>
      <c r="H617" s="65">
        <f>IFERROR(G617/D616,"-")</f>
        <v>1.7951462951527559E-2</v>
      </c>
      <c r="I617" s="78">
        <v>415</v>
      </c>
      <c r="J617" s="65">
        <f>IFERROR(I617/E616,"-")</f>
        <v>0.26948051948051949</v>
      </c>
      <c r="K617" s="192">
        <f t="shared" si="33"/>
        <v>53628.677108433738</v>
      </c>
    </row>
    <row r="618" spans="2:11" s="10" customFormat="1" ht="13.15" customHeight="1">
      <c r="B618" s="379"/>
      <c r="C618" s="374"/>
      <c r="D618" s="355"/>
      <c r="E618" s="355"/>
      <c r="F618" s="49" t="s">
        <v>109</v>
      </c>
      <c r="G618" s="78">
        <v>24564062</v>
      </c>
      <c r="H618" s="65">
        <f>IFERROR(G618/D616,"-")</f>
        <v>1.9813210390000655E-2</v>
      </c>
      <c r="I618" s="78">
        <v>577</v>
      </c>
      <c r="J618" s="65">
        <f>IFERROR(I618/E616,"-")</f>
        <v>0.37467532467532466</v>
      </c>
      <c r="K618" s="192">
        <f t="shared" si="33"/>
        <v>42572.031195840558</v>
      </c>
    </row>
    <row r="619" spans="2:11" s="10" customFormat="1" ht="13.15" customHeight="1">
      <c r="B619" s="379"/>
      <c r="C619" s="374"/>
      <c r="D619" s="355"/>
      <c r="E619" s="355"/>
      <c r="F619" s="49" t="s">
        <v>110</v>
      </c>
      <c r="G619" s="78">
        <v>9765279</v>
      </c>
      <c r="H619" s="65">
        <f>IFERROR(G619/D616,"-")</f>
        <v>7.876609631748006E-3</v>
      </c>
      <c r="I619" s="78">
        <v>111</v>
      </c>
      <c r="J619" s="65">
        <f>IFERROR(I619/E616,"-")</f>
        <v>7.2077922077922074E-2</v>
      </c>
      <c r="K619" s="192">
        <f t="shared" si="33"/>
        <v>87975.486486486479</v>
      </c>
    </row>
    <row r="620" spans="2:11" s="10" customFormat="1" ht="13.15" customHeight="1">
      <c r="B620" s="379"/>
      <c r="C620" s="374"/>
      <c r="D620" s="355"/>
      <c r="E620" s="355"/>
      <c r="F620" s="49" t="s">
        <v>111</v>
      </c>
      <c r="G620" s="78">
        <v>30397459</v>
      </c>
      <c r="H620" s="65">
        <f>IFERROR(G620/D616,"-")</f>
        <v>2.45183899343854E-2</v>
      </c>
      <c r="I620" s="78">
        <v>649</v>
      </c>
      <c r="J620" s="65">
        <f>IFERROR(I620/E616,"-")</f>
        <v>0.42142857142857143</v>
      </c>
      <c r="K620" s="192">
        <f t="shared" si="33"/>
        <v>46837.37904468413</v>
      </c>
    </row>
    <row r="621" spans="2:11" s="10" customFormat="1" ht="13.15" customHeight="1">
      <c r="B621" s="379"/>
      <c r="C621" s="374"/>
      <c r="D621" s="355"/>
      <c r="E621" s="355"/>
      <c r="F621" s="49" t="s">
        <v>112</v>
      </c>
      <c r="G621" s="78">
        <v>68356718</v>
      </c>
      <c r="H621" s="65">
        <f>IFERROR(G621/D616,"-")</f>
        <v>5.5136077872786057E-2</v>
      </c>
      <c r="I621" s="78">
        <v>765</v>
      </c>
      <c r="J621" s="65">
        <f>IFERROR(I621/E616,"-")</f>
        <v>0.49675324675324678</v>
      </c>
      <c r="K621" s="192">
        <f t="shared" si="33"/>
        <v>89355.18692810458</v>
      </c>
    </row>
    <row r="622" spans="2:11" s="10" customFormat="1" ht="13.15" customHeight="1">
      <c r="B622" s="379"/>
      <c r="C622" s="374"/>
      <c r="D622" s="355"/>
      <c r="E622" s="355"/>
      <c r="F622" s="49" t="s">
        <v>113</v>
      </c>
      <c r="G622" s="78">
        <v>68035322</v>
      </c>
      <c r="H622" s="65">
        <f>IFERROR(G622/D616,"-")</f>
        <v>5.4876841979044029E-2</v>
      </c>
      <c r="I622" s="78">
        <v>286</v>
      </c>
      <c r="J622" s="65">
        <f>IFERROR(I622/E616,"-")</f>
        <v>0.18571428571428572</v>
      </c>
      <c r="K622" s="192">
        <f t="shared" si="33"/>
        <v>237885.74125874127</v>
      </c>
    </row>
    <row r="623" spans="2:11" s="10" customFormat="1" ht="13.15" customHeight="1">
      <c r="B623" s="379"/>
      <c r="C623" s="374"/>
      <c r="D623" s="355"/>
      <c r="E623" s="355"/>
      <c r="F623" s="49" t="s">
        <v>123</v>
      </c>
      <c r="G623" s="78">
        <v>0</v>
      </c>
      <c r="H623" s="65">
        <f>IFERROR(G623/D616,"-")</f>
        <v>0</v>
      </c>
      <c r="I623" s="78">
        <v>0</v>
      </c>
      <c r="J623" s="65">
        <f>IFERROR(I623/E616,"-")</f>
        <v>0</v>
      </c>
      <c r="K623" s="192" t="str">
        <f t="shared" si="33"/>
        <v>-</v>
      </c>
    </row>
    <row r="624" spans="2:11" s="10" customFormat="1" ht="13.15" customHeight="1">
      <c r="B624" s="379"/>
      <c r="C624" s="374"/>
      <c r="D624" s="355"/>
      <c r="E624" s="355"/>
      <c r="F624" s="49" t="s">
        <v>114</v>
      </c>
      <c r="G624" s="78">
        <v>537763</v>
      </c>
      <c r="H624" s="65">
        <f>IFERROR(G624/D616,"-")</f>
        <v>4.3375608883245462E-4</v>
      </c>
      <c r="I624" s="78">
        <v>24</v>
      </c>
      <c r="J624" s="65">
        <f>IFERROR(I624/E616,"-")</f>
        <v>1.5584415584415584E-2</v>
      </c>
      <c r="K624" s="192">
        <f t="shared" si="33"/>
        <v>22406.791666666668</v>
      </c>
    </row>
    <row r="625" spans="2:11" s="10" customFormat="1" ht="13.15" customHeight="1">
      <c r="B625" s="379"/>
      <c r="C625" s="374"/>
      <c r="D625" s="355"/>
      <c r="E625" s="355"/>
      <c r="F625" s="49" t="s">
        <v>115</v>
      </c>
      <c r="G625" s="78">
        <v>841248</v>
      </c>
      <c r="H625" s="65">
        <f>IFERROR(G625/D616,"-")</f>
        <v>6.7854508811153751E-4</v>
      </c>
      <c r="I625" s="78">
        <v>69</v>
      </c>
      <c r="J625" s="65">
        <f>IFERROR(I625/E616,"-")</f>
        <v>4.4805194805194806E-2</v>
      </c>
      <c r="K625" s="192">
        <f t="shared" si="33"/>
        <v>12192</v>
      </c>
    </row>
    <row r="626" spans="2:11" s="10" customFormat="1" ht="13.15" customHeight="1">
      <c r="B626" s="379"/>
      <c r="C626" s="374"/>
      <c r="D626" s="355"/>
      <c r="E626" s="355"/>
      <c r="F626" s="49" t="s">
        <v>116</v>
      </c>
      <c r="G626" s="78">
        <v>771182</v>
      </c>
      <c r="H626" s="65">
        <f>IFERROR(G626/D616,"-")</f>
        <v>6.2203031465160304E-4</v>
      </c>
      <c r="I626" s="78">
        <v>18</v>
      </c>
      <c r="J626" s="65">
        <f>IFERROR(I626/E616,"-")</f>
        <v>1.1688311688311689E-2</v>
      </c>
      <c r="K626" s="192">
        <f t="shared" si="33"/>
        <v>42843.444444444445</v>
      </c>
    </row>
    <row r="627" spans="2:11" s="10" customFormat="1" ht="13.15" customHeight="1">
      <c r="B627" s="379"/>
      <c r="C627" s="374"/>
      <c r="D627" s="355"/>
      <c r="E627" s="355"/>
      <c r="F627" s="49" t="s">
        <v>117</v>
      </c>
      <c r="G627" s="78">
        <v>5531115</v>
      </c>
      <c r="H627" s="65">
        <f>IFERROR(G627/D616,"-")</f>
        <v>4.461360876970937E-3</v>
      </c>
      <c r="I627" s="78">
        <v>18</v>
      </c>
      <c r="J627" s="65">
        <f>IFERROR(I627/E616,"-")</f>
        <v>1.1688311688311689E-2</v>
      </c>
      <c r="K627" s="192">
        <f t="shared" si="33"/>
        <v>307284.16666666669</v>
      </c>
    </row>
    <row r="628" spans="2:11" s="10" customFormat="1" ht="13.15" customHeight="1">
      <c r="B628" s="379"/>
      <c r="C628" s="374"/>
      <c r="D628" s="355"/>
      <c r="E628" s="355"/>
      <c r="F628" s="49" t="s">
        <v>118</v>
      </c>
      <c r="G628" s="78">
        <v>8454493</v>
      </c>
      <c r="H628" s="65">
        <f>IFERROR(G628/D616,"-")</f>
        <v>6.8193382898067839E-3</v>
      </c>
      <c r="I628" s="78">
        <v>203</v>
      </c>
      <c r="J628" s="65">
        <f>IFERROR(I628/E616,"-")</f>
        <v>0.13181818181818181</v>
      </c>
      <c r="K628" s="192">
        <f t="shared" si="33"/>
        <v>41647.748768472906</v>
      </c>
    </row>
    <row r="629" spans="2:11" s="10" customFormat="1" ht="13.15" customHeight="1">
      <c r="B629" s="379"/>
      <c r="C629" s="374"/>
      <c r="D629" s="355"/>
      <c r="E629" s="355"/>
      <c r="F629" s="49" t="s">
        <v>119</v>
      </c>
      <c r="G629" s="78">
        <v>17898271</v>
      </c>
      <c r="H629" s="65">
        <f>IFERROR(G629/D616,"-")</f>
        <v>1.4436627335505317E-2</v>
      </c>
      <c r="I629" s="78">
        <v>183</v>
      </c>
      <c r="J629" s="65">
        <f>IFERROR(I629/E616,"-")</f>
        <v>0.11883116883116883</v>
      </c>
      <c r="K629" s="192">
        <f t="shared" si="33"/>
        <v>97804.759562841529</v>
      </c>
    </row>
    <row r="630" spans="2:11" s="10" customFormat="1" ht="13.15" customHeight="1">
      <c r="B630" s="379"/>
      <c r="C630" s="374"/>
      <c r="D630" s="355"/>
      <c r="E630" s="355"/>
      <c r="F630" s="49" t="s">
        <v>120</v>
      </c>
      <c r="G630" s="78">
        <v>9280785</v>
      </c>
      <c r="H630" s="65">
        <f>IFERROR(G630/D616,"-")</f>
        <v>7.4858199669648375E-3</v>
      </c>
      <c r="I630" s="78">
        <v>157</v>
      </c>
      <c r="J630" s="65">
        <f>IFERROR(I630/E616,"-")</f>
        <v>0.10194805194805195</v>
      </c>
      <c r="K630" s="192">
        <f t="shared" si="33"/>
        <v>59113.28025477707</v>
      </c>
    </row>
    <row r="631" spans="2:11" s="10" customFormat="1" ht="13.15" customHeight="1">
      <c r="B631" s="379"/>
      <c r="C631" s="374"/>
      <c r="D631" s="355"/>
      <c r="E631" s="355"/>
      <c r="F631" s="50" t="s">
        <v>121</v>
      </c>
      <c r="G631" s="79">
        <v>2038724</v>
      </c>
      <c r="H631" s="66">
        <f>IFERROR(G631/D616,"-")</f>
        <v>1.6444213314208251E-3</v>
      </c>
      <c r="I631" s="79">
        <v>141</v>
      </c>
      <c r="J631" s="66">
        <f>IFERROR(I631/E616,"-")</f>
        <v>9.1558441558441561E-2</v>
      </c>
      <c r="K631" s="193">
        <f t="shared" si="33"/>
        <v>14459.035460992907</v>
      </c>
    </row>
    <row r="632" spans="2:11" s="10" customFormat="1" ht="13.15" customHeight="1">
      <c r="B632" s="380"/>
      <c r="C632" s="375"/>
      <c r="D632" s="356"/>
      <c r="E632" s="356"/>
      <c r="F632" s="51" t="s">
        <v>71</v>
      </c>
      <c r="G632" s="74">
        <f>SUM(G616:G631)</f>
        <v>293987465</v>
      </c>
      <c r="H632" s="66">
        <f>IFERROR(G632/D616,"-")</f>
        <v>0.23712835019175388</v>
      </c>
      <c r="I632" s="79">
        <v>1348</v>
      </c>
      <c r="J632" s="66">
        <f>IFERROR(I632/E616,"-")</f>
        <v>0.87532467532467528</v>
      </c>
      <c r="K632" s="193">
        <f t="shared" si="33"/>
        <v>218091.5912462908</v>
      </c>
    </row>
    <row r="633" spans="2:11" s="10" customFormat="1" ht="13.15" customHeight="1">
      <c r="B633" s="378">
        <v>38</v>
      </c>
      <c r="C633" s="373" t="s">
        <v>44</v>
      </c>
      <c r="D633" s="354">
        <v>200172360</v>
      </c>
      <c r="E633" s="354">
        <v>288</v>
      </c>
      <c r="F633" s="47" t="s">
        <v>107</v>
      </c>
      <c r="G633" s="77">
        <v>3916823</v>
      </c>
      <c r="H633" s="64">
        <f>IFERROR(G633/D633,"-")</f>
        <v>1.9567251942276147E-2</v>
      </c>
      <c r="I633" s="77">
        <v>93</v>
      </c>
      <c r="J633" s="64">
        <f>IFERROR(I633/E633,"-")</f>
        <v>0.32291666666666669</v>
      </c>
      <c r="K633" s="191">
        <f t="shared" si="33"/>
        <v>42116.37634408602</v>
      </c>
    </row>
    <row r="634" spans="2:11" s="10" customFormat="1" ht="13.15" customHeight="1">
      <c r="B634" s="379"/>
      <c r="C634" s="374"/>
      <c r="D634" s="355"/>
      <c r="E634" s="355"/>
      <c r="F634" s="48" t="s">
        <v>108</v>
      </c>
      <c r="G634" s="78">
        <v>2651808</v>
      </c>
      <c r="H634" s="65">
        <f>IFERROR(G634/D633,"-")</f>
        <v>1.3247623198327681E-2</v>
      </c>
      <c r="I634" s="78">
        <v>75</v>
      </c>
      <c r="J634" s="65">
        <f>IFERROR(I634/E633,"-")</f>
        <v>0.26041666666666669</v>
      </c>
      <c r="K634" s="192">
        <f t="shared" si="33"/>
        <v>35357.440000000002</v>
      </c>
    </row>
    <row r="635" spans="2:11" s="10" customFormat="1" ht="13.15" customHeight="1">
      <c r="B635" s="379"/>
      <c r="C635" s="374"/>
      <c r="D635" s="355"/>
      <c r="E635" s="355"/>
      <c r="F635" s="49" t="s">
        <v>109</v>
      </c>
      <c r="G635" s="78">
        <v>2890693</v>
      </c>
      <c r="H635" s="65">
        <f>IFERROR(G635/D633,"-")</f>
        <v>1.4441019729197377E-2</v>
      </c>
      <c r="I635" s="78">
        <v>95</v>
      </c>
      <c r="J635" s="65">
        <f>IFERROR(I635/E633,"-")</f>
        <v>0.3298611111111111</v>
      </c>
      <c r="K635" s="192">
        <f t="shared" si="33"/>
        <v>30428.347368421051</v>
      </c>
    </row>
    <row r="636" spans="2:11" s="10" customFormat="1" ht="13.15" customHeight="1">
      <c r="B636" s="379"/>
      <c r="C636" s="374"/>
      <c r="D636" s="355"/>
      <c r="E636" s="355"/>
      <c r="F636" s="49" t="s">
        <v>110</v>
      </c>
      <c r="G636" s="78">
        <v>217611</v>
      </c>
      <c r="H636" s="65">
        <f>IFERROR(G636/D633,"-")</f>
        <v>1.0871181216028027E-3</v>
      </c>
      <c r="I636" s="78">
        <v>19</v>
      </c>
      <c r="J636" s="65">
        <f>IFERROR(I636/E633,"-")</f>
        <v>6.5972222222222224E-2</v>
      </c>
      <c r="K636" s="192">
        <f t="shared" si="33"/>
        <v>11453.21052631579</v>
      </c>
    </row>
    <row r="637" spans="2:11" s="10" customFormat="1" ht="13.15" customHeight="1">
      <c r="B637" s="379"/>
      <c r="C637" s="374"/>
      <c r="D637" s="355"/>
      <c r="E637" s="355"/>
      <c r="F637" s="49" t="s">
        <v>111</v>
      </c>
      <c r="G637" s="78">
        <v>3770790</v>
      </c>
      <c r="H637" s="65">
        <f>IFERROR(G637/D633,"-")</f>
        <v>1.8837715656647103E-2</v>
      </c>
      <c r="I637" s="78">
        <v>111</v>
      </c>
      <c r="J637" s="65">
        <f>IFERROR(I637/E633,"-")</f>
        <v>0.38541666666666669</v>
      </c>
      <c r="K637" s="192">
        <f t="shared" si="33"/>
        <v>33971.08108108108</v>
      </c>
    </row>
    <row r="638" spans="2:11" s="10" customFormat="1" ht="13.15" customHeight="1">
      <c r="B638" s="379"/>
      <c r="C638" s="374"/>
      <c r="D638" s="355"/>
      <c r="E638" s="355"/>
      <c r="F638" s="49" t="s">
        <v>112</v>
      </c>
      <c r="G638" s="78">
        <v>6102786</v>
      </c>
      <c r="H638" s="65">
        <f>IFERROR(G638/D633,"-")</f>
        <v>3.0487655738284745E-2</v>
      </c>
      <c r="I638" s="78">
        <v>129</v>
      </c>
      <c r="J638" s="65">
        <f>IFERROR(I638/E633,"-")</f>
        <v>0.44791666666666669</v>
      </c>
      <c r="K638" s="192">
        <f t="shared" si="33"/>
        <v>47308.41860465116</v>
      </c>
    </row>
    <row r="639" spans="2:11" s="10" customFormat="1" ht="13.15" customHeight="1">
      <c r="B639" s="379"/>
      <c r="C639" s="374"/>
      <c r="D639" s="355"/>
      <c r="E639" s="355"/>
      <c r="F639" s="49" t="s">
        <v>113</v>
      </c>
      <c r="G639" s="78">
        <v>10514640</v>
      </c>
      <c r="H639" s="65">
        <f>IFERROR(G639/D633,"-")</f>
        <v>5.2527931428694753E-2</v>
      </c>
      <c r="I639" s="78">
        <v>69</v>
      </c>
      <c r="J639" s="65">
        <f>IFERROR(I639/E633,"-")</f>
        <v>0.23958333333333334</v>
      </c>
      <c r="K639" s="192">
        <f t="shared" si="33"/>
        <v>152386.08695652173</v>
      </c>
    </row>
    <row r="640" spans="2:11" s="10" customFormat="1" ht="13.15" customHeight="1">
      <c r="B640" s="379"/>
      <c r="C640" s="374"/>
      <c r="D640" s="355"/>
      <c r="E640" s="355"/>
      <c r="F640" s="49" t="s">
        <v>123</v>
      </c>
      <c r="G640" s="78">
        <v>0</v>
      </c>
      <c r="H640" s="65">
        <f>IFERROR(G640/D633,"-")</f>
        <v>0</v>
      </c>
      <c r="I640" s="78">
        <v>0</v>
      </c>
      <c r="J640" s="65">
        <f>IFERROR(I640/E633,"-")</f>
        <v>0</v>
      </c>
      <c r="K640" s="192" t="str">
        <f t="shared" si="33"/>
        <v>-</v>
      </c>
    </row>
    <row r="641" spans="2:11" s="10" customFormat="1" ht="13.15" customHeight="1">
      <c r="B641" s="379"/>
      <c r="C641" s="374"/>
      <c r="D641" s="355"/>
      <c r="E641" s="355"/>
      <c r="F641" s="49" t="s">
        <v>114</v>
      </c>
      <c r="G641" s="78">
        <v>0</v>
      </c>
      <c r="H641" s="65">
        <f>IFERROR(G641/D633,"-")</f>
        <v>0</v>
      </c>
      <c r="I641" s="78">
        <v>0</v>
      </c>
      <c r="J641" s="65">
        <f>IFERROR(I641/E633,"-")</f>
        <v>0</v>
      </c>
      <c r="K641" s="192" t="str">
        <f t="shared" si="33"/>
        <v>-</v>
      </c>
    </row>
    <row r="642" spans="2:11" s="10" customFormat="1" ht="13.15" customHeight="1">
      <c r="B642" s="379"/>
      <c r="C642" s="374"/>
      <c r="D642" s="355"/>
      <c r="E642" s="355"/>
      <c r="F642" s="49" t="s">
        <v>115</v>
      </c>
      <c r="G642" s="78">
        <v>222436</v>
      </c>
      <c r="H642" s="65">
        <f>IFERROR(G642/D633,"-")</f>
        <v>1.1112223485799937E-3</v>
      </c>
      <c r="I642" s="78">
        <v>17</v>
      </c>
      <c r="J642" s="65">
        <f>IFERROR(I642/E633,"-")</f>
        <v>5.9027777777777776E-2</v>
      </c>
      <c r="K642" s="192">
        <f t="shared" si="33"/>
        <v>13084.470588235294</v>
      </c>
    </row>
    <row r="643" spans="2:11" s="10" customFormat="1" ht="13.15" customHeight="1">
      <c r="B643" s="379"/>
      <c r="C643" s="374"/>
      <c r="D643" s="355"/>
      <c r="E643" s="355"/>
      <c r="F643" s="49" t="s">
        <v>116</v>
      </c>
      <c r="G643" s="78">
        <v>467945</v>
      </c>
      <c r="H643" s="65">
        <f>IFERROR(G643/D633,"-")</f>
        <v>2.3377103612107087E-3</v>
      </c>
      <c r="I643" s="78">
        <v>3</v>
      </c>
      <c r="J643" s="65">
        <f>IFERROR(I643/E633,"-")</f>
        <v>1.0416666666666666E-2</v>
      </c>
      <c r="K643" s="192">
        <f t="shared" si="33"/>
        <v>155981.66666666666</v>
      </c>
    </row>
    <row r="644" spans="2:11" s="10" customFormat="1" ht="13.15" customHeight="1">
      <c r="B644" s="379"/>
      <c r="C644" s="374"/>
      <c r="D644" s="355"/>
      <c r="E644" s="355"/>
      <c r="F644" s="49" t="s">
        <v>117</v>
      </c>
      <c r="G644" s="78">
        <v>674264</v>
      </c>
      <c r="H644" s="65">
        <f>IFERROR(G644/D633,"-")</f>
        <v>3.3684170981448189E-3</v>
      </c>
      <c r="I644" s="78">
        <v>2</v>
      </c>
      <c r="J644" s="65">
        <f>IFERROR(I644/E633,"-")</f>
        <v>6.9444444444444441E-3</v>
      </c>
      <c r="K644" s="192">
        <f t="shared" si="33"/>
        <v>337132</v>
      </c>
    </row>
    <row r="645" spans="2:11" s="10" customFormat="1" ht="13.15" customHeight="1">
      <c r="B645" s="379"/>
      <c r="C645" s="374"/>
      <c r="D645" s="355"/>
      <c r="E645" s="355"/>
      <c r="F645" s="49" t="s">
        <v>118</v>
      </c>
      <c r="G645" s="78">
        <v>2502299</v>
      </c>
      <c r="H645" s="65">
        <f>IFERROR(G645/D633,"-")</f>
        <v>1.2500721877885639E-2</v>
      </c>
      <c r="I645" s="78">
        <v>45</v>
      </c>
      <c r="J645" s="65">
        <f>IFERROR(I645/E633,"-")</f>
        <v>0.15625</v>
      </c>
      <c r="K645" s="192">
        <f t="shared" ref="K645:K708" si="34">IFERROR(G645/I645,"-")</f>
        <v>55606.644444444442</v>
      </c>
    </row>
    <row r="646" spans="2:11" s="10" customFormat="1" ht="13.15" customHeight="1">
      <c r="B646" s="379"/>
      <c r="C646" s="374"/>
      <c r="D646" s="355"/>
      <c r="E646" s="355"/>
      <c r="F646" s="49" t="s">
        <v>119</v>
      </c>
      <c r="G646" s="78">
        <v>3924910</v>
      </c>
      <c r="H646" s="65">
        <f>IFERROR(G646/D633,"-")</f>
        <v>1.960765212539833E-2</v>
      </c>
      <c r="I646" s="78">
        <v>53</v>
      </c>
      <c r="J646" s="65">
        <f>IFERROR(I646/E633,"-")</f>
        <v>0.18402777777777779</v>
      </c>
      <c r="K646" s="192">
        <f t="shared" si="34"/>
        <v>74054.905660377364</v>
      </c>
    </row>
    <row r="647" spans="2:11" s="10" customFormat="1" ht="13.15" customHeight="1">
      <c r="B647" s="379"/>
      <c r="C647" s="374"/>
      <c r="D647" s="355"/>
      <c r="E647" s="355"/>
      <c r="F647" s="49" t="s">
        <v>120</v>
      </c>
      <c r="G647" s="78">
        <v>2696871</v>
      </c>
      <c r="H647" s="65">
        <f>IFERROR(G647/D633,"-")</f>
        <v>1.347274418905787E-2</v>
      </c>
      <c r="I647" s="78">
        <v>23</v>
      </c>
      <c r="J647" s="65">
        <f>IFERROR(I647/E633,"-")</f>
        <v>7.9861111111111105E-2</v>
      </c>
      <c r="K647" s="192">
        <f t="shared" si="34"/>
        <v>117255.26086956522</v>
      </c>
    </row>
    <row r="648" spans="2:11" s="10" customFormat="1" ht="13.15" customHeight="1">
      <c r="B648" s="379"/>
      <c r="C648" s="374"/>
      <c r="D648" s="355"/>
      <c r="E648" s="355"/>
      <c r="F648" s="50" t="s">
        <v>121</v>
      </c>
      <c r="G648" s="79">
        <v>689783</v>
      </c>
      <c r="H648" s="66">
        <f>IFERROR(G648/D633,"-")</f>
        <v>3.4459452843539438E-3</v>
      </c>
      <c r="I648" s="79">
        <v>24</v>
      </c>
      <c r="J648" s="66">
        <f>IFERROR(I648/E633,"-")</f>
        <v>8.3333333333333329E-2</v>
      </c>
      <c r="K648" s="193">
        <f t="shared" si="34"/>
        <v>28740.958333333332</v>
      </c>
    </row>
    <row r="649" spans="2:11" s="10" customFormat="1" ht="13.15" customHeight="1">
      <c r="B649" s="380"/>
      <c r="C649" s="375"/>
      <c r="D649" s="356"/>
      <c r="E649" s="356"/>
      <c r="F649" s="51" t="s">
        <v>71</v>
      </c>
      <c r="G649" s="74">
        <f>SUM(G633:G648)</f>
        <v>41243659</v>
      </c>
      <c r="H649" s="66">
        <f>IFERROR(G649/D633,"-")</f>
        <v>0.20604072909966192</v>
      </c>
      <c r="I649" s="79">
        <v>251</v>
      </c>
      <c r="J649" s="66">
        <f>IFERROR(I649/E633,"-")</f>
        <v>0.87152777777777779</v>
      </c>
      <c r="K649" s="193">
        <f t="shared" si="34"/>
        <v>164317.36653386455</v>
      </c>
    </row>
    <row r="650" spans="2:11" s="10" customFormat="1" ht="13.15" customHeight="1">
      <c r="B650" s="378">
        <v>39</v>
      </c>
      <c r="C650" s="373" t="s">
        <v>7</v>
      </c>
      <c r="D650" s="354">
        <v>1158488900</v>
      </c>
      <c r="E650" s="354">
        <v>1512</v>
      </c>
      <c r="F650" s="47" t="s">
        <v>107</v>
      </c>
      <c r="G650" s="77">
        <v>20266485</v>
      </c>
      <c r="H650" s="64">
        <f>IFERROR(G650/D650,"-")</f>
        <v>1.7493896575098821E-2</v>
      </c>
      <c r="I650" s="77">
        <v>375</v>
      </c>
      <c r="J650" s="64">
        <f>IFERROR(I650/E650,"-")</f>
        <v>0.24801587301587302</v>
      </c>
      <c r="K650" s="191">
        <f t="shared" si="34"/>
        <v>54043.96</v>
      </c>
    </row>
    <row r="651" spans="2:11" s="10" customFormat="1" ht="13.15" customHeight="1">
      <c r="B651" s="379"/>
      <c r="C651" s="374"/>
      <c r="D651" s="355"/>
      <c r="E651" s="355"/>
      <c r="F651" s="48" t="s">
        <v>108</v>
      </c>
      <c r="G651" s="78">
        <v>26262731</v>
      </c>
      <c r="H651" s="65">
        <f>IFERROR(G651/D650,"-")</f>
        <v>2.2669816689654947E-2</v>
      </c>
      <c r="I651" s="78">
        <v>435</v>
      </c>
      <c r="J651" s="65">
        <f>IFERROR(I651/E650,"-")</f>
        <v>0.28769841269841268</v>
      </c>
      <c r="K651" s="192">
        <f t="shared" si="34"/>
        <v>60374.094252873561</v>
      </c>
    </row>
    <row r="652" spans="2:11" s="10" customFormat="1" ht="13.15" customHeight="1">
      <c r="B652" s="379"/>
      <c r="C652" s="374"/>
      <c r="D652" s="355"/>
      <c r="E652" s="355"/>
      <c r="F652" s="49" t="s">
        <v>109</v>
      </c>
      <c r="G652" s="78">
        <v>22105808</v>
      </c>
      <c r="H652" s="65">
        <f>IFERROR(G652/D650,"-")</f>
        <v>1.9081588092902745E-2</v>
      </c>
      <c r="I652" s="78">
        <v>532</v>
      </c>
      <c r="J652" s="65">
        <f>IFERROR(I652/E650,"-")</f>
        <v>0.35185185185185186</v>
      </c>
      <c r="K652" s="192">
        <f t="shared" si="34"/>
        <v>41552.270676691733</v>
      </c>
    </row>
    <row r="653" spans="2:11" s="10" customFormat="1" ht="13.15" customHeight="1">
      <c r="B653" s="379"/>
      <c r="C653" s="374"/>
      <c r="D653" s="355"/>
      <c r="E653" s="355"/>
      <c r="F653" s="49" t="s">
        <v>110</v>
      </c>
      <c r="G653" s="78">
        <v>3334345</v>
      </c>
      <c r="H653" s="65">
        <f>IFERROR(G653/D650,"-")</f>
        <v>2.8781846766076048E-3</v>
      </c>
      <c r="I653" s="78">
        <v>75</v>
      </c>
      <c r="J653" s="65">
        <f>IFERROR(I653/E650,"-")</f>
        <v>4.96031746031746E-2</v>
      </c>
      <c r="K653" s="192">
        <f t="shared" si="34"/>
        <v>44457.933333333334</v>
      </c>
    </row>
    <row r="654" spans="2:11" s="10" customFormat="1" ht="13.15" customHeight="1">
      <c r="B654" s="379"/>
      <c r="C654" s="374"/>
      <c r="D654" s="355"/>
      <c r="E654" s="355"/>
      <c r="F654" s="49" t="s">
        <v>111</v>
      </c>
      <c r="G654" s="78">
        <v>38516863</v>
      </c>
      <c r="H654" s="65">
        <f>IFERROR(G654/D650,"-")</f>
        <v>3.3247502846164519E-2</v>
      </c>
      <c r="I654" s="78">
        <v>596</v>
      </c>
      <c r="J654" s="65">
        <f>IFERROR(I654/E650,"-")</f>
        <v>0.39417989417989419</v>
      </c>
      <c r="K654" s="192">
        <f t="shared" si="34"/>
        <v>64625.609060402683</v>
      </c>
    </row>
    <row r="655" spans="2:11" s="10" customFormat="1" ht="13.15" customHeight="1">
      <c r="B655" s="379"/>
      <c r="C655" s="374"/>
      <c r="D655" s="355"/>
      <c r="E655" s="355"/>
      <c r="F655" s="49" t="s">
        <v>112</v>
      </c>
      <c r="G655" s="78">
        <v>46565022</v>
      </c>
      <c r="H655" s="65">
        <f>IFERROR(G655/D650,"-")</f>
        <v>4.0194620768485567E-2</v>
      </c>
      <c r="I655" s="78">
        <v>622</v>
      </c>
      <c r="J655" s="65">
        <f>IFERROR(I655/E650,"-")</f>
        <v>0.41137566137566139</v>
      </c>
      <c r="K655" s="192">
        <f t="shared" si="34"/>
        <v>74863.379421221864</v>
      </c>
    </row>
    <row r="656" spans="2:11" s="10" customFormat="1" ht="13.15" customHeight="1">
      <c r="B656" s="379"/>
      <c r="C656" s="374"/>
      <c r="D656" s="355"/>
      <c r="E656" s="355"/>
      <c r="F656" s="49" t="s">
        <v>113</v>
      </c>
      <c r="G656" s="78">
        <v>58501342</v>
      </c>
      <c r="H656" s="65">
        <f>IFERROR(G656/D650,"-")</f>
        <v>5.0497973696597351E-2</v>
      </c>
      <c r="I656" s="78">
        <v>256</v>
      </c>
      <c r="J656" s="65">
        <f>IFERROR(I656/E650,"-")</f>
        <v>0.1693121693121693</v>
      </c>
      <c r="K656" s="192">
        <f t="shared" si="34"/>
        <v>228520.8671875</v>
      </c>
    </row>
    <row r="657" spans="2:11" s="10" customFormat="1" ht="13.15" customHeight="1">
      <c r="B657" s="379"/>
      <c r="C657" s="374"/>
      <c r="D657" s="355"/>
      <c r="E657" s="355"/>
      <c r="F657" s="49" t="s">
        <v>123</v>
      </c>
      <c r="G657" s="78">
        <v>9570</v>
      </c>
      <c r="H657" s="65">
        <f>IFERROR(G657/D650,"-")</f>
        <v>8.2607610655570371E-6</v>
      </c>
      <c r="I657" s="78">
        <v>4</v>
      </c>
      <c r="J657" s="65">
        <f>IFERROR(I657/E650,"-")</f>
        <v>2.6455026455026454E-3</v>
      </c>
      <c r="K657" s="192">
        <f t="shared" si="34"/>
        <v>2392.5</v>
      </c>
    </row>
    <row r="658" spans="2:11" s="10" customFormat="1" ht="13.15" customHeight="1">
      <c r="B658" s="379"/>
      <c r="C658" s="374"/>
      <c r="D658" s="355"/>
      <c r="E658" s="355"/>
      <c r="F658" s="49" t="s">
        <v>114</v>
      </c>
      <c r="G658" s="78">
        <v>1103298</v>
      </c>
      <c r="H658" s="65">
        <f>IFERROR(G658/D650,"-")</f>
        <v>9.5235957806760166E-4</v>
      </c>
      <c r="I658" s="78">
        <v>34</v>
      </c>
      <c r="J658" s="65">
        <f>IFERROR(I658/E650,"-")</f>
        <v>2.2486772486772486E-2</v>
      </c>
      <c r="K658" s="192">
        <f t="shared" si="34"/>
        <v>32449.941176470587</v>
      </c>
    </row>
    <row r="659" spans="2:11" s="10" customFormat="1" ht="13.15" customHeight="1">
      <c r="B659" s="379"/>
      <c r="C659" s="374"/>
      <c r="D659" s="355"/>
      <c r="E659" s="355"/>
      <c r="F659" s="49" t="s">
        <v>115</v>
      </c>
      <c r="G659" s="78">
        <v>823674</v>
      </c>
      <c r="H659" s="65">
        <f>IFERROR(G659/D650,"-")</f>
        <v>7.1098998013705613E-4</v>
      </c>
      <c r="I659" s="78">
        <v>60</v>
      </c>
      <c r="J659" s="65">
        <f>IFERROR(I659/E650,"-")</f>
        <v>3.968253968253968E-2</v>
      </c>
      <c r="K659" s="192">
        <f t="shared" si="34"/>
        <v>13727.9</v>
      </c>
    </row>
    <row r="660" spans="2:11" s="10" customFormat="1" ht="13.15" customHeight="1">
      <c r="B660" s="379"/>
      <c r="C660" s="374"/>
      <c r="D660" s="355"/>
      <c r="E660" s="355"/>
      <c r="F660" s="49" t="s">
        <v>116</v>
      </c>
      <c r="G660" s="78">
        <v>725362</v>
      </c>
      <c r="H660" s="65">
        <f>IFERROR(G660/D650,"-")</f>
        <v>6.261277082585772E-4</v>
      </c>
      <c r="I660" s="78">
        <v>16</v>
      </c>
      <c r="J660" s="65">
        <f>IFERROR(I660/E650,"-")</f>
        <v>1.0582010582010581E-2</v>
      </c>
      <c r="K660" s="192">
        <f t="shared" si="34"/>
        <v>45335.125</v>
      </c>
    </row>
    <row r="661" spans="2:11" s="10" customFormat="1" ht="13.15" customHeight="1">
      <c r="B661" s="379"/>
      <c r="C661" s="374"/>
      <c r="D661" s="355"/>
      <c r="E661" s="355"/>
      <c r="F661" s="49" t="s">
        <v>117</v>
      </c>
      <c r="G661" s="78">
        <v>3414146</v>
      </c>
      <c r="H661" s="65">
        <f>IFERROR(G661/D650,"-")</f>
        <v>2.9470683750185264E-3</v>
      </c>
      <c r="I661" s="78">
        <v>12</v>
      </c>
      <c r="J661" s="65">
        <f>IFERROR(I661/E650,"-")</f>
        <v>7.9365079365079361E-3</v>
      </c>
      <c r="K661" s="192">
        <f t="shared" si="34"/>
        <v>284512.16666666669</v>
      </c>
    </row>
    <row r="662" spans="2:11" s="10" customFormat="1" ht="13.15" customHeight="1">
      <c r="B662" s="379"/>
      <c r="C662" s="374"/>
      <c r="D662" s="355"/>
      <c r="E662" s="355"/>
      <c r="F662" s="49" t="s">
        <v>118</v>
      </c>
      <c r="G662" s="78">
        <v>8949066</v>
      </c>
      <c r="H662" s="65">
        <f>IFERROR(G662/D650,"-")</f>
        <v>7.7247749201567661E-3</v>
      </c>
      <c r="I662" s="78">
        <v>198</v>
      </c>
      <c r="J662" s="65">
        <f>IFERROR(I662/E650,"-")</f>
        <v>0.13095238095238096</v>
      </c>
      <c r="K662" s="192">
        <f t="shared" si="34"/>
        <v>45197.303030303032</v>
      </c>
    </row>
    <row r="663" spans="2:11" s="10" customFormat="1" ht="13.15" customHeight="1">
      <c r="B663" s="379"/>
      <c r="C663" s="374"/>
      <c r="D663" s="355"/>
      <c r="E663" s="355"/>
      <c r="F663" s="49" t="s">
        <v>119</v>
      </c>
      <c r="G663" s="78">
        <v>15382954</v>
      </c>
      <c r="H663" s="65">
        <f>IFERROR(G663/D650,"-")</f>
        <v>1.3278464731082016E-2</v>
      </c>
      <c r="I663" s="78">
        <v>233</v>
      </c>
      <c r="J663" s="65">
        <f>IFERROR(I663/E650,"-")</f>
        <v>0.1541005291005291</v>
      </c>
      <c r="K663" s="192">
        <f t="shared" si="34"/>
        <v>66021.261802575114</v>
      </c>
    </row>
    <row r="664" spans="2:11" s="10" customFormat="1" ht="13.15" customHeight="1">
      <c r="B664" s="379"/>
      <c r="C664" s="374"/>
      <c r="D664" s="355"/>
      <c r="E664" s="355"/>
      <c r="F664" s="49" t="s">
        <v>120</v>
      </c>
      <c r="G664" s="78">
        <v>5986212</v>
      </c>
      <c r="H664" s="65">
        <f>IFERROR(G664/D650,"-")</f>
        <v>5.1672588317419358E-3</v>
      </c>
      <c r="I664" s="78">
        <v>136</v>
      </c>
      <c r="J664" s="65">
        <f>IFERROR(I664/E650,"-")</f>
        <v>8.9947089947089942E-2</v>
      </c>
      <c r="K664" s="192">
        <f t="shared" si="34"/>
        <v>44016.26470588235</v>
      </c>
    </row>
    <row r="665" spans="2:11" s="10" customFormat="1" ht="13.15" customHeight="1">
      <c r="B665" s="379"/>
      <c r="C665" s="374"/>
      <c r="D665" s="355"/>
      <c r="E665" s="355"/>
      <c r="F665" s="50" t="s">
        <v>121</v>
      </c>
      <c r="G665" s="79">
        <v>2842955</v>
      </c>
      <c r="H665" s="66">
        <f>IFERROR(G665/D650,"-")</f>
        <v>2.4540200600972526E-3</v>
      </c>
      <c r="I665" s="79">
        <v>178</v>
      </c>
      <c r="J665" s="66">
        <f>IFERROR(I665/E650,"-")</f>
        <v>0.11772486772486772</v>
      </c>
      <c r="K665" s="193">
        <f t="shared" si="34"/>
        <v>15971.657303370786</v>
      </c>
    </row>
    <row r="666" spans="2:11" s="10" customFormat="1" ht="13.15" customHeight="1">
      <c r="B666" s="380"/>
      <c r="C666" s="375"/>
      <c r="D666" s="356"/>
      <c r="E666" s="356"/>
      <c r="F666" s="51" t="s">
        <v>71</v>
      </c>
      <c r="G666" s="74">
        <f>SUM(G650:G665)</f>
        <v>254789833</v>
      </c>
      <c r="H666" s="66">
        <f>IFERROR(G666/D650,"-")</f>
        <v>0.21993290829113685</v>
      </c>
      <c r="I666" s="79">
        <v>1332</v>
      </c>
      <c r="J666" s="66">
        <f>IFERROR(I666/E650,"-")</f>
        <v>0.88095238095238093</v>
      </c>
      <c r="K666" s="193">
        <f t="shared" si="34"/>
        <v>191283.6584084084</v>
      </c>
    </row>
    <row r="667" spans="2:11" s="10" customFormat="1" ht="13.15" customHeight="1">
      <c r="B667" s="378">
        <v>40</v>
      </c>
      <c r="C667" s="373" t="s">
        <v>45</v>
      </c>
      <c r="D667" s="354">
        <v>162111140</v>
      </c>
      <c r="E667" s="354">
        <v>241</v>
      </c>
      <c r="F667" s="47" t="s">
        <v>107</v>
      </c>
      <c r="G667" s="77">
        <v>2736526</v>
      </c>
      <c r="H667" s="64">
        <f>IFERROR(G667/D667,"-")</f>
        <v>1.6880554908194463E-2</v>
      </c>
      <c r="I667" s="77">
        <v>65</v>
      </c>
      <c r="J667" s="64">
        <f>IFERROR(I667/E667,"-")</f>
        <v>0.26970954356846472</v>
      </c>
      <c r="K667" s="191">
        <f t="shared" si="34"/>
        <v>42100.4</v>
      </c>
    </row>
    <row r="668" spans="2:11" s="10" customFormat="1" ht="13.15" customHeight="1">
      <c r="B668" s="379"/>
      <c r="C668" s="374"/>
      <c r="D668" s="355"/>
      <c r="E668" s="355"/>
      <c r="F668" s="48" t="s">
        <v>108</v>
      </c>
      <c r="G668" s="78">
        <v>3953930</v>
      </c>
      <c r="H668" s="65">
        <f>IFERROR(G668/D667,"-")</f>
        <v>2.4390242397900601E-2</v>
      </c>
      <c r="I668" s="78">
        <v>71</v>
      </c>
      <c r="J668" s="65">
        <f>IFERROR(I668/E667,"-")</f>
        <v>0.29460580912863071</v>
      </c>
      <c r="K668" s="192">
        <f t="shared" si="34"/>
        <v>55689.154929577468</v>
      </c>
    </row>
    <row r="669" spans="2:11" s="10" customFormat="1" ht="13.15" customHeight="1">
      <c r="B669" s="379"/>
      <c r="C669" s="374"/>
      <c r="D669" s="355"/>
      <c r="E669" s="355"/>
      <c r="F669" s="49" t="s">
        <v>109</v>
      </c>
      <c r="G669" s="78">
        <v>2952133</v>
      </c>
      <c r="H669" s="65">
        <f>IFERROR(G669/D667,"-")</f>
        <v>1.8210549873376992E-2</v>
      </c>
      <c r="I669" s="78">
        <v>87</v>
      </c>
      <c r="J669" s="65">
        <f>IFERROR(I669/E667,"-")</f>
        <v>0.36099585062240663</v>
      </c>
      <c r="K669" s="192">
        <f t="shared" si="34"/>
        <v>33932.563218390802</v>
      </c>
    </row>
    <row r="670" spans="2:11" s="10" customFormat="1" ht="13.15" customHeight="1">
      <c r="B670" s="379"/>
      <c r="C670" s="374"/>
      <c r="D670" s="355"/>
      <c r="E670" s="355"/>
      <c r="F670" s="49" t="s">
        <v>110</v>
      </c>
      <c r="G670" s="78">
        <v>105606</v>
      </c>
      <c r="H670" s="65">
        <f>IFERROR(G670/D667,"-")</f>
        <v>6.5144196752919012E-4</v>
      </c>
      <c r="I670" s="78">
        <v>14</v>
      </c>
      <c r="J670" s="65">
        <f>IFERROR(I670/E667,"-")</f>
        <v>5.8091286307053944E-2</v>
      </c>
      <c r="K670" s="192">
        <f t="shared" si="34"/>
        <v>7543.2857142857147</v>
      </c>
    </row>
    <row r="671" spans="2:11" s="10" customFormat="1" ht="13.15" customHeight="1">
      <c r="B671" s="379"/>
      <c r="C671" s="374"/>
      <c r="D671" s="355"/>
      <c r="E671" s="355"/>
      <c r="F671" s="49" t="s">
        <v>111</v>
      </c>
      <c r="G671" s="78">
        <v>9615033</v>
      </c>
      <c r="H671" s="65">
        <f>IFERROR(G671/D667,"-")</f>
        <v>5.9311365030188551E-2</v>
      </c>
      <c r="I671" s="78">
        <v>113</v>
      </c>
      <c r="J671" s="65">
        <f>IFERROR(I671/E667,"-")</f>
        <v>0.46887966804979253</v>
      </c>
      <c r="K671" s="192">
        <f t="shared" si="34"/>
        <v>85088.787610619474</v>
      </c>
    </row>
    <row r="672" spans="2:11" s="10" customFormat="1" ht="13.15" customHeight="1">
      <c r="B672" s="379"/>
      <c r="C672" s="374"/>
      <c r="D672" s="355"/>
      <c r="E672" s="355"/>
      <c r="F672" s="49" t="s">
        <v>112</v>
      </c>
      <c r="G672" s="78">
        <v>9189882</v>
      </c>
      <c r="H672" s="65">
        <f>IFERROR(G672/D667,"-")</f>
        <v>5.6688775367318991E-2</v>
      </c>
      <c r="I672" s="78">
        <v>120</v>
      </c>
      <c r="J672" s="65">
        <f>IFERROR(I672/E667,"-")</f>
        <v>0.49792531120331951</v>
      </c>
      <c r="K672" s="192">
        <f t="shared" si="34"/>
        <v>76582.350000000006</v>
      </c>
    </row>
    <row r="673" spans="2:11" s="10" customFormat="1" ht="13.15" customHeight="1">
      <c r="B673" s="379"/>
      <c r="C673" s="374"/>
      <c r="D673" s="355"/>
      <c r="E673" s="355"/>
      <c r="F673" s="49" t="s">
        <v>113</v>
      </c>
      <c r="G673" s="78">
        <v>12115346</v>
      </c>
      <c r="H673" s="65">
        <f>IFERROR(G673/D667,"-")</f>
        <v>7.4734814646297595E-2</v>
      </c>
      <c r="I673" s="78">
        <v>39</v>
      </c>
      <c r="J673" s="65">
        <f>IFERROR(I673/E667,"-")</f>
        <v>0.16182572614107885</v>
      </c>
      <c r="K673" s="192">
        <f t="shared" si="34"/>
        <v>310649.89743589744</v>
      </c>
    </row>
    <row r="674" spans="2:11" s="10" customFormat="1" ht="13.15" customHeight="1">
      <c r="B674" s="379"/>
      <c r="C674" s="374"/>
      <c r="D674" s="355"/>
      <c r="E674" s="355"/>
      <c r="F674" s="49" t="s">
        <v>123</v>
      </c>
      <c r="G674" s="78">
        <v>0</v>
      </c>
      <c r="H674" s="65">
        <f>IFERROR(G674/D667,"-")</f>
        <v>0</v>
      </c>
      <c r="I674" s="78">
        <v>0</v>
      </c>
      <c r="J674" s="65">
        <f>IFERROR(I674/E667,"-")</f>
        <v>0</v>
      </c>
      <c r="K674" s="192" t="str">
        <f t="shared" si="34"/>
        <v>-</v>
      </c>
    </row>
    <row r="675" spans="2:11" s="10" customFormat="1" ht="13.15" customHeight="1">
      <c r="B675" s="379"/>
      <c r="C675" s="374"/>
      <c r="D675" s="355"/>
      <c r="E675" s="355"/>
      <c r="F675" s="49" t="s">
        <v>114</v>
      </c>
      <c r="G675" s="78">
        <v>2590</v>
      </c>
      <c r="H675" s="65">
        <f>IFERROR(G675/D667,"-")</f>
        <v>1.5976693520260237E-5</v>
      </c>
      <c r="I675" s="78">
        <v>1</v>
      </c>
      <c r="J675" s="65">
        <f>IFERROR(I675/E667,"-")</f>
        <v>4.1493775933609959E-3</v>
      </c>
      <c r="K675" s="192">
        <f t="shared" si="34"/>
        <v>2590</v>
      </c>
    </row>
    <row r="676" spans="2:11" s="10" customFormat="1" ht="13.15" customHeight="1">
      <c r="B676" s="379"/>
      <c r="C676" s="374"/>
      <c r="D676" s="355"/>
      <c r="E676" s="355"/>
      <c r="F676" s="49" t="s">
        <v>115</v>
      </c>
      <c r="G676" s="78">
        <v>77498</v>
      </c>
      <c r="H676" s="65">
        <f>IFERROR(G676/D667,"-")</f>
        <v>4.7805474688537755E-4</v>
      </c>
      <c r="I676" s="78">
        <v>10</v>
      </c>
      <c r="J676" s="65">
        <f>IFERROR(I676/E667,"-")</f>
        <v>4.1493775933609957E-2</v>
      </c>
      <c r="K676" s="192">
        <f t="shared" si="34"/>
        <v>7749.8</v>
      </c>
    </row>
    <row r="677" spans="2:11" s="10" customFormat="1" ht="13.15" customHeight="1">
      <c r="B677" s="379"/>
      <c r="C677" s="374"/>
      <c r="D677" s="355"/>
      <c r="E677" s="355"/>
      <c r="F677" s="49" t="s">
        <v>116</v>
      </c>
      <c r="G677" s="78">
        <v>668624</v>
      </c>
      <c r="H677" s="65">
        <f>IFERROR(G677/D667,"-")</f>
        <v>4.1244790456720004E-3</v>
      </c>
      <c r="I677" s="78">
        <v>1</v>
      </c>
      <c r="J677" s="65">
        <f>IFERROR(I677/E667,"-")</f>
        <v>4.1493775933609959E-3</v>
      </c>
      <c r="K677" s="192">
        <f t="shared" si="34"/>
        <v>668624</v>
      </c>
    </row>
    <row r="678" spans="2:11" s="10" customFormat="1" ht="13.15" customHeight="1">
      <c r="B678" s="379"/>
      <c r="C678" s="374"/>
      <c r="D678" s="355"/>
      <c r="E678" s="355"/>
      <c r="F678" s="49" t="s">
        <v>117</v>
      </c>
      <c r="G678" s="78">
        <v>505699</v>
      </c>
      <c r="H678" s="65">
        <f>IFERROR(G678/D667,"-")</f>
        <v>3.1194586627421163E-3</v>
      </c>
      <c r="I678" s="78">
        <v>2</v>
      </c>
      <c r="J678" s="65">
        <f>IFERROR(I678/E667,"-")</f>
        <v>8.2987551867219917E-3</v>
      </c>
      <c r="K678" s="192">
        <f t="shared" si="34"/>
        <v>252849.5</v>
      </c>
    </row>
    <row r="679" spans="2:11" s="10" customFormat="1" ht="13.15" customHeight="1">
      <c r="B679" s="379"/>
      <c r="C679" s="374"/>
      <c r="D679" s="355"/>
      <c r="E679" s="355"/>
      <c r="F679" s="49" t="s">
        <v>118</v>
      </c>
      <c r="G679" s="78">
        <v>1586894</v>
      </c>
      <c r="H679" s="65">
        <f>IFERROR(G679/D667,"-")</f>
        <v>9.7889262884709831E-3</v>
      </c>
      <c r="I679" s="78">
        <v>22</v>
      </c>
      <c r="J679" s="65">
        <f>IFERROR(I679/E667,"-")</f>
        <v>9.1286307053941904E-2</v>
      </c>
      <c r="K679" s="192">
        <f t="shared" si="34"/>
        <v>72131.545454545456</v>
      </c>
    </row>
    <row r="680" spans="2:11" s="10" customFormat="1" ht="13.15" customHeight="1">
      <c r="B680" s="379"/>
      <c r="C680" s="374"/>
      <c r="D680" s="355"/>
      <c r="E680" s="355"/>
      <c r="F680" s="49" t="s">
        <v>119</v>
      </c>
      <c r="G680" s="78">
        <v>2552295</v>
      </c>
      <c r="H680" s="65">
        <f>IFERROR(G680/D667,"-")</f>
        <v>1.5744106173085946E-2</v>
      </c>
      <c r="I680" s="78">
        <v>37</v>
      </c>
      <c r="J680" s="65">
        <f>IFERROR(I680/E667,"-")</f>
        <v>0.15352697095435686</v>
      </c>
      <c r="K680" s="192">
        <f t="shared" si="34"/>
        <v>68980.945945945947</v>
      </c>
    </row>
    <row r="681" spans="2:11" s="10" customFormat="1" ht="13.15" customHeight="1">
      <c r="B681" s="379"/>
      <c r="C681" s="374"/>
      <c r="D681" s="355"/>
      <c r="E681" s="355"/>
      <c r="F681" s="49" t="s">
        <v>120</v>
      </c>
      <c r="G681" s="78">
        <v>489625</v>
      </c>
      <c r="H681" s="65">
        <f>IFERROR(G681/D667,"-")</f>
        <v>3.0203044651959145E-3</v>
      </c>
      <c r="I681" s="78">
        <v>18</v>
      </c>
      <c r="J681" s="65">
        <f>IFERROR(I681/E667,"-")</f>
        <v>7.4688796680497924E-2</v>
      </c>
      <c r="K681" s="192">
        <f t="shared" si="34"/>
        <v>27201.388888888891</v>
      </c>
    </row>
    <row r="682" spans="2:11" s="10" customFormat="1" ht="13.15" customHeight="1">
      <c r="B682" s="379"/>
      <c r="C682" s="374"/>
      <c r="D682" s="355"/>
      <c r="E682" s="355"/>
      <c r="F682" s="50" t="s">
        <v>121</v>
      </c>
      <c r="G682" s="79">
        <v>514689</v>
      </c>
      <c r="H682" s="66">
        <f>IFERROR(G682/D667,"-")</f>
        <v>3.1749144444977685E-3</v>
      </c>
      <c r="I682" s="79">
        <v>17</v>
      </c>
      <c r="J682" s="66">
        <f>IFERROR(I682/E667,"-")</f>
        <v>7.0539419087136929E-2</v>
      </c>
      <c r="K682" s="193">
        <f t="shared" si="34"/>
        <v>30275.823529411766</v>
      </c>
    </row>
    <row r="683" spans="2:11" s="10" customFormat="1" ht="13.15" customHeight="1">
      <c r="B683" s="380"/>
      <c r="C683" s="375"/>
      <c r="D683" s="356"/>
      <c r="E683" s="356"/>
      <c r="F683" s="51" t="s">
        <v>71</v>
      </c>
      <c r="G683" s="74">
        <f>SUM(G667:G682)</f>
        <v>47066370</v>
      </c>
      <c r="H683" s="66">
        <f>IFERROR(G683/D667,"-")</f>
        <v>0.29033396471087675</v>
      </c>
      <c r="I683" s="79">
        <v>216</v>
      </c>
      <c r="J683" s="66">
        <f>IFERROR(I683/E667,"-")</f>
        <v>0.89626556016597514</v>
      </c>
      <c r="K683" s="193">
        <f t="shared" si="34"/>
        <v>217899.86111111112</v>
      </c>
    </row>
    <row r="684" spans="2:11" s="10" customFormat="1" ht="13.15" customHeight="1">
      <c r="B684" s="378">
        <v>41</v>
      </c>
      <c r="C684" s="373" t="s">
        <v>12</v>
      </c>
      <c r="D684" s="354">
        <v>181948730</v>
      </c>
      <c r="E684" s="354">
        <v>225</v>
      </c>
      <c r="F684" s="47" t="s">
        <v>107</v>
      </c>
      <c r="G684" s="77">
        <v>2054669</v>
      </c>
      <c r="H684" s="64">
        <f>IFERROR(G684/D684,"-")</f>
        <v>1.129257126444356E-2</v>
      </c>
      <c r="I684" s="77">
        <v>49</v>
      </c>
      <c r="J684" s="64">
        <f>IFERROR(I684/E684,"-")</f>
        <v>0.21777777777777776</v>
      </c>
      <c r="K684" s="191">
        <f t="shared" si="34"/>
        <v>41932.020408163262</v>
      </c>
    </row>
    <row r="685" spans="2:11" s="10" customFormat="1" ht="13.15" customHeight="1">
      <c r="B685" s="379"/>
      <c r="C685" s="374"/>
      <c r="D685" s="355"/>
      <c r="E685" s="355"/>
      <c r="F685" s="48" t="s">
        <v>108</v>
      </c>
      <c r="G685" s="78">
        <v>1650267</v>
      </c>
      <c r="H685" s="65">
        <f>IFERROR(G685/D684,"-")</f>
        <v>9.0699561354454089E-3</v>
      </c>
      <c r="I685" s="78">
        <v>65</v>
      </c>
      <c r="J685" s="65">
        <f>IFERROR(I685/E684,"-")</f>
        <v>0.28888888888888886</v>
      </c>
      <c r="K685" s="192">
        <f t="shared" si="34"/>
        <v>25388.723076923077</v>
      </c>
    </row>
    <row r="686" spans="2:11" s="10" customFormat="1" ht="13.15" customHeight="1">
      <c r="B686" s="379"/>
      <c r="C686" s="374"/>
      <c r="D686" s="355"/>
      <c r="E686" s="355"/>
      <c r="F686" s="49" t="s">
        <v>109</v>
      </c>
      <c r="G686" s="78">
        <v>4105277</v>
      </c>
      <c r="H686" s="65">
        <f>IFERROR(G686/D684,"-")</f>
        <v>2.2562823054604449E-2</v>
      </c>
      <c r="I686" s="78">
        <v>85</v>
      </c>
      <c r="J686" s="65">
        <f>IFERROR(I686/E684,"-")</f>
        <v>0.37777777777777777</v>
      </c>
      <c r="K686" s="192">
        <f t="shared" si="34"/>
        <v>48297.376470588235</v>
      </c>
    </row>
    <row r="687" spans="2:11" s="10" customFormat="1" ht="13.15" customHeight="1">
      <c r="B687" s="379"/>
      <c r="C687" s="374"/>
      <c r="D687" s="355"/>
      <c r="E687" s="355"/>
      <c r="F687" s="49" t="s">
        <v>110</v>
      </c>
      <c r="G687" s="78">
        <v>2571211</v>
      </c>
      <c r="H687" s="65">
        <f>IFERROR(G687/D684,"-")</f>
        <v>1.4131513861075039E-2</v>
      </c>
      <c r="I687" s="78">
        <v>15</v>
      </c>
      <c r="J687" s="65">
        <f>IFERROR(I687/E684,"-")</f>
        <v>6.6666666666666666E-2</v>
      </c>
      <c r="K687" s="192">
        <f t="shared" si="34"/>
        <v>171414.06666666668</v>
      </c>
    </row>
    <row r="688" spans="2:11" s="10" customFormat="1" ht="13.15" customHeight="1">
      <c r="B688" s="379"/>
      <c r="C688" s="374"/>
      <c r="D688" s="355"/>
      <c r="E688" s="355"/>
      <c r="F688" s="49" t="s">
        <v>111</v>
      </c>
      <c r="G688" s="78">
        <v>6315062</v>
      </c>
      <c r="H688" s="65">
        <f>IFERROR(G688/D684,"-")</f>
        <v>3.4707920192682852E-2</v>
      </c>
      <c r="I688" s="78">
        <v>97</v>
      </c>
      <c r="J688" s="65">
        <f>IFERROR(I688/E684,"-")</f>
        <v>0.43111111111111111</v>
      </c>
      <c r="K688" s="192">
        <f t="shared" si="34"/>
        <v>65103.731958762888</v>
      </c>
    </row>
    <row r="689" spans="2:11" s="10" customFormat="1" ht="13.15" customHeight="1">
      <c r="B689" s="379"/>
      <c r="C689" s="374"/>
      <c r="D689" s="355"/>
      <c r="E689" s="355"/>
      <c r="F689" s="49" t="s">
        <v>112</v>
      </c>
      <c r="G689" s="78">
        <v>10592393</v>
      </c>
      <c r="H689" s="65">
        <f>IFERROR(G689/D684,"-")</f>
        <v>5.8216361279356005E-2</v>
      </c>
      <c r="I689" s="78">
        <v>90</v>
      </c>
      <c r="J689" s="65">
        <f>IFERROR(I689/E684,"-")</f>
        <v>0.4</v>
      </c>
      <c r="K689" s="192">
        <f t="shared" si="34"/>
        <v>117693.25555555556</v>
      </c>
    </row>
    <row r="690" spans="2:11" s="10" customFormat="1" ht="13.15" customHeight="1">
      <c r="B690" s="379"/>
      <c r="C690" s="374"/>
      <c r="D690" s="355"/>
      <c r="E690" s="355"/>
      <c r="F690" s="49" t="s">
        <v>113</v>
      </c>
      <c r="G690" s="78">
        <v>13942074</v>
      </c>
      <c r="H690" s="65">
        <f>IFERROR(G690/D684,"-")</f>
        <v>7.662638810394555E-2</v>
      </c>
      <c r="I690" s="78">
        <v>42</v>
      </c>
      <c r="J690" s="65">
        <f>IFERROR(I690/E684,"-")</f>
        <v>0.18666666666666668</v>
      </c>
      <c r="K690" s="192">
        <f t="shared" si="34"/>
        <v>331954.14285714284</v>
      </c>
    </row>
    <row r="691" spans="2:11" s="10" customFormat="1" ht="13.15" customHeight="1">
      <c r="B691" s="379"/>
      <c r="C691" s="374"/>
      <c r="D691" s="355"/>
      <c r="E691" s="355"/>
      <c r="F691" s="49" t="s">
        <v>123</v>
      </c>
      <c r="G691" s="78">
        <v>472</v>
      </c>
      <c r="H691" s="65">
        <f>IFERROR(G691/D684,"-")</f>
        <v>2.594137370455952E-6</v>
      </c>
      <c r="I691" s="78">
        <v>1</v>
      </c>
      <c r="J691" s="65">
        <f>IFERROR(I691/E684,"-")</f>
        <v>4.4444444444444444E-3</v>
      </c>
      <c r="K691" s="192">
        <f t="shared" si="34"/>
        <v>472</v>
      </c>
    </row>
    <row r="692" spans="2:11" s="10" customFormat="1" ht="13.15" customHeight="1">
      <c r="B692" s="379"/>
      <c r="C692" s="374"/>
      <c r="D692" s="355"/>
      <c r="E692" s="355"/>
      <c r="F692" s="49" t="s">
        <v>114</v>
      </c>
      <c r="G692" s="78">
        <v>55424</v>
      </c>
      <c r="H692" s="65">
        <f>IFERROR(G692/D684,"-")</f>
        <v>3.0461328309353957E-4</v>
      </c>
      <c r="I692" s="78">
        <v>4</v>
      </c>
      <c r="J692" s="65">
        <f>IFERROR(I692/E684,"-")</f>
        <v>1.7777777777777778E-2</v>
      </c>
      <c r="K692" s="192">
        <f t="shared" si="34"/>
        <v>13856</v>
      </c>
    </row>
    <row r="693" spans="2:11" s="10" customFormat="1" ht="13.15" customHeight="1">
      <c r="B693" s="379"/>
      <c r="C693" s="374"/>
      <c r="D693" s="355"/>
      <c r="E693" s="355"/>
      <c r="F693" s="49" t="s">
        <v>115</v>
      </c>
      <c r="G693" s="78">
        <v>64679</v>
      </c>
      <c r="H693" s="65">
        <f>IFERROR(G693/D684,"-")</f>
        <v>3.5547926055872994E-4</v>
      </c>
      <c r="I693" s="78">
        <v>11</v>
      </c>
      <c r="J693" s="65">
        <f>IFERROR(I693/E684,"-")</f>
        <v>4.8888888888888891E-2</v>
      </c>
      <c r="K693" s="192">
        <f t="shared" si="34"/>
        <v>5879.909090909091</v>
      </c>
    </row>
    <row r="694" spans="2:11" s="10" customFormat="1" ht="13.15" customHeight="1">
      <c r="B694" s="379"/>
      <c r="C694" s="374"/>
      <c r="D694" s="355"/>
      <c r="E694" s="355"/>
      <c r="F694" s="49" t="s">
        <v>116</v>
      </c>
      <c r="G694" s="78">
        <v>467834</v>
      </c>
      <c r="H694" s="65">
        <f>IFERROR(G694/D684,"-")</f>
        <v>2.5712408105294277E-3</v>
      </c>
      <c r="I694" s="78">
        <v>3</v>
      </c>
      <c r="J694" s="65">
        <f>IFERROR(I694/E684,"-")</f>
        <v>1.3333333333333334E-2</v>
      </c>
      <c r="K694" s="192">
        <f t="shared" si="34"/>
        <v>155944.66666666666</v>
      </c>
    </row>
    <row r="695" spans="2:11" s="10" customFormat="1" ht="13.15" customHeight="1">
      <c r="B695" s="379"/>
      <c r="C695" s="374"/>
      <c r="D695" s="355"/>
      <c r="E695" s="355"/>
      <c r="F695" s="49" t="s">
        <v>117</v>
      </c>
      <c r="G695" s="78">
        <v>937280</v>
      </c>
      <c r="H695" s="65">
        <f>IFERROR(G695/D684,"-")</f>
        <v>5.1513412597054128E-3</v>
      </c>
      <c r="I695" s="78">
        <v>6</v>
      </c>
      <c r="J695" s="65">
        <f>IFERROR(I695/E684,"-")</f>
        <v>2.6666666666666668E-2</v>
      </c>
      <c r="K695" s="192">
        <f t="shared" si="34"/>
        <v>156213.33333333334</v>
      </c>
    </row>
    <row r="696" spans="2:11" s="10" customFormat="1" ht="13.15" customHeight="1">
      <c r="B696" s="379"/>
      <c r="C696" s="374"/>
      <c r="D696" s="355"/>
      <c r="E696" s="355"/>
      <c r="F696" s="49" t="s">
        <v>118</v>
      </c>
      <c r="G696" s="78">
        <v>2067541</v>
      </c>
      <c r="H696" s="65">
        <f>IFERROR(G696/D684,"-")</f>
        <v>1.1363316468325994E-2</v>
      </c>
      <c r="I696" s="78">
        <v>27</v>
      </c>
      <c r="J696" s="65">
        <f>IFERROR(I696/E684,"-")</f>
        <v>0.12</v>
      </c>
      <c r="K696" s="192">
        <f t="shared" si="34"/>
        <v>76575.592592592599</v>
      </c>
    </row>
    <row r="697" spans="2:11" s="10" customFormat="1" ht="13.15" customHeight="1">
      <c r="B697" s="379"/>
      <c r="C697" s="374"/>
      <c r="D697" s="355"/>
      <c r="E697" s="355"/>
      <c r="F697" s="49" t="s">
        <v>119</v>
      </c>
      <c r="G697" s="78">
        <v>1770781</v>
      </c>
      <c r="H697" s="65">
        <f>IFERROR(G697/D684,"-")</f>
        <v>9.732307557189325E-3</v>
      </c>
      <c r="I697" s="78">
        <v>28</v>
      </c>
      <c r="J697" s="65">
        <f>IFERROR(I697/E684,"-")</f>
        <v>0.12444444444444444</v>
      </c>
      <c r="K697" s="192">
        <f t="shared" si="34"/>
        <v>63242.178571428572</v>
      </c>
    </row>
    <row r="698" spans="2:11" s="10" customFormat="1" ht="13.15" customHeight="1">
      <c r="B698" s="379"/>
      <c r="C698" s="374"/>
      <c r="D698" s="355"/>
      <c r="E698" s="355"/>
      <c r="F698" s="49" t="s">
        <v>120</v>
      </c>
      <c r="G698" s="78">
        <v>625579</v>
      </c>
      <c r="H698" s="65">
        <f>IFERROR(G698/D684,"-")</f>
        <v>3.4382158094755596E-3</v>
      </c>
      <c r="I698" s="78">
        <v>18</v>
      </c>
      <c r="J698" s="65">
        <f>IFERROR(I698/E684,"-")</f>
        <v>0.08</v>
      </c>
      <c r="K698" s="192">
        <f t="shared" si="34"/>
        <v>34754.388888888891</v>
      </c>
    </row>
    <row r="699" spans="2:11" s="10" customFormat="1" ht="13.15" customHeight="1">
      <c r="B699" s="379"/>
      <c r="C699" s="374"/>
      <c r="D699" s="355"/>
      <c r="E699" s="355"/>
      <c r="F699" s="50" t="s">
        <v>121</v>
      </c>
      <c r="G699" s="79">
        <v>412557</v>
      </c>
      <c r="H699" s="66">
        <f>IFERROR(G699/D684,"-")</f>
        <v>2.26743544733728E-3</v>
      </c>
      <c r="I699" s="79">
        <v>22</v>
      </c>
      <c r="J699" s="66">
        <f>IFERROR(I699/E684,"-")</f>
        <v>9.7777777777777783E-2</v>
      </c>
      <c r="K699" s="193">
        <f t="shared" si="34"/>
        <v>18752.590909090908</v>
      </c>
    </row>
    <row r="700" spans="2:11" s="10" customFormat="1" ht="13.15" customHeight="1">
      <c r="B700" s="380"/>
      <c r="C700" s="375"/>
      <c r="D700" s="356"/>
      <c r="E700" s="356"/>
      <c r="F700" s="51" t="s">
        <v>71</v>
      </c>
      <c r="G700" s="74">
        <f>SUM(G684:G699)</f>
        <v>47633100</v>
      </c>
      <c r="H700" s="66">
        <f>IFERROR(G700/D684,"-")</f>
        <v>0.26179407792513859</v>
      </c>
      <c r="I700" s="79">
        <v>195</v>
      </c>
      <c r="J700" s="66">
        <f>IFERROR(I700/E684,"-")</f>
        <v>0.8666666666666667</v>
      </c>
      <c r="K700" s="193">
        <f t="shared" si="34"/>
        <v>244272.30769230769</v>
      </c>
    </row>
    <row r="701" spans="2:11" s="10" customFormat="1" ht="13.15" customHeight="1">
      <c r="B701" s="378">
        <v>42</v>
      </c>
      <c r="C701" s="373" t="s">
        <v>13</v>
      </c>
      <c r="D701" s="354">
        <v>601972420</v>
      </c>
      <c r="E701" s="354">
        <v>894</v>
      </c>
      <c r="F701" s="47" t="s">
        <v>107</v>
      </c>
      <c r="G701" s="77">
        <v>12340157</v>
      </c>
      <c r="H701" s="64">
        <f>IFERROR(G701/D701,"-")</f>
        <v>2.0499538832692701E-2</v>
      </c>
      <c r="I701" s="77">
        <v>215</v>
      </c>
      <c r="J701" s="64">
        <f>IFERROR(I701/E701,"-")</f>
        <v>0.24049217002237136</v>
      </c>
      <c r="K701" s="191">
        <f t="shared" si="34"/>
        <v>57396.079069767438</v>
      </c>
    </row>
    <row r="702" spans="2:11" s="10" customFormat="1" ht="13.15" customHeight="1">
      <c r="B702" s="379"/>
      <c r="C702" s="374"/>
      <c r="D702" s="355"/>
      <c r="E702" s="355"/>
      <c r="F702" s="48" t="s">
        <v>108</v>
      </c>
      <c r="G702" s="78">
        <v>13392245</v>
      </c>
      <c r="H702" s="65">
        <f>IFERROR(G702/D701,"-")</f>
        <v>2.224727338837218E-2</v>
      </c>
      <c r="I702" s="78">
        <v>243</v>
      </c>
      <c r="J702" s="65">
        <f>IFERROR(I702/E701,"-")</f>
        <v>0.27181208053691275</v>
      </c>
      <c r="K702" s="192">
        <f t="shared" si="34"/>
        <v>55112.119341563783</v>
      </c>
    </row>
    <row r="703" spans="2:11" s="10" customFormat="1" ht="13.15" customHeight="1">
      <c r="B703" s="379"/>
      <c r="C703" s="374"/>
      <c r="D703" s="355"/>
      <c r="E703" s="355"/>
      <c r="F703" s="49" t="s">
        <v>109</v>
      </c>
      <c r="G703" s="78">
        <v>11198917</v>
      </c>
      <c r="H703" s="65">
        <f>IFERROR(G703/D701,"-")</f>
        <v>1.860370446871968E-2</v>
      </c>
      <c r="I703" s="78">
        <v>298</v>
      </c>
      <c r="J703" s="65">
        <f>IFERROR(I703/E701,"-")</f>
        <v>0.33333333333333331</v>
      </c>
      <c r="K703" s="192">
        <f t="shared" si="34"/>
        <v>37580.258389261748</v>
      </c>
    </row>
    <row r="704" spans="2:11" s="10" customFormat="1" ht="13.15" customHeight="1">
      <c r="B704" s="379"/>
      <c r="C704" s="374"/>
      <c r="D704" s="355"/>
      <c r="E704" s="355"/>
      <c r="F704" s="49" t="s">
        <v>110</v>
      </c>
      <c r="G704" s="78">
        <v>1115210</v>
      </c>
      <c r="H704" s="65">
        <f>IFERROR(G704/D701,"-")</f>
        <v>1.8525931802656341E-3</v>
      </c>
      <c r="I704" s="78">
        <v>51</v>
      </c>
      <c r="J704" s="65">
        <f>IFERROR(I704/E701,"-")</f>
        <v>5.7046979865771813E-2</v>
      </c>
      <c r="K704" s="192">
        <f t="shared" si="34"/>
        <v>21866.862745098038</v>
      </c>
    </row>
    <row r="705" spans="2:11" s="10" customFormat="1" ht="13.15" customHeight="1">
      <c r="B705" s="379"/>
      <c r="C705" s="374"/>
      <c r="D705" s="355"/>
      <c r="E705" s="355"/>
      <c r="F705" s="49" t="s">
        <v>111</v>
      </c>
      <c r="G705" s="78">
        <v>21877849</v>
      </c>
      <c r="H705" s="65">
        <f>IFERROR(G705/D701,"-")</f>
        <v>3.6343606904781452E-2</v>
      </c>
      <c r="I705" s="78">
        <v>377</v>
      </c>
      <c r="J705" s="65">
        <f>IFERROR(I705/E701,"-")</f>
        <v>0.42170022371364652</v>
      </c>
      <c r="K705" s="192">
        <f t="shared" si="34"/>
        <v>58031.429708222815</v>
      </c>
    </row>
    <row r="706" spans="2:11" s="10" customFormat="1" ht="13.15" customHeight="1">
      <c r="B706" s="379"/>
      <c r="C706" s="374"/>
      <c r="D706" s="355"/>
      <c r="E706" s="355"/>
      <c r="F706" s="49" t="s">
        <v>112</v>
      </c>
      <c r="G706" s="78">
        <v>26269329</v>
      </c>
      <c r="H706" s="65">
        <f>IFERROR(G706/D701,"-")</f>
        <v>4.3638758400260262E-2</v>
      </c>
      <c r="I706" s="78">
        <v>343</v>
      </c>
      <c r="J706" s="65">
        <f>IFERROR(I706/E701,"-")</f>
        <v>0.38366890380313201</v>
      </c>
      <c r="K706" s="192">
        <f t="shared" si="34"/>
        <v>76586.965014577261</v>
      </c>
    </row>
    <row r="707" spans="2:11" s="10" customFormat="1" ht="13.15" customHeight="1">
      <c r="B707" s="379"/>
      <c r="C707" s="374"/>
      <c r="D707" s="355"/>
      <c r="E707" s="355"/>
      <c r="F707" s="49" t="s">
        <v>113</v>
      </c>
      <c r="G707" s="78">
        <v>22171416</v>
      </c>
      <c r="H707" s="65">
        <f>IFERROR(G707/D701,"-")</f>
        <v>3.6831282071029099E-2</v>
      </c>
      <c r="I707" s="78">
        <v>148</v>
      </c>
      <c r="J707" s="65">
        <f>IFERROR(I707/E701,"-")</f>
        <v>0.16554809843400448</v>
      </c>
      <c r="K707" s="192">
        <f t="shared" si="34"/>
        <v>149806.86486486485</v>
      </c>
    </row>
    <row r="708" spans="2:11" s="10" customFormat="1" ht="13.15" customHeight="1">
      <c r="B708" s="379"/>
      <c r="C708" s="374"/>
      <c r="D708" s="355"/>
      <c r="E708" s="355"/>
      <c r="F708" s="49" t="s">
        <v>123</v>
      </c>
      <c r="G708" s="78">
        <v>5400</v>
      </c>
      <c r="H708" s="65">
        <f>IFERROR(G708/D701,"-")</f>
        <v>8.9705106423314205E-6</v>
      </c>
      <c r="I708" s="78">
        <v>1</v>
      </c>
      <c r="J708" s="65">
        <f>IFERROR(I708/E701,"-")</f>
        <v>1.1185682326621924E-3</v>
      </c>
      <c r="K708" s="192">
        <f t="shared" si="34"/>
        <v>5400</v>
      </c>
    </row>
    <row r="709" spans="2:11" s="10" customFormat="1" ht="13.15" customHeight="1">
      <c r="B709" s="379"/>
      <c r="C709" s="374"/>
      <c r="D709" s="355"/>
      <c r="E709" s="355"/>
      <c r="F709" s="49" t="s">
        <v>114</v>
      </c>
      <c r="G709" s="78">
        <v>133148</v>
      </c>
      <c r="H709" s="65">
        <f>IFERROR(G709/D701,"-")</f>
        <v>2.2118621314910075E-4</v>
      </c>
      <c r="I709" s="78">
        <v>11</v>
      </c>
      <c r="J709" s="65">
        <f>IFERROR(I709/E701,"-")</f>
        <v>1.2304250559284116E-2</v>
      </c>
      <c r="K709" s="192">
        <f t="shared" ref="K709:K772" si="35">IFERROR(G709/I709,"-")</f>
        <v>12104.363636363636</v>
      </c>
    </row>
    <row r="710" spans="2:11" s="10" customFormat="1" ht="13.15" customHeight="1">
      <c r="B710" s="379"/>
      <c r="C710" s="374"/>
      <c r="D710" s="355"/>
      <c r="E710" s="355"/>
      <c r="F710" s="49" t="s">
        <v>115</v>
      </c>
      <c r="G710" s="78">
        <v>580725</v>
      </c>
      <c r="H710" s="65">
        <f>IFERROR(G710/D701,"-")</f>
        <v>9.6470366532739162E-4</v>
      </c>
      <c r="I710" s="78">
        <v>44</v>
      </c>
      <c r="J710" s="65">
        <f>IFERROR(I710/E701,"-")</f>
        <v>4.9217002237136466E-2</v>
      </c>
      <c r="K710" s="192">
        <f t="shared" si="35"/>
        <v>13198.295454545454</v>
      </c>
    </row>
    <row r="711" spans="2:11" s="10" customFormat="1" ht="13.15" customHeight="1">
      <c r="B711" s="379"/>
      <c r="C711" s="374"/>
      <c r="D711" s="355"/>
      <c r="E711" s="355"/>
      <c r="F711" s="49" t="s">
        <v>116</v>
      </c>
      <c r="G711" s="78">
        <v>34992</v>
      </c>
      <c r="H711" s="65">
        <f>IFERROR(G711/D701,"-")</f>
        <v>5.8128908962307606E-5</v>
      </c>
      <c r="I711" s="78">
        <v>6</v>
      </c>
      <c r="J711" s="65">
        <f>IFERROR(I711/E701,"-")</f>
        <v>6.7114093959731542E-3</v>
      </c>
      <c r="K711" s="192">
        <f t="shared" si="35"/>
        <v>5832</v>
      </c>
    </row>
    <row r="712" spans="2:11" s="10" customFormat="1" ht="13.15" customHeight="1">
      <c r="B712" s="379"/>
      <c r="C712" s="374"/>
      <c r="D712" s="355"/>
      <c r="E712" s="355"/>
      <c r="F712" s="49" t="s">
        <v>117</v>
      </c>
      <c r="G712" s="78">
        <v>1469707</v>
      </c>
      <c r="H712" s="65">
        <f>IFERROR(G712/D701,"-")</f>
        <v>2.4414856082609231E-3</v>
      </c>
      <c r="I712" s="78">
        <v>7</v>
      </c>
      <c r="J712" s="65">
        <f>IFERROR(I712/E701,"-")</f>
        <v>7.829977628635347E-3</v>
      </c>
      <c r="K712" s="192">
        <f t="shared" si="35"/>
        <v>209958.14285714287</v>
      </c>
    </row>
    <row r="713" spans="2:11" s="10" customFormat="1" ht="13.15" customHeight="1">
      <c r="B713" s="379"/>
      <c r="C713" s="374"/>
      <c r="D713" s="355"/>
      <c r="E713" s="355"/>
      <c r="F713" s="49" t="s">
        <v>118</v>
      </c>
      <c r="G713" s="78">
        <v>3295417</v>
      </c>
      <c r="H713" s="65">
        <f>IFERROR(G713/D701,"-")</f>
        <v>5.4743654202629418E-3</v>
      </c>
      <c r="I713" s="78">
        <v>115</v>
      </c>
      <c r="J713" s="65">
        <f>IFERROR(I713/E701,"-")</f>
        <v>0.12863534675615212</v>
      </c>
      <c r="K713" s="192">
        <f t="shared" si="35"/>
        <v>28655.8</v>
      </c>
    </row>
    <row r="714" spans="2:11" s="10" customFormat="1" ht="13.15" customHeight="1">
      <c r="B714" s="379"/>
      <c r="C714" s="374"/>
      <c r="D714" s="355"/>
      <c r="E714" s="355"/>
      <c r="F714" s="49" t="s">
        <v>119</v>
      </c>
      <c r="G714" s="78">
        <v>11437892</v>
      </c>
      <c r="H714" s="65">
        <f>IFERROR(G714/D701,"-")</f>
        <v>1.9000691094784708E-2</v>
      </c>
      <c r="I714" s="78">
        <v>105</v>
      </c>
      <c r="J714" s="65">
        <f>IFERROR(I714/E701,"-")</f>
        <v>0.1174496644295302</v>
      </c>
      <c r="K714" s="192">
        <f t="shared" si="35"/>
        <v>108932.30476190476</v>
      </c>
    </row>
    <row r="715" spans="2:11" s="10" customFormat="1" ht="13.15" customHeight="1">
      <c r="B715" s="379"/>
      <c r="C715" s="374"/>
      <c r="D715" s="355"/>
      <c r="E715" s="355"/>
      <c r="F715" s="49" t="s">
        <v>120</v>
      </c>
      <c r="G715" s="78">
        <v>2139892</v>
      </c>
      <c r="H715" s="65">
        <f>IFERROR(G715/D701,"-")</f>
        <v>3.5548007332296054E-3</v>
      </c>
      <c r="I715" s="78">
        <v>50</v>
      </c>
      <c r="J715" s="65">
        <f>IFERROR(I715/E701,"-")</f>
        <v>5.5928411633109618E-2</v>
      </c>
      <c r="K715" s="192">
        <f t="shared" si="35"/>
        <v>42797.84</v>
      </c>
    </row>
    <row r="716" spans="2:11" s="10" customFormat="1" ht="13.15" customHeight="1">
      <c r="B716" s="379"/>
      <c r="C716" s="374"/>
      <c r="D716" s="355"/>
      <c r="E716" s="355"/>
      <c r="F716" s="50" t="s">
        <v>121</v>
      </c>
      <c r="G716" s="79">
        <v>1035768</v>
      </c>
      <c r="H716" s="66">
        <f>IFERROR(G716/D701,"-")</f>
        <v>1.7206236790715428E-3</v>
      </c>
      <c r="I716" s="79">
        <v>64</v>
      </c>
      <c r="J716" s="66">
        <f>IFERROR(I716/E701,"-")</f>
        <v>7.1588366890380312E-2</v>
      </c>
      <c r="K716" s="193">
        <f t="shared" si="35"/>
        <v>16183.875</v>
      </c>
    </row>
    <row r="717" spans="2:11" s="10" customFormat="1" ht="13.15" customHeight="1">
      <c r="B717" s="380"/>
      <c r="C717" s="375"/>
      <c r="D717" s="356"/>
      <c r="E717" s="356"/>
      <c r="F717" s="51" t="s">
        <v>71</v>
      </c>
      <c r="G717" s="74">
        <f>SUM(G701:G716)</f>
        <v>128498064</v>
      </c>
      <c r="H717" s="66">
        <f>IFERROR(G717/D701,"-")</f>
        <v>0.21346171307981185</v>
      </c>
      <c r="I717" s="79">
        <v>756</v>
      </c>
      <c r="J717" s="66">
        <f>IFERROR(I717/E701,"-")</f>
        <v>0.84563758389261745</v>
      </c>
      <c r="K717" s="193">
        <f t="shared" si="35"/>
        <v>169970.98412698411</v>
      </c>
    </row>
    <row r="718" spans="2:11" s="10" customFormat="1" ht="13.15" customHeight="1">
      <c r="B718" s="378">
        <v>43</v>
      </c>
      <c r="C718" s="373" t="s">
        <v>8</v>
      </c>
      <c r="D718" s="354">
        <v>571236590</v>
      </c>
      <c r="E718" s="354">
        <v>626</v>
      </c>
      <c r="F718" s="47" t="s">
        <v>107</v>
      </c>
      <c r="G718" s="77">
        <v>12179141</v>
      </c>
      <c r="H718" s="64">
        <f>IFERROR(G718/D718,"-")</f>
        <v>2.1320659798770944E-2</v>
      </c>
      <c r="I718" s="77">
        <v>177</v>
      </c>
      <c r="J718" s="64">
        <f>IFERROR(I718/E718,"-")</f>
        <v>0.28274760383386582</v>
      </c>
      <c r="K718" s="191">
        <f t="shared" si="35"/>
        <v>68808.706214689271</v>
      </c>
    </row>
    <row r="719" spans="2:11" s="10" customFormat="1" ht="13.15" customHeight="1">
      <c r="B719" s="379"/>
      <c r="C719" s="374"/>
      <c r="D719" s="355"/>
      <c r="E719" s="355"/>
      <c r="F719" s="48" t="s">
        <v>108</v>
      </c>
      <c r="G719" s="78">
        <v>8028380</v>
      </c>
      <c r="H719" s="65">
        <f>IFERROR(G719/D718,"-")</f>
        <v>1.4054386817203009E-2</v>
      </c>
      <c r="I719" s="78">
        <v>152</v>
      </c>
      <c r="J719" s="65">
        <f>IFERROR(I719/E718,"-")</f>
        <v>0.24281150159744408</v>
      </c>
      <c r="K719" s="192">
        <f t="shared" si="35"/>
        <v>52818.289473684214</v>
      </c>
    </row>
    <row r="720" spans="2:11" s="10" customFormat="1" ht="13.15" customHeight="1">
      <c r="B720" s="379"/>
      <c r="C720" s="374"/>
      <c r="D720" s="355"/>
      <c r="E720" s="355"/>
      <c r="F720" s="49" t="s">
        <v>109</v>
      </c>
      <c r="G720" s="78">
        <v>12465152</v>
      </c>
      <c r="H720" s="65">
        <f>IFERROR(G720/D718,"-")</f>
        <v>2.1821347263486744E-2</v>
      </c>
      <c r="I720" s="78">
        <v>235</v>
      </c>
      <c r="J720" s="65">
        <f>IFERROR(I720/E718,"-")</f>
        <v>0.37539936102236421</v>
      </c>
      <c r="K720" s="192">
        <f t="shared" si="35"/>
        <v>53043.199999999997</v>
      </c>
    </row>
    <row r="721" spans="2:11" s="10" customFormat="1" ht="13.15" customHeight="1">
      <c r="B721" s="379"/>
      <c r="C721" s="374"/>
      <c r="D721" s="355"/>
      <c r="E721" s="355"/>
      <c r="F721" s="49" t="s">
        <v>110</v>
      </c>
      <c r="G721" s="78">
        <v>1255452</v>
      </c>
      <c r="H721" s="65">
        <f>IFERROR(G721/D718,"-")</f>
        <v>2.1977793824446714E-3</v>
      </c>
      <c r="I721" s="78">
        <v>36</v>
      </c>
      <c r="J721" s="65">
        <f>IFERROR(I721/E718,"-")</f>
        <v>5.7507987220447282E-2</v>
      </c>
      <c r="K721" s="192">
        <f t="shared" si="35"/>
        <v>34873.666666666664</v>
      </c>
    </row>
    <row r="722" spans="2:11" s="10" customFormat="1" ht="13.15" customHeight="1">
      <c r="B722" s="379"/>
      <c r="C722" s="374"/>
      <c r="D722" s="355"/>
      <c r="E722" s="355"/>
      <c r="F722" s="49" t="s">
        <v>111</v>
      </c>
      <c r="G722" s="78">
        <v>12584353</v>
      </c>
      <c r="H722" s="65">
        <f>IFERROR(G722/D718,"-")</f>
        <v>2.203001912044885E-2</v>
      </c>
      <c r="I722" s="78">
        <v>282</v>
      </c>
      <c r="J722" s="65">
        <f>IFERROR(I722/E718,"-")</f>
        <v>0.45047923322683708</v>
      </c>
      <c r="K722" s="192">
        <f t="shared" si="35"/>
        <v>44625.365248226954</v>
      </c>
    </row>
    <row r="723" spans="2:11" s="10" customFormat="1" ht="13.15" customHeight="1">
      <c r="B723" s="379"/>
      <c r="C723" s="374"/>
      <c r="D723" s="355"/>
      <c r="E723" s="355"/>
      <c r="F723" s="49" t="s">
        <v>112</v>
      </c>
      <c r="G723" s="78">
        <v>23527015</v>
      </c>
      <c r="H723" s="65">
        <f>IFERROR(G723/D718,"-")</f>
        <v>4.1186113445569023E-2</v>
      </c>
      <c r="I723" s="78">
        <v>279</v>
      </c>
      <c r="J723" s="65">
        <f>IFERROR(I723/E718,"-")</f>
        <v>0.44568690095846647</v>
      </c>
      <c r="K723" s="192">
        <f t="shared" si="35"/>
        <v>84326.218637992832</v>
      </c>
    </row>
    <row r="724" spans="2:11" s="10" customFormat="1" ht="13.15" customHeight="1">
      <c r="B724" s="379"/>
      <c r="C724" s="374"/>
      <c r="D724" s="355"/>
      <c r="E724" s="355"/>
      <c r="F724" s="49" t="s">
        <v>113</v>
      </c>
      <c r="G724" s="78">
        <v>28656320</v>
      </c>
      <c r="H724" s="65">
        <f>IFERROR(G724/D718,"-")</f>
        <v>5.016541394871081E-2</v>
      </c>
      <c r="I724" s="78">
        <v>123</v>
      </c>
      <c r="J724" s="65">
        <f>IFERROR(I724/E718,"-")</f>
        <v>0.19648562300319489</v>
      </c>
      <c r="K724" s="192">
        <f t="shared" si="35"/>
        <v>232978.21138211383</v>
      </c>
    </row>
    <row r="725" spans="2:11" s="10" customFormat="1" ht="13.15" customHeight="1">
      <c r="B725" s="379"/>
      <c r="C725" s="374"/>
      <c r="D725" s="355"/>
      <c r="E725" s="355"/>
      <c r="F725" s="49" t="s">
        <v>123</v>
      </c>
      <c r="G725" s="78">
        <v>0</v>
      </c>
      <c r="H725" s="65">
        <f>IFERROR(G725/D718,"-")</f>
        <v>0</v>
      </c>
      <c r="I725" s="78">
        <v>0</v>
      </c>
      <c r="J725" s="65">
        <f>IFERROR(I725/E718,"-")</f>
        <v>0</v>
      </c>
      <c r="K725" s="192" t="str">
        <f t="shared" si="35"/>
        <v>-</v>
      </c>
    </row>
    <row r="726" spans="2:11" s="10" customFormat="1" ht="13.15" customHeight="1">
      <c r="B726" s="379"/>
      <c r="C726" s="374"/>
      <c r="D726" s="355"/>
      <c r="E726" s="355"/>
      <c r="F726" s="49" t="s">
        <v>114</v>
      </c>
      <c r="G726" s="78">
        <v>337784</v>
      </c>
      <c r="H726" s="65">
        <f>IFERROR(G726/D718,"-")</f>
        <v>5.9132066452535889E-4</v>
      </c>
      <c r="I726" s="78">
        <v>15</v>
      </c>
      <c r="J726" s="65">
        <f>IFERROR(I726/E718,"-")</f>
        <v>2.3961661341853034E-2</v>
      </c>
      <c r="K726" s="192">
        <f t="shared" si="35"/>
        <v>22518.933333333334</v>
      </c>
    </row>
    <row r="727" spans="2:11" s="10" customFormat="1" ht="13.15" customHeight="1">
      <c r="B727" s="379"/>
      <c r="C727" s="374"/>
      <c r="D727" s="355"/>
      <c r="E727" s="355"/>
      <c r="F727" s="49" t="s">
        <v>115</v>
      </c>
      <c r="G727" s="78">
        <v>504757</v>
      </c>
      <c r="H727" s="65">
        <f>IFERROR(G727/D718,"-")</f>
        <v>8.8362161814599448E-4</v>
      </c>
      <c r="I727" s="78">
        <v>39</v>
      </c>
      <c r="J727" s="65">
        <f>IFERROR(I727/E718,"-")</f>
        <v>6.2300319488817889E-2</v>
      </c>
      <c r="K727" s="192">
        <f t="shared" si="35"/>
        <v>12942.48717948718</v>
      </c>
    </row>
    <row r="728" spans="2:11" s="10" customFormat="1" ht="13.15" customHeight="1">
      <c r="B728" s="379"/>
      <c r="C728" s="374"/>
      <c r="D728" s="355"/>
      <c r="E728" s="355"/>
      <c r="F728" s="49" t="s">
        <v>116</v>
      </c>
      <c r="G728" s="78">
        <v>124456</v>
      </c>
      <c r="H728" s="65">
        <f>IFERROR(G728/D718,"-")</f>
        <v>2.1787119764159364E-4</v>
      </c>
      <c r="I728" s="78">
        <v>6</v>
      </c>
      <c r="J728" s="65">
        <f>IFERROR(I728/E718,"-")</f>
        <v>9.5846645367412137E-3</v>
      </c>
      <c r="K728" s="192">
        <f t="shared" si="35"/>
        <v>20742.666666666668</v>
      </c>
    </row>
    <row r="729" spans="2:11" s="10" customFormat="1" ht="13.15" customHeight="1">
      <c r="B729" s="379"/>
      <c r="C729" s="374"/>
      <c r="D729" s="355"/>
      <c r="E729" s="355"/>
      <c r="F729" s="49" t="s">
        <v>117</v>
      </c>
      <c r="G729" s="78">
        <v>1715303</v>
      </c>
      <c r="H729" s="65">
        <f>IFERROR(G729/D718,"-")</f>
        <v>3.0027890895434413E-3</v>
      </c>
      <c r="I729" s="78">
        <v>12</v>
      </c>
      <c r="J729" s="65">
        <f>IFERROR(I729/E718,"-")</f>
        <v>1.9169329073482427E-2</v>
      </c>
      <c r="K729" s="192">
        <f t="shared" si="35"/>
        <v>142941.91666666666</v>
      </c>
    </row>
    <row r="730" spans="2:11" s="10" customFormat="1" ht="13.15" customHeight="1">
      <c r="B730" s="379"/>
      <c r="C730" s="374"/>
      <c r="D730" s="355"/>
      <c r="E730" s="355"/>
      <c r="F730" s="49" t="s">
        <v>118</v>
      </c>
      <c r="G730" s="78">
        <v>4883865</v>
      </c>
      <c r="H730" s="65">
        <f>IFERROR(G730/D718,"-")</f>
        <v>8.5496361498831851E-3</v>
      </c>
      <c r="I730" s="78">
        <v>83</v>
      </c>
      <c r="J730" s="65">
        <f>IFERROR(I730/E718,"-")</f>
        <v>0.13258785942492013</v>
      </c>
      <c r="K730" s="192">
        <f t="shared" si="35"/>
        <v>58841.74698795181</v>
      </c>
    </row>
    <row r="731" spans="2:11" s="10" customFormat="1" ht="13.15" customHeight="1">
      <c r="B731" s="379"/>
      <c r="C731" s="374"/>
      <c r="D731" s="355"/>
      <c r="E731" s="355"/>
      <c r="F731" s="49" t="s">
        <v>119</v>
      </c>
      <c r="G731" s="78">
        <v>5818248</v>
      </c>
      <c r="H731" s="65">
        <f>IFERROR(G731/D718,"-")</f>
        <v>1.0185355948574653E-2</v>
      </c>
      <c r="I731" s="78">
        <v>81</v>
      </c>
      <c r="J731" s="65">
        <f>IFERROR(I731/E718,"-")</f>
        <v>0.12939297124600638</v>
      </c>
      <c r="K731" s="192">
        <f t="shared" si="35"/>
        <v>71830.222222222219</v>
      </c>
    </row>
    <row r="732" spans="2:11" s="10" customFormat="1" ht="13.15" customHeight="1">
      <c r="B732" s="379"/>
      <c r="C732" s="374"/>
      <c r="D732" s="355"/>
      <c r="E732" s="355"/>
      <c r="F732" s="49" t="s">
        <v>120</v>
      </c>
      <c r="G732" s="78">
        <v>4093016</v>
      </c>
      <c r="H732" s="65">
        <f>IFERROR(G732/D718,"-")</f>
        <v>7.1651852693819908E-3</v>
      </c>
      <c r="I732" s="78">
        <v>63</v>
      </c>
      <c r="J732" s="65">
        <f>IFERROR(I732/E718,"-")</f>
        <v>0.10063897763578275</v>
      </c>
      <c r="K732" s="192">
        <f t="shared" si="35"/>
        <v>64968.507936507936</v>
      </c>
    </row>
    <row r="733" spans="2:11" s="10" customFormat="1" ht="13.15" customHeight="1">
      <c r="B733" s="379"/>
      <c r="C733" s="374"/>
      <c r="D733" s="355"/>
      <c r="E733" s="355"/>
      <c r="F733" s="50" t="s">
        <v>121</v>
      </c>
      <c r="G733" s="79">
        <v>973210</v>
      </c>
      <c r="H733" s="66">
        <f>IFERROR(G733/D718,"-")</f>
        <v>1.7036898844312476E-3</v>
      </c>
      <c r="I733" s="79">
        <v>59</v>
      </c>
      <c r="J733" s="66">
        <f>IFERROR(I733/E718,"-")</f>
        <v>9.4249201277955275E-2</v>
      </c>
      <c r="K733" s="193">
        <f t="shared" si="35"/>
        <v>16495.084745762713</v>
      </c>
    </row>
    <row r="734" spans="2:11" s="10" customFormat="1" ht="13.15" customHeight="1">
      <c r="B734" s="380"/>
      <c r="C734" s="375"/>
      <c r="D734" s="356"/>
      <c r="E734" s="356"/>
      <c r="F734" s="51" t="s">
        <v>71</v>
      </c>
      <c r="G734" s="74">
        <f>SUM(G718:G733)</f>
        <v>117146452</v>
      </c>
      <c r="H734" s="66">
        <f>IFERROR(G734/D718,"-")</f>
        <v>0.20507518959876153</v>
      </c>
      <c r="I734" s="79">
        <v>545</v>
      </c>
      <c r="J734" s="66">
        <f>IFERROR(I734/E718,"-")</f>
        <v>0.87060702875399365</v>
      </c>
      <c r="K734" s="193">
        <f t="shared" si="35"/>
        <v>214947.61834862386</v>
      </c>
    </row>
    <row r="735" spans="2:11" s="10" customFormat="1" ht="13.15" customHeight="1">
      <c r="B735" s="378">
        <v>44</v>
      </c>
      <c r="C735" s="373" t="s">
        <v>20</v>
      </c>
      <c r="D735" s="354">
        <v>694397700</v>
      </c>
      <c r="E735" s="354">
        <v>1004</v>
      </c>
      <c r="F735" s="47" t="s">
        <v>107</v>
      </c>
      <c r="G735" s="77">
        <v>15072344</v>
      </c>
      <c r="H735" s="64">
        <f>IFERROR(G735/D735,"-")</f>
        <v>2.1705636409798015E-2</v>
      </c>
      <c r="I735" s="77">
        <v>182</v>
      </c>
      <c r="J735" s="64">
        <f>IFERROR(I735/E735,"-")</f>
        <v>0.18127490039840638</v>
      </c>
      <c r="K735" s="191">
        <f t="shared" si="35"/>
        <v>82815.076923076922</v>
      </c>
    </row>
    <row r="736" spans="2:11" s="10" customFormat="1" ht="13.15" customHeight="1">
      <c r="B736" s="379"/>
      <c r="C736" s="374"/>
      <c r="D736" s="355"/>
      <c r="E736" s="355"/>
      <c r="F736" s="48" t="s">
        <v>108</v>
      </c>
      <c r="G736" s="78">
        <v>13461615</v>
      </c>
      <c r="H736" s="65">
        <f>IFERROR(G736/D735,"-")</f>
        <v>1.9386030512485858E-2</v>
      </c>
      <c r="I736" s="78">
        <v>271</v>
      </c>
      <c r="J736" s="65">
        <f>IFERROR(I736/E735,"-")</f>
        <v>0.26992031872509958</v>
      </c>
      <c r="K736" s="192">
        <f t="shared" si="35"/>
        <v>49673.856088560882</v>
      </c>
    </row>
    <row r="737" spans="2:11" s="10" customFormat="1" ht="13.15" customHeight="1">
      <c r="B737" s="379"/>
      <c r="C737" s="374"/>
      <c r="D737" s="355"/>
      <c r="E737" s="355"/>
      <c r="F737" s="49" t="s">
        <v>109</v>
      </c>
      <c r="G737" s="78">
        <v>29802654</v>
      </c>
      <c r="H737" s="65">
        <f>IFERROR(G737/D735,"-")</f>
        <v>4.2918710704254924E-2</v>
      </c>
      <c r="I737" s="78">
        <v>383</v>
      </c>
      <c r="J737" s="65">
        <f>IFERROR(I737/E735,"-")</f>
        <v>0.38147410358565736</v>
      </c>
      <c r="K737" s="192">
        <f t="shared" si="35"/>
        <v>77813.7180156658</v>
      </c>
    </row>
    <row r="738" spans="2:11" s="10" customFormat="1" ht="13.15" customHeight="1">
      <c r="B738" s="379"/>
      <c r="C738" s="374"/>
      <c r="D738" s="355"/>
      <c r="E738" s="355"/>
      <c r="F738" s="49" t="s">
        <v>110</v>
      </c>
      <c r="G738" s="78">
        <v>7631552</v>
      </c>
      <c r="H738" s="65">
        <f>IFERROR(G738/D735,"-")</f>
        <v>1.0990174650636083E-2</v>
      </c>
      <c r="I738" s="78">
        <v>50</v>
      </c>
      <c r="J738" s="65">
        <f>IFERROR(I738/E735,"-")</f>
        <v>4.9800796812749001E-2</v>
      </c>
      <c r="K738" s="192">
        <f t="shared" si="35"/>
        <v>152631.04000000001</v>
      </c>
    </row>
    <row r="739" spans="2:11" s="10" customFormat="1" ht="13.15" customHeight="1">
      <c r="B739" s="379"/>
      <c r="C739" s="374"/>
      <c r="D739" s="355"/>
      <c r="E739" s="355"/>
      <c r="F739" s="49" t="s">
        <v>111</v>
      </c>
      <c r="G739" s="78">
        <v>14292339</v>
      </c>
      <c r="H739" s="65">
        <f>IFERROR(G739/D735,"-")</f>
        <v>2.0582353599385483E-2</v>
      </c>
      <c r="I739" s="78">
        <v>402</v>
      </c>
      <c r="J739" s="65">
        <f>IFERROR(I739/E735,"-")</f>
        <v>0.40039840637450197</v>
      </c>
      <c r="K739" s="192">
        <f t="shared" si="35"/>
        <v>35553.082089552241</v>
      </c>
    </row>
    <row r="740" spans="2:11" s="10" customFormat="1" ht="13.15" customHeight="1">
      <c r="B740" s="379"/>
      <c r="C740" s="374"/>
      <c r="D740" s="355"/>
      <c r="E740" s="355"/>
      <c r="F740" s="49" t="s">
        <v>112</v>
      </c>
      <c r="G740" s="78">
        <v>24532498</v>
      </c>
      <c r="H740" s="65">
        <f>IFERROR(G740/D735,"-")</f>
        <v>3.5329175197440887E-2</v>
      </c>
      <c r="I740" s="78">
        <v>391</v>
      </c>
      <c r="J740" s="65">
        <f>IFERROR(I740/E735,"-")</f>
        <v>0.3894422310756972</v>
      </c>
      <c r="K740" s="192">
        <f t="shared" si="35"/>
        <v>62742.961636828644</v>
      </c>
    </row>
    <row r="741" spans="2:11" s="10" customFormat="1" ht="13.15" customHeight="1">
      <c r="B741" s="379"/>
      <c r="C741" s="374"/>
      <c r="D741" s="355"/>
      <c r="E741" s="355"/>
      <c r="F741" s="49" t="s">
        <v>113</v>
      </c>
      <c r="G741" s="78">
        <v>22137328</v>
      </c>
      <c r="H741" s="65">
        <f>IFERROR(G741/D735,"-")</f>
        <v>3.1879898219708963E-2</v>
      </c>
      <c r="I741" s="78">
        <v>150</v>
      </c>
      <c r="J741" s="65">
        <f>IFERROR(I741/E735,"-")</f>
        <v>0.14940239043824702</v>
      </c>
      <c r="K741" s="192">
        <f t="shared" si="35"/>
        <v>147582.18666666668</v>
      </c>
    </row>
    <row r="742" spans="2:11" s="10" customFormat="1" ht="13.15" customHeight="1">
      <c r="B742" s="379"/>
      <c r="C742" s="374"/>
      <c r="D742" s="355"/>
      <c r="E742" s="355"/>
      <c r="F742" s="49" t="s">
        <v>123</v>
      </c>
      <c r="G742" s="78">
        <v>1403</v>
      </c>
      <c r="H742" s="65">
        <f>IFERROR(G742/D735,"-")</f>
        <v>2.020456000934335E-6</v>
      </c>
      <c r="I742" s="78">
        <v>1</v>
      </c>
      <c r="J742" s="65">
        <f>IFERROR(I742/E735,"-")</f>
        <v>9.9601593625498006E-4</v>
      </c>
      <c r="K742" s="192">
        <f t="shared" si="35"/>
        <v>1403</v>
      </c>
    </row>
    <row r="743" spans="2:11" s="10" customFormat="1" ht="13.15" customHeight="1">
      <c r="B743" s="379"/>
      <c r="C743" s="374"/>
      <c r="D743" s="355"/>
      <c r="E743" s="355"/>
      <c r="F743" s="49" t="s">
        <v>114</v>
      </c>
      <c r="G743" s="78">
        <v>148039</v>
      </c>
      <c r="H743" s="65">
        <f>IFERROR(G743/D735,"-")</f>
        <v>2.1319051027962794E-4</v>
      </c>
      <c r="I743" s="78">
        <v>6</v>
      </c>
      <c r="J743" s="65">
        <f>IFERROR(I743/E735,"-")</f>
        <v>5.9760956175298804E-3</v>
      </c>
      <c r="K743" s="192">
        <f t="shared" si="35"/>
        <v>24673.166666666668</v>
      </c>
    </row>
    <row r="744" spans="2:11" s="10" customFormat="1" ht="13.15" customHeight="1">
      <c r="B744" s="379"/>
      <c r="C744" s="374"/>
      <c r="D744" s="355"/>
      <c r="E744" s="355"/>
      <c r="F744" s="49" t="s">
        <v>115</v>
      </c>
      <c r="G744" s="78">
        <v>548652</v>
      </c>
      <c r="H744" s="65">
        <f>IFERROR(G744/D735,"-")</f>
        <v>7.9011206402325354E-4</v>
      </c>
      <c r="I744" s="78">
        <v>43</v>
      </c>
      <c r="J744" s="65">
        <f>IFERROR(I744/E735,"-")</f>
        <v>4.282868525896414E-2</v>
      </c>
      <c r="K744" s="192">
        <f t="shared" si="35"/>
        <v>12759.348837209302</v>
      </c>
    </row>
    <row r="745" spans="2:11" s="10" customFormat="1" ht="13.15" customHeight="1">
      <c r="B745" s="379"/>
      <c r="C745" s="374"/>
      <c r="D745" s="355"/>
      <c r="E745" s="355"/>
      <c r="F745" s="49" t="s">
        <v>116</v>
      </c>
      <c r="G745" s="78">
        <v>192927</v>
      </c>
      <c r="H745" s="65">
        <f>IFERROR(G745/D735,"-")</f>
        <v>2.7783358153404022E-4</v>
      </c>
      <c r="I745" s="78">
        <v>7</v>
      </c>
      <c r="J745" s="65">
        <f>IFERROR(I745/E735,"-")</f>
        <v>6.9721115537848604E-3</v>
      </c>
      <c r="K745" s="192">
        <f t="shared" si="35"/>
        <v>27561</v>
      </c>
    </row>
    <row r="746" spans="2:11" s="10" customFormat="1" ht="13.15" customHeight="1">
      <c r="B746" s="379"/>
      <c r="C746" s="374"/>
      <c r="D746" s="355"/>
      <c r="E746" s="355"/>
      <c r="F746" s="49" t="s">
        <v>117</v>
      </c>
      <c r="G746" s="78">
        <v>3638097</v>
      </c>
      <c r="H746" s="65">
        <f>IFERROR(G746/D735,"-")</f>
        <v>5.2392123418611557E-3</v>
      </c>
      <c r="I746" s="78">
        <v>10</v>
      </c>
      <c r="J746" s="65">
        <f>IFERROR(I746/E735,"-")</f>
        <v>9.9601593625498006E-3</v>
      </c>
      <c r="K746" s="192">
        <f t="shared" si="35"/>
        <v>363809.7</v>
      </c>
    </row>
    <row r="747" spans="2:11" s="10" customFormat="1" ht="13.15" customHeight="1">
      <c r="B747" s="379"/>
      <c r="C747" s="374"/>
      <c r="D747" s="355"/>
      <c r="E747" s="355"/>
      <c r="F747" s="49" t="s">
        <v>118</v>
      </c>
      <c r="G747" s="78">
        <v>6810119</v>
      </c>
      <c r="H747" s="65">
        <f>IFERROR(G747/D735,"-")</f>
        <v>9.8072315043670217E-3</v>
      </c>
      <c r="I747" s="78">
        <v>141</v>
      </c>
      <c r="J747" s="65">
        <f>IFERROR(I747/E735,"-")</f>
        <v>0.14043824701195218</v>
      </c>
      <c r="K747" s="192">
        <f t="shared" si="35"/>
        <v>48298.716312056735</v>
      </c>
    </row>
    <row r="748" spans="2:11" s="10" customFormat="1" ht="13.15" customHeight="1">
      <c r="B748" s="379"/>
      <c r="C748" s="374"/>
      <c r="D748" s="355"/>
      <c r="E748" s="355"/>
      <c r="F748" s="49" t="s">
        <v>119</v>
      </c>
      <c r="G748" s="78">
        <v>13576455</v>
      </c>
      <c r="H748" s="65">
        <f>IFERROR(G748/D735,"-")</f>
        <v>1.9551411244593697E-2</v>
      </c>
      <c r="I748" s="78">
        <v>130</v>
      </c>
      <c r="J748" s="65">
        <f>IFERROR(I748/E735,"-")</f>
        <v>0.12948207171314741</v>
      </c>
      <c r="K748" s="192">
        <f t="shared" si="35"/>
        <v>104434.26923076923</v>
      </c>
    </row>
    <row r="749" spans="2:11" s="10" customFormat="1" ht="13.15" customHeight="1">
      <c r="B749" s="379"/>
      <c r="C749" s="374"/>
      <c r="D749" s="355"/>
      <c r="E749" s="355"/>
      <c r="F749" s="49" t="s">
        <v>120</v>
      </c>
      <c r="G749" s="78">
        <v>2639480</v>
      </c>
      <c r="H749" s="65">
        <f>IFERROR(G749/D735,"-")</f>
        <v>3.8011070601184308E-3</v>
      </c>
      <c r="I749" s="78">
        <v>63</v>
      </c>
      <c r="J749" s="65">
        <f>IFERROR(I749/E735,"-")</f>
        <v>6.2749003984063745E-2</v>
      </c>
      <c r="K749" s="192">
        <f t="shared" si="35"/>
        <v>41896.507936507936</v>
      </c>
    </row>
    <row r="750" spans="2:11" s="10" customFormat="1" ht="13.15" customHeight="1">
      <c r="B750" s="379"/>
      <c r="C750" s="374"/>
      <c r="D750" s="355"/>
      <c r="E750" s="355"/>
      <c r="F750" s="50" t="s">
        <v>121</v>
      </c>
      <c r="G750" s="79">
        <v>934484</v>
      </c>
      <c r="H750" s="66">
        <f>IFERROR(G750/D735,"-")</f>
        <v>1.3457475449587463E-3</v>
      </c>
      <c r="I750" s="79">
        <v>87</v>
      </c>
      <c r="J750" s="66">
        <f>IFERROR(I750/E735,"-")</f>
        <v>8.6653386454183273E-2</v>
      </c>
      <c r="K750" s="193">
        <f t="shared" si="35"/>
        <v>10741.19540229885</v>
      </c>
    </row>
    <row r="751" spans="2:11" s="10" customFormat="1" ht="13.15" customHeight="1">
      <c r="B751" s="380"/>
      <c r="C751" s="375"/>
      <c r="D751" s="356"/>
      <c r="E751" s="356"/>
      <c r="F751" s="51" t="s">
        <v>71</v>
      </c>
      <c r="G751" s="74">
        <f>SUM(G735:G750)</f>
        <v>155419986</v>
      </c>
      <c r="H751" s="66">
        <f>IFERROR(G751/D735,"-")</f>
        <v>0.22381984560144713</v>
      </c>
      <c r="I751" s="79">
        <v>846</v>
      </c>
      <c r="J751" s="66">
        <f>IFERROR(I751/E735,"-")</f>
        <v>0.84262948207171318</v>
      </c>
      <c r="K751" s="193">
        <f t="shared" si="35"/>
        <v>183711.56737588652</v>
      </c>
    </row>
    <row r="752" spans="2:11" s="10" customFormat="1" ht="13.15" customHeight="1">
      <c r="B752" s="378">
        <v>45</v>
      </c>
      <c r="C752" s="373" t="s">
        <v>46</v>
      </c>
      <c r="D752" s="354">
        <v>160679420</v>
      </c>
      <c r="E752" s="354">
        <v>229</v>
      </c>
      <c r="F752" s="47" t="s">
        <v>107</v>
      </c>
      <c r="G752" s="77">
        <v>2987176</v>
      </c>
      <c r="H752" s="64">
        <f>IFERROR(G752/D752,"-")</f>
        <v>1.8590906041358626E-2</v>
      </c>
      <c r="I752" s="77">
        <v>50</v>
      </c>
      <c r="J752" s="64">
        <f>IFERROR(I752/E752,"-")</f>
        <v>0.2183406113537118</v>
      </c>
      <c r="K752" s="191">
        <f t="shared" si="35"/>
        <v>59743.519999999997</v>
      </c>
    </row>
    <row r="753" spans="2:11" s="10" customFormat="1" ht="13.15" customHeight="1">
      <c r="B753" s="379"/>
      <c r="C753" s="374"/>
      <c r="D753" s="355"/>
      <c r="E753" s="355"/>
      <c r="F753" s="48" t="s">
        <v>108</v>
      </c>
      <c r="G753" s="78">
        <v>2623091</v>
      </c>
      <c r="H753" s="65">
        <f>IFERROR(G753/D752,"-")</f>
        <v>1.632499669217128E-2</v>
      </c>
      <c r="I753" s="78">
        <v>67</v>
      </c>
      <c r="J753" s="65">
        <f>IFERROR(I753/E752,"-")</f>
        <v>0.29257641921397382</v>
      </c>
      <c r="K753" s="192">
        <f t="shared" si="35"/>
        <v>39150.611940298506</v>
      </c>
    </row>
    <row r="754" spans="2:11" s="10" customFormat="1" ht="13.15" customHeight="1">
      <c r="B754" s="379"/>
      <c r="C754" s="374"/>
      <c r="D754" s="355"/>
      <c r="E754" s="355"/>
      <c r="F754" s="49" t="s">
        <v>109</v>
      </c>
      <c r="G754" s="78">
        <v>4509862</v>
      </c>
      <c r="H754" s="65">
        <f>IFERROR(G754/D752,"-")</f>
        <v>2.8067452571088444E-2</v>
      </c>
      <c r="I754" s="78">
        <v>89</v>
      </c>
      <c r="J754" s="65">
        <f>IFERROR(I754/E752,"-")</f>
        <v>0.388646288209607</v>
      </c>
      <c r="K754" s="192">
        <f t="shared" si="35"/>
        <v>50672.606741573036</v>
      </c>
    </row>
    <row r="755" spans="2:11" s="10" customFormat="1" ht="13.15" customHeight="1">
      <c r="B755" s="379"/>
      <c r="C755" s="374"/>
      <c r="D755" s="355"/>
      <c r="E755" s="355"/>
      <c r="F755" s="49" t="s">
        <v>110</v>
      </c>
      <c r="G755" s="78">
        <v>298338</v>
      </c>
      <c r="H755" s="65">
        <f>IFERROR(G755/D752,"-")</f>
        <v>1.856728136061233E-3</v>
      </c>
      <c r="I755" s="78">
        <v>19</v>
      </c>
      <c r="J755" s="65">
        <f>IFERROR(I755/E752,"-")</f>
        <v>8.296943231441048E-2</v>
      </c>
      <c r="K755" s="192">
        <f t="shared" si="35"/>
        <v>15702</v>
      </c>
    </row>
    <row r="756" spans="2:11" s="10" customFormat="1" ht="13.15" customHeight="1">
      <c r="B756" s="379"/>
      <c r="C756" s="374"/>
      <c r="D756" s="355"/>
      <c r="E756" s="355"/>
      <c r="F756" s="49" t="s">
        <v>111</v>
      </c>
      <c r="G756" s="78">
        <v>5417057</v>
      </c>
      <c r="H756" s="65">
        <f>IFERROR(G756/D752,"-")</f>
        <v>3.3713446314406662E-2</v>
      </c>
      <c r="I756" s="78">
        <v>96</v>
      </c>
      <c r="J756" s="65">
        <f>IFERROR(I756/E752,"-")</f>
        <v>0.41921397379912662</v>
      </c>
      <c r="K756" s="192">
        <f t="shared" si="35"/>
        <v>56427.677083333336</v>
      </c>
    </row>
    <row r="757" spans="2:11" s="10" customFormat="1" ht="13.15" customHeight="1">
      <c r="B757" s="379"/>
      <c r="C757" s="374"/>
      <c r="D757" s="355"/>
      <c r="E757" s="355"/>
      <c r="F757" s="49" t="s">
        <v>112</v>
      </c>
      <c r="G757" s="78">
        <v>9121515</v>
      </c>
      <c r="H757" s="65">
        <f>IFERROR(G757/D752,"-")</f>
        <v>5.676840879809001E-2</v>
      </c>
      <c r="I757" s="78">
        <v>98</v>
      </c>
      <c r="J757" s="65">
        <f>IFERROR(I757/E752,"-")</f>
        <v>0.42794759825327511</v>
      </c>
      <c r="K757" s="192">
        <f t="shared" si="35"/>
        <v>93076.683673469393</v>
      </c>
    </row>
    <row r="758" spans="2:11" s="10" customFormat="1" ht="13.15" customHeight="1">
      <c r="B758" s="379"/>
      <c r="C758" s="374"/>
      <c r="D758" s="355"/>
      <c r="E758" s="355"/>
      <c r="F758" s="49" t="s">
        <v>113</v>
      </c>
      <c r="G758" s="78">
        <v>5944854</v>
      </c>
      <c r="H758" s="65">
        <f>IFERROR(G758/D752,"-")</f>
        <v>3.6998229144715608E-2</v>
      </c>
      <c r="I758" s="78">
        <v>45</v>
      </c>
      <c r="J758" s="65">
        <f>IFERROR(I758/E752,"-")</f>
        <v>0.1965065502183406</v>
      </c>
      <c r="K758" s="192">
        <f t="shared" si="35"/>
        <v>132107.86666666667</v>
      </c>
    </row>
    <row r="759" spans="2:11" s="10" customFormat="1" ht="13.15" customHeight="1">
      <c r="B759" s="379"/>
      <c r="C759" s="374"/>
      <c r="D759" s="355"/>
      <c r="E759" s="355"/>
      <c r="F759" s="49" t="s">
        <v>123</v>
      </c>
      <c r="G759" s="78">
        <v>0</v>
      </c>
      <c r="H759" s="65">
        <f>IFERROR(G759/D752,"-")</f>
        <v>0</v>
      </c>
      <c r="I759" s="78">
        <v>0</v>
      </c>
      <c r="J759" s="65">
        <f>IFERROR(I759/E752,"-")</f>
        <v>0</v>
      </c>
      <c r="K759" s="192" t="str">
        <f t="shared" si="35"/>
        <v>-</v>
      </c>
    </row>
    <row r="760" spans="2:11" s="10" customFormat="1" ht="13.15" customHeight="1">
      <c r="B760" s="379"/>
      <c r="C760" s="374"/>
      <c r="D760" s="355"/>
      <c r="E760" s="355"/>
      <c r="F760" s="49" t="s">
        <v>114</v>
      </c>
      <c r="G760" s="78">
        <v>54665</v>
      </c>
      <c r="H760" s="65">
        <f>IFERROR(G760/D752,"-")</f>
        <v>3.4021158403484402E-4</v>
      </c>
      <c r="I760" s="78">
        <v>3</v>
      </c>
      <c r="J760" s="65">
        <f>IFERROR(I760/E752,"-")</f>
        <v>1.3100436681222707E-2</v>
      </c>
      <c r="K760" s="192">
        <f t="shared" si="35"/>
        <v>18221.666666666668</v>
      </c>
    </row>
    <row r="761" spans="2:11" s="10" customFormat="1" ht="13.15" customHeight="1">
      <c r="B761" s="379"/>
      <c r="C761" s="374"/>
      <c r="D761" s="355"/>
      <c r="E761" s="355"/>
      <c r="F761" s="49" t="s">
        <v>115</v>
      </c>
      <c r="G761" s="78">
        <v>172124</v>
      </c>
      <c r="H761" s="65">
        <f>IFERROR(G761/D752,"-")</f>
        <v>1.0712261719640263E-3</v>
      </c>
      <c r="I761" s="78">
        <v>11</v>
      </c>
      <c r="J761" s="65">
        <f>IFERROR(I761/E752,"-")</f>
        <v>4.8034934497816595E-2</v>
      </c>
      <c r="K761" s="192">
        <f t="shared" si="35"/>
        <v>15647.636363636364</v>
      </c>
    </row>
    <row r="762" spans="2:11" s="10" customFormat="1" ht="13.15" customHeight="1">
      <c r="B762" s="379"/>
      <c r="C762" s="374"/>
      <c r="D762" s="355"/>
      <c r="E762" s="355"/>
      <c r="F762" s="49" t="s">
        <v>116</v>
      </c>
      <c r="G762" s="78">
        <v>0</v>
      </c>
      <c r="H762" s="65">
        <f>IFERROR(G762/D752,"-")</f>
        <v>0</v>
      </c>
      <c r="I762" s="78">
        <v>0</v>
      </c>
      <c r="J762" s="65">
        <f>IFERROR(I762/E752,"-")</f>
        <v>0</v>
      </c>
      <c r="K762" s="192" t="str">
        <f t="shared" si="35"/>
        <v>-</v>
      </c>
    </row>
    <row r="763" spans="2:11" s="10" customFormat="1" ht="13.15" customHeight="1">
      <c r="B763" s="379"/>
      <c r="C763" s="374"/>
      <c r="D763" s="355"/>
      <c r="E763" s="355"/>
      <c r="F763" s="49" t="s">
        <v>117</v>
      </c>
      <c r="G763" s="78">
        <v>0</v>
      </c>
      <c r="H763" s="65">
        <f>IFERROR(G763/D752,"-")</f>
        <v>0</v>
      </c>
      <c r="I763" s="78">
        <v>0</v>
      </c>
      <c r="J763" s="65">
        <f>IFERROR(I763/E752,"-")</f>
        <v>0</v>
      </c>
      <c r="K763" s="192" t="str">
        <f t="shared" si="35"/>
        <v>-</v>
      </c>
    </row>
    <row r="764" spans="2:11" s="10" customFormat="1" ht="13.15" customHeight="1">
      <c r="B764" s="379"/>
      <c r="C764" s="374"/>
      <c r="D764" s="355"/>
      <c r="E764" s="355"/>
      <c r="F764" s="49" t="s">
        <v>118</v>
      </c>
      <c r="G764" s="78">
        <v>1347710</v>
      </c>
      <c r="H764" s="65">
        <f>IFERROR(G764/D752,"-")</f>
        <v>8.387570729344181E-3</v>
      </c>
      <c r="I764" s="78">
        <v>29</v>
      </c>
      <c r="J764" s="65">
        <f>IFERROR(I764/E752,"-")</f>
        <v>0.12663755458515283</v>
      </c>
      <c r="K764" s="192">
        <f t="shared" si="35"/>
        <v>46472.758620689652</v>
      </c>
    </row>
    <row r="765" spans="2:11" s="10" customFormat="1" ht="13.15" customHeight="1">
      <c r="B765" s="379"/>
      <c r="C765" s="374"/>
      <c r="D765" s="355"/>
      <c r="E765" s="355"/>
      <c r="F765" s="49" t="s">
        <v>119</v>
      </c>
      <c r="G765" s="78">
        <v>1971696</v>
      </c>
      <c r="H765" s="65">
        <f>IFERROR(G765/D752,"-")</f>
        <v>1.2270992763105568E-2</v>
      </c>
      <c r="I765" s="78">
        <v>27</v>
      </c>
      <c r="J765" s="65">
        <f>IFERROR(I765/E752,"-")</f>
        <v>0.11790393013100436</v>
      </c>
      <c r="K765" s="192">
        <f t="shared" si="35"/>
        <v>73025.777777777781</v>
      </c>
    </row>
    <row r="766" spans="2:11" s="10" customFormat="1" ht="13.15" customHeight="1">
      <c r="B766" s="379"/>
      <c r="C766" s="374"/>
      <c r="D766" s="355"/>
      <c r="E766" s="355"/>
      <c r="F766" s="49" t="s">
        <v>120</v>
      </c>
      <c r="G766" s="78">
        <v>838822</v>
      </c>
      <c r="H766" s="65">
        <f>IFERROR(G766/D752,"-")</f>
        <v>5.220469429127887E-3</v>
      </c>
      <c r="I766" s="78">
        <v>25</v>
      </c>
      <c r="J766" s="65">
        <f>IFERROR(I766/E752,"-")</f>
        <v>0.1091703056768559</v>
      </c>
      <c r="K766" s="192">
        <f t="shared" si="35"/>
        <v>33552.879999999997</v>
      </c>
    </row>
    <row r="767" spans="2:11" s="10" customFormat="1" ht="13.15" customHeight="1">
      <c r="B767" s="379"/>
      <c r="C767" s="374"/>
      <c r="D767" s="355"/>
      <c r="E767" s="355"/>
      <c r="F767" s="50" t="s">
        <v>121</v>
      </c>
      <c r="G767" s="79">
        <v>353784</v>
      </c>
      <c r="H767" s="66">
        <f>IFERROR(G767/D752,"-")</f>
        <v>2.201800330123173E-3</v>
      </c>
      <c r="I767" s="79">
        <v>22</v>
      </c>
      <c r="J767" s="66">
        <f>IFERROR(I767/E752,"-")</f>
        <v>9.606986899563319E-2</v>
      </c>
      <c r="K767" s="193">
        <f t="shared" si="35"/>
        <v>16081.09090909091</v>
      </c>
    </row>
    <row r="768" spans="2:11" s="10" customFormat="1" ht="13.15" customHeight="1">
      <c r="B768" s="380"/>
      <c r="C768" s="375"/>
      <c r="D768" s="356"/>
      <c r="E768" s="356"/>
      <c r="F768" s="51" t="s">
        <v>71</v>
      </c>
      <c r="G768" s="74">
        <f>SUM(G752:G767)</f>
        <v>35640694</v>
      </c>
      <c r="H768" s="66">
        <f>IFERROR(G768/D752,"-")</f>
        <v>0.22181243870559153</v>
      </c>
      <c r="I768" s="79">
        <v>197</v>
      </c>
      <c r="J768" s="66">
        <f>IFERROR(I768/E752,"-")</f>
        <v>0.86026200873362446</v>
      </c>
      <c r="K768" s="193">
        <f t="shared" si="35"/>
        <v>180917.22842639594</v>
      </c>
    </row>
    <row r="769" spans="2:11" s="10" customFormat="1" ht="13.15" customHeight="1">
      <c r="B769" s="378">
        <v>46</v>
      </c>
      <c r="C769" s="373" t="s">
        <v>24</v>
      </c>
      <c r="D769" s="354">
        <v>306579330</v>
      </c>
      <c r="E769" s="354">
        <v>453</v>
      </c>
      <c r="F769" s="47" t="s">
        <v>107</v>
      </c>
      <c r="G769" s="77">
        <v>2939954</v>
      </c>
      <c r="H769" s="64">
        <f>IFERROR(G769/D769,"-")</f>
        <v>9.5895375594956117E-3</v>
      </c>
      <c r="I769" s="77">
        <v>84</v>
      </c>
      <c r="J769" s="64">
        <f>IFERROR(I769/E769,"-")</f>
        <v>0.18543046357615894</v>
      </c>
      <c r="K769" s="191">
        <f t="shared" si="35"/>
        <v>34999.452380952382</v>
      </c>
    </row>
    <row r="770" spans="2:11" s="10" customFormat="1" ht="13.15" customHeight="1">
      <c r="B770" s="379"/>
      <c r="C770" s="374"/>
      <c r="D770" s="355"/>
      <c r="E770" s="355"/>
      <c r="F770" s="48" t="s">
        <v>108</v>
      </c>
      <c r="G770" s="78">
        <v>2024290</v>
      </c>
      <c r="H770" s="65">
        <f>IFERROR(G770/D769,"-")</f>
        <v>6.6028260939835701E-3</v>
      </c>
      <c r="I770" s="78">
        <v>97</v>
      </c>
      <c r="J770" s="65">
        <f>IFERROR(I770/E769,"-")</f>
        <v>0.21412803532008831</v>
      </c>
      <c r="K770" s="192">
        <f t="shared" si="35"/>
        <v>20868.969072164949</v>
      </c>
    </row>
    <row r="771" spans="2:11" s="10" customFormat="1" ht="13.15" customHeight="1">
      <c r="B771" s="379"/>
      <c r="C771" s="374"/>
      <c r="D771" s="355"/>
      <c r="E771" s="355"/>
      <c r="F771" s="49" t="s">
        <v>109</v>
      </c>
      <c r="G771" s="78">
        <v>6723840</v>
      </c>
      <c r="H771" s="65">
        <f>IFERROR(G771/D769,"-")</f>
        <v>2.1931811254202949E-2</v>
      </c>
      <c r="I771" s="78">
        <v>158</v>
      </c>
      <c r="J771" s="65">
        <f>IFERROR(I771/E769,"-")</f>
        <v>0.34878587196467992</v>
      </c>
      <c r="K771" s="192">
        <f t="shared" si="35"/>
        <v>42555.949367088608</v>
      </c>
    </row>
    <row r="772" spans="2:11" s="10" customFormat="1" ht="13.15" customHeight="1">
      <c r="B772" s="379"/>
      <c r="C772" s="374"/>
      <c r="D772" s="355"/>
      <c r="E772" s="355"/>
      <c r="F772" s="49" t="s">
        <v>110</v>
      </c>
      <c r="G772" s="78">
        <v>274636</v>
      </c>
      <c r="H772" s="65">
        <f>IFERROR(G772/D769,"-")</f>
        <v>8.9580729398814978E-4</v>
      </c>
      <c r="I772" s="78">
        <v>26</v>
      </c>
      <c r="J772" s="65">
        <f>IFERROR(I772/E769,"-")</f>
        <v>5.7395143487858721E-2</v>
      </c>
      <c r="K772" s="192">
        <f t="shared" si="35"/>
        <v>10562.923076923076</v>
      </c>
    </row>
    <row r="773" spans="2:11" s="10" customFormat="1" ht="13.15" customHeight="1">
      <c r="B773" s="379"/>
      <c r="C773" s="374"/>
      <c r="D773" s="355"/>
      <c r="E773" s="355"/>
      <c r="F773" s="49" t="s">
        <v>111</v>
      </c>
      <c r="G773" s="78">
        <v>9377696</v>
      </c>
      <c r="H773" s="65">
        <f>IFERROR(G773/D769,"-")</f>
        <v>3.0588154785255745E-2</v>
      </c>
      <c r="I773" s="78">
        <v>180</v>
      </c>
      <c r="J773" s="65">
        <f>IFERROR(I773/E769,"-")</f>
        <v>0.39735099337748342</v>
      </c>
      <c r="K773" s="192">
        <f t="shared" ref="K773:K836" si="36">IFERROR(G773/I773,"-")</f>
        <v>52098.311111111114</v>
      </c>
    </row>
    <row r="774" spans="2:11" s="10" customFormat="1" ht="13.15" customHeight="1">
      <c r="B774" s="379"/>
      <c r="C774" s="374"/>
      <c r="D774" s="355"/>
      <c r="E774" s="355"/>
      <c r="F774" s="49" t="s">
        <v>112</v>
      </c>
      <c r="G774" s="78">
        <v>11520673</v>
      </c>
      <c r="H774" s="65">
        <f>IFERROR(G774/D769,"-")</f>
        <v>3.7578113958302406E-2</v>
      </c>
      <c r="I774" s="78">
        <v>189</v>
      </c>
      <c r="J774" s="65">
        <f>IFERROR(I774/E769,"-")</f>
        <v>0.41721854304635764</v>
      </c>
      <c r="K774" s="192">
        <f t="shared" si="36"/>
        <v>60955.9417989418</v>
      </c>
    </row>
    <row r="775" spans="2:11" s="10" customFormat="1" ht="13.15" customHeight="1">
      <c r="B775" s="379"/>
      <c r="C775" s="374"/>
      <c r="D775" s="355"/>
      <c r="E775" s="355"/>
      <c r="F775" s="49" t="s">
        <v>113</v>
      </c>
      <c r="G775" s="78">
        <v>17049486</v>
      </c>
      <c r="H775" s="65">
        <f>IFERROR(G775/D769,"-")</f>
        <v>5.5611987931476009E-2</v>
      </c>
      <c r="I775" s="78">
        <v>82</v>
      </c>
      <c r="J775" s="65">
        <f>IFERROR(I775/E769,"-")</f>
        <v>0.18101545253863136</v>
      </c>
      <c r="K775" s="192">
        <f t="shared" si="36"/>
        <v>207920.56097560975</v>
      </c>
    </row>
    <row r="776" spans="2:11" s="10" customFormat="1" ht="13.15" customHeight="1">
      <c r="B776" s="379"/>
      <c r="C776" s="374"/>
      <c r="D776" s="355"/>
      <c r="E776" s="355"/>
      <c r="F776" s="49" t="s">
        <v>123</v>
      </c>
      <c r="G776" s="78">
        <v>0</v>
      </c>
      <c r="H776" s="65">
        <f>IFERROR(G776/D769,"-")</f>
        <v>0</v>
      </c>
      <c r="I776" s="78">
        <v>0</v>
      </c>
      <c r="J776" s="65">
        <f>IFERROR(I776/E769,"-")</f>
        <v>0</v>
      </c>
      <c r="K776" s="192" t="str">
        <f t="shared" si="36"/>
        <v>-</v>
      </c>
    </row>
    <row r="777" spans="2:11" s="10" customFormat="1" ht="13.15" customHeight="1">
      <c r="B777" s="379"/>
      <c r="C777" s="374"/>
      <c r="D777" s="355"/>
      <c r="E777" s="355"/>
      <c r="F777" s="49" t="s">
        <v>114</v>
      </c>
      <c r="G777" s="78">
        <v>49243</v>
      </c>
      <c r="H777" s="65">
        <f>IFERROR(G777/D769,"-")</f>
        <v>1.6062074374029064E-4</v>
      </c>
      <c r="I777" s="78">
        <v>6</v>
      </c>
      <c r="J777" s="65">
        <f>IFERROR(I777/E769,"-")</f>
        <v>1.3245033112582781E-2</v>
      </c>
      <c r="K777" s="192">
        <f t="shared" si="36"/>
        <v>8207.1666666666661</v>
      </c>
    </row>
    <row r="778" spans="2:11" s="10" customFormat="1" ht="13.15" customHeight="1">
      <c r="B778" s="379"/>
      <c r="C778" s="374"/>
      <c r="D778" s="355"/>
      <c r="E778" s="355"/>
      <c r="F778" s="49" t="s">
        <v>115</v>
      </c>
      <c r="G778" s="78">
        <v>168031</v>
      </c>
      <c r="H778" s="65">
        <f>IFERROR(G778/D769,"-")</f>
        <v>5.4808326445230347E-4</v>
      </c>
      <c r="I778" s="78">
        <v>22</v>
      </c>
      <c r="J778" s="65">
        <f>IFERROR(I778/E769,"-")</f>
        <v>4.856512141280353E-2</v>
      </c>
      <c r="K778" s="192">
        <f t="shared" si="36"/>
        <v>7637.772727272727</v>
      </c>
    </row>
    <row r="779" spans="2:11" s="10" customFormat="1" ht="13.15" customHeight="1">
      <c r="B779" s="379"/>
      <c r="C779" s="374"/>
      <c r="D779" s="355"/>
      <c r="E779" s="355"/>
      <c r="F779" s="49" t="s">
        <v>116</v>
      </c>
      <c r="G779" s="78">
        <v>35651</v>
      </c>
      <c r="H779" s="65">
        <f>IFERROR(G779/D769,"-")</f>
        <v>1.1628637847176455E-4</v>
      </c>
      <c r="I779" s="78">
        <v>3</v>
      </c>
      <c r="J779" s="65">
        <f>IFERROR(I779/E769,"-")</f>
        <v>6.6225165562913907E-3</v>
      </c>
      <c r="K779" s="192">
        <f t="shared" si="36"/>
        <v>11883.666666666666</v>
      </c>
    </row>
    <row r="780" spans="2:11" s="10" customFormat="1" ht="13.15" customHeight="1">
      <c r="B780" s="379"/>
      <c r="C780" s="374"/>
      <c r="D780" s="355"/>
      <c r="E780" s="355"/>
      <c r="F780" s="49" t="s">
        <v>117</v>
      </c>
      <c r="G780" s="78">
        <v>831190</v>
      </c>
      <c r="H780" s="65">
        <f>IFERROR(G780/D769,"-")</f>
        <v>2.7111742986717338E-3</v>
      </c>
      <c r="I780" s="78">
        <v>5</v>
      </c>
      <c r="J780" s="65">
        <f>IFERROR(I780/E769,"-")</f>
        <v>1.1037527593818985E-2</v>
      </c>
      <c r="K780" s="192">
        <f t="shared" si="36"/>
        <v>166238</v>
      </c>
    </row>
    <row r="781" spans="2:11" s="10" customFormat="1" ht="13.15" customHeight="1">
      <c r="B781" s="379"/>
      <c r="C781" s="374"/>
      <c r="D781" s="355"/>
      <c r="E781" s="355"/>
      <c r="F781" s="49" t="s">
        <v>118</v>
      </c>
      <c r="G781" s="78">
        <v>2935554</v>
      </c>
      <c r="H781" s="65">
        <f>IFERROR(G781/D769,"-")</f>
        <v>9.5751856460773131E-3</v>
      </c>
      <c r="I781" s="78">
        <v>61</v>
      </c>
      <c r="J781" s="65">
        <f>IFERROR(I781/E769,"-")</f>
        <v>0.13465783664459161</v>
      </c>
      <c r="K781" s="192">
        <f t="shared" si="36"/>
        <v>48123.836065573771</v>
      </c>
    </row>
    <row r="782" spans="2:11" s="10" customFormat="1" ht="13.15" customHeight="1">
      <c r="B782" s="379"/>
      <c r="C782" s="374"/>
      <c r="D782" s="355"/>
      <c r="E782" s="355"/>
      <c r="F782" s="49" t="s">
        <v>119</v>
      </c>
      <c r="G782" s="78">
        <v>4707419</v>
      </c>
      <c r="H782" s="65">
        <f>IFERROR(G782/D769,"-")</f>
        <v>1.5354652252648605E-2</v>
      </c>
      <c r="I782" s="78">
        <v>59</v>
      </c>
      <c r="J782" s="65">
        <f>IFERROR(I782/E769,"-")</f>
        <v>0.13024282560706402</v>
      </c>
      <c r="K782" s="192">
        <f t="shared" si="36"/>
        <v>79786.762711864401</v>
      </c>
    </row>
    <row r="783" spans="2:11" s="10" customFormat="1" ht="13.15" customHeight="1">
      <c r="B783" s="379"/>
      <c r="C783" s="374"/>
      <c r="D783" s="355"/>
      <c r="E783" s="355"/>
      <c r="F783" s="49" t="s">
        <v>120</v>
      </c>
      <c r="G783" s="78">
        <v>2245277</v>
      </c>
      <c r="H783" s="65">
        <f>IFERROR(G783/D769,"-")</f>
        <v>7.3236411600221055E-3</v>
      </c>
      <c r="I783" s="78">
        <v>42</v>
      </c>
      <c r="J783" s="65">
        <f>IFERROR(I783/E769,"-")</f>
        <v>9.2715231788079472E-2</v>
      </c>
      <c r="K783" s="192">
        <f t="shared" si="36"/>
        <v>53458.976190476191</v>
      </c>
    </row>
    <row r="784" spans="2:11" s="10" customFormat="1" ht="13.15" customHeight="1">
      <c r="B784" s="379"/>
      <c r="C784" s="374"/>
      <c r="D784" s="355"/>
      <c r="E784" s="355"/>
      <c r="F784" s="50" t="s">
        <v>121</v>
      </c>
      <c r="G784" s="79">
        <v>2079982</v>
      </c>
      <c r="H784" s="66">
        <f>IFERROR(G784/D769,"-")</f>
        <v>6.7844821762771809E-3</v>
      </c>
      <c r="I784" s="79">
        <v>49</v>
      </c>
      <c r="J784" s="66">
        <f>IFERROR(I784/E769,"-")</f>
        <v>0.10816777041942605</v>
      </c>
      <c r="K784" s="193">
        <f t="shared" si="36"/>
        <v>42448.612244897959</v>
      </c>
    </row>
    <row r="785" spans="2:11" s="10" customFormat="1" ht="13.15" customHeight="1">
      <c r="B785" s="380"/>
      <c r="C785" s="375"/>
      <c r="D785" s="356"/>
      <c r="E785" s="356"/>
      <c r="F785" s="51" t="s">
        <v>71</v>
      </c>
      <c r="G785" s="74">
        <f>SUM(G769:G784)</f>
        <v>62962922</v>
      </c>
      <c r="H785" s="66">
        <f>IFERROR(G785/D769,"-")</f>
        <v>0.20537236479706575</v>
      </c>
      <c r="I785" s="79">
        <v>397</v>
      </c>
      <c r="J785" s="66">
        <f>IFERROR(I785/E769,"-")</f>
        <v>0.87637969094922741</v>
      </c>
      <c r="K785" s="193">
        <f t="shared" si="36"/>
        <v>158596.78085642317</v>
      </c>
    </row>
    <row r="786" spans="2:11" s="10" customFormat="1" ht="13.15" customHeight="1">
      <c r="B786" s="378">
        <v>47</v>
      </c>
      <c r="C786" s="373" t="s">
        <v>14</v>
      </c>
      <c r="D786" s="354">
        <v>672414450</v>
      </c>
      <c r="E786" s="354">
        <v>883</v>
      </c>
      <c r="F786" s="47" t="s">
        <v>107</v>
      </c>
      <c r="G786" s="77">
        <v>10672480</v>
      </c>
      <c r="H786" s="64">
        <f>IFERROR(G786/D786,"-")</f>
        <v>1.587187782772961E-2</v>
      </c>
      <c r="I786" s="77">
        <v>195</v>
      </c>
      <c r="J786" s="64">
        <f>IFERROR(I786/E786,"-")</f>
        <v>0.22083805209513024</v>
      </c>
      <c r="K786" s="191">
        <f t="shared" si="36"/>
        <v>54730.666666666664</v>
      </c>
    </row>
    <row r="787" spans="2:11" s="10" customFormat="1" ht="13.15" customHeight="1">
      <c r="B787" s="379"/>
      <c r="C787" s="374"/>
      <c r="D787" s="355"/>
      <c r="E787" s="355"/>
      <c r="F787" s="48" t="s">
        <v>108</v>
      </c>
      <c r="G787" s="78">
        <v>7742450</v>
      </c>
      <c r="H787" s="65">
        <f>IFERROR(G787/D786,"-")</f>
        <v>1.1514401571828209E-2</v>
      </c>
      <c r="I787" s="78">
        <v>198</v>
      </c>
      <c r="J787" s="65">
        <f>IFERROR(I787/E786,"-")</f>
        <v>0.22423556058890148</v>
      </c>
      <c r="K787" s="192">
        <f t="shared" si="36"/>
        <v>39103.282828282827</v>
      </c>
    </row>
    <row r="788" spans="2:11" s="10" customFormat="1" ht="13.15" customHeight="1">
      <c r="B788" s="379"/>
      <c r="C788" s="374"/>
      <c r="D788" s="355"/>
      <c r="E788" s="355"/>
      <c r="F788" s="49" t="s">
        <v>109</v>
      </c>
      <c r="G788" s="78">
        <v>12264177</v>
      </c>
      <c r="H788" s="65">
        <f>IFERROR(G788/D786,"-")</f>
        <v>1.8239014643424156E-2</v>
      </c>
      <c r="I788" s="78">
        <v>307</v>
      </c>
      <c r="J788" s="65">
        <f>IFERROR(I788/E786,"-")</f>
        <v>0.34767836919592299</v>
      </c>
      <c r="K788" s="192">
        <f t="shared" si="36"/>
        <v>39948.459283387623</v>
      </c>
    </row>
    <row r="789" spans="2:11" s="10" customFormat="1" ht="13.15" customHeight="1">
      <c r="B789" s="379"/>
      <c r="C789" s="374"/>
      <c r="D789" s="355"/>
      <c r="E789" s="355"/>
      <c r="F789" s="49" t="s">
        <v>110</v>
      </c>
      <c r="G789" s="78">
        <v>1020177</v>
      </c>
      <c r="H789" s="65">
        <f>IFERROR(G789/D786,"-")</f>
        <v>1.5171848255194397E-3</v>
      </c>
      <c r="I789" s="78">
        <v>45</v>
      </c>
      <c r="J789" s="65">
        <f>IFERROR(I789/E786,"-")</f>
        <v>5.0962627406568518E-2</v>
      </c>
      <c r="K789" s="192">
        <f t="shared" si="36"/>
        <v>22670.6</v>
      </c>
    </row>
    <row r="790" spans="2:11" s="10" customFormat="1" ht="13.15" customHeight="1">
      <c r="B790" s="379"/>
      <c r="C790" s="374"/>
      <c r="D790" s="355"/>
      <c r="E790" s="355"/>
      <c r="F790" s="49" t="s">
        <v>111</v>
      </c>
      <c r="G790" s="78">
        <v>31716293</v>
      </c>
      <c r="H790" s="65">
        <f>IFERROR(G790/D786,"-")</f>
        <v>4.7167774279687179E-2</v>
      </c>
      <c r="I790" s="78">
        <v>378</v>
      </c>
      <c r="J790" s="65">
        <f>IFERROR(I790/E786,"-")</f>
        <v>0.42808607021517553</v>
      </c>
      <c r="K790" s="192">
        <f t="shared" si="36"/>
        <v>83905.537037037036</v>
      </c>
    </row>
    <row r="791" spans="2:11" s="10" customFormat="1" ht="13.15" customHeight="1">
      <c r="B791" s="379"/>
      <c r="C791" s="374"/>
      <c r="D791" s="355"/>
      <c r="E791" s="355"/>
      <c r="F791" s="49" t="s">
        <v>112</v>
      </c>
      <c r="G791" s="78">
        <v>25921332</v>
      </c>
      <c r="H791" s="65">
        <f>IFERROR(G791/D786,"-")</f>
        <v>3.8549635570740634E-2</v>
      </c>
      <c r="I791" s="78">
        <v>383</v>
      </c>
      <c r="J791" s="65">
        <f>IFERROR(I791/E786,"-")</f>
        <v>0.43374858437146091</v>
      </c>
      <c r="K791" s="192">
        <f t="shared" si="36"/>
        <v>67679.7180156658</v>
      </c>
    </row>
    <row r="792" spans="2:11" s="10" customFormat="1" ht="13.15" customHeight="1">
      <c r="B792" s="379"/>
      <c r="C792" s="374"/>
      <c r="D792" s="355"/>
      <c r="E792" s="355"/>
      <c r="F792" s="49" t="s">
        <v>113</v>
      </c>
      <c r="G792" s="78">
        <v>36678052</v>
      </c>
      <c r="H792" s="65">
        <f>IFERROR(G792/D786,"-")</f>
        <v>5.4546793276081439E-2</v>
      </c>
      <c r="I792" s="78">
        <v>155</v>
      </c>
      <c r="J792" s="65">
        <f>IFERROR(I792/E786,"-")</f>
        <v>0.17553793884484711</v>
      </c>
      <c r="K792" s="192">
        <f t="shared" si="36"/>
        <v>236632.59354838709</v>
      </c>
    </row>
    <row r="793" spans="2:11" s="10" customFormat="1" ht="13.15" customHeight="1">
      <c r="B793" s="379"/>
      <c r="C793" s="374"/>
      <c r="D793" s="355"/>
      <c r="E793" s="355"/>
      <c r="F793" s="49" t="s">
        <v>123</v>
      </c>
      <c r="G793" s="78">
        <v>0</v>
      </c>
      <c r="H793" s="65">
        <f>IFERROR(G793/D786,"-")</f>
        <v>0</v>
      </c>
      <c r="I793" s="78">
        <v>0</v>
      </c>
      <c r="J793" s="65">
        <f>IFERROR(I793/E786,"-")</f>
        <v>0</v>
      </c>
      <c r="K793" s="192" t="str">
        <f t="shared" si="36"/>
        <v>-</v>
      </c>
    </row>
    <row r="794" spans="2:11" s="10" customFormat="1" ht="13.15" customHeight="1">
      <c r="B794" s="379"/>
      <c r="C794" s="374"/>
      <c r="D794" s="355"/>
      <c r="E794" s="355"/>
      <c r="F794" s="49" t="s">
        <v>114</v>
      </c>
      <c r="G794" s="78">
        <v>757508</v>
      </c>
      <c r="H794" s="65">
        <f>IFERROR(G794/D786,"-")</f>
        <v>1.126549258422391E-3</v>
      </c>
      <c r="I794" s="78">
        <v>23</v>
      </c>
      <c r="J794" s="65">
        <f>IFERROR(I794/E786,"-")</f>
        <v>2.6047565118912798E-2</v>
      </c>
      <c r="K794" s="192">
        <f t="shared" si="36"/>
        <v>32935.130434782608</v>
      </c>
    </row>
    <row r="795" spans="2:11" s="10" customFormat="1" ht="13.15" customHeight="1">
      <c r="B795" s="379"/>
      <c r="C795" s="374"/>
      <c r="D795" s="355"/>
      <c r="E795" s="355"/>
      <c r="F795" s="49" t="s">
        <v>115</v>
      </c>
      <c r="G795" s="78">
        <v>459014</v>
      </c>
      <c r="H795" s="65">
        <f>IFERROR(G795/D786,"-")</f>
        <v>6.8263553824579474E-4</v>
      </c>
      <c r="I795" s="78">
        <v>34</v>
      </c>
      <c r="J795" s="65">
        <f>IFERROR(I795/E786,"-")</f>
        <v>3.8505096262740658E-2</v>
      </c>
      <c r="K795" s="192">
        <f t="shared" si="36"/>
        <v>13500.411764705883</v>
      </c>
    </row>
    <row r="796" spans="2:11" s="10" customFormat="1" ht="13.15" customHeight="1">
      <c r="B796" s="379"/>
      <c r="C796" s="374"/>
      <c r="D796" s="355"/>
      <c r="E796" s="355"/>
      <c r="F796" s="49" t="s">
        <v>116</v>
      </c>
      <c r="G796" s="78">
        <v>214877</v>
      </c>
      <c r="H796" s="65">
        <f>IFERROR(G796/D786,"-")</f>
        <v>3.195603544807819E-4</v>
      </c>
      <c r="I796" s="78">
        <v>11</v>
      </c>
      <c r="J796" s="65">
        <f>IFERROR(I796/E786,"-")</f>
        <v>1.245753114382786E-2</v>
      </c>
      <c r="K796" s="192">
        <f t="shared" si="36"/>
        <v>19534.272727272728</v>
      </c>
    </row>
    <row r="797" spans="2:11" s="10" customFormat="1" ht="13.15" customHeight="1">
      <c r="B797" s="379"/>
      <c r="C797" s="374"/>
      <c r="D797" s="355"/>
      <c r="E797" s="355"/>
      <c r="F797" s="49" t="s">
        <v>117</v>
      </c>
      <c r="G797" s="78">
        <v>4135293</v>
      </c>
      <c r="H797" s="65">
        <f>IFERROR(G797/D786,"-")</f>
        <v>6.1499169150811672E-3</v>
      </c>
      <c r="I797" s="78">
        <v>16</v>
      </c>
      <c r="J797" s="65">
        <f>IFERROR(I797/E786,"-")</f>
        <v>1.8120045300113252E-2</v>
      </c>
      <c r="K797" s="192">
        <f t="shared" si="36"/>
        <v>258455.8125</v>
      </c>
    </row>
    <row r="798" spans="2:11" s="10" customFormat="1" ht="13.15" customHeight="1">
      <c r="B798" s="379"/>
      <c r="C798" s="374"/>
      <c r="D798" s="355"/>
      <c r="E798" s="355"/>
      <c r="F798" s="49" t="s">
        <v>118</v>
      </c>
      <c r="G798" s="78">
        <v>4309884</v>
      </c>
      <c r="H798" s="65">
        <f>IFERROR(G798/D786,"-")</f>
        <v>6.4095648152712962E-3</v>
      </c>
      <c r="I798" s="78">
        <v>125</v>
      </c>
      <c r="J798" s="65">
        <f>IFERROR(I798/E786,"-")</f>
        <v>0.14156285390713477</v>
      </c>
      <c r="K798" s="192">
        <f t="shared" si="36"/>
        <v>34479.072</v>
      </c>
    </row>
    <row r="799" spans="2:11" s="10" customFormat="1" ht="13.15" customHeight="1">
      <c r="B799" s="379"/>
      <c r="C799" s="374"/>
      <c r="D799" s="355"/>
      <c r="E799" s="355"/>
      <c r="F799" s="49" t="s">
        <v>119</v>
      </c>
      <c r="G799" s="78">
        <v>8030875</v>
      </c>
      <c r="H799" s="65">
        <f>IFERROR(G799/D786,"-")</f>
        <v>1.1943340896377226E-2</v>
      </c>
      <c r="I799" s="78">
        <v>97</v>
      </c>
      <c r="J799" s="65">
        <f>IFERROR(I799/E786,"-")</f>
        <v>0.10985277463193659</v>
      </c>
      <c r="K799" s="192">
        <f t="shared" si="36"/>
        <v>82792.52577319587</v>
      </c>
    </row>
    <row r="800" spans="2:11" s="10" customFormat="1" ht="13.15" customHeight="1">
      <c r="B800" s="379"/>
      <c r="C800" s="374"/>
      <c r="D800" s="355"/>
      <c r="E800" s="355"/>
      <c r="F800" s="49" t="s">
        <v>120</v>
      </c>
      <c r="G800" s="78">
        <v>2476137</v>
      </c>
      <c r="H800" s="65">
        <f>IFERROR(G800/D786,"-")</f>
        <v>3.682456556369364E-3</v>
      </c>
      <c r="I800" s="78">
        <v>75</v>
      </c>
      <c r="J800" s="65">
        <f>IFERROR(I800/E786,"-")</f>
        <v>8.4937712344280866E-2</v>
      </c>
      <c r="K800" s="192">
        <f t="shared" si="36"/>
        <v>33015.160000000003</v>
      </c>
    </row>
    <row r="801" spans="2:11" s="10" customFormat="1" ht="13.15" customHeight="1">
      <c r="B801" s="379"/>
      <c r="C801" s="374"/>
      <c r="D801" s="355"/>
      <c r="E801" s="355"/>
      <c r="F801" s="50" t="s">
        <v>121</v>
      </c>
      <c r="G801" s="79">
        <v>1726946</v>
      </c>
      <c r="H801" s="66">
        <f>IFERROR(G801/D786,"-")</f>
        <v>2.5682761576584202E-3</v>
      </c>
      <c r="I801" s="79">
        <v>95</v>
      </c>
      <c r="J801" s="66">
        <f>IFERROR(I801/E786,"-")</f>
        <v>0.10758776896942242</v>
      </c>
      <c r="K801" s="193">
        <f t="shared" si="36"/>
        <v>18178.378947368423</v>
      </c>
    </row>
    <row r="802" spans="2:11" s="10" customFormat="1" ht="13.15" customHeight="1">
      <c r="B802" s="380"/>
      <c r="C802" s="375"/>
      <c r="D802" s="356"/>
      <c r="E802" s="356"/>
      <c r="F802" s="51" t="s">
        <v>71</v>
      </c>
      <c r="G802" s="74">
        <f>SUM(G786:G801)</f>
        <v>148125495</v>
      </c>
      <c r="H802" s="66">
        <f>IFERROR(G802/D786,"-")</f>
        <v>0.22028898248691711</v>
      </c>
      <c r="I802" s="79">
        <v>751</v>
      </c>
      <c r="J802" s="66">
        <f>IFERROR(I802/E786,"-")</f>
        <v>0.85050962627406568</v>
      </c>
      <c r="K802" s="193">
        <f t="shared" si="36"/>
        <v>197237.67643142477</v>
      </c>
    </row>
    <row r="803" spans="2:11" s="10" customFormat="1" ht="13.15" customHeight="1">
      <c r="B803" s="378">
        <v>48</v>
      </c>
      <c r="C803" s="373" t="s">
        <v>25</v>
      </c>
      <c r="D803" s="354">
        <v>310096190</v>
      </c>
      <c r="E803" s="354">
        <v>478</v>
      </c>
      <c r="F803" s="47" t="s">
        <v>107</v>
      </c>
      <c r="G803" s="77">
        <v>14044183</v>
      </c>
      <c r="H803" s="64">
        <f>IFERROR(G803/D803,"-")</f>
        <v>4.528976315381366E-2</v>
      </c>
      <c r="I803" s="77">
        <v>106</v>
      </c>
      <c r="J803" s="64">
        <f>IFERROR(I803/E803,"-")</f>
        <v>0.22175732217573221</v>
      </c>
      <c r="K803" s="191">
        <f t="shared" si="36"/>
        <v>132492.29245283018</v>
      </c>
    </row>
    <row r="804" spans="2:11" s="10" customFormat="1" ht="13.15" customHeight="1">
      <c r="B804" s="379"/>
      <c r="C804" s="374"/>
      <c r="D804" s="355"/>
      <c r="E804" s="355"/>
      <c r="F804" s="48" t="s">
        <v>108</v>
      </c>
      <c r="G804" s="78">
        <v>3897034</v>
      </c>
      <c r="H804" s="65">
        <f>IFERROR(G804/D803,"-")</f>
        <v>1.2567177945656153E-2</v>
      </c>
      <c r="I804" s="78">
        <v>126</v>
      </c>
      <c r="J804" s="65">
        <f>IFERROR(I804/E803,"-")</f>
        <v>0.26359832635983266</v>
      </c>
      <c r="K804" s="192">
        <f t="shared" si="36"/>
        <v>30928.841269841269</v>
      </c>
    </row>
    <row r="805" spans="2:11" s="10" customFormat="1" ht="13.15" customHeight="1">
      <c r="B805" s="379"/>
      <c r="C805" s="374"/>
      <c r="D805" s="355"/>
      <c r="E805" s="355"/>
      <c r="F805" s="49" t="s">
        <v>109</v>
      </c>
      <c r="G805" s="78">
        <v>7722865</v>
      </c>
      <c r="H805" s="65">
        <f>IFERROR(G805/D803,"-")</f>
        <v>2.4904740042114029E-2</v>
      </c>
      <c r="I805" s="78">
        <v>171</v>
      </c>
      <c r="J805" s="65">
        <f>IFERROR(I805/E803,"-")</f>
        <v>0.35774058577405859</v>
      </c>
      <c r="K805" s="192">
        <f t="shared" si="36"/>
        <v>45162.95321637427</v>
      </c>
    </row>
    <row r="806" spans="2:11" s="10" customFormat="1" ht="13.15" customHeight="1">
      <c r="B806" s="379"/>
      <c r="C806" s="374"/>
      <c r="D806" s="355"/>
      <c r="E806" s="355"/>
      <c r="F806" s="49" t="s">
        <v>110</v>
      </c>
      <c r="G806" s="78">
        <v>1955008</v>
      </c>
      <c r="H806" s="65">
        <f>IFERROR(G806/D803,"-")</f>
        <v>6.3045211874418706E-3</v>
      </c>
      <c r="I806" s="78">
        <v>29</v>
      </c>
      <c r="J806" s="65">
        <f>IFERROR(I806/E803,"-")</f>
        <v>6.0669456066945605E-2</v>
      </c>
      <c r="K806" s="192">
        <f t="shared" si="36"/>
        <v>67414.068965517246</v>
      </c>
    </row>
    <row r="807" spans="2:11" s="10" customFormat="1" ht="13.15" customHeight="1">
      <c r="B807" s="379"/>
      <c r="C807" s="374"/>
      <c r="D807" s="355"/>
      <c r="E807" s="355"/>
      <c r="F807" s="49" t="s">
        <v>111</v>
      </c>
      <c r="G807" s="78">
        <v>9954488</v>
      </c>
      <c r="H807" s="65">
        <f>IFERROR(G807/D803,"-")</f>
        <v>3.2101290892996785E-2</v>
      </c>
      <c r="I807" s="78">
        <v>212</v>
      </c>
      <c r="J807" s="65">
        <f>IFERROR(I807/E803,"-")</f>
        <v>0.44351464435146443</v>
      </c>
      <c r="K807" s="192">
        <f t="shared" si="36"/>
        <v>46955.132075471702</v>
      </c>
    </row>
    <row r="808" spans="2:11" s="10" customFormat="1" ht="13.15" customHeight="1">
      <c r="B808" s="379"/>
      <c r="C808" s="374"/>
      <c r="D808" s="355"/>
      <c r="E808" s="355"/>
      <c r="F808" s="49" t="s">
        <v>112</v>
      </c>
      <c r="G808" s="78">
        <v>12148997</v>
      </c>
      <c r="H808" s="65">
        <f>IFERROR(G808/D803,"-")</f>
        <v>3.9178156300469218E-2</v>
      </c>
      <c r="I808" s="78">
        <v>213</v>
      </c>
      <c r="J808" s="65">
        <f>IFERROR(I808/E803,"-")</f>
        <v>0.44560669456066948</v>
      </c>
      <c r="K808" s="192">
        <f t="shared" si="36"/>
        <v>57037.544600938971</v>
      </c>
    </row>
    <row r="809" spans="2:11" s="10" customFormat="1" ht="13.15" customHeight="1">
      <c r="B809" s="379"/>
      <c r="C809" s="374"/>
      <c r="D809" s="355"/>
      <c r="E809" s="355"/>
      <c r="F809" s="49" t="s">
        <v>113</v>
      </c>
      <c r="G809" s="78">
        <v>6745984</v>
      </c>
      <c r="H809" s="65">
        <f>IFERROR(G809/D803,"-")</f>
        <v>2.1754488502422425E-2</v>
      </c>
      <c r="I809" s="78">
        <v>91</v>
      </c>
      <c r="J809" s="65">
        <f>IFERROR(I809/E803,"-")</f>
        <v>0.1903765690376569</v>
      </c>
      <c r="K809" s="192">
        <f t="shared" si="36"/>
        <v>74131.692307692312</v>
      </c>
    </row>
    <row r="810" spans="2:11" s="10" customFormat="1" ht="13.15" customHeight="1">
      <c r="B810" s="379"/>
      <c r="C810" s="374"/>
      <c r="D810" s="355"/>
      <c r="E810" s="355"/>
      <c r="F810" s="49" t="s">
        <v>123</v>
      </c>
      <c r="G810" s="78">
        <v>0</v>
      </c>
      <c r="H810" s="65">
        <f>IFERROR(G810/D803,"-")</f>
        <v>0</v>
      </c>
      <c r="I810" s="78">
        <v>0</v>
      </c>
      <c r="J810" s="65">
        <f>IFERROR(I810/E803,"-")</f>
        <v>0</v>
      </c>
      <c r="K810" s="192" t="str">
        <f t="shared" si="36"/>
        <v>-</v>
      </c>
    </row>
    <row r="811" spans="2:11" s="10" customFormat="1" ht="13.15" customHeight="1">
      <c r="B811" s="379"/>
      <c r="C811" s="374"/>
      <c r="D811" s="355"/>
      <c r="E811" s="355"/>
      <c r="F811" s="49" t="s">
        <v>114</v>
      </c>
      <c r="G811" s="78">
        <v>107013</v>
      </c>
      <c r="H811" s="65">
        <f>IFERROR(G811/D803,"-")</f>
        <v>3.4509614581204628E-4</v>
      </c>
      <c r="I811" s="78">
        <v>5</v>
      </c>
      <c r="J811" s="65">
        <f>IFERROR(I811/E803,"-")</f>
        <v>1.0460251046025104E-2</v>
      </c>
      <c r="K811" s="192">
        <f t="shared" si="36"/>
        <v>21402.6</v>
      </c>
    </row>
    <row r="812" spans="2:11" s="10" customFormat="1" ht="13.15" customHeight="1">
      <c r="B812" s="379"/>
      <c r="C812" s="374"/>
      <c r="D812" s="355"/>
      <c r="E812" s="355"/>
      <c r="F812" s="49" t="s">
        <v>115</v>
      </c>
      <c r="G812" s="78">
        <v>400526</v>
      </c>
      <c r="H812" s="65">
        <f>IFERROR(G812/D803,"-")</f>
        <v>1.291618578093462E-3</v>
      </c>
      <c r="I812" s="78">
        <v>33</v>
      </c>
      <c r="J812" s="65">
        <f>IFERROR(I812/E803,"-")</f>
        <v>6.903765690376569E-2</v>
      </c>
      <c r="K812" s="192">
        <f t="shared" si="36"/>
        <v>12137.151515151516</v>
      </c>
    </row>
    <row r="813" spans="2:11" s="10" customFormat="1" ht="13.15" customHeight="1">
      <c r="B813" s="379"/>
      <c r="C813" s="374"/>
      <c r="D813" s="355"/>
      <c r="E813" s="355"/>
      <c r="F813" s="49" t="s">
        <v>116</v>
      </c>
      <c r="G813" s="78">
        <v>219817</v>
      </c>
      <c r="H813" s="65">
        <f>IFERROR(G813/D803,"-")</f>
        <v>7.0886714215998589E-4</v>
      </c>
      <c r="I813" s="78">
        <v>4</v>
      </c>
      <c r="J813" s="65">
        <f>IFERROR(I813/E803,"-")</f>
        <v>8.368200836820083E-3</v>
      </c>
      <c r="K813" s="192">
        <f t="shared" si="36"/>
        <v>54954.25</v>
      </c>
    </row>
    <row r="814" spans="2:11" s="10" customFormat="1" ht="13.15" customHeight="1">
      <c r="B814" s="379"/>
      <c r="C814" s="374"/>
      <c r="D814" s="355"/>
      <c r="E814" s="355"/>
      <c r="F814" s="49" t="s">
        <v>117</v>
      </c>
      <c r="G814" s="78">
        <v>331742</v>
      </c>
      <c r="H814" s="65">
        <f>IFERROR(G814/D803,"-")</f>
        <v>1.0698035341872468E-3</v>
      </c>
      <c r="I814" s="78">
        <v>5</v>
      </c>
      <c r="J814" s="65">
        <f>IFERROR(I814/E803,"-")</f>
        <v>1.0460251046025104E-2</v>
      </c>
      <c r="K814" s="192">
        <f t="shared" si="36"/>
        <v>66348.399999999994</v>
      </c>
    </row>
    <row r="815" spans="2:11" s="10" customFormat="1" ht="13.15" customHeight="1">
      <c r="B815" s="379"/>
      <c r="C815" s="374"/>
      <c r="D815" s="355"/>
      <c r="E815" s="355"/>
      <c r="F815" s="49" t="s">
        <v>118</v>
      </c>
      <c r="G815" s="78">
        <v>1459277</v>
      </c>
      <c r="H815" s="65">
        <f>IFERROR(G815/D803,"-")</f>
        <v>4.7058849707247294E-3</v>
      </c>
      <c r="I815" s="78">
        <v>55</v>
      </c>
      <c r="J815" s="65">
        <f>IFERROR(I815/E803,"-")</f>
        <v>0.11506276150627615</v>
      </c>
      <c r="K815" s="192">
        <f t="shared" si="36"/>
        <v>26532.30909090909</v>
      </c>
    </row>
    <row r="816" spans="2:11" s="10" customFormat="1" ht="13.15" customHeight="1">
      <c r="B816" s="379"/>
      <c r="C816" s="374"/>
      <c r="D816" s="355"/>
      <c r="E816" s="355"/>
      <c r="F816" s="49" t="s">
        <v>119</v>
      </c>
      <c r="G816" s="78">
        <v>1634132</v>
      </c>
      <c r="H816" s="65">
        <f>IFERROR(G816/D803,"-")</f>
        <v>5.2697583933553008E-3</v>
      </c>
      <c r="I816" s="78">
        <v>49</v>
      </c>
      <c r="J816" s="65">
        <f>IFERROR(I816/E803,"-")</f>
        <v>0.10251046025104603</v>
      </c>
      <c r="K816" s="192">
        <f t="shared" si="36"/>
        <v>33349.632653061228</v>
      </c>
    </row>
    <row r="817" spans="2:11" s="10" customFormat="1" ht="13.15" customHeight="1">
      <c r="B817" s="379"/>
      <c r="C817" s="374"/>
      <c r="D817" s="355"/>
      <c r="E817" s="355"/>
      <c r="F817" s="49" t="s">
        <v>120</v>
      </c>
      <c r="G817" s="78">
        <v>1370706</v>
      </c>
      <c r="H817" s="65">
        <f>IFERROR(G817/D803,"-")</f>
        <v>4.4202606939479005E-3</v>
      </c>
      <c r="I817" s="78">
        <v>32</v>
      </c>
      <c r="J817" s="65">
        <f>IFERROR(I817/E803,"-")</f>
        <v>6.6945606694560664E-2</v>
      </c>
      <c r="K817" s="192">
        <f t="shared" si="36"/>
        <v>42834.5625</v>
      </c>
    </row>
    <row r="818" spans="2:11" s="10" customFormat="1" ht="13.15" customHeight="1">
      <c r="B818" s="379"/>
      <c r="C818" s="374"/>
      <c r="D818" s="355"/>
      <c r="E818" s="355"/>
      <c r="F818" s="50" t="s">
        <v>121</v>
      </c>
      <c r="G818" s="79">
        <v>490295</v>
      </c>
      <c r="H818" s="66">
        <f>IFERROR(G818/D803,"-")</f>
        <v>1.5811061722493269E-3</v>
      </c>
      <c r="I818" s="79">
        <v>43</v>
      </c>
      <c r="J818" s="66">
        <f>IFERROR(I818/E803,"-")</f>
        <v>8.9958158995815898E-2</v>
      </c>
      <c r="K818" s="193">
        <f t="shared" si="36"/>
        <v>11402.209302325582</v>
      </c>
    </row>
    <row r="819" spans="2:11" s="10" customFormat="1" ht="13.15" customHeight="1">
      <c r="B819" s="380"/>
      <c r="C819" s="375"/>
      <c r="D819" s="356"/>
      <c r="E819" s="356"/>
      <c r="F819" s="51" t="s">
        <v>71</v>
      </c>
      <c r="G819" s="74">
        <f>SUM(G803:G818)</f>
        <v>62482067</v>
      </c>
      <c r="H819" s="66">
        <f>IFERROR(G819/D803,"-")</f>
        <v>0.20149253365544414</v>
      </c>
      <c r="I819" s="79">
        <v>414</v>
      </c>
      <c r="J819" s="66">
        <f>IFERROR(I819/E803,"-")</f>
        <v>0.86610878661087864</v>
      </c>
      <c r="K819" s="193">
        <f t="shared" si="36"/>
        <v>150922.86714975844</v>
      </c>
    </row>
    <row r="820" spans="2:11" s="10" customFormat="1" ht="13.15" customHeight="1">
      <c r="B820" s="378">
        <v>49</v>
      </c>
      <c r="C820" s="373" t="s">
        <v>26</v>
      </c>
      <c r="D820" s="354">
        <v>176162200</v>
      </c>
      <c r="E820" s="354">
        <v>243</v>
      </c>
      <c r="F820" s="47" t="s">
        <v>107</v>
      </c>
      <c r="G820" s="77">
        <v>1534512</v>
      </c>
      <c r="H820" s="64">
        <f>IFERROR(G820/D820,"-")</f>
        <v>8.710790396577699E-3</v>
      </c>
      <c r="I820" s="77">
        <v>50</v>
      </c>
      <c r="J820" s="64">
        <f>IFERROR(I820/E820,"-")</f>
        <v>0.20576131687242799</v>
      </c>
      <c r="K820" s="191">
        <f t="shared" si="36"/>
        <v>30690.240000000002</v>
      </c>
    </row>
    <row r="821" spans="2:11" s="10" customFormat="1" ht="13.15" customHeight="1">
      <c r="B821" s="379"/>
      <c r="C821" s="374"/>
      <c r="D821" s="355"/>
      <c r="E821" s="355"/>
      <c r="F821" s="48" t="s">
        <v>108</v>
      </c>
      <c r="G821" s="78">
        <v>1948560</v>
      </c>
      <c r="H821" s="65">
        <f>IFERROR(G821/D820,"-")</f>
        <v>1.1061169762866268E-2</v>
      </c>
      <c r="I821" s="78">
        <v>68</v>
      </c>
      <c r="J821" s="65">
        <f>IFERROR(I821/E820,"-")</f>
        <v>0.27983539094650206</v>
      </c>
      <c r="K821" s="192">
        <f t="shared" si="36"/>
        <v>28655.294117647059</v>
      </c>
    </row>
    <row r="822" spans="2:11" s="10" customFormat="1" ht="13.15" customHeight="1">
      <c r="B822" s="379"/>
      <c r="C822" s="374"/>
      <c r="D822" s="355"/>
      <c r="E822" s="355"/>
      <c r="F822" s="49" t="s">
        <v>109</v>
      </c>
      <c r="G822" s="78">
        <v>3054554</v>
      </c>
      <c r="H822" s="65">
        <f>IFERROR(G822/D820,"-")</f>
        <v>1.7339440583734763E-2</v>
      </c>
      <c r="I822" s="78">
        <v>106</v>
      </c>
      <c r="J822" s="65">
        <f>IFERROR(I822/E820,"-")</f>
        <v>0.43621399176954734</v>
      </c>
      <c r="K822" s="192">
        <f t="shared" si="36"/>
        <v>28816.547169811322</v>
      </c>
    </row>
    <row r="823" spans="2:11" s="10" customFormat="1" ht="13.15" customHeight="1">
      <c r="B823" s="379"/>
      <c r="C823" s="374"/>
      <c r="D823" s="355"/>
      <c r="E823" s="355"/>
      <c r="F823" s="49" t="s">
        <v>110</v>
      </c>
      <c r="G823" s="78">
        <v>518987</v>
      </c>
      <c r="H823" s="65">
        <f>IFERROR(G823/D820,"-")</f>
        <v>2.9460746970689511E-3</v>
      </c>
      <c r="I823" s="78">
        <v>16</v>
      </c>
      <c r="J823" s="65">
        <f>IFERROR(I823/E820,"-")</f>
        <v>6.584362139917696E-2</v>
      </c>
      <c r="K823" s="192">
        <f t="shared" si="36"/>
        <v>32436.6875</v>
      </c>
    </row>
    <row r="824" spans="2:11" s="10" customFormat="1" ht="13.15" customHeight="1">
      <c r="B824" s="379"/>
      <c r="C824" s="374"/>
      <c r="D824" s="355"/>
      <c r="E824" s="355"/>
      <c r="F824" s="49" t="s">
        <v>111</v>
      </c>
      <c r="G824" s="78">
        <v>16498379</v>
      </c>
      <c r="H824" s="65">
        <f>IFERROR(G824/D820,"-")</f>
        <v>9.3654478656601703E-2</v>
      </c>
      <c r="I824" s="78">
        <v>107</v>
      </c>
      <c r="J824" s="65">
        <f>IFERROR(I824/E820,"-")</f>
        <v>0.44032921810699588</v>
      </c>
      <c r="K824" s="192">
        <f t="shared" si="36"/>
        <v>154190.45794392523</v>
      </c>
    </row>
    <row r="825" spans="2:11" s="10" customFormat="1" ht="13.15" customHeight="1">
      <c r="B825" s="379"/>
      <c r="C825" s="374"/>
      <c r="D825" s="355"/>
      <c r="E825" s="355"/>
      <c r="F825" s="49" t="s">
        <v>112</v>
      </c>
      <c r="G825" s="78">
        <v>8571762</v>
      </c>
      <c r="H825" s="65">
        <f>IFERROR(G825/D820,"-")</f>
        <v>4.8658350088725051E-2</v>
      </c>
      <c r="I825" s="78">
        <v>122</v>
      </c>
      <c r="J825" s="65">
        <f>IFERROR(I825/E820,"-")</f>
        <v>0.50205761316872433</v>
      </c>
      <c r="K825" s="192">
        <f t="shared" si="36"/>
        <v>70260.344262295082</v>
      </c>
    </row>
    <row r="826" spans="2:11" s="10" customFormat="1" ht="13.15" customHeight="1">
      <c r="B826" s="379"/>
      <c r="C826" s="374"/>
      <c r="D826" s="355"/>
      <c r="E826" s="355"/>
      <c r="F826" s="49" t="s">
        <v>113</v>
      </c>
      <c r="G826" s="78">
        <v>7882401</v>
      </c>
      <c r="H826" s="65">
        <f>IFERROR(G826/D820,"-")</f>
        <v>4.4745132610741693E-2</v>
      </c>
      <c r="I826" s="78">
        <v>47</v>
      </c>
      <c r="J826" s="65">
        <f>IFERROR(I826/E820,"-")</f>
        <v>0.19341563786008231</v>
      </c>
      <c r="K826" s="192">
        <f t="shared" si="36"/>
        <v>167710.6595744681</v>
      </c>
    </row>
    <row r="827" spans="2:11" s="10" customFormat="1" ht="13.15" customHeight="1">
      <c r="B827" s="379"/>
      <c r="C827" s="374"/>
      <c r="D827" s="355"/>
      <c r="E827" s="355"/>
      <c r="F827" s="49" t="s">
        <v>123</v>
      </c>
      <c r="G827" s="78">
        <v>0</v>
      </c>
      <c r="H827" s="65">
        <f>IFERROR(G827/D820,"-")</f>
        <v>0</v>
      </c>
      <c r="I827" s="78">
        <v>0</v>
      </c>
      <c r="J827" s="65">
        <f>IFERROR(I827/E820,"-")</f>
        <v>0</v>
      </c>
      <c r="K827" s="192" t="str">
        <f t="shared" si="36"/>
        <v>-</v>
      </c>
    </row>
    <row r="828" spans="2:11" s="10" customFormat="1" ht="13.15" customHeight="1">
      <c r="B828" s="379"/>
      <c r="C828" s="374"/>
      <c r="D828" s="355"/>
      <c r="E828" s="355"/>
      <c r="F828" s="49" t="s">
        <v>114</v>
      </c>
      <c r="G828" s="78">
        <v>38116</v>
      </c>
      <c r="H828" s="65">
        <f>IFERROR(G828/D820,"-")</f>
        <v>2.1636877831907186E-4</v>
      </c>
      <c r="I828" s="78">
        <v>1</v>
      </c>
      <c r="J828" s="65">
        <f>IFERROR(I828/E820,"-")</f>
        <v>4.11522633744856E-3</v>
      </c>
      <c r="K828" s="192">
        <f t="shared" si="36"/>
        <v>38116</v>
      </c>
    </row>
    <row r="829" spans="2:11" s="10" customFormat="1" ht="13.15" customHeight="1">
      <c r="B829" s="379"/>
      <c r="C829" s="374"/>
      <c r="D829" s="355"/>
      <c r="E829" s="355"/>
      <c r="F829" s="49" t="s">
        <v>115</v>
      </c>
      <c r="G829" s="78">
        <v>182888</v>
      </c>
      <c r="H829" s="65">
        <f>IFERROR(G829/D820,"-")</f>
        <v>1.0381795867671951E-3</v>
      </c>
      <c r="I829" s="78">
        <v>14</v>
      </c>
      <c r="J829" s="65">
        <f>IFERROR(I829/E820,"-")</f>
        <v>5.7613168724279837E-2</v>
      </c>
      <c r="K829" s="192">
        <f t="shared" si="36"/>
        <v>13063.428571428571</v>
      </c>
    </row>
    <row r="830" spans="2:11" s="10" customFormat="1" ht="13.15" customHeight="1">
      <c r="B830" s="379"/>
      <c r="C830" s="374"/>
      <c r="D830" s="355"/>
      <c r="E830" s="355"/>
      <c r="F830" s="49" t="s">
        <v>116</v>
      </c>
      <c r="G830" s="78">
        <v>0</v>
      </c>
      <c r="H830" s="65">
        <f>IFERROR(G830/D820,"-")</f>
        <v>0</v>
      </c>
      <c r="I830" s="78">
        <v>0</v>
      </c>
      <c r="J830" s="65">
        <f>IFERROR(I830/E820,"-")</f>
        <v>0</v>
      </c>
      <c r="K830" s="192" t="str">
        <f t="shared" si="36"/>
        <v>-</v>
      </c>
    </row>
    <row r="831" spans="2:11" s="10" customFormat="1" ht="13.15" customHeight="1">
      <c r="B831" s="379"/>
      <c r="C831" s="374"/>
      <c r="D831" s="355"/>
      <c r="E831" s="355"/>
      <c r="F831" s="49" t="s">
        <v>117</v>
      </c>
      <c r="G831" s="78">
        <v>109477</v>
      </c>
      <c r="H831" s="65">
        <f>IFERROR(G831/D820,"-")</f>
        <v>6.2145568118472639E-4</v>
      </c>
      <c r="I831" s="78">
        <v>1</v>
      </c>
      <c r="J831" s="65">
        <f>IFERROR(I831/E820,"-")</f>
        <v>4.11522633744856E-3</v>
      </c>
      <c r="K831" s="192">
        <f t="shared" si="36"/>
        <v>109477</v>
      </c>
    </row>
    <row r="832" spans="2:11" s="10" customFormat="1" ht="13.15" customHeight="1">
      <c r="B832" s="379"/>
      <c r="C832" s="374"/>
      <c r="D832" s="355"/>
      <c r="E832" s="355"/>
      <c r="F832" s="49" t="s">
        <v>118</v>
      </c>
      <c r="G832" s="78">
        <v>838340</v>
      </c>
      <c r="H832" s="65">
        <f>IFERROR(G832/D820,"-")</f>
        <v>4.7589096866410613E-3</v>
      </c>
      <c r="I832" s="78">
        <v>37</v>
      </c>
      <c r="J832" s="65">
        <f>IFERROR(I832/E820,"-")</f>
        <v>0.15226337448559671</v>
      </c>
      <c r="K832" s="192">
        <f t="shared" si="36"/>
        <v>22657.837837837837</v>
      </c>
    </row>
    <row r="833" spans="2:11" s="10" customFormat="1" ht="13.15" customHeight="1">
      <c r="B833" s="379"/>
      <c r="C833" s="374"/>
      <c r="D833" s="355"/>
      <c r="E833" s="355"/>
      <c r="F833" s="49" t="s">
        <v>119</v>
      </c>
      <c r="G833" s="78">
        <v>1701342</v>
      </c>
      <c r="H833" s="65">
        <f>IFERROR(G833/D820,"-")</f>
        <v>9.6578153542587458E-3</v>
      </c>
      <c r="I833" s="78">
        <v>25</v>
      </c>
      <c r="J833" s="65">
        <f>IFERROR(I833/E820,"-")</f>
        <v>0.102880658436214</v>
      </c>
      <c r="K833" s="192">
        <f t="shared" si="36"/>
        <v>68053.679999999993</v>
      </c>
    </row>
    <row r="834" spans="2:11" s="10" customFormat="1" ht="13.15" customHeight="1">
      <c r="B834" s="379"/>
      <c r="C834" s="374"/>
      <c r="D834" s="355"/>
      <c r="E834" s="355"/>
      <c r="F834" s="49" t="s">
        <v>120</v>
      </c>
      <c r="G834" s="78">
        <v>1910192</v>
      </c>
      <c r="H834" s="65">
        <f>IFERROR(G834/D820,"-")</f>
        <v>1.0843370484701031E-2</v>
      </c>
      <c r="I834" s="78">
        <v>25</v>
      </c>
      <c r="J834" s="65">
        <f>IFERROR(I834/E820,"-")</f>
        <v>0.102880658436214</v>
      </c>
      <c r="K834" s="192">
        <f t="shared" si="36"/>
        <v>76407.679999999993</v>
      </c>
    </row>
    <row r="835" spans="2:11" s="10" customFormat="1" ht="13.15" customHeight="1">
      <c r="B835" s="379"/>
      <c r="C835" s="374"/>
      <c r="D835" s="355"/>
      <c r="E835" s="355"/>
      <c r="F835" s="50" t="s">
        <v>121</v>
      </c>
      <c r="G835" s="79">
        <v>158389</v>
      </c>
      <c r="H835" s="66">
        <f>IFERROR(G835/D820,"-")</f>
        <v>8.9910888942122658E-4</v>
      </c>
      <c r="I835" s="79">
        <v>24</v>
      </c>
      <c r="J835" s="66">
        <f>IFERROR(I835/E820,"-")</f>
        <v>9.8765432098765427E-2</v>
      </c>
      <c r="K835" s="193">
        <f t="shared" si="36"/>
        <v>6599.541666666667</v>
      </c>
    </row>
    <row r="836" spans="2:11" s="10" customFormat="1" ht="13.15" customHeight="1">
      <c r="B836" s="380"/>
      <c r="C836" s="375"/>
      <c r="D836" s="356"/>
      <c r="E836" s="356"/>
      <c r="F836" s="51" t="s">
        <v>71</v>
      </c>
      <c r="G836" s="74">
        <f>SUM(G820:G835)</f>
        <v>44947899</v>
      </c>
      <c r="H836" s="66">
        <f>IFERROR(G836/D820,"-")</f>
        <v>0.25515064525760917</v>
      </c>
      <c r="I836" s="79">
        <v>221</v>
      </c>
      <c r="J836" s="66">
        <f>IFERROR(I836/E820,"-")</f>
        <v>0.90946502057613166</v>
      </c>
      <c r="K836" s="193">
        <f t="shared" si="36"/>
        <v>203384.15837104071</v>
      </c>
    </row>
    <row r="837" spans="2:11" s="10" customFormat="1" ht="13.15" customHeight="1">
      <c r="B837" s="378">
        <v>50</v>
      </c>
      <c r="C837" s="373" t="s">
        <v>15</v>
      </c>
      <c r="D837" s="354">
        <v>242728040</v>
      </c>
      <c r="E837" s="354">
        <v>323</v>
      </c>
      <c r="F837" s="47" t="s">
        <v>107</v>
      </c>
      <c r="G837" s="77">
        <v>6953038</v>
      </c>
      <c r="H837" s="64">
        <f>IFERROR(G837/D837,"-")</f>
        <v>2.8645384356912371E-2</v>
      </c>
      <c r="I837" s="77">
        <v>69</v>
      </c>
      <c r="J837" s="64">
        <f>IFERROR(I837/E837,"-")</f>
        <v>0.21362229102167182</v>
      </c>
      <c r="K837" s="191">
        <f t="shared" ref="K837:K900" si="37">IFERROR(G837/I837,"-")</f>
        <v>100768.66666666667</v>
      </c>
    </row>
    <row r="838" spans="2:11" s="10" customFormat="1" ht="13.15" customHeight="1">
      <c r="B838" s="379"/>
      <c r="C838" s="374"/>
      <c r="D838" s="355"/>
      <c r="E838" s="355"/>
      <c r="F838" s="48" t="s">
        <v>108</v>
      </c>
      <c r="G838" s="78">
        <v>5710221</v>
      </c>
      <c r="H838" s="65">
        <f>IFERROR(G838/D837,"-")</f>
        <v>2.3525180691938187E-2</v>
      </c>
      <c r="I838" s="78">
        <v>110</v>
      </c>
      <c r="J838" s="65">
        <f>IFERROR(I838/E837,"-")</f>
        <v>0.34055727554179566</v>
      </c>
      <c r="K838" s="192">
        <f t="shared" si="37"/>
        <v>51911.1</v>
      </c>
    </row>
    <row r="839" spans="2:11" s="10" customFormat="1" ht="13.15" customHeight="1">
      <c r="B839" s="379"/>
      <c r="C839" s="374"/>
      <c r="D839" s="355"/>
      <c r="E839" s="355"/>
      <c r="F839" s="49" t="s">
        <v>109</v>
      </c>
      <c r="G839" s="78">
        <v>2319253</v>
      </c>
      <c r="H839" s="65">
        <f>IFERROR(G839/D837,"-")</f>
        <v>9.5549447027216145E-3</v>
      </c>
      <c r="I839" s="78">
        <v>92</v>
      </c>
      <c r="J839" s="65">
        <f>IFERROR(I839/E837,"-")</f>
        <v>0.28482972136222912</v>
      </c>
      <c r="K839" s="192">
        <f t="shared" si="37"/>
        <v>25209.271739130436</v>
      </c>
    </row>
    <row r="840" spans="2:11" s="10" customFormat="1" ht="13.15" customHeight="1">
      <c r="B840" s="379"/>
      <c r="C840" s="374"/>
      <c r="D840" s="355"/>
      <c r="E840" s="355"/>
      <c r="F840" s="49" t="s">
        <v>110</v>
      </c>
      <c r="G840" s="78">
        <v>1604261</v>
      </c>
      <c r="H840" s="65">
        <f>IFERROR(G840/D837,"-")</f>
        <v>6.6092940889729921E-3</v>
      </c>
      <c r="I840" s="78">
        <v>14</v>
      </c>
      <c r="J840" s="65">
        <f>IFERROR(I840/E837,"-")</f>
        <v>4.3343653250773995E-2</v>
      </c>
      <c r="K840" s="192">
        <f t="shared" si="37"/>
        <v>114590.07142857143</v>
      </c>
    </row>
    <row r="841" spans="2:11" s="10" customFormat="1" ht="13.15" customHeight="1">
      <c r="B841" s="379"/>
      <c r="C841" s="374"/>
      <c r="D841" s="355"/>
      <c r="E841" s="355"/>
      <c r="F841" s="49" t="s">
        <v>111</v>
      </c>
      <c r="G841" s="78">
        <v>10393077</v>
      </c>
      <c r="H841" s="65">
        <f>IFERROR(G841/D837,"-")</f>
        <v>4.2817784875616348E-2</v>
      </c>
      <c r="I841" s="78">
        <v>128</v>
      </c>
      <c r="J841" s="65">
        <f>IFERROR(I841/E837,"-")</f>
        <v>0.39628482972136225</v>
      </c>
      <c r="K841" s="192">
        <f t="shared" si="37"/>
        <v>81195.9140625</v>
      </c>
    </row>
    <row r="842" spans="2:11" s="10" customFormat="1" ht="13.15" customHeight="1">
      <c r="B842" s="379"/>
      <c r="C842" s="374"/>
      <c r="D842" s="355"/>
      <c r="E842" s="355"/>
      <c r="F842" s="49" t="s">
        <v>112</v>
      </c>
      <c r="G842" s="78">
        <v>8176384</v>
      </c>
      <c r="H842" s="65">
        <f>IFERROR(G842/D837,"-")</f>
        <v>3.3685370672461246E-2</v>
      </c>
      <c r="I842" s="78">
        <v>115</v>
      </c>
      <c r="J842" s="65">
        <f>IFERROR(I842/E837,"-")</f>
        <v>0.35603715170278638</v>
      </c>
      <c r="K842" s="192">
        <f t="shared" si="37"/>
        <v>71098.99130434783</v>
      </c>
    </row>
    <row r="843" spans="2:11" s="10" customFormat="1" ht="13.15" customHeight="1">
      <c r="B843" s="379"/>
      <c r="C843" s="374"/>
      <c r="D843" s="355"/>
      <c r="E843" s="355"/>
      <c r="F843" s="49" t="s">
        <v>113</v>
      </c>
      <c r="G843" s="78">
        <v>14724180</v>
      </c>
      <c r="H843" s="65">
        <f>IFERROR(G843/D837,"-")</f>
        <v>6.0661223977254541E-2</v>
      </c>
      <c r="I843" s="78">
        <v>54</v>
      </c>
      <c r="J843" s="65">
        <f>IFERROR(I843/E837,"-")</f>
        <v>0.16718266253869968</v>
      </c>
      <c r="K843" s="192">
        <f t="shared" si="37"/>
        <v>272670</v>
      </c>
    </row>
    <row r="844" spans="2:11" s="10" customFormat="1" ht="13.15" customHeight="1">
      <c r="B844" s="379"/>
      <c r="C844" s="374"/>
      <c r="D844" s="355"/>
      <c r="E844" s="355"/>
      <c r="F844" s="49" t="s">
        <v>123</v>
      </c>
      <c r="G844" s="78">
        <v>0</v>
      </c>
      <c r="H844" s="65">
        <f>IFERROR(G844/D837,"-")</f>
        <v>0</v>
      </c>
      <c r="I844" s="78">
        <v>0</v>
      </c>
      <c r="J844" s="65">
        <f>IFERROR(I844/E837,"-")</f>
        <v>0</v>
      </c>
      <c r="K844" s="192" t="str">
        <f t="shared" si="37"/>
        <v>-</v>
      </c>
    </row>
    <row r="845" spans="2:11" s="10" customFormat="1" ht="13.15" customHeight="1">
      <c r="B845" s="379"/>
      <c r="C845" s="374"/>
      <c r="D845" s="355"/>
      <c r="E845" s="355"/>
      <c r="F845" s="49" t="s">
        <v>114</v>
      </c>
      <c r="G845" s="78">
        <v>136658</v>
      </c>
      <c r="H845" s="65">
        <f>IFERROR(G845/D837,"-")</f>
        <v>5.6300870719344989E-4</v>
      </c>
      <c r="I845" s="78">
        <v>6</v>
      </c>
      <c r="J845" s="65">
        <f>IFERROR(I845/E837,"-")</f>
        <v>1.8575851393188854E-2</v>
      </c>
      <c r="K845" s="192">
        <f t="shared" si="37"/>
        <v>22776.333333333332</v>
      </c>
    </row>
    <row r="846" spans="2:11" s="10" customFormat="1" ht="13.15" customHeight="1">
      <c r="B846" s="379"/>
      <c r="C846" s="374"/>
      <c r="D846" s="355"/>
      <c r="E846" s="355"/>
      <c r="F846" s="49" t="s">
        <v>115</v>
      </c>
      <c r="G846" s="78">
        <v>239240</v>
      </c>
      <c r="H846" s="65">
        <f>IFERROR(G846/D837,"-")</f>
        <v>9.8562984317757444E-4</v>
      </c>
      <c r="I846" s="78">
        <v>19</v>
      </c>
      <c r="J846" s="65">
        <f>IFERROR(I846/E837,"-")</f>
        <v>5.8823529411764705E-2</v>
      </c>
      <c r="K846" s="192">
        <f t="shared" si="37"/>
        <v>12591.578947368422</v>
      </c>
    </row>
    <row r="847" spans="2:11" s="10" customFormat="1" ht="13.15" customHeight="1">
      <c r="B847" s="379"/>
      <c r="C847" s="374"/>
      <c r="D847" s="355"/>
      <c r="E847" s="355"/>
      <c r="F847" s="49" t="s">
        <v>116</v>
      </c>
      <c r="G847" s="78">
        <v>110071</v>
      </c>
      <c r="H847" s="65">
        <f>IFERROR(G847/D837,"-")</f>
        <v>4.5347459650726799E-4</v>
      </c>
      <c r="I847" s="78">
        <v>4</v>
      </c>
      <c r="J847" s="65">
        <f>IFERROR(I847/E837,"-")</f>
        <v>1.238390092879257E-2</v>
      </c>
      <c r="K847" s="192">
        <f t="shared" si="37"/>
        <v>27517.75</v>
      </c>
    </row>
    <row r="848" spans="2:11" s="10" customFormat="1" ht="13.15" customHeight="1">
      <c r="B848" s="379"/>
      <c r="C848" s="374"/>
      <c r="D848" s="355"/>
      <c r="E848" s="355"/>
      <c r="F848" s="49" t="s">
        <v>117</v>
      </c>
      <c r="G848" s="78">
        <v>55838</v>
      </c>
      <c r="H848" s="65">
        <f>IFERROR(G848/D837,"-")</f>
        <v>2.3004346757795268E-4</v>
      </c>
      <c r="I848" s="78">
        <v>4</v>
      </c>
      <c r="J848" s="65">
        <f>IFERROR(I848/E837,"-")</f>
        <v>1.238390092879257E-2</v>
      </c>
      <c r="K848" s="192">
        <f t="shared" si="37"/>
        <v>13959.5</v>
      </c>
    </row>
    <row r="849" spans="2:11" s="10" customFormat="1" ht="13.15" customHeight="1">
      <c r="B849" s="379"/>
      <c r="C849" s="374"/>
      <c r="D849" s="355"/>
      <c r="E849" s="355"/>
      <c r="F849" s="49" t="s">
        <v>118</v>
      </c>
      <c r="G849" s="78">
        <v>4785983</v>
      </c>
      <c r="H849" s="65">
        <f>IFERROR(G849/D837,"-")</f>
        <v>1.9717470630916806E-2</v>
      </c>
      <c r="I849" s="78">
        <v>54</v>
      </c>
      <c r="J849" s="65">
        <f>IFERROR(I849/E837,"-")</f>
        <v>0.16718266253869968</v>
      </c>
      <c r="K849" s="192">
        <f t="shared" si="37"/>
        <v>88629.314814814818</v>
      </c>
    </row>
    <row r="850" spans="2:11" s="10" customFormat="1" ht="13.15" customHeight="1">
      <c r="B850" s="379"/>
      <c r="C850" s="374"/>
      <c r="D850" s="355"/>
      <c r="E850" s="355"/>
      <c r="F850" s="49" t="s">
        <v>119</v>
      </c>
      <c r="G850" s="78">
        <v>4633191</v>
      </c>
      <c r="H850" s="65">
        <f>IFERROR(G850/D837,"-")</f>
        <v>1.9087992470915187E-2</v>
      </c>
      <c r="I850" s="78">
        <v>50</v>
      </c>
      <c r="J850" s="65">
        <f>IFERROR(I850/E837,"-")</f>
        <v>0.15479876160990713</v>
      </c>
      <c r="K850" s="192">
        <f t="shared" si="37"/>
        <v>92663.82</v>
      </c>
    </row>
    <row r="851" spans="2:11" s="10" customFormat="1" ht="13.15" customHeight="1">
      <c r="B851" s="379"/>
      <c r="C851" s="374"/>
      <c r="D851" s="355"/>
      <c r="E851" s="355"/>
      <c r="F851" s="49" t="s">
        <v>120</v>
      </c>
      <c r="G851" s="78">
        <v>1153944</v>
      </c>
      <c r="H851" s="65">
        <f>IFERROR(G851/D837,"-")</f>
        <v>4.7540613766748991E-3</v>
      </c>
      <c r="I851" s="78">
        <v>25</v>
      </c>
      <c r="J851" s="65">
        <f>IFERROR(I851/E837,"-")</f>
        <v>7.7399380804953566E-2</v>
      </c>
      <c r="K851" s="192">
        <f t="shared" si="37"/>
        <v>46157.760000000002</v>
      </c>
    </row>
    <row r="852" spans="2:11" s="10" customFormat="1" ht="13.15" customHeight="1">
      <c r="B852" s="379"/>
      <c r="C852" s="374"/>
      <c r="D852" s="355"/>
      <c r="E852" s="355"/>
      <c r="F852" s="50" t="s">
        <v>121</v>
      </c>
      <c r="G852" s="79">
        <v>404662</v>
      </c>
      <c r="H852" s="66">
        <f>IFERROR(G852/D837,"-")</f>
        <v>1.6671415465638003E-3</v>
      </c>
      <c r="I852" s="79">
        <v>31</v>
      </c>
      <c r="J852" s="66">
        <f>IFERROR(I852/E837,"-")</f>
        <v>9.5975232198142413E-2</v>
      </c>
      <c r="K852" s="193">
        <f t="shared" si="37"/>
        <v>13053.612903225807</v>
      </c>
    </row>
    <row r="853" spans="2:11" s="10" customFormat="1" ht="13.15" customHeight="1">
      <c r="B853" s="380"/>
      <c r="C853" s="375"/>
      <c r="D853" s="356"/>
      <c r="E853" s="356"/>
      <c r="F853" s="51" t="s">
        <v>71</v>
      </c>
      <c r="G853" s="74">
        <f>SUM(G837:G852)</f>
        <v>61400001</v>
      </c>
      <c r="H853" s="66">
        <f>IFERROR(G853/D837,"-")</f>
        <v>0.25295800600540425</v>
      </c>
      <c r="I853" s="79">
        <v>286</v>
      </c>
      <c r="J853" s="66">
        <f>IFERROR(I853/E837,"-")</f>
        <v>0.88544891640866874</v>
      </c>
      <c r="K853" s="193">
        <f t="shared" si="37"/>
        <v>214685.31818181818</v>
      </c>
    </row>
    <row r="854" spans="2:11" s="10" customFormat="1" ht="13.15" customHeight="1">
      <c r="B854" s="378">
        <v>51</v>
      </c>
      <c r="C854" s="373" t="s">
        <v>47</v>
      </c>
      <c r="D854" s="354">
        <v>492281820</v>
      </c>
      <c r="E854" s="354">
        <v>644</v>
      </c>
      <c r="F854" s="47" t="s">
        <v>107</v>
      </c>
      <c r="G854" s="77">
        <v>6976277</v>
      </c>
      <c r="H854" s="64">
        <f>IFERROR(G854/D854,"-")</f>
        <v>1.417130740273935E-2</v>
      </c>
      <c r="I854" s="77">
        <v>138</v>
      </c>
      <c r="J854" s="64">
        <f>IFERROR(I854/E854,"-")</f>
        <v>0.21428571428571427</v>
      </c>
      <c r="K854" s="191">
        <f t="shared" si="37"/>
        <v>50552.731884057968</v>
      </c>
    </row>
    <row r="855" spans="2:11" s="10" customFormat="1" ht="13.15" customHeight="1">
      <c r="B855" s="379"/>
      <c r="C855" s="374"/>
      <c r="D855" s="355"/>
      <c r="E855" s="355"/>
      <c r="F855" s="48" t="s">
        <v>108</v>
      </c>
      <c r="G855" s="78">
        <v>10704199</v>
      </c>
      <c r="H855" s="65">
        <f>IFERROR(G855/D854,"-")</f>
        <v>2.1744046936366654E-2</v>
      </c>
      <c r="I855" s="78">
        <v>159</v>
      </c>
      <c r="J855" s="65">
        <f>IFERROR(I855/E854,"-")</f>
        <v>0.24689440993788819</v>
      </c>
      <c r="K855" s="192">
        <f t="shared" si="37"/>
        <v>67322.006289308178</v>
      </c>
    </row>
    <row r="856" spans="2:11" s="10" customFormat="1" ht="13.15" customHeight="1">
      <c r="B856" s="379"/>
      <c r="C856" s="374"/>
      <c r="D856" s="355"/>
      <c r="E856" s="355"/>
      <c r="F856" s="49" t="s">
        <v>109</v>
      </c>
      <c r="G856" s="78">
        <v>8969825</v>
      </c>
      <c r="H856" s="65">
        <f>IFERROR(G856/D854,"-")</f>
        <v>1.8220914597252443E-2</v>
      </c>
      <c r="I856" s="78">
        <v>203</v>
      </c>
      <c r="J856" s="65">
        <f>IFERROR(I856/E854,"-")</f>
        <v>0.31521739130434784</v>
      </c>
      <c r="K856" s="192">
        <f t="shared" si="37"/>
        <v>44186.330049261087</v>
      </c>
    </row>
    <row r="857" spans="2:11" s="10" customFormat="1" ht="13.15" customHeight="1">
      <c r="B857" s="379"/>
      <c r="C857" s="374"/>
      <c r="D857" s="355"/>
      <c r="E857" s="355"/>
      <c r="F857" s="49" t="s">
        <v>110</v>
      </c>
      <c r="G857" s="78">
        <v>2355902</v>
      </c>
      <c r="H857" s="65">
        <f>IFERROR(G857/D854,"-")</f>
        <v>4.7856774398047034E-3</v>
      </c>
      <c r="I857" s="78">
        <v>27</v>
      </c>
      <c r="J857" s="65">
        <f>IFERROR(I857/E854,"-")</f>
        <v>4.192546583850932E-2</v>
      </c>
      <c r="K857" s="192">
        <f t="shared" si="37"/>
        <v>87255.629629629635</v>
      </c>
    </row>
    <row r="858" spans="2:11" s="10" customFormat="1" ht="13.15" customHeight="1">
      <c r="B858" s="379"/>
      <c r="C858" s="374"/>
      <c r="D858" s="355"/>
      <c r="E858" s="355"/>
      <c r="F858" s="49" t="s">
        <v>111</v>
      </c>
      <c r="G858" s="78">
        <v>11953759</v>
      </c>
      <c r="H858" s="65">
        <f>IFERROR(G858/D854,"-")</f>
        <v>2.4282349082076604E-2</v>
      </c>
      <c r="I858" s="78">
        <v>238</v>
      </c>
      <c r="J858" s="65">
        <f>IFERROR(I858/E854,"-")</f>
        <v>0.36956521739130432</v>
      </c>
      <c r="K858" s="192">
        <f t="shared" si="37"/>
        <v>50225.878151260506</v>
      </c>
    </row>
    <row r="859" spans="2:11" s="10" customFormat="1" ht="13.15" customHeight="1">
      <c r="B859" s="379"/>
      <c r="C859" s="374"/>
      <c r="D859" s="355"/>
      <c r="E859" s="355"/>
      <c r="F859" s="49" t="s">
        <v>112</v>
      </c>
      <c r="G859" s="78">
        <v>20423480</v>
      </c>
      <c r="H859" s="65">
        <f>IFERROR(G859/D854,"-")</f>
        <v>4.1487374041153907E-2</v>
      </c>
      <c r="I859" s="78">
        <v>266</v>
      </c>
      <c r="J859" s="65">
        <f>IFERROR(I859/E854,"-")</f>
        <v>0.41304347826086957</v>
      </c>
      <c r="K859" s="192">
        <f t="shared" si="37"/>
        <v>76780</v>
      </c>
    </row>
    <row r="860" spans="2:11" s="10" customFormat="1" ht="13.15" customHeight="1">
      <c r="B860" s="379"/>
      <c r="C860" s="374"/>
      <c r="D860" s="355"/>
      <c r="E860" s="355"/>
      <c r="F860" s="49" t="s">
        <v>113</v>
      </c>
      <c r="G860" s="78">
        <v>24268189</v>
      </c>
      <c r="H860" s="65">
        <f>IFERROR(G860/D854,"-")</f>
        <v>4.9297349636027589E-2</v>
      </c>
      <c r="I860" s="78">
        <v>106</v>
      </c>
      <c r="J860" s="65">
        <f>IFERROR(I860/E854,"-")</f>
        <v>0.16459627329192547</v>
      </c>
      <c r="K860" s="192">
        <f t="shared" si="37"/>
        <v>228945.17924528301</v>
      </c>
    </row>
    <row r="861" spans="2:11" s="10" customFormat="1" ht="13.15" customHeight="1">
      <c r="B861" s="379"/>
      <c r="C861" s="374"/>
      <c r="D861" s="355"/>
      <c r="E861" s="355"/>
      <c r="F861" s="49" t="s">
        <v>123</v>
      </c>
      <c r="G861" s="78">
        <v>0</v>
      </c>
      <c r="H861" s="65">
        <f>IFERROR(G861/D854,"-")</f>
        <v>0</v>
      </c>
      <c r="I861" s="78">
        <v>0</v>
      </c>
      <c r="J861" s="65">
        <f>IFERROR(I861/E854,"-")</f>
        <v>0</v>
      </c>
      <c r="K861" s="192" t="str">
        <f t="shared" si="37"/>
        <v>-</v>
      </c>
    </row>
    <row r="862" spans="2:11" s="10" customFormat="1" ht="13.15" customHeight="1">
      <c r="B862" s="379"/>
      <c r="C862" s="374"/>
      <c r="D862" s="355"/>
      <c r="E862" s="355"/>
      <c r="F862" s="49" t="s">
        <v>114</v>
      </c>
      <c r="G862" s="78">
        <v>250816</v>
      </c>
      <c r="H862" s="65">
        <f>IFERROR(G862/D854,"-")</f>
        <v>5.0949677564773768E-4</v>
      </c>
      <c r="I862" s="78">
        <v>8</v>
      </c>
      <c r="J862" s="65">
        <f>IFERROR(I862/E854,"-")</f>
        <v>1.2422360248447204E-2</v>
      </c>
      <c r="K862" s="192">
        <f t="shared" si="37"/>
        <v>31352</v>
      </c>
    </row>
    <row r="863" spans="2:11" s="10" customFormat="1" ht="13.15" customHeight="1">
      <c r="B863" s="379"/>
      <c r="C863" s="374"/>
      <c r="D863" s="355"/>
      <c r="E863" s="355"/>
      <c r="F863" s="49" t="s">
        <v>115</v>
      </c>
      <c r="G863" s="78">
        <v>609065</v>
      </c>
      <c r="H863" s="65">
        <f>IFERROR(G863/D854,"-")</f>
        <v>1.2372283014635804E-3</v>
      </c>
      <c r="I863" s="78">
        <v>38</v>
      </c>
      <c r="J863" s="65">
        <f>IFERROR(I863/E854,"-")</f>
        <v>5.9006211180124224E-2</v>
      </c>
      <c r="K863" s="192">
        <f t="shared" si="37"/>
        <v>16028.026315789473</v>
      </c>
    </row>
    <row r="864" spans="2:11" s="10" customFormat="1" ht="13.15" customHeight="1">
      <c r="B864" s="379"/>
      <c r="C864" s="374"/>
      <c r="D864" s="355"/>
      <c r="E864" s="355"/>
      <c r="F864" s="49" t="s">
        <v>116</v>
      </c>
      <c r="G864" s="78">
        <v>6319</v>
      </c>
      <c r="H864" s="65">
        <f>IFERROR(G864/D854,"-")</f>
        <v>1.283614332944491E-5</v>
      </c>
      <c r="I864" s="78">
        <v>2</v>
      </c>
      <c r="J864" s="65">
        <f>IFERROR(I864/E854,"-")</f>
        <v>3.105590062111801E-3</v>
      </c>
      <c r="K864" s="192">
        <f t="shared" si="37"/>
        <v>3159.5</v>
      </c>
    </row>
    <row r="865" spans="2:11" s="10" customFormat="1" ht="13.15" customHeight="1">
      <c r="B865" s="379"/>
      <c r="C865" s="374"/>
      <c r="D865" s="355"/>
      <c r="E865" s="355"/>
      <c r="F865" s="49" t="s">
        <v>117</v>
      </c>
      <c r="G865" s="78">
        <v>6682484</v>
      </c>
      <c r="H865" s="65">
        <f>IFERROR(G865/D854,"-")</f>
        <v>1.3574509007868704E-2</v>
      </c>
      <c r="I865" s="78">
        <v>9</v>
      </c>
      <c r="J865" s="65">
        <f>IFERROR(I865/E854,"-")</f>
        <v>1.3975155279503106E-2</v>
      </c>
      <c r="K865" s="192">
        <f t="shared" si="37"/>
        <v>742498.22222222225</v>
      </c>
    </row>
    <row r="866" spans="2:11" s="10" customFormat="1" ht="13.15" customHeight="1">
      <c r="B866" s="379"/>
      <c r="C866" s="374"/>
      <c r="D866" s="355"/>
      <c r="E866" s="355"/>
      <c r="F866" s="49" t="s">
        <v>118</v>
      </c>
      <c r="G866" s="78">
        <v>2453395</v>
      </c>
      <c r="H866" s="65">
        <f>IFERROR(G866/D854,"-")</f>
        <v>4.9837205038366032E-3</v>
      </c>
      <c r="I866" s="78">
        <v>77</v>
      </c>
      <c r="J866" s="65">
        <f>IFERROR(I866/E854,"-")</f>
        <v>0.11956521739130435</v>
      </c>
      <c r="K866" s="192">
        <f t="shared" si="37"/>
        <v>31862.272727272728</v>
      </c>
    </row>
    <row r="867" spans="2:11" s="10" customFormat="1" ht="13.15" customHeight="1">
      <c r="B867" s="379"/>
      <c r="C867" s="374"/>
      <c r="D867" s="355"/>
      <c r="E867" s="355"/>
      <c r="F867" s="49" t="s">
        <v>119</v>
      </c>
      <c r="G867" s="78">
        <v>9868153</v>
      </c>
      <c r="H867" s="65">
        <f>IFERROR(G867/D854,"-")</f>
        <v>2.0045739247490389E-2</v>
      </c>
      <c r="I867" s="78">
        <v>81</v>
      </c>
      <c r="J867" s="65">
        <f>IFERROR(I867/E854,"-")</f>
        <v>0.12577639751552794</v>
      </c>
      <c r="K867" s="192">
        <f t="shared" si="37"/>
        <v>121829.04938271605</v>
      </c>
    </row>
    <row r="868" spans="2:11" s="10" customFormat="1" ht="13.15" customHeight="1">
      <c r="B868" s="379"/>
      <c r="C868" s="374"/>
      <c r="D868" s="355"/>
      <c r="E868" s="355"/>
      <c r="F868" s="49" t="s">
        <v>120</v>
      </c>
      <c r="G868" s="78">
        <v>3647025</v>
      </c>
      <c r="H868" s="65">
        <f>IFERROR(G868/D854,"-")</f>
        <v>7.4084088662872008E-3</v>
      </c>
      <c r="I868" s="78">
        <v>52</v>
      </c>
      <c r="J868" s="65">
        <f>IFERROR(I868/E854,"-")</f>
        <v>8.0745341614906832E-2</v>
      </c>
      <c r="K868" s="192">
        <f t="shared" si="37"/>
        <v>70135.096153846156</v>
      </c>
    </row>
    <row r="869" spans="2:11" s="10" customFormat="1" ht="13.15" customHeight="1">
      <c r="B869" s="379"/>
      <c r="C869" s="374"/>
      <c r="D869" s="355"/>
      <c r="E869" s="355"/>
      <c r="F869" s="50" t="s">
        <v>121</v>
      </c>
      <c r="G869" s="79">
        <v>913655</v>
      </c>
      <c r="H869" s="66">
        <f>IFERROR(G869/D854,"-")</f>
        <v>1.8559592552087338E-3</v>
      </c>
      <c r="I869" s="79">
        <v>69</v>
      </c>
      <c r="J869" s="66">
        <f>IFERROR(I869/E854,"-")</f>
        <v>0.10714285714285714</v>
      </c>
      <c r="K869" s="193">
        <f t="shared" si="37"/>
        <v>13241.376811594202</v>
      </c>
    </row>
    <row r="870" spans="2:11" s="10" customFormat="1" ht="13.15" customHeight="1">
      <c r="B870" s="380"/>
      <c r="C870" s="375"/>
      <c r="D870" s="356"/>
      <c r="E870" s="356"/>
      <c r="F870" s="51" t="s">
        <v>71</v>
      </c>
      <c r="G870" s="74">
        <f>SUM(G854:G869)</f>
        <v>110082543</v>
      </c>
      <c r="H870" s="66">
        <f>IFERROR(G870/D854,"-")</f>
        <v>0.22361691723655364</v>
      </c>
      <c r="I870" s="79">
        <v>551</v>
      </c>
      <c r="J870" s="66">
        <f>IFERROR(I870/E854,"-")</f>
        <v>0.85559006211180122</v>
      </c>
      <c r="K870" s="193">
        <f t="shared" si="37"/>
        <v>199786.82940108894</v>
      </c>
    </row>
    <row r="871" spans="2:11" s="10" customFormat="1" ht="13.15" customHeight="1">
      <c r="B871" s="378">
        <v>52</v>
      </c>
      <c r="C871" s="373" t="s">
        <v>3</v>
      </c>
      <c r="D871" s="354">
        <v>271774270</v>
      </c>
      <c r="E871" s="354">
        <v>397</v>
      </c>
      <c r="F871" s="47" t="s">
        <v>107</v>
      </c>
      <c r="G871" s="77">
        <v>5121199</v>
      </c>
      <c r="H871" s="64">
        <f>IFERROR(G871/D871,"-")</f>
        <v>1.8843575589403663E-2</v>
      </c>
      <c r="I871" s="77">
        <v>73</v>
      </c>
      <c r="J871" s="64">
        <f>IFERROR(I871/E871,"-")</f>
        <v>0.18387909319899245</v>
      </c>
      <c r="K871" s="191">
        <f t="shared" si="37"/>
        <v>70153.410958904104</v>
      </c>
    </row>
    <row r="872" spans="2:11" s="10" customFormat="1" ht="13.15" customHeight="1">
      <c r="B872" s="379"/>
      <c r="C872" s="374"/>
      <c r="D872" s="355"/>
      <c r="E872" s="355"/>
      <c r="F872" s="48" t="s">
        <v>108</v>
      </c>
      <c r="G872" s="78">
        <v>6862243</v>
      </c>
      <c r="H872" s="65">
        <f>IFERROR(G872/D871,"-")</f>
        <v>2.5249789098872384E-2</v>
      </c>
      <c r="I872" s="78">
        <v>126</v>
      </c>
      <c r="J872" s="65">
        <f>IFERROR(I872/E871,"-")</f>
        <v>0.31738035264483627</v>
      </c>
      <c r="K872" s="192">
        <f t="shared" si="37"/>
        <v>54462.246031746028</v>
      </c>
    </row>
    <row r="873" spans="2:11" s="10" customFormat="1" ht="13.15" customHeight="1">
      <c r="B873" s="379"/>
      <c r="C873" s="374"/>
      <c r="D873" s="355"/>
      <c r="E873" s="355"/>
      <c r="F873" s="49" t="s">
        <v>109</v>
      </c>
      <c r="G873" s="78">
        <v>8770849</v>
      </c>
      <c r="H873" s="65">
        <f>IFERROR(G873/D871,"-")</f>
        <v>3.2272551040243805E-2</v>
      </c>
      <c r="I873" s="78">
        <v>142</v>
      </c>
      <c r="J873" s="65">
        <f>IFERROR(I873/E871,"-")</f>
        <v>0.35768261964735515</v>
      </c>
      <c r="K873" s="192">
        <f t="shared" si="37"/>
        <v>61766.542253521126</v>
      </c>
    </row>
    <row r="874" spans="2:11" s="10" customFormat="1" ht="13.15" customHeight="1">
      <c r="B874" s="379"/>
      <c r="C874" s="374"/>
      <c r="D874" s="355"/>
      <c r="E874" s="355"/>
      <c r="F874" s="49" t="s">
        <v>110</v>
      </c>
      <c r="G874" s="78">
        <v>1893502</v>
      </c>
      <c r="H874" s="65">
        <f>IFERROR(G874/D871,"-")</f>
        <v>6.9671864080437049E-3</v>
      </c>
      <c r="I874" s="78">
        <v>33</v>
      </c>
      <c r="J874" s="65">
        <f>IFERROR(I874/E871,"-")</f>
        <v>8.3123425692695208E-2</v>
      </c>
      <c r="K874" s="192">
        <f t="shared" si="37"/>
        <v>57378.848484848488</v>
      </c>
    </row>
    <row r="875" spans="2:11" s="10" customFormat="1" ht="13.15" customHeight="1">
      <c r="B875" s="379"/>
      <c r="C875" s="374"/>
      <c r="D875" s="355"/>
      <c r="E875" s="355"/>
      <c r="F875" s="49" t="s">
        <v>111</v>
      </c>
      <c r="G875" s="78">
        <v>6621071</v>
      </c>
      <c r="H875" s="65">
        <f>IFERROR(G875/D871,"-")</f>
        <v>2.4362390891529209E-2</v>
      </c>
      <c r="I875" s="78">
        <v>162</v>
      </c>
      <c r="J875" s="65">
        <f>IFERROR(I875/E871,"-")</f>
        <v>0.40806045340050379</v>
      </c>
      <c r="K875" s="192">
        <f t="shared" si="37"/>
        <v>40870.808641975309</v>
      </c>
    </row>
    <row r="876" spans="2:11" s="10" customFormat="1" ht="13.15" customHeight="1">
      <c r="B876" s="379"/>
      <c r="C876" s="374"/>
      <c r="D876" s="355"/>
      <c r="E876" s="355"/>
      <c r="F876" s="49" t="s">
        <v>112</v>
      </c>
      <c r="G876" s="78">
        <v>9710548</v>
      </c>
      <c r="H876" s="65">
        <f>IFERROR(G876/D871,"-")</f>
        <v>3.573019623969554E-2</v>
      </c>
      <c r="I876" s="78">
        <v>160</v>
      </c>
      <c r="J876" s="65">
        <f>IFERROR(I876/E871,"-")</f>
        <v>0.40302267002518893</v>
      </c>
      <c r="K876" s="192">
        <f t="shared" si="37"/>
        <v>60690.925000000003</v>
      </c>
    </row>
    <row r="877" spans="2:11" s="10" customFormat="1" ht="13.15" customHeight="1">
      <c r="B877" s="379"/>
      <c r="C877" s="374"/>
      <c r="D877" s="355"/>
      <c r="E877" s="355"/>
      <c r="F877" s="49" t="s">
        <v>113</v>
      </c>
      <c r="G877" s="78">
        <v>10753106</v>
      </c>
      <c r="H877" s="65">
        <f>IFERROR(G877/D871,"-")</f>
        <v>3.9566313617547387E-2</v>
      </c>
      <c r="I877" s="78">
        <v>59</v>
      </c>
      <c r="J877" s="65">
        <f>IFERROR(I877/E871,"-")</f>
        <v>0.1486146095717884</v>
      </c>
      <c r="K877" s="192">
        <f t="shared" si="37"/>
        <v>182256.03389830509</v>
      </c>
    </row>
    <row r="878" spans="2:11" s="10" customFormat="1" ht="13.15" customHeight="1">
      <c r="B878" s="379"/>
      <c r="C878" s="374"/>
      <c r="D878" s="355"/>
      <c r="E878" s="355"/>
      <c r="F878" s="49" t="s">
        <v>123</v>
      </c>
      <c r="G878" s="78">
        <v>0</v>
      </c>
      <c r="H878" s="65">
        <f>IFERROR(G878/D871,"-")</f>
        <v>0</v>
      </c>
      <c r="I878" s="78">
        <v>0</v>
      </c>
      <c r="J878" s="65">
        <f>IFERROR(I878/E871,"-")</f>
        <v>0</v>
      </c>
      <c r="K878" s="192" t="str">
        <f t="shared" si="37"/>
        <v>-</v>
      </c>
    </row>
    <row r="879" spans="2:11" s="10" customFormat="1" ht="13.15" customHeight="1">
      <c r="B879" s="379"/>
      <c r="C879" s="374"/>
      <c r="D879" s="355"/>
      <c r="E879" s="355"/>
      <c r="F879" s="49" t="s">
        <v>114</v>
      </c>
      <c r="G879" s="78">
        <v>147574</v>
      </c>
      <c r="H879" s="65">
        <f>IFERROR(G879/D871,"-")</f>
        <v>5.4300210244332553E-4</v>
      </c>
      <c r="I879" s="78">
        <v>6</v>
      </c>
      <c r="J879" s="65">
        <f>IFERROR(I879/E871,"-")</f>
        <v>1.5113350125944584E-2</v>
      </c>
      <c r="K879" s="192">
        <f t="shared" si="37"/>
        <v>24595.666666666668</v>
      </c>
    </row>
    <row r="880" spans="2:11" s="10" customFormat="1" ht="13.15" customHeight="1">
      <c r="B880" s="379"/>
      <c r="C880" s="374"/>
      <c r="D880" s="355"/>
      <c r="E880" s="355"/>
      <c r="F880" s="49" t="s">
        <v>115</v>
      </c>
      <c r="G880" s="78">
        <v>161204</v>
      </c>
      <c r="H880" s="65">
        <f>IFERROR(G880/D871,"-")</f>
        <v>5.9315401711869191E-4</v>
      </c>
      <c r="I880" s="78">
        <v>14</v>
      </c>
      <c r="J880" s="65">
        <f>IFERROR(I880/E871,"-")</f>
        <v>3.5264483627204031E-2</v>
      </c>
      <c r="K880" s="192">
        <f t="shared" si="37"/>
        <v>11514.571428571429</v>
      </c>
    </row>
    <row r="881" spans="2:11" s="10" customFormat="1" ht="13.15" customHeight="1">
      <c r="B881" s="379"/>
      <c r="C881" s="374"/>
      <c r="D881" s="355"/>
      <c r="E881" s="355"/>
      <c r="F881" s="49" t="s">
        <v>116</v>
      </c>
      <c r="G881" s="78">
        <v>123891</v>
      </c>
      <c r="H881" s="65">
        <f>IFERROR(G881/D871,"-")</f>
        <v>4.5585993111121225E-4</v>
      </c>
      <c r="I881" s="78">
        <v>4</v>
      </c>
      <c r="J881" s="65">
        <f>IFERROR(I881/E871,"-")</f>
        <v>1.0075566750629723E-2</v>
      </c>
      <c r="K881" s="192">
        <f t="shared" si="37"/>
        <v>30972.75</v>
      </c>
    </row>
    <row r="882" spans="2:11" s="10" customFormat="1" ht="13.15" customHeight="1">
      <c r="B882" s="379"/>
      <c r="C882" s="374"/>
      <c r="D882" s="355"/>
      <c r="E882" s="355"/>
      <c r="F882" s="49" t="s">
        <v>117</v>
      </c>
      <c r="G882" s="78">
        <v>2020434</v>
      </c>
      <c r="H882" s="65">
        <f>IFERROR(G882/D871,"-")</f>
        <v>7.4342357722090467E-3</v>
      </c>
      <c r="I882" s="78">
        <v>2</v>
      </c>
      <c r="J882" s="65">
        <f>IFERROR(I882/E871,"-")</f>
        <v>5.0377833753148613E-3</v>
      </c>
      <c r="K882" s="192">
        <f t="shared" si="37"/>
        <v>1010217</v>
      </c>
    </row>
    <row r="883" spans="2:11" s="10" customFormat="1" ht="13.15" customHeight="1">
      <c r="B883" s="379"/>
      <c r="C883" s="374"/>
      <c r="D883" s="355"/>
      <c r="E883" s="355"/>
      <c r="F883" s="49" t="s">
        <v>118</v>
      </c>
      <c r="G883" s="78">
        <v>2078502</v>
      </c>
      <c r="H883" s="65">
        <f>IFERROR(G883/D871,"-")</f>
        <v>7.6478983827276952E-3</v>
      </c>
      <c r="I883" s="78">
        <v>48</v>
      </c>
      <c r="J883" s="65">
        <f>IFERROR(I883/E871,"-")</f>
        <v>0.12090680100755667</v>
      </c>
      <c r="K883" s="192">
        <f t="shared" si="37"/>
        <v>43302.125</v>
      </c>
    </row>
    <row r="884" spans="2:11" s="10" customFormat="1" ht="13.15" customHeight="1">
      <c r="B884" s="379"/>
      <c r="C884" s="374"/>
      <c r="D884" s="355"/>
      <c r="E884" s="355"/>
      <c r="F884" s="49" t="s">
        <v>119</v>
      </c>
      <c r="G884" s="78">
        <v>5637516</v>
      </c>
      <c r="H884" s="65">
        <f>IFERROR(G884/D871,"-")</f>
        <v>2.0743376479311303E-2</v>
      </c>
      <c r="I884" s="78">
        <v>56</v>
      </c>
      <c r="J884" s="65">
        <f>IFERROR(I884/E871,"-")</f>
        <v>0.14105793450881612</v>
      </c>
      <c r="K884" s="192">
        <f t="shared" si="37"/>
        <v>100669.92857142857</v>
      </c>
    </row>
    <row r="885" spans="2:11" s="10" customFormat="1" ht="13.15" customHeight="1">
      <c r="B885" s="379"/>
      <c r="C885" s="374"/>
      <c r="D885" s="355"/>
      <c r="E885" s="355"/>
      <c r="F885" s="49" t="s">
        <v>120</v>
      </c>
      <c r="G885" s="78">
        <v>1489292</v>
      </c>
      <c r="H885" s="65">
        <f>IFERROR(G885/D871,"-")</f>
        <v>5.4798859362219978E-3</v>
      </c>
      <c r="I885" s="78">
        <v>34</v>
      </c>
      <c r="J885" s="65">
        <f>IFERROR(I885/E871,"-")</f>
        <v>8.5642317380352648E-2</v>
      </c>
      <c r="K885" s="192">
        <f t="shared" si="37"/>
        <v>43802.705882352944</v>
      </c>
    </row>
    <row r="886" spans="2:11" s="10" customFormat="1" ht="13.15" customHeight="1">
      <c r="B886" s="379"/>
      <c r="C886" s="374"/>
      <c r="D886" s="355"/>
      <c r="E886" s="355"/>
      <c r="F886" s="50" t="s">
        <v>121</v>
      </c>
      <c r="G886" s="79">
        <v>211033</v>
      </c>
      <c r="H886" s="66">
        <f>IFERROR(G886/D871,"-")</f>
        <v>7.7650102785668416E-4</v>
      </c>
      <c r="I886" s="79">
        <v>36</v>
      </c>
      <c r="J886" s="66">
        <f>IFERROR(I886/E871,"-")</f>
        <v>9.06801007556675E-2</v>
      </c>
      <c r="K886" s="193">
        <f t="shared" si="37"/>
        <v>5862.0277777777774</v>
      </c>
    </row>
    <row r="887" spans="2:11" s="10" customFormat="1" ht="13.15" customHeight="1">
      <c r="B887" s="380"/>
      <c r="C887" s="375"/>
      <c r="D887" s="356"/>
      <c r="E887" s="356"/>
      <c r="F887" s="51" t="s">
        <v>71</v>
      </c>
      <c r="G887" s="74">
        <f>SUM(G871:G886)</f>
        <v>61601964</v>
      </c>
      <c r="H887" s="66">
        <f>IFERROR(G887/D871,"-")</f>
        <v>0.22666591653433565</v>
      </c>
      <c r="I887" s="79">
        <v>342</v>
      </c>
      <c r="J887" s="66">
        <f>IFERROR(I887/E871,"-")</f>
        <v>0.8614609571788413</v>
      </c>
      <c r="K887" s="193">
        <f t="shared" si="37"/>
        <v>180122.70175438595</v>
      </c>
    </row>
    <row r="888" spans="2:11" s="10" customFormat="1" ht="13.15" customHeight="1">
      <c r="B888" s="378">
        <v>53</v>
      </c>
      <c r="C888" s="373" t="s">
        <v>21</v>
      </c>
      <c r="D888" s="354">
        <v>137402330</v>
      </c>
      <c r="E888" s="354">
        <v>215</v>
      </c>
      <c r="F888" s="47" t="s">
        <v>107</v>
      </c>
      <c r="G888" s="77">
        <v>1056934</v>
      </c>
      <c r="H888" s="64">
        <f>IFERROR(G888/D888,"-")</f>
        <v>7.6922567470289627E-3</v>
      </c>
      <c r="I888" s="77">
        <v>49</v>
      </c>
      <c r="J888" s="64">
        <f>IFERROR(I888/E888,"-")</f>
        <v>0.22790697674418606</v>
      </c>
      <c r="K888" s="191">
        <f t="shared" si="37"/>
        <v>21570.081632653062</v>
      </c>
    </row>
    <row r="889" spans="2:11" s="10" customFormat="1" ht="13.15" customHeight="1">
      <c r="B889" s="379"/>
      <c r="C889" s="374"/>
      <c r="D889" s="355"/>
      <c r="E889" s="355"/>
      <c r="F889" s="48" t="s">
        <v>108</v>
      </c>
      <c r="G889" s="78">
        <v>1227363</v>
      </c>
      <c r="H889" s="65">
        <f>IFERROR(G889/D888,"-")</f>
        <v>8.9326214482680164E-3</v>
      </c>
      <c r="I889" s="78">
        <v>52</v>
      </c>
      <c r="J889" s="65">
        <f>IFERROR(I889/E888,"-")</f>
        <v>0.24186046511627907</v>
      </c>
      <c r="K889" s="192">
        <f t="shared" si="37"/>
        <v>23603.134615384617</v>
      </c>
    </row>
    <row r="890" spans="2:11" s="10" customFormat="1" ht="13.15" customHeight="1">
      <c r="B890" s="379"/>
      <c r="C890" s="374"/>
      <c r="D890" s="355"/>
      <c r="E890" s="355"/>
      <c r="F890" s="49" t="s">
        <v>109</v>
      </c>
      <c r="G890" s="78">
        <v>3165447</v>
      </c>
      <c r="H890" s="65">
        <f>IFERROR(G890/D888,"-")</f>
        <v>2.3037797102858446E-2</v>
      </c>
      <c r="I890" s="78">
        <v>92</v>
      </c>
      <c r="J890" s="65">
        <f>IFERROR(I890/E888,"-")</f>
        <v>0.42790697674418604</v>
      </c>
      <c r="K890" s="192">
        <f t="shared" si="37"/>
        <v>34407.032608695656</v>
      </c>
    </row>
    <row r="891" spans="2:11" s="10" customFormat="1" ht="13.15" customHeight="1">
      <c r="B891" s="379"/>
      <c r="C891" s="374"/>
      <c r="D891" s="355"/>
      <c r="E891" s="355"/>
      <c r="F891" s="49" t="s">
        <v>110</v>
      </c>
      <c r="G891" s="78">
        <v>2099522</v>
      </c>
      <c r="H891" s="65">
        <f>IFERROR(G891/D888,"-")</f>
        <v>1.5280104784249291E-2</v>
      </c>
      <c r="I891" s="78">
        <v>11</v>
      </c>
      <c r="J891" s="65">
        <f>IFERROR(I891/E888,"-")</f>
        <v>5.1162790697674418E-2</v>
      </c>
      <c r="K891" s="192">
        <f t="shared" si="37"/>
        <v>190865.63636363635</v>
      </c>
    </row>
    <row r="892" spans="2:11" s="10" customFormat="1" ht="13.15" customHeight="1">
      <c r="B892" s="379"/>
      <c r="C892" s="374"/>
      <c r="D892" s="355"/>
      <c r="E892" s="355"/>
      <c r="F892" s="49" t="s">
        <v>111</v>
      </c>
      <c r="G892" s="78">
        <v>6655136</v>
      </c>
      <c r="H892" s="65">
        <f>IFERROR(G892/D888,"-")</f>
        <v>4.8435394072283929E-2</v>
      </c>
      <c r="I892" s="78">
        <v>101</v>
      </c>
      <c r="J892" s="65">
        <f>IFERROR(I892/E888,"-")</f>
        <v>0.4697674418604651</v>
      </c>
      <c r="K892" s="192">
        <f t="shared" si="37"/>
        <v>65892.435643564357</v>
      </c>
    </row>
    <row r="893" spans="2:11" s="10" customFormat="1" ht="13.15" customHeight="1">
      <c r="B893" s="379"/>
      <c r="C893" s="374"/>
      <c r="D893" s="355"/>
      <c r="E893" s="355"/>
      <c r="F893" s="49" t="s">
        <v>112</v>
      </c>
      <c r="G893" s="78">
        <v>7905701</v>
      </c>
      <c r="H893" s="65">
        <f>IFERROR(G893/D888,"-")</f>
        <v>5.7536877285850975E-2</v>
      </c>
      <c r="I893" s="78">
        <v>110</v>
      </c>
      <c r="J893" s="65">
        <f>IFERROR(I893/E888,"-")</f>
        <v>0.51162790697674421</v>
      </c>
      <c r="K893" s="192">
        <f t="shared" si="37"/>
        <v>71870.009090909094</v>
      </c>
    </row>
    <row r="894" spans="2:11" s="10" customFormat="1" ht="13.15" customHeight="1">
      <c r="B894" s="379"/>
      <c r="C894" s="374"/>
      <c r="D894" s="355"/>
      <c r="E894" s="355"/>
      <c r="F894" s="49" t="s">
        <v>113</v>
      </c>
      <c r="G894" s="78">
        <v>2945442</v>
      </c>
      <c r="H894" s="65">
        <f>IFERROR(G894/D888,"-")</f>
        <v>2.1436623381859681E-2</v>
      </c>
      <c r="I894" s="78">
        <v>39</v>
      </c>
      <c r="J894" s="65">
        <f>IFERROR(I894/E888,"-")</f>
        <v>0.18139534883720931</v>
      </c>
      <c r="K894" s="192">
        <f t="shared" si="37"/>
        <v>75524.153846153844</v>
      </c>
    </row>
    <row r="895" spans="2:11" s="10" customFormat="1" ht="13.15" customHeight="1">
      <c r="B895" s="379"/>
      <c r="C895" s="374"/>
      <c r="D895" s="355"/>
      <c r="E895" s="355"/>
      <c r="F895" s="49" t="s">
        <v>123</v>
      </c>
      <c r="G895" s="78">
        <v>0</v>
      </c>
      <c r="H895" s="65">
        <f>IFERROR(G895/D888,"-")</f>
        <v>0</v>
      </c>
      <c r="I895" s="78">
        <v>0</v>
      </c>
      <c r="J895" s="65">
        <f>IFERROR(I895/E888,"-")</f>
        <v>0</v>
      </c>
      <c r="K895" s="192" t="str">
        <f t="shared" si="37"/>
        <v>-</v>
      </c>
    </row>
    <row r="896" spans="2:11" s="10" customFormat="1" ht="13.15" customHeight="1">
      <c r="B896" s="379"/>
      <c r="C896" s="374"/>
      <c r="D896" s="355"/>
      <c r="E896" s="355"/>
      <c r="F896" s="49" t="s">
        <v>114</v>
      </c>
      <c r="G896" s="78">
        <v>0</v>
      </c>
      <c r="H896" s="65">
        <f>IFERROR(G896/D888,"-")</f>
        <v>0</v>
      </c>
      <c r="I896" s="78">
        <v>0</v>
      </c>
      <c r="J896" s="65">
        <f>IFERROR(I896/E888,"-")</f>
        <v>0</v>
      </c>
      <c r="K896" s="192" t="str">
        <f t="shared" si="37"/>
        <v>-</v>
      </c>
    </row>
    <row r="897" spans="2:11" s="10" customFormat="1" ht="13.15" customHeight="1">
      <c r="B897" s="379"/>
      <c r="C897" s="374"/>
      <c r="D897" s="355"/>
      <c r="E897" s="355"/>
      <c r="F897" s="49" t="s">
        <v>115</v>
      </c>
      <c r="G897" s="78">
        <v>222247</v>
      </c>
      <c r="H897" s="65">
        <f>IFERROR(G897/D888,"-")</f>
        <v>1.6174907659862827E-3</v>
      </c>
      <c r="I897" s="78">
        <v>14</v>
      </c>
      <c r="J897" s="65">
        <f>IFERROR(I897/E888,"-")</f>
        <v>6.5116279069767441E-2</v>
      </c>
      <c r="K897" s="192">
        <f t="shared" si="37"/>
        <v>15874.785714285714</v>
      </c>
    </row>
    <row r="898" spans="2:11" s="10" customFormat="1" ht="13.15" customHeight="1">
      <c r="B898" s="379"/>
      <c r="C898" s="374"/>
      <c r="D898" s="355"/>
      <c r="E898" s="355"/>
      <c r="F898" s="49" t="s">
        <v>116</v>
      </c>
      <c r="G898" s="78">
        <v>8640</v>
      </c>
      <c r="H898" s="65">
        <f>IFERROR(G898/D888,"-")</f>
        <v>6.288102974672991E-5</v>
      </c>
      <c r="I898" s="78">
        <v>1</v>
      </c>
      <c r="J898" s="65">
        <f>IFERROR(I898/E888,"-")</f>
        <v>4.6511627906976744E-3</v>
      </c>
      <c r="K898" s="192">
        <f t="shared" si="37"/>
        <v>8640</v>
      </c>
    </row>
    <row r="899" spans="2:11" s="10" customFormat="1" ht="13.15" customHeight="1">
      <c r="B899" s="379"/>
      <c r="C899" s="374"/>
      <c r="D899" s="355"/>
      <c r="E899" s="355"/>
      <c r="F899" s="49" t="s">
        <v>117</v>
      </c>
      <c r="G899" s="78">
        <v>743017</v>
      </c>
      <c r="H899" s="65">
        <f>IFERROR(G899/D888,"-")</f>
        <v>5.4076011665886601E-3</v>
      </c>
      <c r="I899" s="78">
        <v>1</v>
      </c>
      <c r="J899" s="65">
        <f>IFERROR(I899/E888,"-")</f>
        <v>4.6511627906976744E-3</v>
      </c>
      <c r="K899" s="192">
        <f t="shared" si="37"/>
        <v>743017</v>
      </c>
    </row>
    <row r="900" spans="2:11" s="10" customFormat="1" ht="13.15" customHeight="1">
      <c r="B900" s="379"/>
      <c r="C900" s="374"/>
      <c r="D900" s="355"/>
      <c r="E900" s="355"/>
      <c r="F900" s="49" t="s">
        <v>118</v>
      </c>
      <c r="G900" s="78">
        <v>2058017</v>
      </c>
      <c r="H900" s="65">
        <f>IFERROR(G900/D888,"-")</f>
        <v>1.4978035670865262E-2</v>
      </c>
      <c r="I900" s="78">
        <v>29</v>
      </c>
      <c r="J900" s="65">
        <f>IFERROR(I900/E888,"-")</f>
        <v>0.13488372093023257</v>
      </c>
      <c r="K900" s="192">
        <f t="shared" si="37"/>
        <v>70966.103448275855</v>
      </c>
    </row>
    <row r="901" spans="2:11" s="10" customFormat="1" ht="13.15" customHeight="1">
      <c r="B901" s="379"/>
      <c r="C901" s="374"/>
      <c r="D901" s="355"/>
      <c r="E901" s="355"/>
      <c r="F901" s="49" t="s">
        <v>119</v>
      </c>
      <c r="G901" s="78">
        <v>1529767</v>
      </c>
      <c r="H901" s="65">
        <f>IFERROR(G901/D888,"-")</f>
        <v>1.1133486600991409E-2</v>
      </c>
      <c r="I901" s="78">
        <v>23</v>
      </c>
      <c r="J901" s="65">
        <f>IFERROR(I901/E888,"-")</f>
        <v>0.10697674418604651</v>
      </c>
      <c r="K901" s="192">
        <f t="shared" ref="K901:K964" si="38">IFERROR(G901/I901,"-")</f>
        <v>66511.608695652176</v>
      </c>
    </row>
    <row r="902" spans="2:11" s="10" customFormat="1" ht="13.15" customHeight="1">
      <c r="B902" s="379"/>
      <c r="C902" s="374"/>
      <c r="D902" s="355"/>
      <c r="E902" s="355"/>
      <c r="F902" s="49" t="s">
        <v>120</v>
      </c>
      <c r="G902" s="78">
        <v>1448470</v>
      </c>
      <c r="H902" s="65">
        <f>IFERROR(G902/D888,"-")</f>
        <v>1.0541815411718274E-2</v>
      </c>
      <c r="I902" s="78">
        <v>18</v>
      </c>
      <c r="J902" s="65">
        <f>IFERROR(I902/E888,"-")</f>
        <v>8.3720930232558138E-2</v>
      </c>
      <c r="K902" s="192">
        <f t="shared" si="38"/>
        <v>80470.555555555562</v>
      </c>
    </row>
    <row r="903" spans="2:11" s="10" customFormat="1" ht="13.15" customHeight="1">
      <c r="B903" s="379"/>
      <c r="C903" s="374"/>
      <c r="D903" s="355"/>
      <c r="E903" s="355"/>
      <c r="F903" s="50" t="s">
        <v>121</v>
      </c>
      <c r="G903" s="79">
        <v>130527</v>
      </c>
      <c r="H903" s="66">
        <f>IFERROR(G903/D888,"-")</f>
        <v>9.4996205668419157E-4</v>
      </c>
      <c r="I903" s="79">
        <v>23</v>
      </c>
      <c r="J903" s="66">
        <f>IFERROR(I903/E888,"-")</f>
        <v>0.10697674418604651</v>
      </c>
      <c r="K903" s="193">
        <f t="shared" si="38"/>
        <v>5675.086956521739</v>
      </c>
    </row>
    <row r="904" spans="2:11" s="10" customFormat="1" ht="13.15" customHeight="1">
      <c r="B904" s="380"/>
      <c r="C904" s="375"/>
      <c r="D904" s="356"/>
      <c r="E904" s="356"/>
      <c r="F904" s="51" t="s">
        <v>71</v>
      </c>
      <c r="G904" s="74">
        <f>SUM(G888:G903)</f>
        <v>31196230</v>
      </c>
      <c r="H904" s="66">
        <f>IFERROR(G904/D888,"-")</f>
        <v>0.22704294752498011</v>
      </c>
      <c r="I904" s="79">
        <v>187</v>
      </c>
      <c r="J904" s="66">
        <f>IFERROR(I904/E888,"-")</f>
        <v>0.86976744186046506</v>
      </c>
      <c r="K904" s="193">
        <f t="shared" si="38"/>
        <v>166824.75935828878</v>
      </c>
    </row>
    <row r="905" spans="2:11" s="10" customFormat="1" ht="13.15" customHeight="1">
      <c r="B905" s="378">
        <v>54</v>
      </c>
      <c r="C905" s="373" t="s">
        <v>27</v>
      </c>
      <c r="D905" s="354">
        <v>373535550</v>
      </c>
      <c r="E905" s="354">
        <v>541</v>
      </c>
      <c r="F905" s="47" t="s">
        <v>107</v>
      </c>
      <c r="G905" s="77">
        <v>4955212</v>
      </c>
      <c r="H905" s="64">
        <f>IFERROR(G905/D905,"-")</f>
        <v>1.3265703893511609E-2</v>
      </c>
      <c r="I905" s="77">
        <v>142</v>
      </c>
      <c r="J905" s="64">
        <f>IFERROR(I905/E905,"-")</f>
        <v>0.26247689463955637</v>
      </c>
      <c r="K905" s="191">
        <f t="shared" si="38"/>
        <v>34895.859154929574</v>
      </c>
    </row>
    <row r="906" spans="2:11" s="10" customFormat="1" ht="13.15" customHeight="1">
      <c r="B906" s="379"/>
      <c r="C906" s="374"/>
      <c r="D906" s="355"/>
      <c r="E906" s="355"/>
      <c r="F906" s="48" t="s">
        <v>108</v>
      </c>
      <c r="G906" s="78">
        <v>6262963</v>
      </c>
      <c r="H906" s="65">
        <f>IFERROR(G906/D905,"-")</f>
        <v>1.6766712030488129E-2</v>
      </c>
      <c r="I906" s="78">
        <v>155</v>
      </c>
      <c r="J906" s="65">
        <f>IFERROR(I906/E905,"-")</f>
        <v>0.28650646950092423</v>
      </c>
      <c r="K906" s="192">
        <f t="shared" si="38"/>
        <v>40406.212903225809</v>
      </c>
    </row>
    <row r="907" spans="2:11" s="10" customFormat="1" ht="13.15" customHeight="1">
      <c r="B907" s="379"/>
      <c r="C907" s="374"/>
      <c r="D907" s="355"/>
      <c r="E907" s="355"/>
      <c r="F907" s="49" t="s">
        <v>109</v>
      </c>
      <c r="G907" s="78">
        <v>11238383</v>
      </c>
      <c r="H907" s="65">
        <f>IFERROR(G907/D905,"-")</f>
        <v>3.0086515192462939E-2</v>
      </c>
      <c r="I907" s="78">
        <v>183</v>
      </c>
      <c r="J907" s="65">
        <f>IFERROR(I907/E905,"-")</f>
        <v>0.33826247689463956</v>
      </c>
      <c r="K907" s="192">
        <f t="shared" si="38"/>
        <v>61411.928961748636</v>
      </c>
    </row>
    <row r="908" spans="2:11" s="10" customFormat="1" ht="13.15" customHeight="1">
      <c r="B908" s="379"/>
      <c r="C908" s="374"/>
      <c r="D908" s="355"/>
      <c r="E908" s="355"/>
      <c r="F908" s="49" t="s">
        <v>110</v>
      </c>
      <c r="G908" s="78">
        <v>257732</v>
      </c>
      <c r="H908" s="65">
        <f>IFERROR(G908/D905,"-")</f>
        <v>6.8997984261471234E-4</v>
      </c>
      <c r="I908" s="78">
        <v>22</v>
      </c>
      <c r="J908" s="65">
        <f>IFERROR(I908/E905,"-")</f>
        <v>4.0665434380776341E-2</v>
      </c>
      <c r="K908" s="192">
        <f t="shared" si="38"/>
        <v>11715.09090909091</v>
      </c>
    </row>
    <row r="909" spans="2:11" s="10" customFormat="1" ht="13.15" customHeight="1">
      <c r="B909" s="379"/>
      <c r="C909" s="374"/>
      <c r="D909" s="355"/>
      <c r="E909" s="355"/>
      <c r="F909" s="49" t="s">
        <v>111</v>
      </c>
      <c r="G909" s="78">
        <v>8475396</v>
      </c>
      <c r="H909" s="65">
        <f>IFERROR(G909/D905,"-")</f>
        <v>2.2689663674581976E-2</v>
      </c>
      <c r="I909" s="78">
        <v>204</v>
      </c>
      <c r="J909" s="65">
        <f>IFERROR(I909/E905,"-")</f>
        <v>0.37707948243992606</v>
      </c>
      <c r="K909" s="192">
        <f t="shared" si="38"/>
        <v>41546.058823529413</v>
      </c>
    </row>
    <row r="910" spans="2:11" s="10" customFormat="1" ht="13.15" customHeight="1">
      <c r="B910" s="379"/>
      <c r="C910" s="374"/>
      <c r="D910" s="355"/>
      <c r="E910" s="355"/>
      <c r="F910" s="49" t="s">
        <v>112</v>
      </c>
      <c r="G910" s="78">
        <v>15227338</v>
      </c>
      <c r="H910" s="65">
        <f>IFERROR(G910/D905,"-")</f>
        <v>4.0765431831053293E-2</v>
      </c>
      <c r="I910" s="78">
        <v>216</v>
      </c>
      <c r="J910" s="65">
        <f>IFERROR(I910/E905,"-")</f>
        <v>0.39926062846580407</v>
      </c>
      <c r="K910" s="192">
        <f t="shared" si="38"/>
        <v>70496.935185185182</v>
      </c>
    </row>
    <row r="911" spans="2:11" s="10" customFormat="1" ht="13.15" customHeight="1">
      <c r="B911" s="379"/>
      <c r="C911" s="374"/>
      <c r="D911" s="355"/>
      <c r="E911" s="355"/>
      <c r="F911" s="49" t="s">
        <v>113</v>
      </c>
      <c r="G911" s="78">
        <v>26731050</v>
      </c>
      <c r="H911" s="65">
        <f>IFERROR(G911/D905,"-")</f>
        <v>7.1562264957110502E-2</v>
      </c>
      <c r="I911" s="78">
        <v>94</v>
      </c>
      <c r="J911" s="65">
        <f>IFERROR(I911/E905,"-")</f>
        <v>0.17375231053604437</v>
      </c>
      <c r="K911" s="192">
        <f t="shared" si="38"/>
        <v>284372.87234042556</v>
      </c>
    </row>
    <row r="912" spans="2:11" s="10" customFormat="1" ht="13.15" customHeight="1">
      <c r="B912" s="379"/>
      <c r="C912" s="374"/>
      <c r="D912" s="355"/>
      <c r="E912" s="355"/>
      <c r="F912" s="49" t="s">
        <v>123</v>
      </c>
      <c r="G912" s="78">
        <v>0</v>
      </c>
      <c r="H912" s="65">
        <f>IFERROR(G912/D905,"-")</f>
        <v>0</v>
      </c>
      <c r="I912" s="78">
        <v>0</v>
      </c>
      <c r="J912" s="65">
        <f>IFERROR(I912/E905,"-")</f>
        <v>0</v>
      </c>
      <c r="K912" s="192" t="str">
        <f t="shared" si="38"/>
        <v>-</v>
      </c>
    </row>
    <row r="913" spans="2:11" s="10" customFormat="1" ht="13.15" customHeight="1">
      <c r="B913" s="379"/>
      <c r="C913" s="374"/>
      <c r="D913" s="355"/>
      <c r="E913" s="355"/>
      <c r="F913" s="49" t="s">
        <v>114</v>
      </c>
      <c r="G913" s="78">
        <v>83758</v>
      </c>
      <c r="H913" s="65">
        <f>IFERROR(G913/D905,"-")</f>
        <v>2.2423033095511258E-4</v>
      </c>
      <c r="I913" s="78">
        <v>6</v>
      </c>
      <c r="J913" s="65">
        <f>IFERROR(I913/E905,"-")</f>
        <v>1.1090573012939002E-2</v>
      </c>
      <c r="K913" s="192">
        <f t="shared" si="38"/>
        <v>13959.666666666666</v>
      </c>
    </row>
    <row r="914" spans="2:11" s="10" customFormat="1" ht="13.15" customHeight="1">
      <c r="B914" s="379"/>
      <c r="C914" s="374"/>
      <c r="D914" s="355"/>
      <c r="E914" s="355"/>
      <c r="F914" s="49" t="s">
        <v>115</v>
      </c>
      <c r="G914" s="78">
        <v>366827</v>
      </c>
      <c r="H914" s="65">
        <f>IFERROR(G914/D905,"-")</f>
        <v>9.8204039749362547E-4</v>
      </c>
      <c r="I914" s="78">
        <v>31</v>
      </c>
      <c r="J914" s="65">
        <f>IFERROR(I914/E905,"-")</f>
        <v>5.730129390018484E-2</v>
      </c>
      <c r="K914" s="192">
        <f t="shared" si="38"/>
        <v>11833.129032258064</v>
      </c>
    </row>
    <row r="915" spans="2:11" s="10" customFormat="1" ht="13.15" customHeight="1">
      <c r="B915" s="379"/>
      <c r="C915" s="374"/>
      <c r="D915" s="355"/>
      <c r="E915" s="355"/>
      <c r="F915" s="49" t="s">
        <v>116</v>
      </c>
      <c r="G915" s="78">
        <v>0</v>
      </c>
      <c r="H915" s="65">
        <f>IFERROR(G915/D905,"-")</f>
        <v>0</v>
      </c>
      <c r="I915" s="78">
        <v>0</v>
      </c>
      <c r="J915" s="65">
        <f>IFERROR(I915/E905,"-")</f>
        <v>0</v>
      </c>
      <c r="K915" s="192" t="str">
        <f t="shared" si="38"/>
        <v>-</v>
      </c>
    </row>
    <row r="916" spans="2:11" s="10" customFormat="1" ht="13.15" customHeight="1">
      <c r="B916" s="379"/>
      <c r="C916" s="374"/>
      <c r="D916" s="355"/>
      <c r="E916" s="355"/>
      <c r="F916" s="49" t="s">
        <v>117</v>
      </c>
      <c r="G916" s="78">
        <v>1669688</v>
      </c>
      <c r="H916" s="65">
        <f>IFERROR(G916/D905,"-")</f>
        <v>4.4699574110148282E-3</v>
      </c>
      <c r="I916" s="78">
        <v>7</v>
      </c>
      <c r="J916" s="65">
        <f>IFERROR(I916/E905,"-")</f>
        <v>1.2939001848428836E-2</v>
      </c>
      <c r="K916" s="192">
        <f t="shared" si="38"/>
        <v>238526.85714285713</v>
      </c>
    </row>
    <row r="917" spans="2:11" s="10" customFormat="1" ht="13.15" customHeight="1">
      <c r="B917" s="379"/>
      <c r="C917" s="374"/>
      <c r="D917" s="355"/>
      <c r="E917" s="355"/>
      <c r="F917" s="49" t="s">
        <v>118</v>
      </c>
      <c r="G917" s="78">
        <v>3480740</v>
      </c>
      <c r="H917" s="65">
        <f>IFERROR(G917/D905,"-")</f>
        <v>9.3183634061068613E-3</v>
      </c>
      <c r="I917" s="78">
        <v>64</v>
      </c>
      <c r="J917" s="65">
        <f>IFERROR(I917/E905,"-")</f>
        <v>0.11829944547134935</v>
      </c>
      <c r="K917" s="192">
        <f t="shared" si="38"/>
        <v>54386.5625</v>
      </c>
    </row>
    <row r="918" spans="2:11" s="10" customFormat="1" ht="13.15" customHeight="1">
      <c r="B918" s="379"/>
      <c r="C918" s="374"/>
      <c r="D918" s="355"/>
      <c r="E918" s="355"/>
      <c r="F918" s="49" t="s">
        <v>119</v>
      </c>
      <c r="G918" s="78">
        <v>7387766</v>
      </c>
      <c r="H918" s="65">
        <f>IFERROR(G918/D905,"-")</f>
        <v>1.9777946168711386E-2</v>
      </c>
      <c r="I918" s="78">
        <v>78</v>
      </c>
      <c r="J918" s="65">
        <f>IFERROR(I918/E905,"-")</f>
        <v>0.14417744916820702</v>
      </c>
      <c r="K918" s="192">
        <f t="shared" si="38"/>
        <v>94714.948717948719</v>
      </c>
    </row>
    <row r="919" spans="2:11" s="10" customFormat="1" ht="13.15" customHeight="1">
      <c r="B919" s="379"/>
      <c r="C919" s="374"/>
      <c r="D919" s="355"/>
      <c r="E919" s="355"/>
      <c r="F919" s="49" t="s">
        <v>120</v>
      </c>
      <c r="G919" s="78">
        <v>1601261</v>
      </c>
      <c r="H919" s="65">
        <f>IFERROR(G919/D905,"-")</f>
        <v>4.2867700276452937E-3</v>
      </c>
      <c r="I919" s="78">
        <v>55</v>
      </c>
      <c r="J919" s="65">
        <f>IFERROR(I919/E905,"-")</f>
        <v>0.10166358595194085</v>
      </c>
      <c r="K919" s="192">
        <f t="shared" si="38"/>
        <v>29113.836363636365</v>
      </c>
    </row>
    <row r="920" spans="2:11" s="10" customFormat="1" ht="13.15" customHeight="1">
      <c r="B920" s="379"/>
      <c r="C920" s="374"/>
      <c r="D920" s="355"/>
      <c r="E920" s="355"/>
      <c r="F920" s="50" t="s">
        <v>121</v>
      </c>
      <c r="G920" s="79">
        <v>502769</v>
      </c>
      <c r="H920" s="66">
        <f>IFERROR(G920/D905,"-")</f>
        <v>1.3459736295514577E-3</v>
      </c>
      <c r="I920" s="79">
        <v>53</v>
      </c>
      <c r="J920" s="66">
        <f>IFERROR(I920/E905,"-")</f>
        <v>9.7966728280961188E-2</v>
      </c>
      <c r="K920" s="193">
        <f t="shared" si="38"/>
        <v>9486.2075471698117</v>
      </c>
    </row>
    <row r="921" spans="2:11" s="10" customFormat="1" ht="13.15" customHeight="1">
      <c r="B921" s="380"/>
      <c r="C921" s="375"/>
      <c r="D921" s="356"/>
      <c r="E921" s="356"/>
      <c r="F921" s="51" t="s">
        <v>71</v>
      </c>
      <c r="G921" s="74">
        <f>SUM(G905:G920)</f>
        <v>88240883</v>
      </c>
      <c r="H921" s="66">
        <f>IFERROR(G921/D905,"-")</f>
        <v>0.23623155279330174</v>
      </c>
      <c r="I921" s="79">
        <v>481</v>
      </c>
      <c r="J921" s="66">
        <f>IFERROR(I921/E905,"-")</f>
        <v>0.88909426987061002</v>
      </c>
      <c r="K921" s="193">
        <f t="shared" si="38"/>
        <v>183452.97920997921</v>
      </c>
    </row>
    <row r="922" spans="2:11" s="10" customFormat="1" ht="13.15" customHeight="1">
      <c r="B922" s="378">
        <v>55</v>
      </c>
      <c r="C922" s="373" t="s">
        <v>16</v>
      </c>
      <c r="D922" s="354">
        <v>357684540</v>
      </c>
      <c r="E922" s="354">
        <v>490</v>
      </c>
      <c r="F922" s="47" t="s">
        <v>107</v>
      </c>
      <c r="G922" s="77">
        <v>8557155</v>
      </c>
      <c r="H922" s="64">
        <f>IFERROR(G922/D922,"-")</f>
        <v>2.3923748563468804E-2</v>
      </c>
      <c r="I922" s="77">
        <v>103</v>
      </c>
      <c r="J922" s="64">
        <f>IFERROR(I922/E922,"-")</f>
        <v>0.21020408163265306</v>
      </c>
      <c r="K922" s="191">
        <f t="shared" si="38"/>
        <v>83079.174757281551</v>
      </c>
    </row>
    <row r="923" spans="2:11" s="10" customFormat="1" ht="13.15" customHeight="1">
      <c r="B923" s="379"/>
      <c r="C923" s="374"/>
      <c r="D923" s="355"/>
      <c r="E923" s="355"/>
      <c r="F923" s="48" t="s">
        <v>108</v>
      </c>
      <c r="G923" s="78">
        <v>3290965</v>
      </c>
      <c r="H923" s="65">
        <f>IFERROR(G923/D922,"-")</f>
        <v>9.2007471164395303E-3</v>
      </c>
      <c r="I923" s="78">
        <v>132</v>
      </c>
      <c r="J923" s="65">
        <f>IFERROR(I923/E922,"-")</f>
        <v>0.26938775510204083</v>
      </c>
      <c r="K923" s="192">
        <f t="shared" si="38"/>
        <v>24931.553030303032</v>
      </c>
    </row>
    <row r="924" spans="2:11" s="10" customFormat="1" ht="13.15" customHeight="1">
      <c r="B924" s="379"/>
      <c r="C924" s="374"/>
      <c r="D924" s="355"/>
      <c r="E924" s="355"/>
      <c r="F924" s="49" t="s">
        <v>109</v>
      </c>
      <c r="G924" s="78">
        <v>6778797</v>
      </c>
      <c r="H924" s="65">
        <f>IFERROR(G924/D922,"-")</f>
        <v>1.8951887045495452E-2</v>
      </c>
      <c r="I924" s="78">
        <v>164</v>
      </c>
      <c r="J924" s="65">
        <f>IFERROR(I924/E922,"-")</f>
        <v>0.33469387755102042</v>
      </c>
      <c r="K924" s="192">
        <f t="shared" si="38"/>
        <v>41334.128048780491</v>
      </c>
    </row>
    <row r="925" spans="2:11" s="10" customFormat="1" ht="13.15" customHeight="1">
      <c r="B925" s="379"/>
      <c r="C925" s="374"/>
      <c r="D925" s="355"/>
      <c r="E925" s="355"/>
      <c r="F925" s="49" t="s">
        <v>110</v>
      </c>
      <c r="G925" s="78">
        <v>301866</v>
      </c>
      <c r="H925" s="65">
        <f>IFERROR(G925/D922,"-")</f>
        <v>8.4394477882661627E-4</v>
      </c>
      <c r="I925" s="78">
        <v>18</v>
      </c>
      <c r="J925" s="65">
        <f>IFERROR(I925/E922,"-")</f>
        <v>3.6734693877551024E-2</v>
      </c>
      <c r="K925" s="192">
        <f t="shared" si="38"/>
        <v>16770.333333333332</v>
      </c>
    </row>
    <row r="926" spans="2:11" s="10" customFormat="1" ht="13.15" customHeight="1">
      <c r="B926" s="379"/>
      <c r="C926" s="374"/>
      <c r="D926" s="355"/>
      <c r="E926" s="355"/>
      <c r="F926" s="49" t="s">
        <v>111</v>
      </c>
      <c r="G926" s="78">
        <v>11530214</v>
      </c>
      <c r="H926" s="65">
        <f>IFERROR(G926/D922,"-")</f>
        <v>3.2235706916491275E-2</v>
      </c>
      <c r="I926" s="78">
        <v>190</v>
      </c>
      <c r="J926" s="65">
        <f>IFERROR(I926/E922,"-")</f>
        <v>0.38775510204081631</v>
      </c>
      <c r="K926" s="192">
        <f t="shared" si="38"/>
        <v>60685.336842105266</v>
      </c>
    </row>
    <row r="927" spans="2:11" s="10" customFormat="1" ht="13.15" customHeight="1">
      <c r="B927" s="379"/>
      <c r="C927" s="374"/>
      <c r="D927" s="355"/>
      <c r="E927" s="355"/>
      <c r="F927" s="49" t="s">
        <v>112</v>
      </c>
      <c r="G927" s="78">
        <v>15118176</v>
      </c>
      <c r="H927" s="65">
        <f>IFERROR(G927/D922,"-")</f>
        <v>4.2266786258080932E-2</v>
      </c>
      <c r="I927" s="78">
        <v>201</v>
      </c>
      <c r="J927" s="65">
        <f>IFERROR(I927/E922,"-")</f>
        <v>0.41020408163265304</v>
      </c>
      <c r="K927" s="192">
        <f t="shared" si="38"/>
        <v>75214.80597014926</v>
      </c>
    </row>
    <row r="928" spans="2:11" s="10" customFormat="1" ht="13.15" customHeight="1">
      <c r="B928" s="379"/>
      <c r="C928" s="374"/>
      <c r="D928" s="355"/>
      <c r="E928" s="355"/>
      <c r="F928" s="49" t="s">
        <v>113</v>
      </c>
      <c r="G928" s="78">
        <v>13135743</v>
      </c>
      <c r="H928" s="65">
        <f>IFERROR(G928/D922,"-")</f>
        <v>3.672438009202187E-2</v>
      </c>
      <c r="I928" s="78">
        <v>83</v>
      </c>
      <c r="J928" s="65">
        <f>IFERROR(I928/E922,"-")</f>
        <v>0.16938775510204082</v>
      </c>
      <c r="K928" s="192">
        <f t="shared" si="38"/>
        <v>158261.96385542169</v>
      </c>
    </row>
    <row r="929" spans="2:11" s="10" customFormat="1" ht="13.15" customHeight="1">
      <c r="B929" s="379"/>
      <c r="C929" s="374"/>
      <c r="D929" s="355"/>
      <c r="E929" s="355"/>
      <c r="F929" s="49" t="s">
        <v>123</v>
      </c>
      <c r="G929" s="78">
        <v>0</v>
      </c>
      <c r="H929" s="65">
        <f>IFERROR(G929/D922,"-")</f>
        <v>0</v>
      </c>
      <c r="I929" s="78">
        <v>0</v>
      </c>
      <c r="J929" s="65">
        <f>IFERROR(I929/E922,"-")</f>
        <v>0</v>
      </c>
      <c r="K929" s="192" t="str">
        <f t="shared" si="38"/>
        <v>-</v>
      </c>
    </row>
    <row r="930" spans="2:11" s="10" customFormat="1" ht="13.15" customHeight="1">
      <c r="B930" s="379"/>
      <c r="C930" s="374"/>
      <c r="D930" s="355"/>
      <c r="E930" s="355"/>
      <c r="F930" s="49" t="s">
        <v>114</v>
      </c>
      <c r="G930" s="78">
        <v>124076</v>
      </c>
      <c r="H930" s="65">
        <f>IFERROR(G930/D922,"-")</f>
        <v>3.4688667282069279E-4</v>
      </c>
      <c r="I930" s="78">
        <v>8</v>
      </c>
      <c r="J930" s="65">
        <f>IFERROR(I930/E922,"-")</f>
        <v>1.6326530612244899E-2</v>
      </c>
      <c r="K930" s="192">
        <f t="shared" si="38"/>
        <v>15509.5</v>
      </c>
    </row>
    <row r="931" spans="2:11" s="10" customFormat="1" ht="13.15" customHeight="1">
      <c r="B931" s="379"/>
      <c r="C931" s="374"/>
      <c r="D931" s="355"/>
      <c r="E931" s="355"/>
      <c r="F931" s="49" t="s">
        <v>115</v>
      </c>
      <c r="G931" s="78">
        <v>369441</v>
      </c>
      <c r="H931" s="65">
        <f>IFERROR(G931/D922,"-")</f>
        <v>1.0328682363515069E-3</v>
      </c>
      <c r="I931" s="78">
        <v>32</v>
      </c>
      <c r="J931" s="65">
        <f>IFERROR(I931/E922,"-")</f>
        <v>6.5306122448979598E-2</v>
      </c>
      <c r="K931" s="192">
        <f t="shared" si="38"/>
        <v>11545.03125</v>
      </c>
    </row>
    <row r="932" spans="2:11" s="10" customFormat="1" ht="13.15" customHeight="1">
      <c r="B932" s="379"/>
      <c r="C932" s="374"/>
      <c r="D932" s="355"/>
      <c r="E932" s="355"/>
      <c r="F932" s="49" t="s">
        <v>116</v>
      </c>
      <c r="G932" s="78">
        <v>984090</v>
      </c>
      <c r="H932" s="65">
        <f>IFERROR(G932/D922,"-")</f>
        <v>2.751279101970692E-3</v>
      </c>
      <c r="I932" s="78">
        <v>5</v>
      </c>
      <c r="J932" s="65">
        <f>IFERROR(I932/E922,"-")</f>
        <v>1.020408163265306E-2</v>
      </c>
      <c r="K932" s="192">
        <f t="shared" si="38"/>
        <v>196818</v>
      </c>
    </row>
    <row r="933" spans="2:11" s="10" customFormat="1" ht="13.15" customHeight="1">
      <c r="B933" s="379"/>
      <c r="C933" s="374"/>
      <c r="D933" s="355"/>
      <c r="E933" s="355"/>
      <c r="F933" s="49" t="s">
        <v>117</v>
      </c>
      <c r="G933" s="78">
        <v>104532</v>
      </c>
      <c r="H933" s="65">
        <f>IFERROR(G933/D922,"-")</f>
        <v>2.9224634645936892E-4</v>
      </c>
      <c r="I933" s="78">
        <v>9</v>
      </c>
      <c r="J933" s="65">
        <f>IFERROR(I933/E922,"-")</f>
        <v>1.8367346938775512E-2</v>
      </c>
      <c r="K933" s="192">
        <f t="shared" si="38"/>
        <v>11614.666666666666</v>
      </c>
    </row>
    <row r="934" spans="2:11" s="10" customFormat="1" ht="13.15" customHeight="1">
      <c r="B934" s="379"/>
      <c r="C934" s="374"/>
      <c r="D934" s="355"/>
      <c r="E934" s="355"/>
      <c r="F934" s="49" t="s">
        <v>118</v>
      </c>
      <c r="G934" s="78">
        <v>2639334</v>
      </c>
      <c r="H934" s="65">
        <f>IFERROR(G934/D922,"-")</f>
        <v>7.3789434678949222E-3</v>
      </c>
      <c r="I934" s="78">
        <v>72</v>
      </c>
      <c r="J934" s="65">
        <f>IFERROR(I934/E922,"-")</f>
        <v>0.14693877551020409</v>
      </c>
      <c r="K934" s="192">
        <f t="shared" si="38"/>
        <v>36657.416666666664</v>
      </c>
    </row>
    <row r="935" spans="2:11" s="10" customFormat="1" ht="13.15" customHeight="1">
      <c r="B935" s="379"/>
      <c r="C935" s="374"/>
      <c r="D935" s="355"/>
      <c r="E935" s="355"/>
      <c r="F935" s="49" t="s">
        <v>119</v>
      </c>
      <c r="G935" s="78">
        <v>4963292</v>
      </c>
      <c r="H935" s="65">
        <f>IFERROR(G935/D922,"-")</f>
        <v>1.3876171444256439E-2</v>
      </c>
      <c r="I935" s="78">
        <v>64</v>
      </c>
      <c r="J935" s="65">
        <f>IFERROR(I935/E922,"-")</f>
        <v>0.1306122448979592</v>
      </c>
      <c r="K935" s="192">
        <f t="shared" si="38"/>
        <v>77551.4375</v>
      </c>
    </row>
    <row r="936" spans="2:11" s="10" customFormat="1" ht="13.15" customHeight="1">
      <c r="B936" s="379"/>
      <c r="C936" s="374"/>
      <c r="D936" s="355"/>
      <c r="E936" s="355"/>
      <c r="F936" s="49" t="s">
        <v>120</v>
      </c>
      <c r="G936" s="78">
        <v>1376132</v>
      </c>
      <c r="H936" s="65">
        <f>IFERROR(G936/D922,"-")</f>
        <v>3.8473343018963022E-3</v>
      </c>
      <c r="I936" s="78">
        <v>39</v>
      </c>
      <c r="J936" s="65">
        <f>IFERROR(I936/E922,"-")</f>
        <v>7.9591836734693874E-2</v>
      </c>
      <c r="K936" s="192">
        <f t="shared" si="38"/>
        <v>35285.435897435898</v>
      </c>
    </row>
    <row r="937" spans="2:11" s="10" customFormat="1" ht="13.15" customHeight="1">
      <c r="B937" s="379"/>
      <c r="C937" s="374"/>
      <c r="D937" s="355"/>
      <c r="E937" s="355"/>
      <c r="F937" s="50" t="s">
        <v>121</v>
      </c>
      <c r="G937" s="79">
        <v>862280</v>
      </c>
      <c r="H937" s="66">
        <f>IFERROR(G937/D922,"-")</f>
        <v>2.4107276204892725E-3</v>
      </c>
      <c r="I937" s="79">
        <v>51</v>
      </c>
      <c r="J937" s="66">
        <f>IFERROR(I937/E922,"-")</f>
        <v>0.10408163265306122</v>
      </c>
      <c r="K937" s="193">
        <f t="shared" si="38"/>
        <v>16907.450980392157</v>
      </c>
    </row>
    <row r="938" spans="2:11" s="10" customFormat="1" ht="13.15" customHeight="1">
      <c r="B938" s="380"/>
      <c r="C938" s="375"/>
      <c r="D938" s="356"/>
      <c r="E938" s="356"/>
      <c r="F938" s="51" t="s">
        <v>71</v>
      </c>
      <c r="G938" s="74">
        <f>SUM(G922:G937)</f>
        <v>70136093</v>
      </c>
      <c r="H938" s="66">
        <f>IFERROR(G938/D922,"-")</f>
        <v>0.19608365796296368</v>
      </c>
      <c r="I938" s="79">
        <v>416</v>
      </c>
      <c r="J938" s="66">
        <f>IFERROR(I938/E922,"-")</f>
        <v>0.84897959183673466</v>
      </c>
      <c r="K938" s="193">
        <f t="shared" si="38"/>
        <v>168596.37740384616</v>
      </c>
    </row>
    <row r="939" spans="2:11" s="10" customFormat="1" ht="13.15" customHeight="1">
      <c r="B939" s="378">
        <v>56</v>
      </c>
      <c r="C939" s="373" t="s">
        <v>9</v>
      </c>
      <c r="D939" s="354">
        <v>92977030</v>
      </c>
      <c r="E939" s="354">
        <v>152</v>
      </c>
      <c r="F939" s="47" t="s">
        <v>107</v>
      </c>
      <c r="G939" s="77">
        <v>3235739</v>
      </c>
      <c r="H939" s="64">
        <f>IFERROR(G939/D939,"-")</f>
        <v>3.4801488066461148E-2</v>
      </c>
      <c r="I939" s="77">
        <v>22</v>
      </c>
      <c r="J939" s="64">
        <f>IFERROR(I939/E939,"-")</f>
        <v>0.14473684210526316</v>
      </c>
      <c r="K939" s="191">
        <f t="shared" si="38"/>
        <v>147079.04545454544</v>
      </c>
    </row>
    <row r="940" spans="2:11" s="10" customFormat="1" ht="13.15" customHeight="1">
      <c r="B940" s="379"/>
      <c r="C940" s="374"/>
      <c r="D940" s="355"/>
      <c r="E940" s="355"/>
      <c r="F940" s="48" t="s">
        <v>108</v>
      </c>
      <c r="G940" s="78">
        <v>1398376</v>
      </c>
      <c r="H940" s="65">
        <f>IFERROR(G940/D939,"-")</f>
        <v>1.5040015797450188E-2</v>
      </c>
      <c r="I940" s="78">
        <v>32</v>
      </c>
      <c r="J940" s="65">
        <f>IFERROR(I940/E939,"-")</f>
        <v>0.21052631578947367</v>
      </c>
      <c r="K940" s="192">
        <f t="shared" si="38"/>
        <v>43699.25</v>
      </c>
    </row>
    <row r="941" spans="2:11" s="10" customFormat="1" ht="13.15" customHeight="1">
      <c r="B941" s="379"/>
      <c r="C941" s="374"/>
      <c r="D941" s="355"/>
      <c r="E941" s="355"/>
      <c r="F941" s="49" t="s">
        <v>109</v>
      </c>
      <c r="G941" s="78">
        <v>1891159</v>
      </c>
      <c r="H941" s="65">
        <f>IFERROR(G941/D939,"-")</f>
        <v>2.0340066788539061E-2</v>
      </c>
      <c r="I941" s="78">
        <v>65</v>
      </c>
      <c r="J941" s="65">
        <f>IFERROR(I941/E939,"-")</f>
        <v>0.42763157894736842</v>
      </c>
      <c r="K941" s="192">
        <f t="shared" si="38"/>
        <v>29094.753846153846</v>
      </c>
    </row>
    <row r="942" spans="2:11" s="10" customFormat="1" ht="13.15" customHeight="1">
      <c r="B942" s="379"/>
      <c r="C942" s="374"/>
      <c r="D942" s="355"/>
      <c r="E942" s="355"/>
      <c r="F942" s="49" t="s">
        <v>110</v>
      </c>
      <c r="G942" s="78">
        <v>136454</v>
      </c>
      <c r="H942" s="65">
        <f>IFERROR(G942/D939,"-")</f>
        <v>1.4676097956667362E-3</v>
      </c>
      <c r="I942" s="78">
        <v>16</v>
      </c>
      <c r="J942" s="65">
        <f>IFERROR(I942/E939,"-")</f>
        <v>0.10526315789473684</v>
      </c>
      <c r="K942" s="192">
        <f t="shared" si="38"/>
        <v>8528.375</v>
      </c>
    </row>
    <row r="943" spans="2:11" s="10" customFormat="1" ht="13.15" customHeight="1">
      <c r="B943" s="379"/>
      <c r="C943" s="374"/>
      <c r="D943" s="355"/>
      <c r="E943" s="355"/>
      <c r="F943" s="49" t="s">
        <v>111</v>
      </c>
      <c r="G943" s="78">
        <v>1764814</v>
      </c>
      <c r="H943" s="65">
        <f>IFERROR(G943/D939,"-")</f>
        <v>1.8981182771701785E-2</v>
      </c>
      <c r="I943" s="78">
        <v>66</v>
      </c>
      <c r="J943" s="65">
        <f>IFERROR(I943/E939,"-")</f>
        <v>0.43421052631578949</v>
      </c>
      <c r="K943" s="192">
        <f t="shared" si="38"/>
        <v>26739.60606060606</v>
      </c>
    </row>
    <row r="944" spans="2:11" s="10" customFormat="1" ht="13.15" customHeight="1">
      <c r="B944" s="379"/>
      <c r="C944" s="374"/>
      <c r="D944" s="355"/>
      <c r="E944" s="355"/>
      <c r="F944" s="49" t="s">
        <v>112</v>
      </c>
      <c r="G944" s="78">
        <v>6324174</v>
      </c>
      <c r="H944" s="65">
        <f>IFERROR(G944/D939,"-")</f>
        <v>6.8018670848057849E-2</v>
      </c>
      <c r="I944" s="78">
        <v>76</v>
      </c>
      <c r="J944" s="65">
        <f>IFERROR(I944/E939,"-")</f>
        <v>0.5</v>
      </c>
      <c r="K944" s="192">
        <f t="shared" si="38"/>
        <v>83212.81578947368</v>
      </c>
    </row>
    <row r="945" spans="2:11" s="10" customFormat="1" ht="13.15" customHeight="1">
      <c r="B945" s="379"/>
      <c r="C945" s="374"/>
      <c r="D945" s="355"/>
      <c r="E945" s="355"/>
      <c r="F945" s="49" t="s">
        <v>113</v>
      </c>
      <c r="G945" s="78">
        <v>9332748</v>
      </c>
      <c r="H945" s="65">
        <f>IFERROR(G945/D939,"-")</f>
        <v>0.10037692105243629</v>
      </c>
      <c r="I945" s="78">
        <v>26</v>
      </c>
      <c r="J945" s="65">
        <f>IFERROR(I945/E939,"-")</f>
        <v>0.17105263157894737</v>
      </c>
      <c r="K945" s="192">
        <f t="shared" si="38"/>
        <v>358951.84615384613</v>
      </c>
    </row>
    <row r="946" spans="2:11" s="10" customFormat="1" ht="13.15" customHeight="1">
      <c r="B946" s="379"/>
      <c r="C946" s="374"/>
      <c r="D946" s="355"/>
      <c r="E946" s="355"/>
      <c r="F946" s="49" t="s">
        <v>123</v>
      </c>
      <c r="G946" s="78">
        <v>0</v>
      </c>
      <c r="H946" s="65">
        <f>IFERROR(G946/D939,"-")</f>
        <v>0</v>
      </c>
      <c r="I946" s="78">
        <v>0</v>
      </c>
      <c r="J946" s="65">
        <f>IFERROR(I946/E939,"-")</f>
        <v>0</v>
      </c>
      <c r="K946" s="192" t="str">
        <f t="shared" si="38"/>
        <v>-</v>
      </c>
    </row>
    <row r="947" spans="2:11" s="10" customFormat="1" ht="13.15" customHeight="1">
      <c r="B947" s="379"/>
      <c r="C947" s="374"/>
      <c r="D947" s="355"/>
      <c r="E947" s="355"/>
      <c r="F947" s="49" t="s">
        <v>114</v>
      </c>
      <c r="G947" s="78">
        <v>62862</v>
      </c>
      <c r="H947" s="65">
        <f>IFERROR(G947/D939,"-")</f>
        <v>6.7610247391210491E-4</v>
      </c>
      <c r="I947" s="78">
        <v>2</v>
      </c>
      <c r="J947" s="65">
        <f>IFERROR(I947/E939,"-")</f>
        <v>1.3157894736842105E-2</v>
      </c>
      <c r="K947" s="192">
        <f t="shared" si="38"/>
        <v>31431</v>
      </c>
    </row>
    <row r="948" spans="2:11" s="10" customFormat="1" ht="13.15" customHeight="1">
      <c r="B948" s="379"/>
      <c r="C948" s="374"/>
      <c r="D948" s="355"/>
      <c r="E948" s="355"/>
      <c r="F948" s="49" t="s">
        <v>115</v>
      </c>
      <c r="G948" s="78">
        <v>33769</v>
      </c>
      <c r="H948" s="65">
        <f>IFERROR(G948/D939,"-")</f>
        <v>3.6319723269284898E-4</v>
      </c>
      <c r="I948" s="78">
        <v>4</v>
      </c>
      <c r="J948" s="65">
        <f>IFERROR(I948/E939,"-")</f>
        <v>2.6315789473684209E-2</v>
      </c>
      <c r="K948" s="192">
        <f t="shared" si="38"/>
        <v>8442.25</v>
      </c>
    </row>
    <row r="949" spans="2:11" s="10" customFormat="1" ht="13.15" customHeight="1">
      <c r="B949" s="379"/>
      <c r="C949" s="374"/>
      <c r="D949" s="355"/>
      <c r="E949" s="355"/>
      <c r="F949" s="49" t="s">
        <v>116</v>
      </c>
      <c r="G949" s="78">
        <v>6697</v>
      </c>
      <c r="H949" s="65">
        <f>IFERROR(G949/D939,"-")</f>
        <v>7.202854296378363E-5</v>
      </c>
      <c r="I949" s="78">
        <v>2</v>
      </c>
      <c r="J949" s="65">
        <f>IFERROR(I949/E939,"-")</f>
        <v>1.3157894736842105E-2</v>
      </c>
      <c r="K949" s="192">
        <f t="shared" si="38"/>
        <v>3348.5</v>
      </c>
    </row>
    <row r="950" spans="2:11" s="10" customFormat="1" ht="13.15" customHeight="1">
      <c r="B950" s="379"/>
      <c r="C950" s="374"/>
      <c r="D950" s="355"/>
      <c r="E950" s="355"/>
      <c r="F950" s="49" t="s">
        <v>117</v>
      </c>
      <c r="G950" s="78">
        <v>0</v>
      </c>
      <c r="H950" s="65">
        <f>IFERROR(G950/D939,"-")</f>
        <v>0</v>
      </c>
      <c r="I950" s="78">
        <v>0</v>
      </c>
      <c r="J950" s="65">
        <f>IFERROR(I950/E939,"-")</f>
        <v>0</v>
      </c>
      <c r="K950" s="192" t="str">
        <f t="shared" si="38"/>
        <v>-</v>
      </c>
    </row>
    <row r="951" spans="2:11" s="10" customFormat="1" ht="13.15" customHeight="1">
      <c r="B951" s="379"/>
      <c r="C951" s="374"/>
      <c r="D951" s="355"/>
      <c r="E951" s="355"/>
      <c r="F951" s="49" t="s">
        <v>118</v>
      </c>
      <c r="G951" s="78">
        <v>674878</v>
      </c>
      <c r="H951" s="65">
        <f>IFERROR(G951/D939,"-")</f>
        <v>7.2585454708544682E-3</v>
      </c>
      <c r="I951" s="78">
        <v>16</v>
      </c>
      <c r="J951" s="65">
        <f>IFERROR(I951/E939,"-")</f>
        <v>0.10526315789473684</v>
      </c>
      <c r="K951" s="192">
        <f t="shared" si="38"/>
        <v>42179.875</v>
      </c>
    </row>
    <row r="952" spans="2:11" s="10" customFormat="1" ht="13.15" customHeight="1">
      <c r="B952" s="379"/>
      <c r="C952" s="374"/>
      <c r="D952" s="355"/>
      <c r="E952" s="355"/>
      <c r="F952" s="49" t="s">
        <v>119</v>
      </c>
      <c r="G952" s="78">
        <v>1934880</v>
      </c>
      <c r="H952" s="65">
        <f>IFERROR(G952/D939,"-")</f>
        <v>2.0810301210955007E-2</v>
      </c>
      <c r="I952" s="78">
        <v>20</v>
      </c>
      <c r="J952" s="65">
        <f>IFERROR(I952/E939,"-")</f>
        <v>0.13157894736842105</v>
      </c>
      <c r="K952" s="192">
        <f t="shared" si="38"/>
        <v>96744</v>
      </c>
    </row>
    <row r="953" spans="2:11" s="10" customFormat="1" ht="13.15" customHeight="1">
      <c r="B953" s="379"/>
      <c r="C953" s="374"/>
      <c r="D953" s="355"/>
      <c r="E953" s="355"/>
      <c r="F953" s="49" t="s">
        <v>120</v>
      </c>
      <c r="G953" s="78">
        <v>718238</v>
      </c>
      <c r="H953" s="65">
        <f>IFERROR(G953/D939,"-")</f>
        <v>7.7248972138602408E-3</v>
      </c>
      <c r="I953" s="78">
        <v>17</v>
      </c>
      <c r="J953" s="65">
        <f>IFERROR(I953/E939,"-")</f>
        <v>0.1118421052631579</v>
      </c>
      <c r="K953" s="192">
        <f t="shared" si="38"/>
        <v>42249.294117647056</v>
      </c>
    </row>
    <row r="954" spans="2:11" s="10" customFormat="1" ht="13.15" customHeight="1">
      <c r="B954" s="379"/>
      <c r="C954" s="374"/>
      <c r="D954" s="355"/>
      <c r="E954" s="355"/>
      <c r="F954" s="50" t="s">
        <v>121</v>
      </c>
      <c r="G954" s="79">
        <v>56751</v>
      </c>
      <c r="H954" s="66">
        <f>IFERROR(G954/D939,"-")</f>
        <v>6.1037656289946026E-4</v>
      </c>
      <c r="I954" s="79">
        <v>9</v>
      </c>
      <c r="J954" s="66">
        <f>IFERROR(I954/E939,"-")</f>
        <v>5.921052631578947E-2</v>
      </c>
      <c r="K954" s="193">
        <f t="shared" si="38"/>
        <v>6305.666666666667</v>
      </c>
    </row>
    <row r="955" spans="2:11" s="10" customFormat="1" ht="13.15" customHeight="1">
      <c r="B955" s="380"/>
      <c r="C955" s="375"/>
      <c r="D955" s="356"/>
      <c r="E955" s="356"/>
      <c r="F955" s="51" t="s">
        <v>71</v>
      </c>
      <c r="G955" s="74">
        <f>SUM(G939:G954)</f>
        <v>27571539</v>
      </c>
      <c r="H955" s="66">
        <f>IFERROR(G955/D939,"-")</f>
        <v>0.29654140382845096</v>
      </c>
      <c r="I955" s="79">
        <v>123</v>
      </c>
      <c r="J955" s="66">
        <f>IFERROR(I955/E939,"-")</f>
        <v>0.80921052631578949</v>
      </c>
      <c r="K955" s="193">
        <f t="shared" si="38"/>
        <v>224158.85365853659</v>
      </c>
    </row>
    <row r="956" spans="2:11" s="10" customFormat="1" ht="13.15" customHeight="1">
      <c r="B956" s="378">
        <v>57</v>
      </c>
      <c r="C956" s="373" t="s">
        <v>48</v>
      </c>
      <c r="D956" s="354">
        <v>57878390</v>
      </c>
      <c r="E956" s="354">
        <v>91</v>
      </c>
      <c r="F956" s="47" t="s">
        <v>107</v>
      </c>
      <c r="G956" s="77">
        <v>307614</v>
      </c>
      <c r="H956" s="64">
        <f>IFERROR(G956/D956,"-")</f>
        <v>5.3148333946400374E-3</v>
      </c>
      <c r="I956" s="77">
        <v>17</v>
      </c>
      <c r="J956" s="64">
        <f>IFERROR(I956/E956,"-")</f>
        <v>0.18681318681318682</v>
      </c>
      <c r="K956" s="191">
        <f t="shared" si="38"/>
        <v>18094.941176470587</v>
      </c>
    </row>
    <row r="957" spans="2:11" s="10" customFormat="1" ht="13.15" customHeight="1">
      <c r="B957" s="379"/>
      <c r="C957" s="374"/>
      <c r="D957" s="355"/>
      <c r="E957" s="355"/>
      <c r="F957" s="48" t="s">
        <v>108</v>
      </c>
      <c r="G957" s="78">
        <v>1974223</v>
      </c>
      <c r="H957" s="65">
        <f>IFERROR(G957/D956,"-")</f>
        <v>3.4109846524756474E-2</v>
      </c>
      <c r="I957" s="78">
        <v>29</v>
      </c>
      <c r="J957" s="65">
        <f>IFERROR(I957/E956,"-")</f>
        <v>0.31868131868131866</v>
      </c>
      <c r="K957" s="192">
        <f t="shared" si="38"/>
        <v>68076.655172413797</v>
      </c>
    </row>
    <row r="958" spans="2:11" s="10" customFormat="1" ht="13.15" customHeight="1">
      <c r="B958" s="379"/>
      <c r="C958" s="374"/>
      <c r="D958" s="355"/>
      <c r="E958" s="355"/>
      <c r="F958" s="49" t="s">
        <v>109</v>
      </c>
      <c r="G958" s="78">
        <v>3022197</v>
      </c>
      <c r="H958" s="65">
        <f>IFERROR(G958/D956,"-")</f>
        <v>5.2216328063030087E-2</v>
      </c>
      <c r="I958" s="78">
        <v>29</v>
      </c>
      <c r="J958" s="65">
        <f>IFERROR(I958/E956,"-")</f>
        <v>0.31868131868131866</v>
      </c>
      <c r="K958" s="192">
        <f t="shared" si="38"/>
        <v>104213.68965517242</v>
      </c>
    </row>
    <row r="959" spans="2:11" s="10" customFormat="1" ht="13.15" customHeight="1">
      <c r="B959" s="379"/>
      <c r="C959" s="374"/>
      <c r="D959" s="355"/>
      <c r="E959" s="355"/>
      <c r="F959" s="49" t="s">
        <v>110</v>
      </c>
      <c r="G959" s="78">
        <v>112944</v>
      </c>
      <c r="H959" s="65">
        <f>IFERROR(G959/D956,"-")</f>
        <v>1.9514018962863342E-3</v>
      </c>
      <c r="I959" s="78">
        <v>8</v>
      </c>
      <c r="J959" s="65">
        <f>IFERROR(I959/E956,"-")</f>
        <v>8.7912087912087919E-2</v>
      </c>
      <c r="K959" s="192">
        <f t="shared" si="38"/>
        <v>14118</v>
      </c>
    </row>
    <row r="960" spans="2:11" s="10" customFormat="1" ht="13.15" customHeight="1">
      <c r="B960" s="379"/>
      <c r="C960" s="374"/>
      <c r="D960" s="355"/>
      <c r="E960" s="355"/>
      <c r="F960" s="49" t="s">
        <v>111</v>
      </c>
      <c r="G960" s="78">
        <v>853901</v>
      </c>
      <c r="H960" s="65">
        <f>IFERROR(G960/D956,"-")</f>
        <v>1.4753364770512794E-2</v>
      </c>
      <c r="I960" s="78">
        <v>38</v>
      </c>
      <c r="J960" s="65">
        <f>IFERROR(I960/E956,"-")</f>
        <v>0.4175824175824176</v>
      </c>
      <c r="K960" s="192">
        <f t="shared" si="38"/>
        <v>22471.07894736842</v>
      </c>
    </row>
    <row r="961" spans="2:11" s="10" customFormat="1" ht="13.15" customHeight="1">
      <c r="B961" s="379"/>
      <c r="C961" s="374"/>
      <c r="D961" s="355"/>
      <c r="E961" s="355"/>
      <c r="F961" s="49" t="s">
        <v>112</v>
      </c>
      <c r="G961" s="78">
        <v>3703311</v>
      </c>
      <c r="H961" s="65">
        <f>IFERROR(G961/D956,"-")</f>
        <v>6.3984347180355228E-2</v>
      </c>
      <c r="I961" s="78">
        <v>49</v>
      </c>
      <c r="J961" s="65">
        <f>IFERROR(I961/E956,"-")</f>
        <v>0.53846153846153844</v>
      </c>
      <c r="K961" s="192">
        <f t="shared" si="38"/>
        <v>75577.775510204083</v>
      </c>
    </row>
    <row r="962" spans="2:11" s="10" customFormat="1" ht="13.15" customHeight="1">
      <c r="B962" s="379"/>
      <c r="C962" s="374"/>
      <c r="D962" s="355"/>
      <c r="E962" s="355"/>
      <c r="F962" s="49" t="s">
        <v>113</v>
      </c>
      <c r="G962" s="78">
        <v>2488785</v>
      </c>
      <c r="H962" s="65">
        <f>IFERROR(G962/D956,"-")</f>
        <v>4.300024586032887E-2</v>
      </c>
      <c r="I962" s="78">
        <v>11</v>
      </c>
      <c r="J962" s="65">
        <f>IFERROR(I962/E956,"-")</f>
        <v>0.12087912087912088</v>
      </c>
      <c r="K962" s="192">
        <f t="shared" si="38"/>
        <v>226253.18181818182</v>
      </c>
    </row>
    <row r="963" spans="2:11" s="10" customFormat="1" ht="13.15" customHeight="1">
      <c r="B963" s="379"/>
      <c r="C963" s="374"/>
      <c r="D963" s="355"/>
      <c r="E963" s="355"/>
      <c r="F963" s="49" t="s">
        <v>123</v>
      </c>
      <c r="G963" s="78">
        <v>0</v>
      </c>
      <c r="H963" s="65">
        <f>IFERROR(G963/D956,"-")</f>
        <v>0</v>
      </c>
      <c r="I963" s="78">
        <v>0</v>
      </c>
      <c r="J963" s="65">
        <f>IFERROR(I963/E956,"-")</f>
        <v>0</v>
      </c>
      <c r="K963" s="192" t="str">
        <f t="shared" si="38"/>
        <v>-</v>
      </c>
    </row>
    <row r="964" spans="2:11" s="10" customFormat="1" ht="13.15" customHeight="1">
      <c r="B964" s="379"/>
      <c r="C964" s="374"/>
      <c r="D964" s="355"/>
      <c r="E964" s="355"/>
      <c r="F964" s="49" t="s">
        <v>114</v>
      </c>
      <c r="G964" s="78">
        <v>0</v>
      </c>
      <c r="H964" s="65">
        <f>IFERROR(G964/D956,"-")</f>
        <v>0</v>
      </c>
      <c r="I964" s="78">
        <v>0</v>
      </c>
      <c r="J964" s="65">
        <f>IFERROR(I964/E956,"-")</f>
        <v>0</v>
      </c>
      <c r="K964" s="192" t="str">
        <f t="shared" si="38"/>
        <v>-</v>
      </c>
    </row>
    <row r="965" spans="2:11" s="10" customFormat="1" ht="13.15" customHeight="1">
      <c r="B965" s="379"/>
      <c r="C965" s="374"/>
      <c r="D965" s="355"/>
      <c r="E965" s="355"/>
      <c r="F965" s="49" t="s">
        <v>115</v>
      </c>
      <c r="G965" s="78">
        <v>37888</v>
      </c>
      <c r="H965" s="65">
        <f>IFERROR(G965/D956,"-")</f>
        <v>6.5461392412608573E-4</v>
      </c>
      <c r="I965" s="78">
        <v>5</v>
      </c>
      <c r="J965" s="65">
        <f>IFERROR(I965/E956,"-")</f>
        <v>5.4945054945054944E-2</v>
      </c>
      <c r="K965" s="192">
        <f t="shared" ref="K965:K1028" si="39">IFERROR(G965/I965,"-")</f>
        <v>7577.6</v>
      </c>
    </row>
    <row r="966" spans="2:11" s="10" customFormat="1" ht="13.15" customHeight="1">
      <c r="B966" s="379"/>
      <c r="C966" s="374"/>
      <c r="D966" s="355"/>
      <c r="E966" s="355"/>
      <c r="F966" s="49" t="s">
        <v>116</v>
      </c>
      <c r="G966" s="78">
        <v>0</v>
      </c>
      <c r="H966" s="65">
        <f>IFERROR(G966/D956,"-")</f>
        <v>0</v>
      </c>
      <c r="I966" s="78">
        <v>0</v>
      </c>
      <c r="J966" s="65">
        <f>IFERROR(I966/E956,"-")</f>
        <v>0</v>
      </c>
      <c r="K966" s="192" t="str">
        <f t="shared" si="39"/>
        <v>-</v>
      </c>
    </row>
    <row r="967" spans="2:11" s="10" customFormat="1" ht="13.15" customHeight="1">
      <c r="B967" s="379"/>
      <c r="C967" s="374"/>
      <c r="D967" s="355"/>
      <c r="E967" s="355"/>
      <c r="F967" s="49" t="s">
        <v>117</v>
      </c>
      <c r="G967" s="78">
        <v>0</v>
      </c>
      <c r="H967" s="65">
        <f>IFERROR(G967/D956,"-")</f>
        <v>0</v>
      </c>
      <c r="I967" s="78">
        <v>0</v>
      </c>
      <c r="J967" s="65">
        <f>IFERROR(I967/E956,"-")</f>
        <v>0</v>
      </c>
      <c r="K967" s="192" t="str">
        <f t="shared" si="39"/>
        <v>-</v>
      </c>
    </row>
    <row r="968" spans="2:11" s="10" customFormat="1" ht="13.15" customHeight="1">
      <c r="B968" s="379"/>
      <c r="C968" s="374"/>
      <c r="D968" s="355"/>
      <c r="E968" s="355"/>
      <c r="F968" s="49" t="s">
        <v>118</v>
      </c>
      <c r="G968" s="78">
        <v>444113</v>
      </c>
      <c r="H968" s="65">
        <f>IFERROR(G968/D956,"-")</f>
        <v>7.6732092927947722E-3</v>
      </c>
      <c r="I968" s="78">
        <v>11</v>
      </c>
      <c r="J968" s="65">
        <f>IFERROR(I968/E956,"-")</f>
        <v>0.12087912087912088</v>
      </c>
      <c r="K968" s="192">
        <f t="shared" si="39"/>
        <v>40373.909090909088</v>
      </c>
    </row>
    <row r="969" spans="2:11" s="10" customFormat="1" ht="13.15" customHeight="1">
      <c r="B969" s="379"/>
      <c r="C969" s="374"/>
      <c r="D969" s="355"/>
      <c r="E969" s="355"/>
      <c r="F969" s="49" t="s">
        <v>119</v>
      </c>
      <c r="G969" s="78">
        <v>1054208</v>
      </c>
      <c r="H969" s="65">
        <f>IFERROR(G969/D956,"-")</f>
        <v>1.8214190132102844E-2</v>
      </c>
      <c r="I969" s="78">
        <v>14</v>
      </c>
      <c r="J969" s="65">
        <f>IFERROR(I969/E956,"-")</f>
        <v>0.15384615384615385</v>
      </c>
      <c r="K969" s="192">
        <f t="shared" si="39"/>
        <v>75300.571428571435</v>
      </c>
    </row>
    <row r="970" spans="2:11" s="10" customFormat="1" ht="13.15" customHeight="1">
      <c r="B970" s="379"/>
      <c r="C970" s="374"/>
      <c r="D970" s="355"/>
      <c r="E970" s="355"/>
      <c r="F970" s="49" t="s">
        <v>120</v>
      </c>
      <c r="G970" s="78">
        <v>92967</v>
      </c>
      <c r="H970" s="65">
        <f>IFERROR(G970/D956,"-")</f>
        <v>1.6062471675525184E-3</v>
      </c>
      <c r="I970" s="78">
        <v>5</v>
      </c>
      <c r="J970" s="65">
        <f>IFERROR(I970/E956,"-")</f>
        <v>5.4945054945054944E-2</v>
      </c>
      <c r="K970" s="192">
        <f t="shared" si="39"/>
        <v>18593.400000000001</v>
      </c>
    </row>
    <row r="971" spans="2:11" s="10" customFormat="1" ht="13.15" customHeight="1">
      <c r="B971" s="379"/>
      <c r="C971" s="374"/>
      <c r="D971" s="355"/>
      <c r="E971" s="355"/>
      <c r="F971" s="50" t="s">
        <v>121</v>
      </c>
      <c r="G971" s="79">
        <v>198548</v>
      </c>
      <c r="H971" s="66">
        <f>IFERROR(G971/D956,"-")</f>
        <v>3.4304340531932558E-3</v>
      </c>
      <c r="I971" s="79">
        <v>7</v>
      </c>
      <c r="J971" s="66">
        <f>IFERROR(I971/E956,"-")</f>
        <v>7.6923076923076927E-2</v>
      </c>
      <c r="K971" s="193">
        <f t="shared" si="39"/>
        <v>28364</v>
      </c>
    </row>
    <row r="972" spans="2:11" s="10" customFormat="1" ht="13.15" customHeight="1">
      <c r="B972" s="380"/>
      <c r="C972" s="375"/>
      <c r="D972" s="356"/>
      <c r="E972" s="356"/>
      <c r="F972" s="51" t="s">
        <v>71</v>
      </c>
      <c r="G972" s="74">
        <f>SUM(G956:G971)</f>
        <v>14290699</v>
      </c>
      <c r="H972" s="66">
        <f>IFERROR(G972/D956,"-")</f>
        <v>0.24690906225967929</v>
      </c>
      <c r="I972" s="79">
        <v>76</v>
      </c>
      <c r="J972" s="66">
        <f>IFERROR(I972/E956,"-")</f>
        <v>0.8351648351648352</v>
      </c>
      <c r="K972" s="193">
        <f t="shared" si="39"/>
        <v>188035.51315789475</v>
      </c>
    </row>
    <row r="973" spans="2:11" s="10" customFormat="1" ht="13.15" customHeight="1">
      <c r="B973" s="378">
        <v>58</v>
      </c>
      <c r="C973" s="373" t="s">
        <v>28</v>
      </c>
      <c r="D973" s="354">
        <v>249141030</v>
      </c>
      <c r="E973" s="354">
        <v>341</v>
      </c>
      <c r="F973" s="47" t="s">
        <v>107</v>
      </c>
      <c r="G973" s="77">
        <v>1792781</v>
      </c>
      <c r="H973" s="64">
        <f>IFERROR(G973/D973,"-")</f>
        <v>7.1958480704683607E-3</v>
      </c>
      <c r="I973" s="77">
        <v>64</v>
      </c>
      <c r="J973" s="64">
        <f>IFERROR(I973/E973,"-")</f>
        <v>0.18768328445747801</v>
      </c>
      <c r="K973" s="191">
        <f t="shared" si="39"/>
        <v>28012.203125</v>
      </c>
    </row>
    <row r="974" spans="2:11" s="10" customFormat="1" ht="13.15" customHeight="1">
      <c r="B974" s="379"/>
      <c r="C974" s="374"/>
      <c r="D974" s="355"/>
      <c r="E974" s="355"/>
      <c r="F974" s="48" t="s">
        <v>108</v>
      </c>
      <c r="G974" s="78">
        <v>6282844</v>
      </c>
      <c r="H974" s="65">
        <f>IFERROR(G974/D973,"-")</f>
        <v>2.5218022097765271E-2</v>
      </c>
      <c r="I974" s="78">
        <v>89</v>
      </c>
      <c r="J974" s="65">
        <f>IFERROR(I974/E973,"-")</f>
        <v>0.26099706744868034</v>
      </c>
      <c r="K974" s="192">
        <f t="shared" si="39"/>
        <v>70593.752808988764</v>
      </c>
    </row>
    <row r="975" spans="2:11" s="10" customFormat="1" ht="13.15" customHeight="1">
      <c r="B975" s="379"/>
      <c r="C975" s="374"/>
      <c r="D975" s="355"/>
      <c r="E975" s="355"/>
      <c r="F975" s="49" t="s">
        <v>109</v>
      </c>
      <c r="G975" s="78">
        <v>2994818</v>
      </c>
      <c r="H975" s="65">
        <f>IFERROR(G975/D973,"-")</f>
        <v>1.202057324720862E-2</v>
      </c>
      <c r="I975" s="78">
        <v>112</v>
      </c>
      <c r="J975" s="65">
        <f>IFERROR(I975/E973,"-")</f>
        <v>0.3284457478005865</v>
      </c>
      <c r="K975" s="192">
        <f t="shared" si="39"/>
        <v>26739.446428571428</v>
      </c>
    </row>
    <row r="976" spans="2:11" s="10" customFormat="1" ht="13.15" customHeight="1">
      <c r="B976" s="379"/>
      <c r="C976" s="374"/>
      <c r="D976" s="355"/>
      <c r="E976" s="355"/>
      <c r="F976" s="49" t="s">
        <v>110</v>
      </c>
      <c r="G976" s="78">
        <v>1850531</v>
      </c>
      <c r="H976" s="65">
        <f>IFERROR(G976/D973,"-")</f>
        <v>7.4276444951680582E-3</v>
      </c>
      <c r="I976" s="78">
        <v>10</v>
      </c>
      <c r="J976" s="65">
        <f>IFERROR(I976/E973,"-")</f>
        <v>2.932551319648094E-2</v>
      </c>
      <c r="K976" s="192">
        <f t="shared" si="39"/>
        <v>185053.1</v>
      </c>
    </row>
    <row r="977" spans="2:11" s="10" customFormat="1" ht="13.15" customHeight="1">
      <c r="B977" s="379"/>
      <c r="C977" s="374"/>
      <c r="D977" s="355"/>
      <c r="E977" s="355"/>
      <c r="F977" s="49" t="s">
        <v>111</v>
      </c>
      <c r="G977" s="78">
        <v>5268593</v>
      </c>
      <c r="H977" s="65">
        <f>IFERROR(G977/D973,"-")</f>
        <v>2.114703065970306E-2</v>
      </c>
      <c r="I977" s="78">
        <v>115</v>
      </c>
      <c r="J977" s="65">
        <f>IFERROR(I977/E973,"-")</f>
        <v>0.33724340175953077</v>
      </c>
      <c r="K977" s="192">
        <f t="shared" si="39"/>
        <v>45813.852173913045</v>
      </c>
    </row>
    <row r="978" spans="2:11" s="10" customFormat="1" ht="13.15" customHeight="1">
      <c r="B978" s="379"/>
      <c r="C978" s="374"/>
      <c r="D978" s="355"/>
      <c r="E978" s="355"/>
      <c r="F978" s="49" t="s">
        <v>112</v>
      </c>
      <c r="G978" s="78">
        <v>8903641</v>
      </c>
      <c r="H978" s="65">
        <f>IFERROR(G978/D973,"-")</f>
        <v>3.5737353257309729E-2</v>
      </c>
      <c r="I978" s="78">
        <v>144</v>
      </c>
      <c r="J978" s="65">
        <f>IFERROR(I978/E973,"-")</f>
        <v>0.42228739002932553</v>
      </c>
      <c r="K978" s="192">
        <f t="shared" si="39"/>
        <v>61830.840277777781</v>
      </c>
    </row>
    <row r="979" spans="2:11" s="10" customFormat="1" ht="13.15" customHeight="1">
      <c r="B979" s="379"/>
      <c r="C979" s="374"/>
      <c r="D979" s="355"/>
      <c r="E979" s="355"/>
      <c r="F979" s="49" t="s">
        <v>113</v>
      </c>
      <c r="G979" s="78">
        <v>11100818</v>
      </c>
      <c r="H979" s="65">
        <f>IFERROR(G979/D973,"-")</f>
        <v>4.4556362314147932E-2</v>
      </c>
      <c r="I979" s="78">
        <v>52</v>
      </c>
      <c r="J979" s="65">
        <f>IFERROR(I979/E973,"-")</f>
        <v>0.15249266862170088</v>
      </c>
      <c r="K979" s="192">
        <f t="shared" si="39"/>
        <v>213477.26923076922</v>
      </c>
    </row>
    <row r="980" spans="2:11" s="10" customFormat="1" ht="13.15" customHeight="1">
      <c r="B980" s="379"/>
      <c r="C980" s="374"/>
      <c r="D980" s="355"/>
      <c r="E980" s="355"/>
      <c r="F980" s="49" t="s">
        <v>123</v>
      </c>
      <c r="G980" s="78">
        <v>0</v>
      </c>
      <c r="H980" s="65">
        <f>IFERROR(G980/D973,"-")</f>
        <v>0</v>
      </c>
      <c r="I980" s="78">
        <v>0</v>
      </c>
      <c r="J980" s="65">
        <f>IFERROR(I980/E973,"-")</f>
        <v>0</v>
      </c>
      <c r="K980" s="192" t="str">
        <f t="shared" si="39"/>
        <v>-</v>
      </c>
    </row>
    <row r="981" spans="2:11" s="10" customFormat="1" ht="13.15" customHeight="1">
      <c r="B981" s="379"/>
      <c r="C981" s="374"/>
      <c r="D981" s="355"/>
      <c r="E981" s="355"/>
      <c r="F981" s="49" t="s">
        <v>114</v>
      </c>
      <c r="G981" s="78">
        <v>41807</v>
      </c>
      <c r="H981" s="65">
        <f>IFERROR(G981/D973,"-")</f>
        <v>1.678045563189652E-4</v>
      </c>
      <c r="I981" s="78">
        <v>3</v>
      </c>
      <c r="J981" s="65">
        <f>IFERROR(I981/E973,"-")</f>
        <v>8.7976539589442824E-3</v>
      </c>
      <c r="K981" s="192">
        <f t="shared" si="39"/>
        <v>13935.666666666666</v>
      </c>
    </row>
    <row r="982" spans="2:11" s="10" customFormat="1" ht="13.15" customHeight="1">
      <c r="B982" s="379"/>
      <c r="C982" s="374"/>
      <c r="D982" s="355"/>
      <c r="E982" s="355"/>
      <c r="F982" s="49" t="s">
        <v>115</v>
      </c>
      <c r="G982" s="78">
        <v>759466</v>
      </c>
      <c r="H982" s="65">
        <f>IFERROR(G982/D973,"-")</f>
        <v>3.0483377226143762E-3</v>
      </c>
      <c r="I982" s="78">
        <v>17</v>
      </c>
      <c r="J982" s="65">
        <f>IFERROR(I982/E973,"-")</f>
        <v>4.9853372434017593E-2</v>
      </c>
      <c r="K982" s="192">
        <f t="shared" si="39"/>
        <v>44674.470588235294</v>
      </c>
    </row>
    <row r="983" spans="2:11" s="10" customFormat="1" ht="13.15" customHeight="1">
      <c r="B983" s="379"/>
      <c r="C983" s="374"/>
      <c r="D983" s="355"/>
      <c r="E983" s="355"/>
      <c r="F983" s="49" t="s">
        <v>116</v>
      </c>
      <c r="G983" s="78">
        <v>6618</v>
      </c>
      <c r="H983" s="65">
        <f>IFERROR(G983/D973,"-")</f>
        <v>2.6563268201949717E-5</v>
      </c>
      <c r="I983" s="78">
        <v>1</v>
      </c>
      <c r="J983" s="65">
        <f>IFERROR(I983/E973,"-")</f>
        <v>2.9325513196480938E-3</v>
      </c>
      <c r="K983" s="192">
        <f t="shared" si="39"/>
        <v>6618</v>
      </c>
    </row>
    <row r="984" spans="2:11" s="10" customFormat="1" ht="13.15" customHeight="1">
      <c r="B984" s="379"/>
      <c r="C984" s="374"/>
      <c r="D984" s="355"/>
      <c r="E984" s="355"/>
      <c r="F984" s="49" t="s">
        <v>117</v>
      </c>
      <c r="G984" s="78">
        <v>1350194</v>
      </c>
      <c r="H984" s="65">
        <f>IFERROR(G984/D973,"-")</f>
        <v>5.4193963956880161E-3</v>
      </c>
      <c r="I984" s="78">
        <v>6</v>
      </c>
      <c r="J984" s="65">
        <f>IFERROR(I984/E973,"-")</f>
        <v>1.7595307917888565E-2</v>
      </c>
      <c r="K984" s="192">
        <f t="shared" si="39"/>
        <v>225032.33333333334</v>
      </c>
    </row>
    <row r="985" spans="2:11" s="10" customFormat="1" ht="13.15" customHeight="1">
      <c r="B985" s="379"/>
      <c r="C985" s="374"/>
      <c r="D985" s="355"/>
      <c r="E985" s="355"/>
      <c r="F985" s="49" t="s">
        <v>118</v>
      </c>
      <c r="G985" s="78">
        <v>2499308</v>
      </c>
      <c r="H985" s="65">
        <f>IFERROR(G985/D973,"-")</f>
        <v>1.003169971642166E-2</v>
      </c>
      <c r="I985" s="78">
        <v>55</v>
      </c>
      <c r="J985" s="65">
        <f>IFERROR(I985/E973,"-")</f>
        <v>0.16129032258064516</v>
      </c>
      <c r="K985" s="192">
        <f t="shared" si="39"/>
        <v>45441.963636363638</v>
      </c>
    </row>
    <row r="986" spans="2:11" s="10" customFormat="1" ht="13.15" customHeight="1">
      <c r="B986" s="379"/>
      <c r="C986" s="374"/>
      <c r="D986" s="355"/>
      <c r="E986" s="355"/>
      <c r="F986" s="49" t="s">
        <v>119</v>
      </c>
      <c r="G986" s="78">
        <v>4180859</v>
      </c>
      <c r="H986" s="65">
        <f>IFERROR(G986/D973,"-")</f>
        <v>1.6781093824650241E-2</v>
      </c>
      <c r="I986" s="78">
        <v>54</v>
      </c>
      <c r="J986" s="65">
        <f>IFERROR(I986/E973,"-")</f>
        <v>0.15835777126099707</v>
      </c>
      <c r="K986" s="192">
        <f t="shared" si="39"/>
        <v>77423.314814814818</v>
      </c>
    </row>
    <row r="987" spans="2:11" s="10" customFormat="1" ht="13.15" customHeight="1">
      <c r="B987" s="379"/>
      <c r="C987" s="374"/>
      <c r="D987" s="355"/>
      <c r="E987" s="355"/>
      <c r="F987" s="49" t="s">
        <v>120</v>
      </c>
      <c r="G987" s="78">
        <v>3485106</v>
      </c>
      <c r="H987" s="65">
        <f>IFERROR(G987/D973,"-")</f>
        <v>1.3988486761895461E-2</v>
      </c>
      <c r="I987" s="78">
        <v>39</v>
      </c>
      <c r="J987" s="65">
        <f>IFERROR(I987/E973,"-")</f>
        <v>0.11436950146627566</v>
      </c>
      <c r="K987" s="192">
        <f t="shared" si="39"/>
        <v>89361.692307692312</v>
      </c>
    </row>
    <row r="988" spans="2:11" s="10" customFormat="1" ht="13.15" customHeight="1">
      <c r="B988" s="379"/>
      <c r="C988" s="374"/>
      <c r="D988" s="355"/>
      <c r="E988" s="355"/>
      <c r="F988" s="50" t="s">
        <v>121</v>
      </c>
      <c r="G988" s="79">
        <v>935248</v>
      </c>
      <c r="H988" s="66">
        <f>IFERROR(G988/D973,"-")</f>
        <v>3.7538899152821195E-3</v>
      </c>
      <c r="I988" s="79">
        <v>38</v>
      </c>
      <c r="J988" s="66">
        <f>IFERROR(I988/E973,"-")</f>
        <v>0.11143695014662756</v>
      </c>
      <c r="K988" s="193">
        <f t="shared" si="39"/>
        <v>24611.78947368421</v>
      </c>
    </row>
    <row r="989" spans="2:11" s="10" customFormat="1" ht="13.15" customHeight="1">
      <c r="B989" s="380"/>
      <c r="C989" s="375"/>
      <c r="D989" s="356"/>
      <c r="E989" s="356"/>
      <c r="F989" s="51" t="s">
        <v>71</v>
      </c>
      <c r="G989" s="74">
        <f>SUM(G973:G988)</f>
        <v>51452632</v>
      </c>
      <c r="H989" s="66">
        <f>IFERROR(G989/D973,"-")</f>
        <v>0.20652010630284381</v>
      </c>
      <c r="I989" s="79">
        <v>302</v>
      </c>
      <c r="J989" s="66">
        <f>IFERROR(I989/E973,"-")</f>
        <v>0.88563049853372433</v>
      </c>
      <c r="K989" s="193">
        <f t="shared" si="39"/>
        <v>170372.95364238412</v>
      </c>
    </row>
    <row r="990" spans="2:11" s="10" customFormat="1" ht="13.15" customHeight="1">
      <c r="B990" s="378">
        <v>59</v>
      </c>
      <c r="C990" s="373" t="s">
        <v>22</v>
      </c>
      <c r="D990" s="354">
        <v>954846150</v>
      </c>
      <c r="E990" s="354">
        <v>1248</v>
      </c>
      <c r="F990" s="47" t="s">
        <v>107</v>
      </c>
      <c r="G990" s="77">
        <v>22401121</v>
      </c>
      <c r="H990" s="64">
        <f>IFERROR(G990/D990,"-")</f>
        <v>2.3460450670508542E-2</v>
      </c>
      <c r="I990" s="77">
        <v>272</v>
      </c>
      <c r="J990" s="64">
        <f>IFERROR(I990/E990,"-")</f>
        <v>0.21794871794871795</v>
      </c>
      <c r="K990" s="191">
        <f t="shared" si="39"/>
        <v>82357.0625</v>
      </c>
    </row>
    <row r="991" spans="2:11" s="10" customFormat="1" ht="13.15" customHeight="1">
      <c r="B991" s="379"/>
      <c r="C991" s="374"/>
      <c r="D991" s="355"/>
      <c r="E991" s="355"/>
      <c r="F991" s="48" t="s">
        <v>108</v>
      </c>
      <c r="G991" s="78">
        <v>17847941</v>
      </c>
      <c r="H991" s="65">
        <f>IFERROR(G991/D990,"-")</f>
        <v>1.8691954719616349E-2</v>
      </c>
      <c r="I991" s="78">
        <v>371</v>
      </c>
      <c r="J991" s="65">
        <f>IFERROR(I991/E990,"-")</f>
        <v>0.29727564102564102</v>
      </c>
      <c r="K991" s="192">
        <f t="shared" si="39"/>
        <v>48107.657681940698</v>
      </c>
    </row>
    <row r="992" spans="2:11" s="10" customFormat="1" ht="13.15" customHeight="1">
      <c r="B992" s="379"/>
      <c r="C992" s="374"/>
      <c r="D992" s="355"/>
      <c r="E992" s="355"/>
      <c r="F992" s="49" t="s">
        <v>109</v>
      </c>
      <c r="G992" s="78">
        <v>37354875</v>
      </c>
      <c r="H992" s="65">
        <f>IFERROR(G992/D990,"-")</f>
        <v>3.9121354785794552E-2</v>
      </c>
      <c r="I992" s="78">
        <v>467</v>
      </c>
      <c r="J992" s="65">
        <f>IFERROR(I992/E990,"-")</f>
        <v>0.37419871794871795</v>
      </c>
      <c r="K992" s="192">
        <f t="shared" si="39"/>
        <v>79989.025695931472</v>
      </c>
    </row>
    <row r="993" spans="2:11" s="10" customFormat="1" ht="13.15" customHeight="1">
      <c r="B993" s="379"/>
      <c r="C993" s="374"/>
      <c r="D993" s="355"/>
      <c r="E993" s="355"/>
      <c r="F993" s="49" t="s">
        <v>110</v>
      </c>
      <c r="G993" s="78">
        <v>1193279</v>
      </c>
      <c r="H993" s="65">
        <f>IFERROR(G993/D990,"-")</f>
        <v>1.2497081336087495E-3</v>
      </c>
      <c r="I993" s="78">
        <v>69</v>
      </c>
      <c r="J993" s="65">
        <f>IFERROR(I993/E990,"-")</f>
        <v>5.5288461538461536E-2</v>
      </c>
      <c r="K993" s="192">
        <f t="shared" si="39"/>
        <v>17293.898550724636</v>
      </c>
    </row>
    <row r="994" spans="2:11" s="10" customFormat="1" ht="13.15" customHeight="1">
      <c r="B994" s="379"/>
      <c r="C994" s="374"/>
      <c r="D994" s="355"/>
      <c r="E994" s="355"/>
      <c r="F994" s="49" t="s">
        <v>111</v>
      </c>
      <c r="G994" s="78">
        <v>31352740</v>
      </c>
      <c r="H994" s="65">
        <f>IFERROR(G994/D990,"-")</f>
        <v>3.2835384004009441E-2</v>
      </c>
      <c r="I994" s="78">
        <v>518</v>
      </c>
      <c r="J994" s="65">
        <f>IFERROR(I994/E990,"-")</f>
        <v>0.41506410256410259</v>
      </c>
      <c r="K994" s="192">
        <f t="shared" si="39"/>
        <v>60526.525096525096</v>
      </c>
    </row>
    <row r="995" spans="2:11" s="10" customFormat="1" ht="13.15" customHeight="1">
      <c r="B995" s="379"/>
      <c r="C995" s="374"/>
      <c r="D995" s="355"/>
      <c r="E995" s="355"/>
      <c r="F995" s="49" t="s">
        <v>112</v>
      </c>
      <c r="G995" s="78">
        <v>37678376</v>
      </c>
      <c r="H995" s="65">
        <f>IFERROR(G995/D990,"-")</f>
        <v>3.9460153868767237E-2</v>
      </c>
      <c r="I995" s="78">
        <v>556</v>
      </c>
      <c r="J995" s="65">
        <f>IFERROR(I995/E990,"-")</f>
        <v>0.44551282051282054</v>
      </c>
      <c r="K995" s="192">
        <f t="shared" si="39"/>
        <v>67766.863309352513</v>
      </c>
    </row>
    <row r="996" spans="2:11" s="10" customFormat="1" ht="13.15" customHeight="1">
      <c r="B996" s="379"/>
      <c r="C996" s="374"/>
      <c r="D996" s="355"/>
      <c r="E996" s="355"/>
      <c r="F996" s="49" t="s">
        <v>113</v>
      </c>
      <c r="G996" s="78">
        <v>29158782</v>
      </c>
      <c r="H996" s="65">
        <f>IFERROR(G996/D990,"-")</f>
        <v>3.0537675624497204E-2</v>
      </c>
      <c r="I996" s="78">
        <v>209</v>
      </c>
      <c r="J996" s="65">
        <f>IFERROR(I996/E990,"-")</f>
        <v>0.16746794871794871</v>
      </c>
      <c r="K996" s="192">
        <f t="shared" si="39"/>
        <v>139515.7033492823</v>
      </c>
    </row>
    <row r="997" spans="2:11" s="10" customFormat="1" ht="13.15" customHeight="1">
      <c r="B997" s="379"/>
      <c r="C997" s="374"/>
      <c r="D997" s="355"/>
      <c r="E997" s="355"/>
      <c r="F997" s="49" t="s">
        <v>123</v>
      </c>
      <c r="G997" s="78">
        <v>0</v>
      </c>
      <c r="H997" s="65">
        <f>IFERROR(G997/D990,"-")</f>
        <v>0</v>
      </c>
      <c r="I997" s="78">
        <v>0</v>
      </c>
      <c r="J997" s="65">
        <f>IFERROR(I997/E990,"-")</f>
        <v>0</v>
      </c>
      <c r="K997" s="192" t="str">
        <f t="shared" si="39"/>
        <v>-</v>
      </c>
    </row>
    <row r="998" spans="2:11" s="10" customFormat="1" ht="13.15" customHeight="1">
      <c r="B998" s="379"/>
      <c r="C998" s="374"/>
      <c r="D998" s="355"/>
      <c r="E998" s="355"/>
      <c r="F998" s="49" t="s">
        <v>114</v>
      </c>
      <c r="G998" s="78">
        <v>380564</v>
      </c>
      <c r="H998" s="65">
        <f>IFERROR(G998/D990,"-")</f>
        <v>3.985605429733366E-4</v>
      </c>
      <c r="I998" s="78">
        <v>16</v>
      </c>
      <c r="J998" s="65">
        <f>IFERROR(I998/E990,"-")</f>
        <v>1.282051282051282E-2</v>
      </c>
      <c r="K998" s="192">
        <f t="shared" si="39"/>
        <v>23785.25</v>
      </c>
    </row>
    <row r="999" spans="2:11" s="10" customFormat="1" ht="13.15" customHeight="1">
      <c r="B999" s="379"/>
      <c r="C999" s="374"/>
      <c r="D999" s="355"/>
      <c r="E999" s="355"/>
      <c r="F999" s="49" t="s">
        <v>115</v>
      </c>
      <c r="G999" s="78">
        <v>646332</v>
      </c>
      <c r="H999" s="65">
        <f>IFERROR(G999/D990,"-")</f>
        <v>6.7689648222386399E-4</v>
      </c>
      <c r="I999" s="78">
        <v>65</v>
      </c>
      <c r="J999" s="65">
        <f>IFERROR(I999/E990,"-")</f>
        <v>5.2083333333333336E-2</v>
      </c>
      <c r="K999" s="192">
        <f t="shared" si="39"/>
        <v>9943.5692307692316</v>
      </c>
    </row>
    <row r="1000" spans="2:11" s="10" customFormat="1" ht="13.15" customHeight="1">
      <c r="B1000" s="379"/>
      <c r="C1000" s="374"/>
      <c r="D1000" s="355"/>
      <c r="E1000" s="355"/>
      <c r="F1000" s="49" t="s">
        <v>116</v>
      </c>
      <c r="G1000" s="78">
        <v>41855</v>
      </c>
      <c r="H1000" s="65">
        <f>IFERROR(G1000/D990,"-")</f>
        <v>4.3834286811545502E-5</v>
      </c>
      <c r="I1000" s="78">
        <v>6</v>
      </c>
      <c r="J1000" s="65">
        <f>IFERROR(I1000/E990,"-")</f>
        <v>4.807692307692308E-3</v>
      </c>
      <c r="K1000" s="192">
        <f t="shared" si="39"/>
        <v>6975.833333333333</v>
      </c>
    </row>
    <row r="1001" spans="2:11" s="10" customFormat="1" ht="13.15" customHeight="1">
      <c r="B1001" s="379"/>
      <c r="C1001" s="374"/>
      <c r="D1001" s="355"/>
      <c r="E1001" s="355"/>
      <c r="F1001" s="49" t="s">
        <v>117</v>
      </c>
      <c r="G1001" s="78">
        <v>8968407</v>
      </c>
      <c r="H1001" s="65">
        <f>IFERROR(G1001/D990,"-")</f>
        <v>9.3925152235258009E-3</v>
      </c>
      <c r="I1001" s="78">
        <v>10</v>
      </c>
      <c r="J1001" s="65">
        <f>IFERROR(I1001/E990,"-")</f>
        <v>8.0128205128205121E-3</v>
      </c>
      <c r="K1001" s="192">
        <f t="shared" si="39"/>
        <v>896840.7</v>
      </c>
    </row>
    <row r="1002" spans="2:11" s="10" customFormat="1" ht="13.15" customHeight="1">
      <c r="B1002" s="379"/>
      <c r="C1002" s="374"/>
      <c r="D1002" s="355"/>
      <c r="E1002" s="355"/>
      <c r="F1002" s="49" t="s">
        <v>118</v>
      </c>
      <c r="G1002" s="78">
        <v>9156237</v>
      </c>
      <c r="H1002" s="65">
        <f>IFERROR(G1002/D990,"-")</f>
        <v>9.5892275420495759E-3</v>
      </c>
      <c r="I1002" s="78">
        <v>172</v>
      </c>
      <c r="J1002" s="65">
        <f>IFERROR(I1002/E990,"-")</f>
        <v>0.13782051282051283</v>
      </c>
      <c r="K1002" s="192">
        <f t="shared" si="39"/>
        <v>53233.936046511626</v>
      </c>
    </row>
    <row r="1003" spans="2:11" s="10" customFormat="1" ht="13.15" customHeight="1">
      <c r="B1003" s="379"/>
      <c r="C1003" s="374"/>
      <c r="D1003" s="355"/>
      <c r="E1003" s="355"/>
      <c r="F1003" s="49" t="s">
        <v>119</v>
      </c>
      <c r="G1003" s="78">
        <v>15141874</v>
      </c>
      <c r="H1003" s="65">
        <f>IFERROR(G1003/D990,"-")</f>
        <v>1.5857920147659389E-2</v>
      </c>
      <c r="I1003" s="78">
        <v>160</v>
      </c>
      <c r="J1003" s="65">
        <f>IFERROR(I1003/E990,"-")</f>
        <v>0.12820512820512819</v>
      </c>
      <c r="K1003" s="192">
        <f t="shared" si="39"/>
        <v>94636.712499999994</v>
      </c>
    </row>
    <row r="1004" spans="2:11" s="10" customFormat="1" ht="13.15" customHeight="1">
      <c r="B1004" s="379"/>
      <c r="C1004" s="374"/>
      <c r="D1004" s="355"/>
      <c r="E1004" s="355"/>
      <c r="F1004" s="49" t="s">
        <v>120</v>
      </c>
      <c r="G1004" s="78">
        <v>2405542</v>
      </c>
      <c r="H1004" s="65">
        <f>IFERROR(G1004/D990,"-")</f>
        <v>2.5192980041863289E-3</v>
      </c>
      <c r="I1004" s="78">
        <v>76</v>
      </c>
      <c r="J1004" s="65">
        <f>IFERROR(I1004/E990,"-")</f>
        <v>6.0897435897435896E-2</v>
      </c>
      <c r="K1004" s="192">
        <f t="shared" si="39"/>
        <v>31651.86842105263</v>
      </c>
    </row>
    <row r="1005" spans="2:11" s="10" customFormat="1" ht="13.15" customHeight="1">
      <c r="B1005" s="379"/>
      <c r="C1005" s="374"/>
      <c r="D1005" s="355"/>
      <c r="E1005" s="355"/>
      <c r="F1005" s="50" t="s">
        <v>121</v>
      </c>
      <c r="G1005" s="79">
        <v>2123471</v>
      </c>
      <c r="H1005" s="66">
        <f>IFERROR(G1005/D990,"-")</f>
        <v>2.2238881101421418E-3</v>
      </c>
      <c r="I1005" s="79">
        <v>108</v>
      </c>
      <c r="J1005" s="66">
        <f>IFERROR(I1005/E990,"-")</f>
        <v>8.6538461538461536E-2</v>
      </c>
      <c r="K1005" s="193">
        <f t="shared" si="39"/>
        <v>19661.768518518518</v>
      </c>
    </row>
    <row r="1006" spans="2:11" s="10" customFormat="1" ht="13.15" customHeight="1">
      <c r="B1006" s="380"/>
      <c r="C1006" s="375"/>
      <c r="D1006" s="356"/>
      <c r="E1006" s="356"/>
      <c r="F1006" s="51" t="s">
        <v>71</v>
      </c>
      <c r="G1006" s="74">
        <f>SUM(G990:G1005)</f>
        <v>215851396</v>
      </c>
      <c r="H1006" s="66">
        <f>IFERROR(G1006/D990,"-")</f>
        <v>0.22605882214637404</v>
      </c>
      <c r="I1006" s="79">
        <v>1074</v>
      </c>
      <c r="J1006" s="66">
        <f>IFERROR(I1006/E990,"-")</f>
        <v>0.86057692307692313</v>
      </c>
      <c r="K1006" s="193">
        <f t="shared" si="39"/>
        <v>200978.95344506518</v>
      </c>
    </row>
    <row r="1007" spans="2:11" s="10" customFormat="1" ht="13.15" customHeight="1">
      <c r="B1007" s="378">
        <v>60</v>
      </c>
      <c r="C1007" s="373" t="s">
        <v>49</v>
      </c>
      <c r="D1007" s="354">
        <v>73385520</v>
      </c>
      <c r="E1007" s="354">
        <v>110</v>
      </c>
      <c r="F1007" s="47" t="s">
        <v>107</v>
      </c>
      <c r="G1007" s="77">
        <v>207611</v>
      </c>
      <c r="H1007" s="64">
        <f>IFERROR(G1007/D1007,"-")</f>
        <v>2.829045839015653E-3</v>
      </c>
      <c r="I1007" s="77">
        <v>15</v>
      </c>
      <c r="J1007" s="64">
        <f>IFERROR(I1007/E1007,"-")</f>
        <v>0.13636363636363635</v>
      </c>
      <c r="K1007" s="191">
        <f t="shared" si="39"/>
        <v>13840.733333333334</v>
      </c>
    </row>
    <row r="1008" spans="2:11" s="10" customFormat="1" ht="13.15" customHeight="1">
      <c r="B1008" s="379"/>
      <c r="C1008" s="374"/>
      <c r="D1008" s="355"/>
      <c r="E1008" s="355"/>
      <c r="F1008" s="48" t="s">
        <v>108</v>
      </c>
      <c r="G1008" s="78">
        <v>370805</v>
      </c>
      <c r="H1008" s="65">
        <f>IFERROR(G1008/D1007,"-")</f>
        <v>5.0528360363188817E-3</v>
      </c>
      <c r="I1008" s="78">
        <v>23</v>
      </c>
      <c r="J1008" s="65">
        <f>IFERROR(I1008/E1007,"-")</f>
        <v>0.20909090909090908</v>
      </c>
      <c r="K1008" s="192">
        <f t="shared" si="39"/>
        <v>16121.95652173913</v>
      </c>
    </row>
    <row r="1009" spans="2:11" s="10" customFormat="1" ht="13.15" customHeight="1">
      <c r="B1009" s="379"/>
      <c r="C1009" s="374"/>
      <c r="D1009" s="355"/>
      <c r="E1009" s="355"/>
      <c r="F1009" s="49" t="s">
        <v>109</v>
      </c>
      <c r="G1009" s="78">
        <v>899085</v>
      </c>
      <c r="H1009" s="65">
        <f>IFERROR(G1009/D1007,"-")</f>
        <v>1.2251531364770597E-2</v>
      </c>
      <c r="I1009" s="78">
        <v>26</v>
      </c>
      <c r="J1009" s="65">
        <f>IFERROR(I1009/E1007,"-")</f>
        <v>0.23636363636363636</v>
      </c>
      <c r="K1009" s="192">
        <f t="shared" si="39"/>
        <v>34580.192307692305</v>
      </c>
    </row>
    <row r="1010" spans="2:11" s="10" customFormat="1" ht="13.15" customHeight="1">
      <c r="B1010" s="379"/>
      <c r="C1010" s="374"/>
      <c r="D1010" s="355"/>
      <c r="E1010" s="355"/>
      <c r="F1010" s="49" t="s">
        <v>110</v>
      </c>
      <c r="G1010" s="78">
        <v>145242</v>
      </c>
      <c r="H1010" s="65">
        <f>IFERROR(G1010/D1007,"-")</f>
        <v>1.979164282000046E-3</v>
      </c>
      <c r="I1010" s="78">
        <v>6</v>
      </c>
      <c r="J1010" s="65">
        <f>IFERROR(I1010/E1007,"-")</f>
        <v>5.4545454545454543E-2</v>
      </c>
      <c r="K1010" s="192">
        <f t="shared" si="39"/>
        <v>24207</v>
      </c>
    </row>
    <row r="1011" spans="2:11" s="10" customFormat="1" ht="13.15" customHeight="1">
      <c r="B1011" s="379"/>
      <c r="C1011" s="374"/>
      <c r="D1011" s="355"/>
      <c r="E1011" s="355"/>
      <c r="F1011" s="49" t="s">
        <v>111</v>
      </c>
      <c r="G1011" s="78">
        <v>4388846</v>
      </c>
      <c r="H1011" s="65">
        <f>IFERROR(G1011/D1007,"-")</f>
        <v>5.9805340345070797E-2</v>
      </c>
      <c r="I1011" s="78">
        <v>33</v>
      </c>
      <c r="J1011" s="65">
        <f>IFERROR(I1011/E1007,"-")</f>
        <v>0.3</v>
      </c>
      <c r="K1011" s="192">
        <f t="shared" si="39"/>
        <v>132995.33333333334</v>
      </c>
    </row>
    <row r="1012" spans="2:11" s="10" customFormat="1" ht="13.15" customHeight="1">
      <c r="B1012" s="379"/>
      <c r="C1012" s="374"/>
      <c r="D1012" s="355"/>
      <c r="E1012" s="355"/>
      <c r="F1012" s="49" t="s">
        <v>112</v>
      </c>
      <c r="G1012" s="78">
        <v>3106910</v>
      </c>
      <c r="H1012" s="65">
        <f>IFERROR(G1012/D1007,"-")</f>
        <v>4.233682612046627E-2</v>
      </c>
      <c r="I1012" s="78">
        <v>35</v>
      </c>
      <c r="J1012" s="65">
        <f>IFERROR(I1012/E1007,"-")</f>
        <v>0.31818181818181818</v>
      </c>
      <c r="K1012" s="192">
        <f t="shared" si="39"/>
        <v>88768.857142857145</v>
      </c>
    </row>
    <row r="1013" spans="2:11" s="10" customFormat="1" ht="13.15" customHeight="1">
      <c r="B1013" s="379"/>
      <c r="C1013" s="374"/>
      <c r="D1013" s="355"/>
      <c r="E1013" s="355"/>
      <c r="F1013" s="49" t="s">
        <v>113</v>
      </c>
      <c r="G1013" s="78">
        <v>3684346</v>
      </c>
      <c r="H1013" s="65">
        <f>IFERROR(G1013/D1007,"-")</f>
        <v>5.0205353862723873E-2</v>
      </c>
      <c r="I1013" s="78">
        <v>16</v>
      </c>
      <c r="J1013" s="65">
        <f>IFERROR(I1013/E1007,"-")</f>
        <v>0.14545454545454545</v>
      </c>
      <c r="K1013" s="192">
        <f t="shared" si="39"/>
        <v>230271.625</v>
      </c>
    </row>
    <row r="1014" spans="2:11" s="10" customFormat="1" ht="13.15" customHeight="1">
      <c r="B1014" s="379"/>
      <c r="C1014" s="374"/>
      <c r="D1014" s="355"/>
      <c r="E1014" s="355"/>
      <c r="F1014" s="49" t="s">
        <v>123</v>
      </c>
      <c r="G1014" s="78">
        <v>0</v>
      </c>
      <c r="H1014" s="65">
        <f>IFERROR(G1014/D1007,"-")</f>
        <v>0</v>
      </c>
      <c r="I1014" s="78">
        <v>0</v>
      </c>
      <c r="J1014" s="65">
        <f>IFERROR(I1014/E1007,"-")</f>
        <v>0</v>
      </c>
      <c r="K1014" s="192" t="str">
        <f t="shared" si="39"/>
        <v>-</v>
      </c>
    </row>
    <row r="1015" spans="2:11" s="10" customFormat="1" ht="13.15" customHeight="1">
      <c r="B1015" s="379"/>
      <c r="C1015" s="374"/>
      <c r="D1015" s="355"/>
      <c r="E1015" s="355"/>
      <c r="F1015" s="49" t="s">
        <v>114</v>
      </c>
      <c r="G1015" s="78">
        <v>0</v>
      </c>
      <c r="H1015" s="65">
        <f>IFERROR(G1015/D1007,"-")</f>
        <v>0</v>
      </c>
      <c r="I1015" s="78">
        <v>0</v>
      </c>
      <c r="J1015" s="65">
        <f>IFERROR(I1015/E1007,"-")</f>
        <v>0</v>
      </c>
      <c r="K1015" s="192" t="str">
        <f t="shared" si="39"/>
        <v>-</v>
      </c>
    </row>
    <row r="1016" spans="2:11" s="10" customFormat="1" ht="13.15" customHeight="1">
      <c r="B1016" s="379"/>
      <c r="C1016" s="374"/>
      <c r="D1016" s="355"/>
      <c r="E1016" s="355"/>
      <c r="F1016" s="49" t="s">
        <v>115</v>
      </c>
      <c r="G1016" s="78">
        <v>14236</v>
      </c>
      <c r="H1016" s="65">
        <f>IFERROR(G1016/D1007,"-")</f>
        <v>1.9398922294207359E-4</v>
      </c>
      <c r="I1016" s="78">
        <v>4</v>
      </c>
      <c r="J1016" s="65">
        <f>IFERROR(I1016/E1007,"-")</f>
        <v>3.6363636363636362E-2</v>
      </c>
      <c r="K1016" s="192">
        <f t="shared" si="39"/>
        <v>3559</v>
      </c>
    </row>
    <row r="1017" spans="2:11" s="10" customFormat="1" ht="13.15" customHeight="1">
      <c r="B1017" s="379"/>
      <c r="C1017" s="374"/>
      <c r="D1017" s="355"/>
      <c r="E1017" s="355"/>
      <c r="F1017" s="49" t="s">
        <v>116</v>
      </c>
      <c r="G1017" s="78">
        <v>0</v>
      </c>
      <c r="H1017" s="65">
        <f>IFERROR(G1017/D1007,"-")</f>
        <v>0</v>
      </c>
      <c r="I1017" s="78">
        <v>0</v>
      </c>
      <c r="J1017" s="65">
        <f>IFERROR(I1017/E1007,"-")</f>
        <v>0</v>
      </c>
      <c r="K1017" s="192" t="str">
        <f t="shared" si="39"/>
        <v>-</v>
      </c>
    </row>
    <row r="1018" spans="2:11" s="10" customFormat="1" ht="13.15" customHeight="1">
      <c r="B1018" s="379"/>
      <c r="C1018" s="374"/>
      <c r="D1018" s="355"/>
      <c r="E1018" s="355"/>
      <c r="F1018" s="49" t="s">
        <v>117</v>
      </c>
      <c r="G1018" s="78">
        <v>1073566</v>
      </c>
      <c r="H1018" s="65">
        <f>IFERROR(G1018/D1007,"-")</f>
        <v>1.4629125745787452E-2</v>
      </c>
      <c r="I1018" s="78">
        <v>1</v>
      </c>
      <c r="J1018" s="65">
        <f>IFERROR(I1018/E1007,"-")</f>
        <v>9.0909090909090905E-3</v>
      </c>
      <c r="K1018" s="192">
        <f t="shared" si="39"/>
        <v>1073566</v>
      </c>
    </row>
    <row r="1019" spans="2:11" s="10" customFormat="1" ht="13.15" customHeight="1">
      <c r="B1019" s="379"/>
      <c r="C1019" s="374"/>
      <c r="D1019" s="355"/>
      <c r="E1019" s="355"/>
      <c r="F1019" s="49" t="s">
        <v>118</v>
      </c>
      <c r="G1019" s="78">
        <v>252742</v>
      </c>
      <c r="H1019" s="65">
        <f>IFERROR(G1019/D1007,"-")</f>
        <v>3.4440309205412728E-3</v>
      </c>
      <c r="I1019" s="78">
        <v>13</v>
      </c>
      <c r="J1019" s="65">
        <f>IFERROR(I1019/E1007,"-")</f>
        <v>0.11818181818181818</v>
      </c>
      <c r="K1019" s="192">
        <f t="shared" si="39"/>
        <v>19441.692307692309</v>
      </c>
    </row>
    <row r="1020" spans="2:11" s="10" customFormat="1" ht="13.15" customHeight="1">
      <c r="B1020" s="379"/>
      <c r="C1020" s="374"/>
      <c r="D1020" s="355"/>
      <c r="E1020" s="355"/>
      <c r="F1020" s="49" t="s">
        <v>119</v>
      </c>
      <c r="G1020" s="78">
        <v>3232296</v>
      </c>
      <c r="H1020" s="65">
        <f>IFERROR(G1020/D1007,"-")</f>
        <v>4.4045419314327948E-2</v>
      </c>
      <c r="I1020" s="78">
        <v>12</v>
      </c>
      <c r="J1020" s="65">
        <f>IFERROR(I1020/E1007,"-")</f>
        <v>0.10909090909090909</v>
      </c>
      <c r="K1020" s="192">
        <f t="shared" si="39"/>
        <v>269358</v>
      </c>
    </row>
    <row r="1021" spans="2:11" s="10" customFormat="1" ht="13.15" customHeight="1">
      <c r="B1021" s="379"/>
      <c r="C1021" s="374"/>
      <c r="D1021" s="355"/>
      <c r="E1021" s="355"/>
      <c r="F1021" s="49" t="s">
        <v>120</v>
      </c>
      <c r="G1021" s="78">
        <v>54298</v>
      </c>
      <c r="H1021" s="65">
        <f>IFERROR(G1021/D1007,"-")</f>
        <v>7.399007324605726E-4</v>
      </c>
      <c r="I1021" s="78">
        <v>5</v>
      </c>
      <c r="J1021" s="65">
        <f>IFERROR(I1021/E1007,"-")</f>
        <v>4.5454545454545456E-2</v>
      </c>
      <c r="K1021" s="192">
        <f t="shared" si="39"/>
        <v>10859.6</v>
      </c>
    </row>
    <row r="1022" spans="2:11" s="10" customFormat="1" ht="13.15" customHeight="1">
      <c r="B1022" s="379"/>
      <c r="C1022" s="374"/>
      <c r="D1022" s="355"/>
      <c r="E1022" s="355"/>
      <c r="F1022" s="50" t="s">
        <v>121</v>
      </c>
      <c r="G1022" s="79">
        <v>128525</v>
      </c>
      <c r="H1022" s="66">
        <f>IFERROR(G1022/D1007,"-")</f>
        <v>1.7513672997070812E-3</v>
      </c>
      <c r="I1022" s="79">
        <v>11</v>
      </c>
      <c r="J1022" s="66">
        <f>IFERROR(I1022/E1007,"-")</f>
        <v>0.1</v>
      </c>
      <c r="K1022" s="193">
        <f t="shared" si="39"/>
        <v>11684.09090909091</v>
      </c>
    </row>
    <row r="1023" spans="2:11" s="10" customFormat="1" ht="13.15" customHeight="1">
      <c r="B1023" s="380"/>
      <c r="C1023" s="375"/>
      <c r="D1023" s="356"/>
      <c r="E1023" s="356"/>
      <c r="F1023" s="51" t="s">
        <v>71</v>
      </c>
      <c r="G1023" s="74">
        <f>SUM(G1007:G1022)</f>
        <v>17558508</v>
      </c>
      <c r="H1023" s="66">
        <f>IFERROR(G1023/D1007,"-")</f>
        <v>0.23926393108613253</v>
      </c>
      <c r="I1023" s="79">
        <v>79</v>
      </c>
      <c r="J1023" s="66">
        <f>IFERROR(I1023/E1007,"-")</f>
        <v>0.71818181818181814</v>
      </c>
      <c r="K1023" s="193">
        <f t="shared" si="39"/>
        <v>222259.59493670886</v>
      </c>
    </row>
    <row r="1024" spans="2:11" s="10" customFormat="1" ht="13.15" customHeight="1">
      <c r="B1024" s="378">
        <v>61</v>
      </c>
      <c r="C1024" s="373" t="s">
        <v>17</v>
      </c>
      <c r="D1024" s="354">
        <v>141738680</v>
      </c>
      <c r="E1024" s="354">
        <v>169</v>
      </c>
      <c r="F1024" s="47" t="s">
        <v>107</v>
      </c>
      <c r="G1024" s="77">
        <v>1553139</v>
      </c>
      <c r="H1024" s="64">
        <f>IFERROR(G1024/D1024,"-")</f>
        <v>1.0957763963937014E-2</v>
      </c>
      <c r="I1024" s="77">
        <v>40</v>
      </c>
      <c r="J1024" s="64">
        <f>IFERROR(I1024/E1024,"-")</f>
        <v>0.23668639053254437</v>
      </c>
      <c r="K1024" s="191">
        <f t="shared" si="39"/>
        <v>38828.474999999999</v>
      </c>
    </row>
    <row r="1025" spans="2:11" s="10" customFormat="1" ht="13.15" customHeight="1">
      <c r="B1025" s="379"/>
      <c r="C1025" s="374"/>
      <c r="D1025" s="355"/>
      <c r="E1025" s="355"/>
      <c r="F1025" s="48" t="s">
        <v>108</v>
      </c>
      <c r="G1025" s="78">
        <v>2041043</v>
      </c>
      <c r="H1025" s="65">
        <f>IFERROR(G1025/D1024,"-")</f>
        <v>1.4400042387864766E-2</v>
      </c>
      <c r="I1025" s="78">
        <v>55</v>
      </c>
      <c r="J1025" s="65">
        <f>IFERROR(I1025/E1024,"-")</f>
        <v>0.32544378698224852</v>
      </c>
      <c r="K1025" s="192">
        <f t="shared" si="39"/>
        <v>37109.872727272726</v>
      </c>
    </row>
    <row r="1026" spans="2:11" s="10" customFormat="1" ht="13.15" customHeight="1">
      <c r="B1026" s="379"/>
      <c r="C1026" s="374"/>
      <c r="D1026" s="355"/>
      <c r="E1026" s="355"/>
      <c r="F1026" s="49" t="s">
        <v>109</v>
      </c>
      <c r="G1026" s="78">
        <v>1250300</v>
      </c>
      <c r="H1026" s="65">
        <f>IFERROR(G1026/D1024,"-")</f>
        <v>8.8211630022235286E-3</v>
      </c>
      <c r="I1026" s="78">
        <v>54</v>
      </c>
      <c r="J1026" s="65">
        <f>IFERROR(I1026/E1024,"-")</f>
        <v>0.31952662721893493</v>
      </c>
      <c r="K1026" s="192">
        <f t="shared" si="39"/>
        <v>23153.703703703704</v>
      </c>
    </row>
    <row r="1027" spans="2:11" s="10" customFormat="1" ht="13.15" customHeight="1">
      <c r="B1027" s="379"/>
      <c r="C1027" s="374"/>
      <c r="D1027" s="355"/>
      <c r="E1027" s="355"/>
      <c r="F1027" s="49" t="s">
        <v>110</v>
      </c>
      <c r="G1027" s="78">
        <v>33662</v>
      </c>
      <c r="H1027" s="65">
        <f>IFERROR(G1027/D1024,"-")</f>
        <v>2.3749339277041385E-4</v>
      </c>
      <c r="I1027" s="78">
        <v>5</v>
      </c>
      <c r="J1027" s="65">
        <f>IFERROR(I1027/E1024,"-")</f>
        <v>2.9585798816568046E-2</v>
      </c>
      <c r="K1027" s="192">
        <f t="shared" si="39"/>
        <v>6732.4</v>
      </c>
    </row>
    <row r="1028" spans="2:11" s="10" customFormat="1" ht="13.15" customHeight="1">
      <c r="B1028" s="379"/>
      <c r="C1028" s="374"/>
      <c r="D1028" s="355"/>
      <c r="E1028" s="355"/>
      <c r="F1028" s="49" t="s">
        <v>111</v>
      </c>
      <c r="G1028" s="78">
        <v>8069683</v>
      </c>
      <c r="H1028" s="65">
        <f>IFERROR(G1028/D1024,"-")</f>
        <v>5.6933527248878006E-2</v>
      </c>
      <c r="I1028" s="78">
        <v>71</v>
      </c>
      <c r="J1028" s="65">
        <f>IFERROR(I1028/E1024,"-")</f>
        <v>0.42011834319526625</v>
      </c>
      <c r="K1028" s="192">
        <f t="shared" si="39"/>
        <v>113657.50704225352</v>
      </c>
    </row>
    <row r="1029" spans="2:11" s="10" customFormat="1" ht="13.15" customHeight="1">
      <c r="B1029" s="379"/>
      <c r="C1029" s="374"/>
      <c r="D1029" s="355"/>
      <c r="E1029" s="355"/>
      <c r="F1029" s="49" t="s">
        <v>112</v>
      </c>
      <c r="G1029" s="78">
        <v>7601866</v>
      </c>
      <c r="H1029" s="65">
        <f>IFERROR(G1029/D1024,"-")</f>
        <v>5.363296737347914E-2</v>
      </c>
      <c r="I1029" s="78">
        <v>72</v>
      </c>
      <c r="J1029" s="65">
        <f>IFERROR(I1029/E1024,"-")</f>
        <v>0.42603550295857989</v>
      </c>
      <c r="K1029" s="192">
        <f t="shared" ref="K1029:K1092" si="40">IFERROR(G1029/I1029,"-")</f>
        <v>105581.47222222222</v>
      </c>
    </row>
    <row r="1030" spans="2:11" s="10" customFormat="1" ht="13.15" customHeight="1">
      <c r="B1030" s="379"/>
      <c r="C1030" s="374"/>
      <c r="D1030" s="355"/>
      <c r="E1030" s="355"/>
      <c r="F1030" s="49" t="s">
        <v>113</v>
      </c>
      <c r="G1030" s="78">
        <v>5775458</v>
      </c>
      <c r="H1030" s="65">
        <f>IFERROR(G1030/D1024,"-")</f>
        <v>4.0747225810202271E-2</v>
      </c>
      <c r="I1030" s="78">
        <v>23</v>
      </c>
      <c r="J1030" s="65">
        <f>IFERROR(I1030/E1024,"-")</f>
        <v>0.13609467455621302</v>
      </c>
      <c r="K1030" s="192">
        <f t="shared" si="40"/>
        <v>251106.86956521738</v>
      </c>
    </row>
    <row r="1031" spans="2:11" s="10" customFormat="1" ht="13.15" customHeight="1">
      <c r="B1031" s="379"/>
      <c r="C1031" s="374"/>
      <c r="D1031" s="355"/>
      <c r="E1031" s="355"/>
      <c r="F1031" s="49" t="s">
        <v>123</v>
      </c>
      <c r="G1031" s="78">
        <v>0</v>
      </c>
      <c r="H1031" s="65">
        <f>IFERROR(G1031/D1024,"-")</f>
        <v>0</v>
      </c>
      <c r="I1031" s="78">
        <v>0</v>
      </c>
      <c r="J1031" s="65">
        <f>IFERROR(I1031/E1024,"-")</f>
        <v>0</v>
      </c>
      <c r="K1031" s="192" t="str">
        <f t="shared" si="40"/>
        <v>-</v>
      </c>
    </row>
    <row r="1032" spans="2:11" s="10" customFormat="1" ht="13.15" customHeight="1">
      <c r="B1032" s="379"/>
      <c r="C1032" s="374"/>
      <c r="D1032" s="355"/>
      <c r="E1032" s="355"/>
      <c r="F1032" s="49" t="s">
        <v>114</v>
      </c>
      <c r="G1032" s="78">
        <v>37568</v>
      </c>
      <c r="H1032" s="65">
        <f>IFERROR(G1032/D1024,"-")</f>
        <v>2.6505114905825281E-4</v>
      </c>
      <c r="I1032" s="78">
        <v>1</v>
      </c>
      <c r="J1032" s="65">
        <f>IFERROR(I1032/E1024,"-")</f>
        <v>5.9171597633136093E-3</v>
      </c>
      <c r="K1032" s="192">
        <f t="shared" si="40"/>
        <v>37568</v>
      </c>
    </row>
    <row r="1033" spans="2:11" s="10" customFormat="1" ht="13.15" customHeight="1">
      <c r="B1033" s="379"/>
      <c r="C1033" s="374"/>
      <c r="D1033" s="355"/>
      <c r="E1033" s="355"/>
      <c r="F1033" s="49" t="s">
        <v>115</v>
      </c>
      <c r="G1033" s="78">
        <v>20280</v>
      </c>
      <c r="H1033" s="65">
        <f>IFERROR(G1033/D1024,"-")</f>
        <v>1.4308020929784305E-4</v>
      </c>
      <c r="I1033" s="78">
        <v>7</v>
      </c>
      <c r="J1033" s="65">
        <f>IFERROR(I1033/E1024,"-")</f>
        <v>4.142011834319527E-2</v>
      </c>
      <c r="K1033" s="192">
        <f t="shared" si="40"/>
        <v>2897.1428571428573</v>
      </c>
    </row>
    <row r="1034" spans="2:11" s="10" customFormat="1" ht="13.15" customHeight="1">
      <c r="B1034" s="379"/>
      <c r="C1034" s="374"/>
      <c r="D1034" s="355"/>
      <c r="E1034" s="355"/>
      <c r="F1034" s="49" t="s">
        <v>116</v>
      </c>
      <c r="G1034" s="78">
        <v>866</v>
      </c>
      <c r="H1034" s="65">
        <f>IFERROR(G1034/D1024,"-")</f>
        <v>6.109835367452272E-6</v>
      </c>
      <c r="I1034" s="78">
        <v>1</v>
      </c>
      <c r="J1034" s="65">
        <f>IFERROR(I1034/E1024,"-")</f>
        <v>5.9171597633136093E-3</v>
      </c>
      <c r="K1034" s="192">
        <f t="shared" si="40"/>
        <v>866</v>
      </c>
    </row>
    <row r="1035" spans="2:11" s="10" customFormat="1" ht="13.15" customHeight="1">
      <c r="B1035" s="379"/>
      <c r="C1035" s="374"/>
      <c r="D1035" s="355"/>
      <c r="E1035" s="355"/>
      <c r="F1035" s="49" t="s">
        <v>117</v>
      </c>
      <c r="G1035" s="78">
        <v>3627855</v>
      </c>
      <c r="H1035" s="65">
        <f>IFERROR(G1035/D1024,"-")</f>
        <v>2.5595377352180787E-2</v>
      </c>
      <c r="I1035" s="78">
        <v>5</v>
      </c>
      <c r="J1035" s="65">
        <f>IFERROR(I1035/E1024,"-")</f>
        <v>2.9585798816568046E-2</v>
      </c>
      <c r="K1035" s="192">
        <f t="shared" si="40"/>
        <v>725571</v>
      </c>
    </row>
    <row r="1036" spans="2:11" s="10" customFormat="1" ht="13.15" customHeight="1">
      <c r="B1036" s="379"/>
      <c r="C1036" s="374"/>
      <c r="D1036" s="355"/>
      <c r="E1036" s="355"/>
      <c r="F1036" s="49" t="s">
        <v>118</v>
      </c>
      <c r="G1036" s="78">
        <v>455538</v>
      </c>
      <c r="H1036" s="65">
        <f>IFERROR(G1036/D1024,"-")</f>
        <v>3.2139286184970821E-3</v>
      </c>
      <c r="I1036" s="78">
        <v>25</v>
      </c>
      <c r="J1036" s="65">
        <f>IFERROR(I1036/E1024,"-")</f>
        <v>0.14792899408284024</v>
      </c>
      <c r="K1036" s="192">
        <f t="shared" si="40"/>
        <v>18221.52</v>
      </c>
    </row>
    <row r="1037" spans="2:11" s="10" customFormat="1" ht="13.15" customHeight="1">
      <c r="B1037" s="379"/>
      <c r="C1037" s="374"/>
      <c r="D1037" s="355"/>
      <c r="E1037" s="355"/>
      <c r="F1037" s="49" t="s">
        <v>119</v>
      </c>
      <c r="G1037" s="78">
        <v>1419638</v>
      </c>
      <c r="H1037" s="65">
        <f>IFERROR(G1037/D1024,"-")</f>
        <v>1.0015882749860518E-2</v>
      </c>
      <c r="I1037" s="78">
        <v>21</v>
      </c>
      <c r="J1037" s="65">
        <f>IFERROR(I1037/E1024,"-")</f>
        <v>0.1242603550295858</v>
      </c>
      <c r="K1037" s="192">
        <f t="shared" si="40"/>
        <v>67601.809523809527</v>
      </c>
    </row>
    <row r="1038" spans="2:11" s="10" customFormat="1" ht="13.15" customHeight="1">
      <c r="B1038" s="379"/>
      <c r="C1038" s="374"/>
      <c r="D1038" s="355"/>
      <c r="E1038" s="355"/>
      <c r="F1038" s="49" t="s">
        <v>120</v>
      </c>
      <c r="G1038" s="78">
        <v>598037</v>
      </c>
      <c r="H1038" s="65">
        <f>IFERROR(G1038/D1024,"-")</f>
        <v>4.2192928564030651E-3</v>
      </c>
      <c r="I1038" s="78">
        <v>21</v>
      </c>
      <c r="J1038" s="65">
        <f>IFERROR(I1038/E1024,"-")</f>
        <v>0.1242603550295858</v>
      </c>
      <c r="K1038" s="192">
        <f t="shared" si="40"/>
        <v>28477.952380952382</v>
      </c>
    </row>
    <row r="1039" spans="2:11" s="10" customFormat="1" ht="13.15" customHeight="1">
      <c r="B1039" s="379"/>
      <c r="C1039" s="374"/>
      <c r="D1039" s="355"/>
      <c r="E1039" s="355"/>
      <c r="F1039" s="50" t="s">
        <v>121</v>
      </c>
      <c r="G1039" s="79">
        <v>405860</v>
      </c>
      <c r="H1039" s="66">
        <f>IFERROR(G1039/D1024,"-")</f>
        <v>2.8634385476145256E-3</v>
      </c>
      <c r="I1039" s="79">
        <v>16</v>
      </c>
      <c r="J1039" s="66">
        <f>IFERROR(I1039/E1024,"-")</f>
        <v>9.4674556213017749E-2</v>
      </c>
      <c r="K1039" s="193">
        <f t="shared" si="40"/>
        <v>25366.25</v>
      </c>
    </row>
    <row r="1040" spans="2:11" s="10" customFormat="1" ht="13.15" customHeight="1">
      <c r="B1040" s="380"/>
      <c r="C1040" s="375"/>
      <c r="D1040" s="356"/>
      <c r="E1040" s="356"/>
      <c r="F1040" s="51" t="s">
        <v>71</v>
      </c>
      <c r="G1040" s="74">
        <f>SUM(G1024:G1039)</f>
        <v>32890793</v>
      </c>
      <c r="H1040" s="66">
        <f>IFERROR(G1040/D1024,"-")</f>
        <v>0.23205234449763465</v>
      </c>
      <c r="I1040" s="79">
        <v>154</v>
      </c>
      <c r="J1040" s="66">
        <f>IFERROR(I1040/E1024,"-")</f>
        <v>0.91124260355029585</v>
      </c>
      <c r="K1040" s="193">
        <f t="shared" si="40"/>
        <v>213576.57792207791</v>
      </c>
    </row>
    <row r="1041" spans="2:11" s="10" customFormat="1" ht="13.15" customHeight="1">
      <c r="B1041" s="378">
        <v>62</v>
      </c>
      <c r="C1041" s="373" t="s">
        <v>18</v>
      </c>
      <c r="D1041" s="354">
        <v>84333860</v>
      </c>
      <c r="E1041" s="354">
        <v>148</v>
      </c>
      <c r="F1041" s="47" t="s">
        <v>107</v>
      </c>
      <c r="G1041" s="77">
        <v>2558883</v>
      </c>
      <c r="H1041" s="64">
        <f>IFERROR(G1041/D1041,"-")</f>
        <v>3.0342296676566211E-2</v>
      </c>
      <c r="I1041" s="77">
        <v>28</v>
      </c>
      <c r="J1041" s="64">
        <f>IFERROR(I1041/E1041,"-")</f>
        <v>0.1891891891891892</v>
      </c>
      <c r="K1041" s="191">
        <f t="shared" si="40"/>
        <v>91388.678571428565</v>
      </c>
    </row>
    <row r="1042" spans="2:11" s="10" customFormat="1" ht="13.15" customHeight="1">
      <c r="B1042" s="379"/>
      <c r="C1042" s="374"/>
      <c r="D1042" s="355"/>
      <c r="E1042" s="355"/>
      <c r="F1042" s="48" t="s">
        <v>108</v>
      </c>
      <c r="G1042" s="78">
        <v>1753778</v>
      </c>
      <c r="H1042" s="65">
        <f>IFERROR(G1042/D1041,"-")</f>
        <v>2.079565669115584E-2</v>
      </c>
      <c r="I1042" s="78">
        <v>29</v>
      </c>
      <c r="J1042" s="65">
        <f>IFERROR(I1042/E1041,"-")</f>
        <v>0.19594594594594594</v>
      </c>
      <c r="K1042" s="192">
        <f t="shared" si="40"/>
        <v>60475.103448275862</v>
      </c>
    </row>
    <row r="1043" spans="2:11" s="10" customFormat="1" ht="13.15" customHeight="1">
      <c r="B1043" s="379"/>
      <c r="C1043" s="374"/>
      <c r="D1043" s="355"/>
      <c r="E1043" s="355"/>
      <c r="F1043" s="49" t="s">
        <v>109</v>
      </c>
      <c r="G1043" s="78">
        <v>2734101</v>
      </c>
      <c r="H1043" s="65">
        <f>IFERROR(G1043/D1041,"-")</f>
        <v>3.2419967495855163E-2</v>
      </c>
      <c r="I1043" s="78">
        <v>34</v>
      </c>
      <c r="J1043" s="65">
        <f>IFERROR(I1043/E1041,"-")</f>
        <v>0.22972972972972974</v>
      </c>
      <c r="K1043" s="192">
        <f t="shared" si="40"/>
        <v>80414.73529411765</v>
      </c>
    </row>
    <row r="1044" spans="2:11" s="10" customFormat="1" ht="13.15" customHeight="1">
      <c r="B1044" s="379"/>
      <c r="C1044" s="374"/>
      <c r="D1044" s="355"/>
      <c r="E1044" s="355"/>
      <c r="F1044" s="49" t="s">
        <v>110</v>
      </c>
      <c r="G1044" s="78">
        <v>80073</v>
      </c>
      <c r="H1044" s="65">
        <f>IFERROR(G1044/D1041,"-")</f>
        <v>9.4947628390304917E-4</v>
      </c>
      <c r="I1044" s="78">
        <v>8</v>
      </c>
      <c r="J1044" s="65">
        <f>IFERROR(I1044/E1041,"-")</f>
        <v>5.4054054054054057E-2</v>
      </c>
      <c r="K1044" s="192">
        <f t="shared" si="40"/>
        <v>10009.125</v>
      </c>
    </row>
    <row r="1045" spans="2:11" s="10" customFormat="1" ht="13.15" customHeight="1">
      <c r="B1045" s="379"/>
      <c r="C1045" s="374"/>
      <c r="D1045" s="355"/>
      <c r="E1045" s="355"/>
      <c r="F1045" s="49" t="s">
        <v>111</v>
      </c>
      <c r="G1045" s="78">
        <v>2503048</v>
      </c>
      <c r="H1045" s="65">
        <f>IFERROR(G1045/D1041,"-")</f>
        <v>2.9680225712424405E-2</v>
      </c>
      <c r="I1045" s="78">
        <v>53</v>
      </c>
      <c r="J1045" s="65">
        <f>IFERROR(I1045/E1041,"-")</f>
        <v>0.35810810810810811</v>
      </c>
      <c r="K1045" s="192">
        <f t="shared" si="40"/>
        <v>47227.32075471698</v>
      </c>
    </row>
    <row r="1046" spans="2:11" s="10" customFormat="1" ht="13.15" customHeight="1">
      <c r="B1046" s="379"/>
      <c r="C1046" s="374"/>
      <c r="D1046" s="355"/>
      <c r="E1046" s="355"/>
      <c r="F1046" s="49" t="s">
        <v>112</v>
      </c>
      <c r="G1046" s="78">
        <v>2281457</v>
      </c>
      <c r="H1046" s="65">
        <f>IFERROR(G1046/D1041,"-")</f>
        <v>2.7052680856775677E-2</v>
      </c>
      <c r="I1046" s="78">
        <v>48</v>
      </c>
      <c r="J1046" s="65">
        <f>IFERROR(I1046/E1041,"-")</f>
        <v>0.32432432432432434</v>
      </c>
      <c r="K1046" s="192">
        <f t="shared" si="40"/>
        <v>47530.354166666664</v>
      </c>
    </row>
    <row r="1047" spans="2:11" s="10" customFormat="1" ht="13.15" customHeight="1">
      <c r="B1047" s="379"/>
      <c r="C1047" s="374"/>
      <c r="D1047" s="355"/>
      <c r="E1047" s="355"/>
      <c r="F1047" s="49" t="s">
        <v>113</v>
      </c>
      <c r="G1047" s="78">
        <v>6267692</v>
      </c>
      <c r="H1047" s="65">
        <f>IFERROR(G1047/D1041,"-")</f>
        <v>7.4319994365252579E-2</v>
      </c>
      <c r="I1047" s="78">
        <v>22</v>
      </c>
      <c r="J1047" s="65">
        <f>IFERROR(I1047/E1041,"-")</f>
        <v>0.14864864864864866</v>
      </c>
      <c r="K1047" s="192">
        <f t="shared" si="40"/>
        <v>284895.09090909088</v>
      </c>
    </row>
    <row r="1048" spans="2:11" s="10" customFormat="1" ht="13.15" customHeight="1">
      <c r="B1048" s="379"/>
      <c r="C1048" s="374"/>
      <c r="D1048" s="355"/>
      <c r="E1048" s="355"/>
      <c r="F1048" s="49" t="s">
        <v>123</v>
      </c>
      <c r="G1048" s="78">
        <v>0</v>
      </c>
      <c r="H1048" s="65">
        <f>IFERROR(G1048/D1041,"-")</f>
        <v>0</v>
      </c>
      <c r="I1048" s="78">
        <v>0</v>
      </c>
      <c r="J1048" s="65">
        <f>IFERROR(I1048/E1041,"-")</f>
        <v>0</v>
      </c>
      <c r="K1048" s="192" t="str">
        <f t="shared" si="40"/>
        <v>-</v>
      </c>
    </row>
    <row r="1049" spans="2:11" s="10" customFormat="1" ht="13.15" customHeight="1">
      <c r="B1049" s="379"/>
      <c r="C1049" s="374"/>
      <c r="D1049" s="355"/>
      <c r="E1049" s="355"/>
      <c r="F1049" s="49" t="s">
        <v>114</v>
      </c>
      <c r="G1049" s="78">
        <v>0</v>
      </c>
      <c r="H1049" s="65">
        <f>IFERROR(G1049/D1041,"-")</f>
        <v>0</v>
      </c>
      <c r="I1049" s="78">
        <v>0</v>
      </c>
      <c r="J1049" s="65">
        <f>IFERROR(I1049/E1041,"-")</f>
        <v>0</v>
      </c>
      <c r="K1049" s="192" t="str">
        <f t="shared" si="40"/>
        <v>-</v>
      </c>
    </row>
    <row r="1050" spans="2:11" s="10" customFormat="1" ht="13.15" customHeight="1">
      <c r="B1050" s="379"/>
      <c r="C1050" s="374"/>
      <c r="D1050" s="355"/>
      <c r="E1050" s="355"/>
      <c r="F1050" s="49" t="s">
        <v>115</v>
      </c>
      <c r="G1050" s="78">
        <v>75096</v>
      </c>
      <c r="H1050" s="65">
        <f>IFERROR(G1050/D1041,"-")</f>
        <v>8.9046084218130184E-4</v>
      </c>
      <c r="I1050" s="78">
        <v>7</v>
      </c>
      <c r="J1050" s="65">
        <f>IFERROR(I1050/E1041,"-")</f>
        <v>4.72972972972973E-2</v>
      </c>
      <c r="K1050" s="192">
        <f t="shared" si="40"/>
        <v>10728</v>
      </c>
    </row>
    <row r="1051" spans="2:11" s="10" customFormat="1" ht="13.15" customHeight="1">
      <c r="B1051" s="379"/>
      <c r="C1051" s="374"/>
      <c r="D1051" s="355"/>
      <c r="E1051" s="355"/>
      <c r="F1051" s="49" t="s">
        <v>116</v>
      </c>
      <c r="G1051" s="78">
        <v>0</v>
      </c>
      <c r="H1051" s="65">
        <f>IFERROR(G1051/D1041,"-")</f>
        <v>0</v>
      </c>
      <c r="I1051" s="78">
        <v>0</v>
      </c>
      <c r="J1051" s="65">
        <f>IFERROR(I1051/E1041,"-")</f>
        <v>0</v>
      </c>
      <c r="K1051" s="192" t="str">
        <f t="shared" si="40"/>
        <v>-</v>
      </c>
    </row>
    <row r="1052" spans="2:11" s="10" customFormat="1" ht="13.15" customHeight="1">
      <c r="B1052" s="379"/>
      <c r="C1052" s="374"/>
      <c r="D1052" s="355"/>
      <c r="E1052" s="355"/>
      <c r="F1052" s="49" t="s">
        <v>117</v>
      </c>
      <c r="G1052" s="78">
        <v>1774970</v>
      </c>
      <c r="H1052" s="65">
        <f>IFERROR(G1052/D1041,"-")</f>
        <v>2.1046943659403235E-2</v>
      </c>
      <c r="I1052" s="78">
        <v>3</v>
      </c>
      <c r="J1052" s="65">
        <f>IFERROR(I1052/E1041,"-")</f>
        <v>2.0270270270270271E-2</v>
      </c>
      <c r="K1052" s="192">
        <f t="shared" si="40"/>
        <v>591656.66666666663</v>
      </c>
    </row>
    <row r="1053" spans="2:11" s="10" customFormat="1" ht="13.15" customHeight="1">
      <c r="B1053" s="379"/>
      <c r="C1053" s="374"/>
      <c r="D1053" s="355"/>
      <c r="E1053" s="355"/>
      <c r="F1053" s="49" t="s">
        <v>118</v>
      </c>
      <c r="G1053" s="78">
        <v>330669</v>
      </c>
      <c r="H1053" s="65">
        <f>IFERROR(G1053/D1041,"-")</f>
        <v>3.920951798008534E-3</v>
      </c>
      <c r="I1053" s="78">
        <v>18</v>
      </c>
      <c r="J1053" s="65">
        <f>IFERROR(I1053/E1041,"-")</f>
        <v>0.12162162162162163</v>
      </c>
      <c r="K1053" s="192">
        <f t="shared" si="40"/>
        <v>18370.5</v>
      </c>
    </row>
    <row r="1054" spans="2:11" s="10" customFormat="1" ht="13.15" customHeight="1">
      <c r="B1054" s="379"/>
      <c r="C1054" s="374"/>
      <c r="D1054" s="355"/>
      <c r="E1054" s="355"/>
      <c r="F1054" s="49" t="s">
        <v>119</v>
      </c>
      <c r="G1054" s="78">
        <v>1468861</v>
      </c>
      <c r="H1054" s="65">
        <f>IFERROR(G1054/D1041,"-")</f>
        <v>1.7417215339129502E-2</v>
      </c>
      <c r="I1054" s="78">
        <v>21</v>
      </c>
      <c r="J1054" s="65">
        <f>IFERROR(I1054/E1041,"-")</f>
        <v>0.14189189189189189</v>
      </c>
      <c r="K1054" s="192">
        <f t="shared" si="40"/>
        <v>69945.761904761908</v>
      </c>
    </row>
    <row r="1055" spans="2:11" s="10" customFormat="1" ht="13.15" customHeight="1">
      <c r="B1055" s="379"/>
      <c r="C1055" s="374"/>
      <c r="D1055" s="355"/>
      <c r="E1055" s="355"/>
      <c r="F1055" s="49" t="s">
        <v>120</v>
      </c>
      <c r="G1055" s="78">
        <v>48171</v>
      </c>
      <c r="H1055" s="65">
        <f>IFERROR(G1055/D1041,"-")</f>
        <v>5.711940613177198E-4</v>
      </c>
      <c r="I1055" s="78">
        <v>5</v>
      </c>
      <c r="J1055" s="65">
        <f>IFERROR(I1055/E1041,"-")</f>
        <v>3.3783783783783786E-2</v>
      </c>
      <c r="K1055" s="192">
        <f t="shared" si="40"/>
        <v>9634.2000000000007</v>
      </c>
    </row>
    <row r="1056" spans="2:11" s="10" customFormat="1" ht="13.15" customHeight="1">
      <c r="B1056" s="379"/>
      <c r="C1056" s="374"/>
      <c r="D1056" s="355"/>
      <c r="E1056" s="355"/>
      <c r="F1056" s="50" t="s">
        <v>121</v>
      </c>
      <c r="G1056" s="79">
        <v>98221</v>
      </c>
      <c r="H1056" s="66">
        <f>IFERROR(G1056/D1041,"-")</f>
        <v>1.1646686159035055E-3</v>
      </c>
      <c r="I1056" s="79">
        <v>9</v>
      </c>
      <c r="J1056" s="66">
        <f>IFERROR(I1056/E1041,"-")</f>
        <v>6.0810810810810814E-2</v>
      </c>
      <c r="K1056" s="193">
        <f t="shared" si="40"/>
        <v>10913.444444444445</v>
      </c>
    </row>
    <row r="1057" spans="2:11" s="10" customFormat="1" ht="13.15" customHeight="1">
      <c r="B1057" s="380"/>
      <c r="C1057" s="375"/>
      <c r="D1057" s="356"/>
      <c r="E1057" s="356"/>
      <c r="F1057" s="51" t="s">
        <v>71</v>
      </c>
      <c r="G1057" s="74">
        <f>SUM(G1041:G1056)</f>
        <v>21975020</v>
      </c>
      <c r="H1057" s="66">
        <f>IFERROR(G1057/D1041,"-")</f>
        <v>0.26057173239787673</v>
      </c>
      <c r="I1057" s="79">
        <v>114</v>
      </c>
      <c r="J1057" s="66">
        <f>IFERROR(I1057/E1041,"-")</f>
        <v>0.77027027027027029</v>
      </c>
      <c r="K1057" s="193">
        <f t="shared" si="40"/>
        <v>192763.33333333334</v>
      </c>
    </row>
    <row r="1058" spans="2:11" s="10" customFormat="1" ht="13.15" customHeight="1">
      <c r="B1058" s="378">
        <v>63</v>
      </c>
      <c r="C1058" s="373" t="s">
        <v>29</v>
      </c>
      <c r="D1058" s="354">
        <v>167746050</v>
      </c>
      <c r="E1058" s="354">
        <v>249</v>
      </c>
      <c r="F1058" s="47" t="s">
        <v>107</v>
      </c>
      <c r="G1058" s="77">
        <v>6357967</v>
      </c>
      <c r="H1058" s="64">
        <f>IFERROR(G1058/D1058,"-")</f>
        <v>3.7902335107145593E-2</v>
      </c>
      <c r="I1058" s="77">
        <v>67</v>
      </c>
      <c r="J1058" s="64">
        <f>IFERROR(I1058/E1058,"-")</f>
        <v>0.26907630522088355</v>
      </c>
      <c r="K1058" s="191">
        <f t="shared" si="40"/>
        <v>94895.029850746272</v>
      </c>
    </row>
    <row r="1059" spans="2:11" s="10" customFormat="1" ht="13.15" customHeight="1">
      <c r="B1059" s="379"/>
      <c r="C1059" s="374"/>
      <c r="D1059" s="355"/>
      <c r="E1059" s="355"/>
      <c r="F1059" s="48" t="s">
        <v>108</v>
      </c>
      <c r="G1059" s="78">
        <v>3745494</v>
      </c>
      <c r="H1059" s="65">
        <f>IFERROR(G1059/D1058,"-")</f>
        <v>2.2328358849582449E-2</v>
      </c>
      <c r="I1059" s="78">
        <v>53</v>
      </c>
      <c r="J1059" s="65">
        <f>IFERROR(I1059/E1058,"-")</f>
        <v>0.21285140562248997</v>
      </c>
      <c r="K1059" s="192">
        <f t="shared" si="40"/>
        <v>70669.698113207545</v>
      </c>
    </row>
    <row r="1060" spans="2:11" s="10" customFormat="1" ht="13.15" customHeight="1">
      <c r="B1060" s="379"/>
      <c r="C1060" s="374"/>
      <c r="D1060" s="355"/>
      <c r="E1060" s="355"/>
      <c r="F1060" s="49" t="s">
        <v>109</v>
      </c>
      <c r="G1060" s="78">
        <v>6095457</v>
      </c>
      <c r="H1060" s="65">
        <f>IFERROR(G1060/D1058,"-")</f>
        <v>3.633741003141356E-2</v>
      </c>
      <c r="I1060" s="78">
        <v>84</v>
      </c>
      <c r="J1060" s="65">
        <f>IFERROR(I1060/E1058,"-")</f>
        <v>0.33734939759036142</v>
      </c>
      <c r="K1060" s="192">
        <f t="shared" si="40"/>
        <v>72564.96428571429</v>
      </c>
    </row>
    <row r="1061" spans="2:11" s="10" customFormat="1" ht="13.15" customHeight="1">
      <c r="B1061" s="379"/>
      <c r="C1061" s="374"/>
      <c r="D1061" s="355"/>
      <c r="E1061" s="355"/>
      <c r="F1061" s="49" t="s">
        <v>110</v>
      </c>
      <c r="G1061" s="78">
        <v>203601</v>
      </c>
      <c r="H1061" s="65">
        <f>IFERROR(G1061/D1058,"-")</f>
        <v>1.2137454205330021E-3</v>
      </c>
      <c r="I1061" s="78">
        <v>25</v>
      </c>
      <c r="J1061" s="65">
        <f>IFERROR(I1061/E1058,"-")</f>
        <v>0.10040160642570281</v>
      </c>
      <c r="K1061" s="192">
        <f t="shared" si="40"/>
        <v>8144.04</v>
      </c>
    </row>
    <row r="1062" spans="2:11" s="10" customFormat="1" ht="13.15" customHeight="1">
      <c r="B1062" s="379"/>
      <c r="C1062" s="374"/>
      <c r="D1062" s="355"/>
      <c r="E1062" s="355"/>
      <c r="F1062" s="49" t="s">
        <v>111</v>
      </c>
      <c r="G1062" s="78">
        <v>3693302</v>
      </c>
      <c r="H1062" s="65">
        <f>IFERROR(G1062/D1058,"-")</f>
        <v>2.2017221866029037E-2</v>
      </c>
      <c r="I1062" s="78">
        <v>112</v>
      </c>
      <c r="J1062" s="65">
        <f>IFERROR(I1062/E1058,"-")</f>
        <v>0.44979919678714858</v>
      </c>
      <c r="K1062" s="192">
        <f t="shared" si="40"/>
        <v>32975.910714285717</v>
      </c>
    </row>
    <row r="1063" spans="2:11" s="10" customFormat="1" ht="13.15" customHeight="1">
      <c r="B1063" s="379"/>
      <c r="C1063" s="374"/>
      <c r="D1063" s="355"/>
      <c r="E1063" s="355"/>
      <c r="F1063" s="49" t="s">
        <v>112</v>
      </c>
      <c r="G1063" s="78">
        <v>9919662</v>
      </c>
      <c r="H1063" s="65">
        <f>IFERROR(G1063/D1058,"-")</f>
        <v>5.9134996025241728E-2</v>
      </c>
      <c r="I1063" s="78">
        <v>126</v>
      </c>
      <c r="J1063" s="65">
        <f>IFERROR(I1063/E1058,"-")</f>
        <v>0.50602409638554213</v>
      </c>
      <c r="K1063" s="192">
        <f t="shared" si="40"/>
        <v>78727.476190476184</v>
      </c>
    </row>
    <row r="1064" spans="2:11" s="10" customFormat="1" ht="13.15" customHeight="1">
      <c r="B1064" s="379"/>
      <c r="C1064" s="374"/>
      <c r="D1064" s="355"/>
      <c r="E1064" s="355"/>
      <c r="F1064" s="49" t="s">
        <v>113</v>
      </c>
      <c r="G1064" s="78">
        <v>7276779</v>
      </c>
      <c r="H1064" s="65">
        <f>IFERROR(G1064/D1058,"-")</f>
        <v>4.3379733829798081E-2</v>
      </c>
      <c r="I1064" s="78">
        <v>44</v>
      </c>
      <c r="J1064" s="65">
        <f>IFERROR(I1064/E1058,"-")</f>
        <v>0.17670682730923695</v>
      </c>
      <c r="K1064" s="192">
        <f t="shared" si="40"/>
        <v>165381.34090909091</v>
      </c>
    </row>
    <row r="1065" spans="2:11" s="10" customFormat="1" ht="13.15" customHeight="1">
      <c r="B1065" s="379"/>
      <c r="C1065" s="374"/>
      <c r="D1065" s="355"/>
      <c r="E1065" s="355"/>
      <c r="F1065" s="49" t="s">
        <v>123</v>
      </c>
      <c r="G1065" s="78">
        <v>0</v>
      </c>
      <c r="H1065" s="65">
        <f>IFERROR(G1065/D1058,"-")</f>
        <v>0</v>
      </c>
      <c r="I1065" s="78">
        <v>0</v>
      </c>
      <c r="J1065" s="65">
        <f>IFERROR(I1065/E1058,"-")</f>
        <v>0</v>
      </c>
      <c r="K1065" s="192" t="str">
        <f t="shared" si="40"/>
        <v>-</v>
      </c>
    </row>
    <row r="1066" spans="2:11" s="10" customFormat="1" ht="13.15" customHeight="1">
      <c r="B1066" s="379"/>
      <c r="C1066" s="374"/>
      <c r="D1066" s="355"/>
      <c r="E1066" s="355"/>
      <c r="F1066" s="49" t="s">
        <v>114</v>
      </c>
      <c r="G1066" s="78">
        <v>136601</v>
      </c>
      <c r="H1066" s="65">
        <f>IFERROR(G1066/D1058,"-")</f>
        <v>8.1433214075681665E-4</v>
      </c>
      <c r="I1066" s="78">
        <v>6</v>
      </c>
      <c r="J1066" s="65">
        <f>IFERROR(I1066/E1058,"-")</f>
        <v>2.4096385542168676E-2</v>
      </c>
      <c r="K1066" s="192">
        <f t="shared" si="40"/>
        <v>22766.833333333332</v>
      </c>
    </row>
    <row r="1067" spans="2:11" s="10" customFormat="1" ht="13.15" customHeight="1">
      <c r="B1067" s="379"/>
      <c r="C1067" s="374"/>
      <c r="D1067" s="355"/>
      <c r="E1067" s="355"/>
      <c r="F1067" s="49" t="s">
        <v>115</v>
      </c>
      <c r="G1067" s="78">
        <v>85221</v>
      </c>
      <c r="H1067" s="65">
        <f>IFERROR(G1067/D1058,"-")</f>
        <v>5.0803580769860157E-4</v>
      </c>
      <c r="I1067" s="78">
        <v>8</v>
      </c>
      <c r="J1067" s="65">
        <f>IFERROR(I1067/E1058,"-")</f>
        <v>3.2128514056224897E-2</v>
      </c>
      <c r="K1067" s="192">
        <f t="shared" si="40"/>
        <v>10652.625</v>
      </c>
    </row>
    <row r="1068" spans="2:11" s="10" customFormat="1" ht="13.15" customHeight="1">
      <c r="B1068" s="379"/>
      <c r="C1068" s="374"/>
      <c r="D1068" s="355"/>
      <c r="E1068" s="355"/>
      <c r="F1068" s="49" t="s">
        <v>116</v>
      </c>
      <c r="G1068" s="78">
        <v>11117</v>
      </c>
      <c r="H1068" s="65">
        <f>IFERROR(G1068/D1058,"-")</f>
        <v>6.6272797481669465E-5</v>
      </c>
      <c r="I1068" s="78">
        <v>2</v>
      </c>
      <c r="J1068" s="65">
        <f>IFERROR(I1068/E1058,"-")</f>
        <v>8.0321285140562242E-3</v>
      </c>
      <c r="K1068" s="192">
        <f t="shared" si="40"/>
        <v>5558.5</v>
      </c>
    </row>
    <row r="1069" spans="2:11" s="10" customFormat="1" ht="13.15" customHeight="1">
      <c r="B1069" s="379"/>
      <c r="C1069" s="374"/>
      <c r="D1069" s="355"/>
      <c r="E1069" s="355"/>
      <c r="F1069" s="49" t="s">
        <v>117</v>
      </c>
      <c r="G1069" s="78">
        <v>558790</v>
      </c>
      <c r="H1069" s="65">
        <f>IFERROR(G1069/D1058,"-")</f>
        <v>3.3311663672557414E-3</v>
      </c>
      <c r="I1069" s="78">
        <v>3</v>
      </c>
      <c r="J1069" s="65">
        <f>IFERROR(I1069/E1058,"-")</f>
        <v>1.2048192771084338E-2</v>
      </c>
      <c r="K1069" s="192">
        <f t="shared" si="40"/>
        <v>186263.33333333334</v>
      </c>
    </row>
    <row r="1070" spans="2:11" s="10" customFormat="1" ht="13.15" customHeight="1">
      <c r="B1070" s="379"/>
      <c r="C1070" s="374"/>
      <c r="D1070" s="355"/>
      <c r="E1070" s="355"/>
      <c r="F1070" s="49" t="s">
        <v>118</v>
      </c>
      <c r="G1070" s="78">
        <v>2681586</v>
      </c>
      <c r="H1070" s="65">
        <f>IFERROR(G1070/D1058,"-")</f>
        <v>1.5985985959132868E-2</v>
      </c>
      <c r="I1070" s="78">
        <v>21</v>
      </c>
      <c r="J1070" s="65">
        <f>IFERROR(I1070/E1058,"-")</f>
        <v>8.4337349397590355E-2</v>
      </c>
      <c r="K1070" s="192">
        <f t="shared" si="40"/>
        <v>127694.57142857143</v>
      </c>
    </row>
    <row r="1071" spans="2:11" s="10" customFormat="1" ht="13.15" customHeight="1">
      <c r="B1071" s="379"/>
      <c r="C1071" s="374"/>
      <c r="D1071" s="355"/>
      <c r="E1071" s="355"/>
      <c r="F1071" s="49" t="s">
        <v>119</v>
      </c>
      <c r="G1071" s="78">
        <v>3233808</v>
      </c>
      <c r="H1071" s="65">
        <f>IFERROR(G1071/D1058,"-")</f>
        <v>1.9277997902186074E-2</v>
      </c>
      <c r="I1071" s="78">
        <v>27</v>
      </c>
      <c r="J1071" s="65">
        <f>IFERROR(I1071/E1058,"-")</f>
        <v>0.10843373493975904</v>
      </c>
      <c r="K1071" s="192">
        <f t="shared" si="40"/>
        <v>119770.66666666667</v>
      </c>
    </row>
    <row r="1072" spans="2:11" s="10" customFormat="1" ht="13.15" customHeight="1">
      <c r="B1072" s="379"/>
      <c r="C1072" s="374"/>
      <c r="D1072" s="355"/>
      <c r="E1072" s="355"/>
      <c r="F1072" s="49" t="s">
        <v>120</v>
      </c>
      <c r="G1072" s="78">
        <v>627834</v>
      </c>
      <c r="H1072" s="65">
        <f>IFERROR(G1072/D1058,"-")</f>
        <v>3.7427647327612184E-3</v>
      </c>
      <c r="I1072" s="78">
        <v>18</v>
      </c>
      <c r="J1072" s="65">
        <f>IFERROR(I1072/E1058,"-")</f>
        <v>7.2289156626506021E-2</v>
      </c>
      <c r="K1072" s="192">
        <f t="shared" si="40"/>
        <v>34879.666666666664</v>
      </c>
    </row>
    <row r="1073" spans="2:11" s="10" customFormat="1" ht="13.15" customHeight="1">
      <c r="B1073" s="379"/>
      <c r="C1073" s="374"/>
      <c r="D1073" s="355"/>
      <c r="E1073" s="355"/>
      <c r="F1073" s="50" t="s">
        <v>121</v>
      </c>
      <c r="G1073" s="79">
        <v>215976</v>
      </c>
      <c r="H1073" s="66">
        <f>IFERROR(G1073/D1058,"-")</f>
        <v>1.2875176494468871E-3</v>
      </c>
      <c r="I1073" s="79">
        <v>23</v>
      </c>
      <c r="J1073" s="66">
        <f>IFERROR(I1073/E1058,"-")</f>
        <v>9.2369477911646583E-2</v>
      </c>
      <c r="K1073" s="193">
        <f t="shared" si="40"/>
        <v>9390.2608695652179</v>
      </c>
    </row>
    <row r="1074" spans="2:11" s="10" customFormat="1" ht="13.15" customHeight="1">
      <c r="B1074" s="380"/>
      <c r="C1074" s="375"/>
      <c r="D1074" s="356"/>
      <c r="E1074" s="356"/>
      <c r="F1074" s="51" t="s">
        <v>71</v>
      </c>
      <c r="G1074" s="74">
        <f>SUM(G1058:G1073)</f>
        <v>44843195</v>
      </c>
      <c r="H1074" s="66">
        <f>IFERROR(G1074/D1058,"-")</f>
        <v>0.26732787448646333</v>
      </c>
      <c r="I1074" s="79">
        <v>221</v>
      </c>
      <c r="J1074" s="66">
        <f>IFERROR(I1074/E1058,"-")</f>
        <v>0.8875502008032129</v>
      </c>
      <c r="K1074" s="193">
        <f t="shared" si="40"/>
        <v>202910.38461538462</v>
      </c>
    </row>
    <row r="1075" spans="2:11" s="10" customFormat="1" ht="13.15" customHeight="1">
      <c r="B1075" s="378">
        <v>64</v>
      </c>
      <c r="C1075" s="373" t="s">
        <v>50</v>
      </c>
      <c r="D1075" s="354">
        <v>64666510</v>
      </c>
      <c r="E1075" s="354">
        <v>90</v>
      </c>
      <c r="F1075" s="47" t="s">
        <v>107</v>
      </c>
      <c r="G1075" s="77">
        <v>750285</v>
      </c>
      <c r="H1075" s="64">
        <f>IFERROR(G1075/D1075,"-")</f>
        <v>1.1602373469667684E-2</v>
      </c>
      <c r="I1075" s="77">
        <v>27</v>
      </c>
      <c r="J1075" s="64">
        <f>IFERROR(I1075/E1075,"-")</f>
        <v>0.3</v>
      </c>
      <c r="K1075" s="191">
        <f t="shared" si="40"/>
        <v>27788.333333333332</v>
      </c>
    </row>
    <row r="1076" spans="2:11" s="10" customFormat="1" ht="13.15" customHeight="1">
      <c r="B1076" s="379"/>
      <c r="C1076" s="374"/>
      <c r="D1076" s="355"/>
      <c r="E1076" s="355"/>
      <c r="F1076" s="48" t="s">
        <v>108</v>
      </c>
      <c r="G1076" s="78">
        <v>341867</v>
      </c>
      <c r="H1076" s="65">
        <f>IFERROR(G1076/D1075,"-")</f>
        <v>5.2866159005642956E-3</v>
      </c>
      <c r="I1076" s="78">
        <v>26</v>
      </c>
      <c r="J1076" s="65">
        <f>IFERROR(I1076/E1075,"-")</f>
        <v>0.28888888888888886</v>
      </c>
      <c r="K1076" s="192">
        <f t="shared" si="40"/>
        <v>13148.73076923077</v>
      </c>
    </row>
    <row r="1077" spans="2:11" s="10" customFormat="1" ht="13.15" customHeight="1">
      <c r="B1077" s="379"/>
      <c r="C1077" s="374"/>
      <c r="D1077" s="355"/>
      <c r="E1077" s="355"/>
      <c r="F1077" s="49" t="s">
        <v>109</v>
      </c>
      <c r="G1077" s="78">
        <v>1357787</v>
      </c>
      <c r="H1077" s="65">
        <f>IFERROR(G1077/D1075,"-")</f>
        <v>2.099675705399905E-2</v>
      </c>
      <c r="I1077" s="78">
        <v>29</v>
      </c>
      <c r="J1077" s="65">
        <f>IFERROR(I1077/E1075,"-")</f>
        <v>0.32222222222222224</v>
      </c>
      <c r="K1077" s="192">
        <f t="shared" si="40"/>
        <v>46820.241379310348</v>
      </c>
    </row>
    <row r="1078" spans="2:11" s="10" customFormat="1" ht="13.15" customHeight="1">
      <c r="B1078" s="379"/>
      <c r="C1078" s="374"/>
      <c r="D1078" s="355"/>
      <c r="E1078" s="355"/>
      <c r="F1078" s="49" t="s">
        <v>110</v>
      </c>
      <c r="G1078" s="78">
        <v>147863</v>
      </c>
      <c r="H1078" s="65">
        <f>IFERROR(G1078/D1075,"-")</f>
        <v>2.2865467766854898E-3</v>
      </c>
      <c r="I1078" s="78">
        <v>7</v>
      </c>
      <c r="J1078" s="65">
        <f>IFERROR(I1078/E1075,"-")</f>
        <v>7.7777777777777779E-2</v>
      </c>
      <c r="K1078" s="192">
        <f t="shared" si="40"/>
        <v>21123.285714285714</v>
      </c>
    </row>
    <row r="1079" spans="2:11" s="10" customFormat="1" ht="13.15" customHeight="1">
      <c r="B1079" s="379"/>
      <c r="C1079" s="374"/>
      <c r="D1079" s="355"/>
      <c r="E1079" s="355"/>
      <c r="F1079" s="49" t="s">
        <v>111</v>
      </c>
      <c r="G1079" s="78">
        <v>954751</v>
      </c>
      <c r="H1079" s="65">
        <f>IFERROR(G1079/D1075,"-")</f>
        <v>1.4764226490651807E-2</v>
      </c>
      <c r="I1079" s="78">
        <v>32</v>
      </c>
      <c r="J1079" s="65">
        <f>IFERROR(I1079/E1075,"-")</f>
        <v>0.35555555555555557</v>
      </c>
      <c r="K1079" s="192">
        <f t="shared" si="40"/>
        <v>29835.96875</v>
      </c>
    </row>
    <row r="1080" spans="2:11" s="10" customFormat="1" ht="13.15" customHeight="1">
      <c r="B1080" s="379"/>
      <c r="C1080" s="374"/>
      <c r="D1080" s="355"/>
      <c r="E1080" s="355"/>
      <c r="F1080" s="49" t="s">
        <v>112</v>
      </c>
      <c r="G1080" s="78">
        <v>2014873</v>
      </c>
      <c r="H1080" s="65">
        <f>IFERROR(G1080/D1075,"-")</f>
        <v>3.1157905382554276E-2</v>
      </c>
      <c r="I1080" s="78">
        <v>35</v>
      </c>
      <c r="J1080" s="65">
        <f>IFERROR(I1080/E1075,"-")</f>
        <v>0.3888888888888889</v>
      </c>
      <c r="K1080" s="192">
        <f t="shared" si="40"/>
        <v>57567.8</v>
      </c>
    </row>
    <row r="1081" spans="2:11" s="10" customFormat="1" ht="13.15" customHeight="1">
      <c r="B1081" s="379"/>
      <c r="C1081" s="374"/>
      <c r="D1081" s="355"/>
      <c r="E1081" s="355"/>
      <c r="F1081" s="49" t="s">
        <v>113</v>
      </c>
      <c r="G1081" s="78">
        <v>1690135</v>
      </c>
      <c r="H1081" s="65">
        <f>IFERROR(G1081/D1075,"-")</f>
        <v>2.6136171567013589E-2</v>
      </c>
      <c r="I1081" s="78">
        <v>23</v>
      </c>
      <c r="J1081" s="65">
        <f>IFERROR(I1081/E1075,"-")</f>
        <v>0.25555555555555554</v>
      </c>
      <c r="K1081" s="192">
        <f t="shared" si="40"/>
        <v>73484.130434782608</v>
      </c>
    </row>
    <row r="1082" spans="2:11" s="10" customFormat="1" ht="13.15" customHeight="1">
      <c r="B1082" s="379"/>
      <c r="C1082" s="374"/>
      <c r="D1082" s="355"/>
      <c r="E1082" s="355"/>
      <c r="F1082" s="49" t="s">
        <v>123</v>
      </c>
      <c r="G1082" s="78">
        <v>0</v>
      </c>
      <c r="H1082" s="65">
        <f>IFERROR(G1082/D1075,"-")</f>
        <v>0</v>
      </c>
      <c r="I1082" s="78">
        <v>0</v>
      </c>
      <c r="J1082" s="65">
        <f>IFERROR(I1082/E1075,"-")</f>
        <v>0</v>
      </c>
      <c r="K1082" s="192" t="str">
        <f t="shared" si="40"/>
        <v>-</v>
      </c>
    </row>
    <row r="1083" spans="2:11" s="10" customFormat="1" ht="13.15" customHeight="1">
      <c r="B1083" s="379"/>
      <c r="C1083" s="374"/>
      <c r="D1083" s="355"/>
      <c r="E1083" s="355"/>
      <c r="F1083" s="49" t="s">
        <v>114</v>
      </c>
      <c r="G1083" s="78">
        <v>0</v>
      </c>
      <c r="H1083" s="65">
        <f>IFERROR(G1083/D1075,"-")</f>
        <v>0</v>
      </c>
      <c r="I1083" s="78">
        <v>0</v>
      </c>
      <c r="J1083" s="65">
        <f>IFERROR(I1083/E1075,"-")</f>
        <v>0</v>
      </c>
      <c r="K1083" s="192" t="str">
        <f t="shared" si="40"/>
        <v>-</v>
      </c>
    </row>
    <row r="1084" spans="2:11" s="10" customFormat="1" ht="13.15" customHeight="1">
      <c r="B1084" s="379"/>
      <c r="C1084" s="374"/>
      <c r="D1084" s="355"/>
      <c r="E1084" s="355"/>
      <c r="F1084" s="49" t="s">
        <v>115</v>
      </c>
      <c r="G1084" s="78">
        <v>35621</v>
      </c>
      <c r="H1084" s="65">
        <f>IFERROR(G1084/D1075,"-")</f>
        <v>5.5084154069857797E-4</v>
      </c>
      <c r="I1084" s="78">
        <v>5</v>
      </c>
      <c r="J1084" s="65">
        <f>IFERROR(I1084/E1075,"-")</f>
        <v>5.5555555555555552E-2</v>
      </c>
      <c r="K1084" s="192">
        <f t="shared" si="40"/>
        <v>7124.2</v>
      </c>
    </row>
    <row r="1085" spans="2:11" s="10" customFormat="1" ht="13.15" customHeight="1">
      <c r="B1085" s="379"/>
      <c r="C1085" s="374"/>
      <c r="D1085" s="355"/>
      <c r="E1085" s="355"/>
      <c r="F1085" s="49" t="s">
        <v>116</v>
      </c>
      <c r="G1085" s="78">
        <v>4440</v>
      </c>
      <c r="H1085" s="65">
        <f>IFERROR(G1085/D1075,"-")</f>
        <v>6.8659960155573573E-5</v>
      </c>
      <c r="I1085" s="78">
        <v>1</v>
      </c>
      <c r="J1085" s="65">
        <f>IFERROR(I1085/E1075,"-")</f>
        <v>1.1111111111111112E-2</v>
      </c>
      <c r="K1085" s="192">
        <f t="shared" si="40"/>
        <v>4440</v>
      </c>
    </row>
    <row r="1086" spans="2:11" s="10" customFormat="1" ht="13.15" customHeight="1">
      <c r="B1086" s="379"/>
      <c r="C1086" s="374"/>
      <c r="D1086" s="355"/>
      <c r="E1086" s="355"/>
      <c r="F1086" s="49" t="s">
        <v>117</v>
      </c>
      <c r="G1086" s="78">
        <v>0</v>
      </c>
      <c r="H1086" s="65">
        <f>IFERROR(G1086/D1075,"-")</f>
        <v>0</v>
      </c>
      <c r="I1086" s="78">
        <v>0</v>
      </c>
      <c r="J1086" s="65">
        <f>IFERROR(I1086/E1075,"-")</f>
        <v>0</v>
      </c>
      <c r="K1086" s="192" t="str">
        <f t="shared" si="40"/>
        <v>-</v>
      </c>
    </row>
    <row r="1087" spans="2:11" s="10" customFormat="1" ht="13.15" customHeight="1">
      <c r="B1087" s="379"/>
      <c r="C1087" s="374"/>
      <c r="D1087" s="355"/>
      <c r="E1087" s="355"/>
      <c r="F1087" s="49" t="s">
        <v>118</v>
      </c>
      <c r="G1087" s="78">
        <v>201823</v>
      </c>
      <c r="H1087" s="65">
        <f>IFERROR(G1087/D1075,"-")</f>
        <v>3.1209817879455687E-3</v>
      </c>
      <c r="I1087" s="78">
        <v>8</v>
      </c>
      <c r="J1087" s="65">
        <f>IFERROR(I1087/E1075,"-")</f>
        <v>8.8888888888888892E-2</v>
      </c>
      <c r="K1087" s="192">
        <f t="shared" si="40"/>
        <v>25227.875</v>
      </c>
    </row>
    <row r="1088" spans="2:11" s="10" customFormat="1" ht="13.15" customHeight="1">
      <c r="B1088" s="379"/>
      <c r="C1088" s="374"/>
      <c r="D1088" s="355"/>
      <c r="E1088" s="355"/>
      <c r="F1088" s="49" t="s">
        <v>119</v>
      </c>
      <c r="G1088" s="78">
        <v>1461336</v>
      </c>
      <c r="H1088" s="65">
        <f>IFERROR(G1088/D1075,"-")</f>
        <v>2.2598034129257941E-2</v>
      </c>
      <c r="I1088" s="78">
        <v>11</v>
      </c>
      <c r="J1088" s="65">
        <f>IFERROR(I1088/E1075,"-")</f>
        <v>0.12222222222222222</v>
      </c>
      <c r="K1088" s="192">
        <f t="shared" si="40"/>
        <v>132848.72727272726</v>
      </c>
    </row>
    <row r="1089" spans="2:11" s="10" customFormat="1" ht="13.15" customHeight="1">
      <c r="B1089" s="379"/>
      <c r="C1089" s="374"/>
      <c r="D1089" s="355"/>
      <c r="E1089" s="355"/>
      <c r="F1089" s="49" t="s">
        <v>120</v>
      </c>
      <c r="G1089" s="78">
        <v>399699</v>
      </c>
      <c r="H1089" s="65">
        <f>IFERROR(G1089/D1075,"-")</f>
        <v>6.1809273455456313E-3</v>
      </c>
      <c r="I1089" s="78">
        <v>7</v>
      </c>
      <c r="J1089" s="65">
        <f>IFERROR(I1089/E1075,"-")</f>
        <v>7.7777777777777779E-2</v>
      </c>
      <c r="K1089" s="192">
        <f t="shared" si="40"/>
        <v>57099.857142857145</v>
      </c>
    </row>
    <row r="1090" spans="2:11" s="10" customFormat="1" ht="13.15" customHeight="1">
      <c r="B1090" s="379"/>
      <c r="C1090" s="374"/>
      <c r="D1090" s="355"/>
      <c r="E1090" s="355"/>
      <c r="F1090" s="50" t="s">
        <v>121</v>
      </c>
      <c r="G1090" s="79">
        <v>19738</v>
      </c>
      <c r="H1090" s="66">
        <f>IFERROR(G1090/D1075,"-")</f>
        <v>3.0522754359250254E-4</v>
      </c>
      <c r="I1090" s="79">
        <v>3</v>
      </c>
      <c r="J1090" s="66">
        <f>IFERROR(I1090/E1075,"-")</f>
        <v>3.3333333333333333E-2</v>
      </c>
      <c r="K1090" s="193">
        <f t="shared" si="40"/>
        <v>6579.333333333333</v>
      </c>
    </row>
    <row r="1091" spans="2:11" s="10" customFormat="1" ht="13.15" customHeight="1">
      <c r="B1091" s="380"/>
      <c r="C1091" s="375"/>
      <c r="D1091" s="356"/>
      <c r="E1091" s="356"/>
      <c r="F1091" s="51" t="s">
        <v>71</v>
      </c>
      <c r="G1091" s="74">
        <f>SUM(G1075:G1090)</f>
        <v>9380218</v>
      </c>
      <c r="H1091" s="66">
        <f>IFERROR(G1091/D1075,"-")</f>
        <v>0.14505526894833198</v>
      </c>
      <c r="I1091" s="79">
        <v>78</v>
      </c>
      <c r="J1091" s="66">
        <f>IFERROR(I1091/E1075,"-")</f>
        <v>0.8666666666666667</v>
      </c>
      <c r="K1091" s="193">
        <f t="shared" si="40"/>
        <v>120259.20512820513</v>
      </c>
    </row>
    <row r="1092" spans="2:11" s="10" customFormat="1" ht="13.15" customHeight="1">
      <c r="B1092" s="378">
        <v>65</v>
      </c>
      <c r="C1092" s="373" t="s">
        <v>10</v>
      </c>
      <c r="D1092" s="354">
        <v>69583510</v>
      </c>
      <c r="E1092" s="354">
        <v>84</v>
      </c>
      <c r="F1092" s="47" t="s">
        <v>107</v>
      </c>
      <c r="G1092" s="77">
        <v>384308</v>
      </c>
      <c r="H1092" s="64">
        <f>IFERROR(G1092/D1092,"-")</f>
        <v>5.5229751991527874E-3</v>
      </c>
      <c r="I1092" s="77">
        <v>16</v>
      </c>
      <c r="J1092" s="64">
        <f>IFERROR(I1092/E1092,"-")</f>
        <v>0.19047619047619047</v>
      </c>
      <c r="K1092" s="191">
        <f t="shared" si="40"/>
        <v>24019.25</v>
      </c>
    </row>
    <row r="1093" spans="2:11" s="10" customFormat="1" ht="13.15" customHeight="1">
      <c r="B1093" s="379"/>
      <c r="C1093" s="374"/>
      <c r="D1093" s="355"/>
      <c r="E1093" s="355"/>
      <c r="F1093" s="48" t="s">
        <v>108</v>
      </c>
      <c r="G1093" s="78">
        <v>1344618</v>
      </c>
      <c r="H1093" s="65">
        <f>IFERROR(G1093/D1092,"-")</f>
        <v>1.9323802435375851E-2</v>
      </c>
      <c r="I1093" s="78">
        <v>14</v>
      </c>
      <c r="J1093" s="65">
        <f>IFERROR(I1093/E1092,"-")</f>
        <v>0.16666666666666666</v>
      </c>
      <c r="K1093" s="192">
        <f t="shared" ref="K1093:K1156" si="41">IFERROR(G1093/I1093,"-")</f>
        <v>96044.142857142855</v>
      </c>
    </row>
    <row r="1094" spans="2:11" s="10" customFormat="1" ht="13.15" customHeight="1">
      <c r="B1094" s="379"/>
      <c r="C1094" s="374"/>
      <c r="D1094" s="355"/>
      <c r="E1094" s="355"/>
      <c r="F1094" s="49" t="s">
        <v>109</v>
      </c>
      <c r="G1094" s="78">
        <v>5559272</v>
      </c>
      <c r="H1094" s="65">
        <f>IFERROR(G1094/D1092,"-")</f>
        <v>7.9893526497872847E-2</v>
      </c>
      <c r="I1094" s="78">
        <v>26</v>
      </c>
      <c r="J1094" s="65">
        <f>IFERROR(I1094/E1092,"-")</f>
        <v>0.30952380952380953</v>
      </c>
      <c r="K1094" s="192">
        <f t="shared" si="41"/>
        <v>213818.15384615384</v>
      </c>
    </row>
    <row r="1095" spans="2:11" s="10" customFormat="1" ht="13.15" customHeight="1">
      <c r="B1095" s="379"/>
      <c r="C1095" s="374"/>
      <c r="D1095" s="355"/>
      <c r="E1095" s="355"/>
      <c r="F1095" s="49" t="s">
        <v>110</v>
      </c>
      <c r="G1095" s="78">
        <v>98210</v>
      </c>
      <c r="H1095" s="65">
        <f>IFERROR(G1095/D1092,"-")</f>
        <v>1.4113976141761173E-3</v>
      </c>
      <c r="I1095" s="78">
        <v>5</v>
      </c>
      <c r="J1095" s="65">
        <f>IFERROR(I1095/E1092,"-")</f>
        <v>5.9523809523809521E-2</v>
      </c>
      <c r="K1095" s="192">
        <f t="shared" si="41"/>
        <v>19642</v>
      </c>
    </row>
    <row r="1096" spans="2:11" s="10" customFormat="1" ht="13.15" customHeight="1">
      <c r="B1096" s="379"/>
      <c r="C1096" s="374"/>
      <c r="D1096" s="355"/>
      <c r="E1096" s="355"/>
      <c r="F1096" s="49" t="s">
        <v>111</v>
      </c>
      <c r="G1096" s="78">
        <v>1312494</v>
      </c>
      <c r="H1096" s="65">
        <f>IFERROR(G1096/D1092,"-")</f>
        <v>1.8862141332048353E-2</v>
      </c>
      <c r="I1096" s="78">
        <v>37</v>
      </c>
      <c r="J1096" s="65">
        <f>IFERROR(I1096/E1092,"-")</f>
        <v>0.44047619047619047</v>
      </c>
      <c r="K1096" s="192">
        <f t="shared" si="41"/>
        <v>35472.810810810814</v>
      </c>
    </row>
    <row r="1097" spans="2:11" s="10" customFormat="1" ht="13.15" customHeight="1">
      <c r="B1097" s="379"/>
      <c r="C1097" s="374"/>
      <c r="D1097" s="355"/>
      <c r="E1097" s="355"/>
      <c r="F1097" s="49" t="s">
        <v>112</v>
      </c>
      <c r="G1097" s="78">
        <v>4468423</v>
      </c>
      <c r="H1097" s="65">
        <f>IFERROR(G1097/D1092,"-")</f>
        <v>6.4216694443841649E-2</v>
      </c>
      <c r="I1097" s="78">
        <v>36</v>
      </c>
      <c r="J1097" s="65">
        <f>IFERROR(I1097/E1092,"-")</f>
        <v>0.42857142857142855</v>
      </c>
      <c r="K1097" s="192">
        <f t="shared" si="41"/>
        <v>124122.86111111111</v>
      </c>
    </row>
    <row r="1098" spans="2:11" s="10" customFormat="1" ht="13.15" customHeight="1">
      <c r="B1098" s="379"/>
      <c r="C1098" s="374"/>
      <c r="D1098" s="355"/>
      <c r="E1098" s="355"/>
      <c r="F1098" s="49" t="s">
        <v>113</v>
      </c>
      <c r="G1098" s="78">
        <v>1972984</v>
      </c>
      <c r="H1098" s="65">
        <f>IFERROR(G1098/D1092,"-")</f>
        <v>2.8354189088765427E-2</v>
      </c>
      <c r="I1098" s="78">
        <v>17</v>
      </c>
      <c r="J1098" s="65">
        <f>IFERROR(I1098/E1092,"-")</f>
        <v>0.20238095238095238</v>
      </c>
      <c r="K1098" s="192">
        <f t="shared" si="41"/>
        <v>116057.88235294117</v>
      </c>
    </row>
    <row r="1099" spans="2:11" s="10" customFormat="1" ht="13.15" customHeight="1">
      <c r="B1099" s="379"/>
      <c r="C1099" s="374"/>
      <c r="D1099" s="355"/>
      <c r="E1099" s="355"/>
      <c r="F1099" s="49" t="s">
        <v>123</v>
      </c>
      <c r="G1099" s="78">
        <v>0</v>
      </c>
      <c r="H1099" s="65">
        <f>IFERROR(G1099/D1092,"-")</f>
        <v>0</v>
      </c>
      <c r="I1099" s="78">
        <v>0</v>
      </c>
      <c r="J1099" s="65">
        <f>IFERROR(I1099/E1092,"-")</f>
        <v>0</v>
      </c>
      <c r="K1099" s="192" t="str">
        <f t="shared" si="41"/>
        <v>-</v>
      </c>
    </row>
    <row r="1100" spans="2:11" s="10" customFormat="1" ht="13.15" customHeight="1">
      <c r="B1100" s="379"/>
      <c r="C1100" s="374"/>
      <c r="D1100" s="355"/>
      <c r="E1100" s="355"/>
      <c r="F1100" s="49" t="s">
        <v>114</v>
      </c>
      <c r="G1100" s="78">
        <v>83182</v>
      </c>
      <c r="H1100" s="65">
        <f>IFERROR(G1100/D1092,"-")</f>
        <v>1.1954269050239057E-3</v>
      </c>
      <c r="I1100" s="78">
        <v>3</v>
      </c>
      <c r="J1100" s="65">
        <f>IFERROR(I1100/E1092,"-")</f>
        <v>3.5714285714285712E-2</v>
      </c>
      <c r="K1100" s="192">
        <f t="shared" si="41"/>
        <v>27727.333333333332</v>
      </c>
    </row>
    <row r="1101" spans="2:11" s="10" customFormat="1" ht="13.15" customHeight="1">
      <c r="B1101" s="379"/>
      <c r="C1101" s="374"/>
      <c r="D1101" s="355"/>
      <c r="E1101" s="355"/>
      <c r="F1101" s="49" t="s">
        <v>115</v>
      </c>
      <c r="G1101" s="78">
        <v>60445</v>
      </c>
      <c r="H1101" s="65">
        <f>IFERROR(G1101/D1092,"-")</f>
        <v>8.6866845320105292E-4</v>
      </c>
      <c r="I1101" s="78">
        <v>3</v>
      </c>
      <c r="J1101" s="65">
        <f>IFERROR(I1101/E1092,"-")</f>
        <v>3.5714285714285712E-2</v>
      </c>
      <c r="K1101" s="192">
        <f t="shared" si="41"/>
        <v>20148.333333333332</v>
      </c>
    </row>
    <row r="1102" spans="2:11" s="10" customFormat="1" ht="13.15" customHeight="1">
      <c r="B1102" s="379"/>
      <c r="C1102" s="374"/>
      <c r="D1102" s="355"/>
      <c r="E1102" s="355"/>
      <c r="F1102" s="49" t="s">
        <v>116</v>
      </c>
      <c r="G1102" s="78">
        <v>7004</v>
      </c>
      <c r="H1102" s="65">
        <f>IFERROR(G1102/D1092,"-")</f>
        <v>1.0065603186732029E-4</v>
      </c>
      <c r="I1102" s="78">
        <v>2</v>
      </c>
      <c r="J1102" s="65">
        <f>IFERROR(I1102/E1092,"-")</f>
        <v>2.3809523809523808E-2</v>
      </c>
      <c r="K1102" s="192">
        <f t="shared" si="41"/>
        <v>3502</v>
      </c>
    </row>
    <row r="1103" spans="2:11" s="10" customFormat="1" ht="13.15" customHeight="1">
      <c r="B1103" s="379"/>
      <c r="C1103" s="374"/>
      <c r="D1103" s="355"/>
      <c r="E1103" s="355"/>
      <c r="F1103" s="49" t="s">
        <v>117</v>
      </c>
      <c r="G1103" s="78">
        <v>0</v>
      </c>
      <c r="H1103" s="65">
        <f>IFERROR(G1103/D1092,"-")</f>
        <v>0</v>
      </c>
      <c r="I1103" s="78">
        <v>0</v>
      </c>
      <c r="J1103" s="65">
        <f>IFERROR(I1103/E1092,"-")</f>
        <v>0</v>
      </c>
      <c r="K1103" s="192" t="str">
        <f t="shared" si="41"/>
        <v>-</v>
      </c>
    </row>
    <row r="1104" spans="2:11" s="10" customFormat="1" ht="13.15" customHeight="1">
      <c r="B1104" s="379"/>
      <c r="C1104" s="374"/>
      <c r="D1104" s="355"/>
      <c r="E1104" s="355"/>
      <c r="F1104" s="49" t="s">
        <v>118</v>
      </c>
      <c r="G1104" s="78">
        <v>517172</v>
      </c>
      <c r="H1104" s="65">
        <f>IFERROR(G1104/D1092,"-")</f>
        <v>7.4323931057803782E-3</v>
      </c>
      <c r="I1104" s="78">
        <v>20</v>
      </c>
      <c r="J1104" s="65">
        <f>IFERROR(I1104/E1092,"-")</f>
        <v>0.23809523809523808</v>
      </c>
      <c r="K1104" s="192">
        <f t="shared" si="41"/>
        <v>25858.6</v>
      </c>
    </row>
    <row r="1105" spans="2:11" s="10" customFormat="1" ht="13.15" customHeight="1">
      <c r="B1105" s="379"/>
      <c r="C1105" s="374"/>
      <c r="D1105" s="355"/>
      <c r="E1105" s="355"/>
      <c r="F1105" s="49" t="s">
        <v>119</v>
      </c>
      <c r="G1105" s="78">
        <v>1499569</v>
      </c>
      <c r="H1105" s="65">
        <f>IFERROR(G1105/D1092,"-")</f>
        <v>2.1550637500177845E-2</v>
      </c>
      <c r="I1105" s="78">
        <v>10</v>
      </c>
      <c r="J1105" s="65">
        <f>IFERROR(I1105/E1092,"-")</f>
        <v>0.11904761904761904</v>
      </c>
      <c r="K1105" s="192">
        <f t="shared" si="41"/>
        <v>149956.9</v>
      </c>
    </row>
    <row r="1106" spans="2:11" s="10" customFormat="1" ht="13.15" customHeight="1">
      <c r="B1106" s="379"/>
      <c r="C1106" s="374"/>
      <c r="D1106" s="355"/>
      <c r="E1106" s="355"/>
      <c r="F1106" s="49" t="s">
        <v>120</v>
      </c>
      <c r="G1106" s="78">
        <v>67346</v>
      </c>
      <c r="H1106" s="65">
        <f>IFERROR(G1106/D1092,"-")</f>
        <v>9.6784424930561851E-4</v>
      </c>
      <c r="I1106" s="78">
        <v>1</v>
      </c>
      <c r="J1106" s="65">
        <f>IFERROR(I1106/E1092,"-")</f>
        <v>1.1904761904761904E-2</v>
      </c>
      <c r="K1106" s="192">
        <f t="shared" si="41"/>
        <v>67346</v>
      </c>
    </row>
    <row r="1107" spans="2:11" s="10" customFormat="1" ht="13.15" customHeight="1">
      <c r="B1107" s="379"/>
      <c r="C1107" s="374"/>
      <c r="D1107" s="355"/>
      <c r="E1107" s="355"/>
      <c r="F1107" s="50" t="s">
        <v>121</v>
      </c>
      <c r="G1107" s="79">
        <v>21502</v>
      </c>
      <c r="H1107" s="66">
        <f>IFERROR(G1107/D1092,"-")</f>
        <v>3.0900999389079395E-4</v>
      </c>
      <c r="I1107" s="79">
        <v>5</v>
      </c>
      <c r="J1107" s="66">
        <f>IFERROR(I1107/E1092,"-")</f>
        <v>5.9523809523809521E-2</v>
      </c>
      <c r="K1107" s="193">
        <f t="shared" si="41"/>
        <v>4300.3999999999996</v>
      </c>
    </row>
    <row r="1108" spans="2:11" s="10" customFormat="1" ht="13.15" customHeight="1">
      <c r="B1108" s="380"/>
      <c r="C1108" s="375"/>
      <c r="D1108" s="356"/>
      <c r="E1108" s="356"/>
      <c r="F1108" s="51" t="s">
        <v>71</v>
      </c>
      <c r="G1108" s="74">
        <f>SUM(G1092:G1107)</f>
        <v>17396529</v>
      </c>
      <c r="H1108" s="66">
        <f>IFERROR(G1108/D1092,"-")</f>
        <v>0.25000936285047992</v>
      </c>
      <c r="I1108" s="79">
        <v>74</v>
      </c>
      <c r="J1108" s="66">
        <f>IFERROR(I1108/E1092,"-")</f>
        <v>0.88095238095238093</v>
      </c>
      <c r="K1108" s="193">
        <f t="shared" si="41"/>
        <v>235088.22972972973</v>
      </c>
    </row>
    <row r="1109" spans="2:11" s="10" customFormat="1" ht="13.15" customHeight="1">
      <c r="B1109" s="378">
        <v>66</v>
      </c>
      <c r="C1109" s="373" t="s">
        <v>4</v>
      </c>
      <c r="D1109" s="354">
        <v>189475680</v>
      </c>
      <c r="E1109" s="354">
        <v>261</v>
      </c>
      <c r="F1109" s="47" t="s">
        <v>107</v>
      </c>
      <c r="G1109" s="77">
        <v>15709984</v>
      </c>
      <c r="H1109" s="64">
        <f>IFERROR(G1109/D1109,"-")</f>
        <v>8.291293109490358E-2</v>
      </c>
      <c r="I1109" s="77">
        <v>46</v>
      </c>
      <c r="J1109" s="64">
        <f>IFERROR(I1109/E1109,"-")</f>
        <v>0.17624521072796934</v>
      </c>
      <c r="K1109" s="191">
        <f t="shared" si="41"/>
        <v>341521.39130434784</v>
      </c>
    </row>
    <row r="1110" spans="2:11" s="10" customFormat="1" ht="13.15" customHeight="1">
      <c r="B1110" s="379"/>
      <c r="C1110" s="374"/>
      <c r="D1110" s="355"/>
      <c r="E1110" s="355"/>
      <c r="F1110" s="48" t="s">
        <v>108</v>
      </c>
      <c r="G1110" s="78">
        <v>6600615</v>
      </c>
      <c r="H1110" s="65">
        <f>IFERROR(G1110/D1109,"-")</f>
        <v>3.4836212225231228E-2</v>
      </c>
      <c r="I1110" s="78">
        <v>56</v>
      </c>
      <c r="J1110" s="65">
        <f>IFERROR(I1110/E1109,"-")</f>
        <v>0.21455938697318008</v>
      </c>
      <c r="K1110" s="192">
        <f t="shared" si="41"/>
        <v>117868.125</v>
      </c>
    </row>
    <row r="1111" spans="2:11" s="10" customFormat="1" ht="13.15" customHeight="1">
      <c r="B1111" s="379"/>
      <c r="C1111" s="374"/>
      <c r="D1111" s="355"/>
      <c r="E1111" s="355"/>
      <c r="F1111" s="49" t="s">
        <v>109</v>
      </c>
      <c r="G1111" s="78">
        <v>1975198</v>
      </c>
      <c r="H1111" s="65">
        <f>IFERROR(G1111/D1109,"-")</f>
        <v>1.0424546305890023E-2</v>
      </c>
      <c r="I1111" s="78">
        <v>81</v>
      </c>
      <c r="J1111" s="65">
        <f>IFERROR(I1111/E1109,"-")</f>
        <v>0.31034482758620691</v>
      </c>
      <c r="K1111" s="192">
        <f t="shared" si="41"/>
        <v>24385.160493827159</v>
      </c>
    </row>
    <row r="1112" spans="2:11" s="10" customFormat="1" ht="13.15" customHeight="1">
      <c r="B1112" s="379"/>
      <c r="C1112" s="374"/>
      <c r="D1112" s="355"/>
      <c r="E1112" s="355"/>
      <c r="F1112" s="49" t="s">
        <v>110</v>
      </c>
      <c r="G1112" s="78">
        <v>455233</v>
      </c>
      <c r="H1112" s="65">
        <f>IFERROR(G1112/D1109,"-")</f>
        <v>2.4025933037949776E-3</v>
      </c>
      <c r="I1112" s="78">
        <v>11</v>
      </c>
      <c r="J1112" s="65">
        <f>IFERROR(I1112/E1109,"-")</f>
        <v>4.2145593869731802E-2</v>
      </c>
      <c r="K1112" s="192">
        <f t="shared" si="41"/>
        <v>41384.818181818184</v>
      </c>
    </row>
    <row r="1113" spans="2:11" s="10" customFormat="1" ht="13.15" customHeight="1">
      <c r="B1113" s="379"/>
      <c r="C1113" s="374"/>
      <c r="D1113" s="355"/>
      <c r="E1113" s="355"/>
      <c r="F1113" s="49" t="s">
        <v>111</v>
      </c>
      <c r="G1113" s="78">
        <v>2283266</v>
      </c>
      <c r="H1113" s="65">
        <f>IFERROR(G1113/D1109,"-")</f>
        <v>1.2050443624216048E-2</v>
      </c>
      <c r="I1113" s="78">
        <v>83</v>
      </c>
      <c r="J1113" s="65">
        <f>IFERROR(I1113/E1109,"-")</f>
        <v>0.31800766283524906</v>
      </c>
      <c r="K1113" s="192">
        <f t="shared" si="41"/>
        <v>27509.22891566265</v>
      </c>
    </row>
    <row r="1114" spans="2:11" s="10" customFormat="1" ht="13.15" customHeight="1">
      <c r="B1114" s="379"/>
      <c r="C1114" s="374"/>
      <c r="D1114" s="355"/>
      <c r="E1114" s="355"/>
      <c r="F1114" s="49" t="s">
        <v>112</v>
      </c>
      <c r="G1114" s="78">
        <v>6259943</v>
      </c>
      <c r="H1114" s="65">
        <f>IFERROR(G1114/D1109,"-")</f>
        <v>3.3038240052760334E-2</v>
      </c>
      <c r="I1114" s="78">
        <v>84</v>
      </c>
      <c r="J1114" s="65">
        <f>IFERROR(I1114/E1109,"-")</f>
        <v>0.32183908045977011</v>
      </c>
      <c r="K1114" s="192">
        <f t="shared" si="41"/>
        <v>74523.130952380947</v>
      </c>
    </row>
    <row r="1115" spans="2:11" s="10" customFormat="1" ht="13.15" customHeight="1">
      <c r="B1115" s="379"/>
      <c r="C1115" s="374"/>
      <c r="D1115" s="355"/>
      <c r="E1115" s="355"/>
      <c r="F1115" s="49" t="s">
        <v>113</v>
      </c>
      <c r="G1115" s="78">
        <v>12219538</v>
      </c>
      <c r="H1115" s="65">
        <f>IFERROR(G1115/D1109,"-")</f>
        <v>6.4491326802468787E-2</v>
      </c>
      <c r="I1115" s="78">
        <v>42</v>
      </c>
      <c r="J1115" s="65">
        <f>IFERROR(I1115/E1109,"-")</f>
        <v>0.16091954022988506</v>
      </c>
      <c r="K1115" s="192">
        <f t="shared" si="41"/>
        <v>290941.38095238095</v>
      </c>
    </row>
    <row r="1116" spans="2:11" s="10" customFormat="1" ht="13.15" customHeight="1">
      <c r="B1116" s="379"/>
      <c r="C1116" s="374"/>
      <c r="D1116" s="355"/>
      <c r="E1116" s="355"/>
      <c r="F1116" s="49" t="s">
        <v>123</v>
      </c>
      <c r="G1116" s="78">
        <v>743</v>
      </c>
      <c r="H1116" s="65">
        <f>IFERROR(G1116/D1109,"-")</f>
        <v>3.9213475840276707E-6</v>
      </c>
      <c r="I1116" s="78">
        <v>1</v>
      </c>
      <c r="J1116" s="65">
        <f>IFERROR(I1116/E1109,"-")</f>
        <v>3.8314176245210726E-3</v>
      </c>
      <c r="K1116" s="192">
        <f t="shared" si="41"/>
        <v>743</v>
      </c>
    </row>
    <row r="1117" spans="2:11" s="10" customFormat="1" ht="13.15" customHeight="1">
      <c r="B1117" s="379"/>
      <c r="C1117" s="374"/>
      <c r="D1117" s="355"/>
      <c r="E1117" s="355"/>
      <c r="F1117" s="49" t="s">
        <v>114</v>
      </c>
      <c r="G1117" s="78">
        <v>99309</v>
      </c>
      <c r="H1117" s="65">
        <f>IFERROR(G1117/D1109,"-")</f>
        <v>5.2412531254670788E-4</v>
      </c>
      <c r="I1117" s="78">
        <v>8</v>
      </c>
      <c r="J1117" s="65">
        <f>IFERROR(I1117/E1109,"-")</f>
        <v>3.0651340996168581E-2</v>
      </c>
      <c r="K1117" s="192">
        <f t="shared" si="41"/>
        <v>12413.625</v>
      </c>
    </row>
    <row r="1118" spans="2:11" s="10" customFormat="1" ht="13.15" customHeight="1">
      <c r="B1118" s="379"/>
      <c r="C1118" s="374"/>
      <c r="D1118" s="355"/>
      <c r="E1118" s="355"/>
      <c r="F1118" s="49" t="s">
        <v>115</v>
      </c>
      <c r="G1118" s="78">
        <v>130328</v>
      </c>
      <c r="H1118" s="65">
        <f>IFERROR(G1118/D1109,"-")</f>
        <v>6.8783497702713087E-4</v>
      </c>
      <c r="I1118" s="78">
        <v>8</v>
      </c>
      <c r="J1118" s="65">
        <f>IFERROR(I1118/E1109,"-")</f>
        <v>3.0651340996168581E-2</v>
      </c>
      <c r="K1118" s="192">
        <f t="shared" si="41"/>
        <v>16291</v>
      </c>
    </row>
    <row r="1119" spans="2:11" s="10" customFormat="1" ht="13.15" customHeight="1">
      <c r="B1119" s="379"/>
      <c r="C1119" s="374"/>
      <c r="D1119" s="355"/>
      <c r="E1119" s="355"/>
      <c r="F1119" s="49" t="s">
        <v>116</v>
      </c>
      <c r="G1119" s="78">
        <v>112566</v>
      </c>
      <c r="H1119" s="65">
        <f>IFERROR(G1119/D1109,"-")</f>
        <v>5.9409207556347069E-4</v>
      </c>
      <c r="I1119" s="78">
        <v>3</v>
      </c>
      <c r="J1119" s="65">
        <f>IFERROR(I1119/E1109,"-")</f>
        <v>1.1494252873563218E-2</v>
      </c>
      <c r="K1119" s="192">
        <f t="shared" si="41"/>
        <v>37522</v>
      </c>
    </row>
    <row r="1120" spans="2:11" s="10" customFormat="1" ht="13.15" customHeight="1">
      <c r="B1120" s="379"/>
      <c r="C1120" s="374"/>
      <c r="D1120" s="355"/>
      <c r="E1120" s="355"/>
      <c r="F1120" s="49" t="s">
        <v>117</v>
      </c>
      <c r="G1120" s="78">
        <v>1349165</v>
      </c>
      <c r="H1120" s="65">
        <f>IFERROR(G1120/D1109,"-")</f>
        <v>7.1205180527653998E-3</v>
      </c>
      <c r="I1120" s="78">
        <v>4</v>
      </c>
      <c r="J1120" s="65">
        <f>IFERROR(I1120/E1109,"-")</f>
        <v>1.532567049808429E-2</v>
      </c>
      <c r="K1120" s="192">
        <f t="shared" si="41"/>
        <v>337291.25</v>
      </c>
    </row>
    <row r="1121" spans="2:11" s="10" customFormat="1" ht="13.15" customHeight="1">
      <c r="B1121" s="379"/>
      <c r="C1121" s="374"/>
      <c r="D1121" s="355"/>
      <c r="E1121" s="355"/>
      <c r="F1121" s="49" t="s">
        <v>118</v>
      </c>
      <c r="G1121" s="78">
        <v>1130447</v>
      </c>
      <c r="H1121" s="65">
        <f>IFERROR(G1121/D1109,"-")</f>
        <v>5.9661852117379923E-3</v>
      </c>
      <c r="I1121" s="78">
        <v>28</v>
      </c>
      <c r="J1121" s="65">
        <f>IFERROR(I1121/E1109,"-")</f>
        <v>0.10727969348659004</v>
      </c>
      <c r="K1121" s="192">
        <f t="shared" si="41"/>
        <v>40373.107142857145</v>
      </c>
    </row>
    <row r="1122" spans="2:11" s="10" customFormat="1" ht="13.15" customHeight="1">
      <c r="B1122" s="379"/>
      <c r="C1122" s="374"/>
      <c r="D1122" s="355"/>
      <c r="E1122" s="355"/>
      <c r="F1122" s="49" t="s">
        <v>119</v>
      </c>
      <c r="G1122" s="78">
        <v>2610705</v>
      </c>
      <c r="H1122" s="65">
        <f>IFERROR(G1122/D1109,"-")</f>
        <v>1.3778575699002637E-2</v>
      </c>
      <c r="I1122" s="78">
        <v>38</v>
      </c>
      <c r="J1122" s="65">
        <f>IFERROR(I1122/E1109,"-")</f>
        <v>0.14559386973180077</v>
      </c>
      <c r="K1122" s="192">
        <f t="shared" si="41"/>
        <v>68702.763157894733</v>
      </c>
    </row>
    <row r="1123" spans="2:11" s="10" customFormat="1" ht="13.15" customHeight="1">
      <c r="B1123" s="379"/>
      <c r="C1123" s="374"/>
      <c r="D1123" s="355"/>
      <c r="E1123" s="355"/>
      <c r="F1123" s="49" t="s">
        <v>120</v>
      </c>
      <c r="G1123" s="78">
        <v>1164473</v>
      </c>
      <c r="H1123" s="65">
        <f>IFERROR(G1123/D1109,"-")</f>
        <v>6.1457649868310272E-3</v>
      </c>
      <c r="I1123" s="78">
        <v>23</v>
      </c>
      <c r="J1123" s="65">
        <f>IFERROR(I1123/E1109,"-")</f>
        <v>8.8122605363984668E-2</v>
      </c>
      <c r="K1123" s="192">
        <f t="shared" si="41"/>
        <v>50629.260869565216</v>
      </c>
    </row>
    <row r="1124" spans="2:11" s="10" customFormat="1" ht="13.15" customHeight="1">
      <c r="B1124" s="379"/>
      <c r="C1124" s="374"/>
      <c r="D1124" s="355"/>
      <c r="E1124" s="355"/>
      <c r="F1124" s="50" t="s">
        <v>121</v>
      </c>
      <c r="G1124" s="79">
        <v>128904</v>
      </c>
      <c r="H1124" s="66">
        <f>IFERROR(G1124/D1109,"-")</f>
        <v>6.8031950063459333E-4</v>
      </c>
      <c r="I1124" s="79">
        <v>18</v>
      </c>
      <c r="J1124" s="66">
        <f>IFERROR(I1124/E1109,"-")</f>
        <v>6.8965517241379309E-2</v>
      </c>
      <c r="K1124" s="193">
        <f t="shared" si="41"/>
        <v>7161.333333333333</v>
      </c>
    </row>
    <row r="1125" spans="2:11" s="10" customFormat="1" ht="13.15" customHeight="1">
      <c r="B1125" s="380"/>
      <c r="C1125" s="375"/>
      <c r="D1125" s="356"/>
      <c r="E1125" s="356"/>
      <c r="F1125" s="51" t="s">
        <v>71</v>
      </c>
      <c r="G1125" s="74">
        <f>SUM(G1109:G1124)</f>
        <v>52230417</v>
      </c>
      <c r="H1125" s="66">
        <f>IFERROR(G1125/D1109,"-")</f>
        <v>0.27565763057295795</v>
      </c>
      <c r="I1125" s="79">
        <v>220</v>
      </c>
      <c r="J1125" s="66">
        <f>IFERROR(I1125/E1109,"-")</f>
        <v>0.84291187739463602</v>
      </c>
      <c r="K1125" s="193">
        <f t="shared" si="41"/>
        <v>237410.98636363636</v>
      </c>
    </row>
    <row r="1126" spans="2:11" s="10" customFormat="1" ht="13.15" customHeight="1">
      <c r="B1126" s="378">
        <v>67</v>
      </c>
      <c r="C1126" s="373" t="s">
        <v>5</v>
      </c>
      <c r="D1126" s="354">
        <v>35912000</v>
      </c>
      <c r="E1126" s="354">
        <v>61</v>
      </c>
      <c r="F1126" s="47" t="s">
        <v>107</v>
      </c>
      <c r="G1126" s="77">
        <v>164551</v>
      </c>
      <c r="H1126" s="64">
        <f>IFERROR(G1126/D1126,"-")</f>
        <v>4.5820617063934057E-3</v>
      </c>
      <c r="I1126" s="77">
        <v>9</v>
      </c>
      <c r="J1126" s="64">
        <f>IFERROR(I1126/E1126,"-")</f>
        <v>0.14754098360655737</v>
      </c>
      <c r="K1126" s="191">
        <f t="shared" si="41"/>
        <v>18283.444444444445</v>
      </c>
    </row>
    <row r="1127" spans="2:11" s="10" customFormat="1" ht="13.15" customHeight="1">
      <c r="B1127" s="379"/>
      <c r="C1127" s="374"/>
      <c r="D1127" s="355"/>
      <c r="E1127" s="355"/>
      <c r="F1127" s="48" t="s">
        <v>108</v>
      </c>
      <c r="G1127" s="78">
        <v>226046</v>
      </c>
      <c r="H1127" s="65">
        <f>IFERROR(G1127/D1126,"-")</f>
        <v>6.2944419692581863E-3</v>
      </c>
      <c r="I1127" s="78">
        <v>10</v>
      </c>
      <c r="J1127" s="65">
        <f>IFERROR(I1127/E1126,"-")</f>
        <v>0.16393442622950818</v>
      </c>
      <c r="K1127" s="192">
        <f t="shared" si="41"/>
        <v>22604.6</v>
      </c>
    </row>
    <row r="1128" spans="2:11" s="10" customFormat="1" ht="13.15" customHeight="1">
      <c r="B1128" s="379"/>
      <c r="C1128" s="374"/>
      <c r="D1128" s="355"/>
      <c r="E1128" s="355"/>
      <c r="F1128" s="49" t="s">
        <v>109</v>
      </c>
      <c r="G1128" s="78">
        <v>702802</v>
      </c>
      <c r="H1128" s="65">
        <f>IFERROR(G1128/D1126,"-")</f>
        <v>1.9570115838716862E-2</v>
      </c>
      <c r="I1128" s="78">
        <v>26</v>
      </c>
      <c r="J1128" s="65">
        <f>IFERROR(I1128/E1126,"-")</f>
        <v>0.42622950819672129</v>
      </c>
      <c r="K1128" s="192">
        <f t="shared" si="41"/>
        <v>27030.846153846152</v>
      </c>
    </row>
    <row r="1129" spans="2:11" s="10" customFormat="1" ht="13.15" customHeight="1">
      <c r="B1129" s="379"/>
      <c r="C1129" s="374"/>
      <c r="D1129" s="355"/>
      <c r="E1129" s="355"/>
      <c r="F1129" s="49" t="s">
        <v>110</v>
      </c>
      <c r="G1129" s="78">
        <v>21309</v>
      </c>
      <c r="H1129" s="65">
        <f>IFERROR(G1129/D1126,"-")</f>
        <v>5.9336711962575182E-4</v>
      </c>
      <c r="I1129" s="78">
        <v>3</v>
      </c>
      <c r="J1129" s="65">
        <f>IFERROR(I1129/E1126,"-")</f>
        <v>4.9180327868852458E-2</v>
      </c>
      <c r="K1129" s="192">
        <f t="shared" si="41"/>
        <v>7103</v>
      </c>
    </row>
    <row r="1130" spans="2:11" s="10" customFormat="1" ht="13.15" customHeight="1">
      <c r="B1130" s="379"/>
      <c r="C1130" s="374"/>
      <c r="D1130" s="355"/>
      <c r="E1130" s="355"/>
      <c r="F1130" s="49" t="s">
        <v>111</v>
      </c>
      <c r="G1130" s="78">
        <v>774570</v>
      </c>
      <c r="H1130" s="65">
        <f>IFERROR(G1130/D1126,"-")</f>
        <v>2.156855647137447E-2</v>
      </c>
      <c r="I1130" s="78">
        <v>20</v>
      </c>
      <c r="J1130" s="65">
        <f>IFERROR(I1130/E1126,"-")</f>
        <v>0.32786885245901637</v>
      </c>
      <c r="K1130" s="192">
        <f t="shared" si="41"/>
        <v>38728.5</v>
      </c>
    </row>
    <row r="1131" spans="2:11" s="10" customFormat="1" ht="13.15" customHeight="1">
      <c r="B1131" s="379"/>
      <c r="C1131" s="374"/>
      <c r="D1131" s="355"/>
      <c r="E1131" s="355"/>
      <c r="F1131" s="49" t="s">
        <v>112</v>
      </c>
      <c r="G1131" s="78">
        <v>783893</v>
      </c>
      <c r="H1131" s="65">
        <f>IFERROR(G1131/D1126,"-")</f>
        <v>2.1828163288037425E-2</v>
      </c>
      <c r="I1131" s="78">
        <v>16</v>
      </c>
      <c r="J1131" s="65">
        <f>IFERROR(I1131/E1126,"-")</f>
        <v>0.26229508196721313</v>
      </c>
      <c r="K1131" s="192">
        <f t="shared" si="41"/>
        <v>48993.3125</v>
      </c>
    </row>
    <row r="1132" spans="2:11" s="10" customFormat="1" ht="13.15" customHeight="1">
      <c r="B1132" s="379"/>
      <c r="C1132" s="374"/>
      <c r="D1132" s="355"/>
      <c r="E1132" s="355"/>
      <c r="F1132" s="49" t="s">
        <v>113</v>
      </c>
      <c r="G1132" s="78">
        <v>1326883</v>
      </c>
      <c r="H1132" s="65">
        <f>IFERROR(G1132/D1126,"-")</f>
        <v>3.6948178881710848E-2</v>
      </c>
      <c r="I1132" s="78">
        <v>9</v>
      </c>
      <c r="J1132" s="65">
        <f>IFERROR(I1132/E1126,"-")</f>
        <v>0.14754098360655737</v>
      </c>
      <c r="K1132" s="192">
        <f t="shared" si="41"/>
        <v>147431.44444444444</v>
      </c>
    </row>
    <row r="1133" spans="2:11" s="10" customFormat="1" ht="13.15" customHeight="1">
      <c r="B1133" s="379"/>
      <c r="C1133" s="374"/>
      <c r="D1133" s="355"/>
      <c r="E1133" s="355"/>
      <c r="F1133" s="49" t="s">
        <v>123</v>
      </c>
      <c r="G1133" s="78">
        <v>34830</v>
      </c>
      <c r="H1133" s="65">
        <f>IFERROR(G1133/D1126,"-")</f>
        <v>9.6987079527734458E-4</v>
      </c>
      <c r="I1133" s="78">
        <v>1</v>
      </c>
      <c r="J1133" s="65">
        <f>IFERROR(I1133/E1126,"-")</f>
        <v>1.6393442622950821E-2</v>
      </c>
      <c r="K1133" s="192">
        <f t="shared" si="41"/>
        <v>34830</v>
      </c>
    </row>
    <row r="1134" spans="2:11" s="10" customFormat="1" ht="13.15" customHeight="1">
      <c r="B1134" s="379"/>
      <c r="C1134" s="374"/>
      <c r="D1134" s="355"/>
      <c r="E1134" s="355"/>
      <c r="F1134" s="49" t="s">
        <v>114</v>
      </c>
      <c r="G1134" s="78">
        <v>0</v>
      </c>
      <c r="H1134" s="65">
        <f>IFERROR(G1134/D1126,"-")</f>
        <v>0</v>
      </c>
      <c r="I1134" s="78">
        <v>0</v>
      </c>
      <c r="J1134" s="65">
        <f>IFERROR(I1134/E1126,"-")</f>
        <v>0</v>
      </c>
      <c r="K1134" s="192" t="str">
        <f t="shared" si="41"/>
        <v>-</v>
      </c>
    </row>
    <row r="1135" spans="2:11" s="10" customFormat="1" ht="13.15" customHeight="1">
      <c r="B1135" s="379"/>
      <c r="C1135" s="374"/>
      <c r="D1135" s="355"/>
      <c r="E1135" s="355"/>
      <c r="F1135" s="49" t="s">
        <v>115</v>
      </c>
      <c r="G1135" s="78">
        <v>10274</v>
      </c>
      <c r="H1135" s="65">
        <f>IFERROR(G1135/D1126,"-")</f>
        <v>2.8608821563822677E-4</v>
      </c>
      <c r="I1135" s="78">
        <v>3</v>
      </c>
      <c r="J1135" s="65">
        <f>IFERROR(I1135/E1126,"-")</f>
        <v>4.9180327868852458E-2</v>
      </c>
      <c r="K1135" s="192">
        <f t="shared" si="41"/>
        <v>3424.6666666666665</v>
      </c>
    </row>
    <row r="1136" spans="2:11" s="10" customFormat="1" ht="13.15" customHeight="1">
      <c r="B1136" s="379"/>
      <c r="C1136" s="374"/>
      <c r="D1136" s="355"/>
      <c r="E1136" s="355"/>
      <c r="F1136" s="49" t="s">
        <v>116</v>
      </c>
      <c r="G1136" s="78">
        <v>0</v>
      </c>
      <c r="H1136" s="65">
        <f>IFERROR(G1136/D1126,"-")</f>
        <v>0</v>
      </c>
      <c r="I1136" s="78">
        <v>0</v>
      </c>
      <c r="J1136" s="65">
        <f>IFERROR(I1136/E1126,"-")</f>
        <v>0</v>
      </c>
      <c r="K1136" s="192" t="str">
        <f t="shared" si="41"/>
        <v>-</v>
      </c>
    </row>
    <row r="1137" spans="2:11" s="10" customFormat="1" ht="13.15" customHeight="1">
      <c r="B1137" s="379"/>
      <c r="C1137" s="374"/>
      <c r="D1137" s="355"/>
      <c r="E1137" s="355"/>
      <c r="F1137" s="49" t="s">
        <v>117</v>
      </c>
      <c r="G1137" s="78">
        <v>0</v>
      </c>
      <c r="H1137" s="65">
        <f>IFERROR(G1137/D1126,"-")</f>
        <v>0</v>
      </c>
      <c r="I1137" s="78">
        <v>0</v>
      </c>
      <c r="J1137" s="65">
        <f>IFERROR(I1137/E1126,"-")</f>
        <v>0</v>
      </c>
      <c r="K1137" s="192" t="str">
        <f t="shared" si="41"/>
        <v>-</v>
      </c>
    </row>
    <row r="1138" spans="2:11" s="10" customFormat="1" ht="13.15" customHeight="1">
      <c r="B1138" s="379"/>
      <c r="C1138" s="374"/>
      <c r="D1138" s="355"/>
      <c r="E1138" s="355"/>
      <c r="F1138" s="49" t="s">
        <v>118</v>
      </c>
      <c r="G1138" s="78">
        <v>131598</v>
      </c>
      <c r="H1138" s="65">
        <f>IFERROR(G1138/D1126,"-")</f>
        <v>3.6644575629316105E-3</v>
      </c>
      <c r="I1138" s="78">
        <v>4</v>
      </c>
      <c r="J1138" s="65">
        <f>IFERROR(I1138/E1126,"-")</f>
        <v>6.5573770491803282E-2</v>
      </c>
      <c r="K1138" s="192">
        <f t="shared" si="41"/>
        <v>32899.5</v>
      </c>
    </row>
    <row r="1139" spans="2:11" s="10" customFormat="1" ht="13.15" customHeight="1">
      <c r="B1139" s="379"/>
      <c r="C1139" s="374"/>
      <c r="D1139" s="355"/>
      <c r="E1139" s="355"/>
      <c r="F1139" s="49" t="s">
        <v>119</v>
      </c>
      <c r="G1139" s="78">
        <v>315038</v>
      </c>
      <c r="H1139" s="65">
        <f>IFERROR(G1139/D1126,"-")</f>
        <v>8.7724994430830924E-3</v>
      </c>
      <c r="I1139" s="78">
        <v>4</v>
      </c>
      <c r="J1139" s="65">
        <f>IFERROR(I1139/E1126,"-")</f>
        <v>6.5573770491803282E-2</v>
      </c>
      <c r="K1139" s="192">
        <f t="shared" si="41"/>
        <v>78759.5</v>
      </c>
    </row>
    <row r="1140" spans="2:11" s="10" customFormat="1" ht="13.15" customHeight="1">
      <c r="B1140" s="379"/>
      <c r="C1140" s="374"/>
      <c r="D1140" s="355"/>
      <c r="E1140" s="355"/>
      <c r="F1140" s="49" t="s">
        <v>120</v>
      </c>
      <c r="G1140" s="78">
        <v>47061</v>
      </c>
      <c r="H1140" s="65">
        <f>IFERROR(G1140/D1126,"-")</f>
        <v>1.3104533303631098E-3</v>
      </c>
      <c r="I1140" s="78">
        <v>2</v>
      </c>
      <c r="J1140" s="65">
        <f>IFERROR(I1140/E1126,"-")</f>
        <v>3.2786885245901641E-2</v>
      </c>
      <c r="K1140" s="192">
        <f t="shared" si="41"/>
        <v>23530.5</v>
      </c>
    </row>
    <row r="1141" spans="2:11" s="10" customFormat="1" ht="13.15" customHeight="1">
      <c r="B1141" s="379"/>
      <c r="C1141" s="374"/>
      <c r="D1141" s="355"/>
      <c r="E1141" s="355"/>
      <c r="F1141" s="50" t="s">
        <v>121</v>
      </c>
      <c r="G1141" s="79">
        <v>33998</v>
      </c>
      <c r="H1141" s="66">
        <f>IFERROR(G1141/D1126,"-")</f>
        <v>9.4670305190465583E-4</v>
      </c>
      <c r="I1141" s="79">
        <v>8</v>
      </c>
      <c r="J1141" s="66">
        <f>IFERROR(I1141/E1126,"-")</f>
        <v>0.13114754098360656</v>
      </c>
      <c r="K1141" s="193">
        <f t="shared" si="41"/>
        <v>4249.75</v>
      </c>
    </row>
    <row r="1142" spans="2:11" s="10" customFormat="1" ht="13.15" customHeight="1">
      <c r="B1142" s="380"/>
      <c r="C1142" s="375"/>
      <c r="D1142" s="356"/>
      <c r="E1142" s="356"/>
      <c r="F1142" s="51" t="s">
        <v>71</v>
      </c>
      <c r="G1142" s="74">
        <f>SUM(G1126:G1141)</f>
        <v>4572853</v>
      </c>
      <c r="H1142" s="66">
        <f>IFERROR(G1142/D1126,"-")</f>
        <v>0.12733495767431499</v>
      </c>
      <c r="I1142" s="79">
        <v>52</v>
      </c>
      <c r="J1142" s="66">
        <f>IFERROR(I1142/E1126,"-")</f>
        <v>0.85245901639344257</v>
      </c>
      <c r="K1142" s="193">
        <f t="shared" si="41"/>
        <v>87939.480769230766</v>
      </c>
    </row>
    <row r="1143" spans="2:11" s="10" customFormat="1" ht="13.15" customHeight="1">
      <c r="B1143" s="378">
        <v>68</v>
      </c>
      <c r="C1143" s="373" t="s">
        <v>51</v>
      </c>
      <c r="D1143" s="354">
        <v>32929020</v>
      </c>
      <c r="E1143" s="354">
        <v>59</v>
      </c>
      <c r="F1143" s="47" t="s">
        <v>107</v>
      </c>
      <c r="G1143" s="77">
        <v>422337</v>
      </c>
      <c r="H1143" s="64">
        <f>IFERROR(G1143/D1143,"-")</f>
        <v>1.2825677776016413E-2</v>
      </c>
      <c r="I1143" s="77">
        <v>15</v>
      </c>
      <c r="J1143" s="64">
        <f>IFERROR(I1143/E1143,"-")</f>
        <v>0.25423728813559321</v>
      </c>
      <c r="K1143" s="191">
        <f t="shared" si="41"/>
        <v>28155.8</v>
      </c>
    </row>
    <row r="1144" spans="2:11" s="10" customFormat="1" ht="13.15" customHeight="1">
      <c r="B1144" s="379"/>
      <c r="C1144" s="374"/>
      <c r="D1144" s="355"/>
      <c r="E1144" s="355"/>
      <c r="F1144" s="48" t="s">
        <v>108</v>
      </c>
      <c r="G1144" s="78">
        <v>431834</v>
      </c>
      <c r="H1144" s="65">
        <f>IFERROR(G1144/D1143,"-")</f>
        <v>1.3114085994663674E-2</v>
      </c>
      <c r="I1144" s="78">
        <v>14</v>
      </c>
      <c r="J1144" s="65">
        <f>IFERROR(I1144/E1143,"-")</f>
        <v>0.23728813559322035</v>
      </c>
      <c r="K1144" s="192">
        <f t="shared" si="41"/>
        <v>30845.285714285714</v>
      </c>
    </row>
    <row r="1145" spans="2:11" s="10" customFormat="1" ht="13.15" customHeight="1">
      <c r="B1145" s="379"/>
      <c r="C1145" s="374"/>
      <c r="D1145" s="355"/>
      <c r="E1145" s="355"/>
      <c r="F1145" s="49" t="s">
        <v>109</v>
      </c>
      <c r="G1145" s="78">
        <v>677000</v>
      </c>
      <c r="H1145" s="65">
        <f>IFERROR(G1145/D1143,"-")</f>
        <v>2.0559372857133312E-2</v>
      </c>
      <c r="I1145" s="78">
        <v>20</v>
      </c>
      <c r="J1145" s="65">
        <f>IFERROR(I1145/E1143,"-")</f>
        <v>0.33898305084745761</v>
      </c>
      <c r="K1145" s="192">
        <f t="shared" si="41"/>
        <v>33850</v>
      </c>
    </row>
    <row r="1146" spans="2:11" s="10" customFormat="1" ht="13.15" customHeight="1">
      <c r="B1146" s="379"/>
      <c r="C1146" s="374"/>
      <c r="D1146" s="355"/>
      <c r="E1146" s="355"/>
      <c r="F1146" s="49" t="s">
        <v>110</v>
      </c>
      <c r="G1146" s="78">
        <v>394811</v>
      </c>
      <c r="H1146" s="65">
        <f>IFERROR(G1146/D1143,"-")</f>
        <v>1.198975857769226E-2</v>
      </c>
      <c r="I1146" s="78">
        <v>8</v>
      </c>
      <c r="J1146" s="65">
        <f>IFERROR(I1146/E1143,"-")</f>
        <v>0.13559322033898305</v>
      </c>
      <c r="K1146" s="192">
        <f t="shared" si="41"/>
        <v>49351.375</v>
      </c>
    </row>
    <row r="1147" spans="2:11" s="10" customFormat="1" ht="13.15" customHeight="1">
      <c r="B1147" s="379"/>
      <c r="C1147" s="374"/>
      <c r="D1147" s="355"/>
      <c r="E1147" s="355"/>
      <c r="F1147" s="49" t="s">
        <v>111</v>
      </c>
      <c r="G1147" s="78">
        <v>1571729</v>
      </c>
      <c r="H1147" s="65">
        <f>IFERROR(G1147/D1143,"-")</f>
        <v>4.7730816161549901E-2</v>
      </c>
      <c r="I1147" s="78">
        <v>20</v>
      </c>
      <c r="J1147" s="65">
        <f>IFERROR(I1147/E1143,"-")</f>
        <v>0.33898305084745761</v>
      </c>
      <c r="K1147" s="192">
        <f t="shared" si="41"/>
        <v>78586.45</v>
      </c>
    </row>
    <row r="1148" spans="2:11" s="10" customFormat="1" ht="13.15" customHeight="1">
      <c r="B1148" s="379"/>
      <c r="C1148" s="374"/>
      <c r="D1148" s="355"/>
      <c r="E1148" s="355"/>
      <c r="F1148" s="49" t="s">
        <v>112</v>
      </c>
      <c r="G1148" s="78">
        <v>1322312</v>
      </c>
      <c r="H1148" s="65">
        <f>IFERROR(G1148/D1143,"-")</f>
        <v>4.0156433443813387E-2</v>
      </c>
      <c r="I1148" s="78">
        <v>27</v>
      </c>
      <c r="J1148" s="65">
        <f>IFERROR(I1148/E1143,"-")</f>
        <v>0.4576271186440678</v>
      </c>
      <c r="K1148" s="192">
        <f t="shared" si="41"/>
        <v>48974.518518518518</v>
      </c>
    </row>
    <row r="1149" spans="2:11" s="10" customFormat="1" ht="13.15" customHeight="1">
      <c r="B1149" s="379"/>
      <c r="C1149" s="374"/>
      <c r="D1149" s="355"/>
      <c r="E1149" s="355"/>
      <c r="F1149" s="49" t="s">
        <v>113</v>
      </c>
      <c r="G1149" s="78">
        <v>1485014</v>
      </c>
      <c r="H1149" s="65">
        <f>IFERROR(G1149/D1143,"-")</f>
        <v>4.509742470319493E-2</v>
      </c>
      <c r="I1149" s="78">
        <v>19</v>
      </c>
      <c r="J1149" s="65">
        <f>IFERROR(I1149/E1143,"-")</f>
        <v>0.32203389830508472</v>
      </c>
      <c r="K1149" s="192">
        <f t="shared" si="41"/>
        <v>78158.631578947374</v>
      </c>
    </row>
    <row r="1150" spans="2:11" s="10" customFormat="1" ht="13.15" customHeight="1">
      <c r="B1150" s="379"/>
      <c r="C1150" s="374"/>
      <c r="D1150" s="355"/>
      <c r="E1150" s="355"/>
      <c r="F1150" s="49" t="s">
        <v>123</v>
      </c>
      <c r="G1150" s="78">
        <v>0</v>
      </c>
      <c r="H1150" s="65">
        <f>IFERROR(G1150/D1143,"-")</f>
        <v>0</v>
      </c>
      <c r="I1150" s="78">
        <v>0</v>
      </c>
      <c r="J1150" s="65">
        <f>IFERROR(I1150/E1143,"-")</f>
        <v>0</v>
      </c>
      <c r="K1150" s="192" t="str">
        <f t="shared" si="41"/>
        <v>-</v>
      </c>
    </row>
    <row r="1151" spans="2:11" s="10" customFormat="1" ht="13.15" customHeight="1">
      <c r="B1151" s="379"/>
      <c r="C1151" s="374"/>
      <c r="D1151" s="355"/>
      <c r="E1151" s="355"/>
      <c r="F1151" s="49" t="s">
        <v>114</v>
      </c>
      <c r="G1151" s="78">
        <v>0</v>
      </c>
      <c r="H1151" s="65">
        <f>IFERROR(G1151/D1143,"-")</f>
        <v>0</v>
      </c>
      <c r="I1151" s="78">
        <v>0</v>
      </c>
      <c r="J1151" s="65">
        <f>IFERROR(I1151/E1143,"-")</f>
        <v>0</v>
      </c>
      <c r="K1151" s="192" t="str">
        <f t="shared" si="41"/>
        <v>-</v>
      </c>
    </row>
    <row r="1152" spans="2:11" s="10" customFormat="1" ht="13.15" customHeight="1">
      <c r="B1152" s="379"/>
      <c r="C1152" s="374"/>
      <c r="D1152" s="355"/>
      <c r="E1152" s="355"/>
      <c r="F1152" s="49" t="s">
        <v>115</v>
      </c>
      <c r="G1152" s="78">
        <v>4692</v>
      </c>
      <c r="H1152" s="65">
        <f>IFERROR(G1152/D1143,"-")</f>
        <v>1.4248829755638036E-4</v>
      </c>
      <c r="I1152" s="78">
        <v>4</v>
      </c>
      <c r="J1152" s="65">
        <f>IFERROR(I1152/E1143,"-")</f>
        <v>6.7796610169491525E-2</v>
      </c>
      <c r="K1152" s="192">
        <f t="shared" si="41"/>
        <v>1173</v>
      </c>
    </row>
    <row r="1153" spans="2:11" s="10" customFormat="1" ht="13.15" customHeight="1">
      <c r="B1153" s="379"/>
      <c r="C1153" s="374"/>
      <c r="D1153" s="355"/>
      <c r="E1153" s="355"/>
      <c r="F1153" s="49" t="s">
        <v>116</v>
      </c>
      <c r="G1153" s="78">
        <v>0</v>
      </c>
      <c r="H1153" s="65">
        <f>IFERROR(G1153/D1143,"-")</f>
        <v>0</v>
      </c>
      <c r="I1153" s="78">
        <v>0</v>
      </c>
      <c r="J1153" s="65">
        <f>IFERROR(I1153/E1143,"-")</f>
        <v>0</v>
      </c>
      <c r="K1153" s="192" t="str">
        <f t="shared" si="41"/>
        <v>-</v>
      </c>
    </row>
    <row r="1154" spans="2:11" s="10" customFormat="1" ht="13.15" customHeight="1">
      <c r="B1154" s="379"/>
      <c r="C1154" s="374"/>
      <c r="D1154" s="355"/>
      <c r="E1154" s="355"/>
      <c r="F1154" s="49" t="s">
        <v>117</v>
      </c>
      <c r="G1154" s="78">
        <v>290111</v>
      </c>
      <c r="H1154" s="65">
        <f>IFERROR(G1154/D1143,"-")</f>
        <v>8.8101923470543606E-3</v>
      </c>
      <c r="I1154" s="78">
        <v>2</v>
      </c>
      <c r="J1154" s="65">
        <f>IFERROR(I1154/E1143,"-")</f>
        <v>3.3898305084745763E-2</v>
      </c>
      <c r="K1154" s="192">
        <f t="shared" si="41"/>
        <v>145055.5</v>
      </c>
    </row>
    <row r="1155" spans="2:11" s="10" customFormat="1" ht="13.15" customHeight="1">
      <c r="B1155" s="379"/>
      <c r="C1155" s="374"/>
      <c r="D1155" s="355"/>
      <c r="E1155" s="355"/>
      <c r="F1155" s="49" t="s">
        <v>118</v>
      </c>
      <c r="G1155" s="78">
        <v>108154</v>
      </c>
      <c r="H1155" s="65">
        <f>IFERROR(G1155/D1143,"-")</f>
        <v>3.2844585110641008E-3</v>
      </c>
      <c r="I1155" s="78">
        <v>4</v>
      </c>
      <c r="J1155" s="65">
        <f>IFERROR(I1155/E1143,"-")</f>
        <v>6.7796610169491525E-2</v>
      </c>
      <c r="K1155" s="192">
        <f t="shared" si="41"/>
        <v>27038.5</v>
      </c>
    </row>
    <row r="1156" spans="2:11" s="10" customFormat="1" ht="13.15" customHeight="1">
      <c r="B1156" s="379"/>
      <c r="C1156" s="374"/>
      <c r="D1156" s="355"/>
      <c r="E1156" s="355"/>
      <c r="F1156" s="49" t="s">
        <v>119</v>
      </c>
      <c r="G1156" s="78">
        <v>487285</v>
      </c>
      <c r="H1156" s="65">
        <f>IFERROR(G1156/D1143,"-")</f>
        <v>1.4798041362907247E-2</v>
      </c>
      <c r="I1156" s="78">
        <v>7</v>
      </c>
      <c r="J1156" s="65">
        <f>IFERROR(I1156/E1143,"-")</f>
        <v>0.11864406779661017</v>
      </c>
      <c r="K1156" s="192">
        <f t="shared" si="41"/>
        <v>69612.142857142855</v>
      </c>
    </row>
    <row r="1157" spans="2:11" s="10" customFormat="1" ht="13.15" customHeight="1">
      <c r="B1157" s="379"/>
      <c r="C1157" s="374"/>
      <c r="D1157" s="355"/>
      <c r="E1157" s="355"/>
      <c r="F1157" s="49" t="s">
        <v>120</v>
      </c>
      <c r="G1157" s="78">
        <v>66002</v>
      </c>
      <c r="H1157" s="65">
        <f>IFERROR(G1157/D1143,"-")</f>
        <v>2.0043718276462523E-3</v>
      </c>
      <c r="I1157" s="78">
        <v>5</v>
      </c>
      <c r="J1157" s="65">
        <f>IFERROR(I1157/E1143,"-")</f>
        <v>8.4745762711864403E-2</v>
      </c>
      <c r="K1157" s="192">
        <f t="shared" ref="K1157:K1220" si="42">IFERROR(G1157/I1157,"-")</f>
        <v>13200.4</v>
      </c>
    </row>
    <row r="1158" spans="2:11" s="10" customFormat="1" ht="13.15" customHeight="1">
      <c r="B1158" s="379"/>
      <c r="C1158" s="374"/>
      <c r="D1158" s="355"/>
      <c r="E1158" s="355"/>
      <c r="F1158" s="50" t="s">
        <v>121</v>
      </c>
      <c r="G1158" s="79">
        <v>34435</v>
      </c>
      <c r="H1158" s="66">
        <f>IFERROR(G1158/D1143,"-")</f>
        <v>1.0457341275264189E-3</v>
      </c>
      <c r="I1158" s="79">
        <v>5</v>
      </c>
      <c r="J1158" s="66">
        <f>IFERROR(I1158/E1143,"-")</f>
        <v>8.4745762711864403E-2</v>
      </c>
      <c r="K1158" s="193">
        <f t="shared" si="42"/>
        <v>6887</v>
      </c>
    </row>
    <row r="1159" spans="2:11" s="10" customFormat="1" ht="13.15" customHeight="1">
      <c r="B1159" s="380"/>
      <c r="C1159" s="375"/>
      <c r="D1159" s="356"/>
      <c r="E1159" s="356"/>
      <c r="F1159" s="51" t="s">
        <v>71</v>
      </c>
      <c r="G1159" s="74">
        <f>SUM(G1143:G1158)</f>
        <v>7295716</v>
      </c>
      <c r="H1159" s="66">
        <f>IFERROR(G1159/D1143,"-")</f>
        <v>0.22155885598781866</v>
      </c>
      <c r="I1159" s="79">
        <v>50</v>
      </c>
      <c r="J1159" s="66">
        <f>IFERROR(I1159/E1143,"-")</f>
        <v>0.84745762711864403</v>
      </c>
      <c r="K1159" s="193">
        <f t="shared" si="42"/>
        <v>145914.32</v>
      </c>
    </row>
    <row r="1160" spans="2:11" s="10" customFormat="1" ht="13.15" customHeight="1">
      <c r="B1160" s="378">
        <v>69</v>
      </c>
      <c r="C1160" s="373" t="s">
        <v>52</v>
      </c>
      <c r="D1160" s="354">
        <v>73633560</v>
      </c>
      <c r="E1160" s="354">
        <v>91</v>
      </c>
      <c r="F1160" s="47" t="s">
        <v>107</v>
      </c>
      <c r="G1160" s="77">
        <v>3770132</v>
      </c>
      <c r="H1160" s="64">
        <f>IFERROR(G1160/D1160,"-")</f>
        <v>5.1201272897847122E-2</v>
      </c>
      <c r="I1160" s="77">
        <v>21</v>
      </c>
      <c r="J1160" s="64">
        <f>IFERROR(I1160/E1160,"-")</f>
        <v>0.23076923076923078</v>
      </c>
      <c r="K1160" s="191">
        <f t="shared" si="42"/>
        <v>179530.09523809524</v>
      </c>
    </row>
    <row r="1161" spans="2:11" s="10" customFormat="1" ht="13.15" customHeight="1">
      <c r="B1161" s="379"/>
      <c r="C1161" s="374"/>
      <c r="D1161" s="355"/>
      <c r="E1161" s="355"/>
      <c r="F1161" s="48" t="s">
        <v>108</v>
      </c>
      <c r="G1161" s="78">
        <v>455671</v>
      </c>
      <c r="H1161" s="65">
        <f>IFERROR(G1161/D1160,"-")</f>
        <v>6.1883603074467672E-3</v>
      </c>
      <c r="I1161" s="78">
        <v>28</v>
      </c>
      <c r="J1161" s="65">
        <f>IFERROR(I1161/E1160,"-")</f>
        <v>0.30769230769230771</v>
      </c>
      <c r="K1161" s="192">
        <f t="shared" si="42"/>
        <v>16273.964285714286</v>
      </c>
    </row>
    <row r="1162" spans="2:11" s="10" customFormat="1" ht="13.15" customHeight="1">
      <c r="B1162" s="379"/>
      <c r="C1162" s="374"/>
      <c r="D1162" s="355"/>
      <c r="E1162" s="355"/>
      <c r="F1162" s="49" t="s">
        <v>109</v>
      </c>
      <c r="G1162" s="78">
        <v>3257602</v>
      </c>
      <c r="H1162" s="65">
        <f>IFERROR(G1162/D1160,"-")</f>
        <v>4.4240723930772871E-2</v>
      </c>
      <c r="I1162" s="78">
        <v>30</v>
      </c>
      <c r="J1162" s="65">
        <f>IFERROR(I1162/E1160,"-")</f>
        <v>0.32967032967032966</v>
      </c>
      <c r="K1162" s="192">
        <f t="shared" si="42"/>
        <v>108586.73333333334</v>
      </c>
    </row>
    <row r="1163" spans="2:11" s="10" customFormat="1" ht="13.15" customHeight="1">
      <c r="B1163" s="379"/>
      <c r="C1163" s="374"/>
      <c r="D1163" s="355"/>
      <c r="E1163" s="355"/>
      <c r="F1163" s="49" t="s">
        <v>110</v>
      </c>
      <c r="G1163" s="78">
        <v>91841</v>
      </c>
      <c r="H1163" s="65">
        <f>IFERROR(G1163/D1160,"-")</f>
        <v>1.247270945476492E-3</v>
      </c>
      <c r="I1163" s="78">
        <v>2</v>
      </c>
      <c r="J1163" s="65">
        <f>IFERROR(I1163/E1160,"-")</f>
        <v>2.197802197802198E-2</v>
      </c>
      <c r="K1163" s="192">
        <f t="shared" si="42"/>
        <v>45920.5</v>
      </c>
    </row>
    <row r="1164" spans="2:11" s="10" customFormat="1" ht="13.15" customHeight="1">
      <c r="B1164" s="379"/>
      <c r="C1164" s="374"/>
      <c r="D1164" s="355"/>
      <c r="E1164" s="355"/>
      <c r="F1164" s="49" t="s">
        <v>111</v>
      </c>
      <c r="G1164" s="78">
        <v>1457116</v>
      </c>
      <c r="H1164" s="65">
        <f>IFERROR(G1164/D1160,"-")</f>
        <v>1.9788748500004616E-2</v>
      </c>
      <c r="I1164" s="78">
        <v>46</v>
      </c>
      <c r="J1164" s="65">
        <f>IFERROR(I1164/E1160,"-")</f>
        <v>0.50549450549450547</v>
      </c>
      <c r="K1164" s="192">
        <f t="shared" si="42"/>
        <v>31676.434782608696</v>
      </c>
    </row>
    <row r="1165" spans="2:11" s="10" customFormat="1" ht="13.15" customHeight="1">
      <c r="B1165" s="379"/>
      <c r="C1165" s="374"/>
      <c r="D1165" s="355"/>
      <c r="E1165" s="355"/>
      <c r="F1165" s="49" t="s">
        <v>112</v>
      </c>
      <c r="G1165" s="78">
        <v>1952092</v>
      </c>
      <c r="H1165" s="65">
        <f>IFERROR(G1165/D1160,"-")</f>
        <v>2.6510900736023087E-2</v>
      </c>
      <c r="I1165" s="78">
        <v>27</v>
      </c>
      <c r="J1165" s="65">
        <f>IFERROR(I1165/E1160,"-")</f>
        <v>0.2967032967032967</v>
      </c>
      <c r="K1165" s="192">
        <f t="shared" si="42"/>
        <v>72299.703703703708</v>
      </c>
    </row>
    <row r="1166" spans="2:11" s="10" customFormat="1" ht="13.15" customHeight="1">
      <c r="B1166" s="379"/>
      <c r="C1166" s="374"/>
      <c r="D1166" s="355"/>
      <c r="E1166" s="355"/>
      <c r="F1166" s="49" t="s">
        <v>113</v>
      </c>
      <c r="G1166" s="78">
        <v>2006817</v>
      </c>
      <c r="H1166" s="65">
        <f>IFERROR(G1166/D1160,"-")</f>
        <v>2.725410804529891E-2</v>
      </c>
      <c r="I1166" s="78">
        <v>13</v>
      </c>
      <c r="J1166" s="65">
        <f>IFERROR(I1166/E1160,"-")</f>
        <v>0.14285714285714285</v>
      </c>
      <c r="K1166" s="192">
        <f t="shared" si="42"/>
        <v>154370.53846153847</v>
      </c>
    </row>
    <row r="1167" spans="2:11" s="10" customFormat="1" ht="13.15" customHeight="1">
      <c r="B1167" s="379"/>
      <c r="C1167" s="374"/>
      <c r="D1167" s="355"/>
      <c r="E1167" s="355"/>
      <c r="F1167" s="49" t="s">
        <v>123</v>
      </c>
      <c r="G1167" s="78">
        <v>868</v>
      </c>
      <c r="H1167" s="65">
        <f>IFERROR(G1167/D1160,"-")</f>
        <v>1.178810314209988E-5</v>
      </c>
      <c r="I1167" s="78">
        <v>1</v>
      </c>
      <c r="J1167" s="65">
        <f>IFERROR(I1167/E1160,"-")</f>
        <v>1.098901098901099E-2</v>
      </c>
      <c r="K1167" s="192">
        <f t="shared" si="42"/>
        <v>868</v>
      </c>
    </row>
    <row r="1168" spans="2:11" s="10" customFormat="1" ht="13.15" customHeight="1">
      <c r="B1168" s="379"/>
      <c r="C1168" s="374"/>
      <c r="D1168" s="355"/>
      <c r="E1168" s="355"/>
      <c r="F1168" s="49" t="s">
        <v>114</v>
      </c>
      <c r="G1168" s="78">
        <v>0</v>
      </c>
      <c r="H1168" s="65">
        <f>IFERROR(G1168/D1160,"-")</f>
        <v>0</v>
      </c>
      <c r="I1168" s="78">
        <v>0</v>
      </c>
      <c r="J1168" s="65">
        <f>IFERROR(I1168/E1160,"-")</f>
        <v>0</v>
      </c>
      <c r="K1168" s="192" t="str">
        <f t="shared" si="42"/>
        <v>-</v>
      </c>
    </row>
    <row r="1169" spans="2:11" s="10" customFormat="1" ht="13.15" customHeight="1">
      <c r="B1169" s="379"/>
      <c r="C1169" s="374"/>
      <c r="D1169" s="355"/>
      <c r="E1169" s="355"/>
      <c r="F1169" s="49" t="s">
        <v>115</v>
      </c>
      <c r="G1169" s="78">
        <v>91054</v>
      </c>
      <c r="H1169" s="65">
        <f>IFERROR(G1169/D1160,"-")</f>
        <v>1.2365828842174683E-3</v>
      </c>
      <c r="I1169" s="78">
        <v>7</v>
      </c>
      <c r="J1169" s="65">
        <f>IFERROR(I1169/E1160,"-")</f>
        <v>7.6923076923076927E-2</v>
      </c>
      <c r="K1169" s="192">
        <f t="shared" si="42"/>
        <v>13007.714285714286</v>
      </c>
    </row>
    <row r="1170" spans="2:11" s="10" customFormat="1" ht="13.15" customHeight="1">
      <c r="B1170" s="379"/>
      <c r="C1170" s="374"/>
      <c r="D1170" s="355"/>
      <c r="E1170" s="355"/>
      <c r="F1170" s="49" t="s">
        <v>116</v>
      </c>
      <c r="G1170" s="78">
        <v>0</v>
      </c>
      <c r="H1170" s="65">
        <f>IFERROR(G1170/D1160,"-")</f>
        <v>0</v>
      </c>
      <c r="I1170" s="78">
        <v>0</v>
      </c>
      <c r="J1170" s="65">
        <f>IFERROR(I1170/E1160,"-")</f>
        <v>0</v>
      </c>
      <c r="K1170" s="192" t="str">
        <f t="shared" si="42"/>
        <v>-</v>
      </c>
    </row>
    <row r="1171" spans="2:11" s="10" customFormat="1" ht="13.15" customHeight="1">
      <c r="B1171" s="379"/>
      <c r="C1171" s="374"/>
      <c r="D1171" s="355"/>
      <c r="E1171" s="355"/>
      <c r="F1171" s="49" t="s">
        <v>117</v>
      </c>
      <c r="G1171" s="78">
        <v>2977</v>
      </c>
      <c r="H1171" s="65">
        <f>IFERROR(G1171/D1160,"-")</f>
        <v>4.0429934394045321E-5</v>
      </c>
      <c r="I1171" s="78">
        <v>1</v>
      </c>
      <c r="J1171" s="65">
        <f>IFERROR(I1171/E1160,"-")</f>
        <v>1.098901098901099E-2</v>
      </c>
      <c r="K1171" s="192">
        <f t="shared" si="42"/>
        <v>2977</v>
      </c>
    </row>
    <row r="1172" spans="2:11" s="10" customFormat="1" ht="13.15" customHeight="1">
      <c r="B1172" s="379"/>
      <c r="C1172" s="374"/>
      <c r="D1172" s="355"/>
      <c r="E1172" s="355"/>
      <c r="F1172" s="49" t="s">
        <v>118</v>
      </c>
      <c r="G1172" s="78">
        <v>309504</v>
      </c>
      <c r="H1172" s="65">
        <f>IFERROR(G1172/D1160,"-")</f>
        <v>4.2033007775258997E-3</v>
      </c>
      <c r="I1172" s="78">
        <v>15</v>
      </c>
      <c r="J1172" s="65">
        <f>IFERROR(I1172/E1160,"-")</f>
        <v>0.16483516483516483</v>
      </c>
      <c r="K1172" s="192">
        <f t="shared" si="42"/>
        <v>20633.599999999999</v>
      </c>
    </row>
    <row r="1173" spans="2:11" s="10" customFormat="1" ht="13.15" customHeight="1">
      <c r="B1173" s="379"/>
      <c r="C1173" s="374"/>
      <c r="D1173" s="355"/>
      <c r="E1173" s="355"/>
      <c r="F1173" s="49" t="s">
        <v>119</v>
      </c>
      <c r="G1173" s="78">
        <v>571379</v>
      </c>
      <c r="H1173" s="65">
        <f>IFERROR(G1173/D1160,"-")</f>
        <v>7.7597633470390401E-3</v>
      </c>
      <c r="I1173" s="78">
        <v>11</v>
      </c>
      <c r="J1173" s="65">
        <f>IFERROR(I1173/E1160,"-")</f>
        <v>0.12087912087912088</v>
      </c>
      <c r="K1173" s="192">
        <f t="shared" si="42"/>
        <v>51943.545454545456</v>
      </c>
    </row>
    <row r="1174" spans="2:11" s="10" customFormat="1" ht="13.15" customHeight="1">
      <c r="B1174" s="379"/>
      <c r="C1174" s="374"/>
      <c r="D1174" s="355"/>
      <c r="E1174" s="355"/>
      <c r="F1174" s="49" t="s">
        <v>120</v>
      </c>
      <c r="G1174" s="78">
        <v>187594</v>
      </c>
      <c r="H1174" s="65">
        <f>IFERROR(G1174/D1160,"-")</f>
        <v>2.5476698396763651E-3</v>
      </c>
      <c r="I1174" s="78">
        <v>4</v>
      </c>
      <c r="J1174" s="65">
        <f>IFERROR(I1174/E1160,"-")</f>
        <v>4.3956043956043959E-2</v>
      </c>
      <c r="K1174" s="192">
        <f t="shared" si="42"/>
        <v>46898.5</v>
      </c>
    </row>
    <row r="1175" spans="2:11" s="10" customFormat="1" ht="13.15" customHeight="1">
      <c r="B1175" s="379"/>
      <c r="C1175" s="374"/>
      <c r="D1175" s="355"/>
      <c r="E1175" s="355"/>
      <c r="F1175" s="50" t="s">
        <v>121</v>
      </c>
      <c r="G1175" s="79">
        <v>90084</v>
      </c>
      <c r="H1175" s="66">
        <f>IFERROR(G1175/D1160,"-")</f>
        <v>1.2234095431485317E-3</v>
      </c>
      <c r="I1175" s="79">
        <v>7</v>
      </c>
      <c r="J1175" s="66">
        <f>IFERROR(I1175/E1160,"-")</f>
        <v>7.6923076923076927E-2</v>
      </c>
      <c r="K1175" s="193">
        <f t="shared" si="42"/>
        <v>12869.142857142857</v>
      </c>
    </row>
    <row r="1176" spans="2:11" s="10" customFormat="1" ht="13.15" customHeight="1">
      <c r="B1176" s="380"/>
      <c r="C1176" s="375"/>
      <c r="D1176" s="356"/>
      <c r="E1176" s="356"/>
      <c r="F1176" s="51" t="s">
        <v>71</v>
      </c>
      <c r="G1176" s="74">
        <f>SUM(G1160:G1175)</f>
        <v>14244731</v>
      </c>
      <c r="H1176" s="66">
        <f>IFERROR(G1176/D1160,"-")</f>
        <v>0.19345432979201332</v>
      </c>
      <c r="I1176" s="79">
        <v>80</v>
      </c>
      <c r="J1176" s="66">
        <f>IFERROR(I1176/E1160,"-")</f>
        <v>0.87912087912087911</v>
      </c>
      <c r="K1176" s="193">
        <f t="shared" si="42"/>
        <v>178059.13750000001</v>
      </c>
    </row>
    <row r="1177" spans="2:11" s="10" customFormat="1" ht="13.15" customHeight="1">
      <c r="B1177" s="378">
        <v>70</v>
      </c>
      <c r="C1177" s="373" t="s">
        <v>53</v>
      </c>
      <c r="D1177" s="354">
        <v>19900890</v>
      </c>
      <c r="E1177" s="354">
        <v>28</v>
      </c>
      <c r="F1177" s="47" t="s">
        <v>107</v>
      </c>
      <c r="G1177" s="77">
        <v>22468</v>
      </c>
      <c r="H1177" s="64">
        <f>IFERROR(G1177/D1177,"-")</f>
        <v>1.1289947334013706E-3</v>
      </c>
      <c r="I1177" s="77">
        <v>2</v>
      </c>
      <c r="J1177" s="64">
        <f>IFERROR(I1177/E1177,"-")</f>
        <v>7.1428571428571425E-2</v>
      </c>
      <c r="K1177" s="191">
        <f t="shared" si="42"/>
        <v>11234</v>
      </c>
    </row>
    <row r="1178" spans="2:11" s="10" customFormat="1" ht="13.15" customHeight="1">
      <c r="B1178" s="379"/>
      <c r="C1178" s="374"/>
      <c r="D1178" s="355"/>
      <c r="E1178" s="355"/>
      <c r="F1178" s="48" t="s">
        <v>108</v>
      </c>
      <c r="G1178" s="78">
        <v>544706</v>
      </c>
      <c r="H1178" s="65">
        <f>IFERROR(G1178/D1177,"-")</f>
        <v>2.7370936676701395E-2</v>
      </c>
      <c r="I1178" s="78">
        <v>8</v>
      </c>
      <c r="J1178" s="65">
        <f>IFERROR(I1178/E1177,"-")</f>
        <v>0.2857142857142857</v>
      </c>
      <c r="K1178" s="192">
        <f t="shared" si="42"/>
        <v>68088.25</v>
      </c>
    </row>
    <row r="1179" spans="2:11" s="10" customFormat="1" ht="13.15" customHeight="1">
      <c r="B1179" s="379"/>
      <c r="C1179" s="374"/>
      <c r="D1179" s="355"/>
      <c r="E1179" s="355"/>
      <c r="F1179" s="49" t="s">
        <v>109</v>
      </c>
      <c r="G1179" s="78">
        <v>227807</v>
      </c>
      <c r="H1179" s="65">
        <f>IFERROR(G1179/D1177,"-")</f>
        <v>1.1447075985043884E-2</v>
      </c>
      <c r="I1179" s="78">
        <v>11</v>
      </c>
      <c r="J1179" s="65">
        <f>IFERROR(I1179/E1177,"-")</f>
        <v>0.39285714285714285</v>
      </c>
      <c r="K1179" s="192">
        <f t="shared" si="42"/>
        <v>20709.727272727272</v>
      </c>
    </row>
    <row r="1180" spans="2:11" s="10" customFormat="1" ht="13.15" customHeight="1">
      <c r="B1180" s="379"/>
      <c r="C1180" s="374"/>
      <c r="D1180" s="355"/>
      <c r="E1180" s="355"/>
      <c r="F1180" s="49" t="s">
        <v>110</v>
      </c>
      <c r="G1180" s="78">
        <v>0</v>
      </c>
      <c r="H1180" s="65">
        <f>IFERROR(G1180/D1177,"-")</f>
        <v>0</v>
      </c>
      <c r="I1180" s="78">
        <v>0</v>
      </c>
      <c r="J1180" s="65">
        <f>IFERROR(I1180/E1177,"-")</f>
        <v>0</v>
      </c>
      <c r="K1180" s="192" t="str">
        <f t="shared" si="42"/>
        <v>-</v>
      </c>
    </row>
    <row r="1181" spans="2:11" s="10" customFormat="1" ht="13.15" customHeight="1">
      <c r="B1181" s="379"/>
      <c r="C1181" s="374"/>
      <c r="D1181" s="355"/>
      <c r="E1181" s="355"/>
      <c r="F1181" s="49" t="s">
        <v>111</v>
      </c>
      <c r="G1181" s="78">
        <v>711485</v>
      </c>
      <c r="H1181" s="65">
        <f>IFERROR(G1181/D1177,"-")</f>
        <v>3.5751416142695128E-2</v>
      </c>
      <c r="I1181" s="78">
        <v>14</v>
      </c>
      <c r="J1181" s="65">
        <f>IFERROR(I1181/E1177,"-")</f>
        <v>0.5</v>
      </c>
      <c r="K1181" s="192">
        <f t="shared" si="42"/>
        <v>50820.357142857145</v>
      </c>
    </row>
    <row r="1182" spans="2:11" s="10" customFormat="1" ht="13.15" customHeight="1">
      <c r="B1182" s="379"/>
      <c r="C1182" s="374"/>
      <c r="D1182" s="355"/>
      <c r="E1182" s="355"/>
      <c r="F1182" s="49" t="s">
        <v>112</v>
      </c>
      <c r="G1182" s="78">
        <v>1364115</v>
      </c>
      <c r="H1182" s="65">
        <f>IFERROR(G1182/D1177,"-")</f>
        <v>6.8545426862818698E-2</v>
      </c>
      <c r="I1182" s="78">
        <v>13</v>
      </c>
      <c r="J1182" s="65">
        <f>IFERROR(I1182/E1177,"-")</f>
        <v>0.4642857142857143</v>
      </c>
      <c r="K1182" s="192">
        <f t="shared" si="42"/>
        <v>104931.92307692308</v>
      </c>
    </row>
    <row r="1183" spans="2:11" s="10" customFormat="1" ht="13.15" customHeight="1">
      <c r="B1183" s="379"/>
      <c r="C1183" s="374"/>
      <c r="D1183" s="355"/>
      <c r="E1183" s="355"/>
      <c r="F1183" s="49" t="s">
        <v>113</v>
      </c>
      <c r="G1183" s="78">
        <v>1614671</v>
      </c>
      <c r="H1183" s="65">
        <f>IFERROR(G1183/D1177,"-")</f>
        <v>8.1135617552782813E-2</v>
      </c>
      <c r="I1183" s="78">
        <v>6</v>
      </c>
      <c r="J1183" s="65">
        <f>IFERROR(I1183/E1177,"-")</f>
        <v>0.21428571428571427</v>
      </c>
      <c r="K1183" s="192">
        <f t="shared" si="42"/>
        <v>269111.83333333331</v>
      </c>
    </row>
    <row r="1184" spans="2:11" s="10" customFormat="1" ht="13.15" customHeight="1">
      <c r="B1184" s="379"/>
      <c r="C1184" s="374"/>
      <c r="D1184" s="355"/>
      <c r="E1184" s="355"/>
      <c r="F1184" s="49" t="s">
        <v>123</v>
      </c>
      <c r="G1184" s="78">
        <v>0</v>
      </c>
      <c r="H1184" s="65">
        <f>IFERROR(G1184/D1177,"-")</f>
        <v>0</v>
      </c>
      <c r="I1184" s="78">
        <v>0</v>
      </c>
      <c r="J1184" s="65">
        <f>IFERROR(I1184/E1177,"-")</f>
        <v>0</v>
      </c>
      <c r="K1184" s="192" t="str">
        <f t="shared" si="42"/>
        <v>-</v>
      </c>
    </row>
    <row r="1185" spans="2:11" s="10" customFormat="1" ht="13.15" customHeight="1">
      <c r="B1185" s="379"/>
      <c r="C1185" s="374"/>
      <c r="D1185" s="355"/>
      <c r="E1185" s="355"/>
      <c r="F1185" s="49" t="s">
        <v>114</v>
      </c>
      <c r="G1185" s="78">
        <v>0</v>
      </c>
      <c r="H1185" s="65">
        <f>IFERROR(G1185/D1177,"-")</f>
        <v>0</v>
      </c>
      <c r="I1185" s="78">
        <v>0</v>
      </c>
      <c r="J1185" s="65">
        <f>IFERROR(I1185/E1177,"-")</f>
        <v>0</v>
      </c>
      <c r="K1185" s="192" t="str">
        <f t="shared" si="42"/>
        <v>-</v>
      </c>
    </row>
    <row r="1186" spans="2:11" s="10" customFormat="1" ht="13.15" customHeight="1">
      <c r="B1186" s="379"/>
      <c r="C1186" s="374"/>
      <c r="D1186" s="355"/>
      <c r="E1186" s="355"/>
      <c r="F1186" s="49" t="s">
        <v>115</v>
      </c>
      <c r="G1186" s="78">
        <v>0</v>
      </c>
      <c r="H1186" s="65">
        <f>IFERROR(G1186/D1177,"-")</f>
        <v>0</v>
      </c>
      <c r="I1186" s="78">
        <v>0</v>
      </c>
      <c r="J1186" s="65">
        <f>IFERROR(I1186/E1177,"-")</f>
        <v>0</v>
      </c>
      <c r="K1186" s="192" t="str">
        <f t="shared" si="42"/>
        <v>-</v>
      </c>
    </row>
    <row r="1187" spans="2:11" s="10" customFormat="1" ht="13.15" customHeight="1">
      <c r="B1187" s="379"/>
      <c r="C1187" s="374"/>
      <c r="D1187" s="355"/>
      <c r="E1187" s="355"/>
      <c r="F1187" s="49" t="s">
        <v>116</v>
      </c>
      <c r="G1187" s="78">
        <v>0</v>
      </c>
      <c r="H1187" s="65">
        <f>IFERROR(G1187/D1177,"-")</f>
        <v>0</v>
      </c>
      <c r="I1187" s="78">
        <v>0</v>
      </c>
      <c r="J1187" s="65">
        <f>IFERROR(I1187/E1177,"-")</f>
        <v>0</v>
      </c>
      <c r="K1187" s="192" t="str">
        <f t="shared" si="42"/>
        <v>-</v>
      </c>
    </row>
    <row r="1188" spans="2:11" s="10" customFormat="1" ht="13.15" customHeight="1">
      <c r="B1188" s="379"/>
      <c r="C1188" s="374"/>
      <c r="D1188" s="355"/>
      <c r="E1188" s="355"/>
      <c r="F1188" s="49" t="s">
        <v>117</v>
      </c>
      <c r="G1188" s="78">
        <v>0</v>
      </c>
      <c r="H1188" s="65">
        <f>IFERROR(G1188/D1177,"-")</f>
        <v>0</v>
      </c>
      <c r="I1188" s="78">
        <v>0</v>
      </c>
      <c r="J1188" s="65">
        <f>IFERROR(I1188/E1177,"-")</f>
        <v>0</v>
      </c>
      <c r="K1188" s="192" t="str">
        <f t="shared" si="42"/>
        <v>-</v>
      </c>
    </row>
    <row r="1189" spans="2:11" s="10" customFormat="1" ht="13.15" customHeight="1">
      <c r="B1189" s="379"/>
      <c r="C1189" s="374"/>
      <c r="D1189" s="355"/>
      <c r="E1189" s="355"/>
      <c r="F1189" s="49" t="s">
        <v>118</v>
      </c>
      <c r="G1189" s="78">
        <v>119792</v>
      </c>
      <c r="H1189" s="65">
        <f>IFERROR(G1189/D1177,"-")</f>
        <v>6.0194292818059898E-3</v>
      </c>
      <c r="I1189" s="78">
        <v>3</v>
      </c>
      <c r="J1189" s="65">
        <f>IFERROR(I1189/E1177,"-")</f>
        <v>0.10714285714285714</v>
      </c>
      <c r="K1189" s="192">
        <f t="shared" si="42"/>
        <v>39930.666666666664</v>
      </c>
    </row>
    <row r="1190" spans="2:11" s="10" customFormat="1" ht="13.15" customHeight="1">
      <c r="B1190" s="379"/>
      <c r="C1190" s="374"/>
      <c r="D1190" s="355"/>
      <c r="E1190" s="355"/>
      <c r="F1190" s="49" t="s">
        <v>119</v>
      </c>
      <c r="G1190" s="78">
        <v>159976</v>
      </c>
      <c r="H1190" s="65">
        <f>IFERROR(G1190/D1177,"-")</f>
        <v>8.0386354580121791E-3</v>
      </c>
      <c r="I1190" s="78">
        <v>3</v>
      </c>
      <c r="J1190" s="65">
        <f>IFERROR(I1190/E1177,"-")</f>
        <v>0.10714285714285714</v>
      </c>
      <c r="K1190" s="192">
        <f t="shared" si="42"/>
        <v>53325.333333333336</v>
      </c>
    </row>
    <row r="1191" spans="2:11" s="10" customFormat="1" ht="13.15" customHeight="1">
      <c r="B1191" s="379"/>
      <c r="C1191" s="374"/>
      <c r="D1191" s="355"/>
      <c r="E1191" s="355"/>
      <c r="F1191" s="49" t="s">
        <v>120</v>
      </c>
      <c r="G1191" s="78">
        <v>0</v>
      </c>
      <c r="H1191" s="65">
        <f>IFERROR(G1191/D1177,"-")</f>
        <v>0</v>
      </c>
      <c r="I1191" s="78">
        <v>0</v>
      </c>
      <c r="J1191" s="65">
        <f>IFERROR(I1191/E1177,"-")</f>
        <v>0</v>
      </c>
      <c r="K1191" s="192" t="str">
        <f t="shared" si="42"/>
        <v>-</v>
      </c>
    </row>
    <row r="1192" spans="2:11" s="10" customFormat="1" ht="13.15" customHeight="1">
      <c r="B1192" s="379"/>
      <c r="C1192" s="374"/>
      <c r="D1192" s="355"/>
      <c r="E1192" s="355"/>
      <c r="F1192" s="50" t="s">
        <v>121</v>
      </c>
      <c r="G1192" s="79">
        <v>1627</v>
      </c>
      <c r="H1192" s="66">
        <f>IFERROR(G1192/D1177,"-")</f>
        <v>8.1755137584298994E-5</v>
      </c>
      <c r="I1192" s="79">
        <v>1</v>
      </c>
      <c r="J1192" s="66">
        <f>IFERROR(I1192/E1177,"-")</f>
        <v>3.5714285714285712E-2</v>
      </c>
      <c r="K1192" s="193">
        <f t="shared" si="42"/>
        <v>1627</v>
      </c>
    </row>
    <row r="1193" spans="2:11" s="10" customFormat="1" ht="13.15" customHeight="1">
      <c r="B1193" s="380"/>
      <c r="C1193" s="375"/>
      <c r="D1193" s="356"/>
      <c r="E1193" s="356"/>
      <c r="F1193" s="51" t="s">
        <v>71</v>
      </c>
      <c r="G1193" s="74">
        <f>SUM(G1177:G1192)</f>
        <v>4766647</v>
      </c>
      <c r="H1193" s="66">
        <f>IFERROR(G1193/D1177,"-")</f>
        <v>0.23951928783084575</v>
      </c>
      <c r="I1193" s="79">
        <v>22</v>
      </c>
      <c r="J1193" s="66">
        <f>IFERROR(I1193/E1177,"-")</f>
        <v>0.7857142857142857</v>
      </c>
      <c r="K1193" s="193">
        <f t="shared" si="42"/>
        <v>216665.77272727274</v>
      </c>
    </row>
    <row r="1194" spans="2:11" s="10" customFormat="1" ht="13.15" customHeight="1">
      <c r="B1194" s="378">
        <v>71</v>
      </c>
      <c r="C1194" s="373" t="s">
        <v>54</v>
      </c>
      <c r="D1194" s="354">
        <v>20910910</v>
      </c>
      <c r="E1194" s="354">
        <v>28</v>
      </c>
      <c r="F1194" s="47" t="s">
        <v>107</v>
      </c>
      <c r="G1194" s="77">
        <v>116888</v>
      </c>
      <c r="H1194" s="64">
        <f>IFERROR(G1194/D1194,"-")</f>
        <v>5.589809338761441E-3</v>
      </c>
      <c r="I1194" s="77">
        <v>6</v>
      </c>
      <c r="J1194" s="64">
        <f>IFERROR(I1194/E1194,"-")</f>
        <v>0.21428571428571427</v>
      </c>
      <c r="K1194" s="191">
        <f t="shared" si="42"/>
        <v>19481.333333333332</v>
      </c>
    </row>
    <row r="1195" spans="2:11" s="10" customFormat="1" ht="13.15" customHeight="1">
      <c r="B1195" s="379"/>
      <c r="C1195" s="374"/>
      <c r="D1195" s="355"/>
      <c r="E1195" s="355"/>
      <c r="F1195" s="48" t="s">
        <v>108</v>
      </c>
      <c r="G1195" s="78">
        <v>48096</v>
      </c>
      <c r="H1195" s="65">
        <f>IFERROR(G1195/D1194,"-")</f>
        <v>2.3000433744872891E-3</v>
      </c>
      <c r="I1195" s="78">
        <v>4</v>
      </c>
      <c r="J1195" s="65">
        <f>IFERROR(I1195/E1194,"-")</f>
        <v>0.14285714285714285</v>
      </c>
      <c r="K1195" s="192">
        <f t="shared" si="42"/>
        <v>12024</v>
      </c>
    </row>
    <row r="1196" spans="2:11" s="10" customFormat="1" ht="13.15" customHeight="1">
      <c r="B1196" s="379"/>
      <c r="C1196" s="374"/>
      <c r="D1196" s="355"/>
      <c r="E1196" s="355"/>
      <c r="F1196" s="49" t="s">
        <v>109</v>
      </c>
      <c r="G1196" s="78">
        <v>539617</v>
      </c>
      <c r="H1196" s="65">
        <f>IFERROR(G1196/D1194,"-")</f>
        <v>2.5805524484587231E-2</v>
      </c>
      <c r="I1196" s="78">
        <v>11</v>
      </c>
      <c r="J1196" s="65">
        <f>IFERROR(I1196/E1194,"-")</f>
        <v>0.39285714285714285</v>
      </c>
      <c r="K1196" s="192">
        <f t="shared" si="42"/>
        <v>49056.090909090912</v>
      </c>
    </row>
    <row r="1197" spans="2:11" s="10" customFormat="1" ht="13.15" customHeight="1">
      <c r="B1197" s="379"/>
      <c r="C1197" s="374"/>
      <c r="D1197" s="355"/>
      <c r="E1197" s="355"/>
      <c r="F1197" s="49" t="s">
        <v>110</v>
      </c>
      <c r="G1197" s="78">
        <v>0</v>
      </c>
      <c r="H1197" s="65">
        <f>IFERROR(G1197/D1194,"-")</f>
        <v>0</v>
      </c>
      <c r="I1197" s="78">
        <v>0</v>
      </c>
      <c r="J1197" s="65">
        <f>IFERROR(I1197/E1194,"-")</f>
        <v>0</v>
      </c>
      <c r="K1197" s="192" t="str">
        <f t="shared" si="42"/>
        <v>-</v>
      </c>
    </row>
    <row r="1198" spans="2:11" s="10" customFormat="1" ht="13.15" customHeight="1">
      <c r="B1198" s="379"/>
      <c r="C1198" s="374"/>
      <c r="D1198" s="355"/>
      <c r="E1198" s="355"/>
      <c r="F1198" s="49" t="s">
        <v>111</v>
      </c>
      <c r="G1198" s="78">
        <v>387808</v>
      </c>
      <c r="H1198" s="65">
        <f>IFERROR(G1198/D1194,"-")</f>
        <v>1.8545725652303034E-2</v>
      </c>
      <c r="I1198" s="78">
        <v>13</v>
      </c>
      <c r="J1198" s="65">
        <f>IFERROR(I1198/E1194,"-")</f>
        <v>0.4642857142857143</v>
      </c>
      <c r="K1198" s="192">
        <f t="shared" si="42"/>
        <v>29831.384615384617</v>
      </c>
    </row>
    <row r="1199" spans="2:11" s="10" customFormat="1" ht="13.15" customHeight="1">
      <c r="B1199" s="379"/>
      <c r="C1199" s="374"/>
      <c r="D1199" s="355"/>
      <c r="E1199" s="355"/>
      <c r="F1199" s="49" t="s">
        <v>112</v>
      </c>
      <c r="G1199" s="78">
        <v>401260</v>
      </c>
      <c r="H1199" s="65">
        <f>IFERROR(G1199/D1194,"-")</f>
        <v>1.9189026206893913E-2</v>
      </c>
      <c r="I1199" s="78">
        <v>7</v>
      </c>
      <c r="J1199" s="65">
        <f>IFERROR(I1199/E1194,"-")</f>
        <v>0.25</v>
      </c>
      <c r="K1199" s="192">
        <f t="shared" si="42"/>
        <v>57322.857142857145</v>
      </c>
    </row>
    <row r="1200" spans="2:11" s="10" customFormat="1" ht="13.15" customHeight="1">
      <c r="B1200" s="379"/>
      <c r="C1200" s="374"/>
      <c r="D1200" s="355"/>
      <c r="E1200" s="355"/>
      <c r="F1200" s="49" t="s">
        <v>113</v>
      </c>
      <c r="G1200" s="78">
        <v>2755143</v>
      </c>
      <c r="H1200" s="65">
        <f>IFERROR(G1200/D1194,"-")</f>
        <v>0.13175624590225868</v>
      </c>
      <c r="I1200" s="78">
        <v>2</v>
      </c>
      <c r="J1200" s="65">
        <f>IFERROR(I1200/E1194,"-")</f>
        <v>7.1428571428571425E-2</v>
      </c>
      <c r="K1200" s="192">
        <f t="shared" si="42"/>
        <v>1377571.5</v>
      </c>
    </row>
    <row r="1201" spans="2:11" s="10" customFormat="1" ht="13.15" customHeight="1">
      <c r="B1201" s="379"/>
      <c r="C1201" s="374"/>
      <c r="D1201" s="355"/>
      <c r="E1201" s="355"/>
      <c r="F1201" s="49" t="s">
        <v>123</v>
      </c>
      <c r="G1201" s="78">
        <v>0</v>
      </c>
      <c r="H1201" s="65">
        <f>IFERROR(G1201/D1194,"-")</f>
        <v>0</v>
      </c>
      <c r="I1201" s="78">
        <v>0</v>
      </c>
      <c r="J1201" s="65">
        <f>IFERROR(I1201/E1194,"-")</f>
        <v>0</v>
      </c>
      <c r="K1201" s="192" t="str">
        <f t="shared" si="42"/>
        <v>-</v>
      </c>
    </row>
    <row r="1202" spans="2:11" s="10" customFormat="1" ht="13.15" customHeight="1">
      <c r="B1202" s="379"/>
      <c r="C1202" s="374"/>
      <c r="D1202" s="355"/>
      <c r="E1202" s="355"/>
      <c r="F1202" s="49" t="s">
        <v>114</v>
      </c>
      <c r="G1202" s="78">
        <v>0</v>
      </c>
      <c r="H1202" s="65">
        <f>IFERROR(G1202/D1194,"-")</f>
        <v>0</v>
      </c>
      <c r="I1202" s="78">
        <v>0</v>
      </c>
      <c r="J1202" s="65">
        <f>IFERROR(I1202/E1194,"-")</f>
        <v>0</v>
      </c>
      <c r="K1202" s="192" t="str">
        <f t="shared" si="42"/>
        <v>-</v>
      </c>
    </row>
    <row r="1203" spans="2:11" s="10" customFormat="1" ht="13.15" customHeight="1">
      <c r="B1203" s="379"/>
      <c r="C1203" s="374"/>
      <c r="D1203" s="355"/>
      <c r="E1203" s="355"/>
      <c r="F1203" s="49" t="s">
        <v>115</v>
      </c>
      <c r="G1203" s="78">
        <v>3924</v>
      </c>
      <c r="H1203" s="65">
        <f>IFERROR(G1203/D1194,"-")</f>
        <v>1.8765323938556476E-4</v>
      </c>
      <c r="I1203" s="78">
        <v>3</v>
      </c>
      <c r="J1203" s="65">
        <f>IFERROR(I1203/E1194,"-")</f>
        <v>0.10714285714285714</v>
      </c>
      <c r="K1203" s="192">
        <f t="shared" si="42"/>
        <v>1308</v>
      </c>
    </row>
    <row r="1204" spans="2:11" s="10" customFormat="1" ht="13.15" customHeight="1">
      <c r="B1204" s="379"/>
      <c r="C1204" s="374"/>
      <c r="D1204" s="355"/>
      <c r="E1204" s="355"/>
      <c r="F1204" s="49" t="s">
        <v>116</v>
      </c>
      <c r="G1204" s="78">
        <v>0</v>
      </c>
      <c r="H1204" s="65">
        <f>IFERROR(G1204/D1194,"-")</f>
        <v>0</v>
      </c>
      <c r="I1204" s="78">
        <v>0</v>
      </c>
      <c r="J1204" s="65">
        <f>IFERROR(I1204/E1194,"-")</f>
        <v>0</v>
      </c>
      <c r="K1204" s="192" t="str">
        <f t="shared" si="42"/>
        <v>-</v>
      </c>
    </row>
    <row r="1205" spans="2:11" s="10" customFormat="1" ht="13.15" customHeight="1">
      <c r="B1205" s="379"/>
      <c r="C1205" s="374"/>
      <c r="D1205" s="355"/>
      <c r="E1205" s="355"/>
      <c r="F1205" s="49" t="s">
        <v>117</v>
      </c>
      <c r="G1205" s="78">
        <v>0</v>
      </c>
      <c r="H1205" s="65">
        <f>IFERROR(G1205/D1194,"-")</f>
        <v>0</v>
      </c>
      <c r="I1205" s="78">
        <v>0</v>
      </c>
      <c r="J1205" s="65">
        <f>IFERROR(I1205/E1194,"-")</f>
        <v>0</v>
      </c>
      <c r="K1205" s="192" t="str">
        <f t="shared" si="42"/>
        <v>-</v>
      </c>
    </row>
    <row r="1206" spans="2:11" s="10" customFormat="1" ht="13.15" customHeight="1">
      <c r="B1206" s="379"/>
      <c r="C1206" s="374"/>
      <c r="D1206" s="355"/>
      <c r="E1206" s="355"/>
      <c r="F1206" s="49" t="s">
        <v>118</v>
      </c>
      <c r="G1206" s="78">
        <v>125098</v>
      </c>
      <c r="H1206" s="65">
        <f>IFERROR(G1206/D1194,"-")</f>
        <v>5.9824273549070797E-3</v>
      </c>
      <c r="I1206" s="78">
        <v>4</v>
      </c>
      <c r="J1206" s="65">
        <f>IFERROR(I1206/E1194,"-")</f>
        <v>0.14285714285714285</v>
      </c>
      <c r="K1206" s="192">
        <f t="shared" si="42"/>
        <v>31274.5</v>
      </c>
    </row>
    <row r="1207" spans="2:11" s="10" customFormat="1" ht="13.15" customHeight="1">
      <c r="B1207" s="379"/>
      <c r="C1207" s="374"/>
      <c r="D1207" s="355"/>
      <c r="E1207" s="355"/>
      <c r="F1207" s="49" t="s">
        <v>119</v>
      </c>
      <c r="G1207" s="78">
        <v>316843</v>
      </c>
      <c r="H1207" s="65">
        <f>IFERROR(G1207/D1194,"-")</f>
        <v>1.5152042641855375E-2</v>
      </c>
      <c r="I1207" s="78">
        <v>5</v>
      </c>
      <c r="J1207" s="65">
        <f>IFERROR(I1207/E1194,"-")</f>
        <v>0.17857142857142858</v>
      </c>
      <c r="K1207" s="192">
        <f t="shared" si="42"/>
        <v>63368.6</v>
      </c>
    </row>
    <row r="1208" spans="2:11" s="10" customFormat="1" ht="13.15" customHeight="1">
      <c r="B1208" s="379"/>
      <c r="C1208" s="374"/>
      <c r="D1208" s="355"/>
      <c r="E1208" s="355"/>
      <c r="F1208" s="49" t="s">
        <v>120</v>
      </c>
      <c r="G1208" s="78">
        <v>94778</v>
      </c>
      <c r="H1208" s="65">
        <f>IFERROR(G1208/D1194,"-")</f>
        <v>4.5324665449758047E-3</v>
      </c>
      <c r="I1208" s="78">
        <v>4</v>
      </c>
      <c r="J1208" s="65">
        <f>IFERROR(I1208/E1194,"-")</f>
        <v>0.14285714285714285</v>
      </c>
      <c r="K1208" s="192">
        <f t="shared" si="42"/>
        <v>23694.5</v>
      </c>
    </row>
    <row r="1209" spans="2:11" s="10" customFormat="1" ht="13.15" customHeight="1">
      <c r="B1209" s="379"/>
      <c r="C1209" s="374"/>
      <c r="D1209" s="355"/>
      <c r="E1209" s="355"/>
      <c r="F1209" s="50" t="s">
        <v>121</v>
      </c>
      <c r="G1209" s="79">
        <v>9932</v>
      </c>
      <c r="H1209" s="66">
        <f>IFERROR(G1209/D1194,"-")</f>
        <v>4.7496737349068025E-4</v>
      </c>
      <c r="I1209" s="79">
        <v>3</v>
      </c>
      <c r="J1209" s="66">
        <f>IFERROR(I1209/E1194,"-")</f>
        <v>0.10714285714285714</v>
      </c>
      <c r="K1209" s="193">
        <f t="shared" si="42"/>
        <v>3310.6666666666665</v>
      </c>
    </row>
    <row r="1210" spans="2:11" s="10" customFormat="1" ht="13.15" customHeight="1">
      <c r="B1210" s="380"/>
      <c r="C1210" s="375"/>
      <c r="D1210" s="356"/>
      <c r="E1210" s="356"/>
      <c r="F1210" s="51" t="s">
        <v>71</v>
      </c>
      <c r="G1210" s="74">
        <f>SUM(G1194:G1209)</f>
        <v>4799387</v>
      </c>
      <c r="H1210" s="66">
        <f>IFERROR(G1210/D1194,"-")</f>
        <v>0.22951593211390608</v>
      </c>
      <c r="I1210" s="79">
        <v>22</v>
      </c>
      <c r="J1210" s="66">
        <f>IFERROR(I1210/E1194,"-")</f>
        <v>0.7857142857142857</v>
      </c>
      <c r="K1210" s="193">
        <f t="shared" si="42"/>
        <v>218153.95454545456</v>
      </c>
    </row>
    <row r="1211" spans="2:11" s="10" customFormat="1" ht="13.15" customHeight="1">
      <c r="B1211" s="378">
        <v>72</v>
      </c>
      <c r="C1211" s="373" t="s">
        <v>30</v>
      </c>
      <c r="D1211" s="354">
        <v>21492280</v>
      </c>
      <c r="E1211" s="354">
        <v>34</v>
      </c>
      <c r="F1211" s="47" t="s">
        <v>107</v>
      </c>
      <c r="G1211" s="77">
        <v>86513</v>
      </c>
      <c r="H1211" s="64">
        <f>IFERROR(G1211/D1211,"-")</f>
        <v>4.025305830744807E-3</v>
      </c>
      <c r="I1211" s="77">
        <v>5</v>
      </c>
      <c r="J1211" s="64">
        <f>IFERROR(I1211/E1211,"-")</f>
        <v>0.14705882352941177</v>
      </c>
      <c r="K1211" s="191">
        <f t="shared" si="42"/>
        <v>17302.599999999999</v>
      </c>
    </row>
    <row r="1212" spans="2:11" s="10" customFormat="1" ht="13.15" customHeight="1">
      <c r="B1212" s="379"/>
      <c r="C1212" s="374"/>
      <c r="D1212" s="355"/>
      <c r="E1212" s="355"/>
      <c r="F1212" s="48" t="s">
        <v>108</v>
      </c>
      <c r="G1212" s="78">
        <v>71950</v>
      </c>
      <c r="H1212" s="65">
        <f>IFERROR(G1212/D1211,"-")</f>
        <v>3.3477136906833525E-3</v>
      </c>
      <c r="I1212" s="78">
        <v>7</v>
      </c>
      <c r="J1212" s="65">
        <f>IFERROR(I1212/E1211,"-")</f>
        <v>0.20588235294117646</v>
      </c>
      <c r="K1212" s="192">
        <f t="shared" si="42"/>
        <v>10278.571428571429</v>
      </c>
    </row>
    <row r="1213" spans="2:11" s="10" customFormat="1" ht="13.15" customHeight="1">
      <c r="B1213" s="379"/>
      <c r="C1213" s="374"/>
      <c r="D1213" s="355"/>
      <c r="E1213" s="355"/>
      <c r="F1213" s="49" t="s">
        <v>109</v>
      </c>
      <c r="G1213" s="78">
        <v>349127</v>
      </c>
      <c r="H1213" s="65">
        <f>IFERROR(G1213/D1211,"-")</f>
        <v>1.6244297952567155E-2</v>
      </c>
      <c r="I1213" s="78">
        <v>12</v>
      </c>
      <c r="J1213" s="65">
        <f>IFERROR(I1213/E1211,"-")</f>
        <v>0.35294117647058826</v>
      </c>
      <c r="K1213" s="192">
        <f t="shared" si="42"/>
        <v>29093.916666666668</v>
      </c>
    </row>
    <row r="1214" spans="2:11" s="10" customFormat="1" ht="13.15" customHeight="1">
      <c r="B1214" s="379"/>
      <c r="C1214" s="374"/>
      <c r="D1214" s="355"/>
      <c r="E1214" s="355"/>
      <c r="F1214" s="49" t="s">
        <v>110</v>
      </c>
      <c r="G1214" s="78">
        <v>6901</v>
      </c>
      <c r="H1214" s="65">
        <f>IFERROR(G1214/D1211,"-")</f>
        <v>3.2109203862968472E-4</v>
      </c>
      <c r="I1214" s="78">
        <v>1</v>
      </c>
      <c r="J1214" s="65">
        <f>IFERROR(I1214/E1211,"-")</f>
        <v>2.9411764705882353E-2</v>
      </c>
      <c r="K1214" s="192">
        <f t="shared" si="42"/>
        <v>6901</v>
      </c>
    </row>
    <row r="1215" spans="2:11" s="10" customFormat="1" ht="13.15" customHeight="1">
      <c r="B1215" s="379"/>
      <c r="C1215" s="374"/>
      <c r="D1215" s="355"/>
      <c r="E1215" s="355"/>
      <c r="F1215" s="49" t="s">
        <v>111</v>
      </c>
      <c r="G1215" s="78">
        <v>418148</v>
      </c>
      <c r="H1215" s="65">
        <f>IFERROR(G1215/D1211,"-")</f>
        <v>1.9455730150547079E-2</v>
      </c>
      <c r="I1215" s="78">
        <v>9</v>
      </c>
      <c r="J1215" s="65">
        <f>IFERROR(I1215/E1211,"-")</f>
        <v>0.26470588235294118</v>
      </c>
      <c r="K1215" s="192">
        <f t="shared" si="42"/>
        <v>46460.888888888891</v>
      </c>
    </row>
    <row r="1216" spans="2:11" s="10" customFormat="1" ht="13.15" customHeight="1">
      <c r="B1216" s="379"/>
      <c r="C1216" s="374"/>
      <c r="D1216" s="355"/>
      <c r="E1216" s="355"/>
      <c r="F1216" s="49" t="s">
        <v>112</v>
      </c>
      <c r="G1216" s="78">
        <v>1112295</v>
      </c>
      <c r="H1216" s="65">
        <f>IFERROR(G1216/D1211,"-")</f>
        <v>5.1753234184553708E-2</v>
      </c>
      <c r="I1216" s="78">
        <v>13</v>
      </c>
      <c r="J1216" s="65">
        <f>IFERROR(I1216/E1211,"-")</f>
        <v>0.38235294117647056</v>
      </c>
      <c r="K1216" s="192">
        <f t="shared" si="42"/>
        <v>85561.153846153844</v>
      </c>
    </row>
    <row r="1217" spans="2:11" s="10" customFormat="1" ht="13.15" customHeight="1">
      <c r="B1217" s="379"/>
      <c r="C1217" s="374"/>
      <c r="D1217" s="355"/>
      <c r="E1217" s="355"/>
      <c r="F1217" s="49" t="s">
        <v>113</v>
      </c>
      <c r="G1217" s="78">
        <v>333381</v>
      </c>
      <c r="H1217" s="65">
        <f>IFERROR(G1217/D1211,"-")</f>
        <v>1.5511662792407321E-2</v>
      </c>
      <c r="I1217" s="78">
        <v>4</v>
      </c>
      <c r="J1217" s="65">
        <f>IFERROR(I1217/E1211,"-")</f>
        <v>0.11764705882352941</v>
      </c>
      <c r="K1217" s="192">
        <f t="shared" si="42"/>
        <v>83345.25</v>
      </c>
    </row>
    <row r="1218" spans="2:11" s="10" customFormat="1" ht="13.15" customHeight="1">
      <c r="B1218" s="379"/>
      <c r="C1218" s="374"/>
      <c r="D1218" s="355"/>
      <c r="E1218" s="355"/>
      <c r="F1218" s="49" t="s">
        <v>123</v>
      </c>
      <c r="G1218" s="78">
        <v>0</v>
      </c>
      <c r="H1218" s="65">
        <f>IFERROR(G1218/D1211,"-")</f>
        <v>0</v>
      </c>
      <c r="I1218" s="78">
        <v>0</v>
      </c>
      <c r="J1218" s="65">
        <f>IFERROR(I1218/E1211,"-")</f>
        <v>0</v>
      </c>
      <c r="K1218" s="192" t="str">
        <f t="shared" si="42"/>
        <v>-</v>
      </c>
    </row>
    <row r="1219" spans="2:11" s="10" customFormat="1" ht="13.15" customHeight="1">
      <c r="B1219" s="379"/>
      <c r="C1219" s="374"/>
      <c r="D1219" s="355"/>
      <c r="E1219" s="355"/>
      <c r="F1219" s="49" t="s">
        <v>114</v>
      </c>
      <c r="G1219" s="78">
        <v>3087</v>
      </c>
      <c r="H1219" s="65">
        <f>IFERROR(G1219/D1211,"-")</f>
        <v>1.4363296960583056E-4</v>
      </c>
      <c r="I1219" s="78">
        <v>1</v>
      </c>
      <c r="J1219" s="65">
        <f>IFERROR(I1219/E1211,"-")</f>
        <v>2.9411764705882353E-2</v>
      </c>
      <c r="K1219" s="192">
        <f t="shared" si="42"/>
        <v>3087</v>
      </c>
    </row>
    <row r="1220" spans="2:11" s="10" customFormat="1" ht="13.15" customHeight="1">
      <c r="B1220" s="379"/>
      <c r="C1220" s="374"/>
      <c r="D1220" s="355"/>
      <c r="E1220" s="355"/>
      <c r="F1220" s="49" t="s">
        <v>115</v>
      </c>
      <c r="G1220" s="78">
        <v>7143</v>
      </c>
      <c r="H1220" s="65">
        <f>IFERROR(G1220/D1211,"-")</f>
        <v>3.3235189565741747E-4</v>
      </c>
      <c r="I1220" s="78">
        <v>2</v>
      </c>
      <c r="J1220" s="65">
        <f>IFERROR(I1220/E1211,"-")</f>
        <v>5.8823529411764705E-2</v>
      </c>
      <c r="K1220" s="192">
        <f t="shared" si="42"/>
        <v>3571.5</v>
      </c>
    </row>
    <row r="1221" spans="2:11" s="10" customFormat="1" ht="13.15" customHeight="1">
      <c r="B1221" s="379"/>
      <c r="C1221" s="374"/>
      <c r="D1221" s="355"/>
      <c r="E1221" s="355"/>
      <c r="F1221" s="49" t="s">
        <v>116</v>
      </c>
      <c r="G1221" s="78">
        <v>0</v>
      </c>
      <c r="H1221" s="65">
        <f>IFERROR(G1221/D1211,"-")</f>
        <v>0</v>
      </c>
      <c r="I1221" s="78">
        <v>0</v>
      </c>
      <c r="J1221" s="65">
        <f>IFERROR(I1221/E1211,"-")</f>
        <v>0</v>
      </c>
      <c r="K1221" s="192" t="str">
        <f t="shared" ref="K1221:K1261" si="43">IFERROR(G1221/I1221,"-")</f>
        <v>-</v>
      </c>
    </row>
    <row r="1222" spans="2:11" s="10" customFormat="1" ht="13.15" customHeight="1">
      <c r="B1222" s="379"/>
      <c r="C1222" s="374"/>
      <c r="D1222" s="355"/>
      <c r="E1222" s="355"/>
      <c r="F1222" s="49" t="s">
        <v>117</v>
      </c>
      <c r="G1222" s="78">
        <v>0</v>
      </c>
      <c r="H1222" s="65">
        <f>IFERROR(G1222/D1211,"-")</f>
        <v>0</v>
      </c>
      <c r="I1222" s="78">
        <v>0</v>
      </c>
      <c r="J1222" s="65">
        <f>IFERROR(I1222/E1211,"-")</f>
        <v>0</v>
      </c>
      <c r="K1222" s="192" t="str">
        <f t="shared" si="43"/>
        <v>-</v>
      </c>
    </row>
    <row r="1223" spans="2:11" s="10" customFormat="1" ht="13.15" customHeight="1">
      <c r="B1223" s="379"/>
      <c r="C1223" s="374"/>
      <c r="D1223" s="355"/>
      <c r="E1223" s="355"/>
      <c r="F1223" s="49" t="s">
        <v>118</v>
      </c>
      <c r="G1223" s="78">
        <v>379919</v>
      </c>
      <c r="H1223" s="65">
        <f>IFERROR(G1223/D1211,"-")</f>
        <v>1.7676998438509083E-2</v>
      </c>
      <c r="I1223" s="78">
        <v>9</v>
      </c>
      <c r="J1223" s="65">
        <f>IFERROR(I1223/E1211,"-")</f>
        <v>0.26470588235294118</v>
      </c>
      <c r="K1223" s="192">
        <f t="shared" si="43"/>
        <v>42213.222222222219</v>
      </c>
    </row>
    <row r="1224" spans="2:11" s="10" customFormat="1" ht="13.15" customHeight="1">
      <c r="B1224" s="379"/>
      <c r="C1224" s="374"/>
      <c r="D1224" s="355"/>
      <c r="E1224" s="355"/>
      <c r="F1224" s="49" t="s">
        <v>119</v>
      </c>
      <c r="G1224" s="78">
        <v>156733</v>
      </c>
      <c r="H1224" s="65">
        <f>IFERROR(G1224/D1211,"-")</f>
        <v>7.2925255021803175E-3</v>
      </c>
      <c r="I1224" s="78">
        <v>4</v>
      </c>
      <c r="J1224" s="65">
        <f>IFERROR(I1224/E1211,"-")</f>
        <v>0.11764705882352941</v>
      </c>
      <c r="K1224" s="192">
        <f t="shared" si="43"/>
        <v>39183.25</v>
      </c>
    </row>
    <row r="1225" spans="2:11" s="10" customFormat="1" ht="13.15" customHeight="1">
      <c r="B1225" s="379"/>
      <c r="C1225" s="374"/>
      <c r="D1225" s="355"/>
      <c r="E1225" s="355"/>
      <c r="F1225" s="49" t="s">
        <v>120</v>
      </c>
      <c r="G1225" s="78">
        <v>0</v>
      </c>
      <c r="H1225" s="65">
        <f>IFERROR(G1225/D1211,"-")</f>
        <v>0</v>
      </c>
      <c r="I1225" s="78">
        <v>0</v>
      </c>
      <c r="J1225" s="65">
        <f>IFERROR(I1225/E1211,"-")</f>
        <v>0</v>
      </c>
      <c r="K1225" s="192" t="str">
        <f t="shared" si="43"/>
        <v>-</v>
      </c>
    </row>
    <row r="1226" spans="2:11" s="10" customFormat="1" ht="13.15" customHeight="1">
      <c r="B1226" s="379"/>
      <c r="C1226" s="374"/>
      <c r="D1226" s="355"/>
      <c r="E1226" s="355"/>
      <c r="F1226" s="50" t="s">
        <v>121</v>
      </c>
      <c r="G1226" s="79">
        <v>4936</v>
      </c>
      <c r="H1226" s="66">
        <f>IFERROR(G1226/D1211,"-")</f>
        <v>2.2966386069788781E-4</v>
      </c>
      <c r="I1226" s="79">
        <v>1</v>
      </c>
      <c r="J1226" s="66">
        <f>IFERROR(I1226/E1211,"-")</f>
        <v>2.9411764705882353E-2</v>
      </c>
      <c r="K1226" s="193">
        <f t="shared" si="43"/>
        <v>4936</v>
      </c>
    </row>
    <row r="1227" spans="2:11" s="10" customFormat="1" ht="13.15" customHeight="1">
      <c r="B1227" s="380"/>
      <c r="C1227" s="375"/>
      <c r="D1227" s="356"/>
      <c r="E1227" s="356"/>
      <c r="F1227" s="51" t="s">
        <v>71</v>
      </c>
      <c r="G1227" s="74">
        <f>SUM(G1211:G1226)</f>
        <v>2930133</v>
      </c>
      <c r="H1227" s="66">
        <f>IFERROR(G1227/D1211,"-")</f>
        <v>0.13633420930678364</v>
      </c>
      <c r="I1227" s="79">
        <v>26</v>
      </c>
      <c r="J1227" s="66">
        <f>IFERROR(I1227/E1211,"-")</f>
        <v>0.76470588235294112</v>
      </c>
      <c r="K1227" s="193">
        <f t="shared" si="43"/>
        <v>112697.42307692308</v>
      </c>
    </row>
    <row r="1228" spans="2:11" s="10" customFormat="1" ht="13.15" customHeight="1">
      <c r="B1228" s="378">
        <v>73</v>
      </c>
      <c r="C1228" s="373" t="s">
        <v>31</v>
      </c>
      <c r="D1228" s="354">
        <v>47198070</v>
      </c>
      <c r="E1228" s="354">
        <v>72</v>
      </c>
      <c r="F1228" s="47" t="s">
        <v>107</v>
      </c>
      <c r="G1228" s="77">
        <v>420797</v>
      </c>
      <c r="H1228" s="64">
        <f>IFERROR(G1228/D1228,"-")</f>
        <v>8.9155552335084889E-3</v>
      </c>
      <c r="I1228" s="77">
        <v>15</v>
      </c>
      <c r="J1228" s="64">
        <f>IFERROR(I1228/E1228,"-")</f>
        <v>0.20833333333333334</v>
      </c>
      <c r="K1228" s="191">
        <f t="shared" si="43"/>
        <v>28053.133333333335</v>
      </c>
    </row>
    <row r="1229" spans="2:11" s="10" customFormat="1" ht="13.15" customHeight="1">
      <c r="B1229" s="379"/>
      <c r="C1229" s="374"/>
      <c r="D1229" s="355"/>
      <c r="E1229" s="355"/>
      <c r="F1229" s="48" t="s">
        <v>108</v>
      </c>
      <c r="G1229" s="78">
        <v>278546</v>
      </c>
      <c r="H1229" s="65">
        <f t="shared" ref="H1229" si="44">IFERROR(G1229/D1228,"-")</f>
        <v>5.901639622128617E-3</v>
      </c>
      <c r="I1229" s="78">
        <v>11</v>
      </c>
      <c r="J1229" s="65">
        <f>IFERROR(I1229/E1228,"-")</f>
        <v>0.15277777777777779</v>
      </c>
      <c r="K1229" s="192">
        <f t="shared" si="43"/>
        <v>25322.363636363636</v>
      </c>
    </row>
    <row r="1230" spans="2:11" s="10" customFormat="1" ht="13.15" customHeight="1">
      <c r="B1230" s="379"/>
      <c r="C1230" s="374"/>
      <c r="D1230" s="355"/>
      <c r="E1230" s="355"/>
      <c r="F1230" s="49" t="s">
        <v>109</v>
      </c>
      <c r="G1230" s="78">
        <v>754142</v>
      </c>
      <c r="H1230" s="65">
        <f>IFERROR(G1230/D1228,"-")</f>
        <v>1.5978238093210168E-2</v>
      </c>
      <c r="I1230" s="78">
        <v>28</v>
      </c>
      <c r="J1230" s="65">
        <f>IFERROR(I1230/E1228,"-")</f>
        <v>0.3888888888888889</v>
      </c>
      <c r="K1230" s="192">
        <f t="shared" si="43"/>
        <v>26933.642857142859</v>
      </c>
    </row>
    <row r="1231" spans="2:11" s="10" customFormat="1" ht="13.15" customHeight="1">
      <c r="B1231" s="379"/>
      <c r="C1231" s="374"/>
      <c r="D1231" s="355"/>
      <c r="E1231" s="355"/>
      <c r="F1231" s="49" t="s">
        <v>110</v>
      </c>
      <c r="G1231" s="78">
        <v>26744</v>
      </c>
      <c r="H1231" s="65">
        <f>IFERROR(G1231/D1228,"-")</f>
        <v>5.6663333903271887E-4</v>
      </c>
      <c r="I1231" s="78">
        <v>5</v>
      </c>
      <c r="J1231" s="65">
        <f>IFERROR(I1231/E1228,"-")</f>
        <v>6.9444444444444448E-2</v>
      </c>
      <c r="K1231" s="192">
        <f t="shared" si="43"/>
        <v>5348.8</v>
      </c>
    </row>
    <row r="1232" spans="2:11" s="10" customFormat="1" ht="13.15" customHeight="1">
      <c r="B1232" s="379"/>
      <c r="C1232" s="374"/>
      <c r="D1232" s="355"/>
      <c r="E1232" s="355"/>
      <c r="F1232" s="49" t="s">
        <v>111</v>
      </c>
      <c r="G1232" s="78">
        <v>1988593</v>
      </c>
      <c r="H1232" s="65">
        <f>IFERROR(G1232/D1228,"-")</f>
        <v>4.213293043550298E-2</v>
      </c>
      <c r="I1232" s="78">
        <v>33</v>
      </c>
      <c r="J1232" s="65">
        <f>IFERROR(I1232/E1228,"-")</f>
        <v>0.45833333333333331</v>
      </c>
      <c r="K1232" s="192">
        <f t="shared" si="43"/>
        <v>60260.393939393936</v>
      </c>
    </row>
    <row r="1233" spans="2:11" s="10" customFormat="1" ht="13.15" customHeight="1">
      <c r="B1233" s="379"/>
      <c r="C1233" s="374"/>
      <c r="D1233" s="355"/>
      <c r="E1233" s="355"/>
      <c r="F1233" s="49" t="s">
        <v>112</v>
      </c>
      <c r="G1233" s="78">
        <v>1755065</v>
      </c>
      <c r="H1233" s="65">
        <f>IFERROR(G1233/D1228,"-")</f>
        <v>3.7185101000951945E-2</v>
      </c>
      <c r="I1233" s="78">
        <v>22</v>
      </c>
      <c r="J1233" s="65">
        <f>IFERROR(I1233/E1228,"-")</f>
        <v>0.30555555555555558</v>
      </c>
      <c r="K1233" s="192">
        <f t="shared" si="43"/>
        <v>79775.681818181823</v>
      </c>
    </row>
    <row r="1234" spans="2:11" s="10" customFormat="1" ht="13.15" customHeight="1">
      <c r="B1234" s="379"/>
      <c r="C1234" s="374"/>
      <c r="D1234" s="355"/>
      <c r="E1234" s="355"/>
      <c r="F1234" s="49" t="s">
        <v>113</v>
      </c>
      <c r="G1234" s="78">
        <v>1068976</v>
      </c>
      <c r="H1234" s="65">
        <f>IFERROR(G1234/D1228,"-")</f>
        <v>2.2648722712602442E-2</v>
      </c>
      <c r="I1234" s="78">
        <v>12</v>
      </c>
      <c r="J1234" s="65">
        <f>IFERROR(I1234/E1228,"-")</f>
        <v>0.16666666666666666</v>
      </c>
      <c r="K1234" s="192">
        <f t="shared" si="43"/>
        <v>89081.333333333328</v>
      </c>
    </row>
    <row r="1235" spans="2:11" s="10" customFormat="1" ht="13.15" customHeight="1">
      <c r="B1235" s="379"/>
      <c r="C1235" s="374"/>
      <c r="D1235" s="355"/>
      <c r="E1235" s="355"/>
      <c r="F1235" s="49" t="s">
        <v>123</v>
      </c>
      <c r="G1235" s="78">
        <v>0</v>
      </c>
      <c r="H1235" s="65">
        <f>IFERROR(G1235/D1228,"-")</f>
        <v>0</v>
      </c>
      <c r="I1235" s="78">
        <v>0</v>
      </c>
      <c r="J1235" s="65">
        <f>IFERROR(I1235/E1228,"-")</f>
        <v>0</v>
      </c>
      <c r="K1235" s="192" t="str">
        <f t="shared" si="43"/>
        <v>-</v>
      </c>
    </row>
    <row r="1236" spans="2:11" s="10" customFormat="1" ht="13.15" customHeight="1">
      <c r="B1236" s="379"/>
      <c r="C1236" s="374"/>
      <c r="D1236" s="355"/>
      <c r="E1236" s="355"/>
      <c r="F1236" s="49" t="s">
        <v>114</v>
      </c>
      <c r="G1236" s="78">
        <v>0</v>
      </c>
      <c r="H1236" s="65">
        <f>IFERROR(G1236/D1228,"-")</f>
        <v>0</v>
      </c>
      <c r="I1236" s="78">
        <v>0</v>
      </c>
      <c r="J1236" s="65">
        <f>IFERROR(I1236/E1228,"-")</f>
        <v>0</v>
      </c>
      <c r="K1236" s="192" t="str">
        <f t="shared" si="43"/>
        <v>-</v>
      </c>
    </row>
    <row r="1237" spans="2:11" s="10" customFormat="1" ht="13.15" customHeight="1">
      <c r="B1237" s="379"/>
      <c r="C1237" s="374"/>
      <c r="D1237" s="355"/>
      <c r="E1237" s="355"/>
      <c r="F1237" s="49" t="s">
        <v>115</v>
      </c>
      <c r="G1237" s="78">
        <v>44102</v>
      </c>
      <c r="H1237" s="65">
        <f>IFERROR(G1237/D1228,"-")</f>
        <v>9.3440261434418824E-4</v>
      </c>
      <c r="I1237" s="78">
        <v>3</v>
      </c>
      <c r="J1237" s="65">
        <f>IFERROR(I1237/E1228,"-")</f>
        <v>4.1666666666666664E-2</v>
      </c>
      <c r="K1237" s="192">
        <f t="shared" si="43"/>
        <v>14700.666666666666</v>
      </c>
    </row>
    <row r="1238" spans="2:11" s="10" customFormat="1" ht="13.15" customHeight="1">
      <c r="B1238" s="379"/>
      <c r="C1238" s="374"/>
      <c r="D1238" s="355"/>
      <c r="E1238" s="355"/>
      <c r="F1238" s="49" t="s">
        <v>116</v>
      </c>
      <c r="G1238" s="78">
        <v>0</v>
      </c>
      <c r="H1238" s="65">
        <f>IFERROR(G1238/D1228,"-")</f>
        <v>0</v>
      </c>
      <c r="I1238" s="78">
        <v>0</v>
      </c>
      <c r="J1238" s="65">
        <f>IFERROR(I1238/E1228,"-")</f>
        <v>0</v>
      </c>
      <c r="K1238" s="192" t="str">
        <f t="shared" si="43"/>
        <v>-</v>
      </c>
    </row>
    <row r="1239" spans="2:11" s="10" customFormat="1" ht="13.15" customHeight="1">
      <c r="B1239" s="379"/>
      <c r="C1239" s="374"/>
      <c r="D1239" s="355"/>
      <c r="E1239" s="355"/>
      <c r="F1239" s="49" t="s">
        <v>117</v>
      </c>
      <c r="G1239" s="78">
        <v>0</v>
      </c>
      <c r="H1239" s="65">
        <f>IFERROR(G1239/D1228,"-")</f>
        <v>0</v>
      </c>
      <c r="I1239" s="78">
        <v>0</v>
      </c>
      <c r="J1239" s="65">
        <f>IFERROR(I1239/E1228,"-")</f>
        <v>0</v>
      </c>
      <c r="K1239" s="192" t="str">
        <f t="shared" si="43"/>
        <v>-</v>
      </c>
    </row>
    <row r="1240" spans="2:11" s="10" customFormat="1" ht="13.15" customHeight="1">
      <c r="B1240" s="379"/>
      <c r="C1240" s="374"/>
      <c r="D1240" s="355"/>
      <c r="E1240" s="355"/>
      <c r="F1240" s="49" t="s">
        <v>118</v>
      </c>
      <c r="G1240" s="78">
        <v>230600</v>
      </c>
      <c r="H1240" s="65">
        <f>IFERROR(G1240/D1228,"-")</f>
        <v>4.8857929995866356E-3</v>
      </c>
      <c r="I1240" s="78">
        <v>7</v>
      </c>
      <c r="J1240" s="65">
        <f>IFERROR(I1240/E1228,"-")</f>
        <v>9.7222222222222224E-2</v>
      </c>
      <c r="K1240" s="192">
        <f t="shared" si="43"/>
        <v>32942.857142857145</v>
      </c>
    </row>
    <row r="1241" spans="2:11" s="10" customFormat="1" ht="13.15" customHeight="1">
      <c r="B1241" s="379"/>
      <c r="C1241" s="374"/>
      <c r="D1241" s="355"/>
      <c r="E1241" s="355"/>
      <c r="F1241" s="49" t="s">
        <v>119</v>
      </c>
      <c r="G1241" s="78">
        <v>1187886</v>
      </c>
      <c r="H1241" s="65">
        <f>IFERROR(G1241/D1228,"-")</f>
        <v>2.5168105390750088E-2</v>
      </c>
      <c r="I1241" s="78">
        <v>11</v>
      </c>
      <c r="J1241" s="65">
        <f>IFERROR(I1241/E1228,"-")</f>
        <v>0.15277777777777779</v>
      </c>
      <c r="K1241" s="192">
        <f t="shared" si="43"/>
        <v>107989.63636363637</v>
      </c>
    </row>
    <row r="1242" spans="2:11" s="10" customFormat="1" ht="13.15" customHeight="1">
      <c r="B1242" s="379"/>
      <c r="C1242" s="374"/>
      <c r="D1242" s="355"/>
      <c r="E1242" s="355"/>
      <c r="F1242" s="49" t="s">
        <v>120</v>
      </c>
      <c r="G1242" s="78">
        <v>229655</v>
      </c>
      <c r="H1242" s="65">
        <f>IFERROR(G1242/D1228,"-")</f>
        <v>4.8657709944495611E-3</v>
      </c>
      <c r="I1242" s="78">
        <v>5</v>
      </c>
      <c r="J1242" s="65">
        <f>IFERROR(I1242/E1228,"-")</f>
        <v>6.9444444444444448E-2</v>
      </c>
      <c r="K1242" s="192">
        <f t="shared" si="43"/>
        <v>45931</v>
      </c>
    </row>
    <row r="1243" spans="2:11" s="10" customFormat="1" ht="13.15" customHeight="1">
      <c r="B1243" s="379"/>
      <c r="C1243" s="374"/>
      <c r="D1243" s="355"/>
      <c r="E1243" s="355"/>
      <c r="F1243" s="50" t="s">
        <v>121</v>
      </c>
      <c r="G1243" s="79">
        <v>88893</v>
      </c>
      <c r="H1243" s="66">
        <f>IFERROR(G1243/D1228,"-")</f>
        <v>1.8834032832274708E-3</v>
      </c>
      <c r="I1243" s="79">
        <v>12</v>
      </c>
      <c r="J1243" s="68">
        <f>IFERROR(I1243/E1228,"-")</f>
        <v>0.16666666666666666</v>
      </c>
      <c r="K1243" s="193">
        <f t="shared" si="43"/>
        <v>7407.75</v>
      </c>
    </row>
    <row r="1244" spans="2:11" s="10" customFormat="1" ht="13.15" customHeight="1">
      <c r="B1244" s="380"/>
      <c r="C1244" s="375"/>
      <c r="D1244" s="356"/>
      <c r="E1244" s="356"/>
      <c r="F1244" s="51" t="s">
        <v>71</v>
      </c>
      <c r="G1244" s="74">
        <f>SUM(G1228:G1243)</f>
        <v>8073999</v>
      </c>
      <c r="H1244" s="66">
        <f>IFERROR(G1244/D1228,"-")</f>
        <v>0.1710662957192953</v>
      </c>
      <c r="I1244" s="79">
        <v>63</v>
      </c>
      <c r="J1244" s="153">
        <f>IFERROR(I1244/E1228,"-")</f>
        <v>0.875</v>
      </c>
      <c r="K1244" s="193">
        <f t="shared" si="43"/>
        <v>128158.71428571429</v>
      </c>
    </row>
    <row r="1245" spans="2:11" s="10" customFormat="1" ht="13.15" customHeight="1" thickBot="1">
      <c r="B1245" s="381">
        <v>74</v>
      </c>
      <c r="C1245" s="390" t="s">
        <v>32</v>
      </c>
      <c r="D1245" s="354">
        <v>33556590</v>
      </c>
      <c r="E1245" s="354">
        <v>42</v>
      </c>
      <c r="F1245" s="47" t="s">
        <v>107</v>
      </c>
      <c r="G1245" s="77">
        <v>169247</v>
      </c>
      <c r="H1245" s="64">
        <f>IFERROR(G1245/D1245,"-")</f>
        <v>5.0436292841435915E-3</v>
      </c>
      <c r="I1245" s="77">
        <v>7</v>
      </c>
      <c r="J1245" s="64">
        <f>IFERROR(I1245/E1245,"-")</f>
        <v>0.16666666666666666</v>
      </c>
      <c r="K1245" s="191">
        <f t="shared" si="43"/>
        <v>24178.142857142859</v>
      </c>
    </row>
    <row r="1246" spans="2:11" s="10" customFormat="1" ht="13.15" customHeight="1" thickTop="1" thickBot="1">
      <c r="B1246" s="382"/>
      <c r="C1246" s="391"/>
      <c r="D1246" s="355"/>
      <c r="E1246" s="355"/>
      <c r="F1246" s="48" t="s">
        <v>108</v>
      </c>
      <c r="G1246" s="78">
        <v>264682</v>
      </c>
      <c r="H1246" s="65">
        <f>IFERROR(G1246/D1245,"-")</f>
        <v>7.8876310137591457E-3</v>
      </c>
      <c r="I1246" s="78">
        <v>5</v>
      </c>
      <c r="J1246" s="65">
        <f>IFERROR(I1246/E1245,"-")</f>
        <v>0.11904761904761904</v>
      </c>
      <c r="K1246" s="192">
        <f t="shared" si="43"/>
        <v>52936.4</v>
      </c>
    </row>
    <row r="1247" spans="2:11" s="10" customFormat="1" ht="13.15" customHeight="1" thickTop="1" thickBot="1">
      <c r="B1247" s="382"/>
      <c r="C1247" s="391"/>
      <c r="D1247" s="355"/>
      <c r="E1247" s="355"/>
      <c r="F1247" s="49" t="s">
        <v>109</v>
      </c>
      <c r="G1247" s="78">
        <v>179316</v>
      </c>
      <c r="H1247" s="65">
        <f>IFERROR(G1247/D1245,"-")</f>
        <v>5.3436895703645694E-3</v>
      </c>
      <c r="I1247" s="78">
        <v>10</v>
      </c>
      <c r="J1247" s="65">
        <f>IFERROR(I1247/E1245,"-")</f>
        <v>0.23809523809523808</v>
      </c>
      <c r="K1247" s="192">
        <f t="shared" si="43"/>
        <v>17931.599999999999</v>
      </c>
    </row>
    <row r="1248" spans="2:11" s="10" customFormat="1" ht="13.15" customHeight="1" thickTop="1" thickBot="1">
      <c r="B1248" s="382"/>
      <c r="C1248" s="391"/>
      <c r="D1248" s="355"/>
      <c r="E1248" s="355"/>
      <c r="F1248" s="49" t="s">
        <v>110</v>
      </c>
      <c r="G1248" s="78">
        <v>16620</v>
      </c>
      <c r="H1248" s="65">
        <f>IFERROR(G1248/D1245,"-")</f>
        <v>4.9528274476041815E-4</v>
      </c>
      <c r="I1248" s="78">
        <v>1</v>
      </c>
      <c r="J1248" s="65">
        <f>IFERROR(I1248/E1245,"-")</f>
        <v>2.3809523809523808E-2</v>
      </c>
      <c r="K1248" s="192">
        <f t="shared" si="43"/>
        <v>16620</v>
      </c>
    </row>
    <row r="1249" spans="2:11" s="10" customFormat="1" ht="13.15" customHeight="1" thickTop="1" thickBot="1">
      <c r="B1249" s="382"/>
      <c r="C1249" s="391"/>
      <c r="D1249" s="355"/>
      <c r="E1249" s="355"/>
      <c r="F1249" s="49" t="s">
        <v>111</v>
      </c>
      <c r="G1249" s="78">
        <v>300187</v>
      </c>
      <c r="H1249" s="65">
        <f>IFERROR(G1249/D1245,"-")</f>
        <v>8.9456944224666456E-3</v>
      </c>
      <c r="I1249" s="78">
        <v>15</v>
      </c>
      <c r="J1249" s="65">
        <f>IFERROR(I1249/E1245,"-")</f>
        <v>0.35714285714285715</v>
      </c>
      <c r="K1249" s="192">
        <f t="shared" si="43"/>
        <v>20012.466666666667</v>
      </c>
    </row>
    <row r="1250" spans="2:11" s="10" customFormat="1" ht="13.15" customHeight="1" thickTop="1" thickBot="1">
      <c r="B1250" s="382"/>
      <c r="C1250" s="391"/>
      <c r="D1250" s="355"/>
      <c r="E1250" s="355"/>
      <c r="F1250" s="49" t="s">
        <v>112</v>
      </c>
      <c r="G1250" s="78">
        <v>1689958</v>
      </c>
      <c r="H1250" s="65">
        <f>IFERROR(G1250/D1245,"-")</f>
        <v>5.0361434222011232E-2</v>
      </c>
      <c r="I1250" s="78">
        <v>16</v>
      </c>
      <c r="J1250" s="65">
        <f>IFERROR(I1250/E1245,"-")</f>
        <v>0.38095238095238093</v>
      </c>
      <c r="K1250" s="192">
        <f t="shared" si="43"/>
        <v>105622.375</v>
      </c>
    </row>
    <row r="1251" spans="2:11" s="10" customFormat="1" ht="13.15" customHeight="1" thickTop="1" thickBot="1">
      <c r="B1251" s="382"/>
      <c r="C1251" s="391"/>
      <c r="D1251" s="355"/>
      <c r="E1251" s="355"/>
      <c r="F1251" s="49" t="s">
        <v>113</v>
      </c>
      <c r="G1251" s="78">
        <v>2818114</v>
      </c>
      <c r="H1251" s="65">
        <f>IFERROR(G1251/D1245,"-")</f>
        <v>8.3980940852452529E-2</v>
      </c>
      <c r="I1251" s="78">
        <v>4</v>
      </c>
      <c r="J1251" s="65">
        <f>IFERROR(I1251/E1245,"-")</f>
        <v>9.5238095238095233E-2</v>
      </c>
      <c r="K1251" s="192">
        <f t="shared" si="43"/>
        <v>704528.5</v>
      </c>
    </row>
    <row r="1252" spans="2:11" s="10" customFormat="1" ht="13.15" customHeight="1" thickTop="1" thickBot="1">
      <c r="B1252" s="382"/>
      <c r="C1252" s="391"/>
      <c r="D1252" s="355"/>
      <c r="E1252" s="355"/>
      <c r="F1252" s="49" t="s">
        <v>123</v>
      </c>
      <c r="G1252" s="78">
        <v>0</v>
      </c>
      <c r="H1252" s="65">
        <f>IFERROR(G1252/D1245,"-")</f>
        <v>0</v>
      </c>
      <c r="I1252" s="78">
        <v>0</v>
      </c>
      <c r="J1252" s="65">
        <f>IFERROR(I1252/E1245,"-")</f>
        <v>0</v>
      </c>
      <c r="K1252" s="192" t="str">
        <f t="shared" si="43"/>
        <v>-</v>
      </c>
    </row>
    <row r="1253" spans="2:11" s="10" customFormat="1" ht="13.15" customHeight="1" thickTop="1" thickBot="1">
      <c r="B1253" s="382"/>
      <c r="C1253" s="391"/>
      <c r="D1253" s="355"/>
      <c r="E1253" s="355"/>
      <c r="F1253" s="49" t="s">
        <v>114</v>
      </c>
      <c r="G1253" s="78">
        <v>0</v>
      </c>
      <c r="H1253" s="65">
        <f>IFERROR(G1253/D1245,"-")</f>
        <v>0</v>
      </c>
      <c r="I1253" s="78">
        <v>0</v>
      </c>
      <c r="J1253" s="65">
        <f>IFERROR(I1253/E1245,"-")</f>
        <v>0</v>
      </c>
      <c r="K1253" s="192" t="str">
        <f t="shared" si="43"/>
        <v>-</v>
      </c>
    </row>
    <row r="1254" spans="2:11" s="10" customFormat="1" ht="13.15" customHeight="1" thickTop="1" thickBot="1">
      <c r="B1254" s="382"/>
      <c r="C1254" s="391"/>
      <c r="D1254" s="355"/>
      <c r="E1254" s="355"/>
      <c r="F1254" s="49" t="s">
        <v>115</v>
      </c>
      <c r="G1254" s="78">
        <v>4553</v>
      </c>
      <c r="H1254" s="65">
        <f>IFERROR(G1254/D1245,"-")</f>
        <v>1.3568124770723126E-4</v>
      </c>
      <c r="I1254" s="78">
        <v>1</v>
      </c>
      <c r="J1254" s="65">
        <f>IFERROR(I1254/E1245,"-")</f>
        <v>2.3809523809523808E-2</v>
      </c>
      <c r="K1254" s="192">
        <f t="shared" si="43"/>
        <v>4553</v>
      </c>
    </row>
    <row r="1255" spans="2:11" s="10" customFormat="1" ht="13.15" customHeight="1" thickTop="1" thickBot="1">
      <c r="B1255" s="382"/>
      <c r="C1255" s="391"/>
      <c r="D1255" s="355"/>
      <c r="E1255" s="355"/>
      <c r="F1255" s="49" t="s">
        <v>116</v>
      </c>
      <c r="G1255" s="78">
        <v>0</v>
      </c>
      <c r="H1255" s="65">
        <f>IFERROR(G1255/D1245,"-")</f>
        <v>0</v>
      </c>
      <c r="I1255" s="78">
        <v>0</v>
      </c>
      <c r="J1255" s="65">
        <f>IFERROR(I1255/E1245,"-")</f>
        <v>0</v>
      </c>
      <c r="K1255" s="192" t="str">
        <f t="shared" si="43"/>
        <v>-</v>
      </c>
    </row>
    <row r="1256" spans="2:11" s="10" customFormat="1" ht="13.15" customHeight="1" thickTop="1" thickBot="1">
      <c r="B1256" s="382"/>
      <c r="C1256" s="391"/>
      <c r="D1256" s="355"/>
      <c r="E1256" s="355"/>
      <c r="F1256" s="49" t="s">
        <v>117</v>
      </c>
      <c r="G1256" s="78">
        <v>0</v>
      </c>
      <c r="H1256" s="65">
        <f>IFERROR(G1256/D1245,"-")</f>
        <v>0</v>
      </c>
      <c r="I1256" s="78">
        <v>0</v>
      </c>
      <c r="J1256" s="65">
        <f>IFERROR(I1256/E1245,"-")</f>
        <v>0</v>
      </c>
      <c r="K1256" s="192" t="str">
        <f t="shared" si="43"/>
        <v>-</v>
      </c>
    </row>
    <row r="1257" spans="2:11" s="10" customFormat="1" ht="13.15" customHeight="1" thickTop="1" thickBot="1">
      <c r="B1257" s="382"/>
      <c r="C1257" s="391"/>
      <c r="D1257" s="355"/>
      <c r="E1257" s="355"/>
      <c r="F1257" s="49" t="s">
        <v>118</v>
      </c>
      <c r="G1257" s="78">
        <v>194127</v>
      </c>
      <c r="H1257" s="65">
        <f>IFERROR(G1257/D1245,"-")</f>
        <v>5.7850633809931225E-3</v>
      </c>
      <c r="I1257" s="78">
        <v>3</v>
      </c>
      <c r="J1257" s="65">
        <f>IFERROR(I1257/E1245,"-")</f>
        <v>7.1428571428571425E-2</v>
      </c>
      <c r="K1257" s="192">
        <f t="shared" si="43"/>
        <v>64709</v>
      </c>
    </row>
    <row r="1258" spans="2:11" s="10" customFormat="1" ht="13.15" customHeight="1" thickTop="1" thickBot="1">
      <c r="B1258" s="382"/>
      <c r="C1258" s="391"/>
      <c r="D1258" s="355"/>
      <c r="E1258" s="355"/>
      <c r="F1258" s="49" t="s">
        <v>119</v>
      </c>
      <c r="G1258" s="78">
        <v>457851</v>
      </c>
      <c r="H1258" s="65">
        <f>IFERROR(G1258/D1245,"-")</f>
        <v>1.3644145605974862E-2</v>
      </c>
      <c r="I1258" s="78">
        <v>5</v>
      </c>
      <c r="J1258" s="65">
        <f>IFERROR(I1258/E1245,"-")</f>
        <v>0.11904761904761904</v>
      </c>
      <c r="K1258" s="192">
        <f t="shared" si="43"/>
        <v>91570.2</v>
      </c>
    </row>
    <row r="1259" spans="2:11" s="10" customFormat="1" ht="13.15" customHeight="1" thickTop="1" thickBot="1">
      <c r="B1259" s="382"/>
      <c r="C1259" s="391"/>
      <c r="D1259" s="355"/>
      <c r="E1259" s="355"/>
      <c r="F1259" s="49" t="s">
        <v>120</v>
      </c>
      <c r="G1259" s="78">
        <v>151634</v>
      </c>
      <c r="H1259" s="65">
        <f>IFERROR(G1259/D1245,"-")</f>
        <v>4.518754736402E-3</v>
      </c>
      <c r="I1259" s="78">
        <v>3</v>
      </c>
      <c r="J1259" s="65">
        <f>IFERROR(I1259/E1245,"-")</f>
        <v>7.1428571428571425E-2</v>
      </c>
      <c r="K1259" s="192">
        <f t="shared" si="43"/>
        <v>50544.666666666664</v>
      </c>
    </row>
    <row r="1260" spans="2:11" s="10" customFormat="1" ht="13.15" customHeight="1" thickTop="1" thickBot="1">
      <c r="B1260" s="382"/>
      <c r="C1260" s="391"/>
      <c r="D1260" s="355"/>
      <c r="E1260" s="355"/>
      <c r="F1260" s="50" t="s">
        <v>121</v>
      </c>
      <c r="G1260" s="79">
        <v>14011</v>
      </c>
      <c r="H1260" s="66">
        <f>IFERROR(G1260/D1245,"-")</f>
        <v>4.1753348597101196E-4</v>
      </c>
      <c r="I1260" s="79">
        <v>3</v>
      </c>
      <c r="J1260" s="66">
        <f>IFERROR(I1260/E1245,"-")</f>
        <v>7.1428571428571425E-2</v>
      </c>
      <c r="K1260" s="193">
        <f t="shared" si="43"/>
        <v>4670.333333333333</v>
      </c>
    </row>
    <row r="1261" spans="2:11" s="10" customFormat="1" ht="13.15" customHeight="1" thickTop="1" thickBot="1">
      <c r="B1261" s="382"/>
      <c r="C1261" s="391"/>
      <c r="D1261" s="394"/>
      <c r="E1261" s="394"/>
      <c r="F1261" s="165" t="s">
        <v>71</v>
      </c>
      <c r="G1261" s="166">
        <f>SUM(G1245:G1260)</f>
        <v>6260300</v>
      </c>
      <c r="H1261" s="167">
        <f>IFERROR(G1261/D1245,"-")</f>
        <v>0.18655948056700636</v>
      </c>
      <c r="I1261" s="274">
        <v>33</v>
      </c>
      <c r="J1261" s="167">
        <f>IFERROR(I1261/E1245,"-")</f>
        <v>0.7857142857142857</v>
      </c>
      <c r="K1261" s="222">
        <f t="shared" si="43"/>
        <v>189706.06060606061</v>
      </c>
    </row>
    <row r="1262" spans="2:11" s="10" customFormat="1" ht="13.15" customHeight="1" thickTop="1" thickBot="1">
      <c r="B1262" s="397" t="s">
        <v>106</v>
      </c>
      <c r="C1262" s="398"/>
      <c r="D1262" s="358">
        <f>地区別_医科健診3項目以上該当者_高齢者の疾病!D140</f>
        <v>16656161090</v>
      </c>
      <c r="E1262" s="358">
        <f>地区別_医科健診3項目以上該当者_高齢者の疾病!E140</f>
        <v>22488</v>
      </c>
      <c r="F1262" s="157" t="s">
        <v>107</v>
      </c>
      <c r="G1262" s="168">
        <f>地区別_医科健診3項目以上該当者_高齢者の疾病!G140</f>
        <v>348900908</v>
      </c>
      <c r="H1262" s="159">
        <f>地区別_医科健診3項目以上該当者_高齢者の疾病!H140</f>
        <v>2.0947258261657459E-2</v>
      </c>
      <c r="I1262" s="168">
        <f>地区別_医科健診3項目以上該当者_高齢者の疾病!I140</f>
        <v>4996</v>
      </c>
      <c r="J1262" s="159">
        <f>地区別_医科健診3項目以上該当者_高齢者の疾病!J140</f>
        <v>0.22216293134115972</v>
      </c>
      <c r="K1262" s="199">
        <f>地区別_医科健診3項目以上該当者_高齢者の疾病!K140</f>
        <v>69836.050440352279</v>
      </c>
    </row>
    <row r="1263" spans="2:11" s="10" customFormat="1" ht="13.15" customHeight="1" thickTop="1" thickBot="1">
      <c r="B1263" s="399"/>
      <c r="C1263" s="400"/>
      <c r="D1263" s="395"/>
      <c r="E1263" s="395"/>
      <c r="F1263" s="48" t="s">
        <v>108</v>
      </c>
      <c r="G1263" s="78">
        <f>地区別_医科健診3項目以上該当者_高齢者の疾病!G141</f>
        <v>312431241</v>
      </c>
      <c r="H1263" s="65">
        <f>地区別_医科健診3項目以上該当者_高齢者の疾病!H141</f>
        <v>1.8757698086120034E-2</v>
      </c>
      <c r="I1263" s="78">
        <f>地区別_医科健診3項目以上該当者_高齢者の疾病!I141</f>
        <v>6109</v>
      </c>
      <c r="J1263" s="65">
        <f>地区別_医科健診3項目以上該当者_高齢者の疾病!J141</f>
        <v>0.27165599430807541</v>
      </c>
      <c r="K1263" s="192">
        <f>地区別_医科健診3項目以上該当者_高齢者の疾病!K141</f>
        <v>51142.779669340314</v>
      </c>
    </row>
    <row r="1264" spans="2:11" s="10" customFormat="1" ht="13.15" customHeight="1" thickTop="1" thickBot="1">
      <c r="B1264" s="399"/>
      <c r="C1264" s="400"/>
      <c r="D1264" s="395"/>
      <c r="E1264" s="395"/>
      <c r="F1264" s="49" t="s">
        <v>109</v>
      </c>
      <c r="G1264" s="78">
        <f>地区別_医科健診3項目以上該当者_高齢者の疾病!G142</f>
        <v>401956098</v>
      </c>
      <c r="H1264" s="65">
        <f>地区別_医科健診3項目以上該当者_高齢者の疾病!H142</f>
        <v>2.4132577478571924E-2</v>
      </c>
      <c r="I1264" s="78">
        <f>地区別_医科健診3項目以上該当者_高齢者の疾病!I142</f>
        <v>8068</v>
      </c>
      <c r="J1264" s="65">
        <f>地区別_医科健診3項目以上該当者_高齢者の疾病!J142</f>
        <v>0.35876912130914268</v>
      </c>
      <c r="K1264" s="192">
        <f>地区別_医科健診3項目以上該当者_高齢者の疾病!K142</f>
        <v>49821.033465542889</v>
      </c>
    </row>
    <row r="1265" spans="2:11" s="10" customFormat="1" ht="13.15" customHeight="1" thickTop="1" thickBot="1">
      <c r="B1265" s="399"/>
      <c r="C1265" s="400"/>
      <c r="D1265" s="395"/>
      <c r="E1265" s="395"/>
      <c r="F1265" s="49" t="s">
        <v>110</v>
      </c>
      <c r="G1265" s="78">
        <f>地区別_医科健診3項目以上該当者_高齢者の疾病!G143</f>
        <v>64501583</v>
      </c>
      <c r="H1265" s="65">
        <f>地区別_医科健診3項目以上該当者_高齢者の疾病!H143</f>
        <v>3.8725359734137874E-3</v>
      </c>
      <c r="I1265" s="78">
        <f>地区別_医科健診3項目以上該当者_高齢者の疾病!I143</f>
        <v>1311</v>
      </c>
      <c r="J1265" s="65">
        <f>地区別_医科健診3項目以上該当者_高齢者の疾病!J143</f>
        <v>5.8297758804695836E-2</v>
      </c>
      <c r="K1265" s="192">
        <f>地区別_医科健診3項目以上該当者_高齢者の疾病!K143</f>
        <v>49200.292143401981</v>
      </c>
    </row>
    <row r="1266" spans="2:11" s="10" customFormat="1" ht="13.15" customHeight="1" thickTop="1" thickBot="1">
      <c r="B1266" s="399"/>
      <c r="C1266" s="400"/>
      <c r="D1266" s="395"/>
      <c r="E1266" s="395"/>
      <c r="F1266" s="49" t="s">
        <v>111</v>
      </c>
      <c r="G1266" s="78">
        <f>地区別_医科健診3項目以上該当者_高齢者の疾病!G144</f>
        <v>522198313</v>
      </c>
      <c r="H1266" s="65">
        <f>地区別_医科健診3項目以上該当者_高齢者の疾病!H144</f>
        <v>3.1351660816580154E-2</v>
      </c>
      <c r="I1266" s="78">
        <f>地区別_医科健診3項目以上該当者_高齢者の疾病!I144</f>
        <v>9210</v>
      </c>
      <c r="J1266" s="65">
        <f>地区別_医科健診3項目以上該当者_高齢者の疾病!J144</f>
        <v>0.40955176093916756</v>
      </c>
      <c r="K1266" s="192">
        <f>地区別_医科健診3項目以上該当者_高齢者の疾病!K144</f>
        <v>56699.056786102061</v>
      </c>
    </row>
    <row r="1267" spans="2:11" s="10" customFormat="1" ht="13.15" customHeight="1" thickTop="1" thickBot="1">
      <c r="B1267" s="399"/>
      <c r="C1267" s="400"/>
      <c r="D1267" s="395"/>
      <c r="E1267" s="395"/>
      <c r="F1267" s="49" t="s">
        <v>112</v>
      </c>
      <c r="G1267" s="78">
        <f>地区別_医科健診3項目以上該当者_高齢者の疾病!G145</f>
        <v>773444008</v>
      </c>
      <c r="H1267" s="65">
        <f>地区別_医科健診3項目以上該当者_高齢者の疾病!H145</f>
        <v>4.6435910641159629E-2</v>
      </c>
      <c r="I1267" s="78">
        <f>地区別_医科健診3項目以上該当者_高齢者の疾病!I145</f>
        <v>10127</v>
      </c>
      <c r="J1267" s="65">
        <f>地区別_医科健診3項目以上該当者_高齢者の疾病!J145</f>
        <v>0.45032906438989684</v>
      </c>
      <c r="K1267" s="192">
        <f>地区別_医科健診3項目以上該当者_高齢者の疾病!K145</f>
        <v>76374.445344129548</v>
      </c>
    </row>
    <row r="1268" spans="2:11" s="10" customFormat="1" ht="13.15" customHeight="1" thickTop="1" thickBot="1">
      <c r="B1268" s="399"/>
      <c r="C1268" s="400"/>
      <c r="D1268" s="395"/>
      <c r="E1268" s="395"/>
      <c r="F1268" s="49" t="s">
        <v>113</v>
      </c>
      <c r="G1268" s="78">
        <f>地区別_医科健診3項目以上該当者_高齢者の疾病!G146</f>
        <v>800322374</v>
      </c>
      <c r="H1268" s="65">
        <f>地区別_医科健診3項目以上該当者_高齢者の疾病!H146</f>
        <v>4.8049629784170156E-2</v>
      </c>
      <c r="I1268" s="78">
        <f>地区別_医科健診3項目以上該当者_高齢者の疾病!I146</f>
        <v>3999</v>
      </c>
      <c r="J1268" s="65">
        <f>地区別_医科健診3項目以上該当者_高齢者の疾病!J146</f>
        <v>0.17782817502668088</v>
      </c>
      <c r="K1268" s="192">
        <f>地区別_医科健診3項目以上該当者_高齢者の疾病!K146</f>
        <v>200130.62615653913</v>
      </c>
    </row>
    <row r="1269" spans="2:11" s="10" customFormat="1" ht="13.15" customHeight="1" thickTop="1" thickBot="1">
      <c r="B1269" s="399"/>
      <c r="C1269" s="400"/>
      <c r="D1269" s="395"/>
      <c r="E1269" s="395"/>
      <c r="F1269" s="49" t="s">
        <v>123</v>
      </c>
      <c r="G1269" s="78">
        <f>地区別_医科健診3項目以上該当者_高齢者の疾病!G147</f>
        <v>64116</v>
      </c>
      <c r="H1269" s="65">
        <f>地区別_医科健診3項目以上該当者_高齢者の疾病!H147</f>
        <v>3.8493864014375959E-6</v>
      </c>
      <c r="I1269" s="78">
        <f>地区別_医科健診3項目以上該当者_高齢者の疾病!I147</f>
        <v>14</v>
      </c>
      <c r="J1269" s="65">
        <f>地区別_医科健診3項目以上該当者_高齢者の疾病!J147</f>
        <v>6.2255425115617213E-4</v>
      </c>
      <c r="K1269" s="192">
        <f>地区別_医科健診3項目以上該当者_高齢者の疾病!K147</f>
        <v>4579.7142857142853</v>
      </c>
    </row>
    <row r="1270" spans="2:11" s="10" customFormat="1" ht="13.15" customHeight="1" thickTop="1" thickBot="1">
      <c r="B1270" s="399"/>
      <c r="C1270" s="400"/>
      <c r="D1270" s="395"/>
      <c r="E1270" s="395"/>
      <c r="F1270" s="49" t="s">
        <v>114</v>
      </c>
      <c r="G1270" s="78">
        <f>地区別_医科健診3項目以上該当者_高齢者の疾病!G148</f>
        <v>6925686</v>
      </c>
      <c r="H1270" s="65">
        <f>地区別_医科健診3項目以上該当者_高齢者の疾病!H148</f>
        <v>4.1580325517853164E-4</v>
      </c>
      <c r="I1270" s="78">
        <f>地区別_医科健診3項目以上該当者_高齢者の疾病!I148</f>
        <v>300</v>
      </c>
      <c r="J1270" s="65">
        <f>地区別_医科健診3項目以上該当者_高齢者の疾病!J148</f>
        <v>1.3340448239060833E-2</v>
      </c>
      <c r="K1270" s="192">
        <f>地区別_医科健診3項目以上該当者_高齢者の疾病!K148</f>
        <v>23085.62</v>
      </c>
    </row>
    <row r="1271" spans="2:11" s="10" customFormat="1" ht="13.15" customHeight="1" thickTop="1" thickBot="1">
      <c r="B1271" s="399"/>
      <c r="C1271" s="400"/>
      <c r="D1271" s="395"/>
      <c r="E1271" s="395"/>
      <c r="F1271" s="49" t="s">
        <v>115</v>
      </c>
      <c r="G1271" s="78">
        <f>地区別_医科健診3項目以上該当者_高齢者の疾病!G149</f>
        <v>17980261</v>
      </c>
      <c r="H1271" s="65">
        <f>地区別_医科健診3項目以上該当者_高齢者の疾病!H149</f>
        <v>1.0794961037447555E-3</v>
      </c>
      <c r="I1271" s="78">
        <f>地区別_医科健診3項目以上該当者_高齢者の疾病!I149</f>
        <v>1161</v>
      </c>
      <c r="J1271" s="65">
        <f>地区別_医科健診3項目以上該当者_高齢者の疾病!J149</f>
        <v>5.162753468516542E-2</v>
      </c>
      <c r="K1271" s="192">
        <f>地区別_医科健診3項目以上該当者_高齢者の疾病!K149</f>
        <v>15486.874246339363</v>
      </c>
    </row>
    <row r="1272" spans="2:11" s="10" customFormat="1" ht="13.15" customHeight="1" thickTop="1" thickBot="1">
      <c r="B1272" s="399"/>
      <c r="C1272" s="400"/>
      <c r="D1272" s="395"/>
      <c r="E1272" s="395"/>
      <c r="F1272" s="49" t="s">
        <v>116</v>
      </c>
      <c r="G1272" s="78">
        <f>地区別_医科健診3項目以上該当者_高齢者の疾病!G150</f>
        <v>9705880</v>
      </c>
      <c r="H1272" s="65">
        <f>地区別_医科健診3項目以上該当者_高齢者の疾病!H150</f>
        <v>5.8272010864659574E-4</v>
      </c>
      <c r="I1272" s="78">
        <f>地区別_医科健診3項目以上該当者_高齢者の疾病!I150</f>
        <v>171</v>
      </c>
      <c r="J1272" s="65">
        <f>地区別_医科健診3項目以上該当者_高齢者の疾病!J150</f>
        <v>7.6040554962646745E-3</v>
      </c>
      <c r="K1272" s="192">
        <f>地区別_医科健診3項目以上該当者_高齢者の疾病!K150</f>
        <v>56759.53216374269</v>
      </c>
    </row>
    <row r="1273" spans="2:11" s="10" customFormat="1" ht="13.15" customHeight="1" thickTop="1" thickBot="1">
      <c r="B1273" s="399"/>
      <c r="C1273" s="400"/>
      <c r="D1273" s="395"/>
      <c r="E1273" s="395"/>
      <c r="F1273" s="49" t="s">
        <v>117</v>
      </c>
      <c r="G1273" s="78">
        <f>地区別_医科健診3項目以上該当者_高齢者の疾病!G151</f>
        <v>84723120</v>
      </c>
      <c r="H1273" s="65">
        <f>地区別_医科健診3項目以上該当者_高齢者の疾病!H151</f>
        <v>5.086593455851357E-3</v>
      </c>
      <c r="I1273" s="78">
        <f>地区別_医科健診3項目以上該当者_高齢者の疾病!I151</f>
        <v>263</v>
      </c>
      <c r="J1273" s="65">
        <f>地区別_医科健診3項目以上該当者_高齢者の疾病!J151</f>
        <v>1.1695126289576663E-2</v>
      </c>
      <c r="K1273" s="192">
        <f>地区別_医科健診3項目以上該当者_高齢者の疾病!K151</f>
        <v>322141.14068441064</v>
      </c>
    </row>
    <row r="1274" spans="2:11" s="10" customFormat="1" ht="13.15" customHeight="1" thickTop="1" thickBot="1">
      <c r="B1274" s="399"/>
      <c r="C1274" s="400"/>
      <c r="D1274" s="395"/>
      <c r="E1274" s="395"/>
      <c r="F1274" s="49" t="s">
        <v>118</v>
      </c>
      <c r="G1274" s="78">
        <f>地区別_医科健診3項目以上該当者_高齢者の疾病!G152</f>
        <v>143537297</v>
      </c>
      <c r="H1274" s="65">
        <f>地区別_医科健診3項目以上該当者_高齢者の疾病!H152</f>
        <v>8.6176698354686714E-3</v>
      </c>
      <c r="I1274" s="78">
        <f>地区別_医科健診3項目以上該当者_高齢者の疾病!I152</f>
        <v>3019</v>
      </c>
      <c r="J1274" s="65">
        <f>地区別_医科健診3項目以上該当者_高齢者の疾病!J152</f>
        <v>0.13424937744574886</v>
      </c>
      <c r="K1274" s="192">
        <f>地区別_医科健診3項目以上該当者_高齢者の疾病!K152</f>
        <v>47544.649552832067</v>
      </c>
    </row>
    <row r="1275" spans="2:11" s="10" customFormat="1" ht="13.15" customHeight="1" thickTop="1" thickBot="1">
      <c r="B1275" s="399"/>
      <c r="C1275" s="400"/>
      <c r="D1275" s="395"/>
      <c r="E1275" s="395"/>
      <c r="F1275" s="49" t="s">
        <v>119</v>
      </c>
      <c r="G1275" s="78">
        <f>地区別_医科健診3項目以上該当者_高齢者の疾病!G153</f>
        <v>262409575</v>
      </c>
      <c r="H1275" s="65">
        <f>地区別_医科健診3項目以上該当者_高齢者の疾病!H153</f>
        <v>1.5754505109676506E-2</v>
      </c>
      <c r="I1275" s="78">
        <f>地区別_医科健診3項目以上該当者_高齢者の疾病!I153</f>
        <v>3078</v>
      </c>
      <c r="J1275" s="65">
        <f>地区別_医科健診3項目以上該当者_高齢者の疾病!J153</f>
        <v>0.13687299893276414</v>
      </c>
      <c r="K1275" s="192">
        <f>地区別_医科健診3項目以上該当者_高齢者の疾病!K153</f>
        <v>85253.273229369719</v>
      </c>
    </row>
    <row r="1276" spans="2:11" s="10" customFormat="1" ht="13.15" customHeight="1" thickTop="1" thickBot="1">
      <c r="B1276" s="399"/>
      <c r="C1276" s="400"/>
      <c r="D1276" s="395"/>
      <c r="E1276" s="395"/>
      <c r="F1276" s="49" t="s">
        <v>120</v>
      </c>
      <c r="G1276" s="78">
        <f>地区別_医科健診3項目以上該当者_高齢者の疾病!G154</f>
        <v>91983788</v>
      </c>
      <c r="H1276" s="65">
        <f>地区別_医科健診3項目以上該当者_高齢者の疾病!H154</f>
        <v>5.5225083080653612E-3</v>
      </c>
      <c r="I1276" s="78">
        <f>地区別_医科健診3項目以上該当者_高齢者の疾病!I154</f>
        <v>1836</v>
      </c>
      <c r="J1276" s="65">
        <f>地区別_医科健診3項目以上該当者_高齢者の疾病!J154</f>
        <v>8.1643543223052298E-2</v>
      </c>
      <c r="K1276" s="192">
        <f>地区別_医科健診3項目以上該当者_高齢者の疾病!K154</f>
        <v>50100.102396514158</v>
      </c>
    </row>
    <row r="1277" spans="2:11" s="10" customFormat="1" ht="13.15" customHeight="1" thickTop="1" thickBot="1">
      <c r="B1277" s="399"/>
      <c r="C1277" s="400"/>
      <c r="D1277" s="395"/>
      <c r="E1277" s="395"/>
      <c r="F1277" s="50" t="s">
        <v>121</v>
      </c>
      <c r="G1277" s="79">
        <f>地区別_医科健診3項目以上該当者_高齢者の疾病!G155</f>
        <v>34541076</v>
      </c>
      <c r="H1277" s="66">
        <f>地区別_医科健診3項目以上該当者_高齢者の疾病!H155</f>
        <v>2.0737717300739673E-3</v>
      </c>
      <c r="I1277" s="79">
        <f>地区別_医科健診3項目以上該当者_高齢者の疾病!I155</f>
        <v>2144</v>
      </c>
      <c r="J1277" s="66">
        <f>地区別_医科健診3項目以上該当者_高齢者の疾病!J155</f>
        <v>9.5339736748488085E-2</v>
      </c>
      <c r="K1277" s="193">
        <f>地区別_医科健診3項目以上該当者_高齢者の疾病!K155</f>
        <v>16110.576492537313</v>
      </c>
    </row>
    <row r="1278" spans="2:11" s="10" customFormat="1" ht="13.15" customHeight="1" thickTop="1">
      <c r="B1278" s="401"/>
      <c r="C1278" s="402"/>
      <c r="D1278" s="396"/>
      <c r="E1278" s="396"/>
      <c r="F1278" s="51" t="s">
        <v>71</v>
      </c>
      <c r="G1278" s="74">
        <f>地区別_医科健診3項目以上該当者_高齢者の疾病!G156</f>
        <v>3875625324</v>
      </c>
      <c r="H1278" s="66">
        <f>地区別_医科健診3項目以上該当者_高齢者の疾病!H156</f>
        <v>0.23268418833478033</v>
      </c>
      <c r="I1278" s="79">
        <f>地区別_医科健診3項目以上該当者_高齢者の疾病!I156</f>
        <v>19521</v>
      </c>
      <c r="J1278" s="66">
        <f>地区別_医科健診3項目以上該当者_高齢者の疾病!J156</f>
        <v>0.86806296691568841</v>
      </c>
      <c r="K1278" s="193">
        <f>地区別_医科健診3項目以上該当者_高齢者の疾病!K156</f>
        <v>198536.20839096358</v>
      </c>
    </row>
    <row r="1279" spans="2:11" s="10" customFormat="1">
      <c r="D1279" s="56"/>
      <c r="E1279" s="56"/>
    </row>
  </sheetData>
  <mergeCells count="302">
    <mergeCell ref="E1058:E1074"/>
    <mergeCell ref="D1058:D1074"/>
    <mergeCell ref="E1041:E1057"/>
    <mergeCell ref="D1041:D1057"/>
    <mergeCell ref="E1245:E1261"/>
    <mergeCell ref="D1245:D1261"/>
    <mergeCell ref="E1228:E1244"/>
    <mergeCell ref="D1228:D1244"/>
    <mergeCell ref="E1211:E1227"/>
    <mergeCell ref="D1211:D1227"/>
    <mergeCell ref="E1194:E1210"/>
    <mergeCell ref="D1194:D1210"/>
    <mergeCell ref="E939:E955"/>
    <mergeCell ref="D939:D955"/>
    <mergeCell ref="E922:E938"/>
    <mergeCell ref="D922:D938"/>
    <mergeCell ref="E905:E921"/>
    <mergeCell ref="D905:D921"/>
    <mergeCell ref="E888:E904"/>
    <mergeCell ref="D888:D904"/>
    <mergeCell ref="E871:E887"/>
    <mergeCell ref="D871:D887"/>
    <mergeCell ref="E1024:E1040"/>
    <mergeCell ref="D1024:D1040"/>
    <mergeCell ref="E1007:E1023"/>
    <mergeCell ref="D1007:D1023"/>
    <mergeCell ref="E990:E1006"/>
    <mergeCell ref="D990:D1006"/>
    <mergeCell ref="E973:E989"/>
    <mergeCell ref="D973:D989"/>
    <mergeCell ref="E956:E972"/>
    <mergeCell ref="D956:D972"/>
    <mergeCell ref="E701:E717"/>
    <mergeCell ref="D701:D717"/>
    <mergeCell ref="E684:E700"/>
    <mergeCell ref="D684:D700"/>
    <mergeCell ref="D854:D870"/>
    <mergeCell ref="E837:E853"/>
    <mergeCell ref="D837:D853"/>
    <mergeCell ref="E820:E836"/>
    <mergeCell ref="D820:D836"/>
    <mergeCell ref="E803:E819"/>
    <mergeCell ref="D803:D819"/>
    <mergeCell ref="E854:E870"/>
    <mergeCell ref="E786:E802"/>
    <mergeCell ref="D786:D802"/>
    <mergeCell ref="E769:E785"/>
    <mergeCell ref="D769:D785"/>
    <mergeCell ref="E752:E768"/>
    <mergeCell ref="D752:D768"/>
    <mergeCell ref="E735:E751"/>
    <mergeCell ref="D735:D751"/>
    <mergeCell ref="E718:E734"/>
    <mergeCell ref="D718:D734"/>
    <mergeCell ref="E582:E598"/>
    <mergeCell ref="D582:D598"/>
    <mergeCell ref="E565:E581"/>
    <mergeCell ref="D565:D581"/>
    <mergeCell ref="E548:E564"/>
    <mergeCell ref="D548:D564"/>
    <mergeCell ref="E531:E547"/>
    <mergeCell ref="D531:D547"/>
    <mergeCell ref="E514:E530"/>
    <mergeCell ref="D514:D530"/>
    <mergeCell ref="E667:E683"/>
    <mergeCell ref="D667:D683"/>
    <mergeCell ref="E650:E666"/>
    <mergeCell ref="D650:D666"/>
    <mergeCell ref="E633:E649"/>
    <mergeCell ref="D633:D649"/>
    <mergeCell ref="E616:E632"/>
    <mergeCell ref="D616:D632"/>
    <mergeCell ref="E599:E615"/>
    <mergeCell ref="D599:D615"/>
    <mergeCell ref="E174:E190"/>
    <mergeCell ref="D174:D190"/>
    <mergeCell ref="E497:E513"/>
    <mergeCell ref="D497:D513"/>
    <mergeCell ref="E480:E496"/>
    <mergeCell ref="D480:D496"/>
    <mergeCell ref="E463:E479"/>
    <mergeCell ref="D463:D479"/>
    <mergeCell ref="E446:E462"/>
    <mergeCell ref="D446:D462"/>
    <mergeCell ref="E429:E445"/>
    <mergeCell ref="D429:D445"/>
    <mergeCell ref="E412:E428"/>
    <mergeCell ref="D412:D428"/>
    <mergeCell ref="E395:E411"/>
    <mergeCell ref="D395:D411"/>
    <mergeCell ref="E378:E394"/>
    <mergeCell ref="D378:D394"/>
    <mergeCell ref="E361:E377"/>
    <mergeCell ref="D361:D377"/>
    <mergeCell ref="E344:E360"/>
    <mergeCell ref="D344:D360"/>
    <mergeCell ref="E38:E54"/>
    <mergeCell ref="D38:D54"/>
    <mergeCell ref="E21:E37"/>
    <mergeCell ref="D21:D37"/>
    <mergeCell ref="E4:E20"/>
    <mergeCell ref="D4:D20"/>
    <mergeCell ref="E327:E343"/>
    <mergeCell ref="D327:D343"/>
    <mergeCell ref="E310:E326"/>
    <mergeCell ref="D310:D326"/>
    <mergeCell ref="E293:E309"/>
    <mergeCell ref="D293:D309"/>
    <mergeCell ref="E276:E292"/>
    <mergeCell ref="D276:D292"/>
    <mergeCell ref="E259:E275"/>
    <mergeCell ref="D259:D275"/>
    <mergeCell ref="E242:E258"/>
    <mergeCell ref="D242:D258"/>
    <mergeCell ref="E225:E241"/>
    <mergeCell ref="D225:D241"/>
    <mergeCell ref="E208:E224"/>
    <mergeCell ref="D208:D224"/>
    <mergeCell ref="E191:E207"/>
    <mergeCell ref="D191:D207"/>
    <mergeCell ref="B1194:B1210"/>
    <mergeCell ref="B1211:B1227"/>
    <mergeCell ref="B1228:B1244"/>
    <mergeCell ref="B1245:B1261"/>
    <mergeCell ref="B1262:C1278"/>
    <mergeCell ref="B1109:B1125"/>
    <mergeCell ref="B1126:B1142"/>
    <mergeCell ref="B1143:B1159"/>
    <mergeCell ref="B1160:B1176"/>
    <mergeCell ref="B1177:B1193"/>
    <mergeCell ref="B1024:B1040"/>
    <mergeCell ref="B1041:B1057"/>
    <mergeCell ref="B1058:B1074"/>
    <mergeCell ref="B1075:B1091"/>
    <mergeCell ref="B1092:B1108"/>
    <mergeCell ref="B939:B955"/>
    <mergeCell ref="B956:B972"/>
    <mergeCell ref="B973:B989"/>
    <mergeCell ref="B990:B1006"/>
    <mergeCell ref="B1007:B1023"/>
    <mergeCell ref="B854:B870"/>
    <mergeCell ref="B871:B887"/>
    <mergeCell ref="B888:B904"/>
    <mergeCell ref="B905:B921"/>
    <mergeCell ref="B922:B938"/>
    <mergeCell ref="B769:B785"/>
    <mergeCell ref="B786:B802"/>
    <mergeCell ref="B803:B819"/>
    <mergeCell ref="B820:B836"/>
    <mergeCell ref="B837:B853"/>
    <mergeCell ref="B684:B700"/>
    <mergeCell ref="B701:B717"/>
    <mergeCell ref="B718:B734"/>
    <mergeCell ref="B735:B751"/>
    <mergeCell ref="B752:B768"/>
    <mergeCell ref="B599:B615"/>
    <mergeCell ref="B616:B632"/>
    <mergeCell ref="B633:B649"/>
    <mergeCell ref="B650:B666"/>
    <mergeCell ref="B667:B683"/>
    <mergeCell ref="B514:B530"/>
    <mergeCell ref="B531:B547"/>
    <mergeCell ref="B548:B564"/>
    <mergeCell ref="B565:B581"/>
    <mergeCell ref="B582:B598"/>
    <mergeCell ref="B429:B445"/>
    <mergeCell ref="B446:B462"/>
    <mergeCell ref="B463:B479"/>
    <mergeCell ref="B480:B496"/>
    <mergeCell ref="B497:B513"/>
    <mergeCell ref="B344:B360"/>
    <mergeCell ref="B361:B377"/>
    <mergeCell ref="B378:B394"/>
    <mergeCell ref="B395:B411"/>
    <mergeCell ref="B412:B428"/>
    <mergeCell ref="B259:B275"/>
    <mergeCell ref="B276:B292"/>
    <mergeCell ref="B293:B309"/>
    <mergeCell ref="B310:B326"/>
    <mergeCell ref="B327:B343"/>
    <mergeCell ref="B174:B190"/>
    <mergeCell ref="B191:B207"/>
    <mergeCell ref="B208:B224"/>
    <mergeCell ref="B225:B241"/>
    <mergeCell ref="B242:B258"/>
    <mergeCell ref="B89:B105"/>
    <mergeCell ref="B106:B122"/>
    <mergeCell ref="B123:B139"/>
    <mergeCell ref="B140:B156"/>
    <mergeCell ref="B157:B173"/>
    <mergeCell ref="B4:B20"/>
    <mergeCell ref="B21:B37"/>
    <mergeCell ref="B38:B54"/>
    <mergeCell ref="B55:B71"/>
    <mergeCell ref="B72:B88"/>
    <mergeCell ref="C1177:C1193"/>
    <mergeCell ref="C1228:C1244"/>
    <mergeCell ref="C1211:C1227"/>
    <mergeCell ref="D1262:D1278"/>
    <mergeCell ref="C990:C1006"/>
    <mergeCell ref="C973:C989"/>
    <mergeCell ref="C1024:C1040"/>
    <mergeCell ref="C1007:C1023"/>
    <mergeCell ref="C1058:C1074"/>
    <mergeCell ref="C1041:C1057"/>
    <mergeCell ref="C888:C904"/>
    <mergeCell ref="C871:C887"/>
    <mergeCell ref="C922:C938"/>
    <mergeCell ref="C905:C921"/>
    <mergeCell ref="C956:C972"/>
    <mergeCell ref="C939:C955"/>
    <mergeCell ref="C786:C802"/>
    <mergeCell ref="C769:C785"/>
    <mergeCell ref="C820:C836"/>
    <mergeCell ref="E1262:E1278"/>
    <mergeCell ref="C1245:C1261"/>
    <mergeCell ref="C1194:C1210"/>
    <mergeCell ref="C1092:C1108"/>
    <mergeCell ref="C1075:C1091"/>
    <mergeCell ref="C1126:C1142"/>
    <mergeCell ref="C1109:C1125"/>
    <mergeCell ref="C1160:C1176"/>
    <mergeCell ref="C1143:C1159"/>
    <mergeCell ref="E1177:E1193"/>
    <mergeCell ref="D1177:D1193"/>
    <mergeCell ref="E1160:E1176"/>
    <mergeCell ref="D1160:D1176"/>
    <mergeCell ref="E1143:E1159"/>
    <mergeCell ref="D1143:D1159"/>
    <mergeCell ref="E1126:E1142"/>
    <mergeCell ref="D1126:D1142"/>
    <mergeCell ref="E1109:E1125"/>
    <mergeCell ref="D1109:D1125"/>
    <mergeCell ref="E1092:E1108"/>
    <mergeCell ref="D1092:D1108"/>
    <mergeCell ref="E1075:E1091"/>
    <mergeCell ref="D1075:D1091"/>
    <mergeCell ref="C803:C819"/>
    <mergeCell ref="C854:C870"/>
    <mergeCell ref="C837:C853"/>
    <mergeCell ref="C684:C700"/>
    <mergeCell ref="C667:C683"/>
    <mergeCell ref="C718:C734"/>
    <mergeCell ref="C701:C717"/>
    <mergeCell ref="C752:C768"/>
    <mergeCell ref="C735:C751"/>
    <mergeCell ref="C582:C598"/>
    <mergeCell ref="C565:C581"/>
    <mergeCell ref="C616:C632"/>
    <mergeCell ref="C599:C615"/>
    <mergeCell ref="C650:C666"/>
    <mergeCell ref="C633:C649"/>
    <mergeCell ref="C480:C496"/>
    <mergeCell ref="C463:C479"/>
    <mergeCell ref="C514:C530"/>
    <mergeCell ref="C497:C513"/>
    <mergeCell ref="C548:C564"/>
    <mergeCell ref="C531:C547"/>
    <mergeCell ref="C412:C428"/>
    <mergeCell ref="C395:C411"/>
    <mergeCell ref="C446:C462"/>
    <mergeCell ref="C429:C445"/>
    <mergeCell ref="C276:C292"/>
    <mergeCell ref="C259:C275"/>
    <mergeCell ref="C310:C326"/>
    <mergeCell ref="C293:C309"/>
    <mergeCell ref="C344:C360"/>
    <mergeCell ref="C327:C343"/>
    <mergeCell ref="C242:C258"/>
    <mergeCell ref="C225:C241"/>
    <mergeCell ref="C72:C88"/>
    <mergeCell ref="C55:C71"/>
    <mergeCell ref="C106:C122"/>
    <mergeCell ref="C89:C105"/>
    <mergeCell ref="C140:C156"/>
    <mergeCell ref="C123:C139"/>
    <mergeCell ref="C378:C394"/>
    <mergeCell ref="C361:C377"/>
    <mergeCell ref="V3:W3"/>
    <mergeCell ref="C4:C20"/>
    <mergeCell ref="R3:S3"/>
    <mergeCell ref="T3:U3"/>
    <mergeCell ref="C38:C54"/>
    <mergeCell ref="C21:C37"/>
    <mergeCell ref="C174:C190"/>
    <mergeCell ref="C157:C173"/>
    <mergeCell ref="C208:C224"/>
    <mergeCell ref="C191:C207"/>
    <mergeCell ref="E157:E173"/>
    <mergeCell ref="D157:D173"/>
    <mergeCell ref="E140:E156"/>
    <mergeCell ref="D140:D156"/>
    <mergeCell ref="E123:E139"/>
    <mergeCell ref="D123:D139"/>
    <mergeCell ref="E106:E122"/>
    <mergeCell ref="D106:D122"/>
    <mergeCell ref="E89:E105"/>
    <mergeCell ref="D89:D105"/>
    <mergeCell ref="E72:E88"/>
    <mergeCell ref="D72:D88"/>
    <mergeCell ref="E55:E71"/>
    <mergeCell ref="D55:D71"/>
  </mergeCells>
  <phoneticPr fontId="3"/>
  <pageMargins left="0.43307086614173229" right="0.43307086614173229" top="0.55118110236220474" bottom="0.55118110236220474" header="0.31496062992125984" footer="0.31496062992125984"/>
  <pageSetup paperSize="9" scale="70" pageOrder="overThenDown" orientation="portrait" r:id="rId1"/>
  <headerFooter>
    <oddHeader>&amp;R&amp;"ＭＳ 明朝,標準"&amp;12 2-12.①フレイルに係る分析(医科)</oddHeader>
  </headerFooter>
  <rowBreaks count="14" manualBreakCount="14">
    <brk id="88" max="82" man="1"/>
    <brk id="173" max="82" man="1"/>
    <brk id="258" max="82" man="1"/>
    <brk id="343" max="16383" man="1"/>
    <brk id="428" max="82" man="1"/>
    <brk id="513" max="82" man="1"/>
    <brk id="598" max="82" man="1"/>
    <brk id="683" max="16383" man="1"/>
    <brk id="768" max="82" man="1"/>
    <brk id="853" max="82" man="1"/>
    <brk id="938" max="82" man="1"/>
    <brk id="1023" max="82" man="1"/>
    <brk id="1108" max="82" man="1"/>
    <brk id="1193" max="82" man="1"/>
  </rowBreaks>
  <ignoredErrors>
    <ignoredError sqref="T28 T35" formula="1"/>
    <ignoredError sqref="N4:P6 S6:S77 U6:U77 W6:W77 N7:P77" emptyCellReferenc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2EDC5-6E3C-45F3-832B-686796EA77F4}">
  <sheetPr codeName="Sheet22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3" customWidth="1"/>
    <col min="14" max="16384" width="9" style="1"/>
  </cols>
  <sheetData>
    <row r="1" spans="1:12" ht="16.5" customHeight="1">
      <c r="A1" s="3" t="s">
        <v>379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6.5" customHeight="1">
      <c r="A2" s="3" t="s">
        <v>138</v>
      </c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2-12.①フレイルに係る分析(医科)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E728-B679-42C1-A5A8-67A018249E51}">
  <sheetPr codeName="Sheet23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3" customWidth="1"/>
    <col min="14" max="16384" width="9" style="1"/>
  </cols>
  <sheetData>
    <row r="1" spans="1:12" ht="16.5" customHeight="1">
      <c r="A1" s="3" t="s">
        <v>380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6.5" customHeight="1">
      <c r="A2" s="3" t="s">
        <v>138</v>
      </c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2-12.①フレイルに係る分析(医科)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62F30-5058-4C13-AC66-D2BB3D68641F}">
  <sheetPr codeName="Sheet6"/>
  <dimension ref="A1:R29"/>
  <sheetViews>
    <sheetView showGridLines="0" zoomScaleNormal="100" zoomScaleSheetLayoutView="100" workbookViewId="0"/>
  </sheetViews>
  <sheetFormatPr defaultColWidth="9" defaultRowHeight="13.5"/>
  <cols>
    <col min="1" max="1" width="4.625" style="15" customWidth="1"/>
    <col min="2" max="2" width="9.125" style="15" customWidth="1"/>
    <col min="3" max="17" width="9.625" style="15" customWidth="1"/>
    <col min="18" max="18" width="2.625" style="15" customWidth="1"/>
    <col min="19" max="19" width="12.375" style="15" customWidth="1"/>
    <col min="20" max="21" width="9" style="15"/>
    <col min="22" max="22" width="12.375" style="15" customWidth="1"/>
    <col min="23" max="24" width="9" style="15"/>
    <col min="25" max="25" width="12.375" style="15" customWidth="1"/>
    <col min="26" max="27" width="9" style="15"/>
    <col min="28" max="28" width="12.375" style="15" customWidth="1"/>
    <col min="29" max="30" width="9" style="15"/>
    <col min="31" max="31" width="12.375" style="15" customWidth="1"/>
    <col min="32" max="33" width="9" style="15"/>
    <col min="34" max="34" width="12.375" style="15" customWidth="1"/>
    <col min="35" max="36" width="9" style="15"/>
    <col min="37" max="37" width="12.375" style="15" customWidth="1"/>
    <col min="38" max="38" width="9.5" style="15" bestFit="1" customWidth="1"/>
    <col min="39" max="16384" width="9" style="15"/>
  </cols>
  <sheetData>
    <row r="1" spans="1:18" ht="16.5" customHeight="1">
      <c r="A1" s="3" t="s">
        <v>251</v>
      </c>
    </row>
    <row r="2" spans="1:18" ht="16.5" customHeight="1">
      <c r="A2" s="3" t="s">
        <v>139</v>
      </c>
    </row>
    <row r="3" spans="1:18" ht="34.5" customHeight="1">
      <c r="A3" s="3"/>
      <c r="B3" s="328"/>
      <c r="C3" s="329" t="s">
        <v>201</v>
      </c>
      <c r="D3" s="329"/>
      <c r="E3" s="329"/>
      <c r="F3" s="327" t="s">
        <v>159</v>
      </c>
      <c r="G3" s="327"/>
      <c r="H3" s="327"/>
      <c r="I3" s="327" t="s">
        <v>160</v>
      </c>
      <c r="J3" s="327"/>
      <c r="K3" s="327"/>
      <c r="L3" s="329" t="s">
        <v>202</v>
      </c>
      <c r="M3" s="329"/>
      <c r="N3" s="329"/>
      <c r="O3" s="329" t="s">
        <v>203</v>
      </c>
      <c r="P3" s="329"/>
      <c r="Q3" s="329"/>
      <c r="R3" s="133"/>
    </row>
    <row r="4" spans="1:18" ht="81" customHeight="1">
      <c r="B4" s="328"/>
      <c r="C4" s="122" t="s">
        <v>404</v>
      </c>
      <c r="D4" s="123" t="s">
        <v>314</v>
      </c>
      <c r="E4" s="121" t="s">
        <v>384</v>
      </c>
      <c r="F4" s="122" t="s">
        <v>404</v>
      </c>
      <c r="G4" s="123" t="s">
        <v>314</v>
      </c>
      <c r="H4" s="121" t="s">
        <v>384</v>
      </c>
      <c r="I4" s="122" t="s">
        <v>404</v>
      </c>
      <c r="J4" s="123" t="s">
        <v>314</v>
      </c>
      <c r="K4" s="121" t="s">
        <v>384</v>
      </c>
      <c r="L4" s="122" t="s">
        <v>405</v>
      </c>
      <c r="M4" s="123" t="s">
        <v>314</v>
      </c>
      <c r="N4" s="121" t="s">
        <v>384</v>
      </c>
      <c r="O4" s="122" t="s">
        <v>404</v>
      </c>
      <c r="P4" s="123" t="s">
        <v>314</v>
      </c>
      <c r="Q4" s="121" t="s">
        <v>384</v>
      </c>
      <c r="R4" s="133"/>
    </row>
    <row r="5" spans="1:18" ht="30" customHeight="1">
      <c r="B5" s="177" t="s">
        <v>75</v>
      </c>
      <c r="C5" s="69">
        <v>165</v>
      </c>
      <c r="D5" s="263">
        <v>3</v>
      </c>
      <c r="E5" s="58">
        <f t="shared" ref="E5:E15" si="0">IFERROR(D5/C5,"-")</f>
        <v>1.8181818181818181E-2</v>
      </c>
      <c r="F5" s="69">
        <v>165</v>
      </c>
      <c r="G5" s="263">
        <v>26</v>
      </c>
      <c r="H5" s="58">
        <f t="shared" ref="H5:H15" si="1">IFERROR(G5/F5,"-")</f>
        <v>0.15757575757575756</v>
      </c>
      <c r="I5" s="69">
        <v>165</v>
      </c>
      <c r="J5" s="263">
        <v>80</v>
      </c>
      <c r="K5" s="58">
        <f t="shared" ref="K5:K15" si="2">IFERROR(J5/I5,"-")</f>
        <v>0.48484848484848486</v>
      </c>
      <c r="L5" s="69">
        <v>165</v>
      </c>
      <c r="M5" s="263">
        <v>38</v>
      </c>
      <c r="N5" s="58">
        <f t="shared" ref="N5:N15" si="3">IFERROR(M5/L5,"-")</f>
        <v>0.23030303030303031</v>
      </c>
      <c r="O5" s="69">
        <v>165</v>
      </c>
      <c r="P5" s="263">
        <v>63</v>
      </c>
      <c r="Q5" s="58">
        <f t="shared" ref="Q5:Q15" si="4">IFERROR(P5/O5,"-")</f>
        <v>0.38181818181818183</v>
      </c>
      <c r="R5" s="133"/>
    </row>
    <row r="6" spans="1:18" ht="30" customHeight="1">
      <c r="B6" s="177" t="s">
        <v>76</v>
      </c>
      <c r="C6" s="69">
        <v>11919</v>
      </c>
      <c r="D6" s="263">
        <v>70</v>
      </c>
      <c r="E6" s="58">
        <f t="shared" si="0"/>
        <v>5.8729759207987245E-3</v>
      </c>
      <c r="F6" s="69">
        <v>11919</v>
      </c>
      <c r="G6" s="263">
        <v>1340</v>
      </c>
      <c r="H6" s="58">
        <f t="shared" si="1"/>
        <v>0.11242553905528987</v>
      </c>
      <c r="I6" s="69">
        <v>11919</v>
      </c>
      <c r="J6" s="263">
        <v>5092</v>
      </c>
      <c r="K6" s="58">
        <f t="shared" si="2"/>
        <v>0.4272170484101015</v>
      </c>
      <c r="L6" s="69">
        <v>11919</v>
      </c>
      <c r="M6" s="263">
        <v>1552</v>
      </c>
      <c r="N6" s="58">
        <f t="shared" si="3"/>
        <v>0.13021226612970888</v>
      </c>
      <c r="O6" s="69">
        <v>11919</v>
      </c>
      <c r="P6" s="263">
        <v>3485</v>
      </c>
      <c r="Q6" s="58">
        <f t="shared" si="4"/>
        <v>0.29239030119976506</v>
      </c>
      <c r="R6" s="133"/>
    </row>
    <row r="7" spans="1:18" ht="30" customHeight="1">
      <c r="B7" s="177" t="s">
        <v>77</v>
      </c>
      <c r="C7" s="69">
        <v>22127</v>
      </c>
      <c r="D7" s="263">
        <v>132</v>
      </c>
      <c r="E7" s="58">
        <f t="shared" si="0"/>
        <v>5.9655624350341213E-3</v>
      </c>
      <c r="F7" s="69">
        <v>22127</v>
      </c>
      <c r="G7" s="263">
        <v>2346</v>
      </c>
      <c r="H7" s="58">
        <f t="shared" si="1"/>
        <v>0.10602431418628824</v>
      </c>
      <c r="I7" s="69">
        <v>22127</v>
      </c>
      <c r="J7" s="263">
        <v>9566</v>
      </c>
      <c r="K7" s="58">
        <f t="shared" si="2"/>
        <v>0.43232250192073035</v>
      </c>
      <c r="L7" s="69">
        <v>22127</v>
      </c>
      <c r="M7" s="263">
        <v>2895</v>
      </c>
      <c r="N7" s="58">
        <f t="shared" si="3"/>
        <v>0.13083563067745288</v>
      </c>
      <c r="O7" s="69">
        <v>22127</v>
      </c>
      <c r="P7" s="263">
        <v>6111</v>
      </c>
      <c r="Q7" s="58">
        <f t="shared" si="4"/>
        <v>0.27617842454919328</v>
      </c>
      <c r="R7" s="133"/>
    </row>
    <row r="8" spans="1:18" ht="30" customHeight="1">
      <c r="B8" s="177" t="s">
        <v>78</v>
      </c>
      <c r="C8" s="69">
        <v>25066</v>
      </c>
      <c r="D8" s="263">
        <v>137</v>
      </c>
      <c r="E8" s="58">
        <f t="shared" si="0"/>
        <v>5.4655708928428946E-3</v>
      </c>
      <c r="F8" s="69">
        <v>25066</v>
      </c>
      <c r="G8" s="263">
        <v>2663</v>
      </c>
      <c r="H8" s="58">
        <f t="shared" si="1"/>
        <v>0.10623952764701189</v>
      </c>
      <c r="I8" s="69">
        <v>25066</v>
      </c>
      <c r="J8" s="263">
        <v>11346</v>
      </c>
      <c r="K8" s="58">
        <f t="shared" si="2"/>
        <v>0.45264501715471156</v>
      </c>
      <c r="L8" s="69">
        <v>25066</v>
      </c>
      <c r="M8" s="263">
        <v>3322</v>
      </c>
      <c r="N8" s="58">
        <f t="shared" si="3"/>
        <v>0.13253012048192772</v>
      </c>
      <c r="O8" s="69">
        <v>25066</v>
      </c>
      <c r="P8" s="263">
        <v>6990</v>
      </c>
      <c r="Q8" s="58">
        <f t="shared" si="4"/>
        <v>0.27886379956913748</v>
      </c>
      <c r="R8" s="133"/>
    </row>
    <row r="9" spans="1:18" ht="30" customHeight="1">
      <c r="B9" s="177" t="s">
        <v>79</v>
      </c>
      <c r="C9" s="264">
        <v>22913</v>
      </c>
      <c r="D9" s="265">
        <v>165</v>
      </c>
      <c r="E9" s="94">
        <f t="shared" si="0"/>
        <v>7.2011521843494963E-3</v>
      </c>
      <c r="F9" s="264">
        <v>22913</v>
      </c>
      <c r="G9" s="265">
        <v>2559</v>
      </c>
      <c r="H9" s="94">
        <f t="shared" si="1"/>
        <v>0.11168332387727491</v>
      </c>
      <c r="I9" s="264">
        <v>22913</v>
      </c>
      <c r="J9" s="265">
        <v>10994</v>
      </c>
      <c r="K9" s="94">
        <f t="shared" si="2"/>
        <v>0.47981495221053549</v>
      </c>
      <c r="L9" s="264">
        <v>22913</v>
      </c>
      <c r="M9" s="265">
        <v>3114</v>
      </c>
      <c r="N9" s="94">
        <f t="shared" si="3"/>
        <v>0.1359053812246323</v>
      </c>
      <c r="O9" s="264">
        <v>22913</v>
      </c>
      <c r="P9" s="265">
        <v>6388</v>
      </c>
      <c r="Q9" s="94">
        <f t="shared" si="4"/>
        <v>0.27879369790075503</v>
      </c>
      <c r="R9" s="133"/>
    </row>
    <row r="10" spans="1:18" ht="30" customHeight="1">
      <c r="B10" s="177" t="s">
        <v>80</v>
      </c>
      <c r="C10" s="69">
        <v>23171</v>
      </c>
      <c r="D10" s="263">
        <v>171</v>
      </c>
      <c r="E10" s="58">
        <f t="shared" si="0"/>
        <v>7.3799145483578613E-3</v>
      </c>
      <c r="F10" s="69">
        <v>23171</v>
      </c>
      <c r="G10" s="263">
        <v>2666</v>
      </c>
      <c r="H10" s="58">
        <f t="shared" si="1"/>
        <v>0.11505761512235121</v>
      </c>
      <c r="I10" s="69">
        <v>23171</v>
      </c>
      <c r="J10" s="263">
        <v>11604</v>
      </c>
      <c r="K10" s="58">
        <f t="shared" si="2"/>
        <v>0.50079841180786333</v>
      </c>
      <c r="L10" s="69">
        <v>23171</v>
      </c>
      <c r="M10" s="263">
        <v>3280</v>
      </c>
      <c r="N10" s="58">
        <f t="shared" si="3"/>
        <v>0.1415562556644081</v>
      </c>
      <c r="O10" s="69">
        <v>23171</v>
      </c>
      <c r="P10" s="263">
        <v>6741</v>
      </c>
      <c r="Q10" s="58">
        <f t="shared" si="4"/>
        <v>0.29092399982737044</v>
      </c>
      <c r="R10" s="133"/>
    </row>
    <row r="11" spans="1:18" ht="30" customHeight="1">
      <c r="B11" s="177" t="s">
        <v>81</v>
      </c>
      <c r="C11" s="69">
        <v>19696</v>
      </c>
      <c r="D11" s="263">
        <v>188</v>
      </c>
      <c r="E11" s="58">
        <f t="shared" si="0"/>
        <v>9.5450852965069041E-3</v>
      </c>
      <c r="F11" s="69">
        <v>19696</v>
      </c>
      <c r="G11" s="263">
        <v>2275</v>
      </c>
      <c r="H11" s="58">
        <f t="shared" si="1"/>
        <v>0.11550568643379366</v>
      </c>
      <c r="I11" s="69">
        <v>19696</v>
      </c>
      <c r="J11" s="263">
        <v>10333</v>
      </c>
      <c r="K11" s="58">
        <f t="shared" si="2"/>
        <v>0.52462428919577575</v>
      </c>
      <c r="L11" s="69">
        <v>19696</v>
      </c>
      <c r="M11" s="263">
        <v>3080</v>
      </c>
      <c r="N11" s="58">
        <f t="shared" si="3"/>
        <v>0.15637692932575142</v>
      </c>
      <c r="O11" s="69">
        <v>19696</v>
      </c>
      <c r="P11" s="263">
        <v>5741</v>
      </c>
      <c r="Q11" s="58">
        <f t="shared" si="4"/>
        <v>0.2914805036555646</v>
      </c>
      <c r="R11" s="133"/>
    </row>
    <row r="12" spans="1:18" ht="30" customHeight="1">
      <c r="B12" s="177" t="s">
        <v>82</v>
      </c>
      <c r="C12" s="69">
        <v>15458</v>
      </c>
      <c r="D12" s="263">
        <v>133</v>
      </c>
      <c r="E12" s="58">
        <f t="shared" si="0"/>
        <v>8.6039591150213479E-3</v>
      </c>
      <c r="F12" s="69">
        <v>15458</v>
      </c>
      <c r="G12" s="263">
        <v>1780</v>
      </c>
      <c r="H12" s="58">
        <f t="shared" si="1"/>
        <v>0.11515073101306766</v>
      </c>
      <c r="I12" s="69">
        <v>15458</v>
      </c>
      <c r="J12" s="263">
        <v>8795</v>
      </c>
      <c r="K12" s="58">
        <f t="shared" si="2"/>
        <v>0.56896105576400569</v>
      </c>
      <c r="L12" s="69">
        <v>15458</v>
      </c>
      <c r="M12" s="263">
        <v>2553</v>
      </c>
      <c r="N12" s="58">
        <f t="shared" si="3"/>
        <v>0.16515720015525942</v>
      </c>
      <c r="O12" s="69">
        <v>15458</v>
      </c>
      <c r="P12" s="263">
        <v>4720</v>
      </c>
      <c r="Q12" s="58">
        <f t="shared" si="4"/>
        <v>0.30534351145038169</v>
      </c>
      <c r="R12" s="133"/>
    </row>
    <row r="13" spans="1:18" ht="30" customHeight="1">
      <c r="B13" s="177" t="s">
        <v>83</v>
      </c>
      <c r="C13" s="264">
        <v>12921</v>
      </c>
      <c r="D13" s="265">
        <v>141</v>
      </c>
      <c r="E13" s="94">
        <f t="shared" si="0"/>
        <v>1.0912468075226375E-2</v>
      </c>
      <c r="F13" s="264">
        <v>12921</v>
      </c>
      <c r="G13" s="265">
        <v>1501</v>
      </c>
      <c r="H13" s="94">
        <f t="shared" si="1"/>
        <v>0.11616747929726802</v>
      </c>
      <c r="I13" s="264">
        <v>12921</v>
      </c>
      <c r="J13" s="265">
        <v>7539</v>
      </c>
      <c r="K13" s="94">
        <f t="shared" si="2"/>
        <v>0.58346877176689116</v>
      </c>
      <c r="L13" s="264">
        <v>12921</v>
      </c>
      <c r="M13" s="265">
        <v>2240</v>
      </c>
      <c r="N13" s="94">
        <f t="shared" si="3"/>
        <v>0.17336119495395094</v>
      </c>
      <c r="O13" s="264">
        <v>12921</v>
      </c>
      <c r="P13" s="265">
        <v>4119</v>
      </c>
      <c r="Q13" s="94">
        <f t="shared" si="4"/>
        <v>0.31878337589969818</v>
      </c>
      <c r="R13" s="133"/>
    </row>
    <row r="14" spans="1:18" ht="30" customHeight="1">
      <c r="B14" s="177" t="s">
        <v>84</v>
      </c>
      <c r="C14" s="69">
        <v>12985</v>
      </c>
      <c r="D14" s="263">
        <v>172</v>
      </c>
      <c r="E14" s="58">
        <f t="shared" si="0"/>
        <v>1.3246053138236426E-2</v>
      </c>
      <c r="F14" s="69">
        <v>12985</v>
      </c>
      <c r="G14" s="263">
        <v>1693</v>
      </c>
      <c r="H14" s="58">
        <f t="shared" si="1"/>
        <v>0.13038120908740855</v>
      </c>
      <c r="I14" s="69">
        <v>12985</v>
      </c>
      <c r="J14" s="263">
        <v>8002</v>
      </c>
      <c r="K14" s="58">
        <f t="shared" si="2"/>
        <v>0.61624951867539468</v>
      </c>
      <c r="L14" s="69">
        <v>12985</v>
      </c>
      <c r="M14" s="263">
        <v>2452</v>
      </c>
      <c r="N14" s="58">
        <f t="shared" si="3"/>
        <v>0.1888332691567193</v>
      </c>
      <c r="O14" s="69">
        <v>12985</v>
      </c>
      <c r="P14" s="263">
        <v>4406</v>
      </c>
      <c r="Q14" s="58">
        <f t="shared" si="4"/>
        <v>0.3393145937620331</v>
      </c>
      <c r="R14" s="133"/>
    </row>
    <row r="15" spans="1:18" ht="30" customHeight="1" thickBot="1">
      <c r="B15" s="177" t="s">
        <v>85</v>
      </c>
      <c r="C15" s="69">
        <v>10873</v>
      </c>
      <c r="D15" s="263">
        <v>144</v>
      </c>
      <c r="E15" s="58">
        <f t="shared" si="0"/>
        <v>1.3243814954474386E-2</v>
      </c>
      <c r="F15" s="69">
        <v>10873</v>
      </c>
      <c r="G15" s="263">
        <v>1418</v>
      </c>
      <c r="H15" s="58">
        <f t="shared" si="1"/>
        <v>0.13041478892669917</v>
      </c>
      <c r="I15" s="69">
        <v>10873</v>
      </c>
      <c r="J15" s="263">
        <v>6940</v>
      </c>
      <c r="K15" s="58">
        <f t="shared" si="2"/>
        <v>0.63827830405591834</v>
      </c>
      <c r="L15" s="69">
        <v>10873</v>
      </c>
      <c r="M15" s="263">
        <v>2133</v>
      </c>
      <c r="N15" s="58">
        <f t="shared" si="3"/>
        <v>0.19617400901315185</v>
      </c>
      <c r="O15" s="69">
        <v>10873</v>
      </c>
      <c r="P15" s="263">
        <v>3987</v>
      </c>
      <c r="Q15" s="58">
        <f t="shared" si="4"/>
        <v>0.36668812655200955</v>
      </c>
      <c r="R15" s="133"/>
    </row>
    <row r="16" spans="1:18" ht="30" customHeight="1" thickTop="1">
      <c r="B16" s="124" t="s">
        <v>146</v>
      </c>
      <c r="C16" s="125">
        <f>地区別_医科健診項目別該当人数･割合!D13</f>
        <v>220525</v>
      </c>
      <c r="D16" s="71">
        <f>地区別_医科健診項目別該当人数･割合!E13</f>
        <v>2124</v>
      </c>
      <c r="E16" s="60">
        <f>地区別_医科健診項目別該当人数･割合!F13</f>
        <v>9.6315610475002835E-3</v>
      </c>
      <c r="F16" s="125">
        <f>地区別_医科健診項目別該当人数･割合!G13</f>
        <v>220525</v>
      </c>
      <c r="G16" s="71">
        <f>地区別_医科健診項目別該当人数･割合!H13</f>
        <v>26418</v>
      </c>
      <c r="H16" s="60">
        <f>地区別_医科健診項目別該当人数･割合!I13</f>
        <v>0.11979594150323093</v>
      </c>
      <c r="I16" s="125">
        <f>地区別_医科健診項目別該当人数･割合!J13</f>
        <v>220525</v>
      </c>
      <c r="J16" s="71">
        <f>地区別_医科健診項目別該当人数･割合!K13</f>
        <v>120557</v>
      </c>
      <c r="K16" s="60">
        <f>地区別_医科健診項目別該当人数･割合!L13</f>
        <v>0.54668178211087182</v>
      </c>
      <c r="L16" s="125">
        <f>地区別_医科健診項目別該当人数･割合!M13</f>
        <v>220525</v>
      </c>
      <c r="M16" s="71">
        <f>地区別_医科健診項目別該当人数･割合!N13</f>
        <v>37593</v>
      </c>
      <c r="N16" s="60">
        <f>地区別_医科健診項目別該当人数･割合!O13</f>
        <v>0.17047046820088424</v>
      </c>
      <c r="O16" s="125">
        <f>地区別_医科健診項目別該当人数･割合!P13</f>
        <v>220525</v>
      </c>
      <c r="P16" s="71">
        <f>地区別_医科健診項目別該当人数･割合!Q13</f>
        <v>71927</v>
      </c>
      <c r="Q16" s="60">
        <f>地区別_医科健診項目別該当人数･割合!R13</f>
        <v>0.32616256660242604</v>
      </c>
      <c r="R16" s="133"/>
    </row>
    <row r="17" spans="2:5" ht="13.5" customHeight="1">
      <c r="B17" s="29"/>
      <c r="C17" s="26"/>
      <c r="D17" s="27"/>
      <c r="E17" s="28"/>
    </row>
    <row r="18" spans="2:5" ht="13.5" customHeight="1">
      <c r="B18" s="93"/>
      <c r="C18" s="26"/>
      <c r="D18" s="27"/>
      <c r="E18" s="28"/>
    </row>
    <row r="19" spans="2:5" ht="13.5" customHeight="1">
      <c r="B19" s="93"/>
      <c r="C19" s="26"/>
      <c r="D19" s="27"/>
      <c r="E19" s="28"/>
    </row>
    <row r="20" spans="2:5" ht="13.5" customHeight="1">
      <c r="B20" s="111"/>
      <c r="C20" s="26"/>
      <c r="D20" s="27"/>
      <c r="E20" s="28"/>
    </row>
    <row r="21" spans="2:5" ht="13.5" customHeight="1">
      <c r="B21" s="25"/>
    </row>
    <row r="22" spans="2:5" ht="13.5" customHeight="1">
      <c r="B22" s="46"/>
      <c r="D22" s="46"/>
    </row>
    <row r="23" spans="2:5" ht="13.5" customHeight="1">
      <c r="B23" s="46"/>
      <c r="D23" s="46"/>
    </row>
    <row r="24" spans="2:5" ht="13.5" customHeight="1">
      <c r="B24" s="24"/>
      <c r="C24" s="88"/>
      <c r="D24" s="23"/>
    </row>
    <row r="25" spans="2:5">
      <c r="B25" s="24"/>
      <c r="C25" s="88"/>
      <c r="D25" s="23"/>
    </row>
    <row r="26" spans="2:5">
      <c r="B26" s="24"/>
      <c r="C26" s="89"/>
      <c r="D26" s="23"/>
    </row>
    <row r="27" spans="2:5">
      <c r="B27" s="24"/>
      <c r="C27" s="89"/>
      <c r="D27" s="23"/>
    </row>
    <row r="28" spans="2:5">
      <c r="B28" s="17"/>
      <c r="C28" s="18"/>
    </row>
    <row r="29" spans="2:5">
      <c r="D29" s="27"/>
    </row>
  </sheetData>
  <mergeCells count="6">
    <mergeCell ref="L3:N3"/>
    <mergeCell ref="O3:Q3"/>
    <mergeCell ref="B3:B4"/>
    <mergeCell ref="C3:E3"/>
    <mergeCell ref="F3:H3"/>
    <mergeCell ref="I3:K3"/>
  </mergeCells>
  <phoneticPr fontId="3"/>
  <pageMargins left="0.59055118110236227" right="0.59055118110236227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2-12.①フレイルに係る分析(医科)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8469C-3F6F-4D5D-B566-913B01E10728}">
  <sheetPr codeName="Sheet24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3" customWidth="1"/>
    <col min="14" max="16384" width="9" style="1"/>
  </cols>
  <sheetData>
    <row r="1" spans="1:12" ht="16.5" customHeight="1">
      <c r="A1" s="3" t="s">
        <v>381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6.5" customHeight="1">
      <c r="A2" s="3" t="s">
        <v>138</v>
      </c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2-12.①フレイルに係る分析(医科)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9B250-754A-42D8-91C6-A98FA8E2C16F}">
  <sheetPr codeName="Sheet25"/>
  <dimension ref="A1:AB50"/>
  <sheetViews>
    <sheetView showGridLines="0" zoomScaleNormal="100" zoomScaleSheetLayoutView="100" workbookViewId="0"/>
  </sheetViews>
  <sheetFormatPr defaultColWidth="9" defaultRowHeight="13.5"/>
  <cols>
    <col min="1" max="1" width="4.625" style="15" customWidth="1"/>
    <col min="2" max="2" width="11.625" style="15" customWidth="1"/>
    <col min="3" max="26" width="9.625" style="15" customWidth="1"/>
    <col min="27" max="27" width="9" style="15"/>
    <col min="28" max="28" width="12.375" style="15" customWidth="1"/>
    <col min="29" max="16384" width="9" style="15"/>
  </cols>
  <sheetData>
    <row r="1" spans="1:28" ht="16.5" customHeight="1">
      <c r="A1" s="3" t="s">
        <v>382</v>
      </c>
    </row>
    <row r="2" spans="1:28" ht="16.5" customHeight="1">
      <c r="A2" s="3" t="s">
        <v>139</v>
      </c>
      <c r="AB2" s="6" t="s">
        <v>148</v>
      </c>
    </row>
    <row r="3" spans="1:28" ht="16.5" customHeight="1">
      <c r="A3" s="3"/>
      <c r="B3" s="404"/>
      <c r="C3" s="329" t="s">
        <v>223</v>
      </c>
      <c r="D3" s="329"/>
      <c r="E3" s="329" t="s">
        <v>227</v>
      </c>
      <c r="F3" s="329"/>
      <c r="G3" s="403" t="s">
        <v>351</v>
      </c>
      <c r="H3" s="403"/>
      <c r="I3" s="403" t="s">
        <v>287</v>
      </c>
      <c r="J3" s="403"/>
      <c r="K3" s="403" t="s">
        <v>185</v>
      </c>
      <c r="L3" s="403"/>
      <c r="M3" s="403" t="s">
        <v>186</v>
      </c>
      <c r="N3" s="403"/>
      <c r="O3" s="329" t="s">
        <v>187</v>
      </c>
      <c r="P3" s="329"/>
      <c r="Q3" s="329" t="s">
        <v>190</v>
      </c>
      <c r="R3" s="329"/>
      <c r="S3" s="403" t="s">
        <v>191</v>
      </c>
      <c r="T3" s="403"/>
      <c r="U3" s="403" t="s">
        <v>192</v>
      </c>
      <c r="V3" s="403"/>
      <c r="W3" s="403" t="s">
        <v>193</v>
      </c>
      <c r="X3" s="403"/>
      <c r="Y3" s="403" t="s">
        <v>71</v>
      </c>
      <c r="Z3" s="403"/>
      <c r="AB3" s="6" t="s">
        <v>188</v>
      </c>
    </row>
    <row r="4" spans="1:28" ht="72" customHeight="1">
      <c r="B4" s="405"/>
      <c r="C4" s="19" t="s">
        <v>314</v>
      </c>
      <c r="D4" s="91" t="s">
        <v>407</v>
      </c>
      <c r="E4" s="19" t="s">
        <v>314</v>
      </c>
      <c r="F4" s="91" t="s">
        <v>407</v>
      </c>
      <c r="G4" s="19" t="s">
        <v>314</v>
      </c>
      <c r="H4" s="91" t="s">
        <v>407</v>
      </c>
      <c r="I4" s="19" t="s">
        <v>314</v>
      </c>
      <c r="J4" s="91" t="s">
        <v>407</v>
      </c>
      <c r="K4" s="19" t="s">
        <v>314</v>
      </c>
      <c r="L4" s="91" t="s">
        <v>407</v>
      </c>
      <c r="M4" s="19" t="s">
        <v>314</v>
      </c>
      <c r="N4" s="91" t="s">
        <v>407</v>
      </c>
      <c r="O4" s="19" t="s">
        <v>314</v>
      </c>
      <c r="P4" s="91" t="s">
        <v>407</v>
      </c>
      <c r="Q4" s="19" t="s">
        <v>314</v>
      </c>
      <c r="R4" s="91" t="s">
        <v>407</v>
      </c>
      <c r="S4" s="19" t="s">
        <v>314</v>
      </c>
      <c r="T4" s="91" t="s">
        <v>407</v>
      </c>
      <c r="U4" s="19" t="s">
        <v>314</v>
      </c>
      <c r="V4" s="91" t="s">
        <v>407</v>
      </c>
      <c r="W4" s="19" t="s">
        <v>314</v>
      </c>
      <c r="X4" s="91" t="s">
        <v>407</v>
      </c>
      <c r="Y4" s="19" t="s">
        <v>314</v>
      </c>
      <c r="Z4" s="91" t="s">
        <v>407</v>
      </c>
      <c r="AB4" s="6" t="s">
        <v>189</v>
      </c>
    </row>
    <row r="5" spans="1:28" ht="30" customHeight="1">
      <c r="B5" s="181" t="s">
        <v>63</v>
      </c>
      <c r="C5" s="69">
        <v>27</v>
      </c>
      <c r="D5" s="58">
        <f t="shared" ref="D5:D11" si="0">IFERROR(C5/$Y5,"-")</f>
        <v>0.6428571428571429</v>
      </c>
      <c r="E5" s="69">
        <v>0</v>
      </c>
      <c r="F5" s="58">
        <f t="shared" ref="F5:F11" si="1">IFERROR(E5/$Y5,"-")</f>
        <v>0</v>
      </c>
      <c r="G5" s="69">
        <v>1</v>
      </c>
      <c r="H5" s="58">
        <f t="shared" ref="H5:H10" si="2">IFERROR(G5/$Y5,"-")</f>
        <v>2.3809523809523808E-2</v>
      </c>
      <c r="I5" s="69">
        <v>0</v>
      </c>
      <c r="J5" s="58">
        <f t="shared" ref="J5:J11" si="3">IFERROR(I5/$Y5,"-")</f>
        <v>0</v>
      </c>
      <c r="K5" s="69">
        <v>2</v>
      </c>
      <c r="L5" s="58">
        <f t="shared" ref="L5:L11" si="4">IFERROR(K5/$Y5,"-")</f>
        <v>4.7619047619047616E-2</v>
      </c>
      <c r="M5" s="69">
        <v>4</v>
      </c>
      <c r="N5" s="58">
        <f t="shared" ref="N5:N11" si="5">IFERROR(M5/$Y5,"-")</f>
        <v>9.5238095238095233E-2</v>
      </c>
      <c r="O5" s="69">
        <v>2</v>
      </c>
      <c r="P5" s="58">
        <f t="shared" ref="P5:P11" si="6">IFERROR(O5/$Y5,"-")</f>
        <v>4.7619047619047616E-2</v>
      </c>
      <c r="Q5" s="69">
        <v>2</v>
      </c>
      <c r="R5" s="58">
        <f t="shared" ref="R5:R11" si="7">IFERROR(Q5/$Y5,"-")</f>
        <v>4.7619047619047616E-2</v>
      </c>
      <c r="S5" s="69">
        <v>2</v>
      </c>
      <c r="T5" s="58">
        <f t="shared" ref="T5:T11" si="8">IFERROR(S5/$Y5,"-")</f>
        <v>4.7619047619047616E-2</v>
      </c>
      <c r="U5" s="69">
        <v>2</v>
      </c>
      <c r="V5" s="58">
        <f t="shared" ref="V5:V11" si="9">IFERROR(U5/$Y5,"-")</f>
        <v>4.7619047619047616E-2</v>
      </c>
      <c r="W5" s="69">
        <v>0</v>
      </c>
      <c r="X5" s="58">
        <f t="shared" ref="X5:X11" si="10">IFERROR(W5/$Y5,"-")</f>
        <v>0</v>
      </c>
      <c r="Y5" s="69">
        <f>SUM(C5,E5,G5,I5,K5,M5,O5,Q5,S5,U5,W5)</f>
        <v>42</v>
      </c>
      <c r="Z5" s="58">
        <f t="shared" ref="Z5:Z11" si="11">IFERROR(Y5/$Y5,"-")</f>
        <v>1</v>
      </c>
      <c r="AB5" s="15" t="s">
        <v>350</v>
      </c>
    </row>
    <row r="6" spans="1:28" ht="30" customHeight="1">
      <c r="B6" s="181" t="s">
        <v>64</v>
      </c>
      <c r="C6" s="69">
        <v>65</v>
      </c>
      <c r="D6" s="58">
        <f t="shared" si="0"/>
        <v>0.6310679611650486</v>
      </c>
      <c r="E6" s="69">
        <v>0</v>
      </c>
      <c r="F6" s="58">
        <f t="shared" si="1"/>
        <v>0</v>
      </c>
      <c r="G6" s="69">
        <v>1</v>
      </c>
      <c r="H6" s="58">
        <f t="shared" si="2"/>
        <v>9.7087378640776691E-3</v>
      </c>
      <c r="I6" s="69">
        <v>0</v>
      </c>
      <c r="J6" s="58">
        <f t="shared" si="3"/>
        <v>0</v>
      </c>
      <c r="K6" s="69">
        <v>8</v>
      </c>
      <c r="L6" s="58">
        <f t="shared" si="4"/>
        <v>7.7669902912621352E-2</v>
      </c>
      <c r="M6" s="69">
        <v>14</v>
      </c>
      <c r="N6" s="58">
        <f t="shared" si="5"/>
        <v>0.13592233009708737</v>
      </c>
      <c r="O6" s="69">
        <v>2</v>
      </c>
      <c r="P6" s="58">
        <f t="shared" si="6"/>
        <v>1.9417475728155338E-2</v>
      </c>
      <c r="Q6" s="69">
        <v>5</v>
      </c>
      <c r="R6" s="58">
        <f t="shared" si="7"/>
        <v>4.8543689320388349E-2</v>
      </c>
      <c r="S6" s="69">
        <v>4</v>
      </c>
      <c r="T6" s="58">
        <f t="shared" si="8"/>
        <v>3.8834951456310676E-2</v>
      </c>
      <c r="U6" s="69">
        <v>1</v>
      </c>
      <c r="V6" s="58">
        <f t="shared" si="9"/>
        <v>9.7087378640776691E-3</v>
      </c>
      <c r="W6" s="69">
        <v>3</v>
      </c>
      <c r="X6" s="58">
        <f t="shared" si="10"/>
        <v>2.9126213592233011E-2</v>
      </c>
      <c r="Y6" s="69">
        <f t="shared" ref="Y6" si="12">SUM(C6,E6,G6,I6,K6,M6,O6,Q6,S6,U6,W6)</f>
        <v>103</v>
      </c>
      <c r="Z6" s="58">
        <f t="shared" si="11"/>
        <v>1</v>
      </c>
      <c r="AB6" s="6" t="s">
        <v>287</v>
      </c>
    </row>
    <row r="7" spans="1:28" ht="30" customHeight="1">
      <c r="B7" s="181" t="s">
        <v>65</v>
      </c>
      <c r="C7" s="69">
        <v>5900</v>
      </c>
      <c r="D7" s="58">
        <f t="shared" si="0"/>
        <v>0.79226534174835506</v>
      </c>
      <c r="E7" s="69">
        <v>30</v>
      </c>
      <c r="F7" s="58">
        <f t="shared" si="1"/>
        <v>4.0284678393984153E-3</v>
      </c>
      <c r="G7" s="69">
        <v>44</v>
      </c>
      <c r="H7" s="58">
        <f t="shared" si="2"/>
        <v>5.9084194977843431E-3</v>
      </c>
      <c r="I7" s="69">
        <v>1</v>
      </c>
      <c r="J7" s="58">
        <f t="shared" si="3"/>
        <v>1.342822613132805E-4</v>
      </c>
      <c r="K7" s="69">
        <v>521</v>
      </c>
      <c r="L7" s="58">
        <f t="shared" si="4"/>
        <v>6.9961058144219143E-2</v>
      </c>
      <c r="M7" s="69">
        <v>337</v>
      </c>
      <c r="N7" s="58">
        <f t="shared" si="5"/>
        <v>4.5253122062575535E-2</v>
      </c>
      <c r="O7" s="69">
        <v>258</v>
      </c>
      <c r="P7" s="58">
        <f t="shared" si="6"/>
        <v>3.4644823418826375E-2</v>
      </c>
      <c r="Q7" s="69">
        <v>184</v>
      </c>
      <c r="R7" s="58">
        <f t="shared" si="7"/>
        <v>2.4707936081643615E-2</v>
      </c>
      <c r="S7" s="69">
        <v>94</v>
      </c>
      <c r="T7" s="58">
        <f t="shared" si="8"/>
        <v>1.2622532563448368E-2</v>
      </c>
      <c r="U7" s="69">
        <v>52</v>
      </c>
      <c r="V7" s="58">
        <f t="shared" si="9"/>
        <v>6.9826775882905869E-3</v>
      </c>
      <c r="W7" s="69">
        <v>26</v>
      </c>
      <c r="X7" s="58">
        <f t="shared" si="10"/>
        <v>3.4913387941452934E-3</v>
      </c>
      <c r="Y7" s="69">
        <f>SUM(C7,E7,G7,I7,K7,M7,O7,Q7,S7,U7,W7)</f>
        <v>7447</v>
      </c>
      <c r="Z7" s="58">
        <f t="shared" si="11"/>
        <v>1</v>
      </c>
      <c r="AB7" s="6" t="s">
        <v>185</v>
      </c>
    </row>
    <row r="8" spans="1:28" ht="30" customHeight="1">
      <c r="B8" s="181" t="s">
        <v>66</v>
      </c>
      <c r="C8" s="69">
        <v>4700</v>
      </c>
      <c r="D8" s="58">
        <f t="shared" si="0"/>
        <v>0.63565052745469297</v>
      </c>
      <c r="E8" s="69">
        <v>83</v>
      </c>
      <c r="F8" s="58">
        <f t="shared" si="1"/>
        <v>1.1225317825263727E-2</v>
      </c>
      <c r="G8" s="69">
        <v>65</v>
      </c>
      <c r="H8" s="58">
        <f t="shared" si="2"/>
        <v>8.7909115499053281E-3</v>
      </c>
      <c r="I8" s="69">
        <v>0</v>
      </c>
      <c r="J8" s="58">
        <f t="shared" si="3"/>
        <v>0</v>
      </c>
      <c r="K8" s="69">
        <v>925</v>
      </c>
      <c r="L8" s="58">
        <f t="shared" si="4"/>
        <v>0.1251014335948066</v>
      </c>
      <c r="M8" s="69">
        <v>549</v>
      </c>
      <c r="N8" s="58">
        <f t="shared" si="5"/>
        <v>7.4249391398431161E-2</v>
      </c>
      <c r="O8" s="69">
        <v>448</v>
      </c>
      <c r="P8" s="58">
        <f t="shared" si="6"/>
        <v>6.0589667297809034E-2</v>
      </c>
      <c r="Q8" s="69">
        <v>338</v>
      </c>
      <c r="R8" s="58">
        <f t="shared" si="7"/>
        <v>4.5712740059507706E-2</v>
      </c>
      <c r="S8" s="69">
        <v>167</v>
      </c>
      <c r="T8" s="58">
        <f t="shared" si="8"/>
        <v>2.2585880443602921E-2</v>
      </c>
      <c r="U8" s="69">
        <v>86</v>
      </c>
      <c r="V8" s="58">
        <f t="shared" si="9"/>
        <v>1.1631052204490127E-2</v>
      </c>
      <c r="W8" s="69">
        <v>33</v>
      </c>
      <c r="X8" s="58">
        <f t="shared" si="10"/>
        <v>4.4630781714903979E-3</v>
      </c>
      <c r="Y8" s="69">
        <f>SUM(C8,E8,G8,I8,K8,M8,O8,Q8,S8,U8,W8)</f>
        <v>7394</v>
      </c>
      <c r="Z8" s="58">
        <f t="shared" si="11"/>
        <v>1</v>
      </c>
      <c r="AB8" s="6" t="s">
        <v>186</v>
      </c>
    </row>
    <row r="9" spans="1:28" ht="30" customHeight="1">
      <c r="B9" s="181" t="s">
        <v>67</v>
      </c>
      <c r="C9" s="69">
        <v>2475</v>
      </c>
      <c r="D9" s="58">
        <f t="shared" si="0"/>
        <v>0.47789148484263372</v>
      </c>
      <c r="E9" s="69">
        <v>77</v>
      </c>
      <c r="F9" s="58">
        <f t="shared" si="1"/>
        <v>1.4867735083993049E-2</v>
      </c>
      <c r="G9" s="69">
        <v>59</v>
      </c>
      <c r="H9" s="58">
        <f t="shared" si="2"/>
        <v>1.1392160648773894E-2</v>
      </c>
      <c r="I9" s="69">
        <v>0</v>
      </c>
      <c r="J9" s="58">
        <f>IFERROR(I9/$Y9,"-")</f>
        <v>0</v>
      </c>
      <c r="K9" s="69">
        <v>830</v>
      </c>
      <c r="L9" s="58">
        <f t="shared" si="4"/>
        <v>0.16026259895732767</v>
      </c>
      <c r="M9" s="69">
        <v>583</v>
      </c>
      <c r="N9" s="58">
        <f t="shared" si="5"/>
        <v>0.11256999420737594</v>
      </c>
      <c r="O9" s="69">
        <v>459</v>
      </c>
      <c r="P9" s="58">
        <f t="shared" si="6"/>
        <v>8.8627148098088429E-2</v>
      </c>
      <c r="Q9" s="69">
        <v>363</v>
      </c>
      <c r="R9" s="58">
        <f t="shared" si="7"/>
        <v>7.0090751110252938E-2</v>
      </c>
      <c r="S9" s="69">
        <v>186</v>
      </c>
      <c r="T9" s="58">
        <f t="shared" si="8"/>
        <v>3.5914269163931263E-2</v>
      </c>
      <c r="U9" s="69">
        <v>95</v>
      </c>
      <c r="V9" s="58">
        <f t="shared" si="9"/>
        <v>1.8343309519212203E-2</v>
      </c>
      <c r="W9" s="69">
        <v>52</v>
      </c>
      <c r="X9" s="58">
        <f t="shared" si="10"/>
        <v>1.004054836841089E-2</v>
      </c>
      <c r="Y9" s="69">
        <f>SUM(C9,E9,G9,I9,K9,M9,O9,Q9,S9,U9,W9)</f>
        <v>5179</v>
      </c>
      <c r="Z9" s="58">
        <f t="shared" si="11"/>
        <v>1</v>
      </c>
      <c r="AB9" s="6" t="s">
        <v>187</v>
      </c>
    </row>
    <row r="10" spans="1:28" ht="30" customHeight="1">
      <c r="B10" s="246" t="s">
        <v>68</v>
      </c>
      <c r="C10" s="69">
        <v>713</v>
      </c>
      <c r="D10" s="58">
        <f t="shared" si="0"/>
        <v>0.36119554204660587</v>
      </c>
      <c r="E10" s="69">
        <v>23</v>
      </c>
      <c r="F10" s="58">
        <f t="shared" si="1"/>
        <v>1.1651469098277609E-2</v>
      </c>
      <c r="G10" s="69">
        <v>21</v>
      </c>
      <c r="H10" s="58">
        <f t="shared" si="2"/>
        <v>1.0638297872340425E-2</v>
      </c>
      <c r="I10" s="69">
        <v>1</v>
      </c>
      <c r="J10" s="58">
        <f>IFERROR(I10/$Y10,"-")</f>
        <v>5.0658561296859173E-4</v>
      </c>
      <c r="K10" s="69">
        <v>258</v>
      </c>
      <c r="L10" s="58">
        <f>IFERROR(K10/$Y10,"-")</f>
        <v>0.13069908814589665</v>
      </c>
      <c r="M10" s="69">
        <v>221</v>
      </c>
      <c r="N10" s="58">
        <f>IFERROR(M10/$Y10,"-")</f>
        <v>0.11195542046605876</v>
      </c>
      <c r="O10" s="69">
        <v>258</v>
      </c>
      <c r="P10" s="58">
        <f>IFERROR(O10/$Y10,"-")</f>
        <v>0.13069908814589665</v>
      </c>
      <c r="Q10" s="69">
        <v>231</v>
      </c>
      <c r="R10" s="58">
        <f>IFERROR(Q10/$Y10,"-")</f>
        <v>0.11702127659574468</v>
      </c>
      <c r="S10" s="69">
        <v>124</v>
      </c>
      <c r="T10" s="58">
        <f>IFERROR(S10/$Y10,"-")</f>
        <v>6.2816616008105369E-2</v>
      </c>
      <c r="U10" s="69">
        <v>88</v>
      </c>
      <c r="V10" s="58">
        <f>IFERROR(U10/$Y10,"-")</f>
        <v>4.4579533941236066E-2</v>
      </c>
      <c r="W10" s="69">
        <v>36</v>
      </c>
      <c r="X10" s="58">
        <f>IFERROR(W10/$Y10,"-")</f>
        <v>1.82370820668693E-2</v>
      </c>
      <c r="Y10" s="69">
        <f>SUM(C10,E10,G10,I10,K10,M10,O10,Q10,S10,U10,W10)</f>
        <v>1974</v>
      </c>
      <c r="Z10" s="58">
        <f t="shared" si="11"/>
        <v>1</v>
      </c>
      <c r="AB10" s="6" t="s">
        <v>190</v>
      </c>
    </row>
    <row r="11" spans="1:28" ht="30" customHeight="1" thickBot="1">
      <c r="B11" s="182" t="s">
        <v>155</v>
      </c>
      <c r="C11" s="69">
        <v>145</v>
      </c>
      <c r="D11" s="58">
        <f t="shared" si="0"/>
        <v>0.29835390946502055</v>
      </c>
      <c r="E11" s="69">
        <v>6</v>
      </c>
      <c r="F11" s="58">
        <f t="shared" si="1"/>
        <v>1.2345679012345678E-2</v>
      </c>
      <c r="G11" s="69">
        <v>3</v>
      </c>
      <c r="H11" s="58">
        <f t="shared" ref="H11" si="13">IFERROR(G11/$Y11,"-")</f>
        <v>6.1728395061728392E-3</v>
      </c>
      <c r="I11" s="69">
        <v>1</v>
      </c>
      <c r="J11" s="58">
        <f t="shared" si="3"/>
        <v>2.05761316872428E-3</v>
      </c>
      <c r="K11" s="69">
        <v>32</v>
      </c>
      <c r="L11" s="58">
        <f t="shared" si="4"/>
        <v>6.584362139917696E-2</v>
      </c>
      <c r="M11" s="69">
        <v>38</v>
      </c>
      <c r="N11" s="58">
        <f t="shared" si="5"/>
        <v>7.8189300411522639E-2</v>
      </c>
      <c r="O11" s="69">
        <v>68</v>
      </c>
      <c r="P11" s="58">
        <f t="shared" si="6"/>
        <v>0.13991769547325103</v>
      </c>
      <c r="Q11" s="69">
        <v>80</v>
      </c>
      <c r="R11" s="58">
        <f t="shared" si="7"/>
        <v>0.16460905349794239</v>
      </c>
      <c r="S11" s="69">
        <v>50</v>
      </c>
      <c r="T11" s="58">
        <f t="shared" si="8"/>
        <v>0.102880658436214</v>
      </c>
      <c r="U11" s="69">
        <v>41</v>
      </c>
      <c r="V11" s="58">
        <f t="shared" si="9"/>
        <v>8.4362139917695478E-2</v>
      </c>
      <c r="W11" s="69">
        <v>22</v>
      </c>
      <c r="X11" s="58">
        <f t="shared" si="10"/>
        <v>4.5267489711934158E-2</v>
      </c>
      <c r="Y11" s="69">
        <f>SUM(C11,E11,G11,I11,K11,M11,O11,Q11,S11,U11,W11)</f>
        <v>486</v>
      </c>
      <c r="Z11" s="58">
        <f t="shared" si="11"/>
        <v>1</v>
      </c>
      <c r="AB11" s="6" t="s">
        <v>191</v>
      </c>
    </row>
    <row r="12" spans="1:28" ht="30" customHeight="1" thickTop="1">
      <c r="B12" s="183" t="s">
        <v>146</v>
      </c>
      <c r="C12" s="70">
        <f>地区別_医科健診3項目以上該当者_要介護度別人数･割合!D13</f>
        <v>14025</v>
      </c>
      <c r="D12" s="60">
        <f>地区別_医科健診3項目以上該当者_要介護度別人数･割合!E13</f>
        <v>0.61988950276243093</v>
      </c>
      <c r="E12" s="70">
        <f>地区別_医科健診3項目以上該当者_要介護度別人数･割合!F13</f>
        <v>219</v>
      </c>
      <c r="F12" s="60">
        <f>地区別_医科健診3項目以上該当者_要介護度別人数･割合!G13</f>
        <v>9.6795580110497232E-3</v>
      </c>
      <c r="G12" s="70">
        <f>地区別_医科健診3項目以上該当者_要介護度別人数･割合!H13</f>
        <v>194</v>
      </c>
      <c r="H12" s="60">
        <f>地区別_医科健診3項目以上該当者_要介護度別人数･割合!I13</f>
        <v>8.5745856353591152E-3</v>
      </c>
      <c r="I12" s="70">
        <f>地区別_医科健診3項目以上該当者_要介護度別人数･割合!J13</f>
        <v>3</v>
      </c>
      <c r="J12" s="60">
        <f>地区別_医科健診3項目以上該当者_要介護度別人数･割合!K13</f>
        <v>1.3259668508287293E-4</v>
      </c>
      <c r="K12" s="70">
        <f>地区別_医科健診3項目以上該当者_要介護度別人数･割合!L13</f>
        <v>2576</v>
      </c>
      <c r="L12" s="60">
        <f>地区別_医科健診3項目以上該当者_要介護度別人数･割合!M13</f>
        <v>0.11385635359116023</v>
      </c>
      <c r="M12" s="70">
        <f>地区別_医科健診3項目以上該当者_要介護度別人数･割合!N13</f>
        <v>1746</v>
      </c>
      <c r="N12" s="60">
        <f>地区別_医科健診3項目以上該当者_要介護度別人数･割合!O13</f>
        <v>7.7171270718232043E-2</v>
      </c>
      <c r="O12" s="70">
        <f>地区別_医科健診3項目以上該当者_要介護度別人数･割合!P13</f>
        <v>1495</v>
      </c>
      <c r="P12" s="60">
        <f>地区別_医科健診3項目以上該当者_要介護度別人数･割合!Q13</f>
        <v>6.6077348066298336E-2</v>
      </c>
      <c r="Q12" s="70">
        <f>地区別_医科健診3項目以上該当者_要介護度別人数･割合!R13</f>
        <v>1203</v>
      </c>
      <c r="R12" s="60">
        <f>地区別_医科健診3項目以上該当者_要介護度別人数･割合!S13</f>
        <v>5.3171270718232043E-2</v>
      </c>
      <c r="S12" s="70">
        <f>地区別_医科健診3項目以上該当者_要介護度別人数･割合!T13</f>
        <v>627</v>
      </c>
      <c r="T12" s="60">
        <f>地区別_医科健診3項目以上該当者_要介護度別人数･割合!U13</f>
        <v>2.7712707182320443E-2</v>
      </c>
      <c r="U12" s="70">
        <f>地区別_医科健診3項目以上該当者_要介護度別人数･割合!V13</f>
        <v>365</v>
      </c>
      <c r="V12" s="60">
        <f>地区別_医科健診3項目以上該当者_要介護度別人数･割合!W13</f>
        <v>1.6132596685082871E-2</v>
      </c>
      <c r="W12" s="70">
        <f>地区別_医科健診3項目以上該当者_要介護度別人数･割合!X13</f>
        <v>172</v>
      </c>
      <c r="X12" s="60">
        <f>地区別_医科健診3項目以上該当者_要介護度別人数･割合!Y13</f>
        <v>7.6022099447513808E-3</v>
      </c>
      <c r="Y12" s="70">
        <f>地区別_医科健診3項目以上該当者_要介護度別人数･割合!Z13</f>
        <v>22625</v>
      </c>
      <c r="Z12" s="60">
        <f>地区別_医科健診3項目以上該当者_要介護度別人数･割合!AA13</f>
        <v>1</v>
      </c>
      <c r="AB12" s="6" t="s">
        <v>192</v>
      </c>
    </row>
    <row r="13" spans="1:28" ht="13.5" customHeight="1">
      <c r="B13" s="29" t="s">
        <v>157</v>
      </c>
      <c r="AB13" s="6" t="s">
        <v>193</v>
      </c>
    </row>
    <row r="14" spans="1:28" ht="13.5" customHeight="1">
      <c r="B14" s="93" t="s">
        <v>149</v>
      </c>
      <c r="C14" s="46"/>
    </row>
    <row r="15" spans="1:28" ht="13.5" customHeight="1">
      <c r="B15" s="93" t="s">
        <v>243</v>
      </c>
      <c r="C15" s="46"/>
    </row>
    <row r="16" spans="1:28" ht="13.5" customHeight="1">
      <c r="B16" s="225" t="s">
        <v>389</v>
      </c>
      <c r="C16" s="46"/>
    </row>
    <row r="17" spans="1:17" ht="13.5" customHeight="1">
      <c r="B17" s="225" t="s">
        <v>388</v>
      </c>
      <c r="C17" s="46"/>
    </row>
    <row r="18" spans="1:17" ht="16.5" customHeight="1">
      <c r="B18" s="30" t="s">
        <v>390</v>
      </c>
      <c r="C18" s="23"/>
    </row>
    <row r="19" spans="1:17" ht="16.5" customHeight="1">
      <c r="B19" s="24"/>
      <c r="C19" s="23"/>
    </row>
    <row r="20" spans="1:17" ht="16.5" customHeight="1">
      <c r="B20" s="24"/>
      <c r="C20" s="23"/>
    </row>
    <row r="21" spans="1:17" ht="16.5" customHeight="1">
      <c r="A21" s="3" t="s">
        <v>259</v>
      </c>
    </row>
    <row r="22" spans="1:17" ht="16.5" customHeight="1">
      <c r="A22" s="3" t="s">
        <v>139</v>
      </c>
    </row>
    <row r="23" spans="1:17">
      <c r="P23" s="6"/>
    </row>
    <row r="24" spans="1:17">
      <c r="P24" s="6"/>
      <c r="Q24" s="6"/>
    </row>
    <row r="25" spans="1:17">
      <c r="P25" s="6"/>
      <c r="Q25" s="6"/>
    </row>
    <row r="26" spans="1:17">
      <c r="P26" s="6"/>
      <c r="Q26" s="6"/>
    </row>
    <row r="27" spans="1:17">
      <c r="P27" s="6"/>
      <c r="Q27" s="6"/>
    </row>
    <row r="28" spans="1:17">
      <c r="P28" s="6"/>
      <c r="Q28" s="6"/>
    </row>
    <row r="29" spans="1:17">
      <c r="P29" s="6"/>
      <c r="Q29" s="6"/>
    </row>
    <row r="30" spans="1:17">
      <c r="P30" s="6"/>
      <c r="Q30" s="6"/>
    </row>
    <row r="31" spans="1:17">
      <c r="P31" s="6"/>
      <c r="Q31" s="6"/>
    </row>
    <row r="32" spans="1:17">
      <c r="P32" s="6"/>
      <c r="Q32" s="6"/>
    </row>
    <row r="45" spans="2:4" ht="13.5" customHeight="1"/>
    <row r="46" spans="2:4" ht="13.5" customHeight="1">
      <c r="B46" s="29" t="s">
        <v>157</v>
      </c>
      <c r="D46" s="28"/>
    </row>
    <row r="47" spans="2:4">
      <c r="B47" s="93" t="s">
        <v>149</v>
      </c>
      <c r="C47" s="27"/>
      <c r="D47" s="28"/>
    </row>
    <row r="48" spans="2:4">
      <c r="B48" s="225" t="s">
        <v>389</v>
      </c>
      <c r="C48" s="27"/>
    </row>
    <row r="49" spans="2:2">
      <c r="B49" s="225" t="s">
        <v>388</v>
      </c>
    </row>
    <row r="50" spans="2:2">
      <c r="B50" s="30" t="s">
        <v>390</v>
      </c>
    </row>
  </sheetData>
  <mergeCells count="13">
    <mergeCell ref="S3:T3"/>
    <mergeCell ref="U3:V3"/>
    <mergeCell ref="W3:X3"/>
    <mergeCell ref="Y3:Z3"/>
    <mergeCell ref="B3:B4"/>
    <mergeCell ref="C3:D3"/>
    <mergeCell ref="E3:F3"/>
    <mergeCell ref="K3:L3"/>
    <mergeCell ref="M3:N3"/>
    <mergeCell ref="O3:P3"/>
    <mergeCell ref="Q3:R3"/>
    <mergeCell ref="I3:J3"/>
    <mergeCell ref="G3:H3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2-12.①フレイルに係る分析(医科)</oddHeader>
  </headerFooter>
  <ignoredErrors>
    <ignoredError sqref="Y5:Y11" 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FC3EF-B622-40E9-BF8F-7E4D9B7A36DB}">
  <sheetPr codeName="Sheet26"/>
  <dimension ref="A1:Z23"/>
  <sheetViews>
    <sheetView showGridLines="0" zoomScaleNormal="100" zoomScaleSheetLayoutView="100" workbookViewId="0"/>
  </sheetViews>
  <sheetFormatPr defaultColWidth="9" defaultRowHeight="13.5"/>
  <cols>
    <col min="1" max="1" width="4.625" style="15" customWidth="1"/>
    <col min="2" max="2" width="9.125" style="15" customWidth="1"/>
    <col min="3" max="26" width="9.625" style="15" customWidth="1"/>
    <col min="27" max="28" width="9" style="15"/>
    <col min="29" max="29" width="12.375" style="15" customWidth="1"/>
    <col min="30" max="31" width="9" style="15"/>
    <col min="32" max="32" width="12.375" style="15" customWidth="1"/>
    <col min="33" max="34" width="9" style="15"/>
    <col min="35" max="35" width="12.375" style="15" customWidth="1"/>
    <col min="36" max="37" width="9" style="15"/>
    <col min="38" max="38" width="12.375" style="15" customWidth="1"/>
    <col min="39" max="40" width="9" style="15"/>
    <col min="41" max="41" width="12.375" style="15" customWidth="1"/>
    <col min="42" max="43" width="9" style="15"/>
    <col min="44" max="44" width="12.375" style="15" customWidth="1"/>
    <col min="45" max="45" width="9.5" style="15" bestFit="1" customWidth="1"/>
    <col min="46" max="16384" width="9" style="15"/>
  </cols>
  <sheetData>
    <row r="1" spans="1:26" ht="16.5" customHeight="1">
      <c r="A1" s="3" t="s">
        <v>383</v>
      </c>
    </row>
    <row r="2" spans="1:26" ht="16.5" customHeight="1">
      <c r="A2" s="3" t="s">
        <v>139</v>
      </c>
    </row>
    <row r="3" spans="1:26" ht="16.5" customHeight="1">
      <c r="A3" s="3"/>
      <c r="B3" s="404"/>
      <c r="C3" s="329" t="s">
        <v>223</v>
      </c>
      <c r="D3" s="329"/>
      <c r="E3" s="329" t="s">
        <v>260</v>
      </c>
      <c r="F3" s="329"/>
      <c r="G3" s="403" t="s">
        <v>351</v>
      </c>
      <c r="H3" s="403"/>
      <c r="I3" s="327" t="s">
        <v>288</v>
      </c>
      <c r="J3" s="327"/>
      <c r="K3" s="327" t="s">
        <v>185</v>
      </c>
      <c r="L3" s="327"/>
      <c r="M3" s="327" t="s">
        <v>186</v>
      </c>
      <c r="N3" s="327"/>
      <c r="O3" s="329" t="s">
        <v>187</v>
      </c>
      <c r="P3" s="329"/>
      <c r="Q3" s="329" t="s">
        <v>190</v>
      </c>
      <c r="R3" s="329"/>
      <c r="S3" s="327" t="s">
        <v>191</v>
      </c>
      <c r="T3" s="327"/>
      <c r="U3" s="327" t="s">
        <v>192</v>
      </c>
      <c r="V3" s="327"/>
      <c r="W3" s="327" t="s">
        <v>193</v>
      </c>
      <c r="X3" s="327"/>
      <c r="Y3" s="327" t="s">
        <v>71</v>
      </c>
      <c r="Z3" s="327"/>
    </row>
    <row r="4" spans="1:26" ht="72" customHeight="1">
      <c r="B4" s="405"/>
      <c r="C4" s="19" t="s">
        <v>314</v>
      </c>
      <c r="D4" s="91" t="s">
        <v>407</v>
      </c>
      <c r="E4" s="19" t="s">
        <v>314</v>
      </c>
      <c r="F4" s="91" t="s">
        <v>407</v>
      </c>
      <c r="G4" s="19" t="s">
        <v>314</v>
      </c>
      <c r="H4" s="91" t="s">
        <v>407</v>
      </c>
      <c r="I4" s="19" t="s">
        <v>314</v>
      </c>
      <c r="J4" s="91" t="s">
        <v>407</v>
      </c>
      <c r="K4" s="19" t="s">
        <v>314</v>
      </c>
      <c r="L4" s="91" t="s">
        <v>407</v>
      </c>
      <c r="M4" s="19" t="s">
        <v>314</v>
      </c>
      <c r="N4" s="91" t="s">
        <v>407</v>
      </c>
      <c r="O4" s="19" t="s">
        <v>314</v>
      </c>
      <c r="P4" s="91" t="s">
        <v>407</v>
      </c>
      <c r="Q4" s="19" t="s">
        <v>314</v>
      </c>
      <c r="R4" s="91" t="s">
        <v>407</v>
      </c>
      <c r="S4" s="19" t="s">
        <v>314</v>
      </c>
      <c r="T4" s="91" t="s">
        <v>407</v>
      </c>
      <c r="U4" s="19" t="s">
        <v>314</v>
      </c>
      <c r="V4" s="91" t="s">
        <v>407</v>
      </c>
      <c r="W4" s="19" t="s">
        <v>314</v>
      </c>
      <c r="X4" s="91" t="s">
        <v>407</v>
      </c>
      <c r="Y4" s="19" t="s">
        <v>314</v>
      </c>
      <c r="Z4" s="91" t="s">
        <v>407</v>
      </c>
    </row>
    <row r="5" spans="1:26" ht="30" customHeight="1">
      <c r="B5" s="181" t="s">
        <v>75</v>
      </c>
      <c r="C5" s="69">
        <v>14</v>
      </c>
      <c r="D5" s="58">
        <f>IFERROR(C5/$Y5,"-")</f>
        <v>0.63636363636363635</v>
      </c>
      <c r="E5" s="69">
        <v>0</v>
      </c>
      <c r="F5" s="58">
        <f t="shared" ref="F5:F15" si="0">IFERROR(E5/$Y5,"-")</f>
        <v>0</v>
      </c>
      <c r="G5" s="69">
        <v>0</v>
      </c>
      <c r="H5" s="58">
        <f>IFERROR(G5/$Y5,"-")</f>
        <v>0</v>
      </c>
      <c r="I5" s="69">
        <v>0</v>
      </c>
      <c r="J5" s="58">
        <f t="shared" ref="J5:J15" si="1">IFERROR(I5/$Y5,"-")</f>
        <v>0</v>
      </c>
      <c r="K5" s="69">
        <v>1</v>
      </c>
      <c r="L5" s="58">
        <f t="shared" ref="L5:L15" si="2">IFERROR(K5/$Y5,"-")</f>
        <v>4.5454545454545456E-2</v>
      </c>
      <c r="M5" s="69">
        <v>5</v>
      </c>
      <c r="N5" s="58">
        <f t="shared" ref="N5:N15" si="3">IFERROR(M5/$Y5,"-")</f>
        <v>0.22727272727272727</v>
      </c>
      <c r="O5" s="69">
        <v>0</v>
      </c>
      <c r="P5" s="58">
        <f t="shared" ref="P5:P15" si="4">IFERROR(O5/$Y5,"-")</f>
        <v>0</v>
      </c>
      <c r="Q5" s="69">
        <v>1</v>
      </c>
      <c r="R5" s="58">
        <f t="shared" ref="R5:R15" si="5">IFERROR(Q5/$Y5,"-")</f>
        <v>4.5454545454545456E-2</v>
      </c>
      <c r="S5" s="69">
        <v>0</v>
      </c>
      <c r="T5" s="58">
        <f t="shared" ref="T5:T15" si="6">IFERROR(S5/$Y5,"-")</f>
        <v>0</v>
      </c>
      <c r="U5" s="69">
        <v>0</v>
      </c>
      <c r="V5" s="58">
        <f t="shared" ref="V5:V15" si="7">IFERROR(U5/$Y5,"-")</f>
        <v>0</v>
      </c>
      <c r="W5" s="69">
        <v>1</v>
      </c>
      <c r="X5" s="58">
        <f t="shared" ref="X5:X15" si="8">IFERROR(W5/$Y5,"-")</f>
        <v>4.5454545454545456E-2</v>
      </c>
      <c r="Y5" s="69">
        <f t="shared" ref="Y5:Y15" si="9">SUM(C5,E5,G5,I5,K5,M5,O5,Q5,S5,U5,W5)</f>
        <v>22</v>
      </c>
      <c r="Z5" s="58">
        <f>IFERROR(Y5/$Y5,"-")</f>
        <v>1</v>
      </c>
    </row>
    <row r="6" spans="1:26" ht="30" customHeight="1">
      <c r="B6" s="181" t="s">
        <v>76</v>
      </c>
      <c r="C6" s="69">
        <v>709</v>
      </c>
      <c r="D6" s="58">
        <f t="shared" ref="D6:D15" si="10">IFERROR(C6/$Y6,"-")</f>
        <v>0.86674816625916873</v>
      </c>
      <c r="E6" s="69">
        <v>2</v>
      </c>
      <c r="F6" s="58">
        <f t="shared" si="0"/>
        <v>2.4449877750611247E-3</v>
      </c>
      <c r="G6" s="69">
        <v>1</v>
      </c>
      <c r="H6" s="58">
        <f t="shared" ref="H6:H15" si="11">IFERROR(G6/$Y6,"-")</f>
        <v>1.2224938875305623E-3</v>
      </c>
      <c r="I6" s="69">
        <v>0</v>
      </c>
      <c r="J6" s="58">
        <f t="shared" si="1"/>
        <v>0</v>
      </c>
      <c r="K6" s="69">
        <v>36</v>
      </c>
      <c r="L6" s="58">
        <f t="shared" si="2"/>
        <v>4.4009779951100246E-2</v>
      </c>
      <c r="M6" s="69">
        <v>22</v>
      </c>
      <c r="N6" s="58">
        <f t="shared" si="3"/>
        <v>2.6894865525672371E-2</v>
      </c>
      <c r="O6" s="69">
        <v>16</v>
      </c>
      <c r="P6" s="58">
        <f t="shared" si="4"/>
        <v>1.9559902200488997E-2</v>
      </c>
      <c r="Q6" s="69">
        <v>14</v>
      </c>
      <c r="R6" s="58">
        <f t="shared" si="5"/>
        <v>1.7114914425427872E-2</v>
      </c>
      <c r="S6" s="69">
        <v>8</v>
      </c>
      <c r="T6" s="58">
        <f t="shared" si="6"/>
        <v>9.7799511002444987E-3</v>
      </c>
      <c r="U6" s="69">
        <v>7</v>
      </c>
      <c r="V6" s="58">
        <f t="shared" si="7"/>
        <v>8.557457212713936E-3</v>
      </c>
      <c r="W6" s="69">
        <v>3</v>
      </c>
      <c r="X6" s="58">
        <f t="shared" si="8"/>
        <v>3.667481662591687E-3</v>
      </c>
      <c r="Y6" s="69">
        <f t="shared" si="9"/>
        <v>818</v>
      </c>
      <c r="Z6" s="58">
        <f t="shared" ref="Z6:Z15" si="12">IFERROR(Y6/$Y6,"-")</f>
        <v>1</v>
      </c>
    </row>
    <row r="7" spans="1:26" ht="30" customHeight="1">
      <c r="B7" s="181" t="s">
        <v>77</v>
      </c>
      <c r="C7" s="69">
        <v>1186</v>
      </c>
      <c r="D7" s="58">
        <f t="shared" si="10"/>
        <v>0.84173172462739532</v>
      </c>
      <c r="E7" s="69">
        <v>5</v>
      </c>
      <c r="F7" s="58">
        <f t="shared" si="0"/>
        <v>3.5486160397444995E-3</v>
      </c>
      <c r="G7" s="69">
        <v>7</v>
      </c>
      <c r="H7" s="58">
        <f t="shared" si="11"/>
        <v>4.9680624556422996E-3</v>
      </c>
      <c r="I7" s="69">
        <v>0</v>
      </c>
      <c r="J7" s="58">
        <f t="shared" si="1"/>
        <v>0</v>
      </c>
      <c r="K7" s="69">
        <v>69</v>
      </c>
      <c r="L7" s="58">
        <f t="shared" si="2"/>
        <v>4.8970901348474094E-2</v>
      </c>
      <c r="M7" s="69">
        <v>58</v>
      </c>
      <c r="N7" s="58">
        <f t="shared" si="3"/>
        <v>4.1163946061036197E-2</v>
      </c>
      <c r="O7" s="69">
        <v>26</v>
      </c>
      <c r="P7" s="58">
        <f t="shared" si="4"/>
        <v>1.8452803406671398E-2</v>
      </c>
      <c r="Q7" s="69">
        <v>29</v>
      </c>
      <c r="R7" s="58">
        <f t="shared" si="5"/>
        <v>2.0581973030518098E-2</v>
      </c>
      <c r="S7" s="69">
        <v>15</v>
      </c>
      <c r="T7" s="58">
        <f t="shared" si="6"/>
        <v>1.0645848119233499E-2</v>
      </c>
      <c r="U7" s="69">
        <v>9</v>
      </c>
      <c r="V7" s="58">
        <f t="shared" si="7"/>
        <v>6.3875088715400997E-3</v>
      </c>
      <c r="W7" s="69">
        <v>5</v>
      </c>
      <c r="X7" s="58">
        <f t="shared" si="8"/>
        <v>3.5486160397444995E-3</v>
      </c>
      <c r="Y7" s="69">
        <f t="shared" si="9"/>
        <v>1409</v>
      </c>
      <c r="Z7" s="58">
        <f>IFERROR(Y7/$Y7,"-")</f>
        <v>1</v>
      </c>
    </row>
    <row r="8" spans="1:26" ht="30" customHeight="1">
      <c r="B8" s="181" t="s">
        <v>78</v>
      </c>
      <c r="C8" s="69">
        <v>1382</v>
      </c>
      <c r="D8" s="58">
        <f t="shared" si="10"/>
        <v>0.80442374854481957</v>
      </c>
      <c r="E8" s="69">
        <v>4</v>
      </c>
      <c r="F8" s="58">
        <f t="shared" si="0"/>
        <v>2.3282887077997671E-3</v>
      </c>
      <c r="G8" s="69">
        <v>7</v>
      </c>
      <c r="H8" s="58">
        <f t="shared" si="11"/>
        <v>4.0745052386495922E-3</v>
      </c>
      <c r="I8" s="69">
        <v>0</v>
      </c>
      <c r="J8" s="58">
        <f t="shared" si="1"/>
        <v>0</v>
      </c>
      <c r="K8" s="69">
        <v>124</v>
      </c>
      <c r="L8" s="58">
        <f t="shared" si="2"/>
        <v>7.2176949941792787E-2</v>
      </c>
      <c r="M8" s="69">
        <v>77</v>
      </c>
      <c r="N8" s="58">
        <f t="shared" si="3"/>
        <v>4.4819557625145515E-2</v>
      </c>
      <c r="O8" s="69">
        <v>51</v>
      </c>
      <c r="P8" s="58">
        <f t="shared" si="4"/>
        <v>2.9685681024447033E-2</v>
      </c>
      <c r="Q8" s="69">
        <v>38</v>
      </c>
      <c r="R8" s="58">
        <f t="shared" si="5"/>
        <v>2.2118742724097789E-2</v>
      </c>
      <c r="S8" s="69">
        <v>16</v>
      </c>
      <c r="T8" s="58">
        <f t="shared" si="6"/>
        <v>9.3131548311990685E-3</v>
      </c>
      <c r="U8" s="69">
        <v>11</v>
      </c>
      <c r="V8" s="58">
        <f t="shared" si="7"/>
        <v>6.4027939464493594E-3</v>
      </c>
      <c r="W8" s="69">
        <v>8</v>
      </c>
      <c r="X8" s="58">
        <f t="shared" si="8"/>
        <v>4.6565774155995342E-3</v>
      </c>
      <c r="Y8" s="69">
        <f t="shared" si="9"/>
        <v>1718</v>
      </c>
      <c r="Z8" s="58">
        <f t="shared" si="12"/>
        <v>1</v>
      </c>
    </row>
    <row r="9" spans="1:26" ht="30" customHeight="1">
      <c r="B9" s="181" t="s">
        <v>79</v>
      </c>
      <c r="C9" s="69">
        <v>1251</v>
      </c>
      <c r="D9" s="58">
        <f t="shared" si="10"/>
        <v>0.77509293680297398</v>
      </c>
      <c r="E9" s="69">
        <v>5</v>
      </c>
      <c r="F9" s="58">
        <f t="shared" si="0"/>
        <v>3.0978934324659233E-3</v>
      </c>
      <c r="G9" s="69">
        <v>11</v>
      </c>
      <c r="H9" s="58">
        <f t="shared" si="11"/>
        <v>6.8153655514250309E-3</v>
      </c>
      <c r="I9" s="69">
        <v>0</v>
      </c>
      <c r="J9" s="58">
        <f t="shared" si="1"/>
        <v>0</v>
      </c>
      <c r="K9" s="69">
        <v>119</v>
      </c>
      <c r="L9" s="58">
        <f t="shared" si="2"/>
        <v>7.3729863692688968E-2</v>
      </c>
      <c r="M9" s="69">
        <v>72</v>
      </c>
      <c r="N9" s="58">
        <f t="shared" si="3"/>
        <v>4.4609665427509292E-2</v>
      </c>
      <c r="O9" s="69">
        <v>66</v>
      </c>
      <c r="P9" s="58">
        <f t="shared" si="4"/>
        <v>4.0892193308550186E-2</v>
      </c>
      <c r="Q9" s="69">
        <v>46</v>
      </c>
      <c r="R9" s="58">
        <f t="shared" si="5"/>
        <v>2.8500619578686492E-2</v>
      </c>
      <c r="S9" s="69">
        <v>28</v>
      </c>
      <c r="T9" s="58">
        <f t="shared" si="6"/>
        <v>1.7348203221809171E-2</v>
      </c>
      <c r="U9" s="69">
        <v>10</v>
      </c>
      <c r="V9" s="58">
        <f t="shared" si="7"/>
        <v>6.1957868649318466E-3</v>
      </c>
      <c r="W9" s="69">
        <v>6</v>
      </c>
      <c r="X9" s="58">
        <f t="shared" si="8"/>
        <v>3.7174721189591076E-3</v>
      </c>
      <c r="Y9" s="69">
        <f t="shared" si="9"/>
        <v>1614</v>
      </c>
      <c r="Z9" s="58">
        <f>IFERROR(Y9/$Y9,"-")</f>
        <v>1</v>
      </c>
    </row>
    <row r="10" spans="1:26" ht="30" customHeight="1">
      <c r="B10" s="181" t="s">
        <v>80</v>
      </c>
      <c r="C10" s="69">
        <v>1372</v>
      </c>
      <c r="D10" s="58">
        <f t="shared" si="10"/>
        <v>0.72669491525423724</v>
      </c>
      <c r="E10" s="69">
        <v>14</v>
      </c>
      <c r="F10" s="58">
        <f t="shared" si="0"/>
        <v>7.4152542372881358E-3</v>
      </c>
      <c r="G10" s="69">
        <v>18</v>
      </c>
      <c r="H10" s="58">
        <f t="shared" si="11"/>
        <v>9.5338983050847464E-3</v>
      </c>
      <c r="I10" s="69">
        <v>1</v>
      </c>
      <c r="J10" s="58">
        <f t="shared" si="1"/>
        <v>5.2966101694915254E-4</v>
      </c>
      <c r="K10" s="69">
        <v>173</v>
      </c>
      <c r="L10" s="58">
        <f t="shared" si="2"/>
        <v>9.1631355932203395E-2</v>
      </c>
      <c r="M10" s="69">
        <v>108</v>
      </c>
      <c r="N10" s="58">
        <f t="shared" si="3"/>
        <v>5.7203389830508475E-2</v>
      </c>
      <c r="O10" s="69">
        <v>99</v>
      </c>
      <c r="P10" s="58">
        <f t="shared" si="4"/>
        <v>5.2436440677966101E-2</v>
      </c>
      <c r="Q10" s="69">
        <v>57</v>
      </c>
      <c r="R10" s="58">
        <f t="shared" si="5"/>
        <v>3.0190677966101694E-2</v>
      </c>
      <c r="S10" s="69">
        <v>27</v>
      </c>
      <c r="T10" s="58">
        <f t="shared" si="6"/>
        <v>1.4300847457627119E-2</v>
      </c>
      <c r="U10" s="69">
        <v>15</v>
      </c>
      <c r="V10" s="58">
        <f t="shared" si="7"/>
        <v>7.9449152542372878E-3</v>
      </c>
      <c r="W10" s="69">
        <v>4</v>
      </c>
      <c r="X10" s="58">
        <f t="shared" si="8"/>
        <v>2.1186440677966102E-3</v>
      </c>
      <c r="Y10" s="69">
        <f t="shared" si="9"/>
        <v>1888</v>
      </c>
      <c r="Z10" s="58">
        <f t="shared" si="12"/>
        <v>1</v>
      </c>
    </row>
    <row r="11" spans="1:26" ht="30" customHeight="1">
      <c r="B11" s="181" t="s">
        <v>81</v>
      </c>
      <c r="C11" s="69">
        <v>1174</v>
      </c>
      <c r="D11" s="58">
        <f t="shared" si="10"/>
        <v>0.69221698113207553</v>
      </c>
      <c r="E11" s="69">
        <v>15</v>
      </c>
      <c r="F11" s="58">
        <f t="shared" si="0"/>
        <v>8.8443396226415092E-3</v>
      </c>
      <c r="G11" s="69">
        <v>9</v>
      </c>
      <c r="H11" s="58">
        <f t="shared" si="11"/>
        <v>5.3066037735849053E-3</v>
      </c>
      <c r="I11" s="69">
        <v>0</v>
      </c>
      <c r="J11" s="58">
        <f t="shared" si="1"/>
        <v>0</v>
      </c>
      <c r="K11" s="69">
        <v>173</v>
      </c>
      <c r="L11" s="58">
        <f t="shared" si="2"/>
        <v>0.10200471698113207</v>
      </c>
      <c r="M11" s="69">
        <v>115</v>
      </c>
      <c r="N11" s="58">
        <f t="shared" si="3"/>
        <v>6.7806603773584911E-2</v>
      </c>
      <c r="O11" s="69">
        <v>88</v>
      </c>
      <c r="P11" s="58">
        <f t="shared" si="4"/>
        <v>5.1886792452830191E-2</v>
      </c>
      <c r="Q11" s="69">
        <v>75</v>
      </c>
      <c r="R11" s="58">
        <f t="shared" si="5"/>
        <v>4.4221698113207544E-2</v>
      </c>
      <c r="S11" s="69">
        <v>20</v>
      </c>
      <c r="T11" s="58">
        <f t="shared" si="6"/>
        <v>1.179245283018868E-2</v>
      </c>
      <c r="U11" s="69">
        <v>21</v>
      </c>
      <c r="V11" s="58">
        <f t="shared" si="7"/>
        <v>1.2382075471698114E-2</v>
      </c>
      <c r="W11" s="69">
        <v>6</v>
      </c>
      <c r="X11" s="58">
        <f t="shared" si="8"/>
        <v>3.5377358490566039E-3</v>
      </c>
      <c r="Y11" s="69">
        <f t="shared" si="9"/>
        <v>1696</v>
      </c>
      <c r="Z11" s="58">
        <f>IFERROR(Y11/$Y11,"-")</f>
        <v>1</v>
      </c>
    </row>
    <row r="12" spans="1:26" ht="30" customHeight="1">
      <c r="B12" s="181" t="s">
        <v>82</v>
      </c>
      <c r="C12" s="69">
        <v>988</v>
      </c>
      <c r="D12" s="58">
        <f t="shared" si="10"/>
        <v>0.66711681296421332</v>
      </c>
      <c r="E12" s="69">
        <v>19</v>
      </c>
      <c r="F12" s="58">
        <f t="shared" si="0"/>
        <v>1.2829169480081027E-2</v>
      </c>
      <c r="G12" s="69">
        <v>14</v>
      </c>
      <c r="H12" s="58">
        <f t="shared" si="11"/>
        <v>9.4530722484807567E-3</v>
      </c>
      <c r="I12" s="69">
        <v>0</v>
      </c>
      <c r="J12" s="58">
        <f t="shared" si="1"/>
        <v>0</v>
      </c>
      <c r="K12" s="69">
        <v>163</v>
      </c>
      <c r="L12" s="58">
        <f t="shared" si="2"/>
        <v>0.1100607697501688</v>
      </c>
      <c r="M12" s="69">
        <v>97</v>
      </c>
      <c r="N12" s="58">
        <f t="shared" si="3"/>
        <v>6.5496286293045242E-2</v>
      </c>
      <c r="O12" s="69">
        <v>88</v>
      </c>
      <c r="P12" s="58">
        <f t="shared" si="4"/>
        <v>5.9419311276164753E-2</v>
      </c>
      <c r="Q12" s="69">
        <v>54</v>
      </c>
      <c r="R12" s="58">
        <f t="shared" si="5"/>
        <v>3.6461850101282917E-2</v>
      </c>
      <c r="S12" s="69">
        <v>41</v>
      </c>
      <c r="T12" s="58">
        <f t="shared" si="6"/>
        <v>2.7683997299122215E-2</v>
      </c>
      <c r="U12" s="69">
        <v>11</v>
      </c>
      <c r="V12" s="58">
        <f t="shared" si="7"/>
        <v>7.4274139095205942E-3</v>
      </c>
      <c r="W12" s="69">
        <v>6</v>
      </c>
      <c r="X12" s="58">
        <f t="shared" si="8"/>
        <v>4.0513166779203242E-3</v>
      </c>
      <c r="Y12" s="69">
        <f t="shared" si="9"/>
        <v>1481</v>
      </c>
      <c r="Z12" s="58">
        <f t="shared" si="12"/>
        <v>1</v>
      </c>
    </row>
    <row r="13" spans="1:26" ht="30" customHeight="1">
      <c r="B13" s="181" t="s">
        <v>83</v>
      </c>
      <c r="C13" s="69">
        <v>824</v>
      </c>
      <c r="D13" s="58">
        <f t="shared" si="10"/>
        <v>0.64425332290852233</v>
      </c>
      <c r="E13" s="69">
        <v>16</v>
      </c>
      <c r="F13" s="58">
        <f t="shared" si="0"/>
        <v>1.2509773260359656E-2</v>
      </c>
      <c r="G13" s="69">
        <v>13</v>
      </c>
      <c r="H13" s="58">
        <f t="shared" si="11"/>
        <v>1.0164190774042221E-2</v>
      </c>
      <c r="I13" s="69">
        <v>0</v>
      </c>
      <c r="J13" s="58">
        <f t="shared" si="1"/>
        <v>0</v>
      </c>
      <c r="K13" s="69">
        <v>172</v>
      </c>
      <c r="L13" s="58">
        <f t="shared" si="2"/>
        <v>0.1344800625488663</v>
      </c>
      <c r="M13" s="69">
        <v>92</v>
      </c>
      <c r="N13" s="58">
        <f t="shared" si="3"/>
        <v>7.1931196247068022E-2</v>
      </c>
      <c r="O13" s="69">
        <v>63</v>
      </c>
      <c r="P13" s="58">
        <f t="shared" si="4"/>
        <v>4.9257232212666147E-2</v>
      </c>
      <c r="Q13" s="69">
        <v>51</v>
      </c>
      <c r="R13" s="58">
        <f t="shared" si="5"/>
        <v>3.98749022673964E-2</v>
      </c>
      <c r="S13" s="69">
        <v>26</v>
      </c>
      <c r="T13" s="58">
        <f t="shared" si="6"/>
        <v>2.0328381548084442E-2</v>
      </c>
      <c r="U13" s="69">
        <v>15</v>
      </c>
      <c r="V13" s="58">
        <f t="shared" si="7"/>
        <v>1.1727912431587178E-2</v>
      </c>
      <c r="W13" s="69">
        <v>7</v>
      </c>
      <c r="X13" s="58">
        <f t="shared" si="8"/>
        <v>5.4730258014073496E-3</v>
      </c>
      <c r="Y13" s="69">
        <f t="shared" si="9"/>
        <v>1279</v>
      </c>
      <c r="Z13" s="58">
        <f t="shared" si="12"/>
        <v>1</v>
      </c>
    </row>
    <row r="14" spans="1:26" ht="30" customHeight="1">
      <c r="B14" s="181" t="s">
        <v>84</v>
      </c>
      <c r="C14" s="69">
        <v>901</v>
      </c>
      <c r="D14" s="58">
        <f t="shared" si="10"/>
        <v>0.59120734908136485</v>
      </c>
      <c r="E14" s="69">
        <v>18</v>
      </c>
      <c r="F14" s="58">
        <f t="shared" si="0"/>
        <v>1.1811023622047244E-2</v>
      </c>
      <c r="G14" s="69">
        <v>16</v>
      </c>
      <c r="H14" s="58">
        <f t="shared" si="11"/>
        <v>1.0498687664041995E-2</v>
      </c>
      <c r="I14" s="69">
        <v>0</v>
      </c>
      <c r="J14" s="58">
        <f t="shared" si="1"/>
        <v>0</v>
      </c>
      <c r="K14" s="69">
        <v>224</v>
      </c>
      <c r="L14" s="58">
        <f t="shared" si="2"/>
        <v>0.14698162729658792</v>
      </c>
      <c r="M14" s="69">
        <v>111</v>
      </c>
      <c r="N14" s="58">
        <f t="shared" si="3"/>
        <v>7.2834645669291334E-2</v>
      </c>
      <c r="O14" s="69">
        <v>102</v>
      </c>
      <c r="P14" s="58">
        <f t="shared" si="4"/>
        <v>6.6929133858267723E-2</v>
      </c>
      <c r="Q14" s="69">
        <v>83</v>
      </c>
      <c r="R14" s="58">
        <f t="shared" si="5"/>
        <v>5.446194225721785E-2</v>
      </c>
      <c r="S14" s="69">
        <v>46</v>
      </c>
      <c r="T14" s="58">
        <f t="shared" si="6"/>
        <v>3.0183727034120734E-2</v>
      </c>
      <c r="U14" s="69">
        <v>17</v>
      </c>
      <c r="V14" s="58">
        <f t="shared" si="7"/>
        <v>1.1154855643044619E-2</v>
      </c>
      <c r="W14" s="69">
        <v>6</v>
      </c>
      <c r="X14" s="58">
        <f t="shared" si="8"/>
        <v>3.937007874015748E-3</v>
      </c>
      <c r="Y14" s="69">
        <f t="shared" si="9"/>
        <v>1524</v>
      </c>
      <c r="Z14" s="58">
        <f t="shared" si="12"/>
        <v>1</v>
      </c>
    </row>
    <row r="15" spans="1:26" ht="30" customHeight="1" thickBot="1">
      <c r="B15" s="182" t="s">
        <v>85</v>
      </c>
      <c r="C15" s="69">
        <v>813</v>
      </c>
      <c r="D15" s="58">
        <f t="shared" si="10"/>
        <v>0.574964639321075</v>
      </c>
      <c r="E15" s="69">
        <v>15</v>
      </c>
      <c r="F15" s="58">
        <f t="shared" si="0"/>
        <v>1.0608203677510608E-2</v>
      </c>
      <c r="G15" s="69">
        <v>13</v>
      </c>
      <c r="H15" s="58">
        <f t="shared" si="11"/>
        <v>9.1937765205091938E-3</v>
      </c>
      <c r="I15" s="69">
        <v>0</v>
      </c>
      <c r="J15" s="58">
        <f t="shared" si="1"/>
        <v>0</v>
      </c>
      <c r="K15" s="69">
        <v>193</v>
      </c>
      <c r="L15" s="58">
        <f t="shared" si="2"/>
        <v>0.13649222065063649</v>
      </c>
      <c r="M15" s="69">
        <v>134</v>
      </c>
      <c r="N15" s="58">
        <f t="shared" si="3"/>
        <v>9.4766619519094764E-2</v>
      </c>
      <c r="O15" s="69">
        <v>107</v>
      </c>
      <c r="P15" s="58">
        <f t="shared" si="4"/>
        <v>7.5671852899575676E-2</v>
      </c>
      <c r="Q15" s="69">
        <v>75</v>
      </c>
      <c r="R15" s="58">
        <f t="shared" si="5"/>
        <v>5.3041018387553041E-2</v>
      </c>
      <c r="S15" s="69">
        <v>34</v>
      </c>
      <c r="T15" s="58">
        <f t="shared" si="6"/>
        <v>2.4045261669024046E-2</v>
      </c>
      <c r="U15" s="69">
        <v>22</v>
      </c>
      <c r="V15" s="58">
        <f t="shared" si="7"/>
        <v>1.5558698727015558E-2</v>
      </c>
      <c r="W15" s="69">
        <v>8</v>
      </c>
      <c r="X15" s="58">
        <f t="shared" si="8"/>
        <v>5.6577086280056579E-3</v>
      </c>
      <c r="Y15" s="69">
        <f t="shared" si="9"/>
        <v>1414</v>
      </c>
      <c r="Z15" s="58">
        <f t="shared" si="12"/>
        <v>1</v>
      </c>
    </row>
    <row r="16" spans="1:26" ht="30" customHeight="1" thickTop="1">
      <c r="B16" s="183" t="s">
        <v>146</v>
      </c>
      <c r="C16" s="70">
        <f>地区別_医科健診3項目以上該当者_要介護度別人数･割合!D13</f>
        <v>14025</v>
      </c>
      <c r="D16" s="60">
        <f>地区別_医科健診3項目以上該当者_要介護度別人数･割合!E13</f>
        <v>0.61988950276243093</v>
      </c>
      <c r="E16" s="70">
        <f>地区別_医科健診3項目以上該当者_要介護度別人数･割合!F13</f>
        <v>219</v>
      </c>
      <c r="F16" s="60">
        <f>地区別_医科健診3項目以上該当者_要介護度別人数･割合!G13</f>
        <v>9.6795580110497232E-3</v>
      </c>
      <c r="G16" s="70">
        <f>地区別_医科健診3項目以上該当者_要介護度別人数･割合!H13</f>
        <v>194</v>
      </c>
      <c r="H16" s="60">
        <f>地区別_医科健診3項目以上該当者_要介護度別人数･割合!I13</f>
        <v>8.5745856353591152E-3</v>
      </c>
      <c r="I16" s="70">
        <f>地区別_医科健診3項目以上該当者_要介護度別人数･割合!J13</f>
        <v>3</v>
      </c>
      <c r="J16" s="60">
        <f>地区別_医科健診3項目以上該当者_要介護度別人数･割合!K13</f>
        <v>1.3259668508287293E-4</v>
      </c>
      <c r="K16" s="70">
        <f>地区別_医科健診3項目以上該当者_要介護度別人数･割合!L13</f>
        <v>2576</v>
      </c>
      <c r="L16" s="60">
        <f>地区別_医科健診3項目以上該当者_要介護度別人数･割合!M13</f>
        <v>0.11385635359116023</v>
      </c>
      <c r="M16" s="70">
        <f>地区別_医科健診3項目以上該当者_要介護度別人数･割合!N13</f>
        <v>1746</v>
      </c>
      <c r="N16" s="60">
        <f>地区別_医科健診3項目以上該当者_要介護度別人数･割合!O13</f>
        <v>7.7171270718232043E-2</v>
      </c>
      <c r="O16" s="70">
        <f>地区別_医科健診3項目以上該当者_要介護度別人数･割合!P13</f>
        <v>1495</v>
      </c>
      <c r="P16" s="60">
        <f>地区別_医科健診3項目以上該当者_要介護度別人数･割合!Q13</f>
        <v>6.6077348066298336E-2</v>
      </c>
      <c r="Q16" s="70">
        <f>地区別_医科健診3項目以上該当者_要介護度別人数･割合!R13</f>
        <v>1203</v>
      </c>
      <c r="R16" s="60">
        <f>地区別_医科健診3項目以上該当者_要介護度別人数･割合!S13</f>
        <v>5.3171270718232043E-2</v>
      </c>
      <c r="S16" s="70">
        <f>地区別_医科健診3項目以上該当者_要介護度別人数･割合!T13</f>
        <v>627</v>
      </c>
      <c r="T16" s="60">
        <f>地区別_医科健診3項目以上該当者_要介護度別人数･割合!U13</f>
        <v>2.7712707182320443E-2</v>
      </c>
      <c r="U16" s="70">
        <f>地区別_医科健診3項目以上該当者_要介護度別人数･割合!V13</f>
        <v>365</v>
      </c>
      <c r="V16" s="60">
        <f>地区別_医科健診3項目以上該当者_要介護度別人数･割合!W13</f>
        <v>1.6132596685082871E-2</v>
      </c>
      <c r="W16" s="70">
        <f>地区別_医科健診3項目以上該当者_要介護度別人数･割合!X13</f>
        <v>172</v>
      </c>
      <c r="X16" s="60">
        <f>地区別_医科健診3項目以上該当者_要介護度別人数･割合!Y13</f>
        <v>7.6022099447513808E-3</v>
      </c>
      <c r="Y16" s="70">
        <f>地区別_医科健診3項目以上該当者_要介護度別人数･割合!Z13</f>
        <v>22625</v>
      </c>
      <c r="Z16" s="60">
        <f>地区別_医科健診3項目以上該当者_要介護度別人数･割合!AA13</f>
        <v>1</v>
      </c>
    </row>
    <row r="17" spans="2:3" ht="13.5" customHeight="1">
      <c r="B17" s="29"/>
    </row>
    <row r="18" spans="2:3" ht="13.5" customHeight="1">
      <c r="B18" s="93"/>
      <c r="C18" s="46"/>
    </row>
    <row r="19" spans="2:3" ht="13.5" customHeight="1">
      <c r="B19" s="93"/>
      <c r="C19" s="46"/>
    </row>
    <row r="20" spans="2:3" ht="13.5" customHeight="1">
      <c r="B20" s="225"/>
      <c r="C20" s="46"/>
    </row>
    <row r="21" spans="2:3" ht="13.5" customHeight="1">
      <c r="B21" s="225"/>
      <c r="C21" s="23"/>
    </row>
    <row r="22" spans="2:3" ht="13.5" customHeight="1">
      <c r="B22" s="225"/>
      <c r="C22" s="23"/>
    </row>
    <row r="23" spans="2:3" ht="13.5" customHeight="1">
      <c r="B23" s="225"/>
      <c r="C23" s="23"/>
    </row>
  </sheetData>
  <mergeCells count="13">
    <mergeCell ref="S3:T3"/>
    <mergeCell ref="U3:V3"/>
    <mergeCell ref="W3:X3"/>
    <mergeCell ref="Y3:Z3"/>
    <mergeCell ref="B3:B4"/>
    <mergeCell ref="C3:D3"/>
    <mergeCell ref="E3:F3"/>
    <mergeCell ref="K3:L3"/>
    <mergeCell ref="M3:N3"/>
    <mergeCell ref="O3:P3"/>
    <mergeCell ref="Q3:R3"/>
    <mergeCell ref="I3:J3"/>
    <mergeCell ref="G3:H3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2-12.①フレイルに係る分析(医科)</oddHeader>
  </headerFooter>
  <ignoredErrors>
    <ignoredError sqref="Y5:Y15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42D95-5B5A-4606-91F4-75951AB06EBD}">
  <sheetPr codeName="Sheet27"/>
  <dimension ref="A1:AB14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11.375" style="1" bestFit="1" customWidth="1"/>
    <col min="4" max="27" width="9.625" style="1" customWidth="1"/>
    <col min="28" max="28" width="8.875" style="1" customWidth="1"/>
    <col min="29" max="16384" width="9" style="1"/>
  </cols>
  <sheetData>
    <row r="1" spans="1:28" ht="16.5" customHeight="1">
      <c r="A1" s="3" t="s">
        <v>257</v>
      </c>
    </row>
    <row r="2" spans="1:28" ht="16.5" customHeight="1">
      <c r="A2" s="3" t="s">
        <v>128</v>
      </c>
      <c r="D2" s="6"/>
    </row>
    <row r="3" spans="1:28" ht="16.5" customHeight="1">
      <c r="B3" s="338"/>
      <c r="C3" s="338" t="s">
        <v>86</v>
      </c>
      <c r="D3" s="335" t="s">
        <v>188</v>
      </c>
      <c r="E3" s="337"/>
      <c r="F3" s="335" t="s">
        <v>189</v>
      </c>
      <c r="G3" s="337"/>
      <c r="H3" s="403" t="s">
        <v>351</v>
      </c>
      <c r="I3" s="403"/>
      <c r="J3" s="408" t="s">
        <v>288</v>
      </c>
      <c r="K3" s="409"/>
      <c r="L3" s="335" t="s">
        <v>185</v>
      </c>
      <c r="M3" s="337"/>
      <c r="N3" s="335" t="s">
        <v>186</v>
      </c>
      <c r="O3" s="337"/>
      <c r="P3" s="335" t="s">
        <v>228</v>
      </c>
      <c r="Q3" s="337"/>
      <c r="R3" s="335" t="s">
        <v>229</v>
      </c>
      <c r="S3" s="337"/>
      <c r="T3" s="335" t="s">
        <v>230</v>
      </c>
      <c r="U3" s="337"/>
      <c r="V3" s="335" t="s">
        <v>231</v>
      </c>
      <c r="W3" s="337"/>
      <c r="X3" s="335" t="s">
        <v>232</v>
      </c>
      <c r="Y3" s="337"/>
      <c r="Z3" s="335" t="s">
        <v>71</v>
      </c>
      <c r="AA3" s="337"/>
    </row>
    <row r="4" spans="1:28" ht="72" customHeight="1">
      <c r="B4" s="339"/>
      <c r="C4" s="339"/>
      <c r="D4" s="7" t="s">
        <v>70</v>
      </c>
      <c r="E4" s="296" t="s">
        <v>407</v>
      </c>
      <c r="F4" s="7" t="s">
        <v>70</v>
      </c>
      <c r="G4" s="296" t="s">
        <v>407</v>
      </c>
      <c r="H4" s="7" t="s">
        <v>70</v>
      </c>
      <c r="I4" s="296" t="s">
        <v>407</v>
      </c>
      <c r="J4" s="7" t="s">
        <v>70</v>
      </c>
      <c r="K4" s="296" t="s">
        <v>407</v>
      </c>
      <c r="L4" s="7" t="s">
        <v>70</v>
      </c>
      <c r="M4" s="296" t="s">
        <v>407</v>
      </c>
      <c r="N4" s="7" t="s">
        <v>70</v>
      </c>
      <c r="O4" s="296" t="s">
        <v>407</v>
      </c>
      <c r="P4" s="7" t="s">
        <v>70</v>
      </c>
      <c r="Q4" s="296" t="s">
        <v>407</v>
      </c>
      <c r="R4" s="7" t="s">
        <v>70</v>
      </c>
      <c r="S4" s="296" t="s">
        <v>407</v>
      </c>
      <c r="T4" s="7" t="s">
        <v>70</v>
      </c>
      <c r="U4" s="296" t="s">
        <v>407</v>
      </c>
      <c r="V4" s="7" t="s">
        <v>70</v>
      </c>
      <c r="W4" s="296" t="s">
        <v>407</v>
      </c>
      <c r="X4" s="7" t="s">
        <v>70</v>
      </c>
      <c r="Y4" s="296" t="s">
        <v>407</v>
      </c>
      <c r="Z4" s="7" t="s">
        <v>70</v>
      </c>
      <c r="AA4" s="296" t="s">
        <v>407</v>
      </c>
    </row>
    <row r="5" spans="1:28" s="10" customFormat="1" ht="30" customHeight="1">
      <c r="B5" s="257">
        <v>1</v>
      </c>
      <c r="C5" s="187" t="s">
        <v>133</v>
      </c>
      <c r="D5" s="72">
        <v>2060</v>
      </c>
      <c r="E5" s="39">
        <f>IFERROR(D5/$Z5,"-")</f>
        <v>0.54224795998947095</v>
      </c>
      <c r="F5" s="72">
        <v>99</v>
      </c>
      <c r="G5" s="39">
        <f>IFERROR(F5/$Z5,"-")</f>
        <v>2.6059489339299816E-2</v>
      </c>
      <c r="H5" s="72">
        <v>58</v>
      </c>
      <c r="I5" s="39">
        <f>IFERROR(H5/$Z5,"-")</f>
        <v>1.5267175572519083E-2</v>
      </c>
      <c r="J5" s="72">
        <v>1</v>
      </c>
      <c r="K5" s="39">
        <f>IFERROR(J5/$Z5,"-")</f>
        <v>2.6322716504343247E-4</v>
      </c>
      <c r="L5" s="72">
        <v>479</v>
      </c>
      <c r="M5" s="39">
        <f>IFERROR(L5/$Z5,"-")</f>
        <v>0.12608581205580416</v>
      </c>
      <c r="N5" s="72">
        <v>301</v>
      </c>
      <c r="O5" s="39">
        <f>IFERROR(N5/$Z5,"-")</f>
        <v>7.9231376678073173E-2</v>
      </c>
      <c r="P5" s="72">
        <v>328</v>
      </c>
      <c r="Q5" s="39">
        <f>IFERROR(P5/$Z5,"-")</f>
        <v>8.6338510134245858E-2</v>
      </c>
      <c r="R5" s="72">
        <v>238</v>
      </c>
      <c r="S5" s="39">
        <f>IFERROR(R5/$Z5,"-")</f>
        <v>6.2648065280336937E-2</v>
      </c>
      <c r="T5" s="72">
        <v>131</v>
      </c>
      <c r="U5" s="39">
        <f>IFERROR(T5/$Z5,"-")</f>
        <v>3.4482758620689655E-2</v>
      </c>
      <c r="V5" s="72">
        <v>68</v>
      </c>
      <c r="W5" s="39">
        <f>IFERROR(V5/$Z5,"-")</f>
        <v>1.7899447222953408E-2</v>
      </c>
      <c r="X5" s="72">
        <v>36</v>
      </c>
      <c r="Y5" s="39">
        <f>IFERROR(X5/$Z5,"-")</f>
        <v>9.476177941563569E-3</v>
      </c>
      <c r="Z5" s="72">
        <f>SUM(D5,F5,H5,J5,L5,N5,P5,R5,T5,V5,X5)</f>
        <v>3799</v>
      </c>
      <c r="AA5" s="39">
        <f>IFERROR(Z5/$Z5,"-")</f>
        <v>1</v>
      </c>
      <c r="AB5" s="87"/>
    </row>
    <row r="6" spans="1:28" s="10" customFormat="1" ht="30" customHeight="1">
      <c r="B6" s="257">
        <v>2</v>
      </c>
      <c r="C6" s="187" t="s">
        <v>72</v>
      </c>
      <c r="D6" s="72">
        <v>1450</v>
      </c>
      <c r="E6" s="39">
        <f t="shared" ref="E6:E13" si="0">IFERROR(D6/$Z6,"-")</f>
        <v>0.60720268006700162</v>
      </c>
      <c r="F6" s="72">
        <v>19</v>
      </c>
      <c r="G6" s="39">
        <f t="shared" ref="G6:G13" si="1">IFERROR(F6/$Z6,"-")</f>
        <v>7.9564489112227809E-3</v>
      </c>
      <c r="H6" s="72">
        <v>28</v>
      </c>
      <c r="I6" s="39">
        <f t="shared" ref="I6:I13" si="2">IFERROR(H6/$Z6,"-")</f>
        <v>1.1725293132328308E-2</v>
      </c>
      <c r="J6" s="72">
        <v>0</v>
      </c>
      <c r="K6" s="39">
        <f t="shared" ref="K6:K13" si="3">IFERROR(J6/$Z6,"-")</f>
        <v>0</v>
      </c>
      <c r="L6" s="72">
        <v>341</v>
      </c>
      <c r="M6" s="39">
        <f t="shared" ref="M6:M13" si="4">IFERROR(L6/$Z6,"-")</f>
        <v>0.14279731993299832</v>
      </c>
      <c r="N6" s="72">
        <v>168</v>
      </c>
      <c r="O6" s="39">
        <f t="shared" ref="O6:O13" si="5">IFERROR(N6/$Z6,"-")</f>
        <v>7.0351758793969849E-2</v>
      </c>
      <c r="P6" s="72">
        <v>175</v>
      </c>
      <c r="Q6" s="39">
        <f t="shared" ref="Q6:Q13" si="6">IFERROR(P6/$Z6,"-")</f>
        <v>7.328308207705192E-2</v>
      </c>
      <c r="R6" s="72">
        <v>101</v>
      </c>
      <c r="S6" s="39">
        <f t="shared" ref="S6:S13" si="7">IFERROR(R6/$Z6,"-")</f>
        <v>4.2294807370184255E-2</v>
      </c>
      <c r="T6" s="72">
        <v>69</v>
      </c>
      <c r="U6" s="39">
        <f t="shared" ref="U6:U13" si="8">IFERROR(T6/$Z6,"-")</f>
        <v>2.8894472361809045E-2</v>
      </c>
      <c r="V6" s="72">
        <v>23</v>
      </c>
      <c r="W6" s="39">
        <f t="shared" ref="W6:W13" si="9">IFERROR(V6/$Z6,"-")</f>
        <v>9.6314907872696812E-3</v>
      </c>
      <c r="X6" s="72">
        <v>14</v>
      </c>
      <c r="Y6" s="39">
        <f t="shared" ref="Y6:Y13" si="10">IFERROR(X6/$Z6,"-")</f>
        <v>5.8626465661641538E-3</v>
      </c>
      <c r="Z6" s="72">
        <f t="shared" ref="Z6:Z13" si="11">SUM(D6,F6,H6,J6,L6,N6,P6,R6,T6,V6,X6)</f>
        <v>2388</v>
      </c>
      <c r="AA6" s="39">
        <f t="shared" ref="AA6:AA13" si="12">IFERROR(Z6/$Z6,"-")</f>
        <v>1</v>
      </c>
      <c r="AB6" s="87"/>
    </row>
    <row r="7" spans="1:28" s="10" customFormat="1" ht="30" customHeight="1">
      <c r="B7" s="257">
        <v>3</v>
      </c>
      <c r="C7" s="187" t="s">
        <v>73</v>
      </c>
      <c r="D7" s="72">
        <v>1894</v>
      </c>
      <c r="E7" s="39">
        <f t="shared" si="0"/>
        <v>0.60050729232720357</v>
      </c>
      <c r="F7" s="72">
        <v>48</v>
      </c>
      <c r="G7" s="39">
        <f t="shared" si="1"/>
        <v>1.5218769816106531E-2</v>
      </c>
      <c r="H7" s="72">
        <v>10</v>
      </c>
      <c r="I7" s="39">
        <f t="shared" si="2"/>
        <v>3.1705770450221942E-3</v>
      </c>
      <c r="J7" s="72">
        <v>0</v>
      </c>
      <c r="K7" s="39">
        <f t="shared" si="3"/>
        <v>0</v>
      </c>
      <c r="L7" s="72">
        <v>326</v>
      </c>
      <c r="M7" s="39">
        <f t="shared" si="4"/>
        <v>0.10336081166772353</v>
      </c>
      <c r="N7" s="72">
        <v>272</v>
      </c>
      <c r="O7" s="39">
        <f t="shared" si="5"/>
        <v>8.6239695624603679E-2</v>
      </c>
      <c r="P7" s="72">
        <v>195</v>
      </c>
      <c r="Q7" s="39">
        <f t="shared" si="6"/>
        <v>6.1826252377932781E-2</v>
      </c>
      <c r="R7" s="72">
        <v>225</v>
      </c>
      <c r="S7" s="39">
        <f t="shared" si="7"/>
        <v>7.1337983512999373E-2</v>
      </c>
      <c r="T7" s="72">
        <v>96</v>
      </c>
      <c r="U7" s="39">
        <f t="shared" si="8"/>
        <v>3.0437539632213063E-2</v>
      </c>
      <c r="V7" s="72">
        <v>59</v>
      </c>
      <c r="W7" s="39">
        <f t="shared" si="9"/>
        <v>1.8706404565630944E-2</v>
      </c>
      <c r="X7" s="72">
        <v>29</v>
      </c>
      <c r="Y7" s="39">
        <f t="shared" si="10"/>
        <v>9.1946734305643624E-3</v>
      </c>
      <c r="Z7" s="72">
        <f t="shared" si="11"/>
        <v>3154</v>
      </c>
      <c r="AA7" s="39">
        <f t="shared" si="12"/>
        <v>1</v>
      </c>
      <c r="AB7" s="87"/>
    </row>
    <row r="8" spans="1:28" s="10" customFormat="1" ht="30" customHeight="1">
      <c r="B8" s="257">
        <v>4</v>
      </c>
      <c r="C8" s="187" t="s">
        <v>74</v>
      </c>
      <c r="D8" s="72">
        <v>1266</v>
      </c>
      <c r="E8" s="39">
        <f t="shared" si="0"/>
        <v>0.50966183574879231</v>
      </c>
      <c r="F8" s="72">
        <v>5</v>
      </c>
      <c r="G8" s="39">
        <f t="shared" si="1"/>
        <v>2.0128824476650562E-3</v>
      </c>
      <c r="H8" s="72">
        <v>7</v>
      </c>
      <c r="I8" s="39">
        <f t="shared" si="2"/>
        <v>2.8180354267310788E-3</v>
      </c>
      <c r="J8" s="72">
        <v>0</v>
      </c>
      <c r="K8" s="39">
        <f t="shared" si="3"/>
        <v>0</v>
      </c>
      <c r="L8" s="72">
        <v>368</v>
      </c>
      <c r="M8" s="39">
        <f t="shared" si="4"/>
        <v>0.14814814814814814</v>
      </c>
      <c r="N8" s="72">
        <v>263</v>
      </c>
      <c r="O8" s="39">
        <f t="shared" si="5"/>
        <v>0.10587761674718196</v>
      </c>
      <c r="P8" s="72">
        <v>232</v>
      </c>
      <c r="Q8" s="39">
        <f t="shared" si="6"/>
        <v>9.3397745571658614E-2</v>
      </c>
      <c r="R8" s="72">
        <v>178</v>
      </c>
      <c r="S8" s="39">
        <f t="shared" si="7"/>
        <v>7.1658615136876005E-2</v>
      </c>
      <c r="T8" s="72">
        <v>78</v>
      </c>
      <c r="U8" s="39">
        <f t="shared" si="8"/>
        <v>3.140096618357488E-2</v>
      </c>
      <c r="V8" s="72">
        <v>54</v>
      </c>
      <c r="W8" s="39">
        <f t="shared" si="9"/>
        <v>2.1739130434782608E-2</v>
      </c>
      <c r="X8" s="72">
        <v>33</v>
      </c>
      <c r="Y8" s="39">
        <f t="shared" si="10"/>
        <v>1.3285024154589372E-2</v>
      </c>
      <c r="Z8" s="72">
        <f t="shared" si="11"/>
        <v>2484</v>
      </c>
      <c r="AA8" s="39">
        <f t="shared" si="12"/>
        <v>1</v>
      </c>
      <c r="AB8" s="87"/>
    </row>
    <row r="9" spans="1:28" s="10" customFormat="1" ht="30" customHeight="1">
      <c r="B9" s="257">
        <v>5</v>
      </c>
      <c r="C9" s="187" t="s">
        <v>124</v>
      </c>
      <c r="D9" s="72">
        <v>1260</v>
      </c>
      <c r="E9" s="39">
        <f t="shared" si="0"/>
        <v>0.51136363636363635</v>
      </c>
      <c r="F9" s="72">
        <v>43</v>
      </c>
      <c r="G9" s="39">
        <f t="shared" si="1"/>
        <v>1.74512987012987E-2</v>
      </c>
      <c r="H9" s="72">
        <v>42</v>
      </c>
      <c r="I9" s="39">
        <f t="shared" si="2"/>
        <v>1.7045454545454544E-2</v>
      </c>
      <c r="J9" s="72">
        <v>0</v>
      </c>
      <c r="K9" s="39">
        <f t="shared" si="3"/>
        <v>0</v>
      </c>
      <c r="L9" s="72">
        <v>359</v>
      </c>
      <c r="M9" s="39">
        <f t="shared" si="4"/>
        <v>0.14569805194805194</v>
      </c>
      <c r="N9" s="72">
        <v>246</v>
      </c>
      <c r="O9" s="39">
        <f t="shared" si="5"/>
        <v>9.9837662337662336E-2</v>
      </c>
      <c r="P9" s="72">
        <v>198</v>
      </c>
      <c r="Q9" s="39">
        <f t="shared" si="6"/>
        <v>8.0357142857142863E-2</v>
      </c>
      <c r="R9" s="72">
        <v>140</v>
      </c>
      <c r="S9" s="39">
        <f t="shared" si="7"/>
        <v>5.6818181818181816E-2</v>
      </c>
      <c r="T9" s="72">
        <v>84</v>
      </c>
      <c r="U9" s="39">
        <f t="shared" si="8"/>
        <v>3.4090909090909088E-2</v>
      </c>
      <c r="V9" s="72">
        <v>66</v>
      </c>
      <c r="W9" s="39">
        <f t="shared" si="9"/>
        <v>2.6785714285714284E-2</v>
      </c>
      <c r="X9" s="72">
        <v>26</v>
      </c>
      <c r="Y9" s="39">
        <f t="shared" si="10"/>
        <v>1.0551948051948052E-2</v>
      </c>
      <c r="Z9" s="72">
        <f t="shared" si="11"/>
        <v>2464</v>
      </c>
      <c r="AA9" s="39">
        <f t="shared" si="12"/>
        <v>1</v>
      </c>
      <c r="AB9" s="87"/>
    </row>
    <row r="10" spans="1:28" s="10" customFormat="1" ht="30" customHeight="1">
      <c r="B10" s="257">
        <v>6</v>
      </c>
      <c r="C10" s="187" t="s">
        <v>125</v>
      </c>
      <c r="D10" s="72">
        <v>881</v>
      </c>
      <c r="E10" s="39">
        <f t="shared" si="0"/>
        <v>0.44338198288877706</v>
      </c>
      <c r="F10" s="72">
        <v>0</v>
      </c>
      <c r="G10" s="39">
        <f t="shared" si="1"/>
        <v>0</v>
      </c>
      <c r="H10" s="72">
        <v>11</v>
      </c>
      <c r="I10" s="39">
        <f t="shared" si="2"/>
        <v>5.5359838953195776E-3</v>
      </c>
      <c r="J10" s="72">
        <v>0</v>
      </c>
      <c r="K10" s="39">
        <f t="shared" si="3"/>
        <v>0</v>
      </c>
      <c r="L10" s="72">
        <v>408</v>
      </c>
      <c r="M10" s="39">
        <f t="shared" si="4"/>
        <v>0.20533467539003522</v>
      </c>
      <c r="N10" s="72">
        <v>266</v>
      </c>
      <c r="O10" s="39">
        <f t="shared" si="5"/>
        <v>0.13387015601409161</v>
      </c>
      <c r="P10" s="72">
        <v>154</v>
      </c>
      <c r="Q10" s="39">
        <f t="shared" si="6"/>
        <v>7.7503774534474087E-2</v>
      </c>
      <c r="R10" s="72">
        <v>138</v>
      </c>
      <c r="S10" s="39">
        <f t="shared" si="7"/>
        <v>6.945143432310015E-2</v>
      </c>
      <c r="T10" s="72">
        <v>75</v>
      </c>
      <c r="U10" s="39">
        <f t="shared" si="8"/>
        <v>3.7745344740815298E-2</v>
      </c>
      <c r="V10" s="72">
        <v>41</v>
      </c>
      <c r="W10" s="39">
        <f t="shared" si="9"/>
        <v>2.0634121791645699E-2</v>
      </c>
      <c r="X10" s="72">
        <v>13</v>
      </c>
      <c r="Y10" s="39">
        <f t="shared" si="10"/>
        <v>6.5425264217413188E-3</v>
      </c>
      <c r="Z10" s="72">
        <f t="shared" si="11"/>
        <v>1987</v>
      </c>
      <c r="AA10" s="39">
        <f t="shared" si="12"/>
        <v>1</v>
      </c>
      <c r="AB10" s="87"/>
    </row>
    <row r="11" spans="1:28" s="10" customFormat="1" ht="30" customHeight="1">
      <c r="B11" s="257">
        <v>7</v>
      </c>
      <c r="C11" s="187" t="s">
        <v>126</v>
      </c>
      <c r="D11" s="72">
        <v>1262</v>
      </c>
      <c r="E11" s="39">
        <f t="shared" si="0"/>
        <v>0.52803347280334723</v>
      </c>
      <c r="F11" s="72">
        <v>5</v>
      </c>
      <c r="G11" s="39">
        <f t="shared" si="1"/>
        <v>2.0920502092050207E-3</v>
      </c>
      <c r="H11" s="72">
        <v>38</v>
      </c>
      <c r="I11" s="39">
        <f t="shared" si="2"/>
        <v>1.5899581589958158E-2</v>
      </c>
      <c r="J11" s="72">
        <v>2</v>
      </c>
      <c r="K11" s="39">
        <f t="shared" si="3"/>
        <v>8.3682008368200832E-4</v>
      </c>
      <c r="L11" s="72">
        <v>295</v>
      </c>
      <c r="M11" s="39">
        <f t="shared" si="4"/>
        <v>0.12343096234309624</v>
      </c>
      <c r="N11" s="72">
        <v>230</v>
      </c>
      <c r="O11" s="39">
        <f t="shared" si="5"/>
        <v>9.6234309623430964E-2</v>
      </c>
      <c r="P11" s="72">
        <v>211</v>
      </c>
      <c r="Q11" s="39">
        <f t="shared" si="6"/>
        <v>8.8284518828451883E-2</v>
      </c>
      <c r="R11" s="72">
        <v>180</v>
      </c>
      <c r="S11" s="39">
        <f t="shared" si="7"/>
        <v>7.5313807531380755E-2</v>
      </c>
      <c r="T11" s="72">
        <v>92</v>
      </c>
      <c r="U11" s="39">
        <f t="shared" si="8"/>
        <v>3.8493723849372385E-2</v>
      </c>
      <c r="V11" s="72">
        <v>54</v>
      </c>
      <c r="W11" s="39">
        <f t="shared" si="9"/>
        <v>2.2594142259414227E-2</v>
      </c>
      <c r="X11" s="72">
        <v>21</v>
      </c>
      <c r="Y11" s="39">
        <f t="shared" si="10"/>
        <v>8.7866108786610886E-3</v>
      </c>
      <c r="Z11" s="72">
        <f t="shared" si="11"/>
        <v>2390</v>
      </c>
      <c r="AA11" s="39">
        <f t="shared" si="12"/>
        <v>1</v>
      </c>
      <c r="AB11" s="87"/>
    </row>
    <row r="12" spans="1:28" s="10" customFormat="1" ht="30" customHeight="1" thickBot="1">
      <c r="B12" s="257">
        <v>8</v>
      </c>
      <c r="C12" s="187" t="s">
        <v>127</v>
      </c>
      <c r="D12" s="72">
        <v>3952</v>
      </c>
      <c r="E12" s="39">
        <f t="shared" si="0"/>
        <v>0.99823187673654967</v>
      </c>
      <c r="F12" s="72">
        <v>0</v>
      </c>
      <c r="G12" s="39">
        <f t="shared" si="1"/>
        <v>0</v>
      </c>
      <c r="H12" s="72">
        <v>0</v>
      </c>
      <c r="I12" s="39">
        <f t="shared" si="2"/>
        <v>0</v>
      </c>
      <c r="J12" s="72">
        <v>0</v>
      </c>
      <c r="K12" s="39">
        <f t="shared" si="3"/>
        <v>0</v>
      </c>
      <c r="L12" s="72">
        <v>0</v>
      </c>
      <c r="M12" s="39">
        <f t="shared" si="4"/>
        <v>0</v>
      </c>
      <c r="N12" s="72">
        <v>0</v>
      </c>
      <c r="O12" s="39">
        <f t="shared" si="5"/>
        <v>0</v>
      </c>
      <c r="P12" s="72">
        <v>2</v>
      </c>
      <c r="Q12" s="39">
        <f t="shared" si="6"/>
        <v>5.0517807527153326E-4</v>
      </c>
      <c r="R12" s="72">
        <v>3</v>
      </c>
      <c r="S12" s="39">
        <f t="shared" si="7"/>
        <v>7.5776711290729984E-4</v>
      </c>
      <c r="T12" s="72">
        <v>2</v>
      </c>
      <c r="U12" s="39">
        <f t="shared" si="8"/>
        <v>5.0517807527153326E-4</v>
      </c>
      <c r="V12" s="72">
        <v>0</v>
      </c>
      <c r="W12" s="39">
        <f t="shared" si="9"/>
        <v>0</v>
      </c>
      <c r="X12" s="72">
        <v>0</v>
      </c>
      <c r="Y12" s="39">
        <f t="shared" si="10"/>
        <v>0</v>
      </c>
      <c r="Z12" s="72">
        <f t="shared" si="11"/>
        <v>3959</v>
      </c>
      <c r="AA12" s="39">
        <f t="shared" si="12"/>
        <v>1</v>
      </c>
      <c r="AB12" s="87"/>
    </row>
    <row r="13" spans="1:28" s="10" customFormat="1" ht="30" customHeight="1" thickTop="1">
      <c r="B13" s="406" t="s">
        <v>105</v>
      </c>
      <c r="C13" s="407"/>
      <c r="D13" s="239">
        <f>SUM(D5:D12)</f>
        <v>14025</v>
      </c>
      <c r="E13" s="279">
        <f t="shared" si="0"/>
        <v>0.61988950276243093</v>
      </c>
      <c r="F13" s="278">
        <f>SUM(F5:F12)</f>
        <v>219</v>
      </c>
      <c r="G13" s="279">
        <f t="shared" si="1"/>
        <v>9.6795580110497232E-3</v>
      </c>
      <c r="H13" s="278">
        <f>SUM(H5:H12)</f>
        <v>194</v>
      </c>
      <c r="I13" s="279">
        <f t="shared" si="2"/>
        <v>8.5745856353591152E-3</v>
      </c>
      <c r="J13" s="278">
        <f>SUM(J5:J12)</f>
        <v>3</v>
      </c>
      <c r="K13" s="279">
        <f t="shared" si="3"/>
        <v>1.3259668508287293E-4</v>
      </c>
      <c r="L13" s="278">
        <f>SUM(L5:L12)</f>
        <v>2576</v>
      </c>
      <c r="M13" s="279">
        <f t="shared" si="4"/>
        <v>0.11385635359116023</v>
      </c>
      <c r="N13" s="278">
        <f>SUM(N5:N12)</f>
        <v>1746</v>
      </c>
      <c r="O13" s="279">
        <f t="shared" si="5"/>
        <v>7.7171270718232043E-2</v>
      </c>
      <c r="P13" s="278">
        <f>SUM(P5:P12)</f>
        <v>1495</v>
      </c>
      <c r="Q13" s="279">
        <f t="shared" si="6"/>
        <v>6.6077348066298336E-2</v>
      </c>
      <c r="R13" s="278">
        <f>SUM(R5:R12)</f>
        <v>1203</v>
      </c>
      <c r="S13" s="279">
        <f t="shared" si="7"/>
        <v>5.3171270718232043E-2</v>
      </c>
      <c r="T13" s="278">
        <f>SUM(T5:T12)</f>
        <v>627</v>
      </c>
      <c r="U13" s="279">
        <f t="shared" si="8"/>
        <v>2.7712707182320443E-2</v>
      </c>
      <c r="V13" s="278">
        <f>SUM(V5:V12)</f>
        <v>365</v>
      </c>
      <c r="W13" s="279">
        <f t="shared" si="9"/>
        <v>1.6132596685082871E-2</v>
      </c>
      <c r="X13" s="278">
        <f>SUM(X5:X12)</f>
        <v>172</v>
      </c>
      <c r="Y13" s="279">
        <f t="shared" si="10"/>
        <v>7.6022099447513808E-3</v>
      </c>
      <c r="Z13" s="278">
        <f t="shared" si="11"/>
        <v>22625</v>
      </c>
      <c r="AA13" s="279">
        <f t="shared" si="12"/>
        <v>1</v>
      </c>
    </row>
    <row r="14" spans="1:28"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</row>
  </sheetData>
  <mergeCells count="15">
    <mergeCell ref="B3:B4"/>
    <mergeCell ref="B13:C13"/>
    <mergeCell ref="Z3:AA3"/>
    <mergeCell ref="C3:C4"/>
    <mergeCell ref="D3:E3"/>
    <mergeCell ref="F3:G3"/>
    <mergeCell ref="L3:M3"/>
    <mergeCell ref="N3:O3"/>
    <mergeCell ref="J3:K3"/>
    <mergeCell ref="P3:Q3"/>
    <mergeCell ref="R3:S3"/>
    <mergeCell ref="T3:U3"/>
    <mergeCell ref="V3:W3"/>
    <mergeCell ref="X3:Y3"/>
    <mergeCell ref="H3:I3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2-12.①フレイルに係る分析(医科)</oddHeader>
  </headerFooter>
  <ignoredErrors>
    <ignoredError sqref="K13:M13 E13:J13 N13:O13 P13:Q13 R13:S13 T13:U13 V13:X13 Z5:Z13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4E17-6095-4C19-8285-3FAB8A268715}">
  <sheetPr codeName="Sheet28"/>
  <dimension ref="A1:AB80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11.375" style="1" customWidth="1"/>
    <col min="4" max="27" width="9.625" style="1" customWidth="1"/>
    <col min="28" max="16384" width="9" style="1"/>
  </cols>
  <sheetData>
    <row r="1" spans="1:28" ht="16.5" customHeight="1">
      <c r="A1" s="3" t="s">
        <v>257</v>
      </c>
    </row>
    <row r="2" spans="1:28" ht="16.5" customHeight="1">
      <c r="A2" s="3" t="s">
        <v>226</v>
      </c>
      <c r="D2" s="6"/>
    </row>
    <row r="3" spans="1:28" ht="16.5" customHeight="1">
      <c r="B3" s="338"/>
      <c r="C3" s="338" t="s">
        <v>130</v>
      </c>
      <c r="D3" s="335" t="s">
        <v>188</v>
      </c>
      <c r="E3" s="337"/>
      <c r="F3" s="335" t="s">
        <v>189</v>
      </c>
      <c r="G3" s="337"/>
      <c r="H3" s="403" t="s">
        <v>351</v>
      </c>
      <c r="I3" s="403"/>
      <c r="J3" s="408" t="s">
        <v>288</v>
      </c>
      <c r="K3" s="409"/>
      <c r="L3" s="335" t="s">
        <v>185</v>
      </c>
      <c r="M3" s="337"/>
      <c r="N3" s="335" t="s">
        <v>186</v>
      </c>
      <c r="O3" s="337"/>
      <c r="P3" s="335" t="s">
        <v>228</v>
      </c>
      <c r="Q3" s="337"/>
      <c r="R3" s="335" t="s">
        <v>229</v>
      </c>
      <c r="S3" s="337"/>
      <c r="T3" s="335" t="s">
        <v>230</v>
      </c>
      <c r="U3" s="337"/>
      <c r="V3" s="335" t="s">
        <v>231</v>
      </c>
      <c r="W3" s="337"/>
      <c r="X3" s="335" t="s">
        <v>232</v>
      </c>
      <c r="Y3" s="337"/>
      <c r="Z3" s="335" t="s">
        <v>71</v>
      </c>
      <c r="AA3" s="337"/>
    </row>
    <row r="4" spans="1:28" ht="72" customHeight="1">
      <c r="B4" s="339"/>
      <c r="C4" s="339"/>
      <c r="D4" s="7" t="s">
        <v>70</v>
      </c>
      <c r="E4" s="296" t="s">
        <v>407</v>
      </c>
      <c r="F4" s="7" t="s">
        <v>70</v>
      </c>
      <c r="G4" s="296" t="s">
        <v>407</v>
      </c>
      <c r="H4" s="7" t="s">
        <v>70</v>
      </c>
      <c r="I4" s="296" t="s">
        <v>407</v>
      </c>
      <c r="J4" s="7" t="s">
        <v>70</v>
      </c>
      <c r="K4" s="296" t="s">
        <v>407</v>
      </c>
      <c r="L4" s="7" t="s">
        <v>70</v>
      </c>
      <c r="M4" s="296" t="s">
        <v>407</v>
      </c>
      <c r="N4" s="7" t="s">
        <v>70</v>
      </c>
      <c r="O4" s="296" t="s">
        <v>407</v>
      </c>
      <c r="P4" s="7" t="s">
        <v>70</v>
      </c>
      <c r="Q4" s="296" t="s">
        <v>407</v>
      </c>
      <c r="R4" s="7" t="s">
        <v>70</v>
      </c>
      <c r="S4" s="296" t="s">
        <v>407</v>
      </c>
      <c r="T4" s="7" t="s">
        <v>70</v>
      </c>
      <c r="U4" s="296" t="s">
        <v>407</v>
      </c>
      <c r="V4" s="7" t="s">
        <v>70</v>
      </c>
      <c r="W4" s="296" t="s">
        <v>407</v>
      </c>
      <c r="X4" s="7" t="s">
        <v>70</v>
      </c>
      <c r="Y4" s="296" t="s">
        <v>407</v>
      </c>
      <c r="Z4" s="7" t="s">
        <v>70</v>
      </c>
      <c r="AA4" s="296" t="s">
        <v>407</v>
      </c>
    </row>
    <row r="5" spans="1:28" s="10" customFormat="1" ht="30" customHeight="1">
      <c r="B5" s="257">
        <v>1</v>
      </c>
      <c r="C5" s="187" t="s">
        <v>56</v>
      </c>
      <c r="D5" s="72">
        <v>3952</v>
      </c>
      <c r="E5" s="39">
        <f t="shared" ref="E5:E36" si="0">IFERROR(D5/$Z5,"-")</f>
        <v>0.99823187673654967</v>
      </c>
      <c r="F5" s="72">
        <v>0</v>
      </c>
      <c r="G5" s="39">
        <f t="shared" ref="G5:G36" si="1">IFERROR(F5/$Z5,"-")</f>
        <v>0</v>
      </c>
      <c r="H5" s="72">
        <v>0</v>
      </c>
      <c r="I5" s="39">
        <f>IFERROR(H5/$Z5,"-")</f>
        <v>0</v>
      </c>
      <c r="J5" s="72">
        <v>0</v>
      </c>
      <c r="K5" s="39">
        <f>IFERROR(J5/$Z5,"-")</f>
        <v>0</v>
      </c>
      <c r="L5" s="72">
        <v>0</v>
      </c>
      <c r="M5" s="39">
        <f>IFERROR(L5/$Z5,"-")</f>
        <v>0</v>
      </c>
      <c r="N5" s="72">
        <v>0</v>
      </c>
      <c r="O5" s="39">
        <f>IFERROR(N5/$Z5,"-")</f>
        <v>0</v>
      </c>
      <c r="P5" s="72">
        <v>2</v>
      </c>
      <c r="Q5" s="39">
        <f>IFERROR(P5/$Z5,"-")</f>
        <v>5.0517807527153326E-4</v>
      </c>
      <c r="R5" s="72">
        <v>3</v>
      </c>
      <c r="S5" s="39">
        <f>IFERROR(R5/$Z5,"-")</f>
        <v>7.5776711290729984E-4</v>
      </c>
      <c r="T5" s="72">
        <v>2</v>
      </c>
      <c r="U5" s="39">
        <f>IFERROR(T5/$Z5,"-")</f>
        <v>5.0517807527153326E-4</v>
      </c>
      <c r="V5" s="72">
        <v>0</v>
      </c>
      <c r="W5" s="39">
        <f>IFERROR(V5/$Z5,"-")</f>
        <v>0</v>
      </c>
      <c r="X5" s="72">
        <v>0</v>
      </c>
      <c r="Y5" s="39">
        <f>IFERROR(X5/$Z5,"-")</f>
        <v>0</v>
      </c>
      <c r="Z5" s="72">
        <f>SUM(D5,F5,H5,J5,L5,N5,P5,R5,T5,V5,X5)</f>
        <v>3959</v>
      </c>
      <c r="AA5" s="39">
        <f>IFERROR(Z5/$Z5,"-")</f>
        <v>1</v>
      </c>
      <c r="AB5" s="87"/>
    </row>
    <row r="6" spans="1:28" s="10" customFormat="1" ht="30" customHeight="1">
      <c r="B6" s="257">
        <v>2</v>
      </c>
      <c r="C6" s="187" t="s">
        <v>87</v>
      </c>
      <c r="D6" s="72">
        <v>175</v>
      </c>
      <c r="E6" s="39">
        <f t="shared" si="0"/>
        <v>1</v>
      </c>
      <c r="F6" s="72">
        <v>0</v>
      </c>
      <c r="G6" s="39">
        <f t="shared" si="1"/>
        <v>0</v>
      </c>
      <c r="H6" s="72">
        <v>0</v>
      </c>
      <c r="I6" s="39">
        <f t="shared" ref="I6:I69" si="2">IFERROR(H6/$Z6,"-")</f>
        <v>0</v>
      </c>
      <c r="J6" s="72">
        <v>0</v>
      </c>
      <c r="K6" s="39">
        <f t="shared" ref="K6:K69" si="3">IFERROR(J6/$Z6,"-")</f>
        <v>0</v>
      </c>
      <c r="L6" s="72">
        <v>0</v>
      </c>
      <c r="M6" s="39">
        <f t="shared" ref="M6" si="4">IFERROR(L6/$Z6,"-")</f>
        <v>0</v>
      </c>
      <c r="N6" s="72">
        <v>0</v>
      </c>
      <c r="O6" s="39">
        <f t="shared" ref="O6" si="5">IFERROR(N6/$Z6,"-")</f>
        <v>0</v>
      </c>
      <c r="P6" s="72">
        <v>0</v>
      </c>
      <c r="Q6" s="39">
        <f t="shared" ref="Q6" si="6">IFERROR(P6/$Z6,"-")</f>
        <v>0</v>
      </c>
      <c r="R6" s="72">
        <v>0</v>
      </c>
      <c r="S6" s="39">
        <f t="shared" ref="S6" si="7">IFERROR(R6/$Z6,"-")</f>
        <v>0</v>
      </c>
      <c r="T6" s="72">
        <v>0</v>
      </c>
      <c r="U6" s="39">
        <f t="shared" ref="U6" si="8">IFERROR(T6/$Z6,"-")</f>
        <v>0</v>
      </c>
      <c r="V6" s="72">
        <v>0</v>
      </c>
      <c r="W6" s="39">
        <f t="shared" ref="W6" si="9">IFERROR(V6/$Z6,"-")</f>
        <v>0</v>
      </c>
      <c r="X6" s="72">
        <v>0</v>
      </c>
      <c r="Y6" s="39">
        <f t="shared" ref="Y6" si="10">IFERROR(X6/$Z6,"-")</f>
        <v>0</v>
      </c>
      <c r="Z6" s="72">
        <f t="shared" ref="Z6:Z69" si="11">SUM(D6,F6,H6,J6,L6,N6,P6,R6,T6,V6,X6)</f>
        <v>175</v>
      </c>
      <c r="AA6" s="39">
        <f t="shared" ref="AA6:AA69" si="12">IFERROR(Z6/$Z6,"-")</f>
        <v>1</v>
      </c>
      <c r="AB6" s="87"/>
    </row>
    <row r="7" spans="1:28" s="10" customFormat="1" ht="30" customHeight="1">
      <c r="B7" s="257">
        <v>3</v>
      </c>
      <c r="C7" s="187" t="s">
        <v>88</v>
      </c>
      <c r="D7" s="72">
        <v>108</v>
      </c>
      <c r="E7" s="39">
        <f t="shared" si="0"/>
        <v>1</v>
      </c>
      <c r="F7" s="72">
        <v>0</v>
      </c>
      <c r="G7" s="39">
        <f t="shared" si="1"/>
        <v>0</v>
      </c>
      <c r="H7" s="72">
        <v>0</v>
      </c>
      <c r="I7" s="39">
        <f t="shared" si="2"/>
        <v>0</v>
      </c>
      <c r="J7" s="72">
        <v>0</v>
      </c>
      <c r="K7" s="39">
        <f t="shared" si="3"/>
        <v>0</v>
      </c>
      <c r="L7" s="72">
        <v>0</v>
      </c>
      <c r="M7" s="39">
        <f t="shared" ref="M7" si="13">IFERROR(L7/$Z7,"-")</f>
        <v>0</v>
      </c>
      <c r="N7" s="72">
        <v>0</v>
      </c>
      <c r="O7" s="39">
        <f t="shared" ref="O7" si="14">IFERROR(N7/$Z7,"-")</f>
        <v>0</v>
      </c>
      <c r="P7" s="72">
        <v>0</v>
      </c>
      <c r="Q7" s="39">
        <f t="shared" ref="Q7" si="15">IFERROR(P7/$Z7,"-")</f>
        <v>0</v>
      </c>
      <c r="R7" s="72">
        <v>0</v>
      </c>
      <c r="S7" s="39">
        <f t="shared" ref="S7" si="16">IFERROR(R7/$Z7,"-")</f>
        <v>0</v>
      </c>
      <c r="T7" s="72">
        <v>0</v>
      </c>
      <c r="U7" s="39">
        <f t="shared" ref="U7" si="17">IFERROR(T7/$Z7,"-")</f>
        <v>0</v>
      </c>
      <c r="V7" s="72">
        <v>0</v>
      </c>
      <c r="W7" s="39">
        <f t="shared" ref="W7" si="18">IFERROR(V7/$Z7,"-")</f>
        <v>0</v>
      </c>
      <c r="X7" s="72">
        <v>0</v>
      </c>
      <c r="Y7" s="39">
        <f t="shared" ref="Y7" si="19">IFERROR(X7/$Z7,"-")</f>
        <v>0</v>
      </c>
      <c r="Z7" s="72">
        <f t="shared" si="11"/>
        <v>108</v>
      </c>
      <c r="AA7" s="39">
        <f t="shared" si="12"/>
        <v>1</v>
      </c>
      <c r="AB7" s="87"/>
    </row>
    <row r="8" spans="1:28" s="10" customFormat="1" ht="30" customHeight="1">
      <c r="B8" s="257">
        <v>4</v>
      </c>
      <c r="C8" s="187" t="s">
        <v>89</v>
      </c>
      <c r="D8" s="72">
        <v>159</v>
      </c>
      <c r="E8" s="39">
        <f t="shared" si="0"/>
        <v>0.99375000000000002</v>
      </c>
      <c r="F8" s="72">
        <v>0</v>
      </c>
      <c r="G8" s="39">
        <f t="shared" si="1"/>
        <v>0</v>
      </c>
      <c r="H8" s="72">
        <v>0</v>
      </c>
      <c r="I8" s="39">
        <f t="shared" si="2"/>
        <v>0</v>
      </c>
      <c r="J8" s="72">
        <v>0</v>
      </c>
      <c r="K8" s="39">
        <f t="shared" si="3"/>
        <v>0</v>
      </c>
      <c r="L8" s="72">
        <v>0</v>
      </c>
      <c r="M8" s="39">
        <f t="shared" ref="M8" si="20">IFERROR(L8/$Z8,"-")</f>
        <v>0</v>
      </c>
      <c r="N8" s="72">
        <v>0</v>
      </c>
      <c r="O8" s="39">
        <f t="shared" ref="O8" si="21">IFERROR(N8/$Z8,"-")</f>
        <v>0</v>
      </c>
      <c r="P8" s="72">
        <v>1</v>
      </c>
      <c r="Q8" s="39">
        <f t="shared" ref="Q8" si="22">IFERROR(P8/$Z8,"-")</f>
        <v>6.2500000000000003E-3</v>
      </c>
      <c r="R8" s="72">
        <v>0</v>
      </c>
      <c r="S8" s="39">
        <f t="shared" ref="S8" si="23">IFERROR(R8/$Z8,"-")</f>
        <v>0</v>
      </c>
      <c r="T8" s="72">
        <v>0</v>
      </c>
      <c r="U8" s="39">
        <f t="shared" ref="U8" si="24">IFERROR(T8/$Z8,"-")</f>
        <v>0</v>
      </c>
      <c r="V8" s="72">
        <v>0</v>
      </c>
      <c r="W8" s="39">
        <f t="shared" ref="W8" si="25">IFERROR(V8/$Z8,"-")</f>
        <v>0</v>
      </c>
      <c r="X8" s="72">
        <v>0</v>
      </c>
      <c r="Y8" s="39">
        <f>IFERROR(X8/$Z8,"-")</f>
        <v>0</v>
      </c>
      <c r="Z8" s="72">
        <f t="shared" si="11"/>
        <v>160</v>
      </c>
      <c r="AA8" s="39">
        <f t="shared" si="12"/>
        <v>1</v>
      </c>
      <c r="AB8" s="87"/>
    </row>
    <row r="9" spans="1:28" s="10" customFormat="1" ht="30" customHeight="1">
      <c r="B9" s="257">
        <v>5</v>
      </c>
      <c r="C9" s="187" t="s">
        <v>90</v>
      </c>
      <c r="D9" s="72">
        <v>60</v>
      </c>
      <c r="E9" s="39">
        <f t="shared" si="0"/>
        <v>1</v>
      </c>
      <c r="F9" s="72">
        <v>0</v>
      </c>
      <c r="G9" s="39">
        <f t="shared" si="1"/>
        <v>0</v>
      </c>
      <c r="H9" s="72">
        <v>0</v>
      </c>
      <c r="I9" s="39">
        <f t="shared" si="2"/>
        <v>0</v>
      </c>
      <c r="J9" s="72">
        <v>0</v>
      </c>
      <c r="K9" s="39">
        <f t="shared" si="3"/>
        <v>0</v>
      </c>
      <c r="L9" s="72">
        <v>0</v>
      </c>
      <c r="M9" s="39">
        <f t="shared" ref="M9" si="26">IFERROR(L9/$Z9,"-")</f>
        <v>0</v>
      </c>
      <c r="N9" s="72">
        <v>0</v>
      </c>
      <c r="O9" s="39">
        <f t="shared" ref="O9" si="27">IFERROR(N9/$Z9,"-")</f>
        <v>0</v>
      </c>
      <c r="P9" s="72">
        <v>0</v>
      </c>
      <c r="Q9" s="39">
        <f t="shared" ref="Q9" si="28">IFERROR(P9/$Z9,"-")</f>
        <v>0</v>
      </c>
      <c r="R9" s="72">
        <v>0</v>
      </c>
      <c r="S9" s="39">
        <f t="shared" ref="S9" si="29">IFERROR(R9/$Z9,"-")</f>
        <v>0</v>
      </c>
      <c r="T9" s="72">
        <v>0</v>
      </c>
      <c r="U9" s="39">
        <f t="shared" ref="U9" si="30">IFERROR(T9/$Z9,"-")</f>
        <v>0</v>
      </c>
      <c r="V9" s="72">
        <v>0</v>
      </c>
      <c r="W9" s="39">
        <f t="shared" ref="W9" si="31">IFERROR(V9/$Z9,"-")</f>
        <v>0</v>
      </c>
      <c r="X9" s="72">
        <v>0</v>
      </c>
      <c r="Y9" s="39">
        <f t="shared" ref="Y9" si="32">IFERROR(X9/$Z9,"-")</f>
        <v>0</v>
      </c>
      <c r="Z9" s="72">
        <f t="shared" si="11"/>
        <v>60</v>
      </c>
      <c r="AA9" s="39">
        <f t="shared" si="12"/>
        <v>1</v>
      </c>
      <c r="AB9" s="87"/>
    </row>
    <row r="10" spans="1:28" s="10" customFormat="1" ht="30" customHeight="1">
      <c r="B10" s="257">
        <v>6</v>
      </c>
      <c r="C10" s="187" t="s">
        <v>91</v>
      </c>
      <c r="D10" s="72">
        <v>83</v>
      </c>
      <c r="E10" s="39">
        <f t="shared" si="0"/>
        <v>1</v>
      </c>
      <c r="F10" s="72">
        <v>0</v>
      </c>
      <c r="G10" s="39">
        <f t="shared" si="1"/>
        <v>0</v>
      </c>
      <c r="H10" s="72">
        <v>0</v>
      </c>
      <c r="I10" s="39">
        <f t="shared" si="2"/>
        <v>0</v>
      </c>
      <c r="J10" s="72">
        <v>0</v>
      </c>
      <c r="K10" s="39">
        <f t="shared" si="3"/>
        <v>0</v>
      </c>
      <c r="L10" s="72">
        <v>0</v>
      </c>
      <c r="M10" s="39">
        <f t="shared" ref="M10" si="33">IFERROR(L10/$Z10,"-")</f>
        <v>0</v>
      </c>
      <c r="N10" s="72">
        <v>0</v>
      </c>
      <c r="O10" s="39">
        <f t="shared" ref="O10" si="34">IFERROR(N10/$Z10,"-")</f>
        <v>0</v>
      </c>
      <c r="P10" s="72">
        <v>0</v>
      </c>
      <c r="Q10" s="39">
        <f t="shared" ref="Q10" si="35">IFERROR(P10/$Z10,"-")</f>
        <v>0</v>
      </c>
      <c r="R10" s="72">
        <v>0</v>
      </c>
      <c r="S10" s="39">
        <f t="shared" ref="S10" si="36">IFERROR(R10/$Z10,"-")</f>
        <v>0</v>
      </c>
      <c r="T10" s="72">
        <v>0</v>
      </c>
      <c r="U10" s="39">
        <f t="shared" ref="U10" si="37">IFERROR(T10/$Z10,"-")</f>
        <v>0</v>
      </c>
      <c r="V10" s="72">
        <v>0</v>
      </c>
      <c r="W10" s="39">
        <f t="shared" ref="W10" si="38">IFERROR(V10/$Z10,"-")</f>
        <v>0</v>
      </c>
      <c r="X10" s="72">
        <v>0</v>
      </c>
      <c r="Y10" s="39">
        <f t="shared" ref="Y10" si="39">IFERROR(X10/$Z10,"-")</f>
        <v>0</v>
      </c>
      <c r="Z10" s="72">
        <f t="shared" si="11"/>
        <v>83</v>
      </c>
      <c r="AA10" s="39">
        <f t="shared" si="12"/>
        <v>1</v>
      </c>
      <c r="AB10" s="87"/>
    </row>
    <row r="11" spans="1:28" s="10" customFormat="1" ht="30" customHeight="1">
      <c r="B11" s="257">
        <v>7</v>
      </c>
      <c r="C11" s="187" t="s">
        <v>92</v>
      </c>
      <c r="D11" s="72">
        <v>130</v>
      </c>
      <c r="E11" s="39">
        <f t="shared" si="0"/>
        <v>1</v>
      </c>
      <c r="F11" s="72">
        <v>0</v>
      </c>
      <c r="G11" s="39">
        <f t="shared" si="1"/>
        <v>0</v>
      </c>
      <c r="H11" s="72">
        <v>0</v>
      </c>
      <c r="I11" s="39">
        <f t="shared" si="2"/>
        <v>0</v>
      </c>
      <c r="J11" s="72">
        <v>0</v>
      </c>
      <c r="K11" s="39">
        <f t="shared" si="3"/>
        <v>0</v>
      </c>
      <c r="L11" s="72">
        <v>0</v>
      </c>
      <c r="M11" s="39">
        <f t="shared" ref="M11" si="40">IFERROR(L11/$Z11,"-")</f>
        <v>0</v>
      </c>
      <c r="N11" s="72">
        <v>0</v>
      </c>
      <c r="O11" s="39">
        <f t="shared" ref="O11" si="41">IFERROR(N11/$Z11,"-")</f>
        <v>0</v>
      </c>
      <c r="P11" s="72">
        <v>0</v>
      </c>
      <c r="Q11" s="39">
        <f t="shared" ref="Q11" si="42">IFERROR(P11/$Z11,"-")</f>
        <v>0</v>
      </c>
      <c r="R11" s="72">
        <v>0</v>
      </c>
      <c r="S11" s="39">
        <f t="shared" ref="S11" si="43">IFERROR(R11/$Z11,"-")</f>
        <v>0</v>
      </c>
      <c r="T11" s="72">
        <v>0</v>
      </c>
      <c r="U11" s="39">
        <f t="shared" ref="U11" si="44">IFERROR(T11/$Z11,"-")</f>
        <v>0</v>
      </c>
      <c r="V11" s="72">
        <v>0</v>
      </c>
      <c r="W11" s="39">
        <f t="shared" ref="W11" si="45">IFERROR(V11/$Z11,"-")</f>
        <v>0</v>
      </c>
      <c r="X11" s="72">
        <v>0</v>
      </c>
      <c r="Y11" s="39">
        <f t="shared" ref="Y11" si="46">IFERROR(X11/$Z11,"-")</f>
        <v>0</v>
      </c>
      <c r="Z11" s="72">
        <f t="shared" si="11"/>
        <v>130</v>
      </c>
      <c r="AA11" s="39">
        <f t="shared" si="12"/>
        <v>1</v>
      </c>
      <c r="AB11" s="87"/>
    </row>
    <row r="12" spans="1:28" s="10" customFormat="1" ht="30" customHeight="1">
      <c r="B12" s="257">
        <v>8</v>
      </c>
      <c r="C12" s="187" t="s">
        <v>57</v>
      </c>
      <c r="D12" s="72">
        <v>76</v>
      </c>
      <c r="E12" s="39">
        <f t="shared" si="0"/>
        <v>1</v>
      </c>
      <c r="F12" s="72">
        <v>0</v>
      </c>
      <c r="G12" s="39">
        <f t="shared" si="1"/>
        <v>0</v>
      </c>
      <c r="H12" s="72">
        <v>0</v>
      </c>
      <c r="I12" s="39">
        <f t="shared" si="2"/>
        <v>0</v>
      </c>
      <c r="J12" s="72">
        <v>0</v>
      </c>
      <c r="K12" s="39">
        <f t="shared" si="3"/>
        <v>0</v>
      </c>
      <c r="L12" s="72">
        <v>0</v>
      </c>
      <c r="M12" s="39">
        <f t="shared" ref="M12" si="47">IFERROR(L12/$Z12,"-")</f>
        <v>0</v>
      </c>
      <c r="N12" s="72">
        <v>0</v>
      </c>
      <c r="O12" s="39">
        <f t="shared" ref="O12" si="48">IFERROR(N12/$Z12,"-")</f>
        <v>0</v>
      </c>
      <c r="P12" s="72">
        <v>0</v>
      </c>
      <c r="Q12" s="39">
        <f t="shared" ref="Q12" si="49">IFERROR(P12/$Z12,"-")</f>
        <v>0</v>
      </c>
      <c r="R12" s="72">
        <v>0</v>
      </c>
      <c r="S12" s="39">
        <f t="shared" ref="S12" si="50">IFERROR(R12/$Z12,"-")</f>
        <v>0</v>
      </c>
      <c r="T12" s="72">
        <v>0</v>
      </c>
      <c r="U12" s="39">
        <f t="shared" ref="U12" si="51">IFERROR(T12/$Z12,"-")</f>
        <v>0</v>
      </c>
      <c r="V12" s="72">
        <v>0</v>
      </c>
      <c r="W12" s="39">
        <f t="shared" ref="W12" si="52">IFERROR(V12/$Z12,"-")</f>
        <v>0</v>
      </c>
      <c r="X12" s="72">
        <v>0</v>
      </c>
      <c r="Y12" s="39">
        <f t="shared" ref="Y12" si="53">IFERROR(X12/$Z12,"-")</f>
        <v>0</v>
      </c>
      <c r="Z12" s="72">
        <f t="shared" si="11"/>
        <v>76</v>
      </c>
      <c r="AA12" s="39">
        <f t="shared" si="12"/>
        <v>1</v>
      </c>
      <c r="AB12" s="87"/>
    </row>
    <row r="13" spans="1:28" s="10" customFormat="1" ht="30" customHeight="1">
      <c r="B13" s="257">
        <v>9</v>
      </c>
      <c r="C13" s="187" t="s">
        <v>93</v>
      </c>
      <c r="D13" s="72">
        <v>43</v>
      </c>
      <c r="E13" s="39">
        <f t="shared" si="0"/>
        <v>0.97727272727272729</v>
      </c>
      <c r="F13" s="72">
        <v>0</v>
      </c>
      <c r="G13" s="39">
        <f t="shared" si="1"/>
        <v>0</v>
      </c>
      <c r="H13" s="72">
        <v>0</v>
      </c>
      <c r="I13" s="39">
        <f t="shared" si="2"/>
        <v>0</v>
      </c>
      <c r="J13" s="72">
        <v>0</v>
      </c>
      <c r="K13" s="39">
        <f t="shared" si="3"/>
        <v>0</v>
      </c>
      <c r="L13" s="72">
        <v>0</v>
      </c>
      <c r="M13" s="39">
        <f t="shared" ref="M13" si="54">IFERROR(L13/$Z13,"-")</f>
        <v>0</v>
      </c>
      <c r="N13" s="72">
        <v>0</v>
      </c>
      <c r="O13" s="39">
        <f t="shared" ref="O13" si="55">IFERROR(N13/$Z13,"-")</f>
        <v>0</v>
      </c>
      <c r="P13" s="72">
        <v>0</v>
      </c>
      <c r="Q13" s="39">
        <f t="shared" ref="Q13" si="56">IFERROR(P13/$Z13,"-")</f>
        <v>0</v>
      </c>
      <c r="R13" s="72">
        <v>1</v>
      </c>
      <c r="S13" s="39">
        <f t="shared" ref="S13" si="57">IFERROR(R13/$Z13,"-")</f>
        <v>2.2727272727272728E-2</v>
      </c>
      <c r="T13" s="72">
        <v>0</v>
      </c>
      <c r="U13" s="39">
        <f t="shared" ref="U13" si="58">IFERROR(T13/$Z13,"-")</f>
        <v>0</v>
      </c>
      <c r="V13" s="72">
        <v>0</v>
      </c>
      <c r="W13" s="39">
        <f t="shared" ref="W13" si="59">IFERROR(V13/$Z13,"-")</f>
        <v>0</v>
      </c>
      <c r="X13" s="72">
        <v>0</v>
      </c>
      <c r="Y13" s="39">
        <f t="shared" ref="Y13" si="60">IFERROR(X13/$Z13,"-")</f>
        <v>0</v>
      </c>
      <c r="Z13" s="72">
        <f t="shared" si="11"/>
        <v>44</v>
      </c>
      <c r="AA13" s="39">
        <f t="shared" si="12"/>
        <v>1</v>
      </c>
    </row>
    <row r="14" spans="1:28" ht="30" customHeight="1">
      <c r="B14" s="257">
        <v>10</v>
      </c>
      <c r="C14" s="187" t="s">
        <v>58</v>
      </c>
      <c r="D14" s="72">
        <v>214</v>
      </c>
      <c r="E14" s="39">
        <f t="shared" si="0"/>
        <v>1</v>
      </c>
      <c r="F14" s="72">
        <v>0</v>
      </c>
      <c r="G14" s="39">
        <f t="shared" si="1"/>
        <v>0</v>
      </c>
      <c r="H14" s="72">
        <v>0</v>
      </c>
      <c r="I14" s="39">
        <f t="shared" si="2"/>
        <v>0</v>
      </c>
      <c r="J14" s="72">
        <v>0</v>
      </c>
      <c r="K14" s="39">
        <f t="shared" si="3"/>
        <v>0</v>
      </c>
      <c r="L14" s="72">
        <v>0</v>
      </c>
      <c r="M14" s="39">
        <f t="shared" ref="M14" si="61">IFERROR(L14/$Z14,"-")</f>
        <v>0</v>
      </c>
      <c r="N14" s="72">
        <v>0</v>
      </c>
      <c r="O14" s="39">
        <f t="shared" ref="O14" si="62">IFERROR(N14/$Z14,"-")</f>
        <v>0</v>
      </c>
      <c r="P14" s="72">
        <v>0</v>
      </c>
      <c r="Q14" s="39">
        <f t="shared" ref="Q14" si="63">IFERROR(P14/$Z14,"-")</f>
        <v>0</v>
      </c>
      <c r="R14" s="72">
        <v>0</v>
      </c>
      <c r="S14" s="39">
        <f t="shared" ref="S14" si="64">IFERROR(R14/$Z14,"-")</f>
        <v>0</v>
      </c>
      <c r="T14" s="72">
        <v>0</v>
      </c>
      <c r="U14" s="39">
        <f t="shared" ref="U14" si="65">IFERROR(T14/$Z14,"-")</f>
        <v>0</v>
      </c>
      <c r="V14" s="72">
        <v>0</v>
      </c>
      <c r="W14" s="39">
        <f t="shared" ref="W14" si="66">IFERROR(V14/$Z14,"-")</f>
        <v>0</v>
      </c>
      <c r="X14" s="72">
        <v>0</v>
      </c>
      <c r="Y14" s="39">
        <f t="shared" ref="Y14" si="67">IFERROR(X14/$Z14,"-")</f>
        <v>0</v>
      </c>
      <c r="Z14" s="72">
        <f t="shared" si="11"/>
        <v>214</v>
      </c>
      <c r="AA14" s="39">
        <f t="shared" si="12"/>
        <v>1</v>
      </c>
    </row>
    <row r="15" spans="1:28" ht="30" customHeight="1">
      <c r="B15" s="257">
        <v>11</v>
      </c>
      <c r="C15" s="187" t="s">
        <v>59</v>
      </c>
      <c r="D15" s="72">
        <v>272</v>
      </c>
      <c r="E15" s="39">
        <f t="shared" si="0"/>
        <v>0.99633699633699635</v>
      </c>
      <c r="F15" s="72">
        <v>0</v>
      </c>
      <c r="G15" s="39">
        <f t="shared" si="1"/>
        <v>0</v>
      </c>
      <c r="H15" s="72">
        <v>0</v>
      </c>
      <c r="I15" s="39">
        <f t="shared" si="2"/>
        <v>0</v>
      </c>
      <c r="J15" s="72">
        <v>0</v>
      </c>
      <c r="K15" s="39">
        <f t="shared" si="3"/>
        <v>0</v>
      </c>
      <c r="L15" s="72">
        <v>0</v>
      </c>
      <c r="M15" s="39">
        <f t="shared" ref="M15" si="68">IFERROR(L15/$Z15,"-")</f>
        <v>0</v>
      </c>
      <c r="N15" s="72">
        <v>0</v>
      </c>
      <c r="O15" s="39">
        <f t="shared" ref="O15" si="69">IFERROR(N15/$Z15,"-")</f>
        <v>0</v>
      </c>
      <c r="P15" s="72">
        <v>1</v>
      </c>
      <c r="Q15" s="39">
        <f t="shared" ref="Q15" si="70">IFERROR(P15/$Z15,"-")</f>
        <v>3.663003663003663E-3</v>
      </c>
      <c r="R15" s="72">
        <v>0</v>
      </c>
      <c r="S15" s="39">
        <f t="shared" ref="S15" si="71">IFERROR(R15/$Z15,"-")</f>
        <v>0</v>
      </c>
      <c r="T15" s="72">
        <v>0</v>
      </c>
      <c r="U15" s="39">
        <f t="shared" ref="U15" si="72">IFERROR(T15/$Z15,"-")</f>
        <v>0</v>
      </c>
      <c r="V15" s="72">
        <v>0</v>
      </c>
      <c r="W15" s="39">
        <f t="shared" ref="W15" si="73">IFERROR(V15/$Z15,"-")</f>
        <v>0</v>
      </c>
      <c r="X15" s="72">
        <v>0</v>
      </c>
      <c r="Y15" s="39">
        <f t="shared" ref="Y15" si="74">IFERROR(X15/$Z15,"-")</f>
        <v>0</v>
      </c>
      <c r="Z15" s="72">
        <f t="shared" si="11"/>
        <v>273</v>
      </c>
      <c r="AA15" s="39">
        <f t="shared" si="12"/>
        <v>1</v>
      </c>
    </row>
    <row r="16" spans="1:28" ht="30" customHeight="1">
      <c r="B16" s="257">
        <v>12</v>
      </c>
      <c r="C16" s="187" t="s">
        <v>94</v>
      </c>
      <c r="D16" s="72">
        <v>137</v>
      </c>
      <c r="E16" s="39">
        <f t="shared" si="0"/>
        <v>0.99275362318840576</v>
      </c>
      <c r="F16" s="72">
        <v>0</v>
      </c>
      <c r="G16" s="39">
        <f t="shared" si="1"/>
        <v>0</v>
      </c>
      <c r="H16" s="72">
        <v>0</v>
      </c>
      <c r="I16" s="39">
        <f t="shared" si="2"/>
        <v>0</v>
      </c>
      <c r="J16" s="72">
        <v>0</v>
      </c>
      <c r="K16" s="39">
        <f t="shared" si="3"/>
        <v>0</v>
      </c>
      <c r="L16" s="72">
        <v>0</v>
      </c>
      <c r="M16" s="39">
        <f t="shared" ref="M16" si="75">IFERROR(L16/$Z16,"-")</f>
        <v>0</v>
      </c>
      <c r="N16" s="72">
        <v>0</v>
      </c>
      <c r="O16" s="39">
        <f t="shared" ref="O16" si="76">IFERROR(N16/$Z16,"-")</f>
        <v>0</v>
      </c>
      <c r="P16" s="72">
        <v>0</v>
      </c>
      <c r="Q16" s="39">
        <f t="shared" ref="Q16" si="77">IFERROR(P16/$Z16,"-")</f>
        <v>0</v>
      </c>
      <c r="R16" s="72">
        <v>1</v>
      </c>
      <c r="S16" s="39">
        <f t="shared" ref="S16" si="78">IFERROR(R16/$Z16,"-")</f>
        <v>7.246376811594203E-3</v>
      </c>
      <c r="T16" s="72">
        <v>0</v>
      </c>
      <c r="U16" s="39">
        <f t="shared" ref="U16" si="79">IFERROR(T16/$Z16,"-")</f>
        <v>0</v>
      </c>
      <c r="V16" s="72">
        <v>0</v>
      </c>
      <c r="W16" s="39">
        <f t="shared" ref="W16" si="80">IFERROR(V16/$Z16,"-")</f>
        <v>0</v>
      </c>
      <c r="X16" s="72">
        <v>0</v>
      </c>
      <c r="Y16" s="39">
        <f t="shared" ref="Y16" si="81">IFERROR(X16/$Z16,"-")</f>
        <v>0</v>
      </c>
      <c r="Z16" s="72">
        <f t="shared" si="11"/>
        <v>138</v>
      </c>
      <c r="AA16" s="39">
        <f t="shared" si="12"/>
        <v>1</v>
      </c>
    </row>
    <row r="17" spans="2:27" ht="30" customHeight="1">
      <c r="B17" s="257">
        <v>13</v>
      </c>
      <c r="C17" s="187" t="s">
        <v>95</v>
      </c>
      <c r="D17" s="72">
        <v>244</v>
      </c>
      <c r="E17" s="39">
        <f t="shared" si="0"/>
        <v>0.99591836734693873</v>
      </c>
      <c r="F17" s="72">
        <v>0</v>
      </c>
      <c r="G17" s="39">
        <f t="shared" si="1"/>
        <v>0</v>
      </c>
      <c r="H17" s="72">
        <v>0</v>
      </c>
      <c r="I17" s="39">
        <f t="shared" si="2"/>
        <v>0</v>
      </c>
      <c r="J17" s="72">
        <v>0</v>
      </c>
      <c r="K17" s="39">
        <f t="shared" si="3"/>
        <v>0</v>
      </c>
      <c r="L17" s="72">
        <v>0</v>
      </c>
      <c r="M17" s="39">
        <f t="shared" ref="M17" si="82">IFERROR(L17/$Z17,"-")</f>
        <v>0</v>
      </c>
      <c r="N17" s="72">
        <v>0</v>
      </c>
      <c r="O17" s="39">
        <f t="shared" ref="O17" si="83">IFERROR(N17/$Z17,"-")</f>
        <v>0</v>
      </c>
      <c r="P17" s="72">
        <v>0</v>
      </c>
      <c r="Q17" s="39">
        <f t="shared" ref="Q17" si="84">IFERROR(P17/$Z17,"-")</f>
        <v>0</v>
      </c>
      <c r="R17" s="72">
        <v>0</v>
      </c>
      <c r="S17" s="39">
        <f t="shared" ref="S17" si="85">IFERROR(R17/$Z17,"-")</f>
        <v>0</v>
      </c>
      <c r="T17" s="72">
        <v>1</v>
      </c>
      <c r="U17" s="39">
        <f t="shared" ref="U17" si="86">IFERROR(T17/$Z17,"-")</f>
        <v>4.0816326530612249E-3</v>
      </c>
      <c r="V17" s="72">
        <v>0</v>
      </c>
      <c r="W17" s="39">
        <f t="shared" ref="W17" si="87">IFERROR(V17/$Z17,"-")</f>
        <v>0</v>
      </c>
      <c r="X17" s="72">
        <v>0</v>
      </c>
      <c r="Y17" s="39">
        <f t="shared" ref="Y17" si="88">IFERROR(X17/$Z17,"-")</f>
        <v>0</v>
      </c>
      <c r="Z17" s="72">
        <f t="shared" si="11"/>
        <v>245</v>
      </c>
      <c r="AA17" s="39">
        <f t="shared" si="12"/>
        <v>1</v>
      </c>
    </row>
    <row r="18" spans="2:27" ht="30" customHeight="1">
      <c r="B18" s="257">
        <v>14</v>
      </c>
      <c r="C18" s="187" t="s">
        <v>96</v>
      </c>
      <c r="D18" s="72">
        <v>150</v>
      </c>
      <c r="E18" s="39">
        <f t="shared" si="0"/>
        <v>1</v>
      </c>
      <c r="F18" s="72">
        <v>0</v>
      </c>
      <c r="G18" s="39">
        <f t="shared" si="1"/>
        <v>0</v>
      </c>
      <c r="H18" s="72">
        <v>0</v>
      </c>
      <c r="I18" s="39">
        <f t="shared" si="2"/>
        <v>0</v>
      </c>
      <c r="J18" s="72">
        <v>0</v>
      </c>
      <c r="K18" s="39">
        <f t="shared" si="3"/>
        <v>0</v>
      </c>
      <c r="L18" s="72">
        <v>0</v>
      </c>
      <c r="M18" s="39">
        <f t="shared" ref="M18" si="89">IFERROR(L18/$Z18,"-")</f>
        <v>0</v>
      </c>
      <c r="N18" s="72">
        <v>0</v>
      </c>
      <c r="O18" s="39">
        <f>IFERROR(N18/$Z18,"-")</f>
        <v>0</v>
      </c>
      <c r="P18" s="72">
        <v>0</v>
      </c>
      <c r="Q18" s="39">
        <f t="shared" ref="Q18" si="90">IFERROR(P18/$Z18,"-")</f>
        <v>0</v>
      </c>
      <c r="R18" s="72">
        <v>0</v>
      </c>
      <c r="S18" s="39">
        <f t="shared" ref="S18" si="91">IFERROR(R18/$Z18,"-")</f>
        <v>0</v>
      </c>
      <c r="T18" s="72">
        <v>0</v>
      </c>
      <c r="U18" s="39">
        <f t="shared" ref="U18" si="92">IFERROR(T18/$Z18,"-")</f>
        <v>0</v>
      </c>
      <c r="V18" s="72">
        <v>0</v>
      </c>
      <c r="W18" s="39">
        <f t="shared" ref="W18" si="93">IFERROR(V18/$Z18,"-")</f>
        <v>0</v>
      </c>
      <c r="X18" s="72">
        <v>0</v>
      </c>
      <c r="Y18" s="39">
        <f t="shared" ref="Y18" si="94">IFERROR(X18/$Z18,"-")</f>
        <v>0</v>
      </c>
      <c r="Z18" s="72">
        <f t="shared" si="11"/>
        <v>150</v>
      </c>
      <c r="AA18" s="39">
        <f t="shared" si="12"/>
        <v>1</v>
      </c>
    </row>
    <row r="19" spans="2:27" ht="30" customHeight="1">
      <c r="B19" s="257">
        <v>15</v>
      </c>
      <c r="C19" s="187" t="s">
        <v>97</v>
      </c>
      <c r="D19" s="72">
        <v>265</v>
      </c>
      <c r="E19" s="39">
        <f t="shared" si="0"/>
        <v>1</v>
      </c>
      <c r="F19" s="72">
        <v>0</v>
      </c>
      <c r="G19" s="39">
        <f t="shared" si="1"/>
        <v>0</v>
      </c>
      <c r="H19" s="72">
        <v>0</v>
      </c>
      <c r="I19" s="39">
        <f t="shared" si="2"/>
        <v>0</v>
      </c>
      <c r="J19" s="72">
        <v>0</v>
      </c>
      <c r="K19" s="39">
        <f t="shared" si="3"/>
        <v>0</v>
      </c>
      <c r="L19" s="72">
        <v>0</v>
      </c>
      <c r="M19" s="39">
        <f t="shared" ref="M19" si="95">IFERROR(L19/$Z19,"-")</f>
        <v>0</v>
      </c>
      <c r="N19" s="72">
        <v>0</v>
      </c>
      <c r="O19" s="39">
        <f t="shared" ref="O19" si="96">IFERROR(N19/$Z19,"-")</f>
        <v>0</v>
      </c>
      <c r="P19" s="72">
        <v>0</v>
      </c>
      <c r="Q19" s="39">
        <f t="shared" ref="Q19" si="97">IFERROR(P19/$Z19,"-")</f>
        <v>0</v>
      </c>
      <c r="R19" s="72">
        <v>0</v>
      </c>
      <c r="S19" s="39">
        <f t="shared" ref="S19" si="98">IFERROR(R19/$Z19,"-")</f>
        <v>0</v>
      </c>
      <c r="T19" s="72">
        <v>0</v>
      </c>
      <c r="U19" s="39">
        <f t="shared" ref="U19" si="99">IFERROR(T19/$Z19,"-")</f>
        <v>0</v>
      </c>
      <c r="V19" s="72">
        <v>0</v>
      </c>
      <c r="W19" s="39">
        <f t="shared" ref="W19" si="100">IFERROR(V19/$Z19,"-")</f>
        <v>0</v>
      </c>
      <c r="X19" s="72">
        <v>0</v>
      </c>
      <c r="Y19" s="39">
        <f t="shared" ref="Y19" si="101">IFERROR(X19/$Z19,"-")</f>
        <v>0</v>
      </c>
      <c r="Z19" s="72">
        <f t="shared" si="11"/>
        <v>265</v>
      </c>
      <c r="AA19" s="39">
        <f t="shared" si="12"/>
        <v>1</v>
      </c>
    </row>
    <row r="20" spans="2:27" ht="30" customHeight="1">
      <c r="B20" s="257">
        <v>16</v>
      </c>
      <c r="C20" s="187" t="s">
        <v>60</v>
      </c>
      <c r="D20" s="72">
        <v>159</v>
      </c>
      <c r="E20" s="39">
        <f t="shared" si="0"/>
        <v>1</v>
      </c>
      <c r="F20" s="72">
        <v>0</v>
      </c>
      <c r="G20" s="39">
        <f t="shared" si="1"/>
        <v>0</v>
      </c>
      <c r="H20" s="72">
        <v>0</v>
      </c>
      <c r="I20" s="39">
        <f t="shared" si="2"/>
        <v>0</v>
      </c>
      <c r="J20" s="72">
        <v>0</v>
      </c>
      <c r="K20" s="39">
        <f t="shared" si="3"/>
        <v>0</v>
      </c>
      <c r="L20" s="72">
        <v>0</v>
      </c>
      <c r="M20" s="39">
        <f t="shared" ref="M20" si="102">IFERROR(L20/$Z20,"-")</f>
        <v>0</v>
      </c>
      <c r="N20" s="72">
        <v>0</v>
      </c>
      <c r="O20" s="39">
        <f t="shared" ref="O20" si="103">IFERROR(N20/$Z20,"-")</f>
        <v>0</v>
      </c>
      <c r="P20" s="72">
        <v>0</v>
      </c>
      <c r="Q20" s="39">
        <f t="shared" ref="Q20" si="104">IFERROR(P20/$Z20,"-")</f>
        <v>0</v>
      </c>
      <c r="R20" s="72">
        <v>0</v>
      </c>
      <c r="S20" s="39">
        <f t="shared" ref="S20" si="105">IFERROR(R20/$Z20,"-")</f>
        <v>0</v>
      </c>
      <c r="T20" s="72">
        <v>0</v>
      </c>
      <c r="U20" s="39">
        <f t="shared" ref="U20" si="106">IFERROR(T20/$Z20,"-")</f>
        <v>0</v>
      </c>
      <c r="V20" s="72">
        <v>0</v>
      </c>
      <c r="W20" s="39">
        <f t="shared" ref="W20" si="107">IFERROR(V20/$Z20,"-")</f>
        <v>0</v>
      </c>
      <c r="X20" s="72">
        <v>0</v>
      </c>
      <c r="Y20" s="39">
        <f t="shared" ref="Y20" si="108">IFERROR(X20/$Z20,"-")</f>
        <v>0</v>
      </c>
      <c r="Z20" s="72">
        <f t="shared" si="11"/>
        <v>159</v>
      </c>
      <c r="AA20" s="39">
        <f t="shared" si="12"/>
        <v>1</v>
      </c>
    </row>
    <row r="21" spans="2:27" ht="30" customHeight="1">
      <c r="B21" s="257">
        <v>17</v>
      </c>
      <c r="C21" s="187" t="s">
        <v>98</v>
      </c>
      <c r="D21" s="72">
        <v>308</v>
      </c>
      <c r="E21" s="39">
        <f t="shared" si="0"/>
        <v>0.99676375404530748</v>
      </c>
      <c r="F21" s="72">
        <v>0</v>
      </c>
      <c r="G21" s="39">
        <f t="shared" si="1"/>
        <v>0</v>
      </c>
      <c r="H21" s="72">
        <v>0</v>
      </c>
      <c r="I21" s="39">
        <f t="shared" si="2"/>
        <v>0</v>
      </c>
      <c r="J21" s="72">
        <v>0</v>
      </c>
      <c r="K21" s="39">
        <f t="shared" si="3"/>
        <v>0</v>
      </c>
      <c r="L21" s="72">
        <v>0</v>
      </c>
      <c r="M21" s="39">
        <f t="shared" ref="M21" si="109">IFERROR(L21/$Z21,"-")</f>
        <v>0</v>
      </c>
      <c r="N21" s="72">
        <v>0</v>
      </c>
      <c r="O21" s="39">
        <f t="shared" ref="O21" si="110">IFERROR(N21/$Z21,"-")</f>
        <v>0</v>
      </c>
      <c r="P21" s="72">
        <v>0</v>
      </c>
      <c r="Q21" s="39">
        <f t="shared" ref="Q21" si="111">IFERROR(P21/$Z21,"-")</f>
        <v>0</v>
      </c>
      <c r="R21" s="72">
        <v>0</v>
      </c>
      <c r="S21" s="39">
        <f t="shared" ref="S21" si="112">IFERROR(R21/$Z21,"-")</f>
        <v>0</v>
      </c>
      <c r="T21" s="72">
        <v>1</v>
      </c>
      <c r="U21" s="39">
        <f t="shared" ref="U21" si="113">IFERROR(T21/$Z21,"-")</f>
        <v>3.2362459546925568E-3</v>
      </c>
      <c r="V21" s="72">
        <v>0</v>
      </c>
      <c r="W21" s="39">
        <f t="shared" ref="W21" si="114">IFERROR(V21/$Z21,"-")</f>
        <v>0</v>
      </c>
      <c r="X21" s="72">
        <v>0</v>
      </c>
      <c r="Y21" s="39">
        <f t="shared" ref="Y21" si="115">IFERROR(X21/$Z21,"-")</f>
        <v>0</v>
      </c>
      <c r="Z21" s="72">
        <f t="shared" si="11"/>
        <v>309</v>
      </c>
      <c r="AA21" s="39">
        <f t="shared" si="12"/>
        <v>1</v>
      </c>
    </row>
    <row r="22" spans="2:27" ht="30" customHeight="1">
      <c r="B22" s="257">
        <v>18</v>
      </c>
      <c r="C22" s="187" t="s">
        <v>61</v>
      </c>
      <c r="D22" s="72">
        <v>214</v>
      </c>
      <c r="E22" s="39">
        <f t="shared" si="0"/>
        <v>1</v>
      </c>
      <c r="F22" s="72">
        <v>0</v>
      </c>
      <c r="G22" s="39">
        <f t="shared" si="1"/>
        <v>0</v>
      </c>
      <c r="H22" s="72">
        <v>0</v>
      </c>
      <c r="I22" s="39">
        <f t="shared" si="2"/>
        <v>0</v>
      </c>
      <c r="J22" s="72">
        <v>0</v>
      </c>
      <c r="K22" s="39">
        <f t="shared" si="3"/>
        <v>0</v>
      </c>
      <c r="L22" s="72">
        <v>0</v>
      </c>
      <c r="M22" s="39">
        <f t="shared" ref="M22" si="116">IFERROR(L22/$Z22,"-")</f>
        <v>0</v>
      </c>
      <c r="N22" s="72">
        <v>0</v>
      </c>
      <c r="O22" s="39">
        <f t="shared" ref="O22" si="117">IFERROR(N22/$Z22,"-")</f>
        <v>0</v>
      </c>
      <c r="P22" s="72">
        <v>0</v>
      </c>
      <c r="Q22" s="39">
        <f t="shared" ref="Q22" si="118">IFERROR(P22/$Z22,"-")</f>
        <v>0</v>
      </c>
      <c r="R22" s="72">
        <v>0</v>
      </c>
      <c r="S22" s="39">
        <f t="shared" ref="S22" si="119">IFERROR(R22/$Z22,"-")</f>
        <v>0</v>
      </c>
      <c r="T22" s="72">
        <v>0</v>
      </c>
      <c r="U22" s="39">
        <f t="shared" ref="U22" si="120">IFERROR(T22/$Z22,"-")</f>
        <v>0</v>
      </c>
      <c r="V22" s="72">
        <v>0</v>
      </c>
      <c r="W22" s="39">
        <f t="shared" ref="W22" si="121">IFERROR(V22/$Z22,"-")</f>
        <v>0</v>
      </c>
      <c r="X22" s="72">
        <v>0</v>
      </c>
      <c r="Y22" s="39">
        <f t="shared" ref="Y22" si="122">IFERROR(X22/$Z22,"-")</f>
        <v>0</v>
      </c>
      <c r="Z22" s="72">
        <f t="shared" si="11"/>
        <v>214</v>
      </c>
      <c r="AA22" s="39">
        <f t="shared" si="12"/>
        <v>1</v>
      </c>
    </row>
    <row r="23" spans="2:27" ht="30" customHeight="1">
      <c r="B23" s="257">
        <v>19</v>
      </c>
      <c r="C23" s="187" t="s">
        <v>99</v>
      </c>
      <c r="D23" s="72">
        <v>150</v>
      </c>
      <c r="E23" s="39">
        <f t="shared" si="0"/>
        <v>1</v>
      </c>
      <c r="F23" s="72">
        <v>0</v>
      </c>
      <c r="G23" s="39">
        <f t="shared" si="1"/>
        <v>0</v>
      </c>
      <c r="H23" s="72">
        <v>0</v>
      </c>
      <c r="I23" s="39">
        <f t="shared" si="2"/>
        <v>0</v>
      </c>
      <c r="J23" s="72">
        <v>0</v>
      </c>
      <c r="K23" s="39">
        <f t="shared" si="3"/>
        <v>0</v>
      </c>
      <c r="L23" s="72">
        <v>0</v>
      </c>
      <c r="M23" s="39">
        <f t="shared" ref="M23" si="123">IFERROR(L23/$Z23,"-")</f>
        <v>0</v>
      </c>
      <c r="N23" s="72">
        <v>0</v>
      </c>
      <c r="O23" s="39">
        <f t="shared" ref="O23" si="124">IFERROR(N23/$Z23,"-")</f>
        <v>0</v>
      </c>
      <c r="P23" s="72">
        <v>0</v>
      </c>
      <c r="Q23" s="39">
        <f t="shared" ref="Q23" si="125">IFERROR(P23/$Z23,"-")</f>
        <v>0</v>
      </c>
      <c r="R23" s="72">
        <v>0</v>
      </c>
      <c r="S23" s="39">
        <f t="shared" ref="S23" si="126">IFERROR(R23/$Z23,"-")</f>
        <v>0</v>
      </c>
      <c r="T23" s="72">
        <v>0</v>
      </c>
      <c r="U23" s="39">
        <f t="shared" ref="U23" si="127">IFERROR(T23/$Z23,"-")</f>
        <v>0</v>
      </c>
      <c r="V23" s="72">
        <v>0</v>
      </c>
      <c r="W23" s="39">
        <f t="shared" ref="W23" si="128">IFERROR(V23/$Z23,"-")</f>
        <v>0</v>
      </c>
      <c r="X23" s="72">
        <v>0</v>
      </c>
      <c r="Y23" s="39">
        <f t="shared" ref="Y23" si="129">IFERROR(X23/$Z23,"-")</f>
        <v>0</v>
      </c>
      <c r="Z23" s="72">
        <f t="shared" si="11"/>
        <v>150</v>
      </c>
      <c r="AA23" s="39">
        <f t="shared" si="12"/>
        <v>1</v>
      </c>
    </row>
    <row r="24" spans="2:27" ht="30" customHeight="1">
      <c r="B24" s="257">
        <v>20</v>
      </c>
      <c r="C24" s="187" t="s">
        <v>100</v>
      </c>
      <c r="D24" s="72">
        <v>203</v>
      </c>
      <c r="E24" s="39">
        <f t="shared" si="0"/>
        <v>1</v>
      </c>
      <c r="F24" s="72">
        <v>0</v>
      </c>
      <c r="G24" s="39">
        <f t="shared" si="1"/>
        <v>0</v>
      </c>
      <c r="H24" s="72">
        <v>0</v>
      </c>
      <c r="I24" s="39">
        <f t="shared" si="2"/>
        <v>0</v>
      </c>
      <c r="J24" s="72">
        <v>0</v>
      </c>
      <c r="K24" s="39">
        <f t="shared" si="3"/>
        <v>0</v>
      </c>
      <c r="L24" s="72">
        <v>0</v>
      </c>
      <c r="M24" s="39">
        <f t="shared" ref="M24" si="130">IFERROR(L24/$Z24,"-")</f>
        <v>0</v>
      </c>
      <c r="N24" s="72">
        <v>0</v>
      </c>
      <c r="O24" s="39">
        <f t="shared" ref="O24" si="131">IFERROR(N24/$Z24,"-")</f>
        <v>0</v>
      </c>
      <c r="P24" s="72">
        <v>0</v>
      </c>
      <c r="Q24" s="39">
        <f t="shared" ref="Q24" si="132">IFERROR(P24/$Z24,"-")</f>
        <v>0</v>
      </c>
      <c r="R24" s="72">
        <v>0</v>
      </c>
      <c r="S24" s="39">
        <f t="shared" ref="S24" si="133">IFERROR(R24/$Z24,"-")</f>
        <v>0</v>
      </c>
      <c r="T24" s="72">
        <v>0</v>
      </c>
      <c r="U24" s="39">
        <f t="shared" ref="U24" si="134">IFERROR(T24/$Z24,"-")</f>
        <v>0</v>
      </c>
      <c r="V24" s="72">
        <v>0</v>
      </c>
      <c r="W24" s="39">
        <f t="shared" ref="W24" si="135">IFERROR(V24/$Z24,"-")</f>
        <v>0</v>
      </c>
      <c r="X24" s="72">
        <v>0</v>
      </c>
      <c r="Y24" s="39">
        <f t="shared" ref="Y24" si="136">IFERROR(X24/$Z24,"-")</f>
        <v>0</v>
      </c>
      <c r="Z24" s="72">
        <f t="shared" si="11"/>
        <v>203</v>
      </c>
      <c r="AA24" s="39">
        <f t="shared" si="12"/>
        <v>1</v>
      </c>
    </row>
    <row r="25" spans="2:27" ht="30" customHeight="1">
      <c r="B25" s="257">
        <v>21</v>
      </c>
      <c r="C25" s="187" t="s">
        <v>101</v>
      </c>
      <c r="D25" s="72">
        <v>147</v>
      </c>
      <c r="E25" s="39">
        <f t="shared" si="0"/>
        <v>1</v>
      </c>
      <c r="F25" s="72">
        <v>0</v>
      </c>
      <c r="G25" s="39">
        <f t="shared" si="1"/>
        <v>0</v>
      </c>
      <c r="H25" s="72">
        <v>0</v>
      </c>
      <c r="I25" s="39">
        <f t="shared" si="2"/>
        <v>0</v>
      </c>
      <c r="J25" s="72">
        <v>0</v>
      </c>
      <c r="K25" s="39">
        <f t="shared" si="3"/>
        <v>0</v>
      </c>
      <c r="L25" s="72">
        <v>0</v>
      </c>
      <c r="M25" s="39">
        <f t="shared" ref="M25" si="137">IFERROR(L25/$Z25,"-")</f>
        <v>0</v>
      </c>
      <c r="N25" s="72">
        <v>0</v>
      </c>
      <c r="O25" s="39">
        <f t="shared" ref="O25" si="138">IFERROR(N25/$Z25,"-")</f>
        <v>0</v>
      </c>
      <c r="P25" s="72">
        <v>0</v>
      </c>
      <c r="Q25" s="39">
        <f t="shared" ref="Q25" si="139">IFERROR(P25/$Z25,"-")</f>
        <v>0</v>
      </c>
      <c r="R25" s="72">
        <v>0</v>
      </c>
      <c r="S25" s="39">
        <f t="shared" ref="S25" si="140">IFERROR(R25/$Z25,"-")</f>
        <v>0</v>
      </c>
      <c r="T25" s="72">
        <v>0</v>
      </c>
      <c r="U25" s="39">
        <f t="shared" ref="U25" si="141">IFERROR(T25/$Z25,"-")</f>
        <v>0</v>
      </c>
      <c r="V25" s="72">
        <v>0</v>
      </c>
      <c r="W25" s="39">
        <f t="shared" ref="W25" si="142">IFERROR(V25/$Z25,"-")</f>
        <v>0</v>
      </c>
      <c r="X25" s="72">
        <v>0</v>
      </c>
      <c r="Y25" s="39">
        <f t="shared" ref="Y25" si="143">IFERROR(X25/$Z25,"-")</f>
        <v>0</v>
      </c>
      <c r="Z25" s="72">
        <f t="shared" si="11"/>
        <v>147</v>
      </c>
      <c r="AA25" s="39">
        <f t="shared" si="12"/>
        <v>1</v>
      </c>
    </row>
    <row r="26" spans="2:27" ht="30" customHeight="1">
      <c r="B26" s="257">
        <v>22</v>
      </c>
      <c r="C26" s="187" t="s">
        <v>62</v>
      </c>
      <c r="D26" s="72">
        <v>156</v>
      </c>
      <c r="E26" s="39">
        <f t="shared" si="0"/>
        <v>1</v>
      </c>
      <c r="F26" s="72">
        <v>0</v>
      </c>
      <c r="G26" s="39">
        <f t="shared" si="1"/>
        <v>0</v>
      </c>
      <c r="H26" s="72">
        <v>0</v>
      </c>
      <c r="I26" s="39">
        <f t="shared" si="2"/>
        <v>0</v>
      </c>
      <c r="J26" s="72">
        <v>0</v>
      </c>
      <c r="K26" s="39">
        <f t="shared" si="3"/>
        <v>0</v>
      </c>
      <c r="L26" s="72">
        <v>0</v>
      </c>
      <c r="M26" s="39">
        <f t="shared" ref="M26" si="144">IFERROR(L26/$Z26,"-")</f>
        <v>0</v>
      </c>
      <c r="N26" s="72">
        <v>0</v>
      </c>
      <c r="O26" s="39">
        <f t="shared" ref="O26" si="145">IFERROR(N26/$Z26,"-")</f>
        <v>0</v>
      </c>
      <c r="P26" s="72">
        <v>0</v>
      </c>
      <c r="Q26" s="39">
        <f t="shared" ref="Q26" si="146">IFERROR(P26/$Z26,"-")</f>
        <v>0</v>
      </c>
      <c r="R26" s="72">
        <v>0</v>
      </c>
      <c r="S26" s="39">
        <f t="shared" ref="S26" si="147">IFERROR(R26/$Z26,"-")</f>
        <v>0</v>
      </c>
      <c r="T26" s="72">
        <v>0</v>
      </c>
      <c r="U26" s="39">
        <f t="shared" ref="U26" si="148">IFERROR(T26/$Z26,"-")</f>
        <v>0</v>
      </c>
      <c r="V26" s="72">
        <v>0</v>
      </c>
      <c r="W26" s="39">
        <f t="shared" ref="W26" si="149">IFERROR(V26/$Z26,"-")</f>
        <v>0</v>
      </c>
      <c r="X26" s="72">
        <v>0</v>
      </c>
      <c r="Y26" s="39">
        <f t="shared" ref="Y26" si="150">IFERROR(X26/$Z26,"-")</f>
        <v>0</v>
      </c>
      <c r="Z26" s="72">
        <f t="shared" si="11"/>
        <v>156</v>
      </c>
      <c r="AA26" s="39">
        <f t="shared" si="12"/>
        <v>1</v>
      </c>
    </row>
    <row r="27" spans="2:27" ht="30" customHeight="1">
      <c r="B27" s="257">
        <v>23</v>
      </c>
      <c r="C27" s="187" t="s">
        <v>102</v>
      </c>
      <c r="D27" s="72">
        <v>311</v>
      </c>
      <c r="E27" s="39">
        <f t="shared" si="0"/>
        <v>1</v>
      </c>
      <c r="F27" s="72">
        <v>0</v>
      </c>
      <c r="G27" s="39">
        <f t="shared" si="1"/>
        <v>0</v>
      </c>
      <c r="H27" s="72">
        <v>0</v>
      </c>
      <c r="I27" s="39">
        <f t="shared" si="2"/>
        <v>0</v>
      </c>
      <c r="J27" s="72">
        <v>0</v>
      </c>
      <c r="K27" s="39">
        <f t="shared" si="3"/>
        <v>0</v>
      </c>
      <c r="L27" s="72">
        <v>0</v>
      </c>
      <c r="M27" s="39">
        <f t="shared" ref="M27" si="151">IFERROR(L27/$Z27,"-")</f>
        <v>0</v>
      </c>
      <c r="N27" s="72">
        <v>0</v>
      </c>
      <c r="O27" s="39">
        <f t="shared" ref="O27" si="152">IFERROR(N27/$Z27,"-")</f>
        <v>0</v>
      </c>
      <c r="P27" s="72">
        <v>0</v>
      </c>
      <c r="Q27" s="39">
        <f t="shared" ref="Q27" si="153">IFERROR(P27/$Z27,"-")</f>
        <v>0</v>
      </c>
      <c r="R27" s="72">
        <v>0</v>
      </c>
      <c r="S27" s="39">
        <f t="shared" ref="S27" si="154">IFERROR(R27/$Z27,"-")</f>
        <v>0</v>
      </c>
      <c r="T27" s="72">
        <v>0</v>
      </c>
      <c r="U27" s="39">
        <f t="shared" ref="U27" si="155">IFERROR(T27/$Z27,"-")</f>
        <v>0</v>
      </c>
      <c r="V27" s="72">
        <v>0</v>
      </c>
      <c r="W27" s="39">
        <f t="shared" ref="W27" si="156">IFERROR(V27/$Z27,"-")</f>
        <v>0</v>
      </c>
      <c r="X27" s="72">
        <v>0</v>
      </c>
      <c r="Y27" s="39">
        <f t="shared" ref="Y27" si="157">IFERROR(X27/$Z27,"-")</f>
        <v>0</v>
      </c>
      <c r="Z27" s="72">
        <f t="shared" si="11"/>
        <v>311</v>
      </c>
      <c r="AA27" s="39">
        <f t="shared" si="12"/>
        <v>1</v>
      </c>
    </row>
    <row r="28" spans="2:27" ht="30" customHeight="1">
      <c r="B28" s="257">
        <v>24</v>
      </c>
      <c r="C28" s="187" t="s">
        <v>103</v>
      </c>
      <c r="D28" s="72">
        <v>79</v>
      </c>
      <c r="E28" s="39">
        <f t="shared" si="0"/>
        <v>0.98750000000000004</v>
      </c>
      <c r="F28" s="72">
        <v>0</v>
      </c>
      <c r="G28" s="39">
        <f t="shared" si="1"/>
        <v>0</v>
      </c>
      <c r="H28" s="72">
        <v>0</v>
      </c>
      <c r="I28" s="39">
        <f t="shared" si="2"/>
        <v>0</v>
      </c>
      <c r="J28" s="72">
        <v>0</v>
      </c>
      <c r="K28" s="39">
        <f t="shared" si="3"/>
        <v>0</v>
      </c>
      <c r="L28" s="72">
        <v>0</v>
      </c>
      <c r="M28" s="39">
        <f t="shared" ref="M28" si="158">IFERROR(L28/$Z28,"-")</f>
        <v>0</v>
      </c>
      <c r="N28" s="72">
        <v>0</v>
      </c>
      <c r="O28" s="39">
        <f t="shared" ref="O28" si="159">IFERROR(N28/$Z28,"-")</f>
        <v>0</v>
      </c>
      <c r="P28" s="72">
        <v>0</v>
      </c>
      <c r="Q28" s="39">
        <f t="shared" ref="Q28" si="160">IFERROR(P28/$Z28,"-")</f>
        <v>0</v>
      </c>
      <c r="R28" s="72">
        <v>1</v>
      </c>
      <c r="S28" s="39">
        <f t="shared" ref="S28" si="161">IFERROR(R28/$Z28,"-")</f>
        <v>1.2500000000000001E-2</v>
      </c>
      <c r="T28" s="72">
        <v>0</v>
      </c>
      <c r="U28" s="39">
        <f t="shared" ref="U28" si="162">IFERROR(T28/$Z28,"-")</f>
        <v>0</v>
      </c>
      <c r="V28" s="72">
        <v>0</v>
      </c>
      <c r="W28" s="39">
        <f t="shared" ref="W28" si="163">IFERROR(V28/$Z28,"-")</f>
        <v>0</v>
      </c>
      <c r="X28" s="72">
        <v>0</v>
      </c>
      <c r="Y28" s="39">
        <f t="shared" ref="Y28" si="164">IFERROR(X28/$Z28,"-")</f>
        <v>0</v>
      </c>
      <c r="Z28" s="72">
        <f t="shared" si="11"/>
        <v>80</v>
      </c>
      <c r="AA28" s="39">
        <f t="shared" si="12"/>
        <v>1</v>
      </c>
    </row>
    <row r="29" spans="2:27" ht="30" customHeight="1">
      <c r="B29" s="257">
        <v>25</v>
      </c>
      <c r="C29" s="187" t="s">
        <v>104</v>
      </c>
      <c r="D29" s="72">
        <v>109</v>
      </c>
      <c r="E29" s="39">
        <f t="shared" si="0"/>
        <v>1</v>
      </c>
      <c r="F29" s="72">
        <v>0</v>
      </c>
      <c r="G29" s="39">
        <f t="shared" si="1"/>
        <v>0</v>
      </c>
      <c r="H29" s="72">
        <v>0</v>
      </c>
      <c r="I29" s="39">
        <f t="shared" si="2"/>
        <v>0</v>
      </c>
      <c r="J29" s="72">
        <v>0</v>
      </c>
      <c r="K29" s="39">
        <f t="shared" si="3"/>
        <v>0</v>
      </c>
      <c r="L29" s="72">
        <v>0</v>
      </c>
      <c r="M29" s="39">
        <f t="shared" ref="M29" si="165">IFERROR(L29/$Z29,"-")</f>
        <v>0</v>
      </c>
      <c r="N29" s="72">
        <v>0</v>
      </c>
      <c r="O29" s="39">
        <f t="shared" ref="O29" si="166">IFERROR(N29/$Z29,"-")</f>
        <v>0</v>
      </c>
      <c r="P29" s="72">
        <v>0</v>
      </c>
      <c r="Q29" s="39">
        <f t="shared" ref="Q29" si="167">IFERROR(P29/$Z29,"-")</f>
        <v>0</v>
      </c>
      <c r="R29" s="72">
        <v>0</v>
      </c>
      <c r="S29" s="39">
        <f t="shared" ref="S29" si="168">IFERROR(R29/$Z29,"-")</f>
        <v>0</v>
      </c>
      <c r="T29" s="72">
        <v>0</v>
      </c>
      <c r="U29" s="39">
        <f t="shared" ref="U29" si="169">IFERROR(T29/$Z29,"-")</f>
        <v>0</v>
      </c>
      <c r="V29" s="72">
        <v>0</v>
      </c>
      <c r="W29" s="39">
        <f t="shared" ref="W29" si="170">IFERROR(V29/$Z29,"-")</f>
        <v>0</v>
      </c>
      <c r="X29" s="72">
        <v>0</v>
      </c>
      <c r="Y29" s="39">
        <f t="shared" ref="Y29" si="171">IFERROR(X29/$Z29,"-")</f>
        <v>0</v>
      </c>
      <c r="Z29" s="72">
        <f t="shared" si="11"/>
        <v>109</v>
      </c>
      <c r="AA29" s="39">
        <f t="shared" si="12"/>
        <v>1</v>
      </c>
    </row>
    <row r="30" spans="2:27" ht="30" customHeight="1">
      <c r="B30" s="257">
        <v>26</v>
      </c>
      <c r="C30" s="187" t="s">
        <v>34</v>
      </c>
      <c r="D30" s="72">
        <v>881</v>
      </c>
      <c r="E30" s="39">
        <f t="shared" si="0"/>
        <v>0.44338198288877706</v>
      </c>
      <c r="F30" s="72">
        <v>0</v>
      </c>
      <c r="G30" s="39">
        <f t="shared" si="1"/>
        <v>0</v>
      </c>
      <c r="H30" s="72">
        <v>11</v>
      </c>
      <c r="I30" s="39">
        <f t="shared" si="2"/>
        <v>5.5359838953195776E-3</v>
      </c>
      <c r="J30" s="72">
        <v>0</v>
      </c>
      <c r="K30" s="39">
        <f t="shared" si="3"/>
        <v>0</v>
      </c>
      <c r="L30" s="72">
        <v>408</v>
      </c>
      <c r="M30" s="39">
        <f t="shared" ref="M30" si="172">IFERROR(L30/$Z30,"-")</f>
        <v>0.20533467539003522</v>
      </c>
      <c r="N30" s="72">
        <v>266</v>
      </c>
      <c r="O30" s="39">
        <f t="shared" ref="O30" si="173">IFERROR(N30/$Z30,"-")</f>
        <v>0.13387015601409161</v>
      </c>
      <c r="P30" s="72">
        <v>154</v>
      </c>
      <c r="Q30" s="39">
        <f t="shared" ref="Q30" si="174">IFERROR(P30/$Z30,"-")</f>
        <v>7.7503774534474087E-2</v>
      </c>
      <c r="R30" s="72">
        <v>138</v>
      </c>
      <c r="S30" s="39">
        <f t="shared" ref="S30" si="175">IFERROR(R30/$Z30,"-")</f>
        <v>6.945143432310015E-2</v>
      </c>
      <c r="T30" s="72">
        <v>75</v>
      </c>
      <c r="U30" s="39">
        <f t="shared" ref="U30" si="176">IFERROR(T30/$Z30,"-")</f>
        <v>3.7745344740815298E-2</v>
      </c>
      <c r="V30" s="72">
        <v>41</v>
      </c>
      <c r="W30" s="39">
        <f t="shared" ref="W30" si="177">IFERROR(V30/$Z30,"-")</f>
        <v>2.0634121791645699E-2</v>
      </c>
      <c r="X30" s="72">
        <v>13</v>
      </c>
      <c r="Y30" s="39">
        <f t="shared" ref="Y30" si="178">IFERROR(X30/$Z30,"-")</f>
        <v>6.5425264217413188E-3</v>
      </c>
      <c r="Z30" s="72">
        <f t="shared" si="11"/>
        <v>1987</v>
      </c>
      <c r="AA30" s="39">
        <f t="shared" si="12"/>
        <v>1</v>
      </c>
    </row>
    <row r="31" spans="2:27" ht="30" customHeight="1">
      <c r="B31" s="257">
        <v>27</v>
      </c>
      <c r="C31" s="187" t="s">
        <v>35</v>
      </c>
      <c r="D31" s="72">
        <v>128</v>
      </c>
      <c r="E31" s="39">
        <f t="shared" si="0"/>
        <v>0.39628482972136225</v>
      </c>
      <c r="F31" s="72">
        <v>0</v>
      </c>
      <c r="G31" s="39">
        <f t="shared" si="1"/>
        <v>0</v>
      </c>
      <c r="H31" s="72">
        <v>1</v>
      </c>
      <c r="I31" s="39">
        <f t="shared" si="2"/>
        <v>3.0959752321981426E-3</v>
      </c>
      <c r="J31" s="72">
        <v>0</v>
      </c>
      <c r="K31" s="39">
        <f t="shared" si="3"/>
        <v>0</v>
      </c>
      <c r="L31" s="72">
        <v>69</v>
      </c>
      <c r="M31" s="39">
        <f t="shared" ref="M31" si="179">IFERROR(L31/$Z31,"-")</f>
        <v>0.21362229102167182</v>
      </c>
      <c r="N31" s="72">
        <v>29</v>
      </c>
      <c r="O31" s="39">
        <f t="shared" ref="O31" si="180">IFERROR(N31/$Z31,"-")</f>
        <v>8.9783281733746126E-2</v>
      </c>
      <c r="P31" s="72">
        <v>36</v>
      </c>
      <c r="Q31" s="39">
        <f t="shared" ref="Q31" si="181">IFERROR(P31/$Z31,"-")</f>
        <v>0.11145510835913312</v>
      </c>
      <c r="R31" s="72">
        <v>33</v>
      </c>
      <c r="S31" s="39">
        <f t="shared" ref="S31" si="182">IFERROR(R31/$Z31,"-")</f>
        <v>0.1021671826625387</v>
      </c>
      <c r="T31" s="72">
        <v>13</v>
      </c>
      <c r="U31" s="39">
        <f t="shared" ref="U31" si="183">IFERROR(T31/$Z31,"-")</f>
        <v>4.0247678018575851E-2</v>
      </c>
      <c r="V31" s="72">
        <v>10</v>
      </c>
      <c r="W31" s="39">
        <f t="shared" ref="W31" si="184">IFERROR(V31/$Z31,"-")</f>
        <v>3.0959752321981424E-2</v>
      </c>
      <c r="X31" s="72">
        <v>4</v>
      </c>
      <c r="Y31" s="39">
        <f t="shared" ref="Y31" si="185">IFERROR(X31/$Z31,"-")</f>
        <v>1.238390092879257E-2</v>
      </c>
      <c r="Z31" s="72">
        <f t="shared" si="11"/>
        <v>323</v>
      </c>
      <c r="AA31" s="39">
        <f t="shared" si="12"/>
        <v>1</v>
      </c>
    </row>
    <row r="32" spans="2:27" ht="30" customHeight="1">
      <c r="B32" s="257">
        <v>28</v>
      </c>
      <c r="C32" s="187" t="s">
        <v>36</v>
      </c>
      <c r="D32" s="72">
        <v>126</v>
      </c>
      <c r="E32" s="39">
        <f t="shared" si="0"/>
        <v>0.47908745247148288</v>
      </c>
      <c r="F32" s="72">
        <v>0</v>
      </c>
      <c r="G32" s="39">
        <f t="shared" si="1"/>
        <v>0</v>
      </c>
      <c r="H32" s="72">
        <v>0</v>
      </c>
      <c r="I32" s="39">
        <f t="shared" si="2"/>
        <v>0</v>
      </c>
      <c r="J32" s="72">
        <v>0</v>
      </c>
      <c r="K32" s="39">
        <f t="shared" si="3"/>
        <v>0</v>
      </c>
      <c r="L32" s="72">
        <v>46</v>
      </c>
      <c r="M32" s="39">
        <f t="shared" ref="M32" si="186">IFERROR(L32/$Z32,"-")</f>
        <v>0.17490494296577946</v>
      </c>
      <c r="N32" s="72">
        <v>36</v>
      </c>
      <c r="O32" s="39">
        <f t="shared" ref="O32" si="187">IFERROR(N32/$Z32,"-")</f>
        <v>0.13688212927756654</v>
      </c>
      <c r="P32" s="72">
        <v>21</v>
      </c>
      <c r="Q32" s="39">
        <f t="shared" ref="Q32" si="188">IFERROR(P32/$Z32,"-")</f>
        <v>7.9847908745247151E-2</v>
      </c>
      <c r="R32" s="72">
        <v>20</v>
      </c>
      <c r="S32" s="39">
        <f t="shared" ref="S32" si="189">IFERROR(R32/$Z32,"-")</f>
        <v>7.6045627376425853E-2</v>
      </c>
      <c r="T32" s="72">
        <v>10</v>
      </c>
      <c r="U32" s="39">
        <f t="shared" ref="U32" si="190">IFERROR(T32/$Z32,"-")</f>
        <v>3.8022813688212927E-2</v>
      </c>
      <c r="V32" s="72">
        <v>3</v>
      </c>
      <c r="W32" s="39">
        <f t="shared" ref="W32" si="191">IFERROR(V32/$Z32,"-")</f>
        <v>1.1406844106463879E-2</v>
      </c>
      <c r="X32" s="72">
        <v>1</v>
      </c>
      <c r="Y32" s="39">
        <f t="shared" ref="Y32" si="192">IFERROR(X32/$Z32,"-")</f>
        <v>3.8022813688212928E-3</v>
      </c>
      <c r="Z32" s="72">
        <f t="shared" si="11"/>
        <v>263</v>
      </c>
      <c r="AA32" s="39">
        <f t="shared" si="12"/>
        <v>1</v>
      </c>
    </row>
    <row r="33" spans="2:27" ht="30" customHeight="1">
      <c r="B33" s="257">
        <v>29</v>
      </c>
      <c r="C33" s="187" t="s">
        <v>37</v>
      </c>
      <c r="D33" s="72">
        <v>85</v>
      </c>
      <c r="E33" s="39">
        <f t="shared" si="0"/>
        <v>0.37444933920704848</v>
      </c>
      <c r="F33" s="72">
        <v>0</v>
      </c>
      <c r="G33" s="39">
        <f t="shared" si="1"/>
        <v>0</v>
      </c>
      <c r="H33" s="72">
        <v>3</v>
      </c>
      <c r="I33" s="39">
        <f t="shared" si="2"/>
        <v>1.3215859030837005E-2</v>
      </c>
      <c r="J33" s="72">
        <v>0</v>
      </c>
      <c r="K33" s="39">
        <f t="shared" si="3"/>
        <v>0</v>
      </c>
      <c r="L33" s="72">
        <v>65</v>
      </c>
      <c r="M33" s="39">
        <f t="shared" ref="M33" si="193">IFERROR(L33/$Z33,"-")</f>
        <v>0.28634361233480177</v>
      </c>
      <c r="N33" s="72">
        <v>29</v>
      </c>
      <c r="O33" s="39">
        <f t="shared" ref="O33" si="194">IFERROR(N33/$Z33,"-")</f>
        <v>0.1277533039647577</v>
      </c>
      <c r="P33" s="72">
        <v>20</v>
      </c>
      <c r="Q33" s="39">
        <f t="shared" ref="Q33" si="195">IFERROR(P33/$Z33,"-")</f>
        <v>8.8105726872246701E-2</v>
      </c>
      <c r="R33" s="72">
        <v>11</v>
      </c>
      <c r="S33" s="39">
        <f t="shared" ref="S33" si="196">IFERROR(R33/$Z33,"-")</f>
        <v>4.8458149779735685E-2</v>
      </c>
      <c r="T33" s="72">
        <v>9</v>
      </c>
      <c r="U33" s="39">
        <f t="shared" ref="U33" si="197">IFERROR(T33/$Z33,"-")</f>
        <v>3.9647577092511016E-2</v>
      </c>
      <c r="V33" s="72">
        <v>3</v>
      </c>
      <c r="W33" s="39">
        <f t="shared" ref="W33" si="198">IFERROR(V33/$Z33,"-")</f>
        <v>1.3215859030837005E-2</v>
      </c>
      <c r="X33" s="72">
        <v>2</v>
      </c>
      <c r="Y33" s="39">
        <f t="shared" ref="Y33" si="199">IFERROR(X33/$Z33,"-")</f>
        <v>8.8105726872246704E-3</v>
      </c>
      <c r="Z33" s="72">
        <f t="shared" si="11"/>
        <v>227</v>
      </c>
      <c r="AA33" s="39">
        <f t="shared" si="12"/>
        <v>1</v>
      </c>
    </row>
    <row r="34" spans="2:27" ht="30" customHeight="1">
      <c r="B34" s="290">
        <v>30</v>
      </c>
      <c r="C34" s="291" t="s">
        <v>38</v>
      </c>
      <c r="D34" s="196">
        <v>133</v>
      </c>
      <c r="E34" s="174">
        <f t="shared" si="0"/>
        <v>0.46020761245674741</v>
      </c>
      <c r="F34" s="196">
        <v>0</v>
      </c>
      <c r="G34" s="174">
        <f t="shared" si="1"/>
        <v>0</v>
      </c>
      <c r="H34" s="196">
        <v>0</v>
      </c>
      <c r="I34" s="174">
        <f t="shared" si="2"/>
        <v>0</v>
      </c>
      <c r="J34" s="196">
        <v>0</v>
      </c>
      <c r="K34" s="174">
        <f t="shared" si="3"/>
        <v>0</v>
      </c>
      <c r="L34" s="196">
        <v>55</v>
      </c>
      <c r="M34" s="174">
        <f t="shared" ref="M34" si="200">IFERROR(L34/$Z34,"-")</f>
        <v>0.19031141868512111</v>
      </c>
      <c r="N34" s="196">
        <v>39</v>
      </c>
      <c r="O34" s="174">
        <f t="shared" ref="O34" si="201">IFERROR(N34/$Z34,"-")</f>
        <v>0.13494809688581316</v>
      </c>
      <c r="P34" s="196">
        <v>26</v>
      </c>
      <c r="Q34" s="174">
        <f t="shared" ref="Q34" si="202">IFERROR(P34/$Z34,"-")</f>
        <v>8.9965397923875437E-2</v>
      </c>
      <c r="R34" s="196">
        <v>20</v>
      </c>
      <c r="S34" s="174">
        <f t="shared" ref="S34" si="203">IFERROR(R34/$Z34,"-")</f>
        <v>6.9204152249134954E-2</v>
      </c>
      <c r="T34" s="196">
        <v>5</v>
      </c>
      <c r="U34" s="174">
        <f t="shared" ref="U34" si="204">IFERROR(T34/$Z34,"-")</f>
        <v>1.7301038062283738E-2</v>
      </c>
      <c r="V34" s="196">
        <v>7</v>
      </c>
      <c r="W34" s="174">
        <f t="shared" ref="W34" si="205">IFERROR(V34/$Z34,"-")</f>
        <v>2.4221453287197232E-2</v>
      </c>
      <c r="X34" s="196">
        <v>4</v>
      </c>
      <c r="Y34" s="174">
        <f t="shared" ref="Y34" si="206">IFERROR(X34/$Z34,"-")</f>
        <v>1.384083044982699E-2</v>
      </c>
      <c r="Z34" s="196">
        <f t="shared" si="11"/>
        <v>289</v>
      </c>
      <c r="AA34" s="174">
        <f t="shared" si="12"/>
        <v>1</v>
      </c>
    </row>
    <row r="35" spans="2:27" ht="30" customHeight="1">
      <c r="B35" s="257">
        <v>31</v>
      </c>
      <c r="C35" s="187" t="s">
        <v>39</v>
      </c>
      <c r="D35" s="72">
        <v>178</v>
      </c>
      <c r="E35" s="39">
        <f t="shared" si="0"/>
        <v>0.45292620865139949</v>
      </c>
      <c r="F35" s="72">
        <v>0</v>
      </c>
      <c r="G35" s="39">
        <f t="shared" si="1"/>
        <v>0</v>
      </c>
      <c r="H35" s="72">
        <v>1</v>
      </c>
      <c r="I35" s="39">
        <f t="shared" si="2"/>
        <v>2.5445292620865142E-3</v>
      </c>
      <c r="J35" s="72">
        <v>0</v>
      </c>
      <c r="K35" s="39">
        <f t="shared" si="3"/>
        <v>0</v>
      </c>
      <c r="L35" s="72">
        <v>70</v>
      </c>
      <c r="M35" s="39">
        <f t="shared" ref="M35" si="207">IFERROR(L35/$Z35,"-")</f>
        <v>0.17811704834605599</v>
      </c>
      <c r="N35" s="72">
        <v>52</v>
      </c>
      <c r="O35" s="39">
        <f t="shared" ref="O35" si="208">IFERROR(N35/$Z35,"-")</f>
        <v>0.13231552162849872</v>
      </c>
      <c r="P35" s="72">
        <v>29</v>
      </c>
      <c r="Q35" s="39">
        <f t="shared" ref="Q35" si="209">IFERROR(P35/$Z35,"-")</f>
        <v>7.3791348600508899E-2</v>
      </c>
      <c r="R35" s="72">
        <v>27</v>
      </c>
      <c r="S35" s="39">
        <f t="shared" ref="S35" si="210">IFERROR(R35/$Z35,"-")</f>
        <v>6.8702290076335881E-2</v>
      </c>
      <c r="T35" s="72">
        <v>23</v>
      </c>
      <c r="U35" s="39">
        <f t="shared" ref="U35" si="211">IFERROR(T35/$Z35,"-")</f>
        <v>5.8524173027989825E-2</v>
      </c>
      <c r="V35" s="72">
        <v>11</v>
      </c>
      <c r="W35" s="39">
        <f t="shared" ref="W35" si="212">IFERROR(V35/$Z35,"-")</f>
        <v>2.7989821882951654E-2</v>
      </c>
      <c r="X35" s="72">
        <v>2</v>
      </c>
      <c r="Y35" s="39">
        <f t="shared" ref="Y35" si="213">IFERROR(X35/$Z35,"-")</f>
        <v>5.0890585241730284E-3</v>
      </c>
      <c r="Z35" s="72">
        <f t="shared" si="11"/>
        <v>393</v>
      </c>
      <c r="AA35" s="39">
        <f t="shared" si="12"/>
        <v>1</v>
      </c>
    </row>
    <row r="36" spans="2:27" ht="30" customHeight="1">
      <c r="B36" s="257">
        <v>32</v>
      </c>
      <c r="C36" s="187" t="s">
        <v>40</v>
      </c>
      <c r="D36" s="72">
        <v>173</v>
      </c>
      <c r="E36" s="39">
        <f t="shared" si="0"/>
        <v>0.46883468834688347</v>
      </c>
      <c r="F36" s="72">
        <v>0</v>
      </c>
      <c r="G36" s="39">
        <f t="shared" si="1"/>
        <v>0</v>
      </c>
      <c r="H36" s="72">
        <v>3</v>
      </c>
      <c r="I36" s="39">
        <f t="shared" si="2"/>
        <v>8.130081300813009E-3</v>
      </c>
      <c r="J36" s="72">
        <v>0</v>
      </c>
      <c r="K36" s="39">
        <f t="shared" si="3"/>
        <v>0</v>
      </c>
      <c r="L36" s="72">
        <v>74</v>
      </c>
      <c r="M36" s="39">
        <f t="shared" ref="M36" si="214">IFERROR(L36/$Z36,"-")</f>
        <v>0.20054200542005421</v>
      </c>
      <c r="N36" s="72">
        <v>63</v>
      </c>
      <c r="O36" s="39">
        <f t="shared" ref="O36" si="215">IFERROR(N36/$Z36,"-")</f>
        <v>0.17073170731707318</v>
      </c>
      <c r="P36" s="72">
        <v>16</v>
      </c>
      <c r="Q36" s="39">
        <f t="shared" ref="Q36" si="216">IFERROR(P36/$Z36,"-")</f>
        <v>4.3360433604336043E-2</v>
      </c>
      <c r="R36" s="72">
        <v>25</v>
      </c>
      <c r="S36" s="39">
        <f t="shared" ref="S36" si="217">IFERROR(R36/$Z36,"-")</f>
        <v>6.7750677506775062E-2</v>
      </c>
      <c r="T36" s="72">
        <v>11</v>
      </c>
      <c r="U36" s="39">
        <f t="shared" ref="U36" si="218">IFERROR(T36/$Z36,"-")</f>
        <v>2.9810298102981029E-2</v>
      </c>
      <c r="V36" s="72">
        <v>4</v>
      </c>
      <c r="W36" s="39">
        <f t="shared" ref="W36" si="219">IFERROR(V36/$Z36,"-")</f>
        <v>1.0840108401084011E-2</v>
      </c>
      <c r="X36" s="72">
        <v>0</v>
      </c>
      <c r="Y36" s="39">
        <f t="shared" ref="Y36" si="220">IFERROR(X36/$Z36,"-")</f>
        <v>0</v>
      </c>
      <c r="Z36" s="72">
        <f t="shared" si="11"/>
        <v>369</v>
      </c>
      <c r="AA36" s="39">
        <f t="shared" si="12"/>
        <v>1</v>
      </c>
    </row>
    <row r="37" spans="2:27" ht="30" customHeight="1">
      <c r="B37" s="257">
        <v>33</v>
      </c>
      <c r="C37" s="187" t="s">
        <v>41</v>
      </c>
      <c r="D37" s="72">
        <v>58</v>
      </c>
      <c r="E37" s="39">
        <f t="shared" ref="E37:E68" si="221">IFERROR(D37/$Z37,"-")</f>
        <v>0.47154471544715448</v>
      </c>
      <c r="F37" s="72">
        <v>0</v>
      </c>
      <c r="G37" s="39">
        <f t="shared" ref="G37:G68" si="222">IFERROR(F37/$Z37,"-")</f>
        <v>0</v>
      </c>
      <c r="H37" s="72">
        <v>3</v>
      </c>
      <c r="I37" s="39">
        <f t="shared" si="2"/>
        <v>2.4390243902439025E-2</v>
      </c>
      <c r="J37" s="72">
        <v>0</v>
      </c>
      <c r="K37" s="39">
        <f t="shared" si="3"/>
        <v>0</v>
      </c>
      <c r="L37" s="72">
        <v>29</v>
      </c>
      <c r="M37" s="39">
        <f t="shared" ref="M37" si="223">IFERROR(L37/$Z37,"-")</f>
        <v>0.23577235772357724</v>
      </c>
      <c r="N37" s="72">
        <v>18</v>
      </c>
      <c r="O37" s="39">
        <f t="shared" ref="O37" si="224">IFERROR(N37/$Z37,"-")</f>
        <v>0.14634146341463414</v>
      </c>
      <c r="P37" s="72">
        <v>6</v>
      </c>
      <c r="Q37" s="39">
        <f t="shared" ref="Q37" si="225">IFERROR(P37/$Z37,"-")</f>
        <v>4.878048780487805E-2</v>
      </c>
      <c r="R37" s="72">
        <v>2</v>
      </c>
      <c r="S37" s="39">
        <f t="shared" ref="S37" si="226">IFERROR(R37/$Z37,"-")</f>
        <v>1.6260162601626018E-2</v>
      </c>
      <c r="T37" s="72">
        <v>4</v>
      </c>
      <c r="U37" s="39">
        <f t="shared" ref="U37" si="227">IFERROR(T37/$Z37,"-")</f>
        <v>3.2520325203252036E-2</v>
      </c>
      <c r="V37" s="72">
        <v>3</v>
      </c>
      <c r="W37" s="39">
        <f t="shared" ref="W37" si="228">IFERROR(V37/$Z37,"-")</f>
        <v>2.4390243902439025E-2</v>
      </c>
      <c r="X37" s="72">
        <v>0</v>
      </c>
      <c r="Y37" s="39">
        <f t="shared" ref="Y37" si="229">IFERROR(X37/$Z37,"-")</f>
        <v>0</v>
      </c>
      <c r="Z37" s="72">
        <f t="shared" si="11"/>
        <v>123</v>
      </c>
      <c r="AA37" s="39">
        <f t="shared" si="12"/>
        <v>1</v>
      </c>
    </row>
    <row r="38" spans="2:27" ht="30" customHeight="1">
      <c r="B38" s="257">
        <v>34</v>
      </c>
      <c r="C38" s="187" t="s">
        <v>43</v>
      </c>
      <c r="D38" s="72">
        <v>261</v>
      </c>
      <c r="E38" s="39">
        <f t="shared" si="221"/>
        <v>0.54374999999999996</v>
      </c>
      <c r="F38" s="72">
        <v>0</v>
      </c>
      <c r="G38" s="39">
        <f t="shared" si="222"/>
        <v>0</v>
      </c>
      <c r="H38" s="72">
        <v>11</v>
      </c>
      <c r="I38" s="39">
        <f t="shared" si="2"/>
        <v>2.2916666666666665E-2</v>
      </c>
      <c r="J38" s="72">
        <v>0</v>
      </c>
      <c r="K38" s="39">
        <f t="shared" si="3"/>
        <v>0</v>
      </c>
      <c r="L38" s="72">
        <v>68</v>
      </c>
      <c r="M38" s="39">
        <f t="shared" ref="M38" si="230">IFERROR(L38/$Z38,"-")</f>
        <v>0.14166666666666666</v>
      </c>
      <c r="N38" s="72">
        <v>32</v>
      </c>
      <c r="O38" s="39">
        <f t="shared" ref="O38" si="231">IFERROR(N38/$Z38,"-")</f>
        <v>6.6666666666666666E-2</v>
      </c>
      <c r="P38" s="72">
        <v>42</v>
      </c>
      <c r="Q38" s="39">
        <f t="shared" ref="Q38" si="232">IFERROR(P38/$Z38,"-")</f>
        <v>8.7499999999999994E-2</v>
      </c>
      <c r="R38" s="72">
        <v>34</v>
      </c>
      <c r="S38" s="39">
        <f t="shared" ref="S38" si="233">IFERROR(R38/$Z38,"-")</f>
        <v>7.0833333333333331E-2</v>
      </c>
      <c r="T38" s="72">
        <v>16</v>
      </c>
      <c r="U38" s="39">
        <f t="shared" ref="U38" si="234">IFERROR(T38/$Z38,"-")</f>
        <v>3.3333333333333333E-2</v>
      </c>
      <c r="V38" s="72">
        <v>11</v>
      </c>
      <c r="W38" s="39">
        <f t="shared" ref="W38" si="235">IFERROR(V38/$Z38,"-")</f>
        <v>2.2916666666666665E-2</v>
      </c>
      <c r="X38" s="72">
        <v>5</v>
      </c>
      <c r="Y38" s="39">
        <f t="shared" ref="Y38" si="236">IFERROR(X38/$Z38,"-")</f>
        <v>1.0416666666666666E-2</v>
      </c>
      <c r="Z38" s="72">
        <f t="shared" si="11"/>
        <v>480</v>
      </c>
      <c r="AA38" s="39">
        <f t="shared" si="12"/>
        <v>1</v>
      </c>
    </row>
    <row r="39" spans="2:27" ht="30" customHeight="1">
      <c r="B39" s="257">
        <v>35</v>
      </c>
      <c r="C39" s="187" t="s">
        <v>0</v>
      </c>
      <c r="D39" s="72">
        <v>470</v>
      </c>
      <c r="E39" s="39">
        <f t="shared" si="221"/>
        <v>0.52631578947368418</v>
      </c>
      <c r="F39" s="72">
        <v>13</v>
      </c>
      <c r="G39" s="39">
        <f t="shared" si="222"/>
        <v>1.4557670772676373E-2</v>
      </c>
      <c r="H39" s="72">
        <v>0</v>
      </c>
      <c r="I39" s="39">
        <f t="shared" si="2"/>
        <v>0</v>
      </c>
      <c r="J39" s="72">
        <v>0</v>
      </c>
      <c r="K39" s="39">
        <f t="shared" si="3"/>
        <v>0</v>
      </c>
      <c r="L39" s="72">
        <v>131</v>
      </c>
      <c r="M39" s="39">
        <f t="shared" ref="M39" si="237">IFERROR(L39/$Z39,"-")</f>
        <v>0.14669652855543114</v>
      </c>
      <c r="N39" s="72">
        <v>75</v>
      </c>
      <c r="O39" s="39">
        <f t="shared" ref="O39" si="238">IFERROR(N39/$Z39,"-")</f>
        <v>8.3986562150055996E-2</v>
      </c>
      <c r="P39" s="72">
        <v>90</v>
      </c>
      <c r="Q39" s="39">
        <f t="shared" ref="Q39" si="239">IFERROR(P39/$Z39,"-")</f>
        <v>0.10078387458006718</v>
      </c>
      <c r="R39" s="72">
        <v>59</v>
      </c>
      <c r="S39" s="39">
        <f t="shared" ref="S39" si="240">IFERROR(R39/$Z39,"-")</f>
        <v>6.6069428891377374E-2</v>
      </c>
      <c r="T39" s="72">
        <v>33</v>
      </c>
      <c r="U39" s="39">
        <f t="shared" ref="U39" si="241">IFERROR(T39/$Z39,"-")</f>
        <v>3.6954087346024636E-2</v>
      </c>
      <c r="V39" s="72">
        <v>12</v>
      </c>
      <c r="W39" s="39">
        <f t="shared" ref="W39" si="242">IFERROR(V39/$Z39,"-")</f>
        <v>1.3437849944008958E-2</v>
      </c>
      <c r="X39" s="72">
        <v>10</v>
      </c>
      <c r="Y39" s="39">
        <f t="shared" ref="Y39" si="243">IFERROR(X39/$Z39,"-")</f>
        <v>1.1198208286674132E-2</v>
      </c>
      <c r="Z39" s="72">
        <f t="shared" si="11"/>
        <v>893</v>
      </c>
      <c r="AA39" s="39">
        <f t="shared" si="12"/>
        <v>1</v>
      </c>
    </row>
    <row r="40" spans="2:27" ht="30" customHeight="1">
      <c r="B40" s="257">
        <v>36</v>
      </c>
      <c r="C40" s="187" t="s">
        <v>1</v>
      </c>
      <c r="D40" s="72">
        <v>325</v>
      </c>
      <c r="E40" s="39">
        <f t="shared" si="221"/>
        <v>0.5078125</v>
      </c>
      <c r="F40" s="72">
        <v>7</v>
      </c>
      <c r="G40" s="39">
        <f t="shared" si="222"/>
        <v>1.0937499999999999E-2</v>
      </c>
      <c r="H40" s="72">
        <v>18</v>
      </c>
      <c r="I40" s="39">
        <f t="shared" si="2"/>
        <v>2.8125000000000001E-2</v>
      </c>
      <c r="J40" s="72">
        <v>0</v>
      </c>
      <c r="K40" s="39">
        <f t="shared" si="3"/>
        <v>0</v>
      </c>
      <c r="L40" s="72">
        <v>97</v>
      </c>
      <c r="M40" s="39">
        <f t="shared" ref="M40" si="244">IFERROR(L40/$Z40,"-")</f>
        <v>0.15156249999999999</v>
      </c>
      <c r="N40" s="72">
        <v>57</v>
      </c>
      <c r="O40" s="39">
        <f t="shared" ref="O40" si="245">IFERROR(N40/$Z40,"-")</f>
        <v>8.9062500000000003E-2</v>
      </c>
      <c r="P40" s="72">
        <v>52</v>
      </c>
      <c r="Q40" s="39">
        <f t="shared" ref="Q40" si="246">IFERROR(P40/$Z40,"-")</f>
        <v>8.1250000000000003E-2</v>
      </c>
      <c r="R40" s="72">
        <v>35</v>
      </c>
      <c r="S40" s="39">
        <f t="shared" ref="S40" si="247">IFERROR(R40/$Z40,"-")</f>
        <v>5.46875E-2</v>
      </c>
      <c r="T40" s="72">
        <v>25</v>
      </c>
      <c r="U40" s="39">
        <f t="shared" ref="U40" si="248">IFERROR(T40/$Z40,"-")</f>
        <v>3.90625E-2</v>
      </c>
      <c r="V40" s="72">
        <v>15</v>
      </c>
      <c r="W40" s="39">
        <f t="shared" ref="W40" si="249">IFERROR(V40/$Z40,"-")</f>
        <v>2.34375E-2</v>
      </c>
      <c r="X40" s="72">
        <v>9</v>
      </c>
      <c r="Y40" s="39">
        <f t="shared" ref="Y40" si="250">IFERROR(X40/$Z40,"-")</f>
        <v>1.40625E-2</v>
      </c>
      <c r="Z40" s="72">
        <f t="shared" si="11"/>
        <v>640</v>
      </c>
      <c r="AA40" s="39">
        <f t="shared" si="12"/>
        <v>1</v>
      </c>
    </row>
    <row r="41" spans="2:27" ht="30" customHeight="1">
      <c r="B41" s="257">
        <v>37</v>
      </c>
      <c r="C41" s="187" t="s">
        <v>2</v>
      </c>
      <c r="D41" s="72">
        <v>857</v>
      </c>
      <c r="E41" s="39">
        <f t="shared" si="221"/>
        <v>0.55541153596889181</v>
      </c>
      <c r="F41" s="72">
        <v>59</v>
      </c>
      <c r="G41" s="39">
        <f t="shared" si="222"/>
        <v>3.8237200259235257E-2</v>
      </c>
      <c r="H41" s="72">
        <v>28</v>
      </c>
      <c r="I41" s="39">
        <f t="shared" si="2"/>
        <v>1.8146467919637071E-2</v>
      </c>
      <c r="J41" s="72">
        <v>0</v>
      </c>
      <c r="K41" s="39">
        <f t="shared" si="3"/>
        <v>0</v>
      </c>
      <c r="L41" s="72">
        <v>178</v>
      </c>
      <c r="M41" s="39">
        <f t="shared" ref="M41" si="251">IFERROR(L41/$Z41,"-")</f>
        <v>0.11535968891769281</v>
      </c>
      <c r="N41" s="72">
        <v>106</v>
      </c>
      <c r="O41" s="39">
        <f t="shared" ref="O41" si="252">IFERROR(N41/$Z41,"-")</f>
        <v>6.8697342838626052E-2</v>
      </c>
      <c r="P41" s="72">
        <v>129</v>
      </c>
      <c r="Q41" s="39">
        <f t="shared" ref="Q41" si="253">IFERROR(P41/$Z41,"-")</f>
        <v>8.3603370058327936E-2</v>
      </c>
      <c r="R41" s="72">
        <v>99</v>
      </c>
      <c r="S41" s="39">
        <f t="shared" ref="S41" si="254">IFERROR(R41/$Z41,"-")</f>
        <v>6.416072585871678E-2</v>
      </c>
      <c r="T41" s="72">
        <v>52</v>
      </c>
      <c r="U41" s="39">
        <f t="shared" ref="U41" si="255">IFERROR(T41/$Z41,"-")</f>
        <v>3.3700583279325985E-2</v>
      </c>
      <c r="V41" s="72">
        <v>24</v>
      </c>
      <c r="W41" s="39">
        <f t="shared" ref="W41" si="256">IFERROR(V41/$Z41,"-")</f>
        <v>1.5554115359688918E-2</v>
      </c>
      <c r="X41" s="72">
        <v>11</v>
      </c>
      <c r="Y41" s="39">
        <f t="shared" ref="Y41" si="257">IFERROR(X41/$Z41,"-")</f>
        <v>7.1289695398574207E-3</v>
      </c>
      <c r="Z41" s="72">
        <f t="shared" si="11"/>
        <v>1543</v>
      </c>
      <c r="AA41" s="39">
        <f t="shared" si="12"/>
        <v>1</v>
      </c>
    </row>
    <row r="42" spans="2:27" ht="30" customHeight="1">
      <c r="B42" s="257">
        <v>38</v>
      </c>
      <c r="C42" s="187" t="s">
        <v>44</v>
      </c>
      <c r="D42" s="72">
        <v>163</v>
      </c>
      <c r="E42" s="39">
        <f t="shared" si="221"/>
        <v>0.56401384083044981</v>
      </c>
      <c r="F42" s="72">
        <v>0</v>
      </c>
      <c r="G42" s="39">
        <f t="shared" si="222"/>
        <v>0</v>
      </c>
      <c r="H42" s="72">
        <v>4</v>
      </c>
      <c r="I42" s="39">
        <f t="shared" si="2"/>
        <v>1.384083044982699E-2</v>
      </c>
      <c r="J42" s="72">
        <v>0</v>
      </c>
      <c r="K42" s="39">
        <f t="shared" si="3"/>
        <v>0</v>
      </c>
      <c r="L42" s="72">
        <v>22</v>
      </c>
      <c r="M42" s="39">
        <f t="shared" ref="M42" si="258">IFERROR(L42/$Z42,"-")</f>
        <v>7.6124567474048443E-2</v>
      </c>
      <c r="N42" s="72">
        <v>28</v>
      </c>
      <c r="O42" s="39">
        <f t="shared" ref="O42" si="259">IFERROR(N42/$Z42,"-")</f>
        <v>9.6885813148788927E-2</v>
      </c>
      <c r="P42" s="72">
        <v>32</v>
      </c>
      <c r="Q42" s="39">
        <f t="shared" ref="Q42" si="260">IFERROR(P42/$Z42,"-")</f>
        <v>0.11072664359861592</v>
      </c>
      <c r="R42" s="72">
        <v>18</v>
      </c>
      <c r="S42" s="39">
        <f t="shared" ref="S42" si="261">IFERROR(R42/$Z42,"-")</f>
        <v>6.228373702422145E-2</v>
      </c>
      <c r="T42" s="72">
        <v>10</v>
      </c>
      <c r="U42" s="39">
        <f t="shared" ref="U42" si="262">IFERROR(T42/$Z42,"-")</f>
        <v>3.4602076124567477E-2</v>
      </c>
      <c r="V42" s="72">
        <v>7</v>
      </c>
      <c r="W42" s="39">
        <f t="shared" ref="W42" si="263">IFERROR(V42/$Z42,"-")</f>
        <v>2.4221453287197232E-2</v>
      </c>
      <c r="X42" s="72">
        <v>5</v>
      </c>
      <c r="Y42" s="39">
        <f t="shared" ref="Y42" si="264">IFERROR(X42/$Z42,"-")</f>
        <v>1.7301038062283738E-2</v>
      </c>
      <c r="Z42" s="72">
        <f t="shared" si="11"/>
        <v>289</v>
      </c>
      <c r="AA42" s="39">
        <f t="shared" si="12"/>
        <v>1</v>
      </c>
    </row>
    <row r="43" spans="2:27" ht="30" customHeight="1">
      <c r="B43" s="257">
        <v>39</v>
      </c>
      <c r="C43" s="187" t="s">
        <v>7</v>
      </c>
      <c r="D43" s="72">
        <v>918</v>
      </c>
      <c r="E43" s="39">
        <f t="shared" si="221"/>
        <v>0.60394736842105268</v>
      </c>
      <c r="F43" s="72">
        <v>0</v>
      </c>
      <c r="G43" s="39">
        <f t="shared" si="222"/>
        <v>0</v>
      </c>
      <c r="H43" s="72">
        <v>12</v>
      </c>
      <c r="I43" s="39">
        <f t="shared" si="2"/>
        <v>7.8947368421052634E-3</v>
      </c>
      <c r="J43" s="72">
        <v>0</v>
      </c>
      <c r="K43" s="39">
        <f t="shared" si="3"/>
        <v>0</v>
      </c>
      <c r="L43" s="72">
        <v>268</v>
      </c>
      <c r="M43" s="39">
        <f t="shared" ref="M43" si="265">IFERROR(L43/$Z43,"-")</f>
        <v>0.1763157894736842</v>
      </c>
      <c r="N43" s="72">
        <v>101</v>
      </c>
      <c r="O43" s="39">
        <f t="shared" ref="O43" si="266">IFERROR(N43/$Z43,"-")</f>
        <v>6.644736842105263E-2</v>
      </c>
      <c r="P43" s="72">
        <v>107</v>
      </c>
      <c r="Q43" s="39">
        <f t="shared" ref="Q43" si="267">IFERROR(P43/$Z43,"-")</f>
        <v>7.039473684210526E-2</v>
      </c>
      <c r="R43" s="72">
        <v>61</v>
      </c>
      <c r="S43" s="39">
        <f t="shared" ref="S43" si="268">IFERROR(R43/$Z43,"-")</f>
        <v>4.0131578947368421E-2</v>
      </c>
      <c r="T43" s="72">
        <v>29</v>
      </c>
      <c r="U43" s="39">
        <f t="shared" ref="U43" si="269">IFERROR(T43/$Z43,"-")</f>
        <v>1.9078947368421053E-2</v>
      </c>
      <c r="V43" s="72">
        <v>16</v>
      </c>
      <c r="W43" s="39">
        <f t="shared" ref="W43" si="270">IFERROR(V43/$Z43,"-")</f>
        <v>1.0526315789473684E-2</v>
      </c>
      <c r="X43" s="72">
        <v>8</v>
      </c>
      <c r="Y43" s="39">
        <f t="shared" ref="Y43" si="271">IFERROR(X43/$Z43,"-")</f>
        <v>5.263157894736842E-3</v>
      </c>
      <c r="Z43" s="72">
        <f t="shared" si="11"/>
        <v>1520</v>
      </c>
      <c r="AA43" s="39">
        <f t="shared" si="12"/>
        <v>1</v>
      </c>
    </row>
    <row r="44" spans="2:27" ht="30" customHeight="1">
      <c r="B44" s="257">
        <v>40</v>
      </c>
      <c r="C44" s="187" t="s">
        <v>45</v>
      </c>
      <c r="D44" s="72">
        <v>115</v>
      </c>
      <c r="E44" s="39">
        <f t="shared" si="221"/>
        <v>0.47717842323651455</v>
      </c>
      <c r="F44" s="72">
        <v>0</v>
      </c>
      <c r="G44" s="39">
        <f t="shared" si="222"/>
        <v>0</v>
      </c>
      <c r="H44" s="72">
        <v>3</v>
      </c>
      <c r="I44" s="39">
        <f t="shared" si="2"/>
        <v>1.2448132780082987E-2</v>
      </c>
      <c r="J44" s="72">
        <v>2</v>
      </c>
      <c r="K44" s="39">
        <f t="shared" si="3"/>
        <v>8.2987551867219917E-3</v>
      </c>
      <c r="L44" s="72">
        <v>23</v>
      </c>
      <c r="M44" s="39">
        <f t="shared" ref="M44" si="272">IFERROR(L44/$Z44,"-")</f>
        <v>9.5435684647302899E-2</v>
      </c>
      <c r="N44" s="72">
        <v>25</v>
      </c>
      <c r="O44" s="39">
        <f t="shared" ref="O44" si="273">IFERROR(N44/$Z44,"-")</f>
        <v>0.1037344398340249</v>
      </c>
      <c r="P44" s="72">
        <v>21</v>
      </c>
      <c r="Q44" s="39">
        <f t="shared" ref="Q44" si="274">IFERROR(P44/$Z44,"-")</f>
        <v>8.7136929460580909E-2</v>
      </c>
      <c r="R44" s="72">
        <v>35</v>
      </c>
      <c r="S44" s="39">
        <f t="shared" ref="S44" si="275">IFERROR(R44/$Z44,"-")</f>
        <v>0.14522821576763487</v>
      </c>
      <c r="T44" s="72">
        <v>9</v>
      </c>
      <c r="U44" s="39">
        <f t="shared" ref="U44" si="276">IFERROR(T44/$Z44,"-")</f>
        <v>3.7344398340248962E-2</v>
      </c>
      <c r="V44" s="72">
        <v>5</v>
      </c>
      <c r="W44" s="39">
        <f t="shared" ref="W44" si="277">IFERROR(V44/$Z44,"-")</f>
        <v>2.0746887966804978E-2</v>
      </c>
      <c r="X44" s="72">
        <v>3</v>
      </c>
      <c r="Y44" s="39">
        <f t="shared" ref="Y44" si="278">IFERROR(X44/$Z44,"-")</f>
        <v>1.2448132780082987E-2</v>
      </c>
      <c r="Z44" s="72">
        <f t="shared" si="11"/>
        <v>241</v>
      </c>
      <c r="AA44" s="39">
        <f t="shared" si="12"/>
        <v>1</v>
      </c>
    </row>
    <row r="45" spans="2:27" ht="30" customHeight="1">
      <c r="B45" s="257">
        <v>41</v>
      </c>
      <c r="C45" s="187" t="s">
        <v>12</v>
      </c>
      <c r="D45" s="72">
        <v>226</v>
      </c>
      <c r="E45" s="39">
        <f t="shared" si="221"/>
        <v>0.99559471365638763</v>
      </c>
      <c r="F45" s="72">
        <v>0</v>
      </c>
      <c r="G45" s="39">
        <f t="shared" si="222"/>
        <v>0</v>
      </c>
      <c r="H45" s="72">
        <v>0</v>
      </c>
      <c r="I45" s="39">
        <f t="shared" si="2"/>
        <v>0</v>
      </c>
      <c r="J45" s="72">
        <v>0</v>
      </c>
      <c r="K45" s="39">
        <f t="shared" si="3"/>
        <v>0</v>
      </c>
      <c r="L45" s="72">
        <v>0</v>
      </c>
      <c r="M45" s="39">
        <f t="shared" ref="M45" si="279">IFERROR(L45/$Z45,"-")</f>
        <v>0</v>
      </c>
      <c r="N45" s="72">
        <v>0</v>
      </c>
      <c r="O45" s="39">
        <f t="shared" ref="O45" si="280">IFERROR(N45/$Z45,"-")</f>
        <v>0</v>
      </c>
      <c r="P45" s="72">
        <v>0</v>
      </c>
      <c r="Q45" s="39">
        <f t="shared" ref="Q45" si="281">IFERROR(P45/$Z45,"-")</f>
        <v>0</v>
      </c>
      <c r="R45" s="72">
        <v>1</v>
      </c>
      <c r="S45" s="39">
        <f t="shared" ref="S45" si="282">IFERROR(R45/$Z45,"-")</f>
        <v>4.4052863436123352E-3</v>
      </c>
      <c r="T45" s="72">
        <v>0</v>
      </c>
      <c r="U45" s="39">
        <f t="shared" ref="U45" si="283">IFERROR(T45/$Z45,"-")</f>
        <v>0</v>
      </c>
      <c r="V45" s="72">
        <v>0</v>
      </c>
      <c r="W45" s="39">
        <f t="shared" ref="W45" si="284">IFERROR(V45/$Z45,"-")</f>
        <v>0</v>
      </c>
      <c r="X45" s="72">
        <v>0</v>
      </c>
      <c r="Y45" s="39">
        <f t="shared" ref="Y45" si="285">IFERROR(X45/$Z45,"-")</f>
        <v>0</v>
      </c>
      <c r="Z45" s="72">
        <f t="shared" si="11"/>
        <v>227</v>
      </c>
      <c r="AA45" s="39">
        <f t="shared" si="12"/>
        <v>1</v>
      </c>
    </row>
    <row r="46" spans="2:27" ht="30" customHeight="1">
      <c r="B46" s="257">
        <v>42</v>
      </c>
      <c r="C46" s="187" t="s">
        <v>13</v>
      </c>
      <c r="D46" s="72">
        <v>552</v>
      </c>
      <c r="E46" s="39">
        <f t="shared" si="221"/>
        <v>0.61401557285873187</v>
      </c>
      <c r="F46" s="72">
        <v>40</v>
      </c>
      <c r="G46" s="39">
        <f t="shared" si="222"/>
        <v>4.449388209121246E-2</v>
      </c>
      <c r="H46" s="72">
        <v>0</v>
      </c>
      <c r="I46" s="39">
        <f t="shared" si="2"/>
        <v>0</v>
      </c>
      <c r="J46" s="72">
        <v>0</v>
      </c>
      <c r="K46" s="39">
        <f t="shared" si="3"/>
        <v>0</v>
      </c>
      <c r="L46" s="72">
        <v>68</v>
      </c>
      <c r="M46" s="39">
        <f t="shared" ref="M46" si="286">IFERROR(L46/$Z46,"-")</f>
        <v>7.5639599555061179E-2</v>
      </c>
      <c r="N46" s="72">
        <v>81</v>
      </c>
      <c r="O46" s="39">
        <f t="shared" ref="O46" si="287">IFERROR(N46/$Z46,"-")</f>
        <v>9.0100111234705224E-2</v>
      </c>
      <c r="P46" s="72">
        <v>39</v>
      </c>
      <c r="Q46" s="39">
        <f t="shared" ref="Q46" si="288">IFERROR(P46/$Z46,"-")</f>
        <v>4.3381535038932148E-2</v>
      </c>
      <c r="R46" s="72">
        <v>71</v>
      </c>
      <c r="S46" s="39">
        <f t="shared" ref="S46" si="289">IFERROR(R46/$Z46,"-")</f>
        <v>7.8976640711902107E-2</v>
      </c>
      <c r="T46" s="72">
        <v>26</v>
      </c>
      <c r="U46" s="39">
        <f t="shared" ref="U46" si="290">IFERROR(T46/$Z46,"-")</f>
        <v>2.8921023359288096E-2</v>
      </c>
      <c r="V46" s="72">
        <v>13</v>
      </c>
      <c r="W46" s="39">
        <f t="shared" ref="W46" si="291">IFERROR(V46/$Z46,"-")</f>
        <v>1.4460511679644048E-2</v>
      </c>
      <c r="X46" s="72">
        <v>9</v>
      </c>
      <c r="Y46" s="39">
        <f t="shared" ref="Y46" si="292">IFERROR(X46/$Z46,"-")</f>
        <v>1.0011123470522803E-2</v>
      </c>
      <c r="Z46" s="72">
        <f t="shared" si="11"/>
        <v>899</v>
      </c>
      <c r="AA46" s="39">
        <f t="shared" si="12"/>
        <v>1</v>
      </c>
    </row>
    <row r="47" spans="2:27" ht="30" customHeight="1">
      <c r="B47" s="257">
        <v>43</v>
      </c>
      <c r="C47" s="187" t="s">
        <v>8</v>
      </c>
      <c r="D47" s="72">
        <v>371</v>
      </c>
      <c r="E47" s="39">
        <f t="shared" si="221"/>
        <v>0.59076433121019112</v>
      </c>
      <c r="F47" s="72">
        <v>15</v>
      </c>
      <c r="G47" s="39">
        <f t="shared" si="222"/>
        <v>2.3885350318471339E-2</v>
      </c>
      <c r="H47" s="72">
        <v>11</v>
      </c>
      <c r="I47" s="39">
        <f t="shared" si="2"/>
        <v>1.751592356687898E-2</v>
      </c>
      <c r="J47" s="72">
        <v>0</v>
      </c>
      <c r="K47" s="39">
        <f t="shared" si="3"/>
        <v>0</v>
      </c>
      <c r="L47" s="72">
        <v>50</v>
      </c>
      <c r="M47" s="39">
        <f t="shared" ref="M47" si="293">IFERROR(L47/$Z47,"-")</f>
        <v>7.9617834394904455E-2</v>
      </c>
      <c r="N47" s="72">
        <v>51</v>
      </c>
      <c r="O47" s="39">
        <f t="shared" ref="O47" si="294">IFERROR(N47/$Z47,"-")</f>
        <v>8.1210191082802544E-2</v>
      </c>
      <c r="P47" s="72">
        <v>58</v>
      </c>
      <c r="Q47" s="39">
        <f t="shared" ref="Q47" si="295">IFERROR(P47/$Z47,"-")</f>
        <v>9.2356687898089165E-2</v>
      </c>
      <c r="R47" s="72">
        <v>31</v>
      </c>
      <c r="S47" s="39">
        <f t="shared" ref="S47" si="296">IFERROR(R47/$Z47,"-")</f>
        <v>4.9363057324840767E-2</v>
      </c>
      <c r="T47" s="72">
        <v>29</v>
      </c>
      <c r="U47" s="39">
        <f t="shared" ref="U47" si="297">IFERROR(T47/$Z47,"-")</f>
        <v>4.6178343949044583E-2</v>
      </c>
      <c r="V47" s="72">
        <v>6</v>
      </c>
      <c r="W47" s="39">
        <f t="shared" ref="W47" si="298">IFERROR(V47/$Z47,"-")</f>
        <v>9.5541401273885346E-3</v>
      </c>
      <c r="X47" s="72">
        <v>6</v>
      </c>
      <c r="Y47" s="39">
        <f t="shared" ref="Y47" si="299">IFERROR(X47/$Z47,"-")</f>
        <v>9.5541401273885346E-3</v>
      </c>
      <c r="Z47" s="72">
        <f t="shared" si="11"/>
        <v>628</v>
      </c>
      <c r="AA47" s="39">
        <f t="shared" si="12"/>
        <v>1</v>
      </c>
    </row>
    <row r="48" spans="2:27" ht="30" customHeight="1">
      <c r="B48" s="257">
        <v>44</v>
      </c>
      <c r="C48" s="187" t="s">
        <v>20</v>
      </c>
      <c r="D48" s="72">
        <v>512</v>
      </c>
      <c r="E48" s="39">
        <f t="shared" si="221"/>
        <v>0.50743310208126857</v>
      </c>
      <c r="F48" s="72">
        <v>0</v>
      </c>
      <c r="G48" s="39">
        <f t="shared" si="222"/>
        <v>0</v>
      </c>
      <c r="H48" s="72">
        <v>2</v>
      </c>
      <c r="I48" s="39">
        <f t="shared" si="2"/>
        <v>1.9821605550049554E-3</v>
      </c>
      <c r="J48" s="72">
        <v>0</v>
      </c>
      <c r="K48" s="39">
        <f t="shared" si="3"/>
        <v>0</v>
      </c>
      <c r="L48" s="72">
        <v>152</v>
      </c>
      <c r="M48" s="39">
        <f t="shared" ref="M48" si="300">IFERROR(L48/$Z48,"-")</f>
        <v>0.15064420218037661</v>
      </c>
      <c r="N48" s="72">
        <v>108</v>
      </c>
      <c r="O48" s="39">
        <f t="shared" ref="O48" si="301">IFERROR(N48/$Z48,"-")</f>
        <v>0.10703666997026759</v>
      </c>
      <c r="P48" s="72">
        <v>95</v>
      </c>
      <c r="Q48" s="39">
        <f t="shared" ref="Q48" si="302">IFERROR(P48/$Z48,"-")</f>
        <v>9.4152626362735387E-2</v>
      </c>
      <c r="R48" s="72">
        <v>56</v>
      </c>
      <c r="S48" s="39">
        <f t="shared" ref="S48" si="303">IFERROR(R48/$Z48,"-")</f>
        <v>5.550049554013875E-2</v>
      </c>
      <c r="T48" s="72">
        <v>39</v>
      </c>
      <c r="U48" s="39">
        <f t="shared" ref="U48" si="304">IFERROR(T48/$Z48,"-")</f>
        <v>3.865213082259663E-2</v>
      </c>
      <c r="V48" s="72">
        <v>25</v>
      </c>
      <c r="W48" s="39">
        <f t="shared" ref="W48" si="305">IFERROR(V48/$Z48,"-")</f>
        <v>2.4777006937561942E-2</v>
      </c>
      <c r="X48" s="72">
        <v>20</v>
      </c>
      <c r="Y48" s="39">
        <f t="shared" ref="Y48" si="306">IFERROR(X48/$Z48,"-")</f>
        <v>1.9821605550049554E-2</v>
      </c>
      <c r="Z48" s="72">
        <f t="shared" si="11"/>
        <v>1009</v>
      </c>
      <c r="AA48" s="39">
        <f t="shared" si="12"/>
        <v>1</v>
      </c>
    </row>
    <row r="49" spans="2:27" ht="30" customHeight="1">
      <c r="B49" s="257">
        <v>45</v>
      </c>
      <c r="C49" s="187" t="s">
        <v>46</v>
      </c>
      <c r="D49" s="72">
        <v>113</v>
      </c>
      <c r="E49" s="39">
        <f t="shared" si="221"/>
        <v>0.49344978165938863</v>
      </c>
      <c r="F49" s="72">
        <v>1</v>
      </c>
      <c r="G49" s="39">
        <f t="shared" si="222"/>
        <v>4.3668122270742356E-3</v>
      </c>
      <c r="H49" s="72">
        <v>4</v>
      </c>
      <c r="I49" s="39">
        <f t="shared" si="2"/>
        <v>1.7467248908296942E-2</v>
      </c>
      <c r="J49" s="72">
        <v>0</v>
      </c>
      <c r="K49" s="39">
        <f t="shared" si="3"/>
        <v>0</v>
      </c>
      <c r="L49" s="72">
        <v>26</v>
      </c>
      <c r="M49" s="39">
        <f t="shared" ref="M49" si="307">IFERROR(L49/$Z49,"-")</f>
        <v>0.11353711790393013</v>
      </c>
      <c r="N49" s="72">
        <v>32</v>
      </c>
      <c r="O49" s="39">
        <f t="shared" ref="O49" si="308">IFERROR(N49/$Z49,"-")</f>
        <v>0.13973799126637554</v>
      </c>
      <c r="P49" s="72">
        <v>18</v>
      </c>
      <c r="Q49" s="39">
        <f t="shared" ref="Q49" si="309">IFERROR(P49/$Z49,"-")</f>
        <v>7.8602620087336247E-2</v>
      </c>
      <c r="R49" s="72">
        <v>21</v>
      </c>
      <c r="S49" s="39">
        <f t="shared" ref="S49" si="310">IFERROR(R49/$Z49,"-")</f>
        <v>9.1703056768558958E-2</v>
      </c>
      <c r="T49" s="72">
        <v>12</v>
      </c>
      <c r="U49" s="39">
        <f t="shared" ref="U49" si="311">IFERROR(T49/$Z49,"-")</f>
        <v>5.2401746724890827E-2</v>
      </c>
      <c r="V49" s="72">
        <v>1</v>
      </c>
      <c r="W49" s="39">
        <f t="shared" ref="W49" si="312">IFERROR(V49/$Z49,"-")</f>
        <v>4.3668122270742356E-3</v>
      </c>
      <c r="X49" s="72">
        <v>1</v>
      </c>
      <c r="Y49" s="39">
        <f t="shared" ref="Y49" si="313">IFERROR(X49/$Z49,"-")</f>
        <v>4.3668122270742356E-3</v>
      </c>
      <c r="Z49" s="72">
        <f t="shared" si="11"/>
        <v>229</v>
      </c>
      <c r="AA49" s="39">
        <f t="shared" si="12"/>
        <v>1</v>
      </c>
    </row>
    <row r="50" spans="2:27" ht="30" customHeight="1">
      <c r="B50" s="257">
        <v>46</v>
      </c>
      <c r="C50" s="187" t="s">
        <v>24</v>
      </c>
      <c r="D50" s="72">
        <v>214</v>
      </c>
      <c r="E50" s="39">
        <f t="shared" si="221"/>
        <v>0.4692982456140351</v>
      </c>
      <c r="F50" s="72">
        <v>1</v>
      </c>
      <c r="G50" s="39">
        <f t="shared" si="222"/>
        <v>2.1929824561403508E-3</v>
      </c>
      <c r="H50" s="72">
        <v>4</v>
      </c>
      <c r="I50" s="39">
        <f t="shared" si="2"/>
        <v>8.771929824561403E-3</v>
      </c>
      <c r="J50" s="72">
        <v>0</v>
      </c>
      <c r="K50" s="39">
        <f t="shared" si="3"/>
        <v>0</v>
      </c>
      <c r="L50" s="72">
        <v>67</v>
      </c>
      <c r="M50" s="39">
        <f t="shared" ref="M50" si="314">IFERROR(L50/$Z50,"-")</f>
        <v>0.14692982456140352</v>
      </c>
      <c r="N50" s="72">
        <v>62</v>
      </c>
      <c r="O50" s="39">
        <f t="shared" ref="O50" si="315">IFERROR(N50/$Z50,"-")</f>
        <v>0.13596491228070176</v>
      </c>
      <c r="P50" s="72">
        <v>32</v>
      </c>
      <c r="Q50" s="39">
        <f t="shared" ref="Q50" si="316">IFERROR(P50/$Z50,"-")</f>
        <v>7.0175438596491224E-2</v>
      </c>
      <c r="R50" s="72">
        <v>30</v>
      </c>
      <c r="S50" s="39">
        <f t="shared" ref="S50" si="317">IFERROR(R50/$Z50,"-")</f>
        <v>6.5789473684210523E-2</v>
      </c>
      <c r="T50" s="72">
        <v>20</v>
      </c>
      <c r="U50" s="39">
        <f t="shared" ref="U50" si="318">IFERROR(T50/$Z50,"-")</f>
        <v>4.3859649122807015E-2</v>
      </c>
      <c r="V50" s="72">
        <v>17</v>
      </c>
      <c r="W50" s="39">
        <f t="shared" ref="W50" si="319">IFERROR(V50/$Z50,"-")</f>
        <v>3.7280701754385963E-2</v>
      </c>
      <c r="X50" s="72">
        <v>9</v>
      </c>
      <c r="Y50" s="39">
        <f t="shared" ref="Y50" si="320">IFERROR(X50/$Z50,"-")</f>
        <v>1.9736842105263157E-2</v>
      </c>
      <c r="Z50" s="72">
        <f t="shared" si="11"/>
        <v>456</v>
      </c>
      <c r="AA50" s="39">
        <f t="shared" si="12"/>
        <v>1</v>
      </c>
    </row>
    <row r="51" spans="2:27" ht="30" customHeight="1">
      <c r="B51" s="257">
        <v>47</v>
      </c>
      <c r="C51" s="187" t="s">
        <v>14</v>
      </c>
      <c r="D51" s="72">
        <v>510</v>
      </c>
      <c r="E51" s="39">
        <f t="shared" si="221"/>
        <v>0.57239057239057234</v>
      </c>
      <c r="F51" s="72">
        <v>4</v>
      </c>
      <c r="G51" s="39">
        <f t="shared" si="222"/>
        <v>4.4893378226711564E-3</v>
      </c>
      <c r="H51" s="72">
        <v>1</v>
      </c>
      <c r="I51" s="39">
        <f t="shared" si="2"/>
        <v>1.1223344556677891E-3</v>
      </c>
      <c r="J51" s="72">
        <v>0</v>
      </c>
      <c r="K51" s="39">
        <f t="shared" si="3"/>
        <v>0</v>
      </c>
      <c r="L51" s="72">
        <v>117</v>
      </c>
      <c r="M51" s="39">
        <f t="shared" ref="M51" si="321">IFERROR(L51/$Z51,"-")</f>
        <v>0.13131313131313133</v>
      </c>
      <c r="N51" s="72">
        <v>89</v>
      </c>
      <c r="O51" s="39">
        <f t="shared" ref="O51" si="322">IFERROR(N51/$Z51,"-")</f>
        <v>9.9887766554433224E-2</v>
      </c>
      <c r="P51" s="72">
        <v>54</v>
      </c>
      <c r="Q51" s="39">
        <f t="shared" ref="Q51" si="323">IFERROR(P51/$Z51,"-")</f>
        <v>6.0606060606060608E-2</v>
      </c>
      <c r="R51" s="72">
        <v>55</v>
      </c>
      <c r="S51" s="39">
        <f t="shared" ref="S51" si="324">IFERROR(R51/$Z51,"-")</f>
        <v>6.1728395061728392E-2</v>
      </c>
      <c r="T51" s="72">
        <v>35</v>
      </c>
      <c r="U51" s="39">
        <f t="shared" ref="U51" si="325">IFERROR(T51/$Z51,"-")</f>
        <v>3.9281705948372617E-2</v>
      </c>
      <c r="V51" s="72">
        <v>22</v>
      </c>
      <c r="W51" s="39">
        <f t="shared" ref="W51" si="326">IFERROR(V51/$Z51,"-")</f>
        <v>2.4691358024691357E-2</v>
      </c>
      <c r="X51" s="72">
        <v>4</v>
      </c>
      <c r="Y51" s="39">
        <f t="shared" ref="Y51" si="327">IFERROR(X51/$Z51,"-")</f>
        <v>4.4893378226711564E-3</v>
      </c>
      <c r="Z51" s="72">
        <f t="shared" si="11"/>
        <v>891</v>
      </c>
      <c r="AA51" s="39">
        <f t="shared" si="12"/>
        <v>1</v>
      </c>
    </row>
    <row r="52" spans="2:27" ht="30" customHeight="1">
      <c r="B52" s="257">
        <v>48</v>
      </c>
      <c r="C52" s="187" t="s">
        <v>25</v>
      </c>
      <c r="D52" s="72">
        <v>254</v>
      </c>
      <c r="E52" s="39">
        <f t="shared" si="221"/>
        <v>0.53027139874739038</v>
      </c>
      <c r="F52" s="72">
        <v>33</v>
      </c>
      <c r="G52" s="39">
        <f t="shared" si="222"/>
        <v>6.889352818371608E-2</v>
      </c>
      <c r="H52" s="72">
        <v>12</v>
      </c>
      <c r="I52" s="39">
        <f t="shared" si="2"/>
        <v>2.5052192066805846E-2</v>
      </c>
      <c r="J52" s="72">
        <v>0</v>
      </c>
      <c r="K52" s="39">
        <f t="shared" si="3"/>
        <v>0</v>
      </c>
      <c r="L52" s="72">
        <v>46</v>
      </c>
      <c r="M52" s="39">
        <f t="shared" ref="M52" si="328">IFERROR(L52/$Z52,"-")</f>
        <v>9.6033402922755737E-2</v>
      </c>
      <c r="N52" s="72">
        <v>45</v>
      </c>
      <c r="O52" s="39">
        <f t="shared" ref="O52" si="329">IFERROR(N52/$Z52,"-")</f>
        <v>9.3945720250521919E-2</v>
      </c>
      <c r="P52" s="72">
        <v>38</v>
      </c>
      <c r="Q52" s="39">
        <f t="shared" ref="Q52" si="330">IFERROR(P52/$Z52,"-")</f>
        <v>7.9331941544885182E-2</v>
      </c>
      <c r="R52" s="72">
        <v>24</v>
      </c>
      <c r="S52" s="39">
        <f t="shared" ref="S52" si="331">IFERROR(R52/$Z52,"-")</f>
        <v>5.0104384133611693E-2</v>
      </c>
      <c r="T52" s="72">
        <v>17</v>
      </c>
      <c r="U52" s="39">
        <f t="shared" ref="U52" si="332">IFERROR(T52/$Z52,"-")</f>
        <v>3.5490605427974949E-2</v>
      </c>
      <c r="V52" s="72">
        <v>7</v>
      </c>
      <c r="W52" s="39">
        <f t="shared" ref="W52" si="333">IFERROR(V52/$Z52,"-")</f>
        <v>1.4613778705636743E-2</v>
      </c>
      <c r="X52" s="72">
        <v>3</v>
      </c>
      <c r="Y52" s="39">
        <f t="shared" ref="Y52" si="334">IFERROR(X52/$Z52,"-")</f>
        <v>6.2630480167014616E-3</v>
      </c>
      <c r="Z52" s="72">
        <f t="shared" si="11"/>
        <v>479</v>
      </c>
      <c r="AA52" s="39">
        <f t="shared" si="12"/>
        <v>1</v>
      </c>
    </row>
    <row r="53" spans="2:27" ht="30" customHeight="1">
      <c r="B53" s="257">
        <v>49</v>
      </c>
      <c r="C53" s="187" t="s">
        <v>26</v>
      </c>
      <c r="D53" s="72">
        <v>136</v>
      </c>
      <c r="E53" s="39">
        <f t="shared" si="221"/>
        <v>0.55510204081632653</v>
      </c>
      <c r="F53" s="72">
        <v>1</v>
      </c>
      <c r="G53" s="39">
        <f t="shared" si="222"/>
        <v>4.0816326530612249E-3</v>
      </c>
      <c r="H53" s="72">
        <v>2</v>
      </c>
      <c r="I53" s="39">
        <f t="shared" si="2"/>
        <v>8.1632653061224497E-3</v>
      </c>
      <c r="J53" s="72">
        <v>0</v>
      </c>
      <c r="K53" s="39">
        <f t="shared" si="3"/>
        <v>0</v>
      </c>
      <c r="L53" s="72">
        <v>39</v>
      </c>
      <c r="M53" s="39">
        <f t="shared" ref="M53" si="335">IFERROR(L53/$Z53,"-")</f>
        <v>0.15918367346938775</v>
      </c>
      <c r="N53" s="72">
        <v>18</v>
      </c>
      <c r="O53" s="39">
        <f t="shared" ref="O53" si="336">IFERROR(N53/$Z53,"-")</f>
        <v>7.3469387755102047E-2</v>
      </c>
      <c r="P53" s="72">
        <v>26</v>
      </c>
      <c r="Q53" s="39">
        <f t="shared" ref="Q53" si="337">IFERROR(P53/$Z53,"-")</f>
        <v>0.10612244897959183</v>
      </c>
      <c r="R53" s="72">
        <v>10</v>
      </c>
      <c r="S53" s="39">
        <f t="shared" ref="S53" si="338">IFERROR(R53/$Z53,"-")</f>
        <v>4.0816326530612242E-2</v>
      </c>
      <c r="T53" s="72">
        <v>5</v>
      </c>
      <c r="U53" s="39">
        <f t="shared" ref="U53" si="339">IFERROR(T53/$Z53,"-")</f>
        <v>2.0408163265306121E-2</v>
      </c>
      <c r="V53" s="72">
        <v>6</v>
      </c>
      <c r="W53" s="39">
        <f t="shared" ref="W53" si="340">IFERROR(V53/$Z53,"-")</f>
        <v>2.4489795918367346E-2</v>
      </c>
      <c r="X53" s="72">
        <v>2</v>
      </c>
      <c r="Y53" s="39">
        <f t="shared" ref="Y53" si="341">IFERROR(X53/$Z53,"-")</f>
        <v>8.1632653061224497E-3</v>
      </c>
      <c r="Z53" s="72">
        <f t="shared" si="11"/>
        <v>245</v>
      </c>
      <c r="AA53" s="39">
        <f t="shared" si="12"/>
        <v>1</v>
      </c>
    </row>
    <row r="54" spans="2:27" ht="30" customHeight="1">
      <c r="B54" s="257">
        <v>50</v>
      </c>
      <c r="C54" s="187" t="s">
        <v>15</v>
      </c>
      <c r="D54" s="72">
        <v>168</v>
      </c>
      <c r="E54" s="39">
        <f t="shared" si="221"/>
        <v>0.51533742331288346</v>
      </c>
      <c r="F54" s="72">
        <v>0</v>
      </c>
      <c r="G54" s="39">
        <f t="shared" si="222"/>
        <v>0</v>
      </c>
      <c r="H54" s="72">
        <v>3</v>
      </c>
      <c r="I54" s="39">
        <f t="shared" si="2"/>
        <v>9.202453987730062E-3</v>
      </c>
      <c r="J54" s="72">
        <v>0</v>
      </c>
      <c r="K54" s="39">
        <f t="shared" si="3"/>
        <v>0</v>
      </c>
      <c r="L54" s="72">
        <v>40</v>
      </c>
      <c r="M54" s="39">
        <f t="shared" ref="M54" si="342">IFERROR(L54/$Z54,"-")</f>
        <v>0.12269938650306748</v>
      </c>
      <c r="N54" s="72">
        <v>32</v>
      </c>
      <c r="O54" s="39">
        <f t="shared" ref="O54" si="343">IFERROR(N54/$Z54,"-")</f>
        <v>9.815950920245399E-2</v>
      </c>
      <c r="P54" s="72">
        <v>24</v>
      </c>
      <c r="Q54" s="39">
        <f t="shared" ref="Q54" si="344">IFERROR(P54/$Z54,"-")</f>
        <v>7.3619631901840496E-2</v>
      </c>
      <c r="R54" s="72">
        <v>32</v>
      </c>
      <c r="S54" s="39">
        <f t="shared" ref="S54" si="345">IFERROR(R54/$Z54,"-")</f>
        <v>9.815950920245399E-2</v>
      </c>
      <c r="T54" s="72">
        <v>14</v>
      </c>
      <c r="U54" s="39">
        <f t="shared" ref="U54" si="346">IFERROR(T54/$Z54,"-")</f>
        <v>4.2944785276073622E-2</v>
      </c>
      <c r="V54" s="72">
        <v>9</v>
      </c>
      <c r="W54" s="39">
        <f t="shared" ref="W54" si="347">IFERROR(V54/$Z54,"-")</f>
        <v>2.7607361963190184E-2</v>
      </c>
      <c r="X54" s="72">
        <v>4</v>
      </c>
      <c r="Y54" s="39">
        <f t="shared" ref="Y54" si="348">IFERROR(X54/$Z54,"-")</f>
        <v>1.2269938650306749E-2</v>
      </c>
      <c r="Z54" s="72">
        <f t="shared" si="11"/>
        <v>326</v>
      </c>
      <c r="AA54" s="39">
        <f t="shared" si="12"/>
        <v>1</v>
      </c>
    </row>
    <row r="55" spans="2:27" ht="30" customHeight="1">
      <c r="B55" s="257">
        <v>51</v>
      </c>
      <c r="C55" s="187" t="s">
        <v>47</v>
      </c>
      <c r="D55" s="72">
        <v>331</v>
      </c>
      <c r="E55" s="39">
        <f t="shared" si="221"/>
        <v>0.51317829457364339</v>
      </c>
      <c r="F55" s="72">
        <v>2</v>
      </c>
      <c r="G55" s="39">
        <f t="shared" si="222"/>
        <v>3.1007751937984496E-3</v>
      </c>
      <c r="H55" s="72">
        <v>8</v>
      </c>
      <c r="I55" s="39">
        <f t="shared" si="2"/>
        <v>1.2403100775193798E-2</v>
      </c>
      <c r="J55" s="72">
        <v>0</v>
      </c>
      <c r="K55" s="39">
        <f t="shared" si="3"/>
        <v>0</v>
      </c>
      <c r="L55" s="72">
        <v>87</v>
      </c>
      <c r="M55" s="39">
        <f t="shared" ref="M55" si="349">IFERROR(L55/$Z55,"-")</f>
        <v>0.13488372093023257</v>
      </c>
      <c r="N55" s="72">
        <v>66</v>
      </c>
      <c r="O55" s="39">
        <f t="shared" ref="O55" si="350">IFERROR(N55/$Z55,"-")</f>
        <v>0.10232558139534884</v>
      </c>
      <c r="P55" s="72">
        <v>52</v>
      </c>
      <c r="Q55" s="39">
        <f t="shared" ref="Q55" si="351">IFERROR(P55/$Z55,"-")</f>
        <v>8.0620155038759689E-2</v>
      </c>
      <c r="R55" s="72">
        <v>45</v>
      </c>
      <c r="S55" s="39">
        <f t="shared" ref="S55" si="352">IFERROR(R55/$Z55,"-")</f>
        <v>6.9767441860465115E-2</v>
      </c>
      <c r="T55" s="72">
        <v>28</v>
      </c>
      <c r="U55" s="39">
        <f t="shared" ref="U55" si="353">IFERROR(T55/$Z55,"-")</f>
        <v>4.3410852713178294E-2</v>
      </c>
      <c r="V55" s="72">
        <v>22</v>
      </c>
      <c r="W55" s="39">
        <f t="shared" ref="W55" si="354">IFERROR(V55/$Z55,"-")</f>
        <v>3.4108527131782945E-2</v>
      </c>
      <c r="X55" s="72">
        <v>4</v>
      </c>
      <c r="Y55" s="39">
        <f t="shared" ref="Y55" si="355">IFERROR(X55/$Z55,"-")</f>
        <v>6.2015503875968991E-3</v>
      </c>
      <c r="Z55" s="72">
        <f t="shared" si="11"/>
        <v>645</v>
      </c>
      <c r="AA55" s="39">
        <f t="shared" si="12"/>
        <v>1</v>
      </c>
    </row>
    <row r="56" spans="2:27" ht="30" customHeight="1">
      <c r="B56" s="257">
        <v>52</v>
      </c>
      <c r="C56" s="187" t="s">
        <v>3</v>
      </c>
      <c r="D56" s="72">
        <v>250</v>
      </c>
      <c r="E56" s="39">
        <f t="shared" si="221"/>
        <v>0.62344139650872821</v>
      </c>
      <c r="F56" s="72">
        <v>17</v>
      </c>
      <c r="G56" s="39">
        <f t="shared" si="222"/>
        <v>4.2394014962593519E-2</v>
      </c>
      <c r="H56" s="72">
        <v>10</v>
      </c>
      <c r="I56" s="39">
        <f t="shared" si="2"/>
        <v>2.4937655860349128E-2</v>
      </c>
      <c r="J56" s="72">
        <v>0</v>
      </c>
      <c r="K56" s="39">
        <f t="shared" si="3"/>
        <v>0</v>
      </c>
      <c r="L56" s="72">
        <v>24</v>
      </c>
      <c r="M56" s="39">
        <f t="shared" ref="M56" si="356">IFERROR(L56/$Z56,"-")</f>
        <v>5.9850374064837904E-2</v>
      </c>
      <c r="N56" s="72">
        <v>29</v>
      </c>
      <c r="O56" s="39">
        <f t="shared" ref="O56" si="357">IFERROR(N56/$Z56,"-")</f>
        <v>7.2319201995012475E-2</v>
      </c>
      <c r="P56" s="72">
        <v>27</v>
      </c>
      <c r="Q56" s="39">
        <f t="shared" ref="Q56" si="358">IFERROR(P56/$Z56,"-")</f>
        <v>6.7331670822942641E-2</v>
      </c>
      <c r="R56" s="72">
        <v>25</v>
      </c>
      <c r="S56" s="39">
        <f t="shared" ref="S56" si="359">IFERROR(R56/$Z56,"-")</f>
        <v>6.2344139650872821E-2</v>
      </c>
      <c r="T56" s="72">
        <v>9</v>
      </c>
      <c r="U56" s="39">
        <f t="shared" ref="U56" si="360">IFERROR(T56/$Z56,"-")</f>
        <v>2.2443890274314215E-2</v>
      </c>
      <c r="V56" s="72">
        <v>5</v>
      </c>
      <c r="W56" s="39">
        <f t="shared" ref="W56" si="361">IFERROR(V56/$Z56,"-")</f>
        <v>1.2468827930174564E-2</v>
      </c>
      <c r="X56" s="72">
        <v>5</v>
      </c>
      <c r="Y56" s="39">
        <f t="shared" ref="Y56" si="362">IFERROR(X56/$Z56,"-")</f>
        <v>1.2468827930174564E-2</v>
      </c>
      <c r="Z56" s="72">
        <f t="shared" si="11"/>
        <v>401</v>
      </c>
      <c r="AA56" s="39">
        <f t="shared" si="12"/>
        <v>1</v>
      </c>
    </row>
    <row r="57" spans="2:27" ht="30" customHeight="1">
      <c r="B57" s="257">
        <v>53</v>
      </c>
      <c r="C57" s="187" t="s">
        <v>21</v>
      </c>
      <c r="D57" s="72">
        <v>119</v>
      </c>
      <c r="E57" s="39">
        <f t="shared" si="221"/>
        <v>0.54838709677419351</v>
      </c>
      <c r="F57" s="72">
        <v>1</v>
      </c>
      <c r="G57" s="39">
        <f t="shared" si="222"/>
        <v>4.608294930875576E-3</v>
      </c>
      <c r="H57" s="72">
        <v>0</v>
      </c>
      <c r="I57" s="39">
        <f t="shared" si="2"/>
        <v>0</v>
      </c>
      <c r="J57" s="72">
        <v>0</v>
      </c>
      <c r="K57" s="39">
        <f t="shared" si="3"/>
        <v>0</v>
      </c>
      <c r="L57" s="72">
        <v>30</v>
      </c>
      <c r="M57" s="39">
        <f t="shared" ref="M57" si="363">IFERROR(L57/$Z57,"-")</f>
        <v>0.13824884792626729</v>
      </c>
      <c r="N57" s="72">
        <v>18</v>
      </c>
      <c r="O57" s="39">
        <f t="shared" ref="O57" si="364">IFERROR(N57/$Z57,"-")</f>
        <v>8.294930875576037E-2</v>
      </c>
      <c r="P57" s="72">
        <v>24</v>
      </c>
      <c r="Q57" s="39">
        <f t="shared" ref="Q57" si="365">IFERROR(P57/$Z57,"-")</f>
        <v>0.11059907834101383</v>
      </c>
      <c r="R57" s="72">
        <v>12</v>
      </c>
      <c r="S57" s="39">
        <f t="shared" ref="S57" si="366">IFERROR(R57/$Z57,"-")</f>
        <v>5.5299539170506916E-2</v>
      </c>
      <c r="T57" s="72">
        <v>3</v>
      </c>
      <c r="U57" s="39">
        <f t="shared" ref="U57" si="367">IFERROR(T57/$Z57,"-")</f>
        <v>1.3824884792626729E-2</v>
      </c>
      <c r="V57" s="72">
        <v>6</v>
      </c>
      <c r="W57" s="39">
        <f t="shared" ref="W57" si="368">IFERROR(V57/$Z57,"-")</f>
        <v>2.7649769585253458E-2</v>
      </c>
      <c r="X57" s="72">
        <v>4</v>
      </c>
      <c r="Y57" s="39">
        <f t="shared" ref="Y57" si="369">IFERROR(X57/$Z57,"-")</f>
        <v>1.8433179723502304E-2</v>
      </c>
      <c r="Z57" s="72">
        <f t="shared" si="11"/>
        <v>217</v>
      </c>
      <c r="AA57" s="39">
        <f t="shared" si="12"/>
        <v>1</v>
      </c>
    </row>
    <row r="58" spans="2:27" ht="30" customHeight="1">
      <c r="B58" s="257">
        <v>54</v>
      </c>
      <c r="C58" s="187" t="s">
        <v>27</v>
      </c>
      <c r="D58" s="72">
        <v>276</v>
      </c>
      <c r="E58" s="39">
        <f t="shared" si="221"/>
        <v>0.50735294117647056</v>
      </c>
      <c r="F58" s="72">
        <v>4</v>
      </c>
      <c r="G58" s="39">
        <f t="shared" si="222"/>
        <v>7.3529411764705881E-3</v>
      </c>
      <c r="H58" s="72">
        <v>2</v>
      </c>
      <c r="I58" s="39">
        <f t="shared" si="2"/>
        <v>3.6764705882352941E-3</v>
      </c>
      <c r="J58" s="72">
        <v>0</v>
      </c>
      <c r="K58" s="39">
        <f t="shared" si="3"/>
        <v>0</v>
      </c>
      <c r="L58" s="72">
        <v>102</v>
      </c>
      <c r="M58" s="39">
        <f t="shared" ref="M58" si="370">IFERROR(L58/$Z58,"-")</f>
        <v>0.1875</v>
      </c>
      <c r="N58" s="72">
        <v>52</v>
      </c>
      <c r="O58" s="39">
        <f t="shared" ref="O58" si="371">IFERROR(N58/$Z58,"-")</f>
        <v>9.5588235294117641E-2</v>
      </c>
      <c r="P58" s="72">
        <v>38</v>
      </c>
      <c r="Q58" s="39">
        <f t="shared" ref="Q58" si="372">IFERROR(P58/$Z58,"-")</f>
        <v>6.985294117647059E-2</v>
      </c>
      <c r="R58" s="72">
        <v>28</v>
      </c>
      <c r="S58" s="39">
        <f t="shared" ref="S58" si="373">IFERROR(R58/$Z58,"-")</f>
        <v>5.1470588235294115E-2</v>
      </c>
      <c r="T58" s="72">
        <v>20</v>
      </c>
      <c r="U58" s="39">
        <f t="shared" ref="U58" si="374">IFERROR(T58/$Z58,"-")</f>
        <v>3.6764705882352942E-2</v>
      </c>
      <c r="V58" s="72">
        <v>18</v>
      </c>
      <c r="W58" s="39">
        <f t="shared" ref="W58" si="375">IFERROR(V58/$Z58,"-")</f>
        <v>3.3088235294117647E-2</v>
      </c>
      <c r="X58" s="72">
        <v>4</v>
      </c>
      <c r="Y58" s="39">
        <f t="shared" ref="Y58" si="376">IFERROR(X58/$Z58,"-")</f>
        <v>7.3529411764705881E-3</v>
      </c>
      <c r="Z58" s="72">
        <f t="shared" si="11"/>
        <v>544</v>
      </c>
      <c r="AA58" s="39">
        <f t="shared" si="12"/>
        <v>1</v>
      </c>
    </row>
    <row r="59" spans="2:27" ht="30" customHeight="1">
      <c r="B59" s="257">
        <v>55</v>
      </c>
      <c r="C59" s="187" t="s">
        <v>16</v>
      </c>
      <c r="D59" s="72">
        <v>272</v>
      </c>
      <c r="E59" s="39">
        <f t="shared" si="221"/>
        <v>0.55172413793103448</v>
      </c>
      <c r="F59" s="72">
        <v>0</v>
      </c>
      <c r="G59" s="39">
        <f t="shared" si="222"/>
        <v>0</v>
      </c>
      <c r="H59" s="72">
        <v>4</v>
      </c>
      <c r="I59" s="39">
        <f t="shared" si="2"/>
        <v>8.1135902636916835E-3</v>
      </c>
      <c r="J59" s="72">
        <v>0</v>
      </c>
      <c r="K59" s="39">
        <f t="shared" si="3"/>
        <v>0</v>
      </c>
      <c r="L59" s="72">
        <v>46</v>
      </c>
      <c r="M59" s="39">
        <f t="shared" ref="M59" si="377">IFERROR(L59/$Z59,"-")</f>
        <v>9.330628803245436E-2</v>
      </c>
      <c r="N59" s="72">
        <v>48</v>
      </c>
      <c r="O59" s="39">
        <f t="shared" ref="O59" si="378">IFERROR(N59/$Z59,"-")</f>
        <v>9.7363083164300201E-2</v>
      </c>
      <c r="P59" s="72">
        <v>49</v>
      </c>
      <c r="Q59" s="39">
        <f t="shared" ref="Q59" si="379">IFERROR(P59/$Z59,"-")</f>
        <v>9.9391480730223122E-2</v>
      </c>
      <c r="R59" s="72">
        <v>46</v>
      </c>
      <c r="S59" s="39">
        <f t="shared" ref="S59" si="380">IFERROR(R59/$Z59,"-")</f>
        <v>9.330628803245436E-2</v>
      </c>
      <c r="T59" s="72">
        <v>12</v>
      </c>
      <c r="U59" s="39">
        <f t="shared" ref="U59" si="381">IFERROR(T59/$Z59,"-")</f>
        <v>2.434077079107505E-2</v>
      </c>
      <c r="V59" s="72">
        <v>9</v>
      </c>
      <c r="W59" s="39">
        <f t="shared" ref="W59" si="382">IFERROR(V59/$Z59,"-")</f>
        <v>1.8255578093306288E-2</v>
      </c>
      <c r="X59" s="72">
        <v>7</v>
      </c>
      <c r="Y59" s="39">
        <f t="shared" ref="Y59" si="383">IFERROR(X59/$Z59,"-")</f>
        <v>1.4198782961460446E-2</v>
      </c>
      <c r="Z59" s="72">
        <f t="shared" si="11"/>
        <v>493</v>
      </c>
      <c r="AA59" s="39">
        <f t="shared" si="12"/>
        <v>1</v>
      </c>
    </row>
    <row r="60" spans="2:27" ht="30" customHeight="1">
      <c r="B60" s="257">
        <v>56</v>
      </c>
      <c r="C60" s="187" t="s">
        <v>9</v>
      </c>
      <c r="D60" s="72">
        <v>110</v>
      </c>
      <c r="E60" s="39">
        <f t="shared" si="221"/>
        <v>0.70512820512820518</v>
      </c>
      <c r="F60" s="72">
        <v>4</v>
      </c>
      <c r="G60" s="39">
        <f t="shared" si="222"/>
        <v>2.564102564102564E-2</v>
      </c>
      <c r="H60" s="72">
        <v>2</v>
      </c>
      <c r="I60" s="39">
        <f t="shared" si="2"/>
        <v>1.282051282051282E-2</v>
      </c>
      <c r="J60" s="72">
        <v>0</v>
      </c>
      <c r="K60" s="39">
        <f t="shared" si="3"/>
        <v>0</v>
      </c>
      <c r="L60" s="72">
        <v>11</v>
      </c>
      <c r="M60" s="39">
        <f t="shared" ref="M60" si="384">IFERROR(L60/$Z60,"-")</f>
        <v>7.0512820512820512E-2</v>
      </c>
      <c r="N60" s="72">
        <v>10</v>
      </c>
      <c r="O60" s="39">
        <f t="shared" ref="O60" si="385">IFERROR(N60/$Z60,"-")</f>
        <v>6.4102564102564097E-2</v>
      </c>
      <c r="P60" s="72">
        <v>5</v>
      </c>
      <c r="Q60" s="39">
        <f t="shared" ref="Q60" si="386">IFERROR(P60/$Z60,"-")</f>
        <v>3.2051282051282048E-2</v>
      </c>
      <c r="R60" s="72">
        <v>3</v>
      </c>
      <c r="S60" s="39">
        <f t="shared" ref="S60" si="387">IFERROR(R60/$Z60,"-")</f>
        <v>1.9230769230769232E-2</v>
      </c>
      <c r="T60" s="72">
        <v>10</v>
      </c>
      <c r="U60" s="39">
        <f t="shared" ref="U60" si="388">IFERROR(T60/$Z60,"-")</f>
        <v>6.4102564102564097E-2</v>
      </c>
      <c r="V60" s="72">
        <v>1</v>
      </c>
      <c r="W60" s="39">
        <f t="shared" ref="W60" si="389">IFERROR(V60/$Z60,"-")</f>
        <v>6.41025641025641E-3</v>
      </c>
      <c r="X60" s="72">
        <v>0</v>
      </c>
      <c r="Y60" s="39">
        <f t="shared" ref="Y60" si="390">IFERROR(X60/$Z60,"-")</f>
        <v>0</v>
      </c>
      <c r="Z60" s="72">
        <f t="shared" si="11"/>
        <v>156</v>
      </c>
      <c r="AA60" s="39">
        <f t="shared" si="12"/>
        <v>1</v>
      </c>
    </row>
    <row r="61" spans="2:27" ht="30" customHeight="1">
      <c r="B61" s="257">
        <v>57</v>
      </c>
      <c r="C61" s="187" t="s">
        <v>48</v>
      </c>
      <c r="D61" s="72">
        <v>46</v>
      </c>
      <c r="E61" s="39">
        <f t="shared" si="221"/>
        <v>0.4946236559139785</v>
      </c>
      <c r="F61" s="72">
        <v>0</v>
      </c>
      <c r="G61" s="39">
        <f t="shared" si="222"/>
        <v>0</v>
      </c>
      <c r="H61" s="72">
        <v>0</v>
      </c>
      <c r="I61" s="39">
        <f t="shared" si="2"/>
        <v>0</v>
      </c>
      <c r="J61" s="72">
        <v>0</v>
      </c>
      <c r="K61" s="39">
        <f t="shared" si="3"/>
        <v>0</v>
      </c>
      <c r="L61" s="72">
        <v>22</v>
      </c>
      <c r="M61" s="39">
        <f t="shared" ref="M61" si="391">IFERROR(L61/$Z61,"-")</f>
        <v>0.23655913978494625</v>
      </c>
      <c r="N61" s="72">
        <v>7</v>
      </c>
      <c r="O61" s="39">
        <f t="shared" ref="O61" si="392">IFERROR(N61/$Z61,"-")</f>
        <v>7.5268817204301078E-2</v>
      </c>
      <c r="P61" s="72">
        <v>10</v>
      </c>
      <c r="Q61" s="39">
        <f t="shared" ref="Q61" si="393">IFERROR(P61/$Z61,"-")</f>
        <v>0.10752688172043011</v>
      </c>
      <c r="R61" s="72">
        <v>5</v>
      </c>
      <c r="S61" s="39">
        <f t="shared" ref="S61" si="394">IFERROR(R61/$Z61,"-")</f>
        <v>5.3763440860215055E-2</v>
      </c>
      <c r="T61" s="72">
        <v>1</v>
      </c>
      <c r="U61" s="39">
        <f t="shared" ref="U61" si="395">IFERROR(T61/$Z61,"-")</f>
        <v>1.0752688172043012E-2</v>
      </c>
      <c r="V61" s="72">
        <v>1</v>
      </c>
      <c r="W61" s="39">
        <f t="shared" ref="W61" si="396">IFERROR(V61/$Z61,"-")</f>
        <v>1.0752688172043012E-2</v>
      </c>
      <c r="X61" s="72">
        <v>1</v>
      </c>
      <c r="Y61" s="39">
        <f t="shared" ref="Y61" si="397">IFERROR(X61/$Z61,"-")</f>
        <v>1.0752688172043012E-2</v>
      </c>
      <c r="Z61" s="72">
        <f t="shared" si="11"/>
        <v>93</v>
      </c>
      <c r="AA61" s="39">
        <f t="shared" si="12"/>
        <v>1</v>
      </c>
    </row>
    <row r="62" spans="2:27" ht="30" customHeight="1">
      <c r="B62" s="257">
        <v>58</v>
      </c>
      <c r="C62" s="187" t="s">
        <v>28</v>
      </c>
      <c r="D62" s="72">
        <v>177</v>
      </c>
      <c r="E62" s="39">
        <f t="shared" si="221"/>
        <v>0.51754385964912286</v>
      </c>
      <c r="F62" s="72">
        <v>4</v>
      </c>
      <c r="G62" s="39">
        <f t="shared" si="222"/>
        <v>1.1695906432748537E-2</v>
      </c>
      <c r="H62" s="72">
        <v>0</v>
      </c>
      <c r="I62" s="39">
        <f t="shared" si="2"/>
        <v>0</v>
      </c>
      <c r="J62" s="72">
        <v>0</v>
      </c>
      <c r="K62" s="39">
        <f t="shared" si="3"/>
        <v>0</v>
      </c>
      <c r="L62" s="72">
        <v>63</v>
      </c>
      <c r="M62" s="39">
        <f t="shared" ref="M62" si="398">IFERROR(L62/$Z62,"-")</f>
        <v>0.18421052631578946</v>
      </c>
      <c r="N62" s="72">
        <v>32</v>
      </c>
      <c r="O62" s="39">
        <f t="shared" ref="O62" si="399">IFERROR(N62/$Z62,"-")</f>
        <v>9.3567251461988299E-2</v>
      </c>
      <c r="P62" s="72">
        <v>30</v>
      </c>
      <c r="Q62" s="39">
        <f t="shared" ref="Q62" si="400">IFERROR(P62/$Z62,"-")</f>
        <v>8.771929824561403E-2</v>
      </c>
      <c r="R62" s="72">
        <v>16</v>
      </c>
      <c r="S62" s="39">
        <f t="shared" ref="S62" si="401">IFERROR(R62/$Z62,"-")</f>
        <v>4.6783625730994149E-2</v>
      </c>
      <c r="T62" s="72">
        <v>7</v>
      </c>
      <c r="U62" s="39">
        <f t="shared" ref="U62" si="402">IFERROR(T62/$Z62,"-")</f>
        <v>2.046783625730994E-2</v>
      </c>
      <c r="V62" s="72">
        <v>12</v>
      </c>
      <c r="W62" s="39">
        <f t="shared" ref="W62" si="403">IFERROR(V62/$Z62,"-")</f>
        <v>3.5087719298245612E-2</v>
      </c>
      <c r="X62" s="72">
        <v>1</v>
      </c>
      <c r="Y62" s="39">
        <f t="shared" ref="Y62" si="404">IFERROR(X62/$Z62,"-")</f>
        <v>2.9239766081871343E-3</v>
      </c>
      <c r="Z62" s="72">
        <f t="shared" si="11"/>
        <v>342</v>
      </c>
      <c r="AA62" s="39">
        <f t="shared" si="12"/>
        <v>1</v>
      </c>
    </row>
    <row r="63" spans="2:27" ht="30" customHeight="1">
      <c r="B63" s="257">
        <v>59</v>
      </c>
      <c r="C63" s="187" t="s">
        <v>22</v>
      </c>
      <c r="D63" s="72">
        <v>635</v>
      </c>
      <c r="E63" s="39">
        <f t="shared" si="221"/>
        <v>0.50476947535771066</v>
      </c>
      <c r="F63" s="72">
        <v>4</v>
      </c>
      <c r="G63" s="39">
        <f t="shared" si="222"/>
        <v>3.1796502384737681E-3</v>
      </c>
      <c r="H63" s="72">
        <v>5</v>
      </c>
      <c r="I63" s="39">
        <f t="shared" si="2"/>
        <v>3.9745627980922096E-3</v>
      </c>
      <c r="J63" s="72">
        <v>0</v>
      </c>
      <c r="K63" s="39">
        <f t="shared" si="3"/>
        <v>0</v>
      </c>
      <c r="L63" s="72">
        <v>186</v>
      </c>
      <c r="M63" s="39">
        <f t="shared" ref="M63" si="405">IFERROR(L63/$Z63,"-")</f>
        <v>0.14785373608903021</v>
      </c>
      <c r="N63" s="72">
        <v>137</v>
      </c>
      <c r="O63" s="39">
        <f t="shared" ref="O63" si="406">IFERROR(N63/$Z63,"-")</f>
        <v>0.10890302066772654</v>
      </c>
      <c r="P63" s="72">
        <v>113</v>
      </c>
      <c r="Q63" s="39">
        <f t="shared" ref="Q63" si="407">IFERROR(P63/$Z63,"-")</f>
        <v>8.9825119236883938E-2</v>
      </c>
      <c r="R63" s="72">
        <v>110</v>
      </c>
      <c r="S63" s="39">
        <f t="shared" ref="S63" si="408">IFERROR(R63/$Z63,"-")</f>
        <v>8.7440381558028621E-2</v>
      </c>
      <c r="T63" s="72">
        <v>36</v>
      </c>
      <c r="U63" s="39">
        <f t="shared" ref="U63" si="409">IFERROR(T63/$Z63,"-")</f>
        <v>2.8616852146263912E-2</v>
      </c>
      <c r="V63" s="72">
        <v>23</v>
      </c>
      <c r="W63" s="39">
        <f t="shared" ref="W63" si="410">IFERROR(V63/$Z63,"-")</f>
        <v>1.8282988871224166E-2</v>
      </c>
      <c r="X63" s="72">
        <v>9</v>
      </c>
      <c r="Y63" s="39">
        <f t="shared" ref="Y63" si="411">IFERROR(X63/$Z63,"-")</f>
        <v>7.1542130365659781E-3</v>
      </c>
      <c r="Z63" s="72">
        <f t="shared" si="11"/>
        <v>1258</v>
      </c>
      <c r="AA63" s="39">
        <f t="shared" si="12"/>
        <v>1</v>
      </c>
    </row>
    <row r="64" spans="2:27" ht="30" customHeight="1">
      <c r="B64" s="290">
        <v>60</v>
      </c>
      <c r="C64" s="291" t="s">
        <v>49</v>
      </c>
      <c r="D64" s="196">
        <v>60</v>
      </c>
      <c r="E64" s="174">
        <f t="shared" si="221"/>
        <v>0.52631578947368418</v>
      </c>
      <c r="F64" s="196">
        <v>1</v>
      </c>
      <c r="G64" s="174">
        <f t="shared" si="222"/>
        <v>8.771929824561403E-3</v>
      </c>
      <c r="H64" s="196">
        <v>2</v>
      </c>
      <c r="I64" s="174">
        <f t="shared" si="2"/>
        <v>1.7543859649122806E-2</v>
      </c>
      <c r="J64" s="196">
        <v>0</v>
      </c>
      <c r="K64" s="174">
        <f t="shared" si="3"/>
        <v>0</v>
      </c>
      <c r="L64" s="196">
        <v>9</v>
      </c>
      <c r="M64" s="174">
        <f t="shared" ref="M64" si="412">IFERROR(L64/$Z64,"-")</f>
        <v>7.8947368421052627E-2</v>
      </c>
      <c r="N64" s="196">
        <v>14</v>
      </c>
      <c r="O64" s="174">
        <f t="shared" ref="O64" si="413">IFERROR(N64/$Z64,"-")</f>
        <v>0.12280701754385964</v>
      </c>
      <c r="P64" s="196">
        <v>8</v>
      </c>
      <c r="Q64" s="174">
        <f t="shared" ref="Q64" si="414">IFERROR(P64/$Z64,"-")</f>
        <v>7.0175438596491224E-2</v>
      </c>
      <c r="R64" s="196">
        <v>7</v>
      </c>
      <c r="S64" s="174">
        <f t="shared" ref="S64" si="415">IFERROR(R64/$Z64,"-")</f>
        <v>6.1403508771929821E-2</v>
      </c>
      <c r="T64" s="196">
        <v>9</v>
      </c>
      <c r="U64" s="174">
        <f t="shared" ref="U64" si="416">IFERROR(T64/$Z64,"-")</f>
        <v>7.8947368421052627E-2</v>
      </c>
      <c r="V64" s="196">
        <v>4</v>
      </c>
      <c r="W64" s="174">
        <f t="shared" ref="W64" si="417">IFERROR(V64/$Z64,"-")</f>
        <v>3.5087719298245612E-2</v>
      </c>
      <c r="X64" s="196">
        <v>0</v>
      </c>
      <c r="Y64" s="174">
        <f t="shared" ref="Y64" si="418">IFERROR(X64/$Z64,"-")</f>
        <v>0</v>
      </c>
      <c r="Z64" s="196">
        <f t="shared" si="11"/>
        <v>114</v>
      </c>
      <c r="AA64" s="174">
        <f t="shared" si="12"/>
        <v>1</v>
      </c>
    </row>
    <row r="65" spans="2:27" ht="30" customHeight="1">
      <c r="B65" s="257">
        <v>61</v>
      </c>
      <c r="C65" s="187" t="s">
        <v>17</v>
      </c>
      <c r="D65" s="72">
        <v>82</v>
      </c>
      <c r="E65" s="39">
        <f t="shared" si="221"/>
        <v>0.4823529411764706</v>
      </c>
      <c r="F65" s="72">
        <v>0</v>
      </c>
      <c r="G65" s="39">
        <f t="shared" si="222"/>
        <v>0</v>
      </c>
      <c r="H65" s="72">
        <v>1</v>
      </c>
      <c r="I65" s="39">
        <f t="shared" si="2"/>
        <v>5.8823529411764705E-3</v>
      </c>
      <c r="J65" s="72">
        <v>0</v>
      </c>
      <c r="K65" s="39">
        <f t="shared" si="3"/>
        <v>0</v>
      </c>
      <c r="L65" s="72">
        <v>29</v>
      </c>
      <c r="M65" s="39">
        <f t="shared" ref="M65" si="419">IFERROR(L65/$Z65,"-")</f>
        <v>0.17058823529411765</v>
      </c>
      <c r="N65" s="72">
        <v>12</v>
      </c>
      <c r="O65" s="39">
        <f t="shared" ref="O65" si="420">IFERROR(N65/$Z65,"-")</f>
        <v>7.0588235294117646E-2</v>
      </c>
      <c r="P65" s="72">
        <v>13</v>
      </c>
      <c r="Q65" s="39">
        <f t="shared" ref="Q65" si="421">IFERROR(P65/$Z65,"-")</f>
        <v>7.6470588235294124E-2</v>
      </c>
      <c r="R65" s="72">
        <v>17</v>
      </c>
      <c r="S65" s="39">
        <f t="shared" ref="S65" si="422">IFERROR(R65/$Z65,"-")</f>
        <v>0.1</v>
      </c>
      <c r="T65" s="72">
        <v>8</v>
      </c>
      <c r="U65" s="39">
        <f t="shared" ref="U65" si="423">IFERROR(T65/$Z65,"-")</f>
        <v>4.7058823529411764E-2</v>
      </c>
      <c r="V65" s="72">
        <v>4</v>
      </c>
      <c r="W65" s="39">
        <f t="shared" ref="W65" si="424">IFERROR(V65/$Z65,"-")</f>
        <v>2.3529411764705882E-2</v>
      </c>
      <c r="X65" s="72">
        <v>4</v>
      </c>
      <c r="Y65" s="39">
        <f t="shared" ref="Y65" si="425">IFERROR(X65/$Z65,"-")</f>
        <v>2.3529411764705882E-2</v>
      </c>
      <c r="Z65" s="72">
        <f t="shared" si="11"/>
        <v>170</v>
      </c>
      <c r="AA65" s="39">
        <f t="shared" si="12"/>
        <v>1</v>
      </c>
    </row>
    <row r="66" spans="2:27" ht="30" customHeight="1">
      <c r="B66" s="257">
        <v>62</v>
      </c>
      <c r="C66" s="187" t="s">
        <v>18</v>
      </c>
      <c r="D66" s="72">
        <v>84</v>
      </c>
      <c r="E66" s="39">
        <f t="shared" si="221"/>
        <v>0.56756756756756754</v>
      </c>
      <c r="F66" s="72">
        <v>4</v>
      </c>
      <c r="G66" s="39">
        <f t="shared" si="222"/>
        <v>2.7027027027027029E-2</v>
      </c>
      <c r="H66" s="72">
        <v>1</v>
      </c>
      <c r="I66" s="39">
        <f t="shared" si="2"/>
        <v>6.7567567567567571E-3</v>
      </c>
      <c r="J66" s="72">
        <v>0</v>
      </c>
      <c r="K66" s="39">
        <f t="shared" si="3"/>
        <v>0</v>
      </c>
      <c r="L66" s="72">
        <v>26</v>
      </c>
      <c r="M66" s="39">
        <f t="shared" ref="M66" si="426">IFERROR(L66/$Z66,"-")</f>
        <v>0.17567567567567569</v>
      </c>
      <c r="N66" s="72">
        <v>10</v>
      </c>
      <c r="O66" s="39">
        <f t="shared" ref="O66" si="427">IFERROR(N66/$Z66,"-")</f>
        <v>6.7567567567567571E-2</v>
      </c>
      <c r="P66" s="72">
        <v>16</v>
      </c>
      <c r="Q66" s="39">
        <f t="shared" ref="Q66" si="428">IFERROR(P66/$Z66,"-")</f>
        <v>0.10810810810810811</v>
      </c>
      <c r="R66" s="72">
        <v>3</v>
      </c>
      <c r="S66" s="39">
        <f t="shared" ref="S66" si="429">IFERROR(R66/$Z66,"-")</f>
        <v>2.0270270270270271E-2</v>
      </c>
      <c r="T66" s="72">
        <v>1</v>
      </c>
      <c r="U66" s="39">
        <f t="shared" ref="U66" si="430">IFERROR(T66/$Z66,"-")</f>
        <v>6.7567567567567571E-3</v>
      </c>
      <c r="V66" s="72">
        <v>2</v>
      </c>
      <c r="W66" s="39">
        <f t="shared" ref="W66" si="431">IFERROR(V66/$Z66,"-")</f>
        <v>1.3513513513513514E-2</v>
      </c>
      <c r="X66" s="72">
        <v>1</v>
      </c>
      <c r="Y66" s="39">
        <f t="shared" ref="Y66" si="432">IFERROR(X66/$Z66,"-")</f>
        <v>6.7567567567567571E-3</v>
      </c>
      <c r="Z66" s="72">
        <f t="shared" si="11"/>
        <v>148</v>
      </c>
      <c r="AA66" s="39">
        <f t="shared" si="12"/>
        <v>1</v>
      </c>
    </row>
    <row r="67" spans="2:27" ht="30" customHeight="1">
      <c r="B67" s="257">
        <v>63</v>
      </c>
      <c r="C67" s="187" t="s">
        <v>29</v>
      </c>
      <c r="D67" s="72">
        <v>109</v>
      </c>
      <c r="E67" s="39">
        <f t="shared" si="221"/>
        <v>0.43775100401606426</v>
      </c>
      <c r="F67" s="72">
        <v>0</v>
      </c>
      <c r="G67" s="39">
        <f t="shared" si="222"/>
        <v>0</v>
      </c>
      <c r="H67" s="72">
        <v>16</v>
      </c>
      <c r="I67" s="39">
        <f t="shared" si="2"/>
        <v>6.4257028112449793E-2</v>
      </c>
      <c r="J67" s="72">
        <v>0</v>
      </c>
      <c r="K67" s="39">
        <f t="shared" si="3"/>
        <v>0</v>
      </c>
      <c r="L67" s="72">
        <v>33</v>
      </c>
      <c r="M67" s="39">
        <f t="shared" ref="M67" si="433">IFERROR(L67/$Z67,"-")</f>
        <v>0.13253012048192772</v>
      </c>
      <c r="N67" s="72">
        <v>28</v>
      </c>
      <c r="O67" s="39">
        <f t="shared" ref="O67" si="434">IFERROR(N67/$Z67,"-")</f>
        <v>0.11244979919678715</v>
      </c>
      <c r="P67" s="72">
        <v>22</v>
      </c>
      <c r="Q67" s="39">
        <f t="shared" ref="Q67" si="435">IFERROR(P67/$Z67,"-")</f>
        <v>8.8353413654618476E-2</v>
      </c>
      <c r="R67" s="72">
        <v>24</v>
      </c>
      <c r="S67" s="39">
        <f t="shared" ref="S67" si="436">IFERROR(R67/$Z67,"-")</f>
        <v>9.6385542168674704E-2</v>
      </c>
      <c r="T67" s="72">
        <v>9</v>
      </c>
      <c r="U67" s="39">
        <f t="shared" ref="U67" si="437">IFERROR(T67/$Z67,"-")</f>
        <v>3.614457831325301E-2</v>
      </c>
      <c r="V67" s="72">
        <v>4</v>
      </c>
      <c r="W67" s="39">
        <f t="shared" ref="W67" si="438">IFERROR(V67/$Z67,"-")</f>
        <v>1.6064257028112448E-2</v>
      </c>
      <c r="X67" s="72">
        <v>4</v>
      </c>
      <c r="Y67" s="39">
        <f t="shared" ref="Y67" si="439">IFERROR(X67/$Z67,"-")</f>
        <v>1.6064257028112448E-2</v>
      </c>
      <c r="Z67" s="72">
        <f t="shared" si="11"/>
        <v>249</v>
      </c>
      <c r="AA67" s="39">
        <f t="shared" si="12"/>
        <v>1</v>
      </c>
    </row>
    <row r="68" spans="2:27" ht="30" customHeight="1">
      <c r="B68" s="257">
        <v>64</v>
      </c>
      <c r="C68" s="187" t="s">
        <v>50</v>
      </c>
      <c r="D68" s="72">
        <v>41</v>
      </c>
      <c r="E68" s="39">
        <f t="shared" si="221"/>
        <v>0.45054945054945056</v>
      </c>
      <c r="F68" s="72">
        <v>0</v>
      </c>
      <c r="G68" s="39">
        <f t="shared" si="222"/>
        <v>0</v>
      </c>
      <c r="H68" s="72">
        <v>2</v>
      </c>
      <c r="I68" s="39">
        <f t="shared" si="2"/>
        <v>2.197802197802198E-2</v>
      </c>
      <c r="J68" s="72">
        <v>0</v>
      </c>
      <c r="K68" s="39">
        <f t="shared" si="3"/>
        <v>0</v>
      </c>
      <c r="L68" s="72">
        <v>19</v>
      </c>
      <c r="M68" s="39">
        <f t="shared" ref="M68" si="440">IFERROR(L68/$Z68,"-")</f>
        <v>0.2087912087912088</v>
      </c>
      <c r="N68" s="72">
        <v>10</v>
      </c>
      <c r="O68" s="39">
        <f t="shared" ref="O68" si="441">IFERROR(N68/$Z68,"-")</f>
        <v>0.10989010989010989</v>
      </c>
      <c r="P68" s="72">
        <v>10</v>
      </c>
      <c r="Q68" s="39">
        <f t="shared" ref="Q68" si="442">IFERROR(P68/$Z68,"-")</f>
        <v>0.10989010989010989</v>
      </c>
      <c r="R68" s="72">
        <v>6</v>
      </c>
      <c r="S68" s="39">
        <f t="shared" ref="S68" si="443">IFERROR(R68/$Z68,"-")</f>
        <v>6.5934065934065936E-2</v>
      </c>
      <c r="T68" s="72">
        <v>1</v>
      </c>
      <c r="U68" s="39">
        <f t="shared" ref="U68" si="444">IFERROR(T68/$Z68,"-")</f>
        <v>1.098901098901099E-2</v>
      </c>
      <c r="V68" s="72">
        <v>1</v>
      </c>
      <c r="W68" s="39">
        <f t="shared" ref="W68" si="445">IFERROR(V68/$Z68,"-")</f>
        <v>1.098901098901099E-2</v>
      </c>
      <c r="X68" s="72">
        <v>1</v>
      </c>
      <c r="Y68" s="39">
        <f t="shared" ref="Y68" si="446">IFERROR(X68/$Z68,"-")</f>
        <v>1.098901098901099E-2</v>
      </c>
      <c r="Z68" s="72">
        <f t="shared" si="11"/>
        <v>91</v>
      </c>
      <c r="AA68" s="39">
        <f t="shared" si="12"/>
        <v>1</v>
      </c>
    </row>
    <row r="69" spans="2:27" ht="30" customHeight="1">
      <c r="B69" s="257">
        <v>65</v>
      </c>
      <c r="C69" s="187" t="s">
        <v>10</v>
      </c>
      <c r="D69" s="72">
        <v>51</v>
      </c>
      <c r="E69" s="39">
        <f t="shared" ref="E69:E78" si="447">IFERROR(D69/$Z69,"-")</f>
        <v>0.6071428571428571</v>
      </c>
      <c r="F69" s="72">
        <v>0</v>
      </c>
      <c r="G69" s="39">
        <f t="shared" ref="G69:G78" si="448">IFERROR(F69/$Z69,"-")</f>
        <v>0</v>
      </c>
      <c r="H69" s="72">
        <v>3</v>
      </c>
      <c r="I69" s="39">
        <f t="shared" si="2"/>
        <v>3.5714285714285712E-2</v>
      </c>
      <c r="J69" s="72">
        <v>0</v>
      </c>
      <c r="K69" s="39">
        <f t="shared" si="3"/>
        <v>0</v>
      </c>
      <c r="L69" s="72">
        <v>12</v>
      </c>
      <c r="M69" s="39">
        <f t="shared" ref="M69" si="449">IFERROR(L69/$Z69,"-")</f>
        <v>0.14285714285714285</v>
      </c>
      <c r="N69" s="72">
        <v>6</v>
      </c>
      <c r="O69" s="39">
        <f t="shared" ref="O69" si="450">IFERROR(N69/$Z69,"-")</f>
        <v>7.1428571428571425E-2</v>
      </c>
      <c r="P69" s="72">
        <v>5</v>
      </c>
      <c r="Q69" s="39">
        <f t="shared" ref="Q69" si="451">IFERROR(P69/$Z69,"-")</f>
        <v>5.9523809523809521E-2</v>
      </c>
      <c r="R69" s="72">
        <v>6</v>
      </c>
      <c r="S69" s="39">
        <f t="shared" ref="S69" si="452">IFERROR(R69/$Z69,"-")</f>
        <v>7.1428571428571425E-2</v>
      </c>
      <c r="T69" s="72">
        <v>1</v>
      </c>
      <c r="U69" s="39">
        <f t="shared" ref="U69" si="453">IFERROR(T69/$Z69,"-")</f>
        <v>1.1904761904761904E-2</v>
      </c>
      <c r="V69" s="72">
        <v>0</v>
      </c>
      <c r="W69" s="39">
        <f t="shared" ref="W69" si="454">IFERROR(V69/$Z69,"-")</f>
        <v>0</v>
      </c>
      <c r="X69" s="72">
        <v>0</v>
      </c>
      <c r="Y69" s="39">
        <f t="shared" ref="Y69" si="455">IFERROR(X69/$Z69,"-")</f>
        <v>0</v>
      </c>
      <c r="Z69" s="72">
        <f t="shared" si="11"/>
        <v>84</v>
      </c>
      <c r="AA69" s="39">
        <f t="shared" si="12"/>
        <v>1</v>
      </c>
    </row>
    <row r="70" spans="2:27" ht="30" customHeight="1">
      <c r="B70" s="257">
        <v>66</v>
      </c>
      <c r="C70" s="187" t="s">
        <v>4</v>
      </c>
      <c r="D70" s="72">
        <v>117</v>
      </c>
      <c r="E70" s="39">
        <f t="shared" si="447"/>
        <v>0.44827586206896552</v>
      </c>
      <c r="F70" s="72">
        <v>2</v>
      </c>
      <c r="G70" s="39">
        <f t="shared" si="448"/>
        <v>7.6628352490421452E-3</v>
      </c>
      <c r="H70" s="72">
        <v>1</v>
      </c>
      <c r="I70" s="39">
        <f t="shared" ref="I70:I78" si="456">IFERROR(H70/$Z70,"-")</f>
        <v>3.8314176245210726E-3</v>
      </c>
      <c r="J70" s="72">
        <v>1</v>
      </c>
      <c r="K70" s="39">
        <f t="shared" ref="K70:K78" si="457">IFERROR(J70/$Z70,"-")</f>
        <v>3.8314176245210726E-3</v>
      </c>
      <c r="L70" s="72">
        <v>42</v>
      </c>
      <c r="M70" s="39">
        <f t="shared" ref="M70" si="458">IFERROR(L70/$Z70,"-")</f>
        <v>0.16091954022988506</v>
      </c>
      <c r="N70" s="72">
        <v>32</v>
      </c>
      <c r="O70" s="39">
        <f t="shared" ref="O70" si="459">IFERROR(N70/$Z70,"-")</f>
        <v>0.12260536398467432</v>
      </c>
      <c r="P70" s="72">
        <v>27</v>
      </c>
      <c r="Q70" s="39">
        <f t="shared" ref="Q70" si="460">IFERROR(P70/$Z70,"-")</f>
        <v>0.10344827586206896</v>
      </c>
      <c r="R70" s="72">
        <v>17</v>
      </c>
      <c r="S70" s="39">
        <f t="shared" ref="S70" si="461">IFERROR(R70/$Z70,"-")</f>
        <v>6.5134099616858232E-2</v>
      </c>
      <c r="T70" s="72">
        <v>9</v>
      </c>
      <c r="U70" s="39">
        <f t="shared" ref="U70" si="462">IFERROR(T70/$Z70,"-")</f>
        <v>3.4482758620689655E-2</v>
      </c>
      <c r="V70" s="72">
        <v>12</v>
      </c>
      <c r="W70" s="39">
        <f t="shared" ref="W70" si="463">IFERROR(V70/$Z70,"-")</f>
        <v>4.5977011494252873E-2</v>
      </c>
      <c r="X70" s="72">
        <v>1</v>
      </c>
      <c r="Y70" s="39">
        <f t="shared" ref="Y70" si="464">IFERROR(X70/$Z70,"-")</f>
        <v>3.8314176245210726E-3</v>
      </c>
      <c r="Z70" s="72">
        <f t="shared" ref="Z70:Z77" si="465">SUM(D70,F70,H70,J70,L70,N70,P70,R70,T70,V70,X70)</f>
        <v>261</v>
      </c>
      <c r="AA70" s="39">
        <f t="shared" ref="AA70:AA78" si="466">IFERROR(Z70/$Z70,"-")</f>
        <v>1</v>
      </c>
    </row>
    <row r="71" spans="2:27" ht="30" customHeight="1">
      <c r="B71" s="257">
        <v>67</v>
      </c>
      <c r="C71" s="187" t="s">
        <v>5</v>
      </c>
      <c r="D71" s="72">
        <v>41</v>
      </c>
      <c r="E71" s="39">
        <f t="shared" si="447"/>
        <v>0.67213114754098358</v>
      </c>
      <c r="F71" s="72">
        <v>1</v>
      </c>
      <c r="G71" s="39">
        <f t="shared" si="448"/>
        <v>1.6393442622950821E-2</v>
      </c>
      <c r="H71" s="72">
        <v>1</v>
      </c>
      <c r="I71" s="39">
        <f t="shared" si="456"/>
        <v>1.6393442622950821E-2</v>
      </c>
      <c r="J71" s="72">
        <v>0</v>
      </c>
      <c r="K71" s="39">
        <f t="shared" si="457"/>
        <v>0</v>
      </c>
      <c r="L71" s="72">
        <v>7</v>
      </c>
      <c r="M71" s="39">
        <f t="shared" ref="M71" si="467">IFERROR(L71/$Z71,"-")</f>
        <v>0.11475409836065574</v>
      </c>
      <c r="N71" s="72">
        <v>2</v>
      </c>
      <c r="O71" s="39">
        <f t="shared" ref="O71" si="468">IFERROR(N71/$Z71,"-")</f>
        <v>3.2786885245901641E-2</v>
      </c>
      <c r="P71" s="72">
        <v>3</v>
      </c>
      <c r="Q71" s="39">
        <f t="shared" ref="Q71" si="469">IFERROR(P71/$Z71,"-")</f>
        <v>4.9180327868852458E-2</v>
      </c>
      <c r="R71" s="72">
        <v>3</v>
      </c>
      <c r="S71" s="39">
        <f t="shared" ref="S71" si="470">IFERROR(R71/$Z71,"-")</f>
        <v>4.9180327868852458E-2</v>
      </c>
      <c r="T71" s="72">
        <v>3</v>
      </c>
      <c r="U71" s="39">
        <f t="shared" ref="U71" si="471">IFERROR(T71/$Z71,"-")</f>
        <v>4.9180327868852458E-2</v>
      </c>
      <c r="V71" s="72">
        <v>0</v>
      </c>
      <c r="W71" s="39">
        <f t="shared" ref="W71" si="472">IFERROR(V71/$Z71,"-")</f>
        <v>0</v>
      </c>
      <c r="X71" s="72">
        <v>0</v>
      </c>
      <c r="Y71" s="39">
        <f t="shared" ref="Y71" si="473">IFERROR(X71/$Z71,"-")</f>
        <v>0</v>
      </c>
      <c r="Z71" s="72">
        <f t="shared" si="465"/>
        <v>61</v>
      </c>
      <c r="AA71" s="39">
        <f t="shared" si="466"/>
        <v>1</v>
      </c>
    </row>
    <row r="72" spans="2:27" ht="30" customHeight="1">
      <c r="B72" s="257">
        <v>68</v>
      </c>
      <c r="C72" s="187" t="s">
        <v>51</v>
      </c>
      <c r="D72" s="72">
        <v>58</v>
      </c>
      <c r="E72" s="39">
        <f t="shared" si="447"/>
        <v>0.98305084745762716</v>
      </c>
      <c r="F72" s="72">
        <v>0</v>
      </c>
      <c r="G72" s="39">
        <f t="shared" si="448"/>
        <v>0</v>
      </c>
      <c r="H72" s="72">
        <v>0</v>
      </c>
      <c r="I72" s="39">
        <f t="shared" si="456"/>
        <v>0</v>
      </c>
      <c r="J72" s="72">
        <v>0</v>
      </c>
      <c r="K72" s="39">
        <f t="shared" si="457"/>
        <v>0</v>
      </c>
      <c r="L72" s="72">
        <v>0</v>
      </c>
      <c r="M72" s="39">
        <f t="shared" ref="M72" si="474">IFERROR(L72/$Z72,"-")</f>
        <v>0</v>
      </c>
      <c r="N72" s="72">
        <v>0</v>
      </c>
      <c r="O72" s="39">
        <f t="shared" ref="O72" si="475">IFERROR(N72/$Z72,"-")</f>
        <v>0</v>
      </c>
      <c r="P72" s="72">
        <v>0</v>
      </c>
      <c r="Q72" s="39">
        <f t="shared" ref="Q72" si="476">IFERROR(P72/$Z72,"-")</f>
        <v>0</v>
      </c>
      <c r="R72" s="72">
        <v>0</v>
      </c>
      <c r="S72" s="39">
        <f t="shared" ref="S72" si="477">IFERROR(R72/$Z72,"-")</f>
        <v>0</v>
      </c>
      <c r="T72" s="72">
        <v>1</v>
      </c>
      <c r="U72" s="39">
        <f t="shared" ref="U72" si="478">IFERROR(T72/$Z72,"-")</f>
        <v>1.6949152542372881E-2</v>
      </c>
      <c r="V72" s="72">
        <v>0</v>
      </c>
      <c r="W72" s="39">
        <f t="shared" ref="W72" si="479">IFERROR(V72/$Z72,"-")</f>
        <v>0</v>
      </c>
      <c r="X72" s="72">
        <v>0</v>
      </c>
      <c r="Y72" s="39">
        <f t="shared" ref="Y72" si="480">IFERROR(X72/$Z72,"-")</f>
        <v>0</v>
      </c>
      <c r="Z72" s="72">
        <f t="shared" si="465"/>
        <v>59</v>
      </c>
      <c r="AA72" s="39">
        <f t="shared" si="466"/>
        <v>1</v>
      </c>
    </row>
    <row r="73" spans="2:27" ht="30" customHeight="1">
      <c r="B73" s="257">
        <v>69</v>
      </c>
      <c r="C73" s="187" t="s">
        <v>52</v>
      </c>
      <c r="D73" s="72">
        <v>45</v>
      </c>
      <c r="E73" s="39">
        <f t="shared" si="447"/>
        <v>0.49450549450549453</v>
      </c>
      <c r="F73" s="72">
        <v>0</v>
      </c>
      <c r="G73" s="39">
        <f t="shared" si="448"/>
        <v>0</v>
      </c>
      <c r="H73" s="72">
        <v>4</v>
      </c>
      <c r="I73" s="39">
        <f t="shared" si="456"/>
        <v>4.3956043956043959E-2</v>
      </c>
      <c r="J73" s="72">
        <v>0</v>
      </c>
      <c r="K73" s="39">
        <f t="shared" si="457"/>
        <v>0</v>
      </c>
      <c r="L73" s="72">
        <v>12</v>
      </c>
      <c r="M73" s="39">
        <f t="shared" ref="M73" si="481">IFERROR(L73/$Z73,"-")</f>
        <v>0.13186813186813187</v>
      </c>
      <c r="N73" s="72">
        <v>8</v>
      </c>
      <c r="O73" s="39">
        <f t="shared" ref="O73" si="482">IFERROR(N73/$Z73,"-")</f>
        <v>8.7912087912087919E-2</v>
      </c>
      <c r="P73" s="72">
        <v>11</v>
      </c>
      <c r="Q73" s="39">
        <f t="shared" ref="Q73" si="483">IFERROR(P73/$Z73,"-")</f>
        <v>0.12087912087912088</v>
      </c>
      <c r="R73" s="72">
        <v>5</v>
      </c>
      <c r="S73" s="39">
        <f t="shared" ref="S73" si="484">IFERROR(R73/$Z73,"-")</f>
        <v>5.4945054945054944E-2</v>
      </c>
      <c r="T73" s="72">
        <v>5</v>
      </c>
      <c r="U73" s="39">
        <f t="shared" ref="U73" si="485">IFERROR(T73/$Z73,"-")</f>
        <v>5.4945054945054944E-2</v>
      </c>
      <c r="V73" s="72">
        <v>1</v>
      </c>
      <c r="W73" s="39">
        <f t="shared" ref="W73" si="486">IFERROR(V73/$Z73,"-")</f>
        <v>1.098901098901099E-2</v>
      </c>
      <c r="X73" s="72">
        <v>0</v>
      </c>
      <c r="Y73" s="39">
        <f t="shared" ref="Y73" si="487">IFERROR(X73/$Z73,"-")</f>
        <v>0</v>
      </c>
      <c r="Z73" s="72">
        <f t="shared" si="465"/>
        <v>91</v>
      </c>
      <c r="AA73" s="39">
        <f t="shared" si="466"/>
        <v>1</v>
      </c>
    </row>
    <row r="74" spans="2:27" ht="30" customHeight="1">
      <c r="B74" s="257">
        <v>70</v>
      </c>
      <c r="C74" s="187" t="s">
        <v>53</v>
      </c>
      <c r="D74" s="72">
        <v>14</v>
      </c>
      <c r="E74" s="39">
        <f t="shared" si="447"/>
        <v>0.5</v>
      </c>
      <c r="F74" s="72">
        <v>1</v>
      </c>
      <c r="G74" s="39">
        <f t="shared" si="448"/>
        <v>3.5714285714285712E-2</v>
      </c>
      <c r="H74" s="72">
        <v>0</v>
      </c>
      <c r="I74" s="39">
        <f t="shared" si="456"/>
        <v>0</v>
      </c>
      <c r="J74" s="72">
        <v>0</v>
      </c>
      <c r="K74" s="39">
        <f t="shared" si="457"/>
        <v>0</v>
      </c>
      <c r="L74" s="72">
        <v>4</v>
      </c>
      <c r="M74" s="39">
        <f t="shared" ref="M74" si="488">IFERROR(L74/$Z74,"-")</f>
        <v>0.14285714285714285</v>
      </c>
      <c r="N74" s="72">
        <v>3</v>
      </c>
      <c r="O74" s="39">
        <f t="shared" ref="O74" si="489">IFERROR(N74/$Z74,"-")</f>
        <v>0.10714285714285714</v>
      </c>
      <c r="P74" s="72">
        <v>3</v>
      </c>
      <c r="Q74" s="39">
        <f t="shared" ref="Q74" si="490">IFERROR(P74/$Z74,"-")</f>
        <v>0.10714285714285714</v>
      </c>
      <c r="R74" s="72">
        <v>1</v>
      </c>
      <c r="S74" s="39">
        <f t="shared" ref="S74" si="491">IFERROR(R74/$Z74,"-")</f>
        <v>3.5714285714285712E-2</v>
      </c>
      <c r="T74" s="72">
        <v>0</v>
      </c>
      <c r="U74" s="39">
        <f t="shared" ref="U74" si="492">IFERROR(T74/$Z74,"-")</f>
        <v>0</v>
      </c>
      <c r="V74" s="72">
        <v>1</v>
      </c>
      <c r="W74" s="39">
        <f t="shared" ref="W74" si="493">IFERROR(V74/$Z74,"-")</f>
        <v>3.5714285714285712E-2</v>
      </c>
      <c r="X74" s="72">
        <v>1</v>
      </c>
      <c r="Y74" s="39">
        <f t="shared" ref="Y74" si="494">IFERROR(X74/$Z74,"-")</f>
        <v>3.5714285714285712E-2</v>
      </c>
      <c r="Z74" s="72">
        <f t="shared" si="465"/>
        <v>28</v>
      </c>
      <c r="AA74" s="39">
        <f t="shared" si="466"/>
        <v>1</v>
      </c>
    </row>
    <row r="75" spans="2:27" ht="30" customHeight="1">
      <c r="B75" s="257">
        <v>71</v>
      </c>
      <c r="C75" s="187" t="s">
        <v>54</v>
      </c>
      <c r="D75" s="72">
        <v>15</v>
      </c>
      <c r="E75" s="39">
        <f t="shared" si="447"/>
        <v>0.5</v>
      </c>
      <c r="F75" s="72">
        <v>0</v>
      </c>
      <c r="G75" s="39">
        <f t="shared" si="448"/>
        <v>0</v>
      </c>
      <c r="H75" s="72">
        <v>0</v>
      </c>
      <c r="I75" s="39">
        <f t="shared" si="456"/>
        <v>0</v>
      </c>
      <c r="J75" s="72">
        <v>0</v>
      </c>
      <c r="K75" s="39">
        <f t="shared" si="457"/>
        <v>0</v>
      </c>
      <c r="L75" s="72">
        <v>3</v>
      </c>
      <c r="M75" s="39">
        <f t="shared" ref="M75" si="495">IFERROR(L75/$Z75,"-")</f>
        <v>0.1</v>
      </c>
      <c r="N75" s="72">
        <v>5</v>
      </c>
      <c r="O75" s="39">
        <f t="shared" ref="O75" si="496">IFERROR(N75/$Z75,"-")</f>
        <v>0.16666666666666666</v>
      </c>
      <c r="P75" s="72">
        <v>4</v>
      </c>
      <c r="Q75" s="39">
        <f t="shared" ref="Q75" si="497">IFERROR(P75/$Z75,"-")</f>
        <v>0.13333333333333333</v>
      </c>
      <c r="R75" s="72">
        <v>3</v>
      </c>
      <c r="S75" s="39">
        <f t="shared" ref="S75" si="498">IFERROR(R75/$Z75,"-")</f>
        <v>0.1</v>
      </c>
      <c r="T75" s="72">
        <v>0</v>
      </c>
      <c r="U75" s="39">
        <f t="shared" ref="U75" si="499">IFERROR(T75/$Z75,"-")</f>
        <v>0</v>
      </c>
      <c r="V75" s="72">
        <v>0</v>
      </c>
      <c r="W75" s="39">
        <f t="shared" ref="W75" si="500">IFERROR(V75/$Z75,"-")</f>
        <v>0</v>
      </c>
      <c r="X75" s="72">
        <v>0</v>
      </c>
      <c r="Y75" s="39">
        <f t="shared" ref="Y75" si="501">IFERROR(X75/$Z75,"-")</f>
        <v>0</v>
      </c>
      <c r="Z75" s="72">
        <f t="shared" si="465"/>
        <v>30</v>
      </c>
      <c r="AA75" s="39">
        <f t="shared" si="466"/>
        <v>1</v>
      </c>
    </row>
    <row r="76" spans="2:27" ht="30" customHeight="1">
      <c r="B76" s="257">
        <v>72</v>
      </c>
      <c r="C76" s="187" t="s">
        <v>30</v>
      </c>
      <c r="D76" s="72">
        <v>27</v>
      </c>
      <c r="E76" s="39">
        <f t="shared" si="447"/>
        <v>0.79411764705882348</v>
      </c>
      <c r="F76" s="72">
        <v>0</v>
      </c>
      <c r="G76" s="39">
        <f t="shared" si="448"/>
        <v>0</v>
      </c>
      <c r="H76" s="72">
        <v>2</v>
      </c>
      <c r="I76" s="39">
        <f t="shared" si="456"/>
        <v>5.8823529411764705E-2</v>
      </c>
      <c r="J76" s="72">
        <v>0</v>
      </c>
      <c r="K76" s="39">
        <f t="shared" si="457"/>
        <v>0</v>
      </c>
      <c r="L76" s="72">
        <v>0</v>
      </c>
      <c r="M76" s="39">
        <f t="shared" ref="M76" si="502">IFERROR(L76/$Z76,"-")</f>
        <v>0</v>
      </c>
      <c r="N76" s="72">
        <v>2</v>
      </c>
      <c r="O76" s="39">
        <f t="shared" ref="O76" si="503">IFERROR(N76/$Z76,"-")</f>
        <v>5.8823529411764705E-2</v>
      </c>
      <c r="P76" s="72">
        <v>1</v>
      </c>
      <c r="Q76" s="39">
        <f t="shared" ref="Q76" si="504">IFERROR(P76/$Z76,"-")</f>
        <v>2.9411764705882353E-2</v>
      </c>
      <c r="R76" s="72">
        <v>1</v>
      </c>
      <c r="S76" s="39">
        <f t="shared" ref="S76" si="505">IFERROR(R76/$Z76,"-")</f>
        <v>2.9411764705882353E-2</v>
      </c>
      <c r="T76" s="72">
        <v>0</v>
      </c>
      <c r="U76" s="39">
        <f t="shared" ref="U76" si="506">IFERROR(T76/$Z76,"-")</f>
        <v>0</v>
      </c>
      <c r="V76" s="72">
        <v>0</v>
      </c>
      <c r="W76" s="39">
        <f t="shared" ref="W76" si="507">IFERROR(V76/$Z76,"-")</f>
        <v>0</v>
      </c>
      <c r="X76" s="72">
        <v>1</v>
      </c>
      <c r="Y76" s="39">
        <f t="shared" ref="Y76" si="508">IFERROR(X76/$Z76,"-")</f>
        <v>2.9411764705882353E-2</v>
      </c>
      <c r="Z76" s="72">
        <f t="shared" si="465"/>
        <v>34</v>
      </c>
      <c r="AA76" s="39">
        <f t="shared" si="466"/>
        <v>1</v>
      </c>
    </row>
    <row r="77" spans="2:27" ht="30" customHeight="1">
      <c r="B77" s="257">
        <v>73</v>
      </c>
      <c r="C77" s="187" t="s">
        <v>31</v>
      </c>
      <c r="D77" s="72">
        <v>36</v>
      </c>
      <c r="E77" s="39">
        <f t="shared" si="447"/>
        <v>0.49315068493150682</v>
      </c>
      <c r="F77" s="72">
        <v>0</v>
      </c>
      <c r="G77" s="39">
        <f t="shared" si="448"/>
        <v>0</v>
      </c>
      <c r="H77" s="72">
        <v>4</v>
      </c>
      <c r="I77" s="39">
        <f t="shared" si="456"/>
        <v>5.4794520547945202E-2</v>
      </c>
      <c r="J77" s="72">
        <v>0</v>
      </c>
      <c r="K77" s="39">
        <f t="shared" si="457"/>
        <v>0</v>
      </c>
      <c r="L77" s="72">
        <v>8</v>
      </c>
      <c r="M77" s="39">
        <f t="shared" ref="M77" si="509">IFERROR(L77/$Z77,"-")</f>
        <v>0.1095890410958904</v>
      </c>
      <c r="N77" s="72">
        <v>6</v>
      </c>
      <c r="O77" s="39">
        <f t="shared" ref="O77" si="510">IFERROR(N77/$Z77,"-")</f>
        <v>8.2191780821917804E-2</v>
      </c>
      <c r="P77" s="72">
        <v>8</v>
      </c>
      <c r="Q77" s="39">
        <f t="shared" ref="Q77" si="511">IFERROR(P77/$Z77,"-")</f>
        <v>0.1095890410958904</v>
      </c>
      <c r="R77" s="72">
        <v>7</v>
      </c>
      <c r="S77" s="39">
        <f t="shared" ref="S77" si="512">IFERROR(R77/$Z77,"-")</f>
        <v>9.5890410958904104E-2</v>
      </c>
      <c r="T77" s="72">
        <v>1</v>
      </c>
      <c r="U77" s="39">
        <f t="shared" ref="U77" si="513">IFERROR(T77/$Z77,"-")</f>
        <v>1.3698630136986301E-2</v>
      </c>
      <c r="V77" s="72">
        <v>2</v>
      </c>
      <c r="W77" s="39">
        <f t="shared" ref="W77" si="514">IFERROR(V77/$Z77,"-")</f>
        <v>2.7397260273972601E-2</v>
      </c>
      <c r="X77" s="72">
        <v>1</v>
      </c>
      <c r="Y77" s="39">
        <f t="shared" ref="Y77" si="515">IFERROR(X77/$Z77,"-")</f>
        <v>1.3698630136986301E-2</v>
      </c>
      <c r="Z77" s="72">
        <f t="shared" si="465"/>
        <v>73</v>
      </c>
      <c r="AA77" s="39">
        <f t="shared" si="466"/>
        <v>1</v>
      </c>
    </row>
    <row r="78" spans="2:27" ht="30" customHeight="1" thickBot="1">
      <c r="B78" s="257">
        <v>74</v>
      </c>
      <c r="C78" s="187" t="s">
        <v>32</v>
      </c>
      <c r="D78" s="72">
        <v>31</v>
      </c>
      <c r="E78" s="39">
        <f t="shared" si="447"/>
        <v>0.73809523809523814</v>
      </c>
      <c r="F78" s="72">
        <v>0</v>
      </c>
      <c r="G78" s="39">
        <f t="shared" si="448"/>
        <v>0</v>
      </c>
      <c r="H78" s="72">
        <v>0</v>
      </c>
      <c r="I78" s="39">
        <f t="shared" si="456"/>
        <v>0</v>
      </c>
      <c r="J78" s="72">
        <v>0</v>
      </c>
      <c r="K78" s="39">
        <f t="shared" si="457"/>
        <v>0</v>
      </c>
      <c r="L78" s="72">
        <v>1</v>
      </c>
      <c r="M78" s="39">
        <f t="shared" ref="M78" si="516">IFERROR(L78/$Z78,"-")</f>
        <v>2.3809523809523808E-2</v>
      </c>
      <c r="N78" s="72">
        <v>1</v>
      </c>
      <c r="O78" s="39">
        <f t="shared" ref="O78" si="517">IFERROR(N78/$Z78,"-")</f>
        <v>2.3809523809523808E-2</v>
      </c>
      <c r="P78" s="72">
        <v>3</v>
      </c>
      <c r="Q78" s="39">
        <f t="shared" ref="Q78" si="518">IFERROR(P78/$Z78,"-")</f>
        <v>7.1428571428571425E-2</v>
      </c>
      <c r="R78" s="72">
        <v>0</v>
      </c>
      <c r="S78" s="39">
        <f t="shared" ref="S78" si="519">IFERROR(R78/$Z78,"-")</f>
        <v>0</v>
      </c>
      <c r="T78" s="72">
        <v>5</v>
      </c>
      <c r="U78" s="39">
        <f t="shared" ref="U78" si="520">IFERROR(T78/$Z78,"-")</f>
        <v>0.11904761904761904</v>
      </c>
      <c r="V78" s="72">
        <v>0</v>
      </c>
      <c r="W78" s="39">
        <f t="shared" ref="W78" si="521">IFERROR(V78/$Z78,"-")</f>
        <v>0</v>
      </c>
      <c r="X78" s="72">
        <v>1</v>
      </c>
      <c r="Y78" s="39">
        <f t="shared" ref="Y78" si="522">IFERROR(X78/$Z78,"-")</f>
        <v>2.3809523809523808E-2</v>
      </c>
      <c r="Z78" s="72">
        <f>SUM(D78,F78,H78,J78,L78,N78,P78,R78,T78,V78,X78)</f>
        <v>42</v>
      </c>
      <c r="AA78" s="39">
        <f t="shared" si="466"/>
        <v>1</v>
      </c>
    </row>
    <row r="79" spans="2:27" ht="30" customHeight="1" thickTop="1">
      <c r="B79" s="406" t="s">
        <v>105</v>
      </c>
      <c r="C79" s="407"/>
      <c r="D79" s="239">
        <f>地区別_医科健診3項目以上該当者_要介護度別人数･割合!D13</f>
        <v>14025</v>
      </c>
      <c r="E79" s="279">
        <f>地区別_医科健診3項目以上該当者_要介護度別人数･割合!E13</f>
        <v>0.61988950276243093</v>
      </c>
      <c r="F79" s="278">
        <f>地区別_医科健診3項目以上該当者_要介護度別人数･割合!F13</f>
        <v>219</v>
      </c>
      <c r="G79" s="279">
        <f>地区別_医科健診3項目以上該当者_要介護度別人数･割合!G13</f>
        <v>9.6795580110497232E-3</v>
      </c>
      <c r="H79" s="278">
        <f>地区別_医科健診3項目以上該当者_要介護度別人数･割合!H13</f>
        <v>194</v>
      </c>
      <c r="I79" s="279">
        <f>地区別_医科健診3項目以上該当者_要介護度別人数･割合!I13</f>
        <v>8.5745856353591152E-3</v>
      </c>
      <c r="J79" s="278">
        <f>地区別_医科健診3項目以上該当者_要介護度別人数･割合!J13</f>
        <v>3</v>
      </c>
      <c r="K79" s="279">
        <f>地区別_医科健診3項目以上該当者_要介護度別人数･割合!K13</f>
        <v>1.3259668508287293E-4</v>
      </c>
      <c r="L79" s="278">
        <f>地区別_医科健診3項目以上該当者_要介護度別人数･割合!L13</f>
        <v>2576</v>
      </c>
      <c r="M79" s="279">
        <f>地区別_医科健診3項目以上該当者_要介護度別人数･割合!M13</f>
        <v>0.11385635359116023</v>
      </c>
      <c r="N79" s="278">
        <f>地区別_医科健診3項目以上該当者_要介護度別人数･割合!N13</f>
        <v>1746</v>
      </c>
      <c r="O79" s="279">
        <f>地区別_医科健診3項目以上該当者_要介護度別人数･割合!O13</f>
        <v>7.7171270718232043E-2</v>
      </c>
      <c r="P79" s="278">
        <f>地区別_医科健診3項目以上該当者_要介護度別人数･割合!P13</f>
        <v>1495</v>
      </c>
      <c r="Q79" s="279">
        <f>地区別_医科健診3項目以上該当者_要介護度別人数･割合!Q13</f>
        <v>6.6077348066298336E-2</v>
      </c>
      <c r="R79" s="278">
        <f>地区別_医科健診3項目以上該当者_要介護度別人数･割合!R13</f>
        <v>1203</v>
      </c>
      <c r="S79" s="279">
        <f>地区別_医科健診3項目以上該当者_要介護度別人数･割合!S13</f>
        <v>5.3171270718232043E-2</v>
      </c>
      <c r="T79" s="278">
        <f>地区別_医科健診3項目以上該当者_要介護度別人数･割合!T13</f>
        <v>627</v>
      </c>
      <c r="U79" s="279">
        <f>地区別_医科健診3項目以上該当者_要介護度別人数･割合!U13</f>
        <v>2.7712707182320443E-2</v>
      </c>
      <c r="V79" s="278">
        <f>地区別_医科健診3項目以上該当者_要介護度別人数･割合!V13</f>
        <v>365</v>
      </c>
      <c r="W79" s="279">
        <f>地区別_医科健診3項目以上該当者_要介護度別人数･割合!W13</f>
        <v>1.6132596685082871E-2</v>
      </c>
      <c r="X79" s="278">
        <f>地区別_医科健診3項目以上該当者_要介護度別人数･割合!X13</f>
        <v>172</v>
      </c>
      <c r="Y79" s="279">
        <f>地区別_医科健診3項目以上該当者_要介護度別人数･割合!Y13</f>
        <v>7.6022099447513808E-3</v>
      </c>
      <c r="Z79" s="278">
        <f>地区別_医科健診3項目以上該当者_要介護度別人数･割合!Z13</f>
        <v>22625</v>
      </c>
      <c r="AA79" s="279">
        <f>地区別_医科健診3項目以上該当者_要介護度別人数･割合!AA13</f>
        <v>1</v>
      </c>
    </row>
    <row r="80" spans="2:27">
      <c r="B80" s="171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</row>
  </sheetData>
  <mergeCells count="15">
    <mergeCell ref="B3:B4"/>
    <mergeCell ref="B79:C79"/>
    <mergeCell ref="Z3:AA3"/>
    <mergeCell ref="C3:C4"/>
    <mergeCell ref="D3:E3"/>
    <mergeCell ref="F3:G3"/>
    <mergeCell ref="L3:M3"/>
    <mergeCell ref="N3:O3"/>
    <mergeCell ref="J3:K3"/>
    <mergeCell ref="P3:Q3"/>
    <mergeCell ref="R3:S3"/>
    <mergeCell ref="T3:U3"/>
    <mergeCell ref="V3:W3"/>
    <mergeCell ref="X3:Y3"/>
    <mergeCell ref="H3:I3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2-12.①フレイルに係る分析(医科)</oddHeader>
  </headerFooter>
  <rowBreaks count="2" manualBreakCount="2">
    <brk id="34" max="26" man="1"/>
    <brk id="64" max="26" man="1"/>
  </rowBreaks>
  <ignoredErrors>
    <ignoredError sqref="Z5:Z78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47CA8-B989-4304-B628-9559FCC89117}">
  <dimension ref="A1:N22"/>
  <sheetViews>
    <sheetView showGridLines="0" zoomScaleNormal="100" zoomScaleSheetLayoutView="100" workbookViewId="0"/>
  </sheetViews>
  <sheetFormatPr defaultColWidth="9" defaultRowHeight="13.5"/>
  <cols>
    <col min="1" max="1" width="4.625" style="15" customWidth="1"/>
    <col min="2" max="2" width="9.625" style="15" customWidth="1"/>
    <col min="3" max="3" width="15.625" style="15" customWidth="1"/>
    <col min="4" max="5" width="9.625" style="15" customWidth="1"/>
    <col min="6" max="13" width="8.625" style="15" customWidth="1"/>
    <col min="14" max="16384" width="9" style="15"/>
  </cols>
  <sheetData>
    <row r="1" spans="1:14" s="1" customFormat="1" ht="16.5" customHeight="1">
      <c r="A1" s="15" t="s">
        <v>338</v>
      </c>
    </row>
    <row r="2" spans="1:14" ht="16.5" customHeight="1"/>
    <row r="3" spans="1:14" ht="27" customHeight="1">
      <c r="B3" s="414" t="s">
        <v>316</v>
      </c>
      <c r="C3" s="414" t="s">
        <v>317</v>
      </c>
      <c r="D3" s="414" t="s">
        <v>334</v>
      </c>
      <c r="E3" s="428" t="s">
        <v>340</v>
      </c>
      <c r="F3" s="421" t="s">
        <v>341</v>
      </c>
      <c r="G3" s="421"/>
      <c r="H3" s="421"/>
      <c r="I3" s="421"/>
      <c r="J3" s="421"/>
      <c r="K3" s="421"/>
      <c r="L3" s="421"/>
      <c r="M3" s="421"/>
    </row>
    <row r="4" spans="1:14" ht="27" customHeight="1">
      <c r="B4" s="414"/>
      <c r="C4" s="414"/>
      <c r="D4" s="414"/>
      <c r="E4" s="428"/>
      <c r="F4" s="326" t="s">
        <v>318</v>
      </c>
      <c r="G4" s="414" t="s">
        <v>319</v>
      </c>
      <c r="H4" s="414"/>
      <c r="I4" s="414"/>
      <c r="J4" s="414"/>
      <c r="K4" s="422"/>
      <c r="L4" s="322" t="s">
        <v>320</v>
      </c>
      <c r="M4" s="302" t="s">
        <v>339</v>
      </c>
    </row>
    <row r="5" spans="1:14" ht="27" customHeight="1">
      <c r="B5" s="414"/>
      <c r="C5" s="414"/>
      <c r="D5" s="414"/>
      <c r="E5" s="428"/>
      <c r="F5" s="315" t="s">
        <v>397</v>
      </c>
      <c r="G5" s="317" t="s">
        <v>398</v>
      </c>
      <c r="H5" s="318" t="s">
        <v>399</v>
      </c>
      <c r="I5" s="318" t="s">
        <v>400</v>
      </c>
      <c r="J5" s="318" t="s">
        <v>401</v>
      </c>
      <c r="K5" s="321" t="s">
        <v>402</v>
      </c>
      <c r="L5" s="323" t="s">
        <v>403</v>
      </c>
      <c r="M5" s="245" t="s">
        <v>189</v>
      </c>
    </row>
    <row r="6" spans="1:14" ht="36.75" customHeight="1">
      <c r="B6" s="431" t="s">
        <v>321</v>
      </c>
      <c r="C6" s="303" t="s">
        <v>345</v>
      </c>
      <c r="D6" s="304" t="s">
        <v>322</v>
      </c>
      <c r="E6" s="305" t="s">
        <v>323</v>
      </c>
      <c r="F6" s="316" t="s">
        <v>354</v>
      </c>
      <c r="G6" s="306" t="s">
        <v>325</v>
      </c>
      <c r="H6" s="307" t="s">
        <v>325</v>
      </c>
      <c r="I6" s="307" t="s">
        <v>325</v>
      </c>
      <c r="J6" s="307" t="s">
        <v>325</v>
      </c>
      <c r="K6" s="306" t="s">
        <v>325</v>
      </c>
      <c r="L6" s="324" t="s">
        <v>325</v>
      </c>
      <c r="M6" s="302" t="s">
        <v>325</v>
      </c>
    </row>
    <row r="7" spans="1:14" ht="36.75" customHeight="1">
      <c r="B7" s="431"/>
      <c r="C7" s="308" t="s">
        <v>367</v>
      </c>
      <c r="D7" s="309" t="s">
        <v>322</v>
      </c>
      <c r="E7" s="305" t="s">
        <v>366</v>
      </c>
      <c r="F7" s="302" t="s">
        <v>325</v>
      </c>
      <c r="G7" s="410" t="s">
        <v>324</v>
      </c>
      <c r="H7" s="319" t="s">
        <v>324</v>
      </c>
      <c r="I7" s="310" t="s">
        <v>325</v>
      </c>
      <c r="J7" s="319" t="s">
        <v>324</v>
      </c>
      <c r="K7" s="311" t="s">
        <v>325</v>
      </c>
      <c r="L7" s="412" t="s">
        <v>324</v>
      </c>
      <c r="M7" s="302" t="s">
        <v>325</v>
      </c>
    </row>
    <row r="8" spans="1:14" ht="36.75" customHeight="1">
      <c r="B8" s="431"/>
      <c r="C8" s="312" t="s">
        <v>326</v>
      </c>
      <c r="D8" s="313" t="s">
        <v>327</v>
      </c>
      <c r="E8" s="305" t="s">
        <v>365</v>
      </c>
      <c r="F8" s="302" t="s">
        <v>325</v>
      </c>
      <c r="G8" s="411"/>
      <c r="H8" s="314" t="s">
        <v>325</v>
      </c>
      <c r="I8" s="320" t="s">
        <v>324</v>
      </c>
      <c r="J8" s="314" t="s">
        <v>325</v>
      </c>
      <c r="K8" s="321" t="s">
        <v>324</v>
      </c>
      <c r="L8" s="413"/>
      <c r="M8" s="302" t="s">
        <v>325</v>
      </c>
    </row>
    <row r="9" spans="1:14" ht="36.75" customHeight="1">
      <c r="B9" s="423" t="s">
        <v>328</v>
      </c>
      <c r="C9" s="423" t="s">
        <v>344</v>
      </c>
      <c r="D9" s="429" t="s">
        <v>329</v>
      </c>
      <c r="E9" s="430"/>
      <c r="F9" s="415"/>
      <c r="G9" s="417"/>
      <c r="H9" s="319" t="s">
        <v>324</v>
      </c>
      <c r="I9" s="319" t="s">
        <v>324</v>
      </c>
      <c r="J9" s="310" t="s">
        <v>325</v>
      </c>
      <c r="K9" s="311" t="s">
        <v>325</v>
      </c>
      <c r="L9" s="419"/>
      <c r="M9" s="302" t="s">
        <v>325</v>
      </c>
    </row>
    <row r="10" spans="1:14" ht="36.75" customHeight="1">
      <c r="B10" s="423"/>
      <c r="C10" s="423"/>
      <c r="D10" s="429" t="s">
        <v>330</v>
      </c>
      <c r="E10" s="430"/>
      <c r="F10" s="416"/>
      <c r="G10" s="418"/>
      <c r="H10" s="314" t="s">
        <v>325</v>
      </c>
      <c r="I10" s="314" t="s">
        <v>325</v>
      </c>
      <c r="J10" s="320" t="s">
        <v>324</v>
      </c>
      <c r="K10" s="321" t="s">
        <v>324</v>
      </c>
      <c r="L10" s="420"/>
      <c r="M10" s="302" t="s">
        <v>325</v>
      </c>
    </row>
    <row r="11" spans="1:14" ht="36.75" customHeight="1">
      <c r="B11" s="423" t="s">
        <v>333</v>
      </c>
      <c r="C11" s="423" t="s">
        <v>331</v>
      </c>
      <c r="D11" s="424" t="s">
        <v>332</v>
      </c>
      <c r="E11" s="425"/>
      <c r="F11" s="415"/>
      <c r="G11" s="417"/>
      <c r="H11" s="432" t="s">
        <v>324</v>
      </c>
      <c r="I11" s="432" t="s">
        <v>324</v>
      </c>
      <c r="J11" s="439"/>
      <c r="K11" s="442"/>
      <c r="L11" s="434" t="s">
        <v>325</v>
      </c>
      <c r="M11" s="414" t="s">
        <v>325</v>
      </c>
    </row>
    <row r="12" spans="1:14" ht="36.75" customHeight="1">
      <c r="B12" s="423"/>
      <c r="C12" s="423"/>
      <c r="D12" s="435" t="s">
        <v>224</v>
      </c>
      <c r="E12" s="436"/>
      <c r="F12" s="437"/>
      <c r="G12" s="438"/>
      <c r="H12" s="433"/>
      <c r="I12" s="433"/>
      <c r="J12" s="440"/>
      <c r="K12" s="443"/>
      <c r="L12" s="434"/>
      <c r="M12" s="414"/>
    </row>
    <row r="13" spans="1:14" ht="36.75" customHeight="1">
      <c r="B13" s="423"/>
      <c r="C13" s="423"/>
      <c r="D13" s="435" t="s">
        <v>368</v>
      </c>
      <c r="E13" s="436"/>
      <c r="F13" s="437"/>
      <c r="G13" s="438"/>
      <c r="H13" s="433"/>
      <c r="I13" s="433"/>
      <c r="J13" s="440"/>
      <c r="K13" s="443"/>
      <c r="L13" s="434"/>
      <c r="M13" s="414"/>
    </row>
    <row r="14" spans="1:14" ht="36.75" customHeight="1">
      <c r="B14" s="423"/>
      <c r="C14" s="423"/>
      <c r="D14" s="435" t="s">
        <v>228</v>
      </c>
      <c r="E14" s="436"/>
      <c r="F14" s="437"/>
      <c r="G14" s="438"/>
      <c r="H14" s="433"/>
      <c r="I14" s="433"/>
      <c r="J14" s="440"/>
      <c r="K14" s="443"/>
      <c r="L14" s="434"/>
      <c r="M14" s="414"/>
    </row>
    <row r="15" spans="1:14" ht="36.75" customHeight="1">
      <c r="B15" s="423"/>
      <c r="C15" s="423"/>
      <c r="D15" s="426" t="s">
        <v>369</v>
      </c>
      <c r="E15" s="427"/>
      <c r="F15" s="416"/>
      <c r="G15" s="418"/>
      <c r="H15" s="314" t="s">
        <v>325</v>
      </c>
      <c r="I15" s="314" t="s">
        <v>325</v>
      </c>
      <c r="J15" s="441"/>
      <c r="K15" s="444"/>
      <c r="L15" s="325" t="s">
        <v>324</v>
      </c>
      <c r="M15" s="302" t="s">
        <v>325</v>
      </c>
    </row>
    <row r="16" spans="1:14">
      <c r="B16" s="244" t="s">
        <v>395</v>
      </c>
      <c r="C16" s="2"/>
      <c r="D16" s="2"/>
      <c r="E16" s="2"/>
      <c r="F16" s="2"/>
      <c r="G16" s="2"/>
      <c r="H16" s="2"/>
      <c r="I16" s="2"/>
      <c r="J16" s="2"/>
      <c r="K16" s="2"/>
      <c r="L16" s="6"/>
      <c r="M16" s="6"/>
      <c r="N16" s="243"/>
    </row>
    <row r="17" spans="2:13">
      <c r="B17" s="244" t="s">
        <v>391</v>
      </c>
      <c r="C17" s="6"/>
      <c r="D17" s="2"/>
      <c r="E17" s="2"/>
      <c r="F17" s="2"/>
      <c r="G17" s="2"/>
      <c r="H17" s="2"/>
      <c r="I17" s="2"/>
      <c r="J17" s="2"/>
      <c r="K17" s="2"/>
      <c r="L17" s="6"/>
      <c r="M17" s="6"/>
    </row>
    <row r="18" spans="2:13">
      <c r="B18" s="244" t="s">
        <v>396</v>
      </c>
      <c r="C18" s="2"/>
      <c r="D18" s="2"/>
      <c r="E18" s="2"/>
      <c r="F18" s="2"/>
      <c r="G18" s="2"/>
      <c r="H18" s="2"/>
      <c r="I18" s="2"/>
      <c r="J18" s="2"/>
      <c r="K18" s="2"/>
      <c r="L18" s="6"/>
      <c r="M18" s="6"/>
    </row>
    <row r="19" spans="2:13">
      <c r="B19" s="244" t="s">
        <v>393</v>
      </c>
      <c r="C19" s="6"/>
      <c r="D19" s="2"/>
      <c r="E19" s="2"/>
      <c r="F19" s="2"/>
      <c r="G19" s="2"/>
      <c r="H19" s="2"/>
      <c r="I19" s="2"/>
      <c r="J19" s="2"/>
      <c r="K19" s="2"/>
      <c r="L19" s="6"/>
      <c r="M19" s="6"/>
    </row>
    <row r="20" spans="2:13">
      <c r="B20" s="244" t="s">
        <v>394</v>
      </c>
      <c r="C20" s="6"/>
      <c r="D20" s="2"/>
      <c r="E20" s="2"/>
      <c r="F20" s="2"/>
      <c r="G20" s="2"/>
      <c r="H20" s="2"/>
      <c r="I20" s="2"/>
      <c r="J20" s="2"/>
      <c r="K20" s="2"/>
      <c r="L20" s="6"/>
      <c r="M20" s="6"/>
    </row>
    <row r="21" spans="2:13">
      <c r="B21" s="244" t="s">
        <v>392</v>
      </c>
      <c r="C21" s="6"/>
      <c r="D21" s="2"/>
      <c r="E21" s="2"/>
      <c r="F21" s="2"/>
      <c r="G21" s="2"/>
      <c r="H21" s="2"/>
      <c r="I21" s="2"/>
      <c r="J21" s="2"/>
      <c r="K21" s="2"/>
      <c r="L21" s="6"/>
      <c r="M21" s="6"/>
    </row>
    <row r="22" spans="2:13">
      <c r="B22" s="244"/>
    </row>
  </sheetData>
  <mergeCells count="31">
    <mergeCell ref="H11:H14"/>
    <mergeCell ref="I11:I14"/>
    <mergeCell ref="L11:L14"/>
    <mergeCell ref="M11:M14"/>
    <mergeCell ref="D12:E12"/>
    <mergeCell ref="D13:E13"/>
    <mergeCell ref="D14:E14"/>
    <mergeCell ref="F11:F15"/>
    <mergeCell ref="G11:G15"/>
    <mergeCell ref="J11:J15"/>
    <mergeCell ref="K11:K15"/>
    <mergeCell ref="B11:B15"/>
    <mergeCell ref="C11:C15"/>
    <mergeCell ref="D11:E11"/>
    <mergeCell ref="D15:E15"/>
    <mergeCell ref="D3:D5"/>
    <mergeCell ref="E3:E5"/>
    <mergeCell ref="B9:B10"/>
    <mergeCell ref="C9:C10"/>
    <mergeCell ref="D9:E9"/>
    <mergeCell ref="D10:E10"/>
    <mergeCell ref="B6:B8"/>
    <mergeCell ref="G7:G8"/>
    <mergeCell ref="L7:L8"/>
    <mergeCell ref="B3:B5"/>
    <mergeCell ref="C3:C5"/>
    <mergeCell ref="F9:F10"/>
    <mergeCell ref="G9:G10"/>
    <mergeCell ref="L9:L10"/>
    <mergeCell ref="F3:M3"/>
    <mergeCell ref="G4:K4"/>
  </mergeCells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2-12.①フレイルに係る分析(医科)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7E137-30DD-456C-967B-81DBA3D27FF8}">
  <sheetPr codeName="Sheet29"/>
  <dimension ref="A1:N70"/>
  <sheetViews>
    <sheetView showGridLines="0" zoomScaleNormal="100" zoomScaleSheetLayoutView="100" workbookViewId="0"/>
  </sheetViews>
  <sheetFormatPr defaultColWidth="9" defaultRowHeight="13.5"/>
  <cols>
    <col min="1" max="1" width="4.625" style="15" customWidth="1"/>
    <col min="2" max="2" width="11.625" style="15" customWidth="1"/>
    <col min="3" max="11" width="10.625" style="15" customWidth="1"/>
    <col min="12" max="12" width="5.625" style="15" customWidth="1"/>
    <col min="13" max="16384" width="9" style="15"/>
  </cols>
  <sheetData>
    <row r="1" spans="1:11" s="1" customFormat="1" ht="16.5" customHeight="1">
      <c r="A1" s="3" t="s">
        <v>299</v>
      </c>
    </row>
    <row r="2" spans="1:11" ht="16.5" customHeight="1">
      <c r="A2" s="3" t="s">
        <v>139</v>
      </c>
    </row>
    <row r="3" spans="1:11" ht="27" customHeight="1">
      <c r="B3" s="445"/>
      <c r="C3" s="447" t="s">
        <v>315</v>
      </c>
      <c r="D3" s="448" t="s">
        <v>194</v>
      </c>
      <c r="E3" s="449"/>
      <c r="F3" s="448" t="s">
        <v>195</v>
      </c>
      <c r="G3" s="449"/>
      <c r="H3" s="448" t="s">
        <v>196</v>
      </c>
      <c r="I3" s="449"/>
      <c r="J3" s="448" t="s">
        <v>197</v>
      </c>
      <c r="K3" s="449"/>
    </row>
    <row r="4" spans="1:11" ht="45" customHeight="1">
      <c r="B4" s="446"/>
      <c r="C4" s="447"/>
      <c r="D4" s="16" t="s">
        <v>144</v>
      </c>
      <c r="E4" s="36" t="s">
        <v>298</v>
      </c>
      <c r="F4" s="16" t="s">
        <v>144</v>
      </c>
      <c r="G4" s="36" t="s">
        <v>298</v>
      </c>
      <c r="H4" s="16" t="s">
        <v>144</v>
      </c>
      <c r="I4" s="36" t="s">
        <v>298</v>
      </c>
      <c r="J4" s="16" t="s">
        <v>144</v>
      </c>
      <c r="K4" s="36" t="s">
        <v>298</v>
      </c>
    </row>
    <row r="5" spans="1:11" ht="30" customHeight="1">
      <c r="B5" s="298" t="s">
        <v>63</v>
      </c>
      <c r="C5" s="268">
        <v>310</v>
      </c>
      <c r="D5" s="263">
        <v>24</v>
      </c>
      <c r="E5" s="176">
        <f>IFERROR(D5/$C5,"-")</f>
        <v>7.7419354838709681E-2</v>
      </c>
      <c r="F5" s="264">
        <v>170</v>
      </c>
      <c r="G5" s="176">
        <f>IFERROR(F5/$C5,"-")</f>
        <v>0.54838709677419351</v>
      </c>
      <c r="H5" s="264">
        <v>15</v>
      </c>
      <c r="I5" s="176">
        <f t="shared" ref="I5:I10" si="0">IFERROR(H5/$C5,"-")</f>
        <v>4.8387096774193547E-2</v>
      </c>
      <c r="J5" s="264">
        <v>21</v>
      </c>
      <c r="K5" s="59">
        <f t="shared" ref="K5:K10" si="1">IFERROR(J5/$C5,"-")</f>
        <v>6.7741935483870974E-2</v>
      </c>
    </row>
    <row r="6" spans="1:11" ht="30" customHeight="1">
      <c r="B6" s="298" t="s">
        <v>64</v>
      </c>
      <c r="C6" s="268">
        <v>839</v>
      </c>
      <c r="D6" s="263">
        <v>72</v>
      </c>
      <c r="E6" s="58">
        <f t="shared" ref="E6:E11" si="2">IFERROR(D6/$C6,"-")</f>
        <v>8.5816448152562577E-2</v>
      </c>
      <c r="F6" s="263">
        <v>488</v>
      </c>
      <c r="G6" s="58">
        <f t="shared" ref="G6:G11" si="3">IFERROR(F6/$C6,"-")</f>
        <v>0.58164481525625744</v>
      </c>
      <c r="H6" s="263">
        <v>25</v>
      </c>
      <c r="I6" s="58">
        <f t="shared" si="0"/>
        <v>2.9797377830750895E-2</v>
      </c>
      <c r="J6" s="263">
        <v>48</v>
      </c>
      <c r="K6" s="58">
        <f t="shared" si="1"/>
        <v>5.7210965435041714E-2</v>
      </c>
    </row>
    <row r="7" spans="1:11" ht="30" customHeight="1">
      <c r="B7" s="298" t="s">
        <v>65</v>
      </c>
      <c r="C7" s="268">
        <v>105196</v>
      </c>
      <c r="D7" s="263">
        <v>3908</v>
      </c>
      <c r="E7" s="58">
        <f t="shared" si="2"/>
        <v>3.71497015095631E-2</v>
      </c>
      <c r="F7" s="263">
        <v>59748</v>
      </c>
      <c r="G7" s="58">
        <f t="shared" si="3"/>
        <v>0.56796836381611471</v>
      </c>
      <c r="H7" s="263">
        <v>3923</v>
      </c>
      <c r="I7" s="58">
        <f t="shared" si="0"/>
        <v>3.7292292482603899E-2</v>
      </c>
      <c r="J7" s="263">
        <v>9166</v>
      </c>
      <c r="K7" s="58">
        <f t="shared" si="1"/>
        <v>8.7132590592798209E-2</v>
      </c>
    </row>
    <row r="8" spans="1:11" ht="30" customHeight="1">
      <c r="B8" s="298" t="s">
        <v>66</v>
      </c>
      <c r="C8" s="268">
        <v>71933</v>
      </c>
      <c r="D8" s="263">
        <v>4204</v>
      </c>
      <c r="E8" s="58">
        <f t="shared" si="2"/>
        <v>5.8443273601823921E-2</v>
      </c>
      <c r="F8" s="263">
        <v>46081</v>
      </c>
      <c r="G8" s="58">
        <f t="shared" si="3"/>
        <v>0.64061001209458801</v>
      </c>
      <c r="H8" s="263">
        <v>2487</v>
      </c>
      <c r="I8" s="58">
        <f t="shared" si="0"/>
        <v>3.4573839545132275E-2</v>
      </c>
      <c r="J8" s="263">
        <v>5035</v>
      </c>
      <c r="K8" s="58">
        <f t="shared" si="1"/>
        <v>6.9995690434154004E-2</v>
      </c>
    </row>
    <row r="9" spans="1:11" ht="30" customHeight="1">
      <c r="B9" s="298" t="s">
        <v>67</v>
      </c>
      <c r="C9" s="268">
        <v>31865</v>
      </c>
      <c r="D9" s="263">
        <v>3196</v>
      </c>
      <c r="E9" s="58">
        <f t="shared" si="2"/>
        <v>0.10029813274752863</v>
      </c>
      <c r="F9" s="263">
        <v>22524</v>
      </c>
      <c r="G9" s="58">
        <f t="shared" si="3"/>
        <v>0.70685705319315861</v>
      </c>
      <c r="H9" s="263">
        <v>1209</v>
      </c>
      <c r="I9" s="58">
        <f t="shared" si="0"/>
        <v>3.7941314922328571E-2</v>
      </c>
      <c r="J9" s="263">
        <v>1828</v>
      </c>
      <c r="K9" s="58">
        <f t="shared" si="1"/>
        <v>5.7367017103404992E-2</v>
      </c>
    </row>
    <row r="10" spans="1:11" ht="30" customHeight="1">
      <c r="B10" s="298" t="s">
        <v>68</v>
      </c>
      <c r="C10" s="268">
        <v>8747</v>
      </c>
      <c r="D10" s="263">
        <v>1352</v>
      </c>
      <c r="E10" s="58">
        <f t="shared" si="2"/>
        <v>0.15456728021035784</v>
      </c>
      <c r="F10" s="263">
        <v>6323</v>
      </c>
      <c r="G10" s="58">
        <f t="shared" si="3"/>
        <v>0.72287641477077857</v>
      </c>
      <c r="H10" s="263">
        <v>344</v>
      </c>
      <c r="I10" s="58">
        <f t="shared" si="0"/>
        <v>3.932776952097862E-2</v>
      </c>
      <c r="J10" s="263">
        <v>329</v>
      </c>
      <c r="K10" s="58">
        <f t="shared" si="1"/>
        <v>3.7612895850005719E-2</v>
      </c>
    </row>
    <row r="11" spans="1:11" ht="30" customHeight="1" thickBot="1">
      <c r="B11" s="299" t="s">
        <v>69</v>
      </c>
      <c r="C11" s="275">
        <v>1635</v>
      </c>
      <c r="D11" s="263">
        <v>358</v>
      </c>
      <c r="E11" s="58">
        <f t="shared" si="2"/>
        <v>0.21896024464831804</v>
      </c>
      <c r="F11" s="263">
        <v>1126</v>
      </c>
      <c r="G11" s="58">
        <f t="shared" si="3"/>
        <v>0.68868501529051984</v>
      </c>
      <c r="H11" s="263">
        <v>54</v>
      </c>
      <c r="I11" s="58">
        <f>IFERROR(H11/$C11,"-")</f>
        <v>3.3027522935779818E-2</v>
      </c>
      <c r="J11" s="263">
        <v>41</v>
      </c>
      <c r="K11" s="58">
        <f>IFERROR(J11/$C11,"-")</f>
        <v>2.5076452599388378E-2</v>
      </c>
    </row>
    <row r="12" spans="1:11" ht="30" customHeight="1" thickTop="1">
      <c r="B12" s="300" t="s">
        <v>146</v>
      </c>
      <c r="C12" s="188">
        <f>地区別_フレイル区分別該当人数･割合!D13</f>
        <v>220525</v>
      </c>
      <c r="D12" s="71">
        <f>地区別_フレイル区分別該当人数･割合!E13</f>
        <v>13114</v>
      </c>
      <c r="E12" s="60">
        <f>地区別_フレイル区分別該当人数･割合!F13</f>
        <v>5.9467180591769642E-2</v>
      </c>
      <c r="F12" s="71">
        <f>地区別_フレイル区分別該当人数･割合!G13</f>
        <v>136460</v>
      </c>
      <c r="G12" s="60">
        <f>地区別_フレイル区分別該当人数･割合!H13</f>
        <v>0.61879605486906242</v>
      </c>
      <c r="H12" s="71">
        <f>地区別_フレイル区分別該当人数･割合!I13</f>
        <v>8057</v>
      </c>
      <c r="I12" s="60">
        <f>地区別_フレイル区分別該当人数･割合!J13</f>
        <v>3.6535540188187283E-2</v>
      </c>
      <c r="J12" s="71">
        <f>地区別_フレイル区分別該当人数･割合!K13</f>
        <v>16468</v>
      </c>
      <c r="K12" s="60">
        <f>地区別_フレイル区分別該当人数･割合!L13</f>
        <v>7.467634055095794E-2</v>
      </c>
    </row>
    <row r="13" spans="1:11" ht="13.5" customHeight="1">
      <c r="C13" s="27"/>
      <c r="D13" s="27"/>
      <c r="E13" s="28"/>
    </row>
    <row r="14" spans="1:11" ht="27" customHeight="1">
      <c r="B14" s="445"/>
      <c r="C14" s="447" t="s">
        <v>315</v>
      </c>
      <c r="D14" s="448" t="s">
        <v>198</v>
      </c>
      <c r="E14" s="449"/>
      <c r="F14" s="448" t="s">
        <v>199</v>
      </c>
      <c r="G14" s="449"/>
      <c r="H14" s="448" t="s">
        <v>200</v>
      </c>
      <c r="I14" s="449"/>
      <c r="J14" s="448" t="s">
        <v>189</v>
      </c>
      <c r="K14" s="449"/>
    </row>
    <row r="15" spans="1:11" ht="45">
      <c r="B15" s="446"/>
      <c r="C15" s="447"/>
      <c r="D15" s="16" t="s">
        <v>144</v>
      </c>
      <c r="E15" s="36" t="s">
        <v>298</v>
      </c>
      <c r="F15" s="16" t="s">
        <v>144</v>
      </c>
      <c r="G15" s="36" t="s">
        <v>298</v>
      </c>
      <c r="H15" s="16" t="s">
        <v>144</v>
      </c>
      <c r="I15" s="36" t="s">
        <v>298</v>
      </c>
      <c r="J15" s="16" t="s">
        <v>144</v>
      </c>
      <c r="K15" s="36" t="s">
        <v>298</v>
      </c>
    </row>
    <row r="16" spans="1:11" ht="30" customHeight="1">
      <c r="B16" s="298" t="s">
        <v>63</v>
      </c>
      <c r="C16" s="237">
        <f>C5</f>
        <v>310</v>
      </c>
      <c r="D16" s="69">
        <v>54</v>
      </c>
      <c r="E16" s="176">
        <f>IFERROR(D16/$C16,"-")</f>
        <v>0.17419354838709677</v>
      </c>
      <c r="F16" s="264">
        <v>78</v>
      </c>
      <c r="G16" s="176">
        <f t="shared" ref="G16:G22" si="4">IFERROR(F16/$C16,"-")</f>
        <v>0.25161290322580643</v>
      </c>
      <c r="H16" s="264">
        <v>16</v>
      </c>
      <c r="I16" s="176">
        <f t="shared" ref="I16:I22" si="5">IFERROR(H16/$C16,"-")</f>
        <v>5.1612903225806452E-2</v>
      </c>
      <c r="J16" s="264">
        <v>116</v>
      </c>
      <c r="K16" s="59">
        <f t="shared" ref="K16:K22" si="6">IFERROR(J16/$C16,"-")</f>
        <v>0.37419354838709679</v>
      </c>
    </row>
    <row r="17" spans="2:11" ht="30" customHeight="1">
      <c r="B17" s="298" t="s">
        <v>64</v>
      </c>
      <c r="C17" s="237">
        <f t="shared" ref="C17:C22" si="7">C6</f>
        <v>839</v>
      </c>
      <c r="D17" s="69">
        <v>156</v>
      </c>
      <c r="E17" s="58">
        <f t="shared" ref="E17:E22" si="8">IFERROR(D17/$C17,"-")</f>
        <v>0.18593563766388557</v>
      </c>
      <c r="F17" s="263">
        <v>253</v>
      </c>
      <c r="G17" s="58">
        <f t="shared" si="4"/>
        <v>0.30154946364719903</v>
      </c>
      <c r="H17" s="263">
        <v>39</v>
      </c>
      <c r="I17" s="58">
        <f t="shared" si="5"/>
        <v>4.6483909415971393E-2</v>
      </c>
      <c r="J17" s="263">
        <v>279</v>
      </c>
      <c r="K17" s="58">
        <f t="shared" si="6"/>
        <v>0.33253873659118</v>
      </c>
    </row>
    <row r="18" spans="2:11" ht="30" customHeight="1">
      <c r="B18" s="298" t="s">
        <v>65</v>
      </c>
      <c r="C18" s="237">
        <f t="shared" si="7"/>
        <v>105196</v>
      </c>
      <c r="D18" s="69">
        <v>17007</v>
      </c>
      <c r="E18" s="58">
        <f t="shared" si="8"/>
        <v>0.16166964523365907</v>
      </c>
      <c r="F18" s="263">
        <v>29470</v>
      </c>
      <c r="G18" s="58">
        <f t="shared" si="4"/>
        <v>0.28014373170082513</v>
      </c>
      <c r="H18" s="263">
        <v>873</v>
      </c>
      <c r="I18" s="58">
        <f t="shared" si="5"/>
        <v>8.2987946309745625E-3</v>
      </c>
      <c r="J18" s="263">
        <v>41540</v>
      </c>
      <c r="K18" s="58">
        <f t="shared" si="6"/>
        <v>0.3948819346743222</v>
      </c>
    </row>
    <row r="19" spans="2:11" ht="30" customHeight="1">
      <c r="B19" s="298" t="s">
        <v>66</v>
      </c>
      <c r="C19" s="237">
        <f t="shared" si="7"/>
        <v>71933</v>
      </c>
      <c r="D19" s="69">
        <v>15760</v>
      </c>
      <c r="E19" s="58">
        <f t="shared" si="8"/>
        <v>0.21909276688029139</v>
      </c>
      <c r="F19" s="263">
        <v>22575</v>
      </c>
      <c r="G19" s="58">
        <f t="shared" si="4"/>
        <v>0.31383370636564584</v>
      </c>
      <c r="H19" s="263">
        <v>1370</v>
      </c>
      <c r="I19" s="58">
        <f t="shared" si="5"/>
        <v>1.9045500674238526E-2</v>
      </c>
      <c r="J19" s="263">
        <v>21648</v>
      </c>
      <c r="K19" s="58">
        <f t="shared" si="6"/>
        <v>0.30094671430358805</v>
      </c>
    </row>
    <row r="20" spans="2:11" ht="30" customHeight="1">
      <c r="B20" s="298" t="s">
        <v>67</v>
      </c>
      <c r="C20" s="237">
        <f t="shared" si="7"/>
        <v>31865</v>
      </c>
      <c r="D20" s="69">
        <v>9227</v>
      </c>
      <c r="E20" s="58">
        <f t="shared" si="8"/>
        <v>0.28956535383649773</v>
      </c>
      <c r="F20" s="263">
        <v>10010</v>
      </c>
      <c r="G20" s="58">
        <f t="shared" si="4"/>
        <v>0.3141377687117527</v>
      </c>
      <c r="H20" s="263">
        <v>1510</v>
      </c>
      <c r="I20" s="58">
        <f t="shared" si="5"/>
        <v>4.7387415659814844E-2</v>
      </c>
      <c r="J20" s="263">
        <v>6145</v>
      </c>
      <c r="K20" s="58">
        <f t="shared" si="6"/>
        <v>0.19284481405931272</v>
      </c>
    </row>
    <row r="21" spans="2:11" ht="30" customHeight="1">
      <c r="B21" s="298" t="s">
        <v>68</v>
      </c>
      <c r="C21" s="237">
        <f t="shared" si="7"/>
        <v>8747</v>
      </c>
      <c r="D21" s="69">
        <v>3020</v>
      </c>
      <c r="E21" s="58">
        <f>IFERROR(D21/$C21,"-")</f>
        <v>0.34526123242254486</v>
      </c>
      <c r="F21" s="263">
        <v>2511</v>
      </c>
      <c r="G21" s="58">
        <f>IFERROR(F21/$C21,"-")</f>
        <v>0.28706985252086431</v>
      </c>
      <c r="H21" s="263">
        <v>977</v>
      </c>
      <c r="I21" s="58">
        <f>IFERROR(H21/$C21,"-")</f>
        <v>0.11169543843603522</v>
      </c>
      <c r="J21" s="263">
        <v>1072</v>
      </c>
      <c r="K21" s="58">
        <f t="shared" si="6"/>
        <v>0.12255630501886361</v>
      </c>
    </row>
    <row r="22" spans="2:11" ht="30" customHeight="1" thickBot="1">
      <c r="B22" s="299" t="s">
        <v>69</v>
      </c>
      <c r="C22" s="237">
        <f t="shared" si="7"/>
        <v>1635</v>
      </c>
      <c r="D22" s="69">
        <v>585</v>
      </c>
      <c r="E22" s="58">
        <f t="shared" si="8"/>
        <v>0.3577981651376147</v>
      </c>
      <c r="F22" s="263">
        <v>398</v>
      </c>
      <c r="G22" s="58">
        <f t="shared" si="4"/>
        <v>0.24342507645259939</v>
      </c>
      <c r="H22" s="263">
        <v>349</v>
      </c>
      <c r="I22" s="58">
        <f t="shared" si="5"/>
        <v>0.21345565749235473</v>
      </c>
      <c r="J22" s="263">
        <v>151</v>
      </c>
      <c r="K22" s="58">
        <f t="shared" si="6"/>
        <v>9.235474006116208E-2</v>
      </c>
    </row>
    <row r="23" spans="2:11" ht="30" customHeight="1" thickTop="1">
      <c r="B23" s="300" t="s">
        <v>146</v>
      </c>
      <c r="C23" s="135">
        <f>地区別_フレイル区分別該当人数･割合!D13</f>
        <v>220525</v>
      </c>
      <c r="D23" s="70">
        <f>地区別_フレイル区分別該当人数･割合!M13</f>
        <v>45809</v>
      </c>
      <c r="E23" s="60">
        <f>地区別_フレイル区分別該当人数･割合!N13</f>
        <v>0.20772701507765559</v>
      </c>
      <c r="F23" s="71">
        <f>地区別_フレイル区分別該当人数･割合!O13</f>
        <v>65295</v>
      </c>
      <c r="G23" s="60">
        <f>地区別_フレイル区分別該当人数･割合!P13</f>
        <v>0.29608887881192608</v>
      </c>
      <c r="H23" s="71">
        <f>地区別_フレイル区分別該当人数･割合!Q13</f>
        <v>5134</v>
      </c>
      <c r="I23" s="60">
        <f>地区別_フレイル区分別該当人数･割合!R13</f>
        <v>2.3280807164720554E-2</v>
      </c>
      <c r="J23" s="71">
        <f>地区別_フレイル区分別該当人数･割合!S13</f>
        <v>70951</v>
      </c>
      <c r="K23" s="60">
        <f>地区別_フレイル区分別該当人数･割合!T13</f>
        <v>0.32173676453916789</v>
      </c>
    </row>
    <row r="24" spans="2:11" ht="13.5" customHeight="1">
      <c r="B24" s="29" t="s">
        <v>247</v>
      </c>
      <c r="C24" s="27"/>
      <c r="D24" s="27"/>
      <c r="E24" s="28"/>
    </row>
    <row r="25" spans="2:11" ht="13.5" customHeight="1">
      <c r="B25" s="29" t="s">
        <v>271</v>
      </c>
      <c r="C25" s="27"/>
      <c r="D25" s="27"/>
      <c r="E25" s="28"/>
    </row>
    <row r="26" spans="2:11" ht="13.5" customHeight="1">
      <c r="B26" s="93" t="s">
        <v>149</v>
      </c>
      <c r="C26" s="27"/>
      <c r="D26" s="27"/>
      <c r="E26" s="28"/>
    </row>
    <row r="27" spans="2:11" ht="13.5" customHeight="1">
      <c r="B27" s="30" t="s">
        <v>145</v>
      </c>
      <c r="C27" s="27"/>
      <c r="D27" s="27"/>
      <c r="E27" s="28"/>
    </row>
    <row r="28" spans="2:11" ht="13.5" customHeight="1">
      <c r="B28" s="24" t="s">
        <v>347</v>
      </c>
      <c r="C28" s="27"/>
      <c r="D28" s="27"/>
      <c r="E28" s="28"/>
    </row>
    <row r="29" spans="2:11" ht="13.5" customHeight="1">
      <c r="B29" s="25" t="s">
        <v>335</v>
      </c>
      <c r="C29" s="27"/>
      <c r="D29" s="27"/>
      <c r="E29" s="28"/>
    </row>
    <row r="30" spans="2:11" ht="13.5" customHeight="1">
      <c r="B30" s="46" t="s">
        <v>336</v>
      </c>
      <c r="C30" s="27"/>
      <c r="D30" s="27"/>
      <c r="E30" s="28"/>
    </row>
    <row r="31" spans="2:11" ht="13.5" customHeight="1">
      <c r="B31" s="46"/>
      <c r="C31" s="27"/>
      <c r="D31" s="27"/>
      <c r="E31" s="28"/>
    </row>
    <row r="32" spans="2:11">
      <c r="B32" s="17"/>
    </row>
    <row r="33" spans="1:14" ht="16.5" customHeight="1">
      <c r="A33" s="3" t="s">
        <v>301</v>
      </c>
      <c r="B33" s="1"/>
    </row>
    <row r="34" spans="1:14" ht="16.5" customHeight="1">
      <c r="A34" s="3" t="s">
        <v>139</v>
      </c>
      <c r="N34" s="6" t="s">
        <v>262</v>
      </c>
    </row>
    <row r="35" spans="1:14">
      <c r="N35" s="6" t="s">
        <v>264</v>
      </c>
    </row>
    <row r="36" spans="1:14">
      <c r="N36" s="6" t="s">
        <v>265</v>
      </c>
    </row>
    <row r="37" spans="1:14">
      <c r="N37" s="6" t="s">
        <v>266</v>
      </c>
    </row>
    <row r="38" spans="1:14">
      <c r="N38" s="6" t="s">
        <v>267</v>
      </c>
    </row>
    <row r="39" spans="1:14">
      <c r="N39" s="6" t="s">
        <v>268</v>
      </c>
    </row>
    <row r="40" spans="1:14">
      <c r="N40" s="6" t="s">
        <v>269</v>
      </c>
    </row>
    <row r="41" spans="1:14">
      <c r="N41" s="6" t="s">
        <v>270</v>
      </c>
    </row>
    <row r="42" spans="1:14">
      <c r="N42" s="15" t="s">
        <v>263</v>
      </c>
    </row>
    <row r="67" spans="2:2">
      <c r="B67" s="29" t="s">
        <v>247</v>
      </c>
    </row>
    <row r="68" spans="2:2">
      <c r="B68" s="29" t="s">
        <v>271</v>
      </c>
    </row>
    <row r="69" spans="2:2">
      <c r="B69" s="30" t="s">
        <v>149</v>
      </c>
    </row>
    <row r="70" spans="2:2">
      <c r="B70" s="225" t="s">
        <v>145</v>
      </c>
    </row>
  </sheetData>
  <mergeCells count="12">
    <mergeCell ref="B3:B4"/>
    <mergeCell ref="C14:C15"/>
    <mergeCell ref="B14:B15"/>
    <mergeCell ref="H14:I14"/>
    <mergeCell ref="J14:K14"/>
    <mergeCell ref="D14:E14"/>
    <mergeCell ref="F14:G14"/>
    <mergeCell ref="H3:I3"/>
    <mergeCell ref="J3:K3"/>
    <mergeCell ref="C3:C4"/>
    <mergeCell ref="D3:E3"/>
    <mergeCell ref="F3:G3"/>
  </mergeCells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2-12.①フレイルに係る分析(医科)</oddHeader>
  </headerFooter>
  <rowBreaks count="1" manualBreakCount="1">
    <brk id="32" max="10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ECB9C-73D8-498C-9999-C6F3766CB3CE}">
  <sheetPr codeName="Sheet30"/>
  <dimension ref="A1:K38"/>
  <sheetViews>
    <sheetView showGridLines="0" zoomScaleNormal="100" zoomScaleSheetLayoutView="100" workbookViewId="0"/>
  </sheetViews>
  <sheetFormatPr defaultColWidth="9" defaultRowHeight="13.5"/>
  <cols>
    <col min="1" max="1" width="4.625" style="15" customWidth="1"/>
    <col min="2" max="2" width="9.125" style="15" customWidth="1"/>
    <col min="3" max="11" width="10.625" style="15" customWidth="1"/>
    <col min="12" max="13" width="5.625" style="15" customWidth="1"/>
    <col min="14" max="16384" width="9" style="15"/>
  </cols>
  <sheetData>
    <row r="1" spans="1:11" s="1" customFormat="1" ht="16.5" customHeight="1">
      <c r="A1" s="3" t="s">
        <v>300</v>
      </c>
    </row>
    <row r="2" spans="1:11" ht="16.5" customHeight="1">
      <c r="A2" s="3" t="s">
        <v>139</v>
      </c>
    </row>
    <row r="3" spans="1:11" ht="27" customHeight="1">
      <c r="B3" s="450"/>
      <c r="C3" s="447" t="s">
        <v>315</v>
      </c>
      <c r="D3" s="448" t="s">
        <v>194</v>
      </c>
      <c r="E3" s="449"/>
      <c r="F3" s="448" t="s">
        <v>195</v>
      </c>
      <c r="G3" s="449"/>
      <c r="H3" s="448" t="s">
        <v>196</v>
      </c>
      <c r="I3" s="449"/>
      <c r="J3" s="448" t="s">
        <v>197</v>
      </c>
      <c r="K3" s="449"/>
    </row>
    <row r="4" spans="1:11" ht="45">
      <c r="B4" s="451"/>
      <c r="C4" s="447"/>
      <c r="D4" s="16" t="s">
        <v>337</v>
      </c>
      <c r="E4" s="36" t="s">
        <v>298</v>
      </c>
      <c r="F4" s="16" t="s">
        <v>337</v>
      </c>
      <c r="G4" s="36" t="s">
        <v>298</v>
      </c>
      <c r="H4" s="16" t="s">
        <v>337</v>
      </c>
      <c r="I4" s="36" t="s">
        <v>298</v>
      </c>
      <c r="J4" s="16" t="s">
        <v>337</v>
      </c>
      <c r="K4" s="36" t="s">
        <v>298</v>
      </c>
    </row>
    <row r="5" spans="1:11" ht="30" customHeight="1">
      <c r="B5" s="181" t="s">
        <v>75</v>
      </c>
      <c r="C5" s="237">
        <v>165</v>
      </c>
      <c r="D5" s="69">
        <v>13</v>
      </c>
      <c r="E5" s="176">
        <f>IFERROR(D5/$C5,"-")</f>
        <v>7.8787878787878782E-2</v>
      </c>
      <c r="F5" s="264">
        <v>102</v>
      </c>
      <c r="G5" s="176">
        <f t="shared" ref="G5:G15" si="0">IFERROR(F5/$C5,"-")</f>
        <v>0.61818181818181817</v>
      </c>
      <c r="H5" s="264">
        <v>6</v>
      </c>
      <c r="I5" s="176">
        <f t="shared" ref="I5:I15" si="1">IFERROR(H5/$C5,"-")</f>
        <v>3.6363636363636362E-2</v>
      </c>
      <c r="J5" s="264">
        <v>7</v>
      </c>
      <c r="K5" s="59">
        <f t="shared" ref="K5:K15" si="2">IFERROR(J5/$C5,"-")</f>
        <v>4.2424242424242427E-2</v>
      </c>
    </row>
    <row r="6" spans="1:11" ht="30" customHeight="1">
      <c r="B6" s="181" t="s">
        <v>76</v>
      </c>
      <c r="C6" s="237">
        <v>11919</v>
      </c>
      <c r="D6" s="69">
        <v>459</v>
      </c>
      <c r="E6" s="58">
        <f t="shared" ref="E6:E15" si="3">IFERROR(D6/$C6,"-")</f>
        <v>3.8509942109237354E-2</v>
      </c>
      <c r="F6" s="263">
        <v>6532</v>
      </c>
      <c r="G6" s="58">
        <f t="shared" si="0"/>
        <v>0.54803255306653242</v>
      </c>
      <c r="H6" s="263">
        <v>555</v>
      </c>
      <c r="I6" s="58">
        <f t="shared" si="1"/>
        <v>4.6564309086332745E-2</v>
      </c>
      <c r="J6" s="69">
        <v>1322</v>
      </c>
      <c r="K6" s="58">
        <f t="shared" si="2"/>
        <v>0.11091534524708449</v>
      </c>
    </row>
    <row r="7" spans="1:11" ht="30" customHeight="1">
      <c r="B7" s="181" t="s">
        <v>77</v>
      </c>
      <c r="C7" s="237">
        <v>22127</v>
      </c>
      <c r="D7" s="69">
        <v>732</v>
      </c>
      <c r="E7" s="58">
        <f t="shared" si="3"/>
        <v>3.3081755321552851E-2</v>
      </c>
      <c r="F7" s="263">
        <v>12217</v>
      </c>
      <c r="G7" s="58">
        <f t="shared" si="0"/>
        <v>0.55213088082433226</v>
      </c>
      <c r="H7" s="263">
        <v>859</v>
      </c>
      <c r="I7" s="58">
        <f t="shared" si="1"/>
        <v>3.8821349482532651E-2</v>
      </c>
      <c r="J7" s="69">
        <v>2060</v>
      </c>
      <c r="K7" s="58">
        <f t="shared" si="2"/>
        <v>9.3098928910380976E-2</v>
      </c>
    </row>
    <row r="8" spans="1:11" ht="30" customHeight="1">
      <c r="B8" s="181" t="s">
        <v>78</v>
      </c>
      <c r="C8" s="237">
        <v>25066</v>
      </c>
      <c r="D8" s="69">
        <v>881</v>
      </c>
      <c r="E8" s="58">
        <f t="shared" si="3"/>
        <v>3.5147211362004306E-2</v>
      </c>
      <c r="F8" s="263">
        <v>14020</v>
      </c>
      <c r="G8" s="58">
        <f t="shared" si="0"/>
        <v>0.55932338626027289</v>
      </c>
      <c r="H8" s="263">
        <v>886</v>
      </c>
      <c r="I8" s="58">
        <f t="shared" si="1"/>
        <v>3.5346684752254047E-2</v>
      </c>
      <c r="J8" s="69">
        <v>2128</v>
      </c>
      <c r="K8" s="58">
        <f t="shared" si="2"/>
        <v>8.489587489028963E-2</v>
      </c>
    </row>
    <row r="9" spans="1:11" ht="30" customHeight="1">
      <c r="B9" s="181" t="s">
        <v>79</v>
      </c>
      <c r="C9" s="237">
        <v>22913</v>
      </c>
      <c r="D9" s="69">
        <v>836</v>
      </c>
      <c r="E9" s="58">
        <f t="shared" si="3"/>
        <v>3.6485837734037449E-2</v>
      </c>
      <c r="F9" s="263">
        <v>13290</v>
      </c>
      <c r="G9" s="58">
        <f t="shared" si="0"/>
        <v>0.58002007593942306</v>
      </c>
      <c r="H9" s="263">
        <v>801</v>
      </c>
      <c r="I9" s="58">
        <f t="shared" si="1"/>
        <v>3.4958320604023915E-2</v>
      </c>
      <c r="J9" s="69">
        <v>1826</v>
      </c>
      <c r="K9" s="58">
        <f t="shared" si="2"/>
        <v>7.9692750840134427E-2</v>
      </c>
    </row>
    <row r="10" spans="1:11" ht="30" customHeight="1">
      <c r="B10" s="181" t="s">
        <v>80</v>
      </c>
      <c r="C10" s="237">
        <v>23171</v>
      </c>
      <c r="D10" s="69">
        <v>1000</v>
      </c>
      <c r="E10" s="58">
        <f t="shared" si="3"/>
        <v>4.3157395019636613E-2</v>
      </c>
      <c r="F10" s="263">
        <v>13689</v>
      </c>
      <c r="G10" s="58">
        <f t="shared" si="0"/>
        <v>0.59078158042380557</v>
      </c>
      <c r="H10" s="263">
        <v>822</v>
      </c>
      <c r="I10" s="58">
        <f t="shared" si="1"/>
        <v>3.54753787061413E-2</v>
      </c>
      <c r="J10" s="69">
        <v>1830</v>
      </c>
      <c r="K10" s="58">
        <f t="shared" si="2"/>
        <v>7.8978032885935009E-2</v>
      </c>
    </row>
    <row r="11" spans="1:11" ht="30" customHeight="1">
      <c r="B11" s="181" t="s">
        <v>81</v>
      </c>
      <c r="C11" s="237">
        <v>19696</v>
      </c>
      <c r="D11" s="69">
        <v>945</v>
      </c>
      <c r="E11" s="58">
        <f t="shared" si="3"/>
        <v>4.7979285134037368E-2</v>
      </c>
      <c r="F11" s="263">
        <v>11887</v>
      </c>
      <c r="G11" s="58">
        <f t="shared" si="0"/>
        <v>0.60352355808285951</v>
      </c>
      <c r="H11" s="263">
        <v>603</v>
      </c>
      <c r="I11" s="58">
        <f t="shared" si="1"/>
        <v>3.0615353371242892E-2</v>
      </c>
      <c r="J11" s="69">
        <v>1413</v>
      </c>
      <c r="K11" s="58">
        <f t="shared" si="2"/>
        <v>7.1740454914703489E-2</v>
      </c>
    </row>
    <row r="12" spans="1:11" ht="30" customHeight="1">
      <c r="B12" s="181" t="s">
        <v>82</v>
      </c>
      <c r="C12" s="237">
        <v>15458</v>
      </c>
      <c r="D12" s="69">
        <v>817</v>
      </c>
      <c r="E12" s="58">
        <f t="shared" si="3"/>
        <v>5.2852891706559713E-2</v>
      </c>
      <c r="F12" s="263">
        <v>9804</v>
      </c>
      <c r="G12" s="58">
        <f t="shared" si="0"/>
        <v>0.63423470047871655</v>
      </c>
      <c r="H12" s="263">
        <v>531</v>
      </c>
      <c r="I12" s="58">
        <f t="shared" si="1"/>
        <v>3.4351145038167941E-2</v>
      </c>
      <c r="J12" s="69">
        <v>1112</v>
      </c>
      <c r="K12" s="58">
        <f t="shared" si="2"/>
        <v>7.1936861172208572E-2</v>
      </c>
    </row>
    <row r="13" spans="1:11" ht="30" customHeight="1">
      <c r="B13" s="181" t="s">
        <v>83</v>
      </c>
      <c r="C13" s="237">
        <v>12921</v>
      </c>
      <c r="D13" s="69">
        <v>708</v>
      </c>
      <c r="E13" s="58">
        <f t="shared" si="3"/>
        <v>5.4794520547945202E-2</v>
      </c>
      <c r="F13" s="263">
        <v>8413</v>
      </c>
      <c r="G13" s="58">
        <f t="shared" si="0"/>
        <v>0.65111059515517378</v>
      </c>
      <c r="H13" s="263">
        <v>502</v>
      </c>
      <c r="I13" s="58">
        <f t="shared" si="1"/>
        <v>3.8851482083430075E-2</v>
      </c>
      <c r="J13" s="69">
        <v>915</v>
      </c>
      <c r="K13" s="58">
        <f t="shared" si="2"/>
        <v>7.0814952403064776E-2</v>
      </c>
    </row>
    <row r="14" spans="1:11" ht="30" customHeight="1">
      <c r="B14" s="181" t="s">
        <v>84</v>
      </c>
      <c r="C14" s="237">
        <v>12985</v>
      </c>
      <c r="D14" s="69">
        <v>882</v>
      </c>
      <c r="E14" s="58">
        <f t="shared" si="3"/>
        <v>6.7924528301886791E-2</v>
      </c>
      <c r="F14" s="263">
        <v>8652</v>
      </c>
      <c r="G14" s="58">
        <f t="shared" si="0"/>
        <v>0.66630727762803232</v>
      </c>
      <c r="H14" s="263">
        <v>458</v>
      </c>
      <c r="I14" s="58">
        <f t="shared" si="1"/>
        <v>3.5271467077396999E-2</v>
      </c>
      <c r="J14" s="69">
        <v>892</v>
      </c>
      <c r="K14" s="58">
        <f t="shared" si="2"/>
        <v>6.8694647670388909E-2</v>
      </c>
    </row>
    <row r="15" spans="1:11" ht="30" customHeight="1" thickBot="1">
      <c r="B15" s="181" t="s">
        <v>85</v>
      </c>
      <c r="C15" s="237">
        <v>10873</v>
      </c>
      <c r="D15" s="69">
        <v>852</v>
      </c>
      <c r="E15" s="58">
        <f t="shared" si="3"/>
        <v>7.8359238480640123E-2</v>
      </c>
      <c r="F15" s="263">
        <v>7325</v>
      </c>
      <c r="G15" s="58">
        <f t="shared" si="0"/>
        <v>0.67368711487170052</v>
      </c>
      <c r="H15" s="263">
        <v>393</v>
      </c>
      <c r="I15" s="58">
        <f t="shared" si="1"/>
        <v>3.614457831325301E-2</v>
      </c>
      <c r="J15" s="69">
        <v>703</v>
      </c>
      <c r="K15" s="58">
        <f t="shared" si="2"/>
        <v>6.465556884024648E-2</v>
      </c>
    </row>
    <row r="16" spans="1:11" ht="30" customHeight="1" thickTop="1">
      <c r="B16" s="124" t="s">
        <v>146</v>
      </c>
      <c r="C16" s="135">
        <f>地区別_フレイル区分別該当人数･割合!D13</f>
        <v>220525</v>
      </c>
      <c r="D16" s="70">
        <f>地区別_フレイル区分別該当人数･割合!E13</f>
        <v>13114</v>
      </c>
      <c r="E16" s="60">
        <f>地区別_フレイル区分別該当人数･割合!F13</f>
        <v>5.9467180591769642E-2</v>
      </c>
      <c r="F16" s="71">
        <f>地区別_フレイル区分別該当人数･割合!G13</f>
        <v>136460</v>
      </c>
      <c r="G16" s="60">
        <f>地区別_フレイル区分別該当人数･割合!H13</f>
        <v>0.61879605486906242</v>
      </c>
      <c r="H16" s="71">
        <f>地区別_フレイル区分別該当人数･割合!I13</f>
        <v>8057</v>
      </c>
      <c r="I16" s="60">
        <f>地区別_フレイル区分別該当人数･割合!J13</f>
        <v>3.6535540188187283E-2</v>
      </c>
      <c r="J16" s="70">
        <f>地区別_フレイル区分別該当人数･割合!K13</f>
        <v>16468</v>
      </c>
      <c r="K16" s="60">
        <f>地区別_フレイル区分別該当人数･割合!L13</f>
        <v>7.467634055095794E-2</v>
      </c>
    </row>
    <row r="17" spans="2:11" ht="13.5" customHeight="1">
      <c r="C17" s="27"/>
      <c r="D17" s="27"/>
      <c r="E17" s="28"/>
    </row>
    <row r="18" spans="2:11" ht="27" customHeight="1">
      <c r="B18" s="450"/>
      <c r="C18" s="447" t="s">
        <v>315</v>
      </c>
      <c r="D18" s="448" t="s">
        <v>198</v>
      </c>
      <c r="E18" s="449"/>
      <c r="F18" s="448" t="s">
        <v>199</v>
      </c>
      <c r="G18" s="449"/>
      <c r="H18" s="448" t="s">
        <v>200</v>
      </c>
      <c r="I18" s="449"/>
      <c r="J18" s="448" t="s">
        <v>189</v>
      </c>
      <c r="K18" s="449"/>
    </row>
    <row r="19" spans="2:11" ht="45">
      <c r="B19" s="451"/>
      <c r="C19" s="447"/>
      <c r="D19" s="16" t="s">
        <v>337</v>
      </c>
      <c r="E19" s="36" t="s">
        <v>298</v>
      </c>
      <c r="F19" s="16" t="s">
        <v>337</v>
      </c>
      <c r="G19" s="36" t="s">
        <v>298</v>
      </c>
      <c r="H19" s="16" t="s">
        <v>337</v>
      </c>
      <c r="I19" s="36" t="s">
        <v>298</v>
      </c>
      <c r="J19" s="16" t="s">
        <v>337</v>
      </c>
      <c r="K19" s="36" t="s">
        <v>298</v>
      </c>
    </row>
    <row r="20" spans="2:11" ht="30" customHeight="1">
      <c r="B20" s="181" t="s">
        <v>75</v>
      </c>
      <c r="C20" s="237">
        <f>C5</f>
        <v>165</v>
      </c>
      <c r="D20" s="69">
        <v>34</v>
      </c>
      <c r="E20" s="176">
        <f>IFERROR(D20/$C20,"-")</f>
        <v>0.20606060606060606</v>
      </c>
      <c r="F20" s="264">
        <v>54</v>
      </c>
      <c r="G20" s="176">
        <f t="shared" ref="G20:G30" si="4">IFERROR(F20/$C20,"-")</f>
        <v>0.32727272727272727</v>
      </c>
      <c r="H20" s="264">
        <v>10</v>
      </c>
      <c r="I20" s="176">
        <f t="shared" ref="I20:I30" si="5">IFERROR(H20/$C20,"-")</f>
        <v>6.0606060606060608E-2</v>
      </c>
      <c r="J20" s="264">
        <v>50</v>
      </c>
      <c r="K20" s="59">
        <f t="shared" ref="K20:K30" si="6">IFERROR(J20/$C20,"-")</f>
        <v>0.30303030303030304</v>
      </c>
    </row>
    <row r="21" spans="2:11" ht="30" customHeight="1">
      <c r="B21" s="181" t="s">
        <v>76</v>
      </c>
      <c r="C21" s="237">
        <f t="shared" ref="C21:C30" si="7">C6</f>
        <v>11919</v>
      </c>
      <c r="D21" s="69">
        <v>1660</v>
      </c>
      <c r="E21" s="58">
        <f t="shared" ref="E21:E30" si="8">IFERROR(D21/$C21,"-")</f>
        <v>0.13927342897894118</v>
      </c>
      <c r="F21" s="263">
        <v>2977</v>
      </c>
      <c r="G21" s="58">
        <f t="shared" si="4"/>
        <v>0.24976927594596862</v>
      </c>
      <c r="H21" s="263">
        <v>76</v>
      </c>
      <c r="I21" s="58">
        <f t="shared" si="5"/>
        <v>6.3763738568671869E-3</v>
      </c>
      <c r="J21" s="69">
        <v>4928</v>
      </c>
      <c r="K21" s="58">
        <f t="shared" si="6"/>
        <v>0.41345750482423022</v>
      </c>
    </row>
    <row r="22" spans="2:11" ht="30" customHeight="1">
      <c r="B22" s="181" t="s">
        <v>77</v>
      </c>
      <c r="C22" s="237">
        <f t="shared" si="7"/>
        <v>22127</v>
      </c>
      <c r="D22" s="69">
        <v>3285</v>
      </c>
      <c r="E22" s="58">
        <f t="shared" si="8"/>
        <v>0.14846115605369006</v>
      </c>
      <c r="F22" s="263">
        <v>5975</v>
      </c>
      <c r="G22" s="58">
        <f t="shared" si="4"/>
        <v>0.2700320874949157</v>
      </c>
      <c r="H22" s="263">
        <v>154</v>
      </c>
      <c r="I22" s="58">
        <f t="shared" si="5"/>
        <v>6.9598228408731411E-3</v>
      </c>
      <c r="J22" s="69">
        <v>9178</v>
      </c>
      <c r="K22" s="58">
        <f t="shared" si="6"/>
        <v>0.41478736385411491</v>
      </c>
    </row>
    <row r="23" spans="2:11" ht="30" customHeight="1">
      <c r="B23" s="181" t="s">
        <v>78</v>
      </c>
      <c r="C23" s="237">
        <f t="shared" si="7"/>
        <v>25066</v>
      </c>
      <c r="D23" s="69">
        <v>4087</v>
      </c>
      <c r="E23" s="58">
        <f t="shared" si="8"/>
        <v>0.16304954919013803</v>
      </c>
      <c r="F23" s="263">
        <v>6876</v>
      </c>
      <c r="G23" s="58">
        <f t="shared" si="4"/>
        <v>0.27431580627144336</v>
      </c>
      <c r="H23" s="263">
        <v>189</v>
      </c>
      <c r="I23" s="58">
        <f t="shared" si="5"/>
        <v>7.5400941514401978E-3</v>
      </c>
      <c r="J23" s="69">
        <v>10165</v>
      </c>
      <c r="K23" s="58">
        <f t="shared" si="6"/>
        <v>0.40552940237772284</v>
      </c>
    </row>
    <row r="24" spans="2:11" ht="30" customHeight="1">
      <c r="B24" s="181" t="s">
        <v>79</v>
      </c>
      <c r="C24" s="237">
        <f t="shared" si="7"/>
        <v>22913</v>
      </c>
      <c r="D24" s="69">
        <v>3880</v>
      </c>
      <c r="E24" s="58">
        <f t="shared" si="8"/>
        <v>0.1693361846986427</v>
      </c>
      <c r="F24" s="263">
        <v>6746</v>
      </c>
      <c r="G24" s="58">
        <f t="shared" si="4"/>
        <v>0.29441801597346484</v>
      </c>
      <c r="H24" s="263">
        <v>207</v>
      </c>
      <c r="I24" s="58">
        <f t="shared" si="5"/>
        <v>9.0341727403657306E-3</v>
      </c>
      <c r="J24" s="69">
        <v>8787</v>
      </c>
      <c r="K24" s="58">
        <f t="shared" si="6"/>
        <v>0.38349408632653953</v>
      </c>
    </row>
    <row r="25" spans="2:11" ht="30" customHeight="1">
      <c r="B25" s="181" t="s">
        <v>80</v>
      </c>
      <c r="C25" s="237">
        <f t="shared" si="7"/>
        <v>23171</v>
      </c>
      <c r="D25" s="69">
        <v>4095</v>
      </c>
      <c r="E25" s="58">
        <f t="shared" si="8"/>
        <v>0.17672953260541194</v>
      </c>
      <c r="F25" s="263">
        <v>6896</v>
      </c>
      <c r="G25" s="58">
        <f t="shared" si="4"/>
        <v>0.29761339605541409</v>
      </c>
      <c r="H25" s="263">
        <v>247</v>
      </c>
      <c r="I25" s="58">
        <f t="shared" si="5"/>
        <v>1.0659876569850244E-2</v>
      </c>
      <c r="J25" s="69">
        <v>8482</v>
      </c>
      <c r="K25" s="58">
        <f t="shared" si="6"/>
        <v>0.36606102455655776</v>
      </c>
    </row>
    <row r="26" spans="2:11" ht="30" customHeight="1">
      <c r="B26" s="181" t="s">
        <v>81</v>
      </c>
      <c r="C26" s="237">
        <f t="shared" si="7"/>
        <v>19696</v>
      </c>
      <c r="D26" s="69">
        <v>3815</v>
      </c>
      <c r="E26" s="58">
        <f t="shared" si="8"/>
        <v>0.19369415109666938</v>
      </c>
      <c r="F26" s="263">
        <v>6014</v>
      </c>
      <c r="G26" s="58">
        <f t="shared" si="4"/>
        <v>0.30534118602761984</v>
      </c>
      <c r="H26" s="263">
        <v>282</v>
      </c>
      <c r="I26" s="58">
        <f t="shared" si="5"/>
        <v>1.4317627944760358E-2</v>
      </c>
      <c r="J26" s="69">
        <v>6864</v>
      </c>
      <c r="K26" s="58">
        <f t="shared" si="6"/>
        <v>0.34849715678310317</v>
      </c>
    </row>
    <row r="27" spans="2:11" ht="30" customHeight="1">
      <c r="B27" s="181" t="s">
        <v>82</v>
      </c>
      <c r="C27" s="237">
        <f t="shared" si="7"/>
        <v>15458</v>
      </c>
      <c r="D27" s="69">
        <v>3257</v>
      </c>
      <c r="E27" s="58">
        <f t="shared" si="8"/>
        <v>0.21069996118514686</v>
      </c>
      <c r="F27" s="263">
        <v>4849</v>
      </c>
      <c r="G27" s="58">
        <f t="shared" si="4"/>
        <v>0.3136887048777332</v>
      </c>
      <c r="H27" s="263">
        <v>240</v>
      </c>
      <c r="I27" s="58">
        <f t="shared" si="5"/>
        <v>1.55259412601889E-2</v>
      </c>
      <c r="J27" s="69">
        <v>4837</v>
      </c>
      <c r="K27" s="58">
        <f t="shared" si="6"/>
        <v>0.31291240781472379</v>
      </c>
    </row>
    <row r="28" spans="2:11" ht="30" customHeight="1">
      <c r="B28" s="181" t="s">
        <v>83</v>
      </c>
      <c r="C28" s="237">
        <f t="shared" si="7"/>
        <v>12921</v>
      </c>
      <c r="D28" s="69">
        <v>2841</v>
      </c>
      <c r="E28" s="58">
        <f t="shared" si="8"/>
        <v>0.2198746227072208</v>
      </c>
      <c r="F28" s="263">
        <v>4122</v>
      </c>
      <c r="G28" s="58">
        <f t="shared" si="4"/>
        <v>0.3190155560715115</v>
      </c>
      <c r="H28" s="263">
        <v>227</v>
      </c>
      <c r="I28" s="58">
        <f t="shared" si="5"/>
        <v>1.7568299667208419E-2</v>
      </c>
      <c r="J28" s="69">
        <v>3800</v>
      </c>
      <c r="K28" s="58">
        <f t="shared" si="6"/>
        <v>0.29409488429688102</v>
      </c>
    </row>
    <row r="29" spans="2:11" ht="30" customHeight="1">
      <c r="B29" s="181" t="s">
        <v>84</v>
      </c>
      <c r="C29" s="237">
        <f t="shared" si="7"/>
        <v>12985</v>
      </c>
      <c r="D29" s="69">
        <v>3088</v>
      </c>
      <c r="E29" s="58">
        <f t="shared" si="8"/>
        <v>0.23781286099345397</v>
      </c>
      <c r="F29" s="263">
        <v>4175</v>
      </c>
      <c r="G29" s="58">
        <f t="shared" si="4"/>
        <v>0.32152483634963419</v>
      </c>
      <c r="H29" s="263">
        <v>283</v>
      </c>
      <c r="I29" s="58">
        <f t="shared" si="5"/>
        <v>2.1794378128609935E-2</v>
      </c>
      <c r="J29" s="69">
        <v>3451</v>
      </c>
      <c r="K29" s="58">
        <f t="shared" si="6"/>
        <v>0.26576819407008084</v>
      </c>
    </row>
    <row r="30" spans="2:11" ht="30" customHeight="1" thickBot="1">
      <c r="B30" s="181" t="s">
        <v>85</v>
      </c>
      <c r="C30" s="237">
        <f t="shared" si="7"/>
        <v>10873</v>
      </c>
      <c r="D30" s="69">
        <v>2759</v>
      </c>
      <c r="E30" s="58">
        <f t="shared" si="8"/>
        <v>0.25374781569024191</v>
      </c>
      <c r="F30" s="263">
        <v>3415</v>
      </c>
      <c r="G30" s="58">
        <f t="shared" si="4"/>
        <v>0.31408075048284739</v>
      </c>
      <c r="H30" s="263">
        <v>338</v>
      </c>
      <c r="I30" s="58">
        <f t="shared" si="5"/>
        <v>3.1086176768141266E-2</v>
      </c>
      <c r="J30" s="69">
        <v>2696</v>
      </c>
      <c r="K30" s="58">
        <f t="shared" si="6"/>
        <v>0.24795364664765934</v>
      </c>
    </row>
    <row r="31" spans="2:11" ht="30" customHeight="1" thickTop="1">
      <c r="B31" s="124" t="s">
        <v>146</v>
      </c>
      <c r="C31" s="135">
        <f>地区別_フレイル区分別該当人数･割合!D13</f>
        <v>220525</v>
      </c>
      <c r="D31" s="70">
        <f>地区別_フレイル区分別該当人数･割合!M13</f>
        <v>45809</v>
      </c>
      <c r="E31" s="60">
        <f>地区別_フレイル区分別該当人数･割合!N13</f>
        <v>0.20772701507765559</v>
      </c>
      <c r="F31" s="71">
        <f>地区別_フレイル区分別該当人数･割合!O13</f>
        <v>65295</v>
      </c>
      <c r="G31" s="60">
        <f>地区別_フレイル区分別該当人数･割合!P13</f>
        <v>0.29608887881192608</v>
      </c>
      <c r="H31" s="71">
        <f>地区別_フレイル区分別該当人数･割合!Q13</f>
        <v>5134</v>
      </c>
      <c r="I31" s="60">
        <f>地区別_フレイル区分別該当人数･割合!R13</f>
        <v>2.3280807164720554E-2</v>
      </c>
      <c r="J31" s="70">
        <f>地区別_フレイル区分別該当人数･割合!S13</f>
        <v>70951</v>
      </c>
      <c r="K31" s="60">
        <f>地区別_フレイル区分別該当人数･割合!T13</f>
        <v>0.32173676453916789</v>
      </c>
    </row>
    <row r="32" spans="2:11" ht="13.5" customHeight="1">
      <c r="B32" s="29"/>
      <c r="C32" s="27"/>
      <c r="D32" s="27"/>
      <c r="E32" s="28"/>
    </row>
    <row r="33" spans="2:5" ht="13.5" customHeight="1">
      <c r="B33" s="29"/>
      <c r="C33" s="27"/>
      <c r="D33" s="27"/>
      <c r="E33" s="28"/>
    </row>
    <row r="34" spans="2:5" ht="13.5" customHeight="1">
      <c r="B34" s="93"/>
      <c r="C34" s="27"/>
      <c r="D34" s="27"/>
      <c r="E34" s="28"/>
    </row>
    <row r="35" spans="2:5" ht="13.5" customHeight="1">
      <c r="B35" s="30"/>
      <c r="C35" s="27"/>
      <c r="D35" s="27"/>
      <c r="E35" s="28"/>
    </row>
    <row r="36" spans="2:5" ht="13.5" customHeight="1">
      <c r="B36" s="24"/>
      <c r="C36" s="27"/>
      <c r="D36" s="27"/>
      <c r="E36" s="28"/>
    </row>
    <row r="37" spans="2:5" ht="13.5" customHeight="1">
      <c r="B37" s="25"/>
      <c r="C37" s="27"/>
      <c r="D37" s="27"/>
      <c r="E37" s="28"/>
    </row>
    <row r="38" spans="2:5">
      <c r="B38" s="46"/>
    </row>
  </sheetData>
  <mergeCells count="12">
    <mergeCell ref="H18:I18"/>
    <mergeCell ref="J18:K18"/>
    <mergeCell ref="C3:C4"/>
    <mergeCell ref="D3:E3"/>
    <mergeCell ref="F3:G3"/>
    <mergeCell ref="H3:I3"/>
    <mergeCell ref="J3:K3"/>
    <mergeCell ref="B3:B4"/>
    <mergeCell ref="B18:B19"/>
    <mergeCell ref="C18:C19"/>
    <mergeCell ref="D18:E18"/>
    <mergeCell ref="F18:G18"/>
  </mergeCells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2-12.①フレイルに係る分析(医科)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95846-6ACB-46C0-B05C-B8577591CA6E}">
  <sheetPr codeName="Sheet31"/>
  <dimension ref="A1:T19"/>
  <sheetViews>
    <sheetView showGridLines="0" zoomScaleNormal="100" zoomScaleSheetLayoutView="100" workbookViewId="0"/>
  </sheetViews>
  <sheetFormatPr defaultColWidth="9" defaultRowHeight="13.5"/>
  <cols>
    <col min="1" max="1" width="4.625" style="15" customWidth="1"/>
    <col min="2" max="2" width="3.125" style="15" customWidth="1"/>
    <col min="3" max="3" width="13" style="15" customWidth="1"/>
    <col min="4" max="20" width="10.625" style="15" customWidth="1"/>
    <col min="21" max="16384" width="9" style="15"/>
  </cols>
  <sheetData>
    <row r="1" spans="1:20" s="1" customFormat="1" ht="16.5" customHeight="1">
      <c r="A1" s="3" t="s">
        <v>302</v>
      </c>
    </row>
    <row r="2" spans="1:20" ht="16.5" customHeight="1">
      <c r="A2" s="3" t="s">
        <v>233</v>
      </c>
    </row>
    <row r="3" spans="1:20" ht="27" customHeight="1">
      <c r="B3" s="452"/>
      <c r="C3" s="452" t="s">
        <v>352</v>
      </c>
      <c r="D3" s="447" t="s">
        <v>315</v>
      </c>
      <c r="E3" s="448" t="s">
        <v>194</v>
      </c>
      <c r="F3" s="449"/>
      <c r="G3" s="448" t="s">
        <v>195</v>
      </c>
      <c r="H3" s="449"/>
      <c r="I3" s="448" t="s">
        <v>196</v>
      </c>
      <c r="J3" s="449"/>
      <c r="K3" s="448" t="s">
        <v>197</v>
      </c>
      <c r="L3" s="449"/>
      <c r="M3" s="448" t="s">
        <v>198</v>
      </c>
      <c r="N3" s="449"/>
      <c r="O3" s="448" t="s">
        <v>199</v>
      </c>
      <c r="P3" s="449"/>
      <c r="Q3" s="448" t="s">
        <v>200</v>
      </c>
      <c r="R3" s="449"/>
      <c r="S3" s="448" t="s">
        <v>189</v>
      </c>
      <c r="T3" s="449"/>
    </row>
    <row r="4" spans="1:20" ht="45">
      <c r="B4" s="453"/>
      <c r="C4" s="453"/>
      <c r="D4" s="447"/>
      <c r="E4" s="16" t="s">
        <v>337</v>
      </c>
      <c r="F4" s="36" t="s">
        <v>298</v>
      </c>
      <c r="G4" s="16" t="s">
        <v>337</v>
      </c>
      <c r="H4" s="36" t="s">
        <v>298</v>
      </c>
      <c r="I4" s="16" t="s">
        <v>337</v>
      </c>
      <c r="J4" s="36" t="s">
        <v>298</v>
      </c>
      <c r="K4" s="16" t="s">
        <v>337</v>
      </c>
      <c r="L4" s="36" t="s">
        <v>298</v>
      </c>
      <c r="M4" s="16" t="s">
        <v>337</v>
      </c>
      <c r="N4" s="36" t="s">
        <v>298</v>
      </c>
      <c r="O4" s="16" t="s">
        <v>337</v>
      </c>
      <c r="P4" s="36" t="s">
        <v>298</v>
      </c>
      <c r="Q4" s="16" t="s">
        <v>337</v>
      </c>
      <c r="R4" s="36" t="s">
        <v>298</v>
      </c>
      <c r="S4" s="16" t="s">
        <v>337</v>
      </c>
      <c r="T4" s="36" t="s">
        <v>298</v>
      </c>
    </row>
    <row r="5" spans="1:20" ht="30" customHeight="1">
      <c r="B5" s="257">
        <v>1</v>
      </c>
      <c r="C5" s="187" t="s">
        <v>133</v>
      </c>
      <c r="D5" s="237">
        <v>36416</v>
      </c>
      <c r="E5" s="69">
        <v>2252</v>
      </c>
      <c r="F5" s="176">
        <f>IFERROR(E5/$D5,"-")</f>
        <v>6.1840949033391913E-2</v>
      </c>
      <c r="G5" s="264">
        <v>23414</v>
      </c>
      <c r="H5" s="176">
        <f t="shared" ref="H5:H13" si="0">IFERROR(G5/$D5,"-")</f>
        <v>0.64295913884007028</v>
      </c>
      <c r="I5" s="264">
        <v>1541</v>
      </c>
      <c r="J5" s="176">
        <f t="shared" ref="J5:J13" si="1">IFERROR(I5/$D5,"-")</f>
        <v>4.2316564147627418E-2</v>
      </c>
      <c r="K5" s="264">
        <v>3005</v>
      </c>
      <c r="L5" s="59">
        <f t="shared" ref="L5:L13" si="2">IFERROR(K5/$D5,"-")</f>
        <v>8.2518673110720558E-2</v>
      </c>
      <c r="M5" s="263">
        <v>7634</v>
      </c>
      <c r="N5" s="176">
        <f t="shared" ref="N5:N13" si="3">IFERROR(M5/$D5,"-")</f>
        <v>0.20963312829525482</v>
      </c>
      <c r="O5" s="264">
        <v>11044</v>
      </c>
      <c r="P5" s="176">
        <f t="shared" ref="P5:P13" si="4">IFERROR(O5/$D5,"-")</f>
        <v>0.3032732864674868</v>
      </c>
      <c r="Q5" s="264">
        <v>990</v>
      </c>
      <c r="R5" s="176">
        <f t="shared" ref="R5:R13" si="5">IFERROR(Q5/$D5,"-")</f>
        <v>2.7185852372583481E-2</v>
      </c>
      <c r="S5" s="264">
        <v>10750</v>
      </c>
      <c r="T5" s="59">
        <f t="shared" ref="T5:T13" si="6">IFERROR(S5/$D5,"-")</f>
        <v>0.29519991212653779</v>
      </c>
    </row>
    <row r="6" spans="1:20" ht="30" customHeight="1">
      <c r="B6" s="257">
        <v>2</v>
      </c>
      <c r="C6" s="187" t="s">
        <v>72</v>
      </c>
      <c r="D6" s="237">
        <v>25359</v>
      </c>
      <c r="E6" s="69">
        <v>1347</v>
      </c>
      <c r="F6" s="58">
        <f t="shared" ref="F6:F13" si="7">IFERROR(E6/$D6,"-")</f>
        <v>5.311723648408849E-2</v>
      </c>
      <c r="G6" s="263">
        <v>15512</v>
      </c>
      <c r="H6" s="58">
        <f t="shared" si="0"/>
        <v>0.61169604479671913</v>
      </c>
      <c r="I6" s="263">
        <v>896</v>
      </c>
      <c r="J6" s="58">
        <f t="shared" si="1"/>
        <v>3.5332623526164279E-2</v>
      </c>
      <c r="K6" s="263">
        <v>1966</v>
      </c>
      <c r="L6" s="58">
        <f t="shared" si="2"/>
        <v>7.7526716353168504E-2</v>
      </c>
      <c r="M6" s="263">
        <v>4978</v>
      </c>
      <c r="N6" s="58">
        <f t="shared" si="3"/>
        <v>0.19630111597460467</v>
      </c>
      <c r="O6" s="263">
        <v>7592</v>
      </c>
      <c r="P6" s="58">
        <f t="shared" si="4"/>
        <v>0.29938089041365984</v>
      </c>
      <c r="Q6" s="263">
        <v>417</v>
      </c>
      <c r="R6" s="58">
        <f t="shared" si="5"/>
        <v>1.6443866083047438E-2</v>
      </c>
      <c r="S6" s="263">
        <v>8500</v>
      </c>
      <c r="T6" s="58">
        <f t="shared" si="6"/>
        <v>0.33518671871919242</v>
      </c>
    </row>
    <row r="7" spans="1:20" ht="30" customHeight="1">
      <c r="B7" s="257">
        <v>3</v>
      </c>
      <c r="C7" s="187" t="s">
        <v>73</v>
      </c>
      <c r="D7" s="237">
        <v>32580</v>
      </c>
      <c r="E7" s="69">
        <v>1743</v>
      </c>
      <c r="F7" s="58">
        <f t="shared" si="7"/>
        <v>5.3499079189686924E-2</v>
      </c>
      <c r="G7" s="263">
        <v>19950</v>
      </c>
      <c r="H7" s="58">
        <f t="shared" si="0"/>
        <v>0.61233885819521183</v>
      </c>
      <c r="I7" s="263">
        <v>1246</v>
      </c>
      <c r="J7" s="58">
        <f t="shared" si="1"/>
        <v>3.8244321669736035E-2</v>
      </c>
      <c r="K7" s="263">
        <v>2667</v>
      </c>
      <c r="L7" s="58">
        <f t="shared" si="2"/>
        <v>8.1860036832412525E-2</v>
      </c>
      <c r="M7" s="263">
        <v>6453</v>
      </c>
      <c r="N7" s="58">
        <f t="shared" si="3"/>
        <v>0.19806629834254144</v>
      </c>
      <c r="O7" s="263">
        <v>9422</v>
      </c>
      <c r="P7" s="58">
        <f t="shared" si="4"/>
        <v>0.28919582565991409</v>
      </c>
      <c r="Q7" s="263">
        <v>961</v>
      </c>
      <c r="R7" s="58">
        <f t="shared" si="5"/>
        <v>2.9496623695518722E-2</v>
      </c>
      <c r="S7" s="263">
        <v>10887</v>
      </c>
      <c r="T7" s="58">
        <f t="shared" si="6"/>
        <v>0.33416206261510129</v>
      </c>
    </row>
    <row r="8" spans="1:20" ht="30" customHeight="1">
      <c r="B8" s="257">
        <v>4</v>
      </c>
      <c r="C8" s="187" t="s">
        <v>74</v>
      </c>
      <c r="D8" s="237">
        <v>22686</v>
      </c>
      <c r="E8" s="69">
        <v>1445</v>
      </c>
      <c r="F8" s="58">
        <f t="shared" si="7"/>
        <v>6.3695671339151896E-2</v>
      </c>
      <c r="G8" s="263">
        <v>14220</v>
      </c>
      <c r="H8" s="58">
        <f t="shared" si="0"/>
        <v>0.62681830203649824</v>
      </c>
      <c r="I8" s="263">
        <v>843</v>
      </c>
      <c r="J8" s="58">
        <f t="shared" si="1"/>
        <v>3.7159481618619414E-2</v>
      </c>
      <c r="K8" s="263">
        <v>1618</v>
      </c>
      <c r="L8" s="58">
        <f t="shared" si="2"/>
        <v>7.1321519880102269E-2</v>
      </c>
      <c r="M8" s="263">
        <v>4952</v>
      </c>
      <c r="N8" s="58">
        <f t="shared" si="3"/>
        <v>0.21828440447853301</v>
      </c>
      <c r="O8" s="263">
        <v>6716</v>
      </c>
      <c r="P8" s="58">
        <f t="shared" si="4"/>
        <v>0.29604161156660497</v>
      </c>
      <c r="Q8" s="263">
        <v>742</v>
      </c>
      <c r="R8" s="58">
        <f t="shared" si="5"/>
        <v>3.2707396632284232E-2</v>
      </c>
      <c r="S8" s="263">
        <v>7021</v>
      </c>
      <c r="T8" s="58">
        <f t="shared" si="6"/>
        <v>0.30948602662434982</v>
      </c>
    </row>
    <row r="9" spans="1:20" ht="30" customHeight="1">
      <c r="B9" s="257">
        <v>5</v>
      </c>
      <c r="C9" s="187" t="s">
        <v>124</v>
      </c>
      <c r="D9" s="237">
        <v>23505</v>
      </c>
      <c r="E9" s="69">
        <v>1487</v>
      </c>
      <c r="F9" s="58">
        <f t="shared" si="7"/>
        <v>6.3263135503084447E-2</v>
      </c>
      <c r="G9" s="263">
        <v>14679</v>
      </c>
      <c r="H9" s="58">
        <f t="shared" si="0"/>
        <v>0.624505424377792</v>
      </c>
      <c r="I9" s="263">
        <v>797</v>
      </c>
      <c r="J9" s="58">
        <f t="shared" si="1"/>
        <v>3.3907679217187833E-2</v>
      </c>
      <c r="K9" s="263">
        <v>1655</v>
      </c>
      <c r="L9" s="58">
        <f t="shared" si="2"/>
        <v>7.0410550946607101E-2</v>
      </c>
      <c r="M9" s="263">
        <v>5034</v>
      </c>
      <c r="N9" s="58">
        <f t="shared" si="3"/>
        <v>0.21416719846841098</v>
      </c>
      <c r="O9" s="263">
        <v>7068</v>
      </c>
      <c r="P9" s="58">
        <f t="shared" si="4"/>
        <v>0.30070197830248885</v>
      </c>
      <c r="Q9" s="263">
        <v>754</v>
      </c>
      <c r="R9" s="58">
        <f t="shared" si="5"/>
        <v>3.2078281216762393E-2</v>
      </c>
      <c r="S9" s="263">
        <v>7339</v>
      </c>
      <c r="T9" s="58">
        <f t="shared" si="6"/>
        <v>0.31223144011912357</v>
      </c>
    </row>
    <row r="10" spans="1:20" ht="30" customHeight="1">
      <c r="B10" s="257">
        <v>6</v>
      </c>
      <c r="C10" s="187" t="s">
        <v>125</v>
      </c>
      <c r="D10" s="237">
        <v>19737</v>
      </c>
      <c r="E10" s="69">
        <v>1118</v>
      </c>
      <c r="F10" s="58">
        <f t="shared" si="7"/>
        <v>5.6644880174291937E-2</v>
      </c>
      <c r="G10" s="263">
        <v>12045</v>
      </c>
      <c r="H10" s="58">
        <f t="shared" si="0"/>
        <v>0.61027511779905763</v>
      </c>
      <c r="I10" s="263">
        <v>718</v>
      </c>
      <c r="J10" s="58">
        <f t="shared" si="1"/>
        <v>3.637837563966155E-2</v>
      </c>
      <c r="K10" s="263">
        <v>1509</v>
      </c>
      <c r="L10" s="58">
        <f t="shared" si="2"/>
        <v>7.6455388356893139E-2</v>
      </c>
      <c r="M10" s="263">
        <v>3961</v>
      </c>
      <c r="N10" s="58">
        <f t="shared" si="3"/>
        <v>0.20068906115417742</v>
      </c>
      <c r="O10" s="263">
        <v>5777</v>
      </c>
      <c r="P10" s="58">
        <f t="shared" si="4"/>
        <v>0.29269899174139941</v>
      </c>
      <c r="Q10" s="263">
        <v>612</v>
      </c>
      <c r="R10" s="58">
        <f t="shared" si="5"/>
        <v>3.1007751937984496E-2</v>
      </c>
      <c r="S10" s="263">
        <v>6574</v>
      </c>
      <c r="T10" s="58">
        <f t="shared" si="6"/>
        <v>0.33308000202665045</v>
      </c>
    </row>
    <row r="11" spans="1:20" ht="30" customHeight="1">
      <c r="B11" s="257">
        <v>7</v>
      </c>
      <c r="C11" s="187" t="s">
        <v>126</v>
      </c>
      <c r="D11" s="237">
        <v>22646</v>
      </c>
      <c r="E11" s="69">
        <v>1430</v>
      </c>
      <c r="F11" s="58">
        <f t="shared" si="7"/>
        <v>6.3145809414466125E-2</v>
      </c>
      <c r="G11" s="263">
        <v>13412</v>
      </c>
      <c r="H11" s="58">
        <f t="shared" si="0"/>
        <v>0.59224587123553829</v>
      </c>
      <c r="I11" s="263">
        <v>735</v>
      </c>
      <c r="J11" s="58">
        <f t="shared" si="1"/>
        <v>3.2456062880861961E-2</v>
      </c>
      <c r="K11" s="263">
        <v>1512</v>
      </c>
      <c r="L11" s="58">
        <f t="shared" si="2"/>
        <v>6.6766757926344608E-2</v>
      </c>
      <c r="M11" s="263">
        <v>4696</v>
      </c>
      <c r="N11" s="58">
        <f t="shared" si="3"/>
        <v>0.20736553916806499</v>
      </c>
      <c r="O11" s="263">
        <v>6367</v>
      </c>
      <c r="P11" s="58">
        <f t="shared" si="4"/>
        <v>0.28115340457475935</v>
      </c>
      <c r="Q11" s="263">
        <v>652</v>
      </c>
      <c r="R11" s="58">
        <f t="shared" si="5"/>
        <v>2.8790956460302039E-2</v>
      </c>
      <c r="S11" s="263">
        <v>7804</v>
      </c>
      <c r="T11" s="58">
        <f t="shared" si="6"/>
        <v>0.34460831934999558</v>
      </c>
    </row>
    <row r="12" spans="1:20" ht="30" customHeight="1" thickBot="1">
      <c r="B12" s="257">
        <v>8</v>
      </c>
      <c r="C12" s="187" t="s">
        <v>127</v>
      </c>
      <c r="D12" s="237">
        <v>37596</v>
      </c>
      <c r="E12" s="69">
        <v>2292</v>
      </c>
      <c r="F12" s="58">
        <f t="shared" si="7"/>
        <v>6.0963932333226938E-2</v>
      </c>
      <c r="G12" s="263">
        <v>23228</v>
      </c>
      <c r="H12" s="58">
        <f t="shared" si="0"/>
        <v>0.61783168422172574</v>
      </c>
      <c r="I12" s="263">
        <v>1281</v>
      </c>
      <c r="J12" s="58">
        <f t="shared" si="1"/>
        <v>3.4072773699329713E-2</v>
      </c>
      <c r="K12" s="263">
        <v>2536</v>
      </c>
      <c r="L12" s="58">
        <f t="shared" si="2"/>
        <v>6.7453984466432595E-2</v>
      </c>
      <c r="M12" s="263">
        <v>8101</v>
      </c>
      <c r="N12" s="58">
        <f t="shared" si="3"/>
        <v>0.21547505053729121</v>
      </c>
      <c r="O12" s="263">
        <v>11309</v>
      </c>
      <c r="P12" s="58">
        <f t="shared" si="4"/>
        <v>0.30080327694435577</v>
      </c>
      <c r="Q12" s="263">
        <v>6</v>
      </c>
      <c r="R12" s="58">
        <f t="shared" si="5"/>
        <v>1.5959144589849984E-4</v>
      </c>
      <c r="S12" s="263">
        <v>12076</v>
      </c>
      <c r="T12" s="58">
        <f t="shared" si="6"/>
        <v>0.32120438344504737</v>
      </c>
    </row>
    <row r="13" spans="1:20" ht="30" customHeight="1" thickTop="1">
      <c r="B13" s="406" t="s">
        <v>105</v>
      </c>
      <c r="C13" s="407"/>
      <c r="D13" s="135">
        <f>SUM(D5:D12)</f>
        <v>220525</v>
      </c>
      <c r="E13" s="70">
        <f>SUM(E5:E12)</f>
        <v>13114</v>
      </c>
      <c r="F13" s="60">
        <f t="shared" si="7"/>
        <v>5.9467180591769642E-2</v>
      </c>
      <c r="G13" s="70">
        <f>SUM(G5:G12)</f>
        <v>136460</v>
      </c>
      <c r="H13" s="60">
        <f t="shared" si="0"/>
        <v>0.61879605486906242</v>
      </c>
      <c r="I13" s="70">
        <f>SUM(I5:I12)</f>
        <v>8057</v>
      </c>
      <c r="J13" s="60">
        <f t="shared" si="1"/>
        <v>3.6535540188187283E-2</v>
      </c>
      <c r="K13" s="70">
        <f>SUM(K5:K12)</f>
        <v>16468</v>
      </c>
      <c r="L13" s="60">
        <f t="shared" si="2"/>
        <v>7.467634055095794E-2</v>
      </c>
      <c r="M13" s="70">
        <f>SUM(M5:M12)</f>
        <v>45809</v>
      </c>
      <c r="N13" s="60">
        <f t="shared" si="3"/>
        <v>0.20772701507765559</v>
      </c>
      <c r="O13" s="70">
        <f>SUM(O5:O12)</f>
        <v>65295</v>
      </c>
      <c r="P13" s="60">
        <f t="shared" si="4"/>
        <v>0.29608887881192608</v>
      </c>
      <c r="Q13" s="70">
        <f>SUM(Q5:Q12)</f>
        <v>5134</v>
      </c>
      <c r="R13" s="60">
        <f t="shared" si="5"/>
        <v>2.3280807164720554E-2</v>
      </c>
      <c r="S13" s="70">
        <f>SUM(S5:S12)</f>
        <v>70951</v>
      </c>
      <c r="T13" s="60">
        <f t="shared" si="6"/>
        <v>0.32173676453916789</v>
      </c>
    </row>
    <row r="14" spans="1:20" ht="13.5" customHeight="1">
      <c r="D14" s="27"/>
      <c r="E14" s="27"/>
      <c r="F14" s="28"/>
    </row>
    <row r="15" spans="1:20" ht="13.5" customHeight="1">
      <c r="D15" s="27"/>
      <c r="E15" s="27"/>
      <c r="F15" s="28"/>
    </row>
    <row r="16" spans="1:20" ht="13.5" customHeight="1">
      <c r="D16" s="27"/>
      <c r="E16" s="27"/>
      <c r="F16" s="28"/>
    </row>
    <row r="17" spans="4:6" ht="13.5" customHeight="1">
      <c r="D17" s="27"/>
      <c r="E17" s="27"/>
      <c r="F17" s="28"/>
    </row>
    <row r="18" spans="4:6" ht="13.5" customHeight="1">
      <c r="D18" s="27"/>
      <c r="E18" s="27"/>
      <c r="F18" s="28"/>
    </row>
    <row r="19" spans="4:6" ht="13.5" customHeight="1">
      <c r="D19" s="27"/>
      <c r="E19" s="27"/>
      <c r="F19" s="28"/>
    </row>
  </sheetData>
  <mergeCells count="12">
    <mergeCell ref="B3:B4"/>
    <mergeCell ref="B13:C13"/>
    <mergeCell ref="C3:C4"/>
    <mergeCell ref="M3:N3"/>
    <mergeCell ref="O3:P3"/>
    <mergeCell ref="Q3:R3"/>
    <mergeCell ref="S3:T3"/>
    <mergeCell ref="D3:D4"/>
    <mergeCell ref="E3:F3"/>
    <mergeCell ref="G3:H3"/>
    <mergeCell ref="I3:J3"/>
    <mergeCell ref="K3:L3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2-12.①フレイルに係る分析(医科)</oddHeader>
  </headerFooter>
  <ignoredErrors>
    <ignoredError sqref="F13:H13 I13:J13 K13:L13 M13:N13 O13:P13 Q13:S13" 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49CBE-78EA-45FC-86BE-0E40E95134C8}">
  <sheetPr codeName="Sheet32"/>
  <dimension ref="A1:T85"/>
  <sheetViews>
    <sheetView showGridLines="0" zoomScaleNormal="100" zoomScaleSheetLayoutView="100" workbookViewId="0"/>
  </sheetViews>
  <sheetFormatPr defaultColWidth="9" defaultRowHeight="13.5"/>
  <cols>
    <col min="1" max="1" width="4.625" style="15" customWidth="1"/>
    <col min="2" max="2" width="3.125" style="15" customWidth="1"/>
    <col min="3" max="3" width="13" style="15" customWidth="1"/>
    <col min="4" max="20" width="10.625" style="15" customWidth="1"/>
    <col min="21" max="16384" width="9" style="15"/>
  </cols>
  <sheetData>
    <row r="1" spans="1:20" s="1" customFormat="1" ht="16.5" customHeight="1">
      <c r="A1" s="3" t="s">
        <v>302</v>
      </c>
    </row>
    <row r="2" spans="1:20" ht="16.5" customHeight="1">
      <c r="A2" s="3" t="s">
        <v>138</v>
      </c>
    </row>
    <row r="3" spans="1:20" ht="27" customHeight="1">
      <c r="B3" s="452"/>
      <c r="C3" s="452" t="s">
        <v>353</v>
      </c>
      <c r="D3" s="447" t="s">
        <v>315</v>
      </c>
      <c r="E3" s="448" t="s">
        <v>194</v>
      </c>
      <c r="F3" s="449"/>
      <c r="G3" s="448" t="s">
        <v>195</v>
      </c>
      <c r="H3" s="449"/>
      <c r="I3" s="448" t="s">
        <v>196</v>
      </c>
      <c r="J3" s="449"/>
      <c r="K3" s="448" t="s">
        <v>197</v>
      </c>
      <c r="L3" s="449"/>
      <c r="M3" s="448" t="s">
        <v>198</v>
      </c>
      <c r="N3" s="449"/>
      <c r="O3" s="448" t="s">
        <v>199</v>
      </c>
      <c r="P3" s="449"/>
      <c r="Q3" s="448" t="s">
        <v>200</v>
      </c>
      <c r="R3" s="449"/>
      <c r="S3" s="448" t="s">
        <v>189</v>
      </c>
      <c r="T3" s="449"/>
    </row>
    <row r="4" spans="1:20" ht="45">
      <c r="B4" s="453"/>
      <c r="C4" s="453"/>
      <c r="D4" s="447"/>
      <c r="E4" s="16" t="s">
        <v>337</v>
      </c>
      <c r="F4" s="36" t="s">
        <v>298</v>
      </c>
      <c r="G4" s="16" t="s">
        <v>337</v>
      </c>
      <c r="H4" s="36" t="s">
        <v>298</v>
      </c>
      <c r="I4" s="16" t="s">
        <v>337</v>
      </c>
      <c r="J4" s="36" t="s">
        <v>298</v>
      </c>
      <c r="K4" s="16" t="s">
        <v>337</v>
      </c>
      <c r="L4" s="36" t="s">
        <v>298</v>
      </c>
      <c r="M4" s="16" t="s">
        <v>337</v>
      </c>
      <c r="N4" s="36" t="s">
        <v>298</v>
      </c>
      <c r="O4" s="16" t="s">
        <v>337</v>
      </c>
      <c r="P4" s="36" t="s">
        <v>298</v>
      </c>
      <c r="Q4" s="16" t="s">
        <v>337</v>
      </c>
      <c r="R4" s="36" t="s">
        <v>298</v>
      </c>
      <c r="S4" s="16" t="s">
        <v>337</v>
      </c>
      <c r="T4" s="36" t="s">
        <v>298</v>
      </c>
    </row>
    <row r="5" spans="1:20" ht="30" customHeight="1">
      <c r="B5" s="257">
        <v>1</v>
      </c>
      <c r="C5" s="187" t="s">
        <v>56</v>
      </c>
      <c r="D5" s="237">
        <v>37596</v>
      </c>
      <c r="E5" s="69">
        <v>2292</v>
      </c>
      <c r="F5" s="176">
        <f>IFERROR(E5/$D5,"-")</f>
        <v>6.0963932333226938E-2</v>
      </c>
      <c r="G5" s="264">
        <v>23228</v>
      </c>
      <c r="H5" s="176">
        <f t="shared" ref="H5:H68" si="0">IFERROR(G5/$D5,"-")</f>
        <v>0.61783168422172574</v>
      </c>
      <c r="I5" s="264">
        <v>1281</v>
      </c>
      <c r="J5" s="176">
        <f t="shared" ref="J5:J68" si="1">IFERROR(I5/$D5,"-")</f>
        <v>3.4072773699329713E-2</v>
      </c>
      <c r="K5" s="264">
        <v>2536</v>
      </c>
      <c r="L5" s="59">
        <f t="shared" ref="L5:L68" si="2">IFERROR(K5/$D5,"-")</f>
        <v>6.7453984466432595E-2</v>
      </c>
      <c r="M5" s="263">
        <v>8101</v>
      </c>
      <c r="N5" s="176">
        <f t="shared" ref="N5:N68" si="3">IFERROR(M5/$D5,"-")</f>
        <v>0.21547505053729121</v>
      </c>
      <c r="O5" s="264">
        <v>11309</v>
      </c>
      <c r="P5" s="176">
        <f t="shared" ref="P5:P68" si="4">IFERROR(O5/$D5,"-")</f>
        <v>0.30080327694435577</v>
      </c>
      <c r="Q5" s="264">
        <v>6</v>
      </c>
      <c r="R5" s="176">
        <f t="shared" ref="R5:R68" si="5">IFERROR(Q5/$D5,"-")</f>
        <v>1.5959144589849984E-4</v>
      </c>
      <c r="S5" s="264">
        <v>12076</v>
      </c>
      <c r="T5" s="59">
        <f t="shared" ref="T5:T68" si="6">IFERROR(S5/$D5,"-")</f>
        <v>0.32120438344504737</v>
      </c>
    </row>
    <row r="6" spans="1:20" ht="30" customHeight="1">
      <c r="B6" s="257">
        <v>2</v>
      </c>
      <c r="C6" s="187" t="s">
        <v>87</v>
      </c>
      <c r="D6" s="237">
        <v>1569</v>
      </c>
      <c r="E6" s="69">
        <v>101</v>
      </c>
      <c r="F6" s="58">
        <f t="shared" ref="F6:F69" si="7">IFERROR(E6/$D6,"-")</f>
        <v>6.4372211599745058E-2</v>
      </c>
      <c r="G6" s="263">
        <v>985</v>
      </c>
      <c r="H6" s="58">
        <f t="shared" si="0"/>
        <v>0.62778840025493943</v>
      </c>
      <c r="I6" s="263">
        <v>63</v>
      </c>
      <c r="J6" s="58">
        <f t="shared" si="1"/>
        <v>4.0152963671128104E-2</v>
      </c>
      <c r="K6" s="263">
        <v>116</v>
      </c>
      <c r="L6" s="58">
        <f t="shared" si="2"/>
        <v>7.3932441045251748E-2</v>
      </c>
      <c r="M6" s="263">
        <v>344</v>
      </c>
      <c r="N6" s="58">
        <f t="shared" si="3"/>
        <v>0.21924792861695347</v>
      </c>
      <c r="O6" s="263">
        <v>462</v>
      </c>
      <c r="P6" s="58">
        <f t="shared" si="4"/>
        <v>0.29445506692160611</v>
      </c>
      <c r="Q6" s="263">
        <v>1</v>
      </c>
      <c r="R6" s="58">
        <f t="shared" si="5"/>
        <v>6.3734862970044612E-4</v>
      </c>
      <c r="S6" s="263">
        <v>483</v>
      </c>
      <c r="T6" s="58">
        <f t="shared" si="6"/>
        <v>0.30783938814531547</v>
      </c>
    </row>
    <row r="7" spans="1:20" ht="30" customHeight="1">
      <c r="B7" s="257">
        <v>3</v>
      </c>
      <c r="C7" s="187" t="s">
        <v>88</v>
      </c>
      <c r="D7" s="237">
        <v>1054</v>
      </c>
      <c r="E7" s="69">
        <v>61</v>
      </c>
      <c r="F7" s="58">
        <f t="shared" si="7"/>
        <v>5.7874762808349148E-2</v>
      </c>
      <c r="G7" s="263">
        <v>641</v>
      </c>
      <c r="H7" s="58">
        <f t="shared" si="0"/>
        <v>0.60815939278937381</v>
      </c>
      <c r="I7" s="263">
        <v>41</v>
      </c>
      <c r="J7" s="58">
        <f t="shared" si="1"/>
        <v>3.8899430740037953E-2</v>
      </c>
      <c r="K7" s="263">
        <v>81</v>
      </c>
      <c r="L7" s="58">
        <f t="shared" si="2"/>
        <v>7.6850094876660335E-2</v>
      </c>
      <c r="M7" s="263">
        <v>236</v>
      </c>
      <c r="N7" s="58">
        <f t="shared" si="3"/>
        <v>0.2239089184060721</v>
      </c>
      <c r="O7" s="263">
        <v>283</v>
      </c>
      <c r="P7" s="58">
        <f t="shared" si="4"/>
        <v>0.26850094876660341</v>
      </c>
      <c r="Q7" s="263">
        <v>0</v>
      </c>
      <c r="R7" s="58">
        <f t="shared" si="5"/>
        <v>0</v>
      </c>
      <c r="S7" s="263">
        <v>352</v>
      </c>
      <c r="T7" s="58">
        <f t="shared" si="6"/>
        <v>0.33396584440227706</v>
      </c>
    </row>
    <row r="8" spans="1:20" ht="30" customHeight="1">
      <c r="B8" s="257">
        <v>4</v>
      </c>
      <c r="C8" s="187" t="s">
        <v>89</v>
      </c>
      <c r="D8" s="237">
        <v>1333</v>
      </c>
      <c r="E8" s="69">
        <v>88</v>
      </c>
      <c r="F8" s="58">
        <f t="shared" si="7"/>
        <v>6.6016504126031508E-2</v>
      </c>
      <c r="G8" s="263">
        <v>857</v>
      </c>
      <c r="H8" s="58">
        <f t="shared" si="0"/>
        <v>0.64291072768192048</v>
      </c>
      <c r="I8" s="263">
        <v>25</v>
      </c>
      <c r="J8" s="58">
        <f t="shared" si="1"/>
        <v>1.8754688672168042E-2</v>
      </c>
      <c r="K8" s="263">
        <v>62</v>
      </c>
      <c r="L8" s="58">
        <f t="shared" si="2"/>
        <v>4.6511627906976744E-2</v>
      </c>
      <c r="M8" s="263">
        <v>347</v>
      </c>
      <c r="N8" s="58">
        <f t="shared" si="3"/>
        <v>0.2603150787696924</v>
      </c>
      <c r="O8" s="263">
        <v>423</v>
      </c>
      <c r="P8" s="58">
        <f t="shared" si="4"/>
        <v>0.31732933233308325</v>
      </c>
      <c r="Q8" s="263">
        <v>0</v>
      </c>
      <c r="R8" s="58">
        <f t="shared" si="5"/>
        <v>0</v>
      </c>
      <c r="S8" s="263">
        <v>388</v>
      </c>
      <c r="T8" s="58">
        <f t="shared" si="6"/>
        <v>0.29107276819204803</v>
      </c>
    </row>
    <row r="9" spans="1:20" ht="30" customHeight="1">
      <c r="B9" s="257">
        <v>5</v>
      </c>
      <c r="C9" s="187" t="s">
        <v>90</v>
      </c>
      <c r="D9" s="237">
        <v>598</v>
      </c>
      <c r="E9" s="69">
        <v>36</v>
      </c>
      <c r="F9" s="58">
        <f t="shared" si="7"/>
        <v>6.0200668896321072E-2</v>
      </c>
      <c r="G9" s="263">
        <v>359</v>
      </c>
      <c r="H9" s="58">
        <f t="shared" si="0"/>
        <v>0.60033444816053516</v>
      </c>
      <c r="I9" s="263">
        <v>26</v>
      </c>
      <c r="J9" s="58">
        <f t="shared" si="1"/>
        <v>4.3478260869565216E-2</v>
      </c>
      <c r="K9" s="263">
        <v>55</v>
      </c>
      <c r="L9" s="58">
        <f t="shared" si="2"/>
        <v>9.1973244147157185E-2</v>
      </c>
      <c r="M9" s="263">
        <v>111</v>
      </c>
      <c r="N9" s="58">
        <f t="shared" si="3"/>
        <v>0.18561872909698995</v>
      </c>
      <c r="O9" s="263">
        <v>167</v>
      </c>
      <c r="P9" s="58">
        <f t="shared" si="4"/>
        <v>0.27926421404682272</v>
      </c>
      <c r="Q9" s="263">
        <v>0</v>
      </c>
      <c r="R9" s="58">
        <f t="shared" si="5"/>
        <v>0</v>
      </c>
      <c r="S9" s="263">
        <v>203</v>
      </c>
      <c r="T9" s="58">
        <f t="shared" si="6"/>
        <v>0.33946488294314381</v>
      </c>
    </row>
    <row r="10" spans="1:20" ht="30" customHeight="1">
      <c r="B10" s="257">
        <v>6</v>
      </c>
      <c r="C10" s="187" t="s">
        <v>91</v>
      </c>
      <c r="D10" s="237">
        <v>960</v>
      </c>
      <c r="E10" s="69">
        <v>52</v>
      </c>
      <c r="F10" s="58">
        <f t="shared" si="7"/>
        <v>5.4166666666666669E-2</v>
      </c>
      <c r="G10" s="263">
        <v>511</v>
      </c>
      <c r="H10" s="58">
        <f t="shared" si="0"/>
        <v>0.53229166666666672</v>
      </c>
      <c r="I10" s="263">
        <v>31</v>
      </c>
      <c r="J10" s="58">
        <f t="shared" si="1"/>
        <v>3.229166666666667E-2</v>
      </c>
      <c r="K10" s="263">
        <v>50</v>
      </c>
      <c r="L10" s="58">
        <f t="shared" si="2"/>
        <v>5.2083333333333336E-2</v>
      </c>
      <c r="M10" s="263">
        <v>177</v>
      </c>
      <c r="N10" s="58">
        <f t="shared" si="3"/>
        <v>0.18437500000000001</v>
      </c>
      <c r="O10" s="263">
        <v>253</v>
      </c>
      <c r="P10" s="58">
        <f t="shared" si="4"/>
        <v>0.26354166666666667</v>
      </c>
      <c r="Q10" s="263">
        <v>0</v>
      </c>
      <c r="R10" s="58">
        <f t="shared" si="5"/>
        <v>0</v>
      </c>
      <c r="S10" s="263">
        <v>397</v>
      </c>
      <c r="T10" s="58">
        <f t="shared" si="6"/>
        <v>0.41354166666666664</v>
      </c>
    </row>
    <row r="11" spans="1:20" ht="30" customHeight="1">
      <c r="B11" s="257">
        <v>7</v>
      </c>
      <c r="C11" s="187" t="s">
        <v>92</v>
      </c>
      <c r="D11" s="237">
        <v>1308</v>
      </c>
      <c r="E11" s="69">
        <v>72</v>
      </c>
      <c r="F11" s="58">
        <f t="shared" si="7"/>
        <v>5.5045871559633031E-2</v>
      </c>
      <c r="G11" s="263">
        <v>785</v>
      </c>
      <c r="H11" s="58">
        <f t="shared" si="0"/>
        <v>0.60015290519877673</v>
      </c>
      <c r="I11" s="263">
        <v>35</v>
      </c>
      <c r="J11" s="58">
        <f t="shared" si="1"/>
        <v>2.6758409785932722E-2</v>
      </c>
      <c r="K11" s="263">
        <v>78</v>
      </c>
      <c r="L11" s="58">
        <f t="shared" si="2"/>
        <v>5.9633027522935783E-2</v>
      </c>
      <c r="M11" s="263">
        <v>271</v>
      </c>
      <c r="N11" s="58">
        <f t="shared" si="3"/>
        <v>0.20718654434250763</v>
      </c>
      <c r="O11" s="263">
        <v>401</v>
      </c>
      <c r="P11" s="58">
        <f t="shared" si="4"/>
        <v>0.30657492354740062</v>
      </c>
      <c r="Q11" s="263">
        <v>1</v>
      </c>
      <c r="R11" s="58">
        <f t="shared" si="5"/>
        <v>7.6452599388379206E-4</v>
      </c>
      <c r="S11" s="263">
        <v>451</v>
      </c>
      <c r="T11" s="58">
        <f t="shared" si="6"/>
        <v>0.34480122324159024</v>
      </c>
    </row>
    <row r="12" spans="1:20" ht="30" customHeight="1">
      <c r="B12" s="257">
        <v>8</v>
      </c>
      <c r="C12" s="187" t="s">
        <v>57</v>
      </c>
      <c r="D12" s="237">
        <v>791</v>
      </c>
      <c r="E12" s="69">
        <v>42</v>
      </c>
      <c r="F12" s="58">
        <f t="shared" si="7"/>
        <v>5.3097345132743362E-2</v>
      </c>
      <c r="G12" s="263">
        <v>481</v>
      </c>
      <c r="H12" s="58">
        <f t="shared" si="0"/>
        <v>0.60809102402022752</v>
      </c>
      <c r="I12" s="263">
        <v>15</v>
      </c>
      <c r="J12" s="58">
        <f t="shared" si="1"/>
        <v>1.8963337547408345E-2</v>
      </c>
      <c r="K12" s="263">
        <v>49</v>
      </c>
      <c r="L12" s="58">
        <f t="shared" si="2"/>
        <v>6.1946902654867256E-2</v>
      </c>
      <c r="M12" s="263">
        <v>173</v>
      </c>
      <c r="N12" s="58">
        <f t="shared" si="3"/>
        <v>0.21871049304677623</v>
      </c>
      <c r="O12" s="263">
        <v>244</v>
      </c>
      <c r="P12" s="58">
        <f t="shared" si="4"/>
        <v>0.30847029077117571</v>
      </c>
      <c r="Q12" s="263">
        <v>0</v>
      </c>
      <c r="R12" s="58">
        <f t="shared" si="5"/>
        <v>0</v>
      </c>
      <c r="S12" s="263">
        <v>268</v>
      </c>
      <c r="T12" s="58">
        <f t="shared" si="6"/>
        <v>0.33881163084702909</v>
      </c>
    </row>
    <row r="13" spans="1:20" ht="30" customHeight="1">
      <c r="B13" s="257">
        <v>9</v>
      </c>
      <c r="C13" s="187" t="s">
        <v>93</v>
      </c>
      <c r="D13" s="237">
        <v>385</v>
      </c>
      <c r="E13" s="69">
        <v>29</v>
      </c>
      <c r="F13" s="176">
        <f t="shared" si="7"/>
        <v>7.5324675324675322E-2</v>
      </c>
      <c r="G13" s="264">
        <v>220</v>
      </c>
      <c r="H13" s="176">
        <f t="shared" si="0"/>
        <v>0.5714285714285714</v>
      </c>
      <c r="I13" s="264">
        <v>9</v>
      </c>
      <c r="J13" s="176">
        <f t="shared" si="1"/>
        <v>2.3376623376623377E-2</v>
      </c>
      <c r="K13" s="264">
        <v>17</v>
      </c>
      <c r="L13" s="59">
        <f t="shared" si="2"/>
        <v>4.4155844155844157E-2</v>
      </c>
      <c r="M13" s="263">
        <v>71</v>
      </c>
      <c r="N13" s="176">
        <f t="shared" si="3"/>
        <v>0.18441558441558442</v>
      </c>
      <c r="O13" s="264">
        <v>123</v>
      </c>
      <c r="P13" s="176">
        <f t="shared" si="4"/>
        <v>0.31948051948051948</v>
      </c>
      <c r="Q13" s="264">
        <v>2</v>
      </c>
      <c r="R13" s="176">
        <f t="shared" si="5"/>
        <v>5.1948051948051948E-3</v>
      </c>
      <c r="S13" s="264">
        <v>136</v>
      </c>
      <c r="T13" s="59">
        <f t="shared" si="6"/>
        <v>0.35324675324675325</v>
      </c>
    </row>
    <row r="14" spans="1:20" ht="30" customHeight="1">
      <c r="B14" s="257">
        <v>10</v>
      </c>
      <c r="C14" s="187" t="s">
        <v>58</v>
      </c>
      <c r="D14" s="237">
        <v>1959</v>
      </c>
      <c r="E14" s="69">
        <v>124</v>
      </c>
      <c r="F14" s="58">
        <f t="shared" si="7"/>
        <v>6.3297600816743238E-2</v>
      </c>
      <c r="G14" s="263">
        <v>1271</v>
      </c>
      <c r="H14" s="58">
        <f t="shared" si="0"/>
        <v>0.64880040837161812</v>
      </c>
      <c r="I14" s="263">
        <v>85</v>
      </c>
      <c r="J14" s="58">
        <f t="shared" si="1"/>
        <v>4.3389484430832057E-2</v>
      </c>
      <c r="K14" s="263">
        <v>129</v>
      </c>
      <c r="L14" s="58">
        <f t="shared" si="2"/>
        <v>6.5849923430321589E-2</v>
      </c>
      <c r="M14" s="263">
        <v>402</v>
      </c>
      <c r="N14" s="58">
        <f t="shared" si="3"/>
        <v>0.20520673813169985</v>
      </c>
      <c r="O14" s="263">
        <v>655</v>
      </c>
      <c r="P14" s="58">
        <f t="shared" si="4"/>
        <v>0.3343542623787647</v>
      </c>
      <c r="Q14" s="263">
        <v>0</v>
      </c>
      <c r="R14" s="58">
        <f t="shared" si="5"/>
        <v>0</v>
      </c>
      <c r="S14" s="263">
        <v>564</v>
      </c>
      <c r="T14" s="58">
        <f t="shared" si="6"/>
        <v>0.28790199081163859</v>
      </c>
    </row>
    <row r="15" spans="1:20" ht="30" customHeight="1">
      <c r="B15" s="257">
        <v>11</v>
      </c>
      <c r="C15" s="187" t="s">
        <v>59</v>
      </c>
      <c r="D15" s="237">
        <v>2595</v>
      </c>
      <c r="E15" s="69">
        <v>163</v>
      </c>
      <c r="F15" s="58">
        <f t="shared" si="7"/>
        <v>6.2813102119460507E-2</v>
      </c>
      <c r="G15" s="263">
        <v>1647</v>
      </c>
      <c r="H15" s="58">
        <f t="shared" si="0"/>
        <v>0.63468208092485545</v>
      </c>
      <c r="I15" s="263">
        <v>100</v>
      </c>
      <c r="J15" s="58">
        <f t="shared" si="1"/>
        <v>3.8535645472061654E-2</v>
      </c>
      <c r="K15" s="263">
        <v>179</v>
      </c>
      <c r="L15" s="58">
        <f t="shared" si="2"/>
        <v>6.8978805394990364E-2</v>
      </c>
      <c r="M15" s="263">
        <v>567</v>
      </c>
      <c r="N15" s="58">
        <f t="shared" si="3"/>
        <v>0.2184971098265896</v>
      </c>
      <c r="O15" s="263">
        <v>801</v>
      </c>
      <c r="P15" s="58">
        <f t="shared" si="4"/>
        <v>0.30867052023121389</v>
      </c>
      <c r="Q15" s="263">
        <v>0</v>
      </c>
      <c r="R15" s="58">
        <f t="shared" si="5"/>
        <v>0</v>
      </c>
      <c r="S15" s="263">
        <v>785</v>
      </c>
      <c r="T15" s="58">
        <f t="shared" si="6"/>
        <v>0.30250481695568399</v>
      </c>
    </row>
    <row r="16" spans="1:20" ht="30" customHeight="1">
      <c r="B16" s="257">
        <v>12</v>
      </c>
      <c r="C16" s="187" t="s">
        <v>94</v>
      </c>
      <c r="D16" s="237">
        <v>1243</v>
      </c>
      <c r="E16" s="69">
        <v>92</v>
      </c>
      <c r="F16" s="58">
        <f t="shared" si="7"/>
        <v>7.4014481094127116E-2</v>
      </c>
      <c r="G16" s="263">
        <v>779</v>
      </c>
      <c r="H16" s="58">
        <f t="shared" si="0"/>
        <v>0.62670957361222845</v>
      </c>
      <c r="I16" s="263">
        <v>52</v>
      </c>
      <c r="J16" s="58">
        <f t="shared" si="1"/>
        <v>4.1834271922767501E-2</v>
      </c>
      <c r="K16" s="263">
        <v>93</v>
      </c>
      <c r="L16" s="58">
        <f t="shared" si="2"/>
        <v>7.4818986323411107E-2</v>
      </c>
      <c r="M16" s="263">
        <v>290</v>
      </c>
      <c r="N16" s="58">
        <f t="shared" si="3"/>
        <v>0.2333065164923572</v>
      </c>
      <c r="O16" s="263">
        <v>344</v>
      </c>
      <c r="P16" s="58">
        <f t="shared" si="4"/>
        <v>0.27674979887369267</v>
      </c>
      <c r="Q16" s="263">
        <v>0</v>
      </c>
      <c r="R16" s="58">
        <f t="shared" si="5"/>
        <v>0</v>
      </c>
      <c r="S16" s="263">
        <v>372</v>
      </c>
      <c r="T16" s="58">
        <f t="shared" si="6"/>
        <v>0.29927594529364443</v>
      </c>
    </row>
    <row r="17" spans="2:20" ht="30" customHeight="1">
      <c r="B17" s="257">
        <v>13</v>
      </c>
      <c r="C17" s="187" t="s">
        <v>95</v>
      </c>
      <c r="D17" s="237">
        <v>1921</v>
      </c>
      <c r="E17" s="69">
        <v>145</v>
      </c>
      <c r="F17" s="58">
        <f t="shared" si="7"/>
        <v>7.5481520041644976E-2</v>
      </c>
      <c r="G17" s="263">
        <v>1210</v>
      </c>
      <c r="H17" s="58">
        <f t="shared" si="0"/>
        <v>0.62988027069234775</v>
      </c>
      <c r="I17" s="263">
        <v>55</v>
      </c>
      <c r="J17" s="58">
        <f t="shared" si="1"/>
        <v>2.8630921395106715E-2</v>
      </c>
      <c r="K17" s="263">
        <v>88</v>
      </c>
      <c r="L17" s="58">
        <f t="shared" si="2"/>
        <v>4.5809474232170744E-2</v>
      </c>
      <c r="M17" s="263">
        <v>455</v>
      </c>
      <c r="N17" s="58">
        <f t="shared" si="3"/>
        <v>0.23685580426861011</v>
      </c>
      <c r="O17" s="263">
        <v>611</v>
      </c>
      <c r="P17" s="58">
        <f t="shared" si="4"/>
        <v>0.3180635085892764</v>
      </c>
      <c r="Q17" s="263">
        <v>1</v>
      </c>
      <c r="R17" s="58">
        <f t="shared" si="5"/>
        <v>5.2056220718375845E-4</v>
      </c>
      <c r="S17" s="263">
        <v>566</v>
      </c>
      <c r="T17" s="58">
        <f t="shared" si="6"/>
        <v>0.29463820926600731</v>
      </c>
    </row>
    <row r="18" spans="2:20" ht="30" customHeight="1">
      <c r="B18" s="257">
        <v>14</v>
      </c>
      <c r="C18" s="187" t="s">
        <v>96</v>
      </c>
      <c r="D18" s="237">
        <v>1486</v>
      </c>
      <c r="E18" s="69">
        <v>87</v>
      </c>
      <c r="F18" s="58">
        <f t="shared" si="7"/>
        <v>5.8546433378196504E-2</v>
      </c>
      <c r="G18" s="263">
        <v>887</v>
      </c>
      <c r="H18" s="58">
        <f t="shared" si="0"/>
        <v>0.59690444145356658</v>
      </c>
      <c r="I18" s="263">
        <v>52</v>
      </c>
      <c r="J18" s="58">
        <f t="shared" si="1"/>
        <v>3.4993270524899055E-2</v>
      </c>
      <c r="K18" s="263">
        <v>134</v>
      </c>
      <c r="L18" s="58">
        <f t="shared" si="2"/>
        <v>9.0174966352624494E-2</v>
      </c>
      <c r="M18" s="263">
        <v>303</v>
      </c>
      <c r="N18" s="58">
        <f t="shared" si="3"/>
        <v>0.20390309555854644</v>
      </c>
      <c r="O18" s="263">
        <v>398</v>
      </c>
      <c r="P18" s="58">
        <f t="shared" si="4"/>
        <v>0.26783310901749663</v>
      </c>
      <c r="Q18" s="263">
        <v>0</v>
      </c>
      <c r="R18" s="58">
        <f t="shared" si="5"/>
        <v>0</v>
      </c>
      <c r="S18" s="263">
        <v>512</v>
      </c>
      <c r="T18" s="58">
        <f t="shared" si="6"/>
        <v>0.34454912516823688</v>
      </c>
    </row>
    <row r="19" spans="2:20" ht="30" customHeight="1">
      <c r="B19" s="257">
        <v>15</v>
      </c>
      <c r="C19" s="187" t="s">
        <v>97</v>
      </c>
      <c r="D19" s="237">
        <v>2715</v>
      </c>
      <c r="E19" s="69">
        <v>157</v>
      </c>
      <c r="F19" s="58">
        <f t="shared" si="7"/>
        <v>5.7826887661141801E-2</v>
      </c>
      <c r="G19" s="263">
        <v>1667</v>
      </c>
      <c r="H19" s="58">
        <f t="shared" si="0"/>
        <v>0.61399631675874766</v>
      </c>
      <c r="I19" s="263">
        <v>95</v>
      </c>
      <c r="J19" s="58">
        <f t="shared" si="1"/>
        <v>3.4990791896869246E-2</v>
      </c>
      <c r="K19" s="263">
        <v>196</v>
      </c>
      <c r="L19" s="58">
        <f t="shared" si="2"/>
        <v>7.2191528545119704E-2</v>
      </c>
      <c r="M19" s="263">
        <v>565</v>
      </c>
      <c r="N19" s="58">
        <f t="shared" si="3"/>
        <v>0.20810313075506445</v>
      </c>
      <c r="O19" s="263">
        <v>811</v>
      </c>
      <c r="P19" s="58">
        <f t="shared" si="4"/>
        <v>0.29871086556169429</v>
      </c>
      <c r="Q19" s="263">
        <v>0</v>
      </c>
      <c r="R19" s="58">
        <f t="shared" si="5"/>
        <v>0</v>
      </c>
      <c r="S19" s="263">
        <v>891</v>
      </c>
      <c r="T19" s="58">
        <f t="shared" si="6"/>
        <v>0.32817679558011048</v>
      </c>
    </row>
    <row r="20" spans="2:20" ht="30" customHeight="1">
      <c r="B20" s="257">
        <v>16</v>
      </c>
      <c r="C20" s="187" t="s">
        <v>60</v>
      </c>
      <c r="D20" s="237">
        <v>1573</v>
      </c>
      <c r="E20" s="69">
        <v>83</v>
      </c>
      <c r="F20" s="58">
        <f t="shared" si="7"/>
        <v>5.2765416401780035E-2</v>
      </c>
      <c r="G20" s="263">
        <v>984</v>
      </c>
      <c r="H20" s="58">
        <f t="shared" si="0"/>
        <v>0.62555626191989833</v>
      </c>
      <c r="I20" s="263">
        <v>56</v>
      </c>
      <c r="J20" s="58">
        <f t="shared" si="1"/>
        <v>3.5600762873490149E-2</v>
      </c>
      <c r="K20" s="263">
        <v>96</v>
      </c>
      <c r="L20" s="58">
        <f t="shared" si="2"/>
        <v>6.1029879211697391E-2</v>
      </c>
      <c r="M20" s="263">
        <v>347</v>
      </c>
      <c r="N20" s="58">
        <f t="shared" si="3"/>
        <v>0.22059758423394787</v>
      </c>
      <c r="O20" s="263">
        <v>485</v>
      </c>
      <c r="P20" s="58">
        <f t="shared" si="4"/>
        <v>0.30832803560076288</v>
      </c>
      <c r="Q20" s="263">
        <v>0</v>
      </c>
      <c r="R20" s="58">
        <f t="shared" si="5"/>
        <v>0</v>
      </c>
      <c r="S20" s="263">
        <v>506</v>
      </c>
      <c r="T20" s="58">
        <f t="shared" si="6"/>
        <v>0.32167832167832167</v>
      </c>
    </row>
    <row r="21" spans="2:20" ht="30" customHeight="1">
      <c r="B21" s="257">
        <v>17</v>
      </c>
      <c r="C21" s="187" t="s">
        <v>98</v>
      </c>
      <c r="D21" s="237">
        <v>2534</v>
      </c>
      <c r="E21" s="69">
        <v>189</v>
      </c>
      <c r="F21" s="176">
        <f t="shared" si="7"/>
        <v>7.4585635359116026E-2</v>
      </c>
      <c r="G21" s="264">
        <v>1631</v>
      </c>
      <c r="H21" s="176">
        <f t="shared" si="0"/>
        <v>0.64364640883977897</v>
      </c>
      <c r="I21" s="264">
        <v>101</v>
      </c>
      <c r="J21" s="176">
        <f t="shared" si="1"/>
        <v>3.9857932123125495E-2</v>
      </c>
      <c r="K21" s="264">
        <v>161</v>
      </c>
      <c r="L21" s="59">
        <f t="shared" si="2"/>
        <v>6.3535911602209949E-2</v>
      </c>
      <c r="M21" s="263">
        <v>582</v>
      </c>
      <c r="N21" s="176">
        <f t="shared" si="3"/>
        <v>0.22967640094711919</v>
      </c>
      <c r="O21" s="264">
        <v>787</v>
      </c>
      <c r="P21" s="176">
        <f t="shared" si="4"/>
        <v>0.31057616416732436</v>
      </c>
      <c r="Q21" s="264">
        <v>0</v>
      </c>
      <c r="R21" s="176">
        <f t="shared" si="5"/>
        <v>0</v>
      </c>
      <c r="S21" s="264">
        <v>714</v>
      </c>
      <c r="T21" s="59">
        <f t="shared" si="6"/>
        <v>0.28176795580110497</v>
      </c>
    </row>
    <row r="22" spans="2:20" ht="30" customHeight="1">
      <c r="B22" s="257">
        <v>18</v>
      </c>
      <c r="C22" s="187" t="s">
        <v>61</v>
      </c>
      <c r="D22" s="237">
        <v>2065</v>
      </c>
      <c r="E22" s="69">
        <v>116</v>
      </c>
      <c r="F22" s="58">
        <f t="shared" si="7"/>
        <v>5.6174334140435836E-2</v>
      </c>
      <c r="G22" s="263">
        <v>1303</v>
      </c>
      <c r="H22" s="58">
        <f t="shared" si="0"/>
        <v>0.63099273607748185</v>
      </c>
      <c r="I22" s="263">
        <v>61</v>
      </c>
      <c r="J22" s="58">
        <f t="shared" si="1"/>
        <v>2.9539951573849879E-2</v>
      </c>
      <c r="K22" s="263">
        <v>150</v>
      </c>
      <c r="L22" s="58">
        <f t="shared" si="2"/>
        <v>7.2639225181598058E-2</v>
      </c>
      <c r="M22" s="263">
        <v>433</v>
      </c>
      <c r="N22" s="58">
        <f t="shared" si="3"/>
        <v>0.20968523002421308</v>
      </c>
      <c r="O22" s="263">
        <v>659</v>
      </c>
      <c r="P22" s="58">
        <f t="shared" si="4"/>
        <v>0.31912832929782081</v>
      </c>
      <c r="Q22" s="263">
        <v>0</v>
      </c>
      <c r="R22" s="58">
        <f t="shared" si="5"/>
        <v>0</v>
      </c>
      <c r="S22" s="263">
        <v>646</v>
      </c>
      <c r="T22" s="58">
        <f t="shared" si="6"/>
        <v>0.31283292978208233</v>
      </c>
    </row>
    <row r="23" spans="2:20" ht="30" customHeight="1">
      <c r="B23" s="257">
        <v>19</v>
      </c>
      <c r="C23" s="187" t="s">
        <v>99</v>
      </c>
      <c r="D23" s="237">
        <v>1389</v>
      </c>
      <c r="E23" s="69">
        <v>92</v>
      </c>
      <c r="F23" s="58">
        <f t="shared" si="7"/>
        <v>6.6234701223902084E-2</v>
      </c>
      <c r="G23" s="263">
        <v>765</v>
      </c>
      <c r="H23" s="58">
        <f t="shared" si="0"/>
        <v>0.55075593952483803</v>
      </c>
      <c r="I23" s="263">
        <v>32</v>
      </c>
      <c r="J23" s="58">
        <f t="shared" si="1"/>
        <v>2.3038156947444204E-2</v>
      </c>
      <c r="K23" s="263">
        <v>78</v>
      </c>
      <c r="L23" s="58">
        <f t="shared" si="2"/>
        <v>5.6155507559395246E-2</v>
      </c>
      <c r="M23" s="263">
        <v>281</v>
      </c>
      <c r="N23" s="58">
        <f t="shared" si="3"/>
        <v>0.20230381569474443</v>
      </c>
      <c r="O23" s="263">
        <v>374</v>
      </c>
      <c r="P23" s="58">
        <f t="shared" si="4"/>
        <v>0.26925845932325415</v>
      </c>
      <c r="Q23" s="263">
        <v>0</v>
      </c>
      <c r="R23" s="58">
        <f t="shared" si="5"/>
        <v>0</v>
      </c>
      <c r="S23" s="263">
        <v>532</v>
      </c>
      <c r="T23" s="58">
        <f t="shared" si="6"/>
        <v>0.3830093592512599</v>
      </c>
    </row>
    <row r="24" spans="2:20" ht="30" customHeight="1">
      <c r="B24" s="257">
        <v>20</v>
      </c>
      <c r="C24" s="187" t="s">
        <v>100</v>
      </c>
      <c r="D24" s="237">
        <v>2063</v>
      </c>
      <c r="E24" s="69">
        <v>118</v>
      </c>
      <c r="F24" s="58">
        <f t="shared" si="7"/>
        <v>5.7198254968492485E-2</v>
      </c>
      <c r="G24" s="263">
        <v>1244</v>
      </c>
      <c r="H24" s="58">
        <f t="shared" si="0"/>
        <v>0.60300533204071738</v>
      </c>
      <c r="I24" s="263">
        <v>77</v>
      </c>
      <c r="J24" s="58">
        <f t="shared" si="1"/>
        <v>3.732428502181289E-2</v>
      </c>
      <c r="K24" s="263">
        <v>135</v>
      </c>
      <c r="L24" s="58">
        <f t="shared" si="2"/>
        <v>6.5438681531749879E-2</v>
      </c>
      <c r="M24" s="263">
        <v>444</v>
      </c>
      <c r="N24" s="58">
        <f t="shared" si="3"/>
        <v>0.21522055259331072</v>
      </c>
      <c r="O24" s="263">
        <v>588</v>
      </c>
      <c r="P24" s="58">
        <f t="shared" si="4"/>
        <v>0.28502181289384393</v>
      </c>
      <c r="Q24" s="263">
        <v>0</v>
      </c>
      <c r="R24" s="58">
        <f t="shared" si="5"/>
        <v>0</v>
      </c>
      <c r="S24" s="263">
        <v>701</v>
      </c>
      <c r="T24" s="58">
        <f t="shared" si="6"/>
        <v>0.33979641299079011</v>
      </c>
    </row>
    <row r="25" spans="2:20" ht="30" customHeight="1">
      <c r="B25" s="257">
        <v>21</v>
      </c>
      <c r="C25" s="187" t="s">
        <v>101</v>
      </c>
      <c r="D25" s="237">
        <v>1665</v>
      </c>
      <c r="E25" s="69">
        <v>76</v>
      </c>
      <c r="F25" s="58">
        <f t="shared" si="7"/>
        <v>4.5645645645645647E-2</v>
      </c>
      <c r="G25" s="263">
        <v>964</v>
      </c>
      <c r="H25" s="58">
        <f t="shared" si="0"/>
        <v>0.57897897897897899</v>
      </c>
      <c r="I25" s="263">
        <v>58</v>
      </c>
      <c r="J25" s="58">
        <f t="shared" si="1"/>
        <v>3.4834834834834835E-2</v>
      </c>
      <c r="K25" s="263">
        <v>106</v>
      </c>
      <c r="L25" s="58">
        <f t="shared" si="2"/>
        <v>6.3663663663663661E-2</v>
      </c>
      <c r="M25" s="263">
        <v>334</v>
      </c>
      <c r="N25" s="58">
        <f t="shared" si="3"/>
        <v>0.20060060060060059</v>
      </c>
      <c r="O25" s="263">
        <v>466</v>
      </c>
      <c r="P25" s="58">
        <f t="shared" si="4"/>
        <v>0.27987987987987989</v>
      </c>
      <c r="Q25" s="263">
        <v>0</v>
      </c>
      <c r="R25" s="58">
        <f t="shared" si="5"/>
        <v>0</v>
      </c>
      <c r="S25" s="263">
        <v>625</v>
      </c>
      <c r="T25" s="58">
        <f t="shared" si="6"/>
        <v>0.37537537537537535</v>
      </c>
    </row>
    <row r="26" spans="2:20" ht="30" customHeight="1">
      <c r="B26" s="257">
        <v>22</v>
      </c>
      <c r="C26" s="187" t="s">
        <v>62</v>
      </c>
      <c r="D26" s="237">
        <v>1627</v>
      </c>
      <c r="E26" s="69">
        <v>89</v>
      </c>
      <c r="F26" s="58">
        <f t="shared" si="7"/>
        <v>5.4701905347264906E-2</v>
      </c>
      <c r="G26" s="263">
        <v>1015</v>
      </c>
      <c r="H26" s="58">
        <f t="shared" si="0"/>
        <v>0.6238475722188076</v>
      </c>
      <c r="I26" s="263">
        <v>57</v>
      </c>
      <c r="J26" s="58">
        <f t="shared" si="1"/>
        <v>3.503380454824831E-2</v>
      </c>
      <c r="K26" s="263">
        <v>128</v>
      </c>
      <c r="L26" s="58">
        <f t="shared" si="2"/>
        <v>7.8672403196066373E-2</v>
      </c>
      <c r="M26" s="263">
        <v>323</v>
      </c>
      <c r="N26" s="58">
        <f t="shared" si="3"/>
        <v>0.19852489244007376</v>
      </c>
      <c r="O26" s="263">
        <v>507</v>
      </c>
      <c r="P26" s="58">
        <f t="shared" si="4"/>
        <v>0.31161647203441917</v>
      </c>
      <c r="Q26" s="263">
        <v>0</v>
      </c>
      <c r="R26" s="58">
        <f t="shared" si="5"/>
        <v>0</v>
      </c>
      <c r="S26" s="263">
        <v>523</v>
      </c>
      <c r="T26" s="58">
        <f t="shared" si="6"/>
        <v>0.32145052243392747</v>
      </c>
    </row>
    <row r="27" spans="2:20" ht="30" customHeight="1">
      <c r="B27" s="257">
        <v>23</v>
      </c>
      <c r="C27" s="187" t="s">
        <v>102</v>
      </c>
      <c r="D27" s="237">
        <v>2892</v>
      </c>
      <c r="E27" s="69">
        <v>178</v>
      </c>
      <c r="F27" s="58">
        <f t="shared" si="7"/>
        <v>6.1549100968188108E-2</v>
      </c>
      <c r="G27" s="263">
        <v>1888</v>
      </c>
      <c r="H27" s="58">
        <f t="shared" si="0"/>
        <v>0.65283540802213003</v>
      </c>
      <c r="I27" s="263">
        <v>86</v>
      </c>
      <c r="J27" s="58">
        <f t="shared" si="1"/>
        <v>2.9737206085753802E-2</v>
      </c>
      <c r="K27" s="263">
        <v>211</v>
      </c>
      <c r="L27" s="58">
        <f t="shared" si="2"/>
        <v>7.2959889349930848E-2</v>
      </c>
      <c r="M27" s="263">
        <v>679</v>
      </c>
      <c r="N27" s="58">
        <f t="shared" si="3"/>
        <v>0.23478561549100968</v>
      </c>
      <c r="O27" s="263">
        <v>912</v>
      </c>
      <c r="P27" s="58">
        <f t="shared" si="4"/>
        <v>0.31535269709543567</v>
      </c>
      <c r="Q27" s="263">
        <v>0</v>
      </c>
      <c r="R27" s="58">
        <f t="shared" si="5"/>
        <v>0</v>
      </c>
      <c r="S27" s="263">
        <v>826</v>
      </c>
      <c r="T27" s="58">
        <f t="shared" si="6"/>
        <v>0.28561549100968187</v>
      </c>
    </row>
    <row r="28" spans="2:20" ht="30" customHeight="1">
      <c r="B28" s="257">
        <v>24</v>
      </c>
      <c r="C28" s="187" t="s">
        <v>103</v>
      </c>
      <c r="D28" s="237">
        <v>928</v>
      </c>
      <c r="E28" s="69">
        <v>37</v>
      </c>
      <c r="F28" s="58">
        <f t="shared" si="7"/>
        <v>3.9870689655172417E-2</v>
      </c>
      <c r="G28" s="263">
        <v>553</v>
      </c>
      <c r="H28" s="58">
        <f t="shared" si="0"/>
        <v>0.59590517241379315</v>
      </c>
      <c r="I28" s="263">
        <v>39</v>
      </c>
      <c r="J28" s="58">
        <f t="shared" si="1"/>
        <v>4.2025862068965518E-2</v>
      </c>
      <c r="K28" s="263">
        <v>79</v>
      </c>
      <c r="L28" s="58">
        <f t="shared" si="2"/>
        <v>8.5129310344827583E-2</v>
      </c>
      <c r="M28" s="263">
        <v>170</v>
      </c>
      <c r="N28" s="58">
        <f t="shared" si="3"/>
        <v>0.18318965517241378</v>
      </c>
      <c r="O28" s="263">
        <v>265</v>
      </c>
      <c r="P28" s="58">
        <f t="shared" si="4"/>
        <v>0.28556034482758619</v>
      </c>
      <c r="Q28" s="263">
        <v>1</v>
      </c>
      <c r="R28" s="58">
        <f t="shared" si="5"/>
        <v>1.0775862068965517E-3</v>
      </c>
      <c r="S28" s="263">
        <v>338</v>
      </c>
      <c r="T28" s="58">
        <f t="shared" si="6"/>
        <v>0.36422413793103448</v>
      </c>
    </row>
    <row r="29" spans="2:20" ht="30" customHeight="1">
      <c r="B29" s="257">
        <v>25</v>
      </c>
      <c r="C29" s="187" t="s">
        <v>104</v>
      </c>
      <c r="D29" s="237">
        <v>943</v>
      </c>
      <c r="E29" s="69">
        <v>65</v>
      </c>
      <c r="F29" s="176">
        <f t="shared" si="7"/>
        <v>6.8928950159066804E-2</v>
      </c>
      <c r="G29" s="264">
        <v>581</v>
      </c>
      <c r="H29" s="176">
        <f t="shared" si="0"/>
        <v>0.61611876988335101</v>
      </c>
      <c r="I29" s="264">
        <v>30</v>
      </c>
      <c r="J29" s="176">
        <f t="shared" si="1"/>
        <v>3.1813361611876985E-2</v>
      </c>
      <c r="K29" s="264">
        <v>65</v>
      </c>
      <c r="L29" s="59">
        <f t="shared" si="2"/>
        <v>6.8928950159066804E-2</v>
      </c>
      <c r="M29" s="263">
        <v>196</v>
      </c>
      <c r="N29" s="176">
        <f t="shared" si="3"/>
        <v>0.20784729586426298</v>
      </c>
      <c r="O29" s="264">
        <v>290</v>
      </c>
      <c r="P29" s="176">
        <f t="shared" si="4"/>
        <v>0.30752916224814419</v>
      </c>
      <c r="Q29" s="264">
        <v>0</v>
      </c>
      <c r="R29" s="176">
        <f t="shared" si="5"/>
        <v>0</v>
      </c>
      <c r="S29" s="264">
        <v>297</v>
      </c>
      <c r="T29" s="59">
        <f t="shared" si="6"/>
        <v>0.31495227995758218</v>
      </c>
    </row>
    <row r="30" spans="2:20" ht="30" customHeight="1">
      <c r="B30" s="257">
        <v>26</v>
      </c>
      <c r="C30" s="187" t="s">
        <v>34</v>
      </c>
      <c r="D30" s="237">
        <v>19737</v>
      </c>
      <c r="E30" s="69">
        <v>1118</v>
      </c>
      <c r="F30" s="58">
        <f t="shared" si="7"/>
        <v>5.6644880174291937E-2</v>
      </c>
      <c r="G30" s="263">
        <v>12045</v>
      </c>
      <c r="H30" s="58">
        <f t="shared" si="0"/>
        <v>0.61027511779905763</v>
      </c>
      <c r="I30" s="263">
        <v>718</v>
      </c>
      <c r="J30" s="58">
        <f t="shared" si="1"/>
        <v>3.637837563966155E-2</v>
      </c>
      <c r="K30" s="263">
        <v>1509</v>
      </c>
      <c r="L30" s="58">
        <f t="shared" si="2"/>
        <v>7.6455388356893139E-2</v>
      </c>
      <c r="M30" s="263">
        <v>3961</v>
      </c>
      <c r="N30" s="58">
        <f t="shared" si="3"/>
        <v>0.20068906115417742</v>
      </c>
      <c r="O30" s="263">
        <v>5777</v>
      </c>
      <c r="P30" s="58">
        <f t="shared" si="4"/>
        <v>0.29269899174139941</v>
      </c>
      <c r="Q30" s="263">
        <v>612</v>
      </c>
      <c r="R30" s="58">
        <f t="shared" si="5"/>
        <v>3.1007751937984496E-2</v>
      </c>
      <c r="S30" s="263">
        <v>6574</v>
      </c>
      <c r="T30" s="58">
        <f t="shared" si="6"/>
        <v>0.33308000202665045</v>
      </c>
    </row>
    <row r="31" spans="2:20" ht="30" customHeight="1">
      <c r="B31" s="257">
        <v>27</v>
      </c>
      <c r="C31" s="187" t="s">
        <v>35</v>
      </c>
      <c r="D31" s="237">
        <v>2831</v>
      </c>
      <c r="E31" s="69">
        <v>185</v>
      </c>
      <c r="F31" s="58">
        <f t="shared" si="7"/>
        <v>6.5347933592370192E-2</v>
      </c>
      <c r="G31" s="263">
        <v>1818</v>
      </c>
      <c r="H31" s="58">
        <f t="shared" si="0"/>
        <v>0.64217590957258919</v>
      </c>
      <c r="I31" s="263">
        <v>101</v>
      </c>
      <c r="J31" s="58">
        <f t="shared" si="1"/>
        <v>3.5676439420699396E-2</v>
      </c>
      <c r="K31" s="263">
        <v>185</v>
      </c>
      <c r="L31" s="58">
        <f t="shared" si="2"/>
        <v>6.5347933592370192E-2</v>
      </c>
      <c r="M31" s="263">
        <v>624</v>
      </c>
      <c r="N31" s="58">
        <f t="shared" si="3"/>
        <v>0.22041681384669728</v>
      </c>
      <c r="O31" s="263">
        <v>899</v>
      </c>
      <c r="P31" s="58">
        <f t="shared" si="4"/>
        <v>0.31755563405157189</v>
      </c>
      <c r="Q31" s="263">
        <v>111</v>
      </c>
      <c r="R31" s="58">
        <f t="shared" si="5"/>
        <v>3.9208760155422115E-2</v>
      </c>
      <c r="S31" s="263">
        <v>828</v>
      </c>
      <c r="T31" s="58">
        <f t="shared" si="6"/>
        <v>0.29247615683504063</v>
      </c>
    </row>
    <row r="32" spans="2:20" ht="30" customHeight="1">
      <c r="B32" s="257">
        <v>28</v>
      </c>
      <c r="C32" s="187" t="s">
        <v>36</v>
      </c>
      <c r="D32" s="237">
        <v>2503</v>
      </c>
      <c r="E32" s="69">
        <v>143</v>
      </c>
      <c r="F32" s="58">
        <f t="shared" si="7"/>
        <v>5.7131442269276869E-2</v>
      </c>
      <c r="G32" s="263">
        <v>1502</v>
      </c>
      <c r="H32" s="58">
        <f t="shared" si="0"/>
        <v>0.60007990411506196</v>
      </c>
      <c r="I32" s="263">
        <v>105</v>
      </c>
      <c r="J32" s="58">
        <f t="shared" si="1"/>
        <v>4.194966040751099E-2</v>
      </c>
      <c r="K32" s="263">
        <v>173</v>
      </c>
      <c r="L32" s="58">
        <f t="shared" si="2"/>
        <v>6.9117059528565727E-2</v>
      </c>
      <c r="M32" s="263">
        <v>502</v>
      </c>
      <c r="N32" s="58">
        <f t="shared" si="3"/>
        <v>0.20055932880543348</v>
      </c>
      <c r="O32" s="263">
        <v>712</v>
      </c>
      <c r="P32" s="58">
        <f t="shared" si="4"/>
        <v>0.28445864962045547</v>
      </c>
      <c r="Q32" s="263">
        <v>70</v>
      </c>
      <c r="R32" s="58">
        <f t="shared" si="5"/>
        <v>2.7966440271673991E-2</v>
      </c>
      <c r="S32" s="263">
        <v>858</v>
      </c>
      <c r="T32" s="58">
        <f t="shared" si="6"/>
        <v>0.34278865361566119</v>
      </c>
    </row>
    <row r="33" spans="2:20" ht="30" customHeight="1">
      <c r="B33" s="257">
        <v>29</v>
      </c>
      <c r="C33" s="187" t="s">
        <v>37</v>
      </c>
      <c r="D33" s="237">
        <v>2393</v>
      </c>
      <c r="E33" s="69">
        <v>122</v>
      </c>
      <c r="F33" s="58">
        <f t="shared" si="7"/>
        <v>5.0982030923526954E-2</v>
      </c>
      <c r="G33" s="263">
        <v>1484</v>
      </c>
      <c r="H33" s="58">
        <f t="shared" si="0"/>
        <v>0.62014208106978685</v>
      </c>
      <c r="I33" s="263">
        <v>85</v>
      </c>
      <c r="J33" s="58">
        <f t="shared" si="1"/>
        <v>3.55202674467196E-2</v>
      </c>
      <c r="K33" s="263">
        <v>191</v>
      </c>
      <c r="L33" s="58">
        <f t="shared" si="2"/>
        <v>7.981613038027581E-2</v>
      </c>
      <c r="M33" s="263">
        <v>476</v>
      </c>
      <c r="N33" s="58">
        <f t="shared" si="3"/>
        <v>0.19891349770162975</v>
      </c>
      <c r="O33" s="263">
        <v>727</v>
      </c>
      <c r="P33" s="58">
        <f t="shared" si="4"/>
        <v>0.30380275804429585</v>
      </c>
      <c r="Q33" s="263">
        <v>67</v>
      </c>
      <c r="R33" s="58">
        <f t="shared" si="5"/>
        <v>2.7998328458002507E-2</v>
      </c>
      <c r="S33" s="263">
        <v>787</v>
      </c>
      <c r="T33" s="58">
        <f t="shared" si="6"/>
        <v>0.32887588800668616</v>
      </c>
    </row>
    <row r="34" spans="2:20" ht="30" customHeight="1">
      <c r="B34" s="290">
        <v>30</v>
      </c>
      <c r="C34" s="291" t="s">
        <v>38</v>
      </c>
      <c r="D34" s="269">
        <v>2856</v>
      </c>
      <c r="E34" s="264">
        <v>158</v>
      </c>
      <c r="F34" s="94">
        <f t="shared" si="7"/>
        <v>5.5322128851540614E-2</v>
      </c>
      <c r="G34" s="265">
        <v>1701</v>
      </c>
      <c r="H34" s="94">
        <f t="shared" si="0"/>
        <v>0.59558823529411764</v>
      </c>
      <c r="I34" s="265">
        <v>95</v>
      </c>
      <c r="J34" s="94">
        <f t="shared" si="1"/>
        <v>3.3263305322128851E-2</v>
      </c>
      <c r="K34" s="265">
        <v>192</v>
      </c>
      <c r="L34" s="94">
        <f t="shared" si="2"/>
        <v>6.7226890756302518E-2</v>
      </c>
      <c r="M34" s="265">
        <v>594</v>
      </c>
      <c r="N34" s="94">
        <f t="shared" si="3"/>
        <v>0.20798319327731093</v>
      </c>
      <c r="O34" s="265">
        <v>809</v>
      </c>
      <c r="P34" s="94">
        <f t="shared" si="4"/>
        <v>0.28326330532212884</v>
      </c>
      <c r="Q34" s="265">
        <v>100</v>
      </c>
      <c r="R34" s="94">
        <f t="shared" si="5"/>
        <v>3.5014005602240897E-2</v>
      </c>
      <c r="S34" s="265">
        <v>997</v>
      </c>
      <c r="T34" s="94">
        <f t="shared" si="6"/>
        <v>0.34908963585434172</v>
      </c>
    </row>
    <row r="35" spans="2:20" ht="30" customHeight="1">
      <c r="B35" s="257">
        <v>31</v>
      </c>
      <c r="C35" s="187" t="s">
        <v>39</v>
      </c>
      <c r="D35" s="237">
        <v>4448</v>
      </c>
      <c r="E35" s="69">
        <v>240</v>
      </c>
      <c r="F35" s="58">
        <f t="shared" si="7"/>
        <v>5.3956834532374098E-2</v>
      </c>
      <c r="G35" s="263">
        <v>2642</v>
      </c>
      <c r="H35" s="58">
        <f t="shared" si="0"/>
        <v>0.59397482014388492</v>
      </c>
      <c r="I35" s="263">
        <v>160</v>
      </c>
      <c r="J35" s="58">
        <f t="shared" si="1"/>
        <v>3.5971223021582732E-2</v>
      </c>
      <c r="K35" s="263">
        <v>395</v>
      </c>
      <c r="L35" s="58">
        <f t="shared" si="2"/>
        <v>8.8803956834532377E-2</v>
      </c>
      <c r="M35" s="263">
        <v>825</v>
      </c>
      <c r="N35" s="58">
        <f t="shared" si="3"/>
        <v>0.18547661870503598</v>
      </c>
      <c r="O35" s="263">
        <v>1239</v>
      </c>
      <c r="P35" s="58">
        <f t="shared" si="4"/>
        <v>0.27855215827338131</v>
      </c>
      <c r="Q35" s="263">
        <v>119</v>
      </c>
      <c r="R35" s="58">
        <f t="shared" si="5"/>
        <v>2.6753597122302158E-2</v>
      </c>
      <c r="S35" s="263">
        <v>1566</v>
      </c>
      <c r="T35" s="58">
        <f t="shared" si="6"/>
        <v>0.35206834532374098</v>
      </c>
    </row>
    <row r="36" spans="2:20" ht="30" customHeight="1">
      <c r="B36" s="257">
        <v>32</v>
      </c>
      <c r="C36" s="187" t="s">
        <v>40</v>
      </c>
      <c r="D36" s="237">
        <v>3444</v>
      </c>
      <c r="E36" s="69">
        <v>203</v>
      </c>
      <c r="F36" s="58">
        <f t="shared" si="7"/>
        <v>5.894308943089431E-2</v>
      </c>
      <c r="G36" s="263">
        <v>2141</v>
      </c>
      <c r="H36" s="58">
        <f t="shared" si="0"/>
        <v>0.62166085946573757</v>
      </c>
      <c r="I36" s="263">
        <v>134</v>
      </c>
      <c r="J36" s="58">
        <f t="shared" si="1"/>
        <v>3.8908246225319396E-2</v>
      </c>
      <c r="K36" s="263">
        <v>287</v>
      </c>
      <c r="L36" s="58">
        <f t="shared" si="2"/>
        <v>8.3333333333333329E-2</v>
      </c>
      <c r="M36" s="263">
        <v>678</v>
      </c>
      <c r="N36" s="58">
        <f t="shared" si="3"/>
        <v>0.19686411149825783</v>
      </c>
      <c r="O36" s="263">
        <v>1025</v>
      </c>
      <c r="P36" s="58">
        <f t="shared" si="4"/>
        <v>0.29761904761904762</v>
      </c>
      <c r="Q36" s="263">
        <v>102</v>
      </c>
      <c r="R36" s="58">
        <f t="shared" si="5"/>
        <v>2.9616724738675958E-2</v>
      </c>
      <c r="S36" s="263">
        <v>1100</v>
      </c>
      <c r="T36" s="58">
        <f t="shared" si="6"/>
        <v>0.31939605110336816</v>
      </c>
    </row>
    <row r="37" spans="2:20" ht="30" customHeight="1">
      <c r="B37" s="257">
        <v>33</v>
      </c>
      <c r="C37" s="187" t="s">
        <v>41</v>
      </c>
      <c r="D37" s="237">
        <v>1262</v>
      </c>
      <c r="E37" s="69">
        <v>67</v>
      </c>
      <c r="F37" s="176">
        <f t="shared" si="7"/>
        <v>5.3090332805071312E-2</v>
      </c>
      <c r="G37" s="264">
        <v>757</v>
      </c>
      <c r="H37" s="176">
        <f t="shared" si="0"/>
        <v>0.59984152139461178</v>
      </c>
      <c r="I37" s="264">
        <v>38</v>
      </c>
      <c r="J37" s="176">
        <f t="shared" si="1"/>
        <v>3.0110935023771792E-2</v>
      </c>
      <c r="K37" s="264">
        <v>86</v>
      </c>
      <c r="L37" s="59">
        <f t="shared" si="2"/>
        <v>6.8145800316957217E-2</v>
      </c>
      <c r="M37" s="263">
        <v>262</v>
      </c>
      <c r="N37" s="176">
        <f t="shared" si="3"/>
        <v>0.2076069730586371</v>
      </c>
      <c r="O37" s="264">
        <v>366</v>
      </c>
      <c r="P37" s="176">
        <f t="shared" si="4"/>
        <v>0.2900158478605388</v>
      </c>
      <c r="Q37" s="264">
        <v>43</v>
      </c>
      <c r="R37" s="176">
        <f t="shared" si="5"/>
        <v>3.4072900158478608E-2</v>
      </c>
      <c r="S37" s="264">
        <v>438</v>
      </c>
      <c r="T37" s="59">
        <f t="shared" si="6"/>
        <v>0.34706814580031697</v>
      </c>
    </row>
    <row r="38" spans="2:20" ht="30" customHeight="1">
      <c r="B38" s="257">
        <v>34</v>
      </c>
      <c r="C38" s="187" t="s">
        <v>43</v>
      </c>
      <c r="D38" s="237">
        <v>4283</v>
      </c>
      <c r="E38" s="69">
        <v>282</v>
      </c>
      <c r="F38" s="58">
        <f t="shared" si="7"/>
        <v>6.5841699743170681E-2</v>
      </c>
      <c r="G38" s="263">
        <v>2533</v>
      </c>
      <c r="H38" s="58">
        <f t="shared" si="0"/>
        <v>0.59140789166472096</v>
      </c>
      <c r="I38" s="263">
        <v>126</v>
      </c>
      <c r="J38" s="58">
        <f t="shared" si="1"/>
        <v>2.941863180014009E-2</v>
      </c>
      <c r="K38" s="263">
        <v>265</v>
      </c>
      <c r="L38" s="58">
        <f t="shared" si="2"/>
        <v>6.1872519262199395E-2</v>
      </c>
      <c r="M38" s="263">
        <v>894</v>
      </c>
      <c r="N38" s="58">
        <f t="shared" si="3"/>
        <v>0.20873219705813681</v>
      </c>
      <c r="O38" s="263">
        <v>1232</v>
      </c>
      <c r="P38" s="58">
        <f t="shared" si="4"/>
        <v>0.28764884426803644</v>
      </c>
      <c r="Q38" s="263">
        <v>99</v>
      </c>
      <c r="R38" s="58">
        <f t="shared" si="5"/>
        <v>2.3114639271538642E-2</v>
      </c>
      <c r="S38" s="263">
        <v>1468</v>
      </c>
      <c r="T38" s="58">
        <f t="shared" si="6"/>
        <v>0.34275040859210831</v>
      </c>
    </row>
    <row r="39" spans="2:20" ht="30" customHeight="1">
      <c r="B39" s="257">
        <v>35</v>
      </c>
      <c r="C39" s="187" t="s">
        <v>0</v>
      </c>
      <c r="D39" s="237">
        <v>9538</v>
      </c>
      <c r="E39" s="69">
        <v>510</v>
      </c>
      <c r="F39" s="58">
        <f t="shared" si="7"/>
        <v>5.3470329209477876E-2</v>
      </c>
      <c r="G39" s="263">
        <v>5763</v>
      </c>
      <c r="H39" s="58">
        <f t="shared" si="0"/>
        <v>0.60421472006709998</v>
      </c>
      <c r="I39" s="263">
        <v>365</v>
      </c>
      <c r="J39" s="58">
        <f t="shared" si="1"/>
        <v>3.8267980708743973E-2</v>
      </c>
      <c r="K39" s="263">
        <v>734</v>
      </c>
      <c r="L39" s="58">
        <f t="shared" si="2"/>
        <v>7.6955336548542669E-2</v>
      </c>
      <c r="M39" s="263">
        <v>1869</v>
      </c>
      <c r="N39" s="58">
        <f t="shared" si="3"/>
        <v>0.19595302998532188</v>
      </c>
      <c r="O39" s="263">
        <v>2757</v>
      </c>
      <c r="P39" s="58">
        <f t="shared" si="4"/>
        <v>0.28905430907947161</v>
      </c>
      <c r="Q39" s="263">
        <v>239</v>
      </c>
      <c r="R39" s="58">
        <f t="shared" si="5"/>
        <v>2.5057664080520025E-2</v>
      </c>
      <c r="S39" s="263">
        <v>3265</v>
      </c>
      <c r="T39" s="58">
        <f t="shared" si="6"/>
        <v>0.34231495072342211</v>
      </c>
    </row>
    <row r="40" spans="2:20" ht="30" customHeight="1">
      <c r="B40" s="257">
        <v>36</v>
      </c>
      <c r="C40" s="187" t="s">
        <v>1</v>
      </c>
      <c r="D40" s="237">
        <v>5699</v>
      </c>
      <c r="E40" s="69">
        <v>370</v>
      </c>
      <c r="F40" s="58">
        <f t="shared" si="7"/>
        <v>6.4923670819442003E-2</v>
      </c>
      <c r="G40" s="263">
        <v>3809</v>
      </c>
      <c r="H40" s="58">
        <f t="shared" si="0"/>
        <v>0.66836287067906652</v>
      </c>
      <c r="I40" s="263">
        <v>250</v>
      </c>
      <c r="J40" s="58">
        <f t="shared" si="1"/>
        <v>4.3867345148271626E-2</v>
      </c>
      <c r="K40" s="263">
        <v>451</v>
      </c>
      <c r="L40" s="58">
        <f t="shared" si="2"/>
        <v>7.9136690647482008E-2</v>
      </c>
      <c r="M40" s="263">
        <v>1273</v>
      </c>
      <c r="N40" s="58">
        <f t="shared" si="3"/>
        <v>0.22337252149499912</v>
      </c>
      <c r="O40" s="263">
        <v>1793</v>
      </c>
      <c r="P40" s="58">
        <f t="shared" si="4"/>
        <v>0.31461659940340408</v>
      </c>
      <c r="Q40" s="263">
        <v>211</v>
      </c>
      <c r="R40" s="58">
        <f t="shared" si="5"/>
        <v>3.7024039305141254E-2</v>
      </c>
      <c r="S40" s="263">
        <v>1520</v>
      </c>
      <c r="T40" s="58">
        <f t="shared" si="6"/>
        <v>0.26671345850149147</v>
      </c>
    </row>
    <row r="41" spans="2:20" ht="30" customHeight="1">
      <c r="B41" s="276">
        <v>37</v>
      </c>
      <c r="C41" s="22" t="s">
        <v>2</v>
      </c>
      <c r="D41" s="269">
        <v>14190</v>
      </c>
      <c r="E41" s="264">
        <v>911</v>
      </c>
      <c r="F41" s="94">
        <f t="shared" si="7"/>
        <v>6.4200140944326994E-2</v>
      </c>
      <c r="G41" s="265">
        <v>9571</v>
      </c>
      <c r="H41" s="94">
        <f t="shared" si="0"/>
        <v>0.67448907681465819</v>
      </c>
      <c r="I41" s="265">
        <v>615</v>
      </c>
      <c r="J41" s="94">
        <f t="shared" si="1"/>
        <v>4.3340380549682873E-2</v>
      </c>
      <c r="K41" s="265">
        <v>1187</v>
      </c>
      <c r="L41" s="94">
        <f t="shared" si="2"/>
        <v>8.3650458069062725E-2</v>
      </c>
      <c r="M41" s="265">
        <v>3166</v>
      </c>
      <c r="N41" s="94">
        <f t="shared" si="3"/>
        <v>0.22311486962649754</v>
      </c>
      <c r="O41" s="265">
        <v>4533</v>
      </c>
      <c r="P41" s="94">
        <f t="shared" si="4"/>
        <v>0.31945031712473571</v>
      </c>
      <c r="Q41" s="265">
        <v>373</v>
      </c>
      <c r="R41" s="94">
        <f t="shared" si="5"/>
        <v>2.6286116983791401E-2</v>
      </c>
      <c r="S41" s="265">
        <v>3708</v>
      </c>
      <c r="T41" s="94">
        <f t="shared" si="6"/>
        <v>0.26131078224101478</v>
      </c>
    </row>
    <row r="42" spans="2:20" ht="30" customHeight="1">
      <c r="B42" s="257">
        <v>38</v>
      </c>
      <c r="C42" s="187" t="s">
        <v>44</v>
      </c>
      <c r="D42" s="237">
        <v>2142</v>
      </c>
      <c r="E42" s="69">
        <v>177</v>
      </c>
      <c r="F42" s="58">
        <f t="shared" si="7"/>
        <v>8.2633053221288513E-2</v>
      </c>
      <c r="G42" s="263">
        <v>1352</v>
      </c>
      <c r="H42" s="58">
        <f t="shared" si="0"/>
        <v>0.63118580765639587</v>
      </c>
      <c r="I42" s="263">
        <v>72</v>
      </c>
      <c r="J42" s="58">
        <f t="shared" si="1"/>
        <v>3.3613445378151259E-2</v>
      </c>
      <c r="K42" s="263">
        <v>143</v>
      </c>
      <c r="L42" s="58">
        <f t="shared" si="2"/>
        <v>6.6760037348272641E-2</v>
      </c>
      <c r="M42" s="263">
        <v>504</v>
      </c>
      <c r="N42" s="58">
        <f t="shared" si="3"/>
        <v>0.23529411764705882</v>
      </c>
      <c r="O42" s="263">
        <v>623</v>
      </c>
      <c r="P42" s="58">
        <f t="shared" si="4"/>
        <v>0.2908496732026144</v>
      </c>
      <c r="Q42" s="263">
        <v>66</v>
      </c>
      <c r="R42" s="58">
        <f t="shared" si="5"/>
        <v>3.081232492997199E-2</v>
      </c>
      <c r="S42" s="263">
        <v>613</v>
      </c>
      <c r="T42" s="58">
        <f t="shared" si="6"/>
        <v>0.28618113912231558</v>
      </c>
    </row>
    <row r="43" spans="2:20" ht="30" customHeight="1">
      <c r="B43" s="257">
        <v>39</v>
      </c>
      <c r="C43" s="187" t="s">
        <v>7</v>
      </c>
      <c r="D43" s="237">
        <v>15144</v>
      </c>
      <c r="E43" s="69">
        <v>856</v>
      </c>
      <c r="F43" s="58">
        <f t="shared" si="7"/>
        <v>5.652403592181722E-2</v>
      </c>
      <c r="G43" s="263">
        <v>9523</v>
      </c>
      <c r="H43" s="58">
        <f t="shared" si="0"/>
        <v>0.62882989963021663</v>
      </c>
      <c r="I43" s="263">
        <v>544</v>
      </c>
      <c r="J43" s="58">
        <f t="shared" si="1"/>
        <v>3.5921817221341787E-2</v>
      </c>
      <c r="K43" s="263">
        <v>1190</v>
      </c>
      <c r="L43" s="58">
        <f t="shared" si="2"/>
        <v>7.8578975171685161E-2</v>
      </c>
      <c r="M43" s="263">
        <v>3136</v>
      </c>
      <c r="N43" s="58">
        <f t="shared" si="3"/>
        <v>0.20707871104067618</v>
      </c>
      <c r="O43" s="263">
        <v>4615</v>
      </c>
      <c r="P43" s="58">
        <f t="shared" si="4"/>
        <v>0.30474115161119913</v>
      </c>
      <c r="Q43" s="263">
        <v>217</v>
      </c>
      <c r="R43" s="58">
        <f t="shared" si="5"/>
        <v>1.4329107237189645E-2</v>
      </c>
      <c r="S43" s="263">
        <v>4765</v>
      </c>
      <c r="T43" s="58">
        <f t="shared" si="6"/>
        <v>0.31464606444796617</v>
      </c>
    </row>
    <row r="44" spans="2:20" ht="30" customHeight="1">
      <c r="B44" s="257">
        <v>40</v>
      </c>
      <c r="C44" s="187" t="s">
        <v>45</v>
      </c>
      <c r="D44" s="237">
        <v>2067</v>
      </c>
      <c r="E44" s="69">
        <v>150</v>
      </c>
      <c r="F44" s="58">
        <f t="shared" si="7"/>
        <v>7.2568940493468792E-2</v>
      </c>
      <c r="G44" s="263">
        <v>1293</v>
      </c>
      <c r="H44" s="58">
        <f t="shared" si="0"/>
        <v>0.62554426705370103</v>
      </c>
      <c r="I44" s="263">
        <v>85</v>
      </c>
      <c r="J44" s="58">
        <f t="shared" si="1"/>
        <v>4.1122399612965647E-2</v>
      </c>
      <c r="K44" s="263">
        <v>138</v>
      </c>
      <c r="L44" s="58">
        <f t="shared" si="2"/>
        <v>6.6763425253991288E-2</v>
      </c>
      <c r="M44" s="263">
        <v>487</v>
      </c>
      <c r="N44" s="58">
        <f t="shared" si="3"/>
        <v>0.23560716013546201</v>
      </c>
      <c r="O44" s="263">
        <v>572</v>
      </c>
      <c r="P44" s="58">
        <f t="shared" si="4"/>
        <v>0.27672955974842767</v>
      </c>
      <c r="Q44" s="263">
        <v>118</v>
      </c>
      <c r="R44" s="58">
        <f t="shared" si="5"/>
        <v>5.7087566521528785E-2</v>
      </c>
      <c r="S44" s="263">
        <v>624</v>
      </c>
      <c r="T44" s="58">
        <f t="shared" si="6"/>
        <v>0.30188679245283018</v>
      </c>
    </row>
    <row r="45" spans="2:20" ht="30" customHeight="1">
      <c r="B45" s="257">
        <v>41</v>
      </c>
      <c r="C45" s="187" t="s">
        <v>12</v>
      </c>
      <c r="D45" s="237">
        <v>2529</v>
      </c>
      <c r="E45" s="69">
        <v>130</v>
      </c>
      <c r="F45" s="176">
        <f t="shared" si="7"/>
        <v>5.1403716884143934E-2</v>
      </c>
      <c r="G45" s="264">
        <v>1556</v>
      </c>
      <c r="H45" s="176">
        <f t="shared" si="0"/>
        <v>0.61526294978252272</v>
      </c>
      <c r="I45" s="264">
        <v>104</v>
      </c>
      <c r="J45" s="176">
        <f t="shared" si="1"/>
        <v>4.1122973507315141E-2</v>
      </c>
      <c r="K45" s="264">
        <v>190</v>
      </c>
      <c r="L45" s="59">
        <f t="shared" si="2"/>
        <v>7.5128509292210363E-2</v>
      </c>
      <c r="M45" s="263">
        <v>500</v>
      </c>
      <c r="N45" s="176">
        <f t="shared" si="3"/>
        <v>0.19770660340055357</v>
      </c>
      <c r="O45" s="264">
        <v>761</v>
      </c>
      <c r="P45" s="176">
        <f t="shared" si="4"/>
        <v>0.30090945037564254</v>
      </c>
      <c r="Q45" s="264">
        <v>1</v>
      </c>
      <c r="R45" s="176">
        <f t="shared" si="5"/>
        <v>3.9541320680110717E-4</v>
      </c>
      <c r="S45" s="264">
        <v>843</v>
      </c>
      <c r="T45" s="59">
        <f t="shared" si="6"/>
        <v>0.33333333333333331</v>
      </c>
    </row>
    <row r="46" spans="2:20" ht="30" customHeight="1">
      <c r="B46" s="257">
        <v>42</v>
      </c>
      <c r="C46" s="187" t="s">
        <v>13</v>
      </c>
      <c r="D46" s="237">
        <v>10377</v>
      </c>
      <c r="E46" s="69">
        <v>489</v>
      </c>
      <c r="F46" s="58">
        <f t="shared" si="7"/>
        <v>4.7123446082682853E-2</v>
      </c>
      <c r="G46" s="263">
        <v>6149</v>
      </c>
      <c r="H46" s="58">
        <f t="shared" si="0"/>
        <v>0.59256047027079117</v>
      </c>
      <c r="I46" s="263">
        <v>461</v>
      </c>
      <c r="J46" s="58">
        <f t="shared" si="1"/>
        <v>4.4425171051363593E-2</v>
      </c>
      <c r="K46" s="263">
        <v>936</v>
      </c>
      <c r="L46" s="58">
        <f t="shared" si="2"/>
        <v>9.0199479618386813E-2</v>
      </c>
      <c r="M46" s="263">
        <v>1863</v>
      </c>
      <c r="N46" s="58">
        <f t="shared" si="3"/>
        <v>0.1795316565481353</v>
      </c>
      <c r="O46" s="263">
        <v>2856</v>
      </c>
      <c r="P46" s="58">
        <f t="shared" si="4"/>
        <v>0.27522405319456489</v>
      </c>
      <c r="Q46" s="263">
        <v>225</v>
      </c>
      <c r="R46" s="58">
        <f t="shared" si="5"/>
        <v>2.1682567215958369E-2</v>
      </c>
      <c r="S46" s="263">
        <v>3739</v>
      </c>
      <c r="T46" s="58">
        <f t="shared" si="6"/>
        <v>0.36031608364652595</v>
      </c>
    </row>
    <row r="47" spans="2:20" ht="30" customHeight="1">
      <c r="B47" s="257">
        <v>43</v>
      </c>
      <c r="C47" s="187" t="s">
        <v>8</v>
      </c>
      <c r="D47" s="237">
        <v>7683</v>
      </c>
      <c r="E47" s="69">
        <v>356</v>
      </c>
      <c r="F47" s="58">
        <f t="shared" si="7"/>
        <v>4.6336066640635165E-2</v>
      </c>
      <c r="G47" s="263">
        <v>4403</v>
      </c>
      <c r="H47" s="58">
        <f t="shared" si="0"/>
        <v>0.57308343095145131</v>
      </c>
      <c r="I47" s="263">
        <v>250</v>
      </c>
      <c r="J47" s="58">
        <f t="shared" si="1"/>
        <v>3.2539372640895486E-2</v>
      </c>
      <c r="K47" s="263">
        <v>556</v>
      </c>
      <c r="L47" s="58">
        <f t="shared" si="2"/>
        <v>7.2367564753351557E-2</v>
      </c>
      <c r="M47" s="263">
        <v>1362</v>
      </c>
      <c r="N47" s="58">
        <f t="shared" si="3"/>
        <v>0.1772745021475986</v>
      </c>
      <c r="O47" s="263">
        <v>2203</v>
      </c>
      <c r="P47" s="58">
        <f t="shared" si="4"/>
        <v>0.28673695171157099</v>
      </c>
      <c r="Q47" s="263">
        <v>170</v>
      </c>
      <c r="R47" s="58">
        <f t="shared" si="5"/>
        <v>2.212677339580893E-2</v>
      </c>
      <c r="S47" s="263">
        <v>2924</v>
      </c>
      <c r="T47" s="58">
        <f t="shared" si="6"/>
        <v>0.38058050240791358</v>
      </c>
    </row>
    <row r="48" spans="2:20" ht="30" customHeight="1">
      <c r="B48" s="257">
        <v>44</v>
      </c>
      <c r="C48" s="187" t="s">
        <v>20</v>
      </c>
      <c r="D48" s="237">
        <v>8542</v>
      </c>
      <c r="E48" s="69">
        <v>619</v>
      </c>
      <c r="F48" s="58">
        <f t="shared" si="7"/>
        <v>7.2465464762350731E-2</v>
      </c>
      <c r="G48" s="263">
        <v>5416</v>
      </c>
      <c r="H48" s="58">
        <f t="shared" si="0"/>
        <v>0.63404354952001873</v>
      </c>
      <c r="I48" s="263">
        <v>330</v>
      </c>
      <c r="J48" s="58">
        <f t="shared" si="1"/>
        <v>3.8632638726293606E-2</v>
      </c>
      <c r="K48" s="263">
        <v>616</v>
      </c>
      <c r="L48" s="58">
        <f t="shared" si="2"/>
        <v>7.2114258955748065E-2</v>
      </c>
      <c r="M48" s="263">
        <v>1930</v>
      </c>
      <c r="N48" s="58">
        <f t="shared" si="3"/>
        <v>0.22594240224771717</v>
      </c>
      <c r="O48" s="263">
        <v>2499</v>
      </c>
      <c r="P48" s="58">
        <f t="shared" si="4"/>
        <v>0.29255443690002342</v>
      </c>
      <c r="Q48" s="263">
        <v>330</v>
      </c>
      <c r="R48" s="58">
        <f t="shared" si="5"/>
        <v>3.8632638726293606E-2</v>
      </c>
      <c r="S48" s="263">
        <v>2507</v>
      </c>
      <c r="T48" s="58">
        <f t="shared" si="6"/>
        <v>0.29349098571763055</v>
      </c>
    </row>
    <row r="49" spans="2:20" ht="30" customHeight="1">
      <c r="B49" s="257">
        <v>45</v>
      </c>
      <c r="C49" s="187" t="s">
        <v>46</v>
      </c>
      <c r="D49" s="237">
        <v>2143</v>
      </c>
      <c r="E49" s="69">
        <v>142</v>
      </c>
      <c r="F49" s="58">
        <f t="shared" si="7"/>
        <v>6.6262249183387772E-2</v>
      </c>
      <c r="G49" s="263">
        <v>1285</v>
      </c>
      <c r="H49" s="58">
        <f t="shared" si="0"/>
        <v>0.59962669155389636</v>
      </c>
      <c r="I49" s="263">
        <v>79</v>
      </c>
      <c r="J49" s="58">
        <f t="shared" si="1"/>
        <v>3.6864209052729816E-2</v>
      </c>
      <c r="K49" s="263">
        <v>131</v>
      </c>
      <c r="L49" s="58">
        <f t="shared" si="2"/>
        <v>6.112925804946337E-2</v>
      </c>
      <c r="M49" s="263">
        <v>456</v>
      </c>
      <c r="N49" s="58">
        <f t="shared" si="3"/>
        <v>0.21278581427904805</v>
      </c>
      <c r="O49" s="263">
        <v>602</v>
      </c>
      <c r="P49" s="58">
        <f t="shared" si="4"/>
        <v>0.28091460569295379</v>
      </c>
      <c r="Q49" s="263">
        <v>74</v>
      </c>
      <c r="R49" s="58">
        <f t="shared" si="5"/>
        <v>3.453103126458236E-2</v>
      </c>
      <c r="S49" s="263">
        <v>716</v>
      </c>
      <c r="T49" s="58">
        <f t="shared" si="6"/>
        <v>0.33411105926271584</v>
      </c>
    </row>
    <row r="50" spans="2:20" ht="30" customHeight="1">
      <c r="B50" s="257">
        <v>46</v>
      </c>
      <c r="C50" s="187" t="s">
        <v>24</v>
      </c>
      <c r="D50" s="237">
        <v>4502</v>
      </c>
      <c r="E50" s="69">
        <v>269</v>
      </c>
      <c r="F50" s="58">
        <f t="shared" si="7"/>
        <v>5.9751221679253667E-2</v>
      </c>
      <c r="G50" s="263">
        <v>2804</v>
      </c>
      <c r="H50" s="58">
        <f t="shared" si="0"/>
        <v>0.62283429586850292</v>
      </c>
      <c r="I50" s="263">
        <v>166</v>
      </c>
      <c r="J50" s="58">
        <f t="shared" si="1"/>
        <v>3.6872501110617503E-2</v>
      </c>
      <c r="K50" s="263">
        <v>316</v>
      </c>
      <c r="L50" s="58">
        <f t="shared" si="2"/>
        <v>7.0191026210573076E-2</v>
      </c>
      <c r="M50" s="263">
        <v>948</v>
      </c>
      <c r="N50" s="58">
        <f t="shared" si="3"/>
        <v>0.21057307863171923</v>
      </c>
      <c r="O50" s="263">
        <v>1349</v>
      </c>
      <c r="P50" s="58">
        <f t="shared" si="4"/>
        <v>0.29964460239893381</v>
      </c>
      <c r="Q50" s="263">
        <v>181</v>
      </c>
      <c r="R50" s="58">
        <f t="shared" si="5"/>
        <v>4.0204353620613059E-2</v>
      </c>
      <c r="S50" s="263">
        <v>1429</v>
      </c>
      <c r="T50" s="58">
        <f t="shared" si="6"/>
        <v>0.31741448245224346</v>
      </c>
    </row>
    <row r="51" spans="2:20" ht="30" customHeight="1">
      <c r="B51" s="257">
        <v>47</v>
      </c>
      <c r="C51" s="187" t="s">
        <v>14</v>
      </c>
      <c r="D51" s="237">
        <v>8744</v>
      </c>
      <c r="E51" s="69">
        <v>474</v>
      </c>
      <c r="F51" s="58">
        <f t="shared" si="7"/>
        <v>5.4208600182982618E-2</v>
      </c>
      <c r="G51" s="263">
        <v>5501</v>
      </c>
      <c r="H51" s="58">
        <f t="shared" si="0"/>
        <v>0.62911710887465688</v>
      </c>
      <c r="I51" s="263">
        <v>323</v>
      </c>
      <c r="J51" s="58">
        <f t="shared" si="1"/>
        <v>3.6939615736505033E-2</v>
      </c>
      <c r="K51" s="263">
        <v>728</v>
      </c>
      <c r="L51" s="58">
        <f t="shared" si="2"/>
        <v>8.3257090576395243E-2</v>
      </c>
      <c r="M51" s="263">
        <v>1824</v>
      </c>
      <c r="N51" s="58">
        <f t="shared" si="3"/>
        <v>0.20860018298261665</v>
      </c>
      <c r="O51" s="263">
        <v>2564</v>
      </c>
      <c r="P51" s="58">
        <f t="shared" si="4"/>
        <v>0.29322964318389755</v>
      </c>
      <c r="Q51" s="263">
        <v>324</v>
      </c>
      <c r="R51" s="58">
        <f t="shared" si="5"/>
        <v>3.7053979871912168E-2</v>
      </c>
      <c r="S51" s="263">
        <v>2769</v>
      </c>
      <c r="T51" s="58">
        <f t="shared" si="6"/>
        <v>0.31667429094236049</v>
      </c>
    </row>
    <row r="52" spans="2:20" ht="30" customHeight="1">
      <c r="B52" s="257">
        <v>48</v>
      </c>
      <c r="C52" s="187" t="s">
        <v>25</v>
      </c>
      <c r="D52" s="237">
        <v>5012</v>
      </c>
      <c r="E52" s="69">
        <v>299</v>
      </c>
      <c r="F52" s="58">
        <f t="shared" si="7"/>
        <v>5.9656823623304073E-2</v>
      </c>
      <c r="G52" s="263">
        <v>3180</v>
      </c>
      <c r="H52" s="58">
        <f t="shared" si="0"/>
        <v>0.63447725458898641</v>
      </c>
      <c r="I52" s="263">
        <v>176</v>
      </c>
      <c r="J52" s="58">
        <f t="shared" si="1"/>
        <v>3.5115722266560255E-2</v>
      </c>
      <c r="K52" s="263">
        <v>393</v>
      </c>
      <c r="L52" s="58">
        <f t="shared" si="2"/>
        <v>7.8411811652035118E-2</v>
      </c>
      <c r="M52" s="263">
        <v>1080</v>
      </c>
      <c r="N52" s="58">
        <f t="shared" si="3"/>
        <v>0.2154828411811652</v>
      </c>
      <c r="O52" s="263">
        <v>1508</v>
      </c>
      <c r="P52" s="58">
        <f t="shared" si="4"/>
        <v>0.30087789305666401</v>
      </c>
      <c r="Q52" s="263">
        <v>108</v>
      </c>
      <c r="R52" s="58">
        <f t="shared" si="5"/>
        <v>2.1548284118116521E-2</v>
      </c>
      <c r="S52" s="263">
        <v>1533</v>
      </c>
      <c r="T52" s="58">
        <f t="shared" si="6"/>
        <v>0.30586592178770949</v>
      </c>
    </row>
    <row r="53" spans="2:20" ht="30" customHeight="1">
      <c r="B53" s="257">
        <v>49</v>
      </c>
      <c r="C53" s="187" t="s">
        <v>26</v>
      </c>
      <c r="D53" s="237">
        <v>2633</v>
      </c>
      <c r="E53" s="69">
        <v>157</v>
      </c>
      <c r="F53" s="176">
        <f t="shared" si="7"/>
        <v>5.962780098746677E-2</v>
      </c>
      <c r="G53" s="264">
        <v>1559</v>
      </c>
      <c r="H53" s="176">
        <f t="shared" si="0"/>
        <v>0.59210026585643749</v>
      </c>
      <c r="I53" s="264">
        <v>82</v>
      </c>
      <c r="J53" s="176">
        <f t="shared" si="1"/>
        <v>3.114318268135207E-2</v>
      </c>
      <c r="K53" s="264">
        <v>144</v>
      </c>
      <c r="L53" s="59">
        <f t="shared" si="2"/>
        <v>5.4690467147740222E-2</v>
      </c>
      <c r="M53" s="263">
        <v>527</v>
      </c>
      <c r="N53" s="176">
        <f t="shared" si="3"/>
        <v>0.20015191796429929</v>
      </c>
      <c r="O53" s="264">
        <v>794</v>
      </c>
      <c r="P53" s="176">
        <f t="shared" si="4"/>
        <v>0.30155715913406761</v>
      </c>
      <c r="Q53" s="264">
        <v>62</v>
      </c>
      <c r="R53" s="176">
        <f t="shared" si="5"/>
        <v>2.3547284466388152E-2</v>
      </c>
      <c r="S53" s="264">
        <v>917</v>
      </c>
      <c r="T53" s="59">
        <f t="shared" si="6"/>
        <v>0.34827193315609573</v>
      </c>
    </row>
    <row r="54" spans="2:20" ht="30" customHeight="1">
      <c r="B54" s="257">
        <v>50</v>
      </c>
      <c r="C54" s="187" t="s">
        <v>15</v>
      </c>
      <c r="D54" s="237">
        <v>3370</v>
      </c>
      <c r="E54" s="69">
        <v>173</v>
      </c>
      <c r="F54" s="58">
        <f t="shared" si="7"/>
        <v>5.1335311572700298E-2</v>
      </c>
      <c r="G54" s="263">
        <v>2003</v>
      </c>
      <c r="H54" s="58">
        <f t="shared" si="0"/>
        <v>0.59436201780415432</v>
      </c>
      <c r="I54" s="263">
        <v>110</v>
      </c>
      <c r="J54" s="58">
        <f t="shared" si="1"/>
        <v>3.2640949554896145E-2</v>
      </c>
      <c r="K54" s="263">
        <v>249</v>
      </c>
      <c r="L54" s="58">
        <f t="shared" si="2"/>
        <v>7.3887240356083086E-2</v>
      </c>
      <c r="M54" s="263">
        <v>677</v>
      </c>
      <c r="N54" s="58">
        <f t="shared" si="3"/>
        <v>0.20089020771513352</v>
      </c>
      <c r="O54" s="263">
        <v>942</v>
      </c>
      <c r="P54" s="58">
        <f t="shared" si="4"/>
        <v>0.2795252225519288</v>
      </c>
      <c r="Q54" s="263">
        <v>159</v>
      </c>
      <c r="R54" s="58">
        <f t="shared" si="5"/>
        <v>4.7181008902077153E-2</v>
      </c>
      <c r="S54" s="263">
        <v>1194</v>
      </c>
      <c r="T54" s="58">
        <f t="shared" si="6"/>
        <v>0.35430267062314541</v>
      </c>
    </row>
    <row r="55" spans="2:20" ht="30" customHeight="1">
      <c r="B55" s="257">
        <v>51</v>
      </c>
      <c r="C55" s="187" t="s">
        <v>47</v>
      </c>
      <c r="D55" s="237">
        <v>6327</v>
      </c>
      <c r="E55" s="69">
        <v>375</v>
      </c>
      <c r="F55" s="58">
        <f t="shared" si="7"/>
        <v>5.9269796111901377E-2</v>
      </c>
      <c r="G55" s="263">
        <v>4024</v>
      </c>
      <c r="H55" s="58">
        <f t="shared" si="0"/>
        <v>0.63600442547810965</v>
      </c>
      <c r="I55" s="263">
        <v>192</v>
      </c>
      <c r="J55" s="58">
        <f t="shared" si="1"/>
        <v>3.0346135609293504E-2</v>
      </c>
      <c r="K55" s="263">
        <v>440</v>
      </c>
      <c r="L55" s="58">
        <f t="shared" si="2"/>
        <v>6.9543227437964275E-2</v>
      </c>
      <c r="M55" s="263">
        <v>1402</v>
      </c>
      <c r="N55" s="58">
        <f t="shared" si="3"/>
        <v>0.22159001106369527</v>
      </c>
      <c r="O55" s="263">
        <v>1961</v>
      </c>
      <c r="P55" s="58">
        <f t="shared" si="4"/>
        <v>0.30994152046783624</v>
      </c>
      <c r="Q55" s="263">
        <v>197</v>
      </c>
      <c r="R55" s="58">
        <f t="shared" si="5"/>
        <v>3.1136399557452191E-2</v>
      </c>
      <c r="S55" s="263">
        <v>1928</v>
      </c>
      <c r="T55" s="58">
        <f t="shared" si="6"/>
        <v>0.30472577840998893</v>
      </c>
    </row>
    <row r="56" spans="2:20" ht="30" customHeight="1">
      <c r="B56" s="257">
        <v>52</v>
      </c>
      <c r="C56" s="187" t="s">
        <v>3</v>
      </c>
      <c r="D56" s="237">
        <v>4492</v>
      </c>
      <c r="E56" s="69">
        <v>239</v>
      </c>
      <c r="F56" s="58">
        <f t="shared" si="7"/>
        <v>5.3205699020480855E-2</v>
      </c>
      <c r="G56" s="263">
        <v>2703</v>
      </c>
      <c r="H56" s="58">
        <f t="shared" si="0"/>
        <v>0.60173642030276042</v>
      </c>
      <c r="I56" s="263">
        <v>175</v>
      </c>
      <c r="J56" s="58">
        <f t="shared" si="1"/>
        <v>3.8958147818343725E-2</v>
      </c>
      <c r="K56" s="263">
        <v>381</v>
      </c>
      <c r="L56" s="58">
        <f t="shared" si="2"/>
        <v>8.4817453250222621E-2</v>
      </c>
      <c r="M56" s="263">
        <v>829</v>
      </c>
      <c r="N56" s="58">
        <f t="shared" si="3"/>
        <v>0.18455031166518254</v>
      </c>
      <c r="O56" s="263">
        <v>1294</v>
      </c>
      <c r="P56" s="58">
        <f t="shared" si="4"/>
        <v>0.28806767586821014</v>
      </c>
      <c r="Q56" s="263">
        <v>91</v>
      </c>
      <c r="R56" s="58">
        <f t="shared" si="5"/>
        <v>2.0258236865538737E-2</v>
      </c>
      <c r="S56" s="263">
        <v>1550</v>
      </c>
      <c r="T56" s="58">
        <f t="shared" si="6"/>
        <v>0.34505788067675869</v>
      </c>
    </row>
    <row r="57" spans="2:20" ht="30" customHeight="1">
      <c r="B57" s="257">
        <v>53</v>
      </c>
      <c r="C57" s="187" t="s">
        <v>21</v>
      </c>
      <c r="D57" s="237">
        <v>2121</v>
      </c>
      <c r="E57" s="69">
        <v>113</v>
      </c>
      <c r="F57" s="58">
        <f t="shared" si="7"/>
        <v>5.3276756247053275E-2</v>
      </c>
      <c r="G57" s="263">
        <v>1362</v>
      </c>
      <c r="H57" s="58">
        <f t="shared" si="0"/>
        <v>0.64214992927864212</v>
      </c>
      <c r="I57" s="263">
        <v>64</v>
      </c>
      <c r="J57" s="58">
        <f t="shared" si="1"/>
        <v>3.0174446016030174E-2</v>
      </c>
      <c r="K57" s="263">
        <v>143</v>
      </c>
      <c r="L57" s="58">
        <f t="shared" si="2"/>
        <v>6.7421027817067422E-2</v>
      </c>
      <c r="M57" s="263">
        <v>501</v>
      </c>
      <c r="N57" s="58">
        <f t="shared" si="3"/>
        <v>0.23620933521923621</v>
      </c>
      <c r="O57" s="263">
        <v>645</v>
      </c>
      <c r="P57" s="58">
        <f t="shared" si="4"/>
        <v>0.30410183875530411</v>
      </c>
      <c r="Q57" s="263">
        <v>70</v>
      </c>
      <c r="R57" s="58">
        <f t="shared" si="5"/>
        <v>3.3003300330033E-2</v>
      </c>
      <c r="S57" s="263">
        <v>646</v>
      </c>
      <c r="T57" s="58">
        <f t="shared" si="6"/>
        <v>0.30457331447430458</v>
      </c>
    </row>
    <row r="58" spans="2:20" ht="30" customHeight="1">
      <c r="B58" s="257">
        <v>54</v>
      </c>
      <c r="C58" s="187" t="s">
        <v>27</v>
      </c>
      <c r="D58" s="237">
        <v>4703</v>
      </c>
      <c r="E58" s="69">
        <v>331</v>
      </c>
      <c r="F58" s="58">
        <f t="shared" si="7"/>
        <v>7.0380608122475014E-2</v>
      </c>
      <c r="G58" s="263">
        <v>2921</v>
      </c>
      <c r="H58" s="58">
        <f t="shared" si="0"/>
        <v>0.6210929194131406</v>
      </c>
      <c r="I58" s="263">
        <v>157</v>
      </c>
      <c r="J58" s="58">
        <f t="shared" si="1"/>
        <v>3.3382947055071228E-2</v>
      </c>
      <c r="K58" s="263">
        <v>322</v>
      </c>
      <c r="L58" s="58">
        <f t="shared" si="2"/>
        <v>6.8466935998298964E-2</v>
      </c>
      <c r="M58" s="263">
        <v>995</v>
      </c>
      <c r="N58" s="58">
        <f t="shared" si="3"/>
        <v>0.21156708483946418</v>
      </c>
      <c r="O58" s="263">
        <v>1418</v>
      </c>
      <c r="P58" s="58">
        <f t="shared" si="4"/>
        <v>0.30150967467573891</v>
      </c>
      <c r="Q58" s="263">
        <v>178</v>
      </c>
      <c r="R58" s="58">
        <f t="shared" si="5"/>
        <v>3.7848182011482032E-2</v>
      </c>
      <c r="S58" s="263">
        <v>1451</v>
      </c>
      <c r="T58" s="58">
        <f t="shared" si="6"/>
        <v>0.30852647246438442</v>
      </c>
    </row>
    <row r="59" spans="2:20" ht="30" customHeight="1">
      <c r="B59" s="257">
        <v>55</v>
      </c>
      <c r="C59" s="187" t="s">
        <v>16</v>
      </c>
      <c r="D59" s="237">
        <v>4192</v>
      </c>
      <c r="E59" s="69">
        <v>289</v>
      </c>
      <c r="F59" s="58">
        <f t="shared" si="7"/>
        <v>6.8940839694656489E-2</v>
      </c>
      <c r="G59" s="263">
        <v>2742</v>
      </c>
      <c r="H59" s="58">
        <f t="shared" si="0"/>
        <v>0.65410305343511455</v>
      </c>
      <c r="I59" s="263">
        <v>122</v>
      </c>
      <c r="J59" s="58">
        <f t="shared" si="1"/>
        <v>2.9103053435114504E-2</v>
      </c>
      <c r="K59" s="263">
        <v>270</v>
      </c>
      <c r="L59" s="58">
        <f t="shared" si="2"/>
        <v>6.4408396946564889E-2</v>
      </c>
      <c r="M59" s="263">
        <v>988</v>
      </c>
      <c r="N59" s="58">
        <f t="shared" si="3"/>
        <v>0.23568702290076335</v>
      </c>
      <c r="O59" s="263">
        <v>1337</v>
      </c>
      <c r="P59" s="58">
        <f t="shared" si="4"/>
        <v>0.31894083969465647</v>
      </c>
      <c r="Q59" s="263">
        <v>177</v>
      </c>
      <c r="R59" s="58">
        <f t="shared" si="5"/>
        <v>4.2223282442748089E-2</v>
      </c>
      <c r="S59" s="263">
        <v>1161</v>
      </c>
      <c r="T59" s="58">
        <f t="shared" si="6"/>
        <v>0.27695610687022904</v>
      </c>
    </row>
    <row r="60" spans="2:20" ht="30" customHeight="1">
      <c r="B60" s="257">
        <v>56</v>
      </c>
      <c r="C60" s="187" t="s">
        <v>9</v>
      </c>
      <c r="D60" s="237">
        <v>1700</v>
      </c>
      <c r="E60" s="69">
        <v>98</v>
      </c>
      <c r="F60" s="58">
        <f t="shared" si="7"/>
        <v>5.7647058823529412E-2</v>
      </c>
      <c r="G60" s="263">
        <v>1025</v>
      </c>
      <c r="H60" s="58">
        <f t="shared" si="0"/>
        <v>0.6029411764705882</v>
      </c>
      <c r="I60" s="263">
        <v>77</v>
      </c>
      <c r="J60" s="58">
        <f t="shared" si="1"/>
        <v>4.5294117647058825E-2</v>
      </c>
      <c r="K60" s="263">
        <v>154</v>
      </c>
      <c r="L60" s="58">
        <f t="shared" si="2"/>
        <v>9.058823529411765E-2</v>
      </c>
      <c r="M60" s="263">
        <v>288</v>
      </c>
      <c r="N60" s="58">
        <f t="shared" si="3"/>
        <v>0.16941176470588235</v>
      </c>
      <c r="O60" s="263">
        <v>501</v>
      </c>
      <c r="P60" s="58">
        <f t="shared" si="4"/>
        <v>0.29470588235294115</v>
      </c>
      <c r="Q60" s="263">
        <v>21</v>
      </c>
      <c r="R60" s="58">
        <f t="shared" si="5"/>
        <v>1.2352941176470587E-2</v>
      </c>
      <c r="S60" s="263">
        <v>577</v>
      </c>
      <c r="T60" s="58">
        <f t="shared" si="6"/>
        <v>0.33941176470588236</v>
      </c>
    </row>
    <row r="61" spans="2:20" ht="30" customHeight="1">
      <c r="B61" s="257">
        <v>57</v>
      </c>
      <c r="C61" s="187" t="s">
        <v>48</v>
      </c>
      <c r="D61" s="237">
        <v>1362</v>
      </c>
      <c r="E61" s="69">
        <v>50</v>
      </c>
      <c r="F61" s="176">
        <f t="shared" si="7"/>
        <v>3.6710719530102791E-2</v>
      </c>
      <c r="G61" s="264">
        <v>690</v>
      </c>
      <c r="H61" s="176">
        <f t="shared" si="0"/>
        <v>0.50660792951541855</v>
      </c>
      <c r="I61" s="264">
        <v>38</v>
      </c>
      <c r="J61" s="176">
        <f t="shared" si="1"/>
        <v>2.7900146842878122E-2</v>
      </c>
      <c r="K61" s="264">
        <v>88</v>
      </c>
      <c r="L61" s="59">
        <f t="shared" si="2"/>
        <v>6.4610866372980913E-2</v>
      </c>
      <c r="M61" s="263">
        <v>202</v>
      </c>
      <c r="N61" s="176">
        <f t="shared" si="3"/>
        <v>0.14831130690161526</v>
      </c>
      <c r="O61" s="264">
        <v>361</v>
      </c>
      <c r="P61" s="176">
        <f t="shared" si="4"/>
        <v>0.26505139500734215</v>
      </c>
      <c r="Q61" s="264">
        <v>29</v>
      </c>
      <c r="R61" s="176">
        <f t="shared" si="5"/>
        <v>2.1292217327459617E-2</v>
      </c>
      <c r="S61" s="264">
        <v>622</v>
      </c>
      <c r="T61" s="59">
        <f t="shared" si="6"/>
        <v>0.4566813509544787</v>
      </c>
    </row>
    <row r="62" spans="2:20" ht="30" customHeight="1">
      <c r="B62" s="257">
        <v>58</v>
      </c>
      <c r="C62" s="187" t="s">
        <v>28</v>
      </c>
      <c r="D62" s="237">
        <v>3060</v>
      </c>
      <c r="E62" s="69">
        <v>196</v>
      </c>
      <c r="F62" s="58">
        <f t="shared" si="7"/>
        <v>6.4052287581699341E-2</v>
      </c>
      <c r="G62" s="263">
        <v>1954</v>
      </c>
      <c r="H62" s="58">
        <f t="shared" si="0"/>
        <v>0.63856209150326793</v>
      </c>
      <c r="I62" s="263">
        <v>96</v>
      </c>
      <c r="J62" s="58">
        <f t="shared" si="1"/>
        <v>3.1372549019607843E-2</v>
      </c>
      <c r="K62" s="263">
        <v>218</v>
      </c>
      <c r="L62" s="58">
        <f t="shared" si="2"/>
        <v>7.1241830065359474E-2</v>
      </c>
      <c r="M62" s="263">
        <v>675</v>
      </c>
      <c r="N62" s="58">
        <f t="shared" si="3"/>
        <v>0.22058823529411764</v>
      </c>
      <c r="O62" s="263">
        <v>955</v>
      </c>
      <c r="P62" s="58">
        <f t="shared" si="4"/>
        <v>0.31209150326797386</v>
      </c>
      <c r="Q62" s="263">
        <v>97</v>
      </c>
      <c r="R62" s="58">
        <f t="shared" si="5"/>
        <v>3.1699346405228757E-2</v>
      </c>
      <c r="S62" s="263">
        <v>910</v>
      </c>
      <c r="T62" s="58">
        <f t="shared" si="6"/>
        <v>0.29738562091503268</v>
      </c>
    </row>
    <row r="63" spans="2:20" ht="30" customHeight="1">
      <c r="B63" s="257">
        <v>59</v>
      </c>
      <c r="C63" s="187" t="s">
        <v>22</v>
      </c>
      <c r="D63" s="237">
        <v>12023</v>
      </c>
      <c r="E63" s="69">
        <v>713</v>
      </c>
      <c r="F63" s="58">
        <f t="shared" si="7"/>
        <v>5.9303002578391419E-2</v>
      </c>
      <c r="G63" s="263">
        <v>7442</v>
      </c>
      <c r="H63" s="58">
        <f t="shared" si="0"/>
        <v>0.61898028778175163</v>
      </c>
      <c r="I63" s="263">
        <v>449</v>
      </c>
      <c r="J63" s="58">
        <f t="shared" si="1"/>
        <v>3.7345088580221245E-2</v>
      </c>
      <c r="K63" s="263">
        <v>859</v>
      </c>
      <c r="L63" s="58">
        <f t="shared" si="2"/>
        <v>7.1446394410712807E-2</v>
      </c>
      <c r="M63" s="263">
        <v>2521</v>
      </c>
      <c r="N63" s="58">
        <f t="shared" si="3"/>
        <v>0.20968144389919322</v>
      </c>
      <c r="O63" s="263">
        <v>3572</v>
      </c>
      <c r="P63" s="58">
        <f t="shared" si="4"/>
        <v>0.29709723030857521</v>
      </c>
      <c r="Q63" s="263">
        <v>342</v>
      </c>
      <c r="R63" s="58">
        <f t="shared" si="5"/>
        <v>2.8445479497629544E-2</v>
      </c>
      <c r="S63" s="263">
        <v>3868</v>
      </c>
      <c r="T63" s="58">
        <f t="shared" si="6"/>
        <v>0.32171670963985693</v>
      </c>
    </row>
    <row r="64" spans="2:20" ht="30" customHeight="1">
      <c r="B64" s="290">
        <v>60</v>
      </c>
      <c r="C64" s="291" t="s">
        <v>49</v>
      </c>
      <c r="D64" s="269">
        <v>1405</v>
      </c>
      <c r="E64" s="264">
        <v>74</v>
      </c>
      <c r="F64" s="94">
        <f t="shared" si="7"/>
        <v>5.2669039145907474E-2</v>
      </c>
      <c r="G64" s="265">
        <v>667</v>
      </c>
      <c r="H64" s="94">
        <f t="shared" si="0"/>
        <v>0.47473309608540926</v>
      </c>
      <c r="I64" s="265">
        <v>55</v>
      </c>
      <c r="J64" s="94">
        <f t="shared" si="1"/>
        <v>3.9145907473309607E-2</v>
      </c>
      <c r="K64" s="265">
        <v>98</v>
      </c>
      <c r="L64" s="94">
        <f t="shared" si="2"/>
        <v>6.9750889679715308E-2</v>
      </c>
      <c r="M64" s="265">
        <v>218</v>
      </c>
      <c r="N64" s="94">
        <f t="shared" si="3"/>
        <v>0.15516014234875444</v>
      </c>
      <c r="O64" s="265">
        <v>289</v>
      </c>
      <c r="P64" s="94">
        <f t="shared" si="4"/>
        <v>0.20569395017793593</v>
      </c>
      <c r="Q64" s="265">
        <v>20</v>
      </c>
      <c r="R64" s="94">
        <f t="shared" si="5"/>
        <v>1.4234875444839857E-2</v>
      </c>
      <c r="S64" s="265">
        <v>664</v>
      </c>
      <c r="T64" s="94">
        <f t="shared" si="6"/>
        <v>0.47259786476868326</v>
      </c>
    </row>
    <row r="65" spans="2:20" ht="30" customHeight="1">
      <c r="B65" s="257">
        <v>61</v>
      </c>
      <c r="C65" s="187" t="s">
        <v>17</v>
      </c>
      <c r="D65" s="237">
        <v>1566</v>
      </c>
      <c r="E65" s="69">
        <v>97</v>
      </c>
      <c r="F65" s="58">
        <f t="shared" si="7"/>
        <v>6.194125159642401E-2</v>
      </c>
      <c r="G65" s="263">
        <v>974</v>
      </c>
      <c r="H65" s="58">
        <f t="shared" si="0"/>
        <v>0.62196679438058744</v>
      </c>
      <c r="I65" s="263">
        <v>54</v>
      </c>
      <c r="J65" s="58">
        <f t="shared" si="1"/>
        <v>3.4482758620689655E-2</v>
      </c>
      <c r="K65" s="263">
        <v>124</v>
      </c>
      <c r="L65" s="58">
        <f t="shared" si="2"/>
        <v>7.9182630906768844E-2</v>
      </c>
      <c r="M65" s="263">
        <v>321</v>
      </c>
      <c r="N65" s="58">
        <f t="shared" si="3"/>
        <v>0.2049808429118774</v>
      </c>
      <c r="O65" s="263">
        <v>463</v>
      </c>
      <c r="P65" s="58">
        <f t="shared" si="4"/>
        <v>0.29565772669220947</v>
      </c>
      <c r="Q65" s="263">
        <v>57</v>
      </c>
      <c r="R65" s="58">
        <f t="shared" si="5"/>
        <v>3.6398467432950193E-2</v>
      </c>
      <c r="S65" s="263">
        <v>495</v>
      </c>
      <c r="T65" s="58">
        <f t="shared" si="6"/>
        <v>0.31609195402298851</v>
      </c>
    </row>
    <row r="66" spans="2:20" ht="30" customHeight="1">
      <c r="B66" s="257">
        <v>62</v>
      </c>
      <c r="C66" s="187" t="s">
        <v>18</v>
      </c>
      <c r="D66" s="237">
        <v>1802</v>
      </c>
      <c r="E66" s="69">
        <v>91</v>
      </c>
      <c r="F66" s="58">
        <f t="shared" si="7"/>
        <v>5.0499445061043285E-2</v>
      </c>
      <c r="G66" s="263">
        <v>1025</v>
      </c>
      <c r="H66" s="58">
        <f t="shared" si="0"/>
        <v>0.56881243063263043</v>
      </c>
      <c r="I66" s="263">
        <v>72</v>
      </c>
      <c r="J66" s="58">
        <f t="shared" si="1"/>
        <v>3.9955604883462822E-2</v>
      </c>
      <c r="K66" s="263">
        <v>170</v>
      </c>
      <c r="L66" s="58">
        <f t="shared" si="2"/>
        <v>9.4339622641509441E-2</v>
      </c>
      <c r="M66" s="263">
        <v>280</v>
      </c>
      <c r="N66" s="58">
        <f t="shared" si="3"/>
        <v>0.15538290788013318</v>
      </c>
      <c r="O66" s="263">
        <v>499</v>
      </c>
      <c r="P66" s="58">
        <f t="shared" si="4"/>
        <v>0.2769145394006659</v>
      </c>
      <c r="Q66" s="263">
        <v>18</v>
      </c>
      <c r="R66" s="58">
        <f t="shared" si="5"/>
        <v>9.9889012208657056E-3</v>
      </c>
      <c r="S66" s="263">
        <v>686</v>
      </c>
      <c r="T66" s="58">
        <f t="shared" si="6"/>
        <v>0.38068812430632631</v>
      </c>
    </row>
    <row r="67" spans="2:20" ht="30" customHeight="1">
      <c r="B67" s="257">
        <v>63</v>
      </c>
      <c r="C67" s="187" t="s">
        <v>29</v>
      </c>
      <c r="D67" s="237">
        <v>2142</v>
      </c>
      <c r="E67" s="69">
        <v>147</v>
      </c>
      <c r="F67" s="58">
        <f t="shared" si="7"/>
        <v>6.8627450980392163E-2</v>
      </c>
      <c r="G67" s="263">
        <v>1354</v>
      </c>
      <c r="H67" s="58">
        <f t="shared" si="0"/>
        <v>0.63211951447245562</v>
      </c>
      <c r="I67" s="263">
        <v>71</v>
      </c>
      <c r="J67" s="58">
        <f t="shared" si="1"/>
        <v>3.3146591970121382E-2</v>
      </c>
      <c r="K67" s="263">
        <v>157</v>
      </c>
      <c r="L67" s="58">
        <f t="shared" si="2"/>
        <v>7.3295985060690946E-2</v>
      </c>
      <c r="M67" s="263">
        <v>483</v>
      </c>
      <c r="N67" s="58">
        <f t="shared" si="3"/>
        <v>0.22549019607843138</v>
      </c>
      <c r="O67" s="263">
        <v>627</v>
      </c>
      <c r="P67" s="58">
        <f t="shared" si="4"/>
        <v>0.29271708683473391</v>
      </c>
      <c r="Q67" s="263">
        <v>68</v>
      </c>
      <c r="R67" s="58">
        <f t="shared" si="5"/>
        <v>3.1746031746031744E-2</v>
      </c>
      <c r="S67" s="263">
        <v>641</v>
      </c>
      <c r="T67" s="58">
        <f t="shared" si="6"/>
        <v>0.29925303454715219</v>
      </c>
    </row>
    <row r="68" spans="2:20" ht="30" customHeight="1">
      <c r="B68" s="257">
        <v>64</v>
      </c>
      <c r="C68" s="187" t="s">
        <v>50</v>
      </c>
      <c r="D68" s="237">
        <v>1046</v>
      </c>
      <c r="E68" s="69">
        <v>56</v>
      </c>
      <c r="F68" s="58">
        <f t="shared" si="7"/>
        <v>5.3537284894837479E-2</v>
      </c>
      <c r="G68" s="263">
        <v>563</v>
      </c>
      <c r="H68" s="58">
        <f t="shared" si="0"/>
        <v>0.53824091778202676</v>
      </c>
      <c r="I68" s="263">
        <v>29</v>
      </c>
      <c r="J68" s="58">
        <f t="shared" si="1"/>
        <v>2.7724665391969407E-2</v>
      </c>
      <c r="K68" s="263">
        <v>101</v>
      </c>
      <c r="L68" s="58">
        <f t="shared" si="2"/>
        <v>9.6558317399617594E-2</v>
      </c>
      <c r="M68" s="263">
        <v>175</v>
      </c>
      <c r="N68" s="58">
        <f t="shared" si="3"/>
        <v>0.16730401529636713</v>
      </c>
      <c r="O68" s="263">
        <v>257</v>
      </c>
      <c r="P68" s="58">
        <f t="shared" si="4"/>
        <v>0.245697896749522</v>
      </c>
      <c r="Q68" s="263">
        <v>9</v>
      </c>
      <c r="R68" s="58">
        <f t="shared" si="5"/>
        <v>8.6042065009560229E-3</v>
      </c>
      <c r="S68" s="263">
        <v>427</v>
      </c>
      <c r="T68" s="58">
        <f t="shared" si="6"/>
        <v>0.40822179732313574</v>
      </c>
    </row>
    <row r="69" spans="2:20" ht="30" customHeight="1">
      <c r="B69" s="257">
        <v>65</v>
      </c>
      <c r="C69" s="187" t="s">
        <v>10</v>
      </c>
      <c r="D69" s="237">
        <v>832</v>
      </c>
      <c r="E69" s="69">
        <v>37</v>
      </c>
      <c r="F69" s="58">
        <f t="shared" si="7"/>
        <v>4.4471153846153848E-2</v>
      </c>
      <c r="G69" s="263">
        <v>561</v>
      </c>
      <c r="H69" s="58">
        <f t="shared" ref="H69:H78" si="8">IFERROR(G69/$D69,"-")</f>
        <v>0.67427884615384615</v>
      </c>
      <c r="I69" s="263">
        <v>25</v>
      </c>
      <c r="J69" s="58">
        <f t="shared" ref="J69:J78" si="9">IFERROR(I69/$D69,"-")</f>
        <v>3.0048076923076924E-2</v>
      </c>
      <c r="K69" s="263">
        <v>66</v>
      </c>
      <c r="L69" s="58">
        <f t="shared" ref="L69:L78" si="10">IFERROR(K69/$D69,"-")</f>
        <v>7.9326923076923073E-2</v>
      </c>
      <c r="M69" s="263">
        <v>192</v>
      </c>
      <c r="N69" s="58">
        <f t="shared" ref="N69:N78" si="11">IFERROR(M69/$D69,"-")</f>
        <v>0.23076923076923078</v>
      </c>
      <c r="O69" s="263">
        <v>273</v>
      </c>
      <c r="P69" s="58">
        <f t="shared" ref="P69:P78" si="12">IFERROR(O69/$D69,"-")</f>
        <v>0.328125</v>
      </c>
      <c r="Q69" s="263">
        <v>9</v>
      </c>
      <c r="R69" s="58">
        <f t="shared" ref="R69:R78" si="13">IFERROR(Q69/$D69,"-")</f>
        <v>1.0817307692307692E-2</v>
      </c>
      <c r="S69" s="263">
        <v>234</v>
      </c>
      <c r="T69" s="58">
        <f t="shared" ref="T69:T78" si="14">IFERROR(S69/$D69,"-")</f>
        <v>0.28125</v>
      </c>
    </row>
    <row r="70" spans="2:20" ht="30" customHeight="1">
      <c r="B70" s="257">
        <v>66</v>
      </c>
      <c r="C70" s="187" t="s">
        <v>4</v>
      </c>
      <c r="D70" s="237">
        <v>2123</v>
      </c>
      <c r="E70" s="69">
        <v>176</v>
      </c>
      <c r="F70" s="58">
        <f t="shared" ref="F70:F78" si="15">IFERROR(E70/$D70,"-")</f>
        <v>8.2901554404145081E-2</v>
      </c>
      <c r="G70" s="263">
        <v>1341</v>
      </c>
      <c r="H70" s="58">
        <f t="shared" si="8"/>
        <v>0.63165332077249181</v>
      </c>
      <c r="I70" s="263">
        <v>117</v>
      </c>
      <c r="J70" s="58">
        <f t="shared" si="9"/>
        <v>5.5110692416391896E-2</v>
      </c>
      <c r="K70" s="263">
        <v>221</v>
      </c>
      <c r="L70" s="58">
        <f t="shared" si="10"/>
        <v>0.10409797456429581</v>
      </c>
      <c r="M70" s="263">
        <v>413</v>
      </c>
      <c r="N70" s="58">
        <f t="shared" si="11"/>
        <v>0.19453603391427227</v>
      </c>
      <c r="O70" s="263">
        <v>578</v>
      </c>
      <c r="P70" s="58">
        <f t="shared" si="12"/>
        <v>0.27225624116815828</v>
      </c>
      <c r="Q70" s="263">
        <v>64</v>
      </c>
      <c r="R70" s="58">
        <f t="shared" si="13"/>
        <v>3.0146019783325484E-2</v>
      </c>
      <c r="S70" s="263">
        <v>606</v>
      </c>
      <c r="T70" s="58">
        <f t="shared" si="14"/>
        <v>0.28544512482336315</v>
      </c>
    </row>
    <row r="71" spans="2:20" ht="30" customHeight="1">
      <c r="B71" s="257">
        <v>67</v>
      </c>
      <c r="C71" s="187" t="s">
        <v>5</v>
      </c>
      <c r="D71" s="237">
        <v>374</v>
      </c>
      <c r="E71" s="69">
        <v>46</v>
      </c>
      <c r="F71" s="176">
        <f t="shared" si="15"/>
        <v>0.12299465240641712</v>
      </c>
      <c r="G71" s="264">
        <v>227</v>
      </c>
      <c r="H71" s="176">
        <f t="shared" si="8"/>
        <v>0.60695187165775399</v>
      </c>
      <c r="I71" s="264">
        <v>19</v>
      </c>
      <c r="J71" s="176">
        <f t="shared" si="9"/>
        <v>5.0802139037433157E-2</v>
      </c>
      <c r="K71" s="264">
        <v>31</v>
      </c>
      <c r="L71" s="59">
        <f t="shared" si="10"/>
        <v>8.2887700534759357E-2</v>
      </c>
      <c r="M71" s="263">
        <v>84</v>
      </c>
      <c r="N71" s="176">
        <f t="shared" si="11"/>
        <v>0.22459893048128343</v>
      </c>
      <c r="O71" s="264">
        <v>89</v>
      </c>
      <c r="P71" s="176">
        <f t="shared" si="12"/>
        <v>0.23796791443850268</v>
      </c>
      <c r="Q71" s="264">
        <v>12</v>
      </c>
      <c r="R71" s="176">
        <f t="shared" si="13"/>
        <v>3.2085561497326207E-2</v>
      </c>
      <c r="S71" s="264">
        <v>101</v>
      </c>
      <c r="T71" s="59">
        <f t="shared" si="14"/>
        <v>0.2700534759358289</v>
      </c>
    </row>
    <row r="72" spans="2:20" ht="30" customHeight="1">
      <c r="B72" s="257">
        <v>68</v>
      </c>
      <c r="C72" s="187" t="s">
        <v>51</v>
      </c>
      <c r="D72" s="237">
        <v>403</v>
      </c>
      <c r="E72" s="69">
        <v>32</v>
      </c>
      <c r="F72" s="58">
        <f t="shared" si="15"/>
        <v>7.9404466501240695E-2</v>
      </c>
      <c r="G72" s="263">
        <v>239</v>
      </c>
      <c r="H72" s="58">
        <f t="shared" si="8"/>
        <v>0.59305210918114148</v>
      </c>
      <c r="I72" s="263">
        <v>15</v>
      </c>
      <c r="J72" s="58">
        <f t="shared" si="9"/>
        <v>3.7220843672456573E-2</v>
      </c>
      <c r="K72" s="263">
        <v>13</v>
      </c>
      <c r="L72" s="58">
        <f t="shared" si="10"/>
        <v>3.2258064516129031E-2</v>
      </c>
      <c r="M72" s="263">
        <v>93</v>
      </c>
      <c r="N72" s="58">
        <f t="shared" si="11"/>
        <v>0.23076923076923078</v>
      </c>
      <c r="O72" s="263">
        <v>118</v>
      </c>
      <c r="P72" s="58">
        <f t="shared" si="12"/>
        <v>0.29280397022332505</v>
      </c>
      <c r="Q72" s="263">
        <v>2</v>
      </c>
      <c r="R72" s="58">
        <f t="shared" si="13"/>
        <v>4.9627791563275434E-3</v>
      </c>
      <c r="S72" s="263">
        <v>132</v>
      </c>
      <c r="T72" s="58">
        <f t="shared" si="14"/>
        <v>0.32754342431761785</v>
      </c>
    </row>
    <row r="73" spans="2:20" ht="30" customHeight="1">
      <c r="B73" s="257">
        <v>69</v>
      </c>
      <c r="C73" s="187" t="s">
        <v>52</v>
      </c>
      <c r="D73" s="237">
        <v>936</v>
      </c>
      <c r="E73" s="69">
        <v>57</v>
      </c>
      <c r="F73" s="58">
        <f t="shared" si="15"/>
        <v>6.0897435897435896E-2</v>
      </c>
      <c r="G73" s="263">
        <v>481</v>
      </c>
      <c r="H73" s="58">
        <f t="shared" si="8"/>
        <v>0.51388888888888884</v>
      </c>
      <c r="I73" s="263">
        <v>25</v>
      </c>
      <c r="J73" s="58">
        <f t="shared" si="9"/>
        <v>2.6709401709401708E-2</v>
      </c>
      <c r="K73" s="263">
        <v>69</v>
      </c>
      <c r="L73" s="58">
        <f t="shared" si="10"/>
        <v>7.371794871794872E-2</v>
      </c>
      <c r="M73" s="263">
        <v>154</v>
      </c>
      <c r="N73" s="58">
        <f t="shared" si="11"/>
        <v>0.16452991452991453</v>
      </c>
      <c r="O73" s="263">
        <v>226</v>
      </c>
      <c r="P73" s="58">
        <f t="shared" si="12"/>
        <v>0.24145299145299146</v>
      </c>
      <c r="Q73" s="263">
        <v>22</v>
      </c>
      <c r="R73" s="58">
        <f t="shared" si="13"/>
        <v>2.3504273504273504E-2</v>
      </c>
      <c r="S73" s="263">
        <v>398</v>
      </c>
      <c r="T73" s="58">
        <f t="shared" si="14"/>
        <v>0.4252136752136752</v>
      </c>
    </row>
    <row r="74" spans="2:20" ht="30" customHeight="1">
      <c r="B74" s="257">
        <v>70</v>
      </c>
      <c r="C74" s="187" t="s">
        <v>53</v>
      </c>
      <c r="D74" s="237">
        <v>221</v>
      </c>
      <c r="E74" s="69">
        <v>13</v>
      </c>
      <c r="F74" s="58">
        <f t="shared" si="15"/>
        <v>5.8823529411764705E-2</v>
      </c>
      <c r="G74" s="263">
        <v>141</v>
      </c>
      <c r="H74" s="58">
        <f t="shared" si="8"/>
        <v>0.63800904977375561</v>
      </c>
      <c r="I74" s="263">
        <v>10</v>
      </c>
      <c r="J74" s="58">
        <f t="shared" si="9"/>
        <v>4.5248868778280542E-2</v>
      </c>
      <c r="K74" s="263">
        <v>8</v>
      </c>
      <c r="L74" s="58">
        <f t="shared" si="10"/>
        <v>3.6199095022624438E-2</v>
      </c>
      <c r="M74" s="263">
        <v>65</v>
      </c>
      <c r="N74" s="58">
        <f t="shared" si="11"/>
        <v>0.29411764705882354</v>
      </c>
      <c r="O74" s="263">
        <v>58</v>
      </c>
      <c r="P74" s="58">
        <f t="shared" si="12"/>
        <v>0.26244343891402716</v>
      </c>
      <c r="Q74" s="263">
        <v>7</v>
      </c>
      <c r="R74" s="58">
        <f t="shared" si="13"/>
        <v>3.1674208144796379E-2</v>
      </c>
      <c r="S74" s="263">
        <v>67</v>
      </c>
      <c r="T74" s="58">
        <f t="shared" si="14"/>
        <v>0.30316742081447962</v>
      </c>
    </row>
    <row r="75" spans="2:20" ht="30" customHeight="1">
      <c r="B75" s="257">
        <v>71</v>
      </c>
      <c r="C75" s="187" t="s">
        <v>54</v>
      </c>
      <c r="D75" s="237">
        <v>311</v>
      </c>
      <c r="E75" s="69">
        <v>22</v>
      </c>
      <c r="F75" s="58">
        <f t="shared" si="15"/>
        <v>7.0739549839228297E-2</v>
      </c>
      <c r="G75" s="263">
        <v>144</v>
      </c>
      <c r="H75" s="58">
        <f t="shared" si="8"/>
        <v>0.46302250803858519</v>
      </c>
      <c r="I75" s="263">
        <v>9</v>
      </c>
      <c r="J75" s="58">
        <f t="shared" si="9"/>
        <v>2.8938906752411574E-2</v>
      </c>
      <c r="K75" s="263">
        <v>18</v>
      </c>
      <c r="L75" s="58">
        <f t="shared" si="10"/>
        <v>5.7877813504823149E-2</v>
      </c>
      <c r="M75" s="263">
        <v>46</v>
      </c>
      <c r="N75" s="58">
        <f t="shared" si="11"/>
        <v>0.14790996784565916</v>
      </c>
      <c r="O75" s="263">
        <v>68</v>
      </c>
      <c r="P75" s="58">
        <f t="shared" si="12"/>
        <v>0.21864951768488747</v>
      </c>
      <c r="Q75" s="263">
        <v>9</v>
      </c>
      <c r="R75" s="58">
        <f t="shared" si="13"/>
        <v>2.8938906752411574E-2</v>
      </c>
      <c r="S75" s="263">
        <v>145</v>
      </c>
      <c r="T75" s="58">
        <f t="shared" si="14"/>
        <v>0.4662379421221865</v>
      </c>
    </row>
    <row r="76" spans="2:20" ht="30" customHeight="1">
      <c r="B76" s="257">
        <v>72</v>
      </c>
      <c r="C76" s="187" t="s">
        <v>30</v>
      </c>
      <c r="D76" s="237">
        <v>470</v>
      </c>
      <c r="E76" s="69">
        <v>16</v>
      </c>
      <c r="F76" s="58">
        <f t="shared" si="15"/>
        <v>3.4042553191489362E-2</v>
      </c>
      <c r="G76" s="263">
        <v>294</v>
      </c>
      <c r="H76" s="58">
        <f t="shared" si="8"/>
        <v>0.62553191489361704</v>
      </c>
      <c r="I76" s="263">
        <v>13</v>
      </c>
      <c r="J76" s="58">
        <f t="shared" si="9"/>
        <v>2.7659574468085105E-2</v>
      </c>
      <c r="K76" s="263">
        <v>37</v>
      </c>
      <c r="L76" s="58">
        <f t="shared" si="10"/>
        <v>7.8723404255319152E-2</v>
      </c>
      <c r="M76" s="263">
        <v>96</v>
      </c>
      <c r="N76" s="58">
        <f t="shared" si="11"/>
        <v>0.20425531914893616</v>
      </c>
      <c r="O76" s="263">
        <v>144</v>
      </c>
      <c r="P76" s="58">
        <f t="shared" si="12"/>
        <v>0.30638297872340425</v>
      </c>
      <c r="Q76" s="263">
        <v>16</v>
      </c>
      <c r="R76" s="58">
        <f t="shared" si="13"/>
        <v>3.4042553191489362E-2</v>
      </c>
      <c r="S76" s="263">
        <v>160</v>
      </c>
      <c r="T76" s="58">
        <f t="shared" si="14"/>
        <v>0.34042553191489361</v>
      </c>
    </row>
    <row r="77" spans="2:20" ht="30" customHeight="1">
      <c r="B77" s="257">
        <v>73</v>
      </c>
      <c r="C77" s="187" t="s">
        <v>31</v>
      </c>
      <c r="D77" s="237">
        <v>626</v>
      </c>
      <c r="E77" s="69">
        <v>45</v>
      </c>
      <c r="F77" s="58">
        <f t="shared" si="15"/>
        <v>7.1884984025559109E-2</v>
      </c>
      <c r="G77" s="263">
        <v>368</v>
      </c>
      <c r="H77" s="58">
        <f t="shared" si="8"/>
        <v>0.58785942492012777</v>
      </c>
      <c r="I77" s="263">
        <v>25</v>
      </c>
      <c r="J77" s="58">
        <f t="shared" si="9"/>
        <v>3.9936102236421724E-2</v>
      </c>
      <c r="K77" s="263">
        <v>50</v>
      </c>
      <c r="L77" s="58">
        <f t="shared" si="10"/>
        <v>7.9872204472843447E-2</v>
      </c>
      <c r="M77" s="263">
        <v>135</v>
      </c>
      <c r="N77" s="58">
        <f t="shared" si="11"/>
        <v>0.21565495207667731</v>
      </c>
      <c r="O77" s="263">
        <v>155</v>
      </c>
      <c r="P77" s="58">
        <f t="shared" si="12"/>
        <v>0.24760383386581469</v>
      </c>
      <c r="Q77" s="263">
        <v>23</v>
      </c>
      <c r="R77" s="58">
        <f t="shared" si="13"/>
        <v>3.6741214057507986E-2</v>
      </c>
      <c r="S77" s="263">
        <v>213</v>
      </c>
      <c r="T77" s="58">
        <f t="shared" si="14"/>
        <v>0.34025559105431308</v>
      </c>
    </row>
    <row r="78" spans="2:20" ht="30" customHeight="1" thickBot="1">
      <c r="B78" s="257">
        <v>74</v>
      </c>
      <c r="C78" s="187" t="s">
        <v>32</v>
      </c>
      <c r="D78" s="237">
        <v>357</v>
      </c>
      <c r="E78" s="69">
        <v>27</v>
      </c>
      <c r="F78" s="58">
        <f t="shared" si="15"/>
        <v>7.5630252100840331E-2</v>
      </c>
      <c r="G78" s="263">
        <v>245</v>
      </c>
      <c r="H78" s="58">
        <f t="shared" si="8"/>
        <v>0.68627450980392157</v>
      </c>
      <c r="I78" s="263">
        <v>11</v>
      </c>
      <c r="J78" s="58">
        <f t="shared" si="9"/>
        <v>3.081232492997199E-2</v>
      </c>
      <c r="K78" s="263">
        <v>18</v>
      </c>
      <c r="L78" s="58">
        <f t="shared" si="10"/>
        <v>5.0420168067226892E-2</v>
      </c>
      <c r="M78" s="263">
        <v>95</v>
      </c>
      <c r="N78" s="58">
        <f t="shared" si="11"/>
        <v>0.26610644257703081</v>
      </c>
      <c r="O78" s="263">
        <v>118</v>
      </c>
      <c r="P78" s="58">
        <f t="shared" si="12"/>
        <v>0.33053221288515405</v>
      </c>
      <c r="Q78" s="263">
        <v>21</v>
      </c>
      <c r="R78" s="58">
        <f t="shared" si="13"/>
        <v>5.8823529411764705E-2</v>
      </c>
      <c r="S78" s="263">
        <v>85</v>
      </c>
      <c r="T78" s="58">
        <f t="shared" si="14"/>
        <v>0.23809523809523808</v>
      </c>
    </row>
    <row r="79" spans="2:20" ht="30" customHeight="1" thickTop="1">
      <c r="B79" s="406" t="s">
        <v>105</v>
      </c>
      <c r="C79" s="407"/>
      <c r="D79" s="135">
        <f>地区別_フレイル区分別該当人数･割合!D13</f>
        <v>220525</v>
      </c>
      <c r="E79" s="70">
        <f>地区別_フレイル区分別該当人数･割合!E13</f>
        <v>13114</v>
      </c>
      <c r="F79" s="60">
        <f>地区別_フレイル区分別該当人数･割合!F13</f>
        <v>5.9467180591769642E-2</v>
      </c>
      <c r="G79" s="70">
        <f>地区別_フレイル区分別該当人数･割合!G13</f>
        <v>136460</v>
      </c>
      <c r="H79" s="60">
        <f>地区別_フレイル区分別該当人数･割合!H13</f>
        <v>0.61879605486906242</v>
      </c>
      <c r="I79" s="70">
        <f>地区別_フレイル区分別該当人数･割合!I13</f>
        <v>8057</v>
      </c>
      <c r="J79" s="60">
        <f>地区別_フレイル区分別該当人数･割合!J13</f>
        <v>3.6535540188187283E-2</v>
      </c>
      <c r="K79" s="70">
        <f>地区別_フレイル区分別該当人数･割合!K13</f>
        <v>16468</v>
      </c>
      <c r="L79" s="60">
        <f>地区別_フレイル区分別該当人数･割合!L13</f>
        <v>7.467634055095794E-2</v>
      </c>
      <c r="M79" s="70">
        <f>地区別_フレイル区分別該当人数･割合!M13</f>
        <v>45809</v>
      </c>
      <c r="N79" s="60">
        <f>地区別_フレイル区分別該当人数･割合!N13</f>
        <v>0.20772701507765559</v>
      </c>
      <c r="O79" s="70">
        <f>地区別_フレイル区分別該当人数･割合!O13</f>
        <v>65295</v>
      </c>
      <c r="P79" s="60">
        <f>地区別_フレイル区分別該当人数･割合!P13</f>
        <v>0.29608887881192608</v>
      </c>
      <c r="Q79" s="70">
        <f>地区別_フレイル区分別該当人数･割合!Q13</f>
        <v>5134</v>
      </c>
      <c r="R79" s="60">
        <f>地区別_フレイル区分別該当人数･割合!R13</f>
        <v>2.3280807164720554E-2</v>
      </c>
      <c r="S79" s="70">
        <f>地区別_フレイル区分別該当人数･割合!S13</f>
        <v>70951</v>
      </c>
      <c r="T79" s="60">
        <f>地区別_フレイル区分別該当人数･割合!T13</f>
        <v>0.32173676453916789</v>
      </c>
    </row>
    <row r="80" spans="2:20" ht="13.5" customHeight="1">
      <c r="D80" s="27"/>
      <c r="E80" s="27"/>
      <c r="F80" s="28"/>
    </row>
    <row r="81" spans="4:6" ht="13.5" customHeight="1">
      <c r="D81" s="27"/>
      <c r="E81" s="27"/>
      <c r="F81" s="28"/>
    </row>
    <row r="82" spans="4:6" ht="13.5" customHeight="1">
      <c r="D82" s="27"/>
      <c r="E82" s="27"/>
      <c r="F82" s="28"/>
    </row>
    <row r="83" spans="4:6" ht="13.5" customHeight="1">
      <c r="D83" s="27"/>
      <c r="E83" s="27"/>
      <c r="F83" s="28"/>
    </row>
    <row r="84" spans="4:6" ht="13.5" customHeight="1">
      <c r="D84" s="27"/>
      <c r="E84" s="27"/>
      <c r="F84" s="28"/>
    </row>
    <row r="85" spans="4:6" ht="13.5" customHeight="1">
      <c r="D85" s="27"/>
      <c r="E85" s="27"/>
      <c r="F85" s="28"/>
    </row>
  </sheetData>
  <mergeCells count="12">
    <mergeCell ref="B3:B4"/>
    <mergeCell ref="B79:C79"/>
    <mergeCell ref="C3:C4"/>
    <mergeCell ref="M3:N3"/>
    <mergeCell ref="O3:P3"/>
    <mergeCell ref="Q3:R3"/>
    <mergeCell ref="S3:T3"/>
    <mergeCell ref="D3:D4"/>
    <mergeCell ref="E3:F3"/>
    <mergeCell ref="G3:H3"/>
    <mergeCell ref="I3:J3"/>
    <mergeCell ref="K3:L3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2-12.①フレイルに係る分析(医科)</oddHeader>
  </headerFooter>
  <rowBreaks count="2" manualBreakCount="2">
    <brk id="34" max="19" man="1"/>
    <brk id="64" max="1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94F21-0756-46B5-95D3-8D223AEC3B9A}">
  <sheetPr codeName="Sheet7"/>
  <dimension ref="A1:R14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11.375" style="1" bestFit="1" customWidth="1"/>
    <col min="4" max="18" width="9.625" style="1" customWidth="1"/>
    <col min="19" max="16384" width="9" style="1"/>
  </cols>
  <sheetData>
    <row r="1" spans="1:18" ht="16.5" customHeight="1">
      <c r="A1" s="3" t="s">
        <v>252</v>
      </c>
      <c r="B1" s="3"/>
    </row>
    <row r="2" spans="1:18" ht="16.5" customHeight="1">
      <c r="A2" s="3" t="s">
        <v>128</v>
      </c>
      <c r="B2" s="3"/>
      <c r="D2" s="6"/>
    </row>
    <row r="3" spans="1:18" ht="34.5" customHeight="1">
      <c r="B3" s="331"/>
      <c r="C3" s="338" t="s">
        <v>86</v>
      </c>
      <c r="D3" s="340" t="s">
        <v>158</v>
      </c>
      <c r="E3" s="341"/>
      <c r="F3" s="342"/>
      <c r="G3" s="335" t="s">
        <v>159</v>
      </c>
      <c r="H3" s="336"/>
      <c r="I3" s="337"/>
      <c r="J3" s="335" t="s">
        <v>160</v>
      </c>
      <c r="K3" s="336"/>
      <c r="L3" s="337"/>
      <c r="M3" s="335" t="s">
        <v>161</v>
      </c>
      <c r="N3" s="336"/>
      <c r="O3" s="337"/>
      <c r="P3" s="335" t="s">
        <v>225</v>
      </c>
      <c r="Q3" s="336"/>
      <c r="R3" s="337"/>
    </row>
    <row r="4" spans="1:18" ht="81" customHeight="1">
      <c r="B4" s="332"/>
      <c r="C4" s="339"/>
      <c r="D4" s="4" t="s">
        <v>131</v>
      </c>
      <c r="E4" s="7" t="s">
        <v>70</v>
      </c>
      <c r="F4" s="296" t="s">
        <v>387</v>
      </c>
      <c r="G4" s="4" t="s">
        <v>131</v>
      </c>
      <c r="H4" s="7" t="s">
        <v>70</v>
      </c>
      <c r="I4" s="296" t="s">
        <v>387</v>
      </c>
      <c r="J4" s="4" t="s">
        <v>131</v>
      </c>
      <c r="K4" s="7" t="s">
        <v>70</v>
      </c>
      <c r="L4" s="296" t="s">
        <v>387</v>
      </c>
      <c r="M4" s="4" t="s">
        <v>131</v>
      </c>
      <c r="N4" s="7" t="s">
        <v>70</v>
      </c>
      <c r="O4" s="296" t="s">
        <v>387</v>
      </c>
      <c r="P4" s="4" t="s">
        <v>131</v>
      </c>
      <c r="Q4" s="7" t="s">
        <v>70</v>
      </c>
      <c r="R4" s="296" t="s">
        <v>387</v>
      </c>
    </row>
    <row r="5" spans="1:18" s="10" customFormat="1" ht="30" customHeight="1">
      <c r="B5" s="254">
        <v>1</v>
      </c>
      <c r="C5" s="118" t="s">
        <v>133</v>
      </c>
      <c r="D5" s="266">
        <v>36416</v>
      </c>
      <c r="E5" s="72">
        <v>369</v>
      </c>
      <c r="F5" s="39">
        <f>IFERROR(E5/D5,"-")</f>
        <v>1.0132908611599297E-2</v>
      </c>
      <c r="G5" s="266">
        <v>36416</v>
      </c>
      <c r="H5" s="72">
        <v>4314</v>
      </c>
      <c r="I5" s="39">
        <f t="shared" ref="I5:I12" si="0">IFERROR(H5/G5,"-")</f>
        <v>0.11846441124780316</v>
      </c>
      <c r="J5" s="266">
        <v>36416</v>
      </c>
      <c r="K5" s="72">
        <v>21365</v>
      </c>
      <c r="L5" s="39">
        <f t="shared" ref="L5:L11" si="1">IFERROR(K5/J5,"-")</f>
        <v>0.58669266256590513</v>
      </c>
      <c r="M5" s="266">
        <v>36416</v>
      </c>
      <c r="N5" s="72">
        <v>6352</v>
      </c>
      <c r="O5" s="39">
        <f t="shared" ref="O5:O13" si="2">IFERROR(N5/M5,"-")</f>
        <v>0.17442882249560632</v>
      </c>
      <c r="P5" s="266">
        <v>36416</v>
      </c>
      <c r="Q5" s="72">
        <v>11733</v>
      </c>
      <c r="R5" s="39">
        <f t="shared" ref="R5:R13" si="3">IFERROR(Q5/P5,"-")</f>
        <v>0.32219354130052724</v>
      </c>
    </row>
    <row r="6" spans="1:18" s="10" customFormat="1" ht="30" customHeight="1">
      <c r="B6" s="254">
        <v>2</v>
      </c>
      <c r="C6" s="118" t="s">
        <v>72</v>
      </c>
      <c r="D6" s="266">
        <v>25359</v>
      </c>
      <c r="E6" s="72">
        <v>238</v>
      </c>
      <c r="F6" s="39">
        <f t="shared" ref="F6:F12" si="4">IFERROR(E6/D6,"-")</f>
        <v>9.3852281241373868E-3</v>
      </c>
      <c r="G6" s="266">
        <v>25359</v>
      </c>
      <c r="H6" s="72">
        <v>2833</v>
      </c>
      <c r="I6" s="39">
        <f t="shared" si="0"/>
        <v>0.11171576166252613</v>
      </c>
      <c r="J6" s="266">
        <v>25359</v>
      </c>
      <c r="K6" s="72">
        <v>13852</v>
      </c>
      <c r="L6" s="39">
        <f t="shared" si="1"/>
        <v>0.54623605031744149</v>
      </c>
      <c r="M6" s="266">
        <v>25359</v>
      </c>
      <c r="N6" s="72">
        <v>4161</v>
      </c>
      <c r="O6" s="39">
        <f t="shared" si="2"/>
        <v>0.16408375724594818</v>
      </c>
      <c r="P6" s="266">
        <v>25359</v>
      </c>
      <c r="Q6" s="72">
        <v>7458</v>
      </c>
      <c r="R6" s="39">
        <f t="shared" si="3"/>
        <v>0.2940967703773808</v>
      </c>
    </row>
    <row r="7" spans="1:18" s="10" customFormat="1" ht="30" customHeight="1">
      <c r="B7" s="254">
        <v>3</v>
      </c>
      <c r="C7" s="118" t="s">
        <v>73</v>
      </c>
      <c r="D7" s="266">
        <v>32580</v>
      </c>
      <c r="E7" s="72">
        <v>253</v>
      </c>
      <c r="F7" s="39">
        <f t="shared" si="4"/>
        <v>7.765500306936771E-3</v>
      </c>
      <c r="G7" s="266">
        <v>32580</v>
      </c>
      <c r="H7" s="72">
        <v>3969</v>
      </c>
      <c r="I7" s="39">
        <f t="shared" si="0"/>
        <v>0.1218232044198895</v>
      </c>
      <c r="J7" s="266">
        <v>32580</v>
      </c>
      <c r="K7" s="72">
        <v>17469</v>
      </c>
      <c r="L7" s="39">
        <f t="shared" si="1"/>
        <v>0.53618784530386743</v>
      </c>
      <c r="M7" s="266">
        <v>32580</v>
      </c>
      <c r="N7" s="72">
        <v>5330</v>
      </c>
      <c r="O7" s="39">
        <f t="shared" si="2"/>
        <v>0.16359729895641498</v>
      </c>
      <c r="P7" s="266">
        <v>32580</v>
      </c>
      <c r="Q7" s="72">
        <v>10145</v>
      </c>
      <c r="R7" s="39">
        <f t="shared" si="3"/>
        <v>0.31138735420503377</v>
      </c>
    </row>
    <row r="8" spans="1:18" s="10" customFormat="1" ht="30" customHeight="1">
      <c r="B8" s="254">
        <v>4</v>
      </c>
      <c r="C8" s="118" t="s">
        <v>74</v>
      </c>
      <c r="D8" s="266">
        <v>22686</v>
      </c>
      <c r="E8" s="72">
        <v>196</v>
      </c>
      <c r="F8" s="39">
        <f t="shared" si="4"/>
        <v>8.6396896764524382E-3</v>
      </c>
      <c r="G8" s="266">
        <v>22686</v>
      </c>
      <c r="H8" s="72">
        <v>2860</v>
      </c>
      <c r="I8" s="39">
        <f t="shared" si="0"/>
        <v>0.12606894119721415</v>
      </c>
      <c r="J8" s="266">
        <v>22686</v>
      </c>
      <c r="K8" s="72">
        <v>12277</v>
      </c>
      <c r="L8" s="39">
        <f t="shared" si="1"/>
        <v>0.54117076611125803</v>
      </c>
      <c r="M8" s="266">
        <v>22686</v>
      </c>
      <c r="N8" s="72">
        <v>4070</v>
      </c>
      <c r="O8" s="39">
        <f t="shared" si="2"/>
        <v>0.17940580093449704</v>
      </c>
      <c r="P8" s="266">
        <v>22686</v>
      </c>
      <c r="Q8" s="72">
        <v>8040</v>
      </c>
      <c r="R8" s="39">
        <f t="shared" si="3"/>
        <v>0.35440359693202855</v>
      </c>
    </row>
    <row r="9" spans="1:18" s="10" customFormat="1" ht="30" customHeight="1">
      <c r="B9" s="254">
        <v>5</v>
      </c>
      <c r="C9" s="118" t="s">
        <v>124</v>
      </c>
      <c r="D9" s="266">
        <v>23505</v>
      </c>
      <c r="E9" s="72">
        <v>237</v>
      </c>
      <c r="F9" s="39">
        <f t="shared" si="4"/>
        <v>1.0082961072112316E-2</v>
      </c>
      <c r="G9" s="266">
        <v>23505</v>
      </c>
      <c r="H9" s="72">
        <v>2789</v>
      </c>
      <c r="I9" s="39">
        <f t="shared" si="0"/>
        <v>0.11865560519038502</v>
      </c>
      <c r="J9" s="266">
        <v>23505</v>
      </c>
      <c r="K9" s="72">
        <v>13092</v>
      </c>
      <c r="L9" s="39">
        <f t="shared" si="1"/>
        <v>0.55698787492022972</v>
      </c>
      <c r="M9" s="266">
        <v>23505</v>
      </c>
      <c r="N9" s="72">
        <v>4155</v>
      </c>
      <c r="O9" s="39">
        <f t="shared" si="2"/>
        <v>0.17677089980855137</v>
      </c>
      <c r="P9" s="266">
        <v>23505</v>
      </c>
      <c r="Q9" s="72">
        <v>7786</v>
      </c>
      <c r="R9" s="39">
        <f t="shared" si="3"/>
        <v>0.33124867049563922</v>
      </c>
    </row>
    <row r="10" spans="1:18" s="10" customFormat="1" ht="30" customHeight="1">
      <c r="B10" s="254">
        <v>6</v>
      </c>
      <c r="C10" s="118" t="s">
        <v>125</v>
      </c>
      <c r="D10" s="266">
        <v>19737</v>
      </c>
      <c r="E10" s="72">
        <v>299</v>
      </c>
      <c r="F10" s="39">
        <f t="shared" si="4"/>
        <v>1.5149212139636216E-2</v>
      </c>
      <c r="G10" s="266">
        <v>19737</v>
      </c>
      <c r="H10" s="72">
        <v>2241</v>
      </c>
      <c r="I10" s="39">
        <f t="shared" si="0"/>
        <v>0.11354309165526676</v>
      </c>
      <c r="J10" s="266">
        <v>19737</v>
      </c>
      <c r="K10" s="72">
        <v>10503</v>
      </c>
      <c r="L10" s="39">
        <f t="shared" si="1"/>
        <v>0.53214774281805743</v>
      </c>
      <c r="M10" s="266">
        <v>19737</v>
      </c>
      <c r="N10" s="72">
        <v>3232</v>
      </c>
      <c r="O10" s="39">
        <f t="shared" si="2"/>
        <v>0.16375335663981355</v>
      </c>
      <c r="P10" s="266">
        <v>19737</v>
      </c>
      <c r="Q10" s="72">
        <v>6387</v>
      </c>
      <c r="R10" s="39">
        <f t="shared" si="3"/>
        <v>0.32360541115671076</v>
      </c>
    </row>
    <row r="11" spans="1:18" s="10" customFormat="1" ht="30" customHeight="1">
      <c r="B11" s="254">
        <v>7</v>
      </c>
      <c r="C11" s="118" t="s">
        <v>126</v>
      </c>
      <c r="D11" s="266">
        <v>22646</v>
      </c>
      <c r="E11" s="72">
        <v>182</v>
      </c>
      <c r="F11" s="39">
        <f t="shared" si="4"/>
        <v>8.0367393800229621E-3</v>
      </c>
      <c r="G11" s="266">
        <v>22646</v>
      </c>
      <c r="H11" s="72">
        <v>2668</v>
      </c>
      <c r="I11" s="39">
        <f t="shared" si="0"/>
        <v>0.11781330036209485</v>
      </c>
      <c r="J11" s="266">
        <v>22646</v>
      </c>
      <c r="K11" s="72">
        <v>11948</v>
      </c>
      <c r="L11" s="39">
        <f t="shared" si="1"/>
        <v>0.527598692925903</v>
      </c>
      <c r="M11" s="266">
        <v>22646</v>
      </c>
      <c r="N11" s="72">
        <v>3941</v>
      </c>
      <c r="O11" s="39">
        <f t="shared" si="2"/>
        <v>0.17402631811357414</v>
      </c>
      <c r="P11" s="266">
        <v>22646</v>
      </c>
      <c r="Q11" s="72">
        <v>7294</v>
      </c>
      <c r="R11" s="39">
        <f t="shared" si="3"/>
        <v>0.32208778592245874</v>
      </c>
    </row>
    <row r="12" spans="1:18" s="10" customFormat="1" ht="30" customHeight="1" thickBot="1">
      <c r="B12" s="255">
        <v>8</v>
      </c>
      <c r="C12" s="118" t="s">
        <v>127</v>
      </c>
      <c r="D12" s="266">
        <v>37596</v>
      </c>
      <c r="E12" s="72">
        <v>350</v>
      </c>
      <c r="F12" s="39">
        <f t="shared" si="4"/>
        <v>9.3095010107458239E-3</v>
      </c>
      <c r="G12" s="266">
        <v>37596</v>
      </c>
      <c r="H12" s="72">
        <v>4744</v>
      </c>
      <c r="I12" s="39">
        <f t="shared" si="0"/>
        <v>0.12618363655708054</v>
      </c>
      <c r="J12" s="266">
        <v>37596</v>
      </c>
      <c r="K12" s="72">
        <v>20051</v>
      </c>
      <c r="L12" s="39">
        <f>IFERROR(K12/J12,"-")</f>
        <v>0.53332801361847004</v>
      </c>
      <c r="M12" s="266">
        <v>37596</v>
      </c>
      <c r="N12" s="72">
        <v>6352</v>
      </c>
      <c r="O12" s="39">
        <f t="shared" si="2"/>
        <v>0.16895414405787851</v>
      </c>
      <c r="P12" s="266">
        <v>37596</v>
      </c>
      <c r="Q12" s="72">
        <v>13084</v>
      </c>
      <c r="R12" s="39">
        <f t="shared" si="3"/>
        <v>0.3480157463559953</v>
      </c>
    </row>
    <row r="13" spans="1:18" s="10" customFormat="1" ht="30" customHeight="1" thickTop="1">
      <c r="B13" s="333" t="s">
        <v>105</v>
      </c>
      <c r="C13" s="334"/>
      <c r="D13" s="239">
        <f>SUM(D5:D12)</f>
        <v>220525</v>
      </c>
      <c r="E13" s="278">
        <f>SUM(E5:E12)</f>
        <v>2124</v>
      </c>
      <c r="F13" s="279">
        <f>IFERROR(E13/D13,"-")</f>
        <v>9.6315610475002835E-3</v>
      </c>
      <c r="G13" s="239">
        <f>SUM(G5:G12)</f>
        <v>220525</v>
      </c>
      <c r="H13" s="278">
        <f>SUM(H5:H12)</f>
        <v>26418</v>
      </c>
      <c r="I13" s="279">
        <f>IFERROR(H13/G13,"-")</f>
        <v>0.11979594150323093</v>
      </c>
      <c r="J13" s="239">
        <f>SUM(J5:J12)</f>
        <v>220525</v>
      </c>
      <c r="K13" s="278">
        <f>SUM(K5:K12)</f>
        <v>120557</v>
      </c>
      <c r="L13" s="279">
        <f>IFERROR(K13/J13,"-")</f>
        <v>0.54668178211087182</v>
      </c>
      <c r="M13" s="239">
        <f>SUM(M5:M12)</f>
        <v>220525</v>
      </c>
      <c r="N13" s="278">
        <f>SUM(N5:N12)</f>
        <v>37593</v>
      </c>
      <c r="O13" s="279">
        <f t="shared" si="2"/>
        <v>0.17047046820088424</v>
      </c>
      <c r="P13" s="239">
        <f>SUM(P5:P12)</f>
        <v>220525</v>
      </c>
      <c r="Q13" s="278">
        <f>SUM(Q5:Q12)</f>
        <v>71927</v>
      </c>
      <c r="R13" s="279">
        <f t="shared" si="3"/>
        <v>0.32616256660242604</v>
      </c>
    </row>
    <row r="14" spans="1:18"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</row>
  </sheetData>
  <mergeCells count="8">
    <mergeCell ref="B3:B4"/>
    <mergeCell ref="B13:C13"/>
    <mergeCell ref="M3:O3"/>
    <mergeCell ref="P3:R3"/>
    <mergeCell ref="C3:C4"/>
    <mergeCell ref="D3:F3"/>
    <mergeCell ref="G3:I3"/>
    <mergeCell ref="J3:L3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2-12.①フレイルに係る分析(医科)</oddHeader>
  </headerFooter>
  <ignoredErrors>
    <ignoredError sqref="F13:I13 L13:O13 J13:K13" 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7A2A6-89E5-4FCE-BE94-ADB871FF9F64}">
  <sheetPr codeName="Sheet33"/>
  <dimension ref="A1:CA14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4.625" style="1" customWidth="1"/>
    <col min="3" max="3" width="9.375" style="14" customWidth="1"/>
    <col min="4" max="4" width="7.75" style="3" customWidth="1"/>
    <col min="5" max="5" width="15.75" style="1" customWidth="1"/>
    <col min="6" max="6" width="11.625" style="1" customWidth="1"/>
    <col min="7" max="7" width="8.625" style="1" customWidth="1"/>
    <col min="8" max="8" width="7.625" style="1" customWidth="1"/>
    <col min="9" max="10" width="8.625" style="1" customWidth="1"/>
    <col min="11" max="11" width="9.375" style="14" customWidth="1"/>
    <col min="12" max="12" width="7.75" style="3" customWidth="1"/>
    <col min="13" max="13" width="15.75" style="1" customWidth="1"/>
    <col min="14" max="14" width="11.625" style="1" customWidth="1"/>
    <col min="15" max="15" width="8.625" style="1" customWidth="1"/>
    <col min="16" max="16" width="7.625" style="1" customWidth="1"/>
    <col min="17" max="18" width="8.625" style="1" customWidth="1"/>
    <col min="19" max="19" width="9.375" style="14" customWidth="1"/>
    <col min="20" max="20" width="7.75" style="3" customWidth="1"/>
    <col min="21" max="21" width="15.75" style="1" customWidth="1"/>
    <col min="22" max="22" width="11.625" style="1" customWidth="1"/>
    <col min="23" max="23" width="8.625" style="1" customWidth="1"/>
    <col min="24" max="24" width="7.625" style="1" customWidth="1"/>
    <col min="25" max="26" width="8.625" style="1" customWidth="1"/>
    <col min="27" max="27" width="9.375" style="14" customWidth="1"/>
    <col min="28" max="28" width="7.75" style="3" customWidth="1"/>
    <col min="29" max="29" width="15.75" style="1" customWidth="1"/>
    <col min="30" max="30" width="11.625" style="1" customWidth="1"/>
    <col min="31" max="31" width="8.625" style="1" customWidth="1"/>
    <col min="32" max="32" width="7.625" style="1" customWidth="1"/>
    <col min="33" max="34" width="8.625" style="1" customWidth="1"/>
    <col min="35" max="35" width="9.375" style="14" customWidth="1"/>
    <col min="36" max="36" width="7.75" style="3" customWidth="1"/>
    <col min="37" max="37" width="15.75" style="1" customWidth="1"/>
    <col min="38" max="38" width="11.625" style="1" customWidth="1"/>
    <col min="39" max="39" width="8.625" style="1" customWidth="1"/>
    <col min="40" max="40" width="7.625" style="1" customWidth="1"/>
    <col min="41" max="42" width="8.625" style="1" customWidth="1"/>
    <col min="43" max="43" width="9.375" style="14" customWidth="1"/>
    <col min="44" max="44" width="7.75" style="3" customWidth="1"/>
    <col min="45" max="45" width="15.75" style="1" customWidth="1"/>
    <col min="46" max="46" width="11.625" style="1" customWidth="1"/>
    <col min="47" max="47" width="8.625" style="1" customWidth="1"/>
    <col min="48" max="48" width="7.625" style="1" customWidth="1"/>
    <col min="49" max="50" width="8.625" style="1" customWidth="1"/>
    <col min="51" max="51" width="9.375" style="14" customWidth="1"/>
    <col min="52" max="52" width="7.75" style="3" customWidth="1"/>
    <col min="53" max="53" width="15.75" style="1" customWidth="1"/>
    <col min="54" max="54" width="11.625" style="1" customWidth="1"/>
    <col min="55" max="55" width="8.625" style="1" customWidth="1"/>
    <col min="56" max="56" width="7.625" style="1" customWidth="1"/>
    <col min="57" max="58" width="8.625" style="1" customWidth="1"/>
    <col min="59" max="59" width="9.375" style="14" customWidth="1"/>
    <col min="60" max="60" width="7.75" style="3" customWidth="1"/>
    <col min="61" max="61" width="15.75" style="1" customWidth="1"/>
    <col min="62" max="62" width="11.625" style="1" customWidth="1"/>
    <col min="63" max="63" width="8.625" style="1" customWidth="1"/>
    <col min="64" max="64" width="7.625" style="1" customWidth="1"/>
    <col min="65" max="66" width="8.625" style="1" customWidth="1"/>
    <col min="67" max="68" width="9" style="1" customWidth="1"/>
    <col min="69" max="69" width="13.75" style="5" customWidth="1"/>
    <col min="70" max="71" width="9.125" style="5" bestFit="1" customWidth="1"/>
    <col min="72" max="72" width="9.5" style="5" bestFit="1" customWidth="1"/>
    <col min="73" max="73" width="9" style="5"/>
    <col min="74" max="74" width="13.5" style="1" customWidth="1"/>
    <col min="75" max="75" width="9" style="1"/>
    <col min="76" max="76" width="14" style="1" customWidth="1"/>
    <col min="77" max="77" width="9" style="1"/>
    <col min="78" max="78" width="13.75" style="1" customWidth="1"/>
    <col min="79" max="79" width="11.25" style="1" bestFit="1" customWidth="1"/>
    <col min="80" max="16384" width="9" style="1"/>
  </cols>
  <sheetData>
    <row r="1" spans="1:79" ht="16.5" customHeight="1">
      <c r="A1" s="1" t="s">
        <v>362</v>
      </c>
    </row>
    <row r="2" spans="1:79" ht="16.5" customHeight="1">
      <c r="A2" s="1" t="s">
        <v>359</v>
      </c>
    </row>
    <row r="3" spans="1:79" ht="16.5" customHeight="1">
      <c r="A3" s="1" t="s">
        <v>234</v>
      </c>
      <c r="C3" s="85"/>
    </row>
    <row r="4" spans="1:79" ht="16.5" customHeight="1">
      <c r="B4" s="360"/>
      <c r="C4" s="361" t="s">
        <v>156</v>
      </c>
      <c r="D4" s="362"/>
      <c r="E4" s="362"/>
      <c r="F4" s="362"/>
      <c r="G4" s="362"/>
      <c r="H4" s="362"/>
      <c r="I4" s="362"/>
      <c r="J4" s="363"/>
      <c r="K4" s="361" t="s">
        <v>150</v>
      </c>
      <c r="L4" s="362"/>
      <c r="M4" s="362"/>
      <c r="N4" s="362"/>
      <c r="O4" s="362"/>
      <c r="P4" s="362"/>
      <c r="Q4" s="362"/>
      <c r="R4" s="363"/>
      <c r="S4" s="360" t="s">
        <v>151</v>
      </c>
      <c r="T4" s="360"/>
      <c r="U4" s="360"/>
      <c r="V4" s="360"/>
      <c r="W4" s="360"/>
      <c r="X4" s="360"/>
      <c r="Y4" s="360"/>
      <c r="Z4" s="360"/>
      <c r="AA4" s="360" t="s">
        <v>152</v>
      </c>
      <c r="AB4" s="360"/>
      <c r="AC4" s="360"/>
      <c r="AD4" s="360"/>
      <c r="AE4" s="360"/>
      <c r="AF4" s="360"/>
      <c r="AG4" s="360"/>
      <c r="AH4" s="360"/>
      <c r="AI4" s="361" t="s">
        <v>153</v>
      </c>
      <c r="AJ4" s="362"/>
      <c r="AK4" s="362"/>
      <c r="AL4" s="362"/>
      <c r="AM4" s="362"/>
      <c r="AN4" s="362"/>
      <c r="AO4" s="362"/>
      <c r="AP4" s="363"/>
      <c r="AQ4" s="360" t="s">
        <v>154</v>
      </c>
      <c r="AR4" s="360"/>
      <c r="AS4" s="360"/>
      <c r="AT4" s="360"/>
      <c r="AU4" s="360"/>
      <c r="AV4" s="360"/>
      <c r="AW4" s="360"/>
      <c r="AX4" s="360"/>
      <c r="AY4" s="360" t="s">
        <v>155</v>
      </c>
      <c r="AZ4" s="360"/>
      <c r="BA4" s="360"/>
      <c r="BB4" s="360"/>
      <c r="BC4" s="360"/>
      <c r="BD4" s="360"/>
      <c r="BE4" s="360"/>
      <c r="BF4" s="360"/>
      <c r="BG4" s="335" t="s">
        <v>146</v>
      </c>
      <c r="BH4" s="336"/>
      <c r="BI4" s="336"/>
      <c r="BJ4" s="336"/>
      <c r="BK4" s="336"/>
      <c r="BL4" s="336"/>
      <c r="BM4" s="336"/>
      <c r="BN4" s="337"/>
      <c r="BO4" s="143"/>
      <c r="BQ4" s="90" t="s">
        <v>147</v>
      </c>
    </row>
    <row r="5" spans="1:79" ht="48" customHeight="1">
      <c r="B5" s="454"/>
      <c r="C5" s="145" t="s">
        <v>209</v>
      </c>
      <c r="D5" s="144" t="s">
        <v>183</v>
      </c>
      <c r="E5" s="186" t="s">
        <v>122</v>
      </c>
      <c r="F5" s="185" t="s">
        <v>132</v>
      </c>
      <c r="G5" s="42" t="s">
        <v>142</v>
      </c>
      <c r="H5" s="146" t="s">
        <v>181</v>
      </c>
      <c r="I5" s="42" t="s">
        <v>141</v>
      </c>
      <c r="J5" s="147" t="s">
        <v>180</v>
      </c>
      <c r="K5" s="145" t="s">
        <v>209</v>
      </c>
      <c r="L5" s="144" t="s">
        <v>183</v>
      </c>
      <c r="M5" s="186" t="s">
        <v>122</v>
      </c>
      <c r="N5" s="185" t="s">
        <v>132</v>
      </c>
      <c r="O5" s="42" t="s">
        <v>142</v>
      </c>
      <c r="P5" s="146" t="s">
        <v>181</v>
      </c>
      <c r="Q5" s="42" t="s">
        <v>141</v>
      </c>
      <c r="R5" s="147" t="s">
        <v>180</v>
      </c>
      <c r="S5" s="145" t="s">
        <v>209</v>
      </c>
      <c r="T5" s="144" t="s">
        <v>183</v>
      </c>
      <c r="U5" s="186" t="s">
        <v>122</v>
      </c>
      <c r="V5" s="185" t="s">
        <v>132</v>
      </c>
      <c r="W5" s="42" t="s">
        <v>142</v>
      </c>
      <c r="X5" s="146" t="s">
        <v>181</v>
      </c>
      <c r="Y5" s="42" t="s">
        <v>141</v>
      </c>
      <c r="Z5" s="190" t="s">
        <v>180</v>
      </c>
      <c r="AA5" s="277" t="s">
        <v>209</v>
      </c>
      <c r="AB5" s="144" t="s">
        <v>183</v>
      </c>
      <c r="AC5" s="186" t="s">
        <v>122</v>
      </c>
      <c r="AD5" s="185" t="s">
        <v>132</v>
      </c>
      <c r="AE5" s="42" t="s">
        <v>142</v>
      </c>
      <c r="AF5" s="146" t="s">
        <v>181</v>
      </c>
      <c r="AG5" s="42" t="s">
        <v>141</v>
      </c>
      <c r="AH5" s="147" t="s">
        <v>180</v>
      </c>
      <c r="AI5" s="145" t="s">
        <v>209</v>
      </c>
      <c r="AJ5" s="144" t="s">
        <v>183</v>
      </c>
      <c r="AK5" s="186" t="s">
        <v>122</v>
      </c>
      <c r="AL5" s="185" t="s">
        <v>132</v>
      </c>
      <c r="AM5" s="42" t="s">
        <v>142</v>
      </c>
      <c r="AN5" s="146" t="s">
        <v>181</v>
      </c>
      <c r="AO5" s="42" t="s">
        <v>141</v>
      </c>
      <c r="AP5" s="147" t="s">
        <v>180</v>
      </c>
      <c r="AQ5" s="145" t="s">
        <v>209</v>
      </c>
      <c r="AR5" s="144" t="s">
        <v>183</v>
      </c>
      <c r="AS5" s="186" t="s">
        <v>122</v>
      </c>
      <c r="AT5" s="185" t="s">
        <v>132</v>
      </c>
      <c r="AU5" s="42" t="s">
        <v>142</v>
      </c>
      <c r="AV5" s="146" t="s">
        <v>181</v>
      </c>
      <c r="AW5" s="42" t="s">
        <v>141</v>
      </c>
      <c r="AX5" s="190" t="s">
        <v>180</v>
      </c>
      <c r="AY5" s="277" t="s">
        <v>209</v>
      </c>
      <c r="AZ5" s="144" t="s">
        <v>183</v>
      </c>
      <c r="BA5" s="186" t="s">
        <v>122</v>
      </c>
      <c r="BB5" s="185" t="s">
        <v>132</v>
      </c>
      <c r="BC5" s="42" t="s">
        <v>142</v>
      </c>
      <c r="BD5" s="146" t="s">
        <v>181</v>
      </c>
      <c r="BE5" s="42" t="s">
        <v>141</v>
      </c>
      <c r="BF5" s="147" t="s">
        <v>180</v>
      </c>
      <c r="BG5" s="145" t="s">
        <v>209</v>
      </c>
      <c r="BH5" s="144" t="s">
        <v>183</v>
      </c>
      <c r="BI5" s="186" t="s">
        <v>122</v>
      </c>
      <c r="BJ5" s="185" t="s">
        <v>132</v>
      </c>
      <c r="BK5" s="42" t="s">
        <v>142</v>
      </c>
      <c r="BL5" s="146" t="s">
        <v>181</v>
      </c>
      <c r="BM5" s="42" t="s">
        <v>141</v>
      </c>
      <c r="BN5" s="190" t="s">
        <v>180</v>
      </c>
      <c r="BO5" s="143"/>
      <c r="BQ5" s="148"/>
      <c r="BR5" s="241" t="s">
        <v>210</v>
      </c>
      <c r="BS5" s="241" t="s">
        <v>211</v>
      </c>
      <c r="BT5" s="149" t="s">
        <v>212</v>
      </c>
      <c r="BV5" s="376" t="s">
        <v>213</v>
      </c>
      <c r="BW5" s="377"/>
      <c r="BX5" s="376" t="s">
        <v>214</v>
      </c>
      <c r="BY5" s="377"/>
      <c r="BZ5" s="372" t="s">
        <v>215</v>
      </c>
      <c r="CA5" s="372"/>
    </row>
    <row r="6" spans="1:79" s="10" customFormat="1" ht="13.15" customHeight="1">
      <c r="B6" s="378" t="s">
        <v>194</v>
      </c>
      <c r="C6" s="354">
        <v>26490370</v>
      </c>
      <c r="D6" s="354">
        <v>24</v>
      </c>
      <c r="E6" s="47" t="s">
        <v>107</v>
      </c>
      <c r="F6" s="77">
        <v>217433</v>
      </c>
      <c r="G6" s="64">
        <f>IFERROR(F6/C6,"-")</f>
        <v>8.2080016247413675E-3</v>
      </c>
      <c r="H6" s="77">
        <v>5</v>
      </c>
      <c r="I6" s="64">
        <f>IFERROR(H6/D6,"-")</f>
        <v>0.20833333333333334</v>
      </c>
      <c r="J6" s="80">
        <f t="shared" ref="J6:J69" si="0">IFERROR(F6/H6,"-")</f>
        <v>43486.6</v>
      </c>
      <c r="K6" s="354">
        <v>69443530</v>
      </c>
      <c r="L6" s="354">
        <v>71</v>
      </c>
      <c r="M6" s="47" t="s">
        <v>107</v>
      </c>
      <c r="N6" s="77">
        <v>598920</v>
      </c>
      <c r="O6" s="64">
        <f>IFERROR(N6/K6,"-")</f>
        <v>8.6245615682267306E-3</v>
      </c>
      <c r="P6" s="77">
        <v>20</v>
      </c>
      <c r="Q6" s="64">
        <f>IFERROR(P6/L6,"-")</f>
        <v>0.28169014084507044</v>
      </c>
      <c r="R6" s="80">
        <f t="shared" ref="R6:R69" si="1">IFERROR(N6/P6,"-")</f>
        <v>29946</v>
      </c>
      <c r="S6" s="354">
        <v>2549499210</v>
      </c>
      <c r="T6" s="354">
        <v>3866</v>
      </c>
      <c r="U6" s="47" t="s">
        <v>107</v>
      </c>
      <c r="V6" s="77">
        <v>37461997</v>
      </c>
      <c r="W6" s="64">
        <f>IFERROR(V6/S6,"-")</f>
        <v>1.4693864917887149E-2</v>
      </c>
      <c r="X6" s="77">
        <v>714</v>
      </c>
      <c r="Y6" s="64">
        <f>IFERROR(X6/T6,"-")</f>
        <v>0.18468701500258666</v>
      </c>
      <c r="Z6" s="191">
        <f t="shared" ref="Z6:Z69" si="2">IFERROR(V6/X6,"-")</f>
        <v>52467.782913165269</v>
      </c>
      <c r="AA6" s="354">
        <v>3079129010</v>
      </c>
      <c r="AB6" s="354">
        <v>4189</v>
      </c>
      <c r="AC6" s="47" t="s">
        <v>107</v>
      </c>
      <c r="AD6" s="77">
        <v>60945351</v>
      </c>
      <c r="AE6" s="64">
        <f>IFERROR(AD6/AA6,"-")</f>
        <v>1.9793048879104939E-2</v>
      </c>
      <c r="AF6" s="77">
        <v>971</v>
      </c>
      <c r="AG6" s="64">
        <f>IFERROR(AF6/AB6,"-")</f>
        <v>0.2317975650513249</v>
      </c>
      <c r="AH6" s="80">
        <f t="shared" ref="AH6:AH69" si="3">IFERROR(AD6/AF6,"-")</f>
        <v>62765.552008238927</v>
      </c>
      <c r="AI6" s="354">
        <v>2471288330</v>
      </c>
      <c r="AJ6" s="354">
        <v>3185</v>
      </c>
      <c r="AK6" s="47" t="s">
        <v>107</v>
      </c>
      <c r="AL6" s="77">
        <v>74054032</v>
      </c>
      <c r="AM6" s="64">
        <f>IFERROR(AL6/AI6,"-")</f>
        <v>2.9965759600378155E-2</v>
      </c>
      <c r="AN6" s="77">
        <v>808</v>
      </c>
      <c r="AO6" s="64">
        <f>IFERROR(AN6/AJ6,"-")</f>
        <v>0.25368916797488228</v>
      </c>
      <c r="AP6" s="80">
        <f t="shared" ref="AP6:AP69" si="4">IFERROR(AL6/AN6,"-")</f>
        <v>91651.029702970292</v>
      </c>
      <c r="AQ6" s="354">
        <v>1093017550</v>
      </c>
      <c r="AR6" s="354">
        <v>1344</v>
      </c>
      <c r="AS6" s="47" t="s">
        <v>107</v>
      </c>
      <c r="AT6" s="77">
        <v>28735043</v>
      </c>
      <c r="AU6" s="64">
        <f>IFERROR(AT6/AQ6,"-")</f>
        <v>2.6289644663070596E-2</v>
      </c>
      <c r="AV6" s="77">
        <v>339</v>
      </c>
      <c r="AW6" s="64">
        <f>IFERROR(AV6/AR6,"-")</f>
        <v>0.25223214285714285</v>
      </c>
      <c r="AX6" s="191">
        <f t="shared" ref="AX6:AX69" si="5">IFERROR(AT6/AV6,"-")</f>
        <v>84764.138643067839</v>
      </c>
      <c r="AY6" s="354">
        <v>251302700</v>
      </c>
      <c r="AZ6" s="354">
        <v>357</v>
      </c>
      <c r="BA6" s="47" t="s">
        <v>107</v>
      </c>
      <c r="BB6" s="77">
        <v>8258505</v>
      </c>
      <c r="BC6" s="64">
        <f>IFERROR(BB6/AY6,"-")</f>
        <v>3.2862778633098652E-2</v>
      </c>
      <c r="BD6" s="77">
        <v>76</v>
      </c>
      <c r="BE6" s="64">
        <f>IFERROR(BD6/AZ6,"-")</f>
        <v>0.21288515406162464</v>
      </c>
      <c r="BF6" s="80">
        <f t="shared" ref="BF6:BF69" si="6">IFERROR(BB6/BD6,"-")</f>
        <v>108664.53947368421</v>
      </c>
      <c r="BG6" s="354">
        <f>地区別_フレイル区分別_高齢者の疾病!D142</f>
        <v>9540170700</v>
      </c>
      <c r="BH6" s="354">
        <f>地区別_フレイル区分別_高齢者の疾病!E142</f>
        <v>13036</v>
      </c>
      <c r="BI6" s="47" t="s">
        <v>107</v>
      </c>
      <c r="BJ6" s="77">
        <f>地区別_フレイル区分別_高齢者の疾病!G142</f>
        <v>210271281</v>
      </c>
      <c r="BK6" s="64">
        <f>地区別_フレイル区分別_高齢者の疾病!H142</f>
        <v>2.2040620405251239E-2</v>
      </c>
      <c r="BL6" s="77">
        <f>地区別_フレイル区分別_高齢者の疾病!I142</f>
        <v>2933</v>
      </c>
      <c r="BM6" s="64">
        <f>地区別_フレイル区分別_高齢者の疾病!J142</f>
        <v>0.22499232893525623</v>
      </c>
      <c r="BN6" s="191">
        <f>地区別_フレイル区分別_高齢者の疾病!K142</f>
        <v>71691.538015683604</v>
      </c>
      <c r="BO6" s="286"/>
      <c r="BQ6" s="44" t="s">
        <v>274</v>
      </c>
      <c r="BR6" s="150">
        <f>INDEX(BK6:BK141,(MATCH(BQ6,B6:B141,0)+16))</f>
        <v>0.25218285769247295</v>
      </c>
      <c r="BS6" s="150">
        <f>INDEX(BM6:BM141,(MATCH(BQ6,B6:B141,0)+16))</f>
        <v>0.87473151273396743</v>
      </c>
      <c r="BT6" s="151">
        <f>INDEX(BN6:BN141,(MATCH(BQ6,B6:B141,0)+16))</f>
        <v>210985.48715250372</v>
      </c>
      <c r="BU6" s="40"/>
      <c r="BV6" s="21" t="str">
        <f>INDEX($BQ$6:$BQ$13,MATCH(BW6,BR$6:BR$13,0))</f>
        <v>G</v>
      </c>
      <c r="BW6" s="152">
        <f>LARGE(BR$6:BR$13,ROW(A1))</f>
        <v>0.27748297815068546</v>
      </c>
      <c r="BX6" s="21" t="str">
        <f>INDEX($BQ$6:$BQ$13,MATCH(BY6,BS$6:BS$13,0))</f>
        <v>G</v>
      </c>
      <c r="BY6" s="152">
        <f>LARGE(BS$6:BS$13,ROW(A1))</f>
        <v>0.92348233456958817</v>
      </c>
      <c r="BZ6" s="21" t="str">
        <f>INDEX($BQ$6:$BQ$13,MATCH(CA6,BT$6:BT$13,0))</f>
        <v>G</v>
      </c>
      <c r="CA6" s="55">
        <f>LARGE(BT$6:BT$13,ROW(A1))</f>
        <v>333461.90911012469</v>
      </c>
    </row>
    <row r="7" spans="1:79" s="10" customFormat="1" ht="13.15" customHeight="1">
      <c r="B7" s="379"/>
      <c r="C7" s="355"/>
      <c r="D7" s="355"/>
      <c r="E7" s="48" t="s">
        <v>108</v>
      </c>
      <c r="F7" s="78">
        <v>85504</v>
      </c>
      <c r="G7" s="65">
        <f>IFERROR(F7/C6,"-")</f>
        <v>3.2277389859031794E-3</v>
      </c>
      <c r="H7" s="78">
        <v>5</v>
      </c>
      <c r="I7" s="65">
        <f>IFERROR(H7/D6,"-")</f>
        <v>0.20833333333333334</v>
      </c>
      <c r="J7" s="81">
        <f t="shared" si="0"/>
        <v>17100.8</v>
      </c>
      <c r="K7" s="355"/>
      <c r="L7" s="355"/>
      <c r="M7" s="48" t="s">
        <v>108</v>
      </c>
      <c r="N7" s="78">
        <v>658668</v>
      </c>
      <c r="O7" s="65">
        <f>IFERROR(N7/K6,"-")</f>
        <v>9.4849440977438793E-3</v>
      </c>
      <c r="P7" s="78">
        <v>18</v>
      </c>
      <c r="Q7" s="65">
        <f>IFERROR(P7/L6,"-")</f>
        <v>0.25352112676056338</v>
      </c>
      <c r="R7" s="81">
        <f t="shared" si="1"/>
        <v>36592.666666666664</v>
      </c>
      <c r="S7" s="355"/>
      <c r="T7" s="355"/>
      <c r="U7" s="48" t="s">
        <v>108</v>
      </c>
      <c r="V7" s="78">
        <v>50451902</v>
      </c>
      <c r="W7" s="65">
        <f>IFERROR(V7/S6,"-")</f>
        <v>1.9788945924011484E-2</v>
      </c>
      <c r="X7" s="78">
        <v>879</v>
      </c>
      <c r="Y7" s="65">
        <f>IFERROR(X7/T6,"-")</f>
        <v>0.22736678737713398</v>
      </c>
      <c r="Z7" s="192">
        <f t="shared" si="2"/>
        <v>57396.930602957909</v>
      </c>
      <c r="AA7" s="355"/>
      <c r="AB7" s="355"/>
      <c r="AC7" s="48" t="s">
        <v>108</v>
      </c>
      <c r="AD7" s="78">
        <v>49885443</v>
      </c>
      <c r="AE7" s="65">
        <f>IFERROR(AD7/AA6,"-")</f>
        <v>1.6201153910079265E-2</v>
      </c>
      <c r="AF7" s="78">
        <v>1104</v>
      </c>
      <c r="AG7" s="65">
        <f>IFERROR(AF7/AB6,"-")</f>
        <v>0.26354738601098116</v>
      </c>
      <c r="AH7" s="81">
        <f t="shared" si="3"/>
        <v>45186.08967391304</v>
      </c>
      <c r="AI7" s="355"/>
      <c r="AJ7" s="355"/>
      <c r="AK7" s="48" t="s">
        <v>108</v>
      </c>
      <c r="AL7" s="78">
        <v>37145989</v>
      </c>
      <c r="AM7" s="65">
        <f>IFERROR(AL7/AI6,"-")</f>
        <v>1.5031021896178338E-2</v>
      </c>
      <c r="AN7" s="78">
        <v>945</v>
      </c>
      <c r="AO7" s="65">
        <f>IFERROR(AN7/AJ6,"-")</f>
        <v>0.2967032967032967</v>
      </c>
      <c r="AP7" s="81">
        <f t="shared" si="4"/>
        <v>39307.924867724869</v>
      </c>
      <c r="AQ7" s="355"/>
      <c r="AR7" s="355"/>
      <c r="AS7" s="48" t="s">
        <v>108</v>
      </c>
      <c r="AT7" s="78">
        <v>18120219</v>
      </c>
      <c r="AU7" s="65">
        <f>IFERROR(AT7/AQ6,"-")</f>
        <v>1.6578159243646178E-2</v>
      </c>
      <c r="AV7" s="78">
        <v>456</v>
      </c>
      <c r="AW7" s="65">
        <f>IFERROR(AV7/AR6,"-")</f>
        <v>0.3392857142857143</v>
      </c>
      <c r="AX7" s="192">
        <f t="shared" si="5"/>
        <v>39737.322368421053</v>
      </c>
      <c r="AY7" s="355"/>
      <c r="AZ7" s="355"/>
      <c r="BA7" s="48" t="s">
        <v>108</v>
      </c>
      <c r="BB7" s="78">
        <v>4740383</v>
      </c>
      <c r="BC7" s="65">
        <f>IFERROR(BB7/AY6,"-")</f>
        <v>1.8863239431967903E-2</v>
      </c>
      <c r="BD7" s="78">
        <v>107</v>
      </c>
      <c r="BE7" s="65">
        <f>IFERROR(BD7/AZ6,"-")</f>
        <v>0.29971988795518206</v>
      </c>
      <c r="BF7" s="81">
        <f t="shared" si="6"/>
        <v>44302.644859813081</v>
      </c>
      <c r="BG7" s="355"/>
      <c r="BH7" s="355"/>
      <c r="BI7" s="48" t="s">
        <v>108</v>
      </c>
      <c r="BJ7" s="78">
        <f>地区別_フレイル区分別_高齢者の疾病!G143</f>
        <v>161088108</v>
      </c>
      <c r="BK7" s="65">
        <f>地区別_フレイル区分別_高齢者の疾病!H143</f>
        <v>1.6885243782902123E-2</v>
      </c>
      <c r="BL7" s="78">
        <f>地区別_フレイル区分別_高齢者の疾病!I143</f>
        <v>3514</v>
      </c>
      <c r="BM7" s="65">
        <f>地区別_フレイル区分別_高齢者の疾病!J143</f>
        <v>0.26956121509665543</v>
      </c>
      <c r="BN7" s="192">
        <f>地区別_フレイル区分別_高齢者の疾病!K143</f>
        <v>45841.806488332382</v>
      </c>
      <c r="BO7" s="286"/>
      <c r="BQ7" s="44" t="s">
        <v>275</v>
      </c>
      <c r="BR7" s="150">
        <f>INDEX(BK6:BK141,(MATCH(BQ7,B6:B141,0)+16))</f>
        <v>0.19746762391007044</v>
      </c>
      <c r="BS7" s="150">
        <f>INDEX(BM6:BM141,(MATCH(BQ7,B6:B141,0)+16))</f>
        <v>0.77655737340670572</v>
      </c>
      <c r="BT7" s="151">
        <f>INDEX(BN6:BN141,(MATCH(BQ7,B6:B141,0)+16))</f>
        <v>130202.13854077253</v>
      </c>
      <c r="BU7" s="40"/>
      <c r="BV7" s="21" t="str">
        <f t="shared" ref="BV7:BV13" si="7">INDEX($BQ$6:$BQ$13,MATCH(BW7,BR$6:BR$13,0))</f>
        <v>A</v>
      </c>
      <c r="BW7" s="152">
        <f t="shared" ref="BW7:BW13" si="8">LARGE(BR$6:BR$13,ROW(A2))</f>
        <v>0.25218285769247295</v>
      </c>
      <c r="BX7" s="21" t="str">
        <f t="shared" ref="BX7:BX13" si="9">INDEX($BQ$6:$BQ$13,MATCH(BY7,BS$6:BS$13,0))</f>
        <v>E</v>
      </c>
      <c r="BY7" s="152">
        <f t="shared" ref="BY7:BY13" si="10">LARGE(BS$6:BS$13,ROW(A2))</f>
        <v>0.88443318998450082</v>
      </c>
      <c r="BZ7" s="21" t="str">
        <f t="shared" ref="BZ7:BZ13" si="11">INDEX($BQ$6:$BQ$13,MATCH(CA7,BT$6:BT$13,0))</f>
        <v>A</v>
      </c>
      <c r="CA7" s="55">
        <f t="shared" ref="CA7:CA13" si="12">LARGE(BT$6:BT$13,ROW(A2))</f>
        <v>210985.48715250372</v>
      </c>
    </row>
    <row r="8" spans="1:79" s="10" customFormat="1" ht="13.15" customHeight="1">
      <c r="B8" s="379"/>
      <c r="C8" s="355"/>
      <c r="D8" s="355"/>
      <c r="E8" s="49" t="s">
        <v>109</v>
      </c>
      <c r="F8" s="78">
        <v>408077</v>
      </c>
      <c r="G8" s="65">
        <f>IFERROR(F8/C6,"-")</f>
        <v>1.5404730096257622E-2</v>
      </c>
      <c r="H8" s="78">
        <v>7</v>
      </c>
      <c r="I8" s="65">
        <f>IFERROR(H8/D6,"-")</f>
        <v>0.29166666666666669</v>
      </c>
      <c r="J8" s="81">
        <f t="shared" si="0"/>
        <v>58296.714285714283</v>
      </c>
      <c r="K8" s="355"/>
      <c r="L8" s="355"/>
      <c r="M8" s="49" t="s">
        <v>109</v>
      </c>
      <c r="N8" s="78">
        <v>2469950</v>
      </c>
      <c r="O8" s="65">
        <f>IFERROR(N8/K6,"-")</f>
        <v>3.5567748356110353E-2</v>
      </c>
      <c r="P8" s="78">
        <v>25</v>
      </c>
      <c r="Q8" s="65">
        <f>IFERROR(P8/L6,"-")</f>
        <v>0.352112676056338</v>
      </c>
      <c r="R8" s="81">
        <f t="shared" si="1"/>
        <v>98798</v>
      </c>
      <c r="S8" s="355"/>
      <c r="T8" s="355"/>
      <c r="U8" s="49" t="s">
        <v>109</v>
      </c>
      <c r="V8" s="78">
        <v>79974417</v>
      </c>
      <c r="W8" s="65">
        <f>IFERROR(V8/S6,"-")</f>
        <v>3.1368676909690044E-2</v>
      </c>
      <c r="X8" s="78">
        <v>1355</v>
      </c>
      <c r="Y8" s="65">
        <f>IFERROR(X8/T6,"-")</f>
        <v>0.35049146404552511</v>
      </c>
      <c r="Z8" s="192">
        <f t="shared" si="2"/>
        <v>59021.709963099631</v>
      </c>
      <c r="AA8" s="355"/>
      <c r="AB8" s="355"/>
      <c r="AC8" s="49" t="s">
        <v>109</v>
      </c>
      <c r="AD8" s="78">
        <v>77352636</v>
      </c>
      <c r="AE8" s="65">
        <f>IFERROR(AD8/AA6,"-")</f>
        <v>2.512159631791459E-2</v>
      </c>
      <c r="AF8" s="78">
        <v>1599</v>
      </c>
      <c r="AG8" s="65">
        <f>IFERROR(AF8/AB6,"-")</f>
        <v>0.38171401289090473</v>
      </c>
      <c r="AH8" s="81">
        <f t="shared" si="3"/>
        <v>48375.632270168855</v>
      </c>
      <c r="AI8" s="355"/>
      <c r="AJ8" s="355"/>
      <c r="AK8" s="49" t="s">
        <v>109</v>
      </c>
      <c r="AL8" s="78">
        <v>55739744</v>
      </c>
      <c r="AM8" s="65">
        <f>IFERROR(AL8/AI6,"-")</f>
        <v>2.2554933523276907E-2</v>
      </c>
      <c r="AN8" s="78">
        <v>1239</v>
      </c>
      <c r="AO8" s="65">
        <f>IFERROR(AN8/AJ6,"-")</f>
        <v>0.38901098901098902</v>
      </c>
      <c r="AP8" s="81">
        <f t="shared" si="4"/>
        <v>44987.686844229218</v>
      </c>
      <c r="AQ8" s="355"/>
      <c r="AR8" s="355"/>
      <c r="AS8" s="49" t="s">
        <v>109</v>
      </c>
      <c r="AT8" s="78">
        <v>19003742</v>
      </c>
      <c r="AU8" s="65">
        <f>IFERROR(AT8/AQ6,"-")</f>
        <v>1.7386493016511947E-2</v>
      </c>
      <c r="AV8" s="78">
        <v>477</v>
      </c>
      <c r="AW8" s="65">
        <f>IFERROR(AV8/AR6,"-")</f>
        <v>0.3549107142857143</v>
      </c>
      <c r="AX8" s="192">
        <f t="shared" si="5"/>
        <v>39840.129979035642</v>
      </c>
      <c r="AY8" s="355"/>
      <c r="AZ8" s="355"/>
      <c r="BA8" s="49" t="s">
        <v>109</v>
      </c>
      <c r="BB8" s="78">
        <v>2991714</v>
      </c>
      <c r="BC8" s="65">
        <f>IFERROR(BB8/AY6,"-")</f>
        <v>1.1904822351689815E-2</v>
      </c>
      <c r="BD8" s="78">
        <v>110</v>
      </c>
      <c r="BE8" s="65">
        <f>IFERROR(BD8/AZ6,"-")</f>
        <v>0.3081232492997199</v>
      </c>
      <c r="BF8" s="81">
        <f t="shared" si="6"/>
        <v>27197.4</v>
      </c>
      <c r="BG8" s="355"/>
      <c r="BH8" s="355"/>
      <c r="BI8" s="49" t="s">
        <v>109</v>
      </c>
      <c r="BJ8" s="78">
        <f>地区別_フレイル区分別_高齢者の疾病!G144</f>
        <v>237940280</v>
      </c>
      <c r="BK8" s="65">
        <f>地区別_フレイル区分別_高齢者の疾病!H144</f>
        <v>2.4940882871204811E-2</v>
      </c>
      <c r="BL8" s="78">
        <f>地区別_フレイル区分別_高齢者の疾病!I144</f>
        <v>4812</v>
      </c>
      <c r="BM8" s="65">
        <f>地区別_フレイル区分別_高齢者の疾病!J144</f>
        <v>0.36913163547100336</v>
      </c>
      <c r="BN8" s="192">
        <f>地区別_フレイル区分別_高齢者の疾病!K144</f>
        <v>49447.273482959266</v>
      </c>
      <c r="BO8" s="286"/>
      <c r="BQ8" s="44" t="s">
        <v>276</v>
      </c>
      <c r="BR8" s="150">
        <f>INDEX(BK6:BK141,(MATCH(BQ8,B6:B141,0)+16))</f>
        <v>0.10681384271219847</v>
      </c>
      <c r="BS8" s="150">
        <f>INDEX(BM6:BM141,(MATCH(BQ8,B6:B141,0)+16))</f>
        <v>0.39939545275331845</v>
      </c>
      <c r="BT8" s="151">
        <f>INDEX(BN6:BN141,(MATCH(BQ8,B6:B141,0)+16))</f>
        <v>79383.033892727864</v>
      </c>
      <c r="BU8" s="40"/>
      <c r="BV8" s="21" t="str">
        <f t="shared" si="7"/>
        <v>E</v>
      </c>
      <c r="BW8" s="152">
        <f t="shared" si="8"/>
        <v>0.21917927871057499</v>
      </c>
      <c r="BX8" s="21" t="str">
        <f t="shared" si="9"/>
        <v>A</v>
      </c>
      <c r="BY8" s="152">
        <f t="shared" si="10"/>
        <v>0.87473151273396743</v>
      </c>
      <c r="BZ8" s="21" t="str">
        <f t="shared" si="11"/>
        <v>E</v>
      </c>
      <c r="CA8" s="55">
        <f t="shared" si="12"/>
        <v>151170.2539800074</v>
      </c>
    </row>
    <row r="9" spans="1:79" s="10" customFormat="1" ht="13.15" customHeight="1">
      <c r="B9" s="379"/>
      <c r="C9" s="355"/>
      <c r="D9" s="355"/>
      <c r="E9" s="49" t="s">
        <v>110</v>
      </c>
      <c r="F9" s="78">
        <v>236679</v>
      </c>
      <c r="G9" s="65">
        <f>IFERROR(F9/C6,"-")</f>
        <v>8.9345297932795949E-3</v>
      </c>
      <c r="H9" s="78">
        <v>4</v>
      </c>
      <c r="I9" s="65">
        <f>IFERROR(H9/D6,"-")</f>
        <v>0.16666666666666666</v>
      </c>
      <c r="J9" s="81">
        <f t="shared" si="0"/>
        <v>59169.75</v>
      </c>
      <c r="K9" s="355"/>
      <c r="L9" s="355"/>
      <c r="M9" s="49" t="s">
        <v>110</v>
      </c>
      <c r="N9" s="78">
        <v>27170</v>
      </c>
      <c r="O9" s="65">
        <f>IFERROR(N9/K6,"-")</f>
        <v>3.9125315202150583E-4</v>
      </c>
      <c r="P9" s="78">
        <v>5</v>
      </c>
      <c r="Q9" s="65">
        <f>IFERROR(P9/L6,"-")</f>
        <v>7.0422535211267609E-2</v>
      </c>
      <c r="R9" s="81">
        <f t="shared" si="1"/>
        <v>5434</v>
      </c>
      <c r="S9" s="355"/>
      <c r="T9" s="355"/>
      <c r="U9" s="49" t="s">
        <v>110</v>
      </c>
      <c r="V9" s="78">
        <v>13674304</v>
      </c>
      <c r="W9" s="65">
        <f>IFERROR(V9/S6,"-")</f>
        <v>5.3635254901687147E-3</v>
      </c>
      <c r="X9" s="78">
        <v>224</v>
      </c>
      <c r="Y9" s="65">
        <f>IFERROR(X9/T6,"-")</f>
        <v>5.7941024314536987E-2</v>
      </c>
      <c r="Z9" s="192">
        <f t="shared" si="2"/>
        <v>61046</v>
      </c>
      <c r="AA9" s="355"/>
      <c r="AB9" s="355"/>
      <c r="AC9" s="49" t="s">
        <v>110</v>
      </c>
      <c r="AD9" s="78">
        <v>15563685</v>
      </c>
      <c r="AE9" s="65">
        <f>IFERROR(AD9/AA6,"-")</f>
        <v>5.0545738582093384E-3</v>
      </c>
      <c r="AF9" s="78">
        <v>258</v>
      </c>
      <c r="AG9" s="65">
        <f>IFERROR(AF9/AB6,"-")</f>
        <v>6.1589878252566246E-2</v>
      </c>
      <c r="AH9" s="81">
        <f t="shared" si="3"/>
        <v>60324.360465116282</v>
      </c>
      <c r="AI9" s="355"/>
      <c r="AJ9" s="355"/>
      <c r="AK9" s="49" t="s">
        <v>110</v>
      </c>
      <c r="AL9" s="78">
        <v>10243876</v>
      </c>
      <c r="AM9" s="65">
        <f>IFERROR(AL9/AI6,"-")</f>
        <v>4.1451561421001811E-3</v>
      </c>
      <c r="AN9" s="78">
        <v>204</v>
      </c>
      <c r="AO9" s="65">
        <f>IFERROR(AN9/AJ6,"-")</f>
        <v>6.4050235478806908E-2</v>
      </c>
      <c r="AP9" s="81">
        <f t="shared" si="4"/>
        <v>50215.078431372553</v>
      </c>
      <c r="AQ9" s="355"/>
      <c r="AR9" s="355"/>
      <c r="AS9" s="49" t="s">
        <v>110</v>
      </c>
      <c r="AT9" s="78">
        <v>1036489</v>
      </c>
      <c r="AU9" s="65">
        <f>IFERROR(AT9/AQ6,"-")</f>
        <v>9.4828212044719687E-4</v>
      </c>
      <c r="AV9" s="78">
        <v>68</v>
      </c>
      <c r="AW9" s="65">
        <f>IFERROR(AV9/AR6,"-")</f>
        <v>5.0595238095238096E-2</v>
      </c>
      <c r="AX9" s="192">
        <f t="shared" si="5"/>
        <v>15242.485294117647</v>
      </c>
      <c r="AY9" s="355"/>
      <c r="AZ9" s="355"/>
      <c r="BA9" s="49" t="s">
        <v>110</v>
      </c>
      <c r="BB9" s="78">
        <v>226083</v>
      </c>
      <c r="BC9" s="65">
        <f>IFERROR(BB9/AY6,"-")</f>
        <v>8.9964413434475636E-4</v>
      </c>
      <c r="BD9" s="78">
        <v>17</v>
      </c>
      <c r="BE9" s="65">
        <f>IFERROR(BD9/AZ6,"-")</f>
        <v>4.7619047619047616E-2</v>
      </c>
      <c r="BF9" s="81">
        <f t="shared" si="6"/>
        <v>13299</v>
      </c>
      <c r="BG9" s="355"/>
      <c r="BH9" s="355"/>
      <c r="BI9" s="49" t="s">
        <v>110</v>
      </c>
      <c r="BJ9" s="78">
        <f>地区別_フレイル区分別_高齢者の疾病!G145</f>
        <v>41008286</v>
      </c>
      <c r="BK9" s="65">
        <f>地区別_フレイル区分別_高齢者の疾病!H145</f>
        <v>4.2984855606409645E-3</v>
      </c>
      <c r="BL9" s="78">
        <f>地区別_フレイル区分別_高齢者の疾病!I145</f>
        <v>780</v>
      </c>
      <c r="BM9" s="65">
        <f>地区別_フレイル区分別_高齢者の疾病!J145</f>
        <v>5.9834305001534215E-2</v>
      </c>
      <c r="BN9" s="192">
        <f>地区別_フレイル区分別_高齢者の疾病!K145</f>
        <v>52574.725641025638</v>
      </c>
      <c r="BO9" s="286"/>
      <c r="BQ9" s="44" t="s">
        <v>277</v>
      </c>
      <c r="BR9" s="150">
        <f>INDEX(BK6:BK141,(MATCH(BQ9,B6:B141,0)+16))</f>
        <v>9.2230240069679142E-2</v>
      </c>
      <c r="BS9" s="150">
        <f>INDEX(BM6:BM141,(MATCH(BQ9,B6:B141,0)+16))</f>
        <v>0.33845359493997679</v>
      </c>
      <c r="BT9" s="151">
        <f>INDEX(BN6:BN141,(MATCH(BQ9,B6:B141,0)+16))</f>
        <v>74727.317315026696</v>
      </c>
      <c r="BU9" s="40"/>
      <c r="BV9" s="21" t="str">
        <f t="shared" si="7"/>
        <v>B</v>
      </c>
      <c r="BW9" s="152">
        <f t="shared" si="8"/>
        <v>0.19746762391007044</v>
      </c>
      <c r="BX9" s="21" t="str">
        <f t="shared" si="9"/>
        <v>F</v>
      </c>
      <c r="BY9" s="152">
        <f t="shared" si="10"/>
        <v>0.84925338846772336</v>
      </c>
      <c r="BZ9" s="21" t="str">
        <f t="shared" si="11"/>
        <v>B</v>
      </c>
      <c r="CA9" s="55">
        <f t="shared" si="12"/>
        <v>130202.13854077253</v>
      </c>
    </row>
    <row r="10" spans="1:79" s="10" customFormat="1" ht="13.15" customHeight="1">
      <c r="B10" s="379"/>
      <c r="C10" s="355"/>
      <c r="D10" s="355"/>
      <c r="E10" s="49" t="s">
        <v>111</v>
      </c>
      <c r="F10" s="78">
        <v>194093</v>
      </c>
      <c r="G10" s="65">
        <f>IFERROR(F10/C6,"-")</f>
        <v>7.3269267284677411E-3</v>
      </c>
      <c r="H10" s="78">
        <v>11</v>
      </c>
      <c r="I10" s="65">
        <f>IFERROR(H10/D6,"-")</f>
        <v>0.45833333333333331</v>
      </c>
      <c r="J10" s="81">
        <f t="shared" si="0"/>
        <v>17644.81818181818</v>
      </c>
      <c r="K10" s="355"/>
      <c r="L10" s="355"/>
      <c r="M10" s="49" t="s">
        <v>111</v>
      </c>
      <c r="N10" s="78">
        <v>1788366</v>
      </c>
      <c r="O10" s="65">
        <f>IFERROR(N10/K6,"-")</f>
        <v>2.5752809512995668E-2</v>
      </c>
      <c r="P10" s="78">
        <v>32</v>
      </c>
      <c r="Q10" s="65">
        <f>IFERROR(P10/L6,"-")</f>
        <v>0.45070422535211269</v>
      </c>
      <c r="R10" s="81">
        <f t="shared" si="1"/>
        <v>55886.4375</v>
      </c>
      <c r="S10" s="355"/>
      <c r="T10" s="355"/>
      <c r="U10" s="49" t="s">
        <v>111</v>
      </c>
      <c r="V10" s="78">
        <v>82408910</v>
      </c>
      <c r="W10" s="65">
        <f>IFERROR(V10/S6,"-")</f>
        <v>3.2323567576237847E-2</v>
      </c>
      <c r="X10" s="78">
        <v>1487</v>
      </c>
      <c r="Y10" s="65">
        <f>IFERROR(X10/T6,"-")</f>
        <v>0.38463528194516294</v>
      </c>
      <c r="Z10" s="192">
        <f t="shared" si="2"/>
        <v>55419.576328177536</v>
      </c>
      <c r="AA10" s="355"/>
      <c r="AB10" s="355"/>
      <c r="AC10" s="49" t="s">
        <v>111</v>
      </c>
      <c r="AD10" s="78">
        <v>107728455</v>
      </c>
      <c r="AE10" s="65">
        <f>IFERROR(AD10/AA6,"-")</f>
        <v>3.4986664946526552E-2</v>
      </c>
      <c r="AF10" s="78">
        <v>1811</v>
      </c>
      <c r="AG10" s="65">
        <f>IFERROR(AF10/AB6,"-")</f>
        <v>0.43232275005968013</v>
      </c>
      <c r="AH10" s="81">
        <f t="shared" si="3"/>
        <v>59485.618442849256</v>
      </c>
      <c r="AI10" s="355"/>
      <c r="AJ10" s="355"/>
      <c r="AK10" s="49" t="s">
        <v>111</v>
      </c>
      <c r="AL10" s="78">
        <v>74983130</v>
      </c>
      <c r="AM10" s="65">
        <f>IFERROR(AL10/AI6,"-")</f>
        <v>3.0341716541023765E-2</v>
      </c>
      <c r="AN10" s="78">
        <v>1381</v>
      </c>
      <c r="AO10" s="65">
        <f>IFERROR(AN10/AJ6,"-")</f>
        <v>0.43359497645211931</v>
      </c>
      <c r="AP10" s="81">
        <f t="shared" si="4"/>
        <v>54296.256335988415</v>
      </c>
      <c r="AQ10" s="355"/>
      <c r="AR10" s="355"/>
      <c r="AS10" s="49" t="s">
        <v>111</v>
      </c>
      <c r="AT10" s="78">
        <v>24596205</v>
      </c>
      <c r="AU10" s="65">
        <f>IFERROR(AT10/AQ6,"-")</f>
        <v>2.2503028428043081E-2</v>
      </c>
      <c r="AV10" s="78">
        <v>536</v>
      </c>
      <c r="AW10" s="65">
        <f>IFERROR(AV10/AR6,"-")</f>
        <v>0.39880952380952384</v>
      </c>
      <c r="AX10" s="192">
        <f t="shared" si="5"/>
        <v>45888.442164179105</v>
      </c>
      <c r="AY10" s="355"/>
      <c r="AZ10" s="355"/>
      <c r="BA10" s="49" t="s">
        <v>111</v>
      </c>
      <c r="BB10" s="78">
        <v>3400232</v>
      </c>
      <c r="BC10" s="65">
        <f>IFERROR(BB10/AY6,"-")</f>
        <v>1.3530423668348968E-2</v>
      </c>
      <c r="BD10" s="78">
        <v>105</v>
      </c>
      <c r="BE10" s="65">
        <f>IFERROR(BD10/AZ6,"-")</f>
        <v>0.29411764705882354</v>
      </c>
      <c r="BF10" s="81">
        <f t="shared" si="6"/>
        <v>32383.161904761906</v>
      </c>
      <c r="BG10" s="355"/>
      <c r="BH10" s="355"/>
      <c r="BI10" s="49" t="s">
        <v>111</v>
      </c>
      <c r="BJ10" s="78">
        <f>地区別_フレイル区分別_高齢者の疾病!G146</f>
        <v>295099391</v>
      </c>
      <c r="BK10" s="65">
        <f>地区別_フレイル区分別_高齢者の疾病!H146</f>
        <v>3.0932296735529063E-2</v>
      </c>
      <c r="BL10" s="78">
        <f>地区別_フレイル区分別_高齢者の疾病!I146</f>
        <v>5363</v>
      </c>
      <c r="BM10" s="65">
        <f>地区別_フレイル区分別_高齢者の疾病!J146</f>
        <v>0.41139920220926662</v>
      </c>
      <c r="BN10" s="192">
        <f>地区別_フレイル区分別_高齢者の疾病!K146</f>
        <v>55025.058922245014</v>
      </c>
      <c r="BO10" s="286"/>
      <c r="BQ10" s="44" t="s">
        <v>278</v>
      </c>
      <c r="BR10" s="150">
        <f>INDEX(BK6:BK141,(MATCH(BQ10,B6:B141,0)+16))</f>
        <v>0.21917927871057499</v>
      </c>
      <c r="BS10" s="150">
        <f>INDEX(BM6:BM141,(MATCH(BQ10,B6:B141,0)+16))</f>
        <v>0.88443318998450082</v>
      </c>
      <c r="BT10" s="151">
        <f>INDEX(BN6:BN141,(MATCH(BQ10,B6:B141,0)+16))</f>
        <v>151170.2539800074</v>
      </c>
      <c r="BU10" s="40"/>
      <c r="BV10" s="21" t="str">
        <f t="shared" si="7"/>
        <v>F</v>
      </c>
      <c r="BW10" s="152">
        <f t="shared" si="8"/>
        <v>0.19715857128494474</v>
      </c>
      <c r="BX10" s="21" t="str">
        <f t="shared" si="9"/>
        <v>B</v>
      </c>
      <c r="BY10" s="152">
        <f t="shared" si="10"/>
        <v>0.77655737340670572</v>
      </c>
      <c r="BZ10" s="21" t="str">
        <f t="shared" si="11"/>
        <v>F</v>
      </c>
      <c r="CA10" s="55">
        <f t="shared" si="12"/>
        <v>121549.62937315156</v>
      </c>
    </row>
    <row r="11" spans="1:79" s="10" customFormat="1" ht="13.15" customHeight="1">
      <c r="B11" s="379"/>
      <c r="C11" s="355"/>
      <c r="D11" s="355"/>
      <c r="E11" s="49" t="s">
        <v>112</v>
      </c>
      <c r="F11" s="78">
        <v>402400</v>
      </c>
      <c r="G11" s="65">
        <f>IFERROR(F11/C6,"-")</f>
        <v>1.5190425803792096E-2</v>
      </c>
      <c r="H11" s="78">
        <v>8</v>
      </c>
      <c r="I11" s="65">
        <f>IFERROR(H11/D6,"-")</f>
        <v>0.33333333333333331</v>
      </c>
      <c r="J11" s="81">
        <f t="shared" si="0"/>
        <v>50300</v>
      </c>
      <c r="K11" s="355"/>
      <c r="L11" s="355"/>
      <c r="M11" s="49" t="s">
        <v>112</v>
      </c>
      <c r="N11" s="78">
        <v>2463544</v>
      </c>
      <c r="O11" s="65">
        <f>IFERROR(N11/K6,"-")</f>
        <v>3.5475500741393766E-2</v>
      </c>
      <c r="P11" s="78">
        <v>27</v>
      </c>
      <c r="Q11" s="65">
        <f>IFERROR(P11/L6,"-")</f>
        <v>0.38028169014084506</v>
      </c>
      <c r="R11" s="81">
        <f t="shared" si="1"/>
        <v>91242.370370370365</v>
      </c>
      <c r="S11" s="355"/>
      <c r="T11" s="355"/>
      <c r="U11" s="49" t="s">
        <v>112</v>
      </c>
      <c r="V11" s="78">
        <v>105613079</v>
      </c>
      <c r="W11" s="65">
        <f>IFERROR(V11/S6,"-")</f>
        <v>4.1425029113854872E-2</v>
      </c>
      <c r="X11" s="78">
        <v>1603</v>
      </c>
      <c r="Y11" s="65">
        <f>IFERROR(X11/T6,"-")</f>
        <v>0.41464045525090532</v>
      </c>
      <c r="Z11" s="192">
        <f t="shared" si="2"/>
        <v>65884.640673736751</v>
      </c>
      <c r="AA11" s="355"/>
      <c r="AB11" s="355"/>
      <c r="AC11" s="49" t="s">
        <v>112</v>
      </c>
      <c r="AD11" s="78">
        <v>165538920</v>
      </c>
      <c r="AE11" s="65">
        <f>IFERROR(AD11/AA6,"-")</f>
        <v>5.3761605786046621E-2</v>
      </c>
      <c r="AF11" s="78">
        <v>1950</v>
      </c>
      <c r="AG11" s="65">
        <f>IFERROR(AF11/AB6,"-")</f>
        <v>0.46550489376939602</v>
      </c>
      <c r="AH11" s="81">
        <f t="shared" si="3"/>
        <v>84891.75384615385</v>
      </c>
      <c r="AI11" s="355"/>
      <c r="AJ11" s="355"/>
      <c r="AK11" s="49" t="s">
        <v>112</v>
      </c>
      <c r="AL11" s="78">
        <v>131953618</v>
      </c>
      <c r="AM11" s="65">
        <f>IFERROR(AL11/AI6,"-")</f>
        <v>5.3394667226061801E-2</v>
      </c>
      <c r="AN11" s="78">
        <v>1602</v>
      </c>
      <c r="AO11" s="65">
        <f>IFERROR(AN11/AJ6,"-")</f>
        <v>0.50298273155416018</v>
      </c>
      <c r="AP11" s="81">
        <f t="shared" si="4"/>
        <v>82368.051186017474</v>
      </c>
      <c r="AQ11" s="355"/>
      <c r="AR11" s="355"/>
      <c r="AS11" s="49" t="s">
        <v>112</v>
      </c>
      <c r="AT11" s="78">
        <v>64154326</v>
      </c>
      <c r="AU11" s="65">
        <f>IFERROR(AT11/AQ6,"-")</f>
        <v>5.869468976047091E-2</v>
      </c>
      <c r="AV11" s="78">
        <v>685</v>
      </c>
      <c r="AW11" s="65">
        <f>IFERROR(AV11/AR6,"-")</f>
        <v>0.50967261904761907</v>
      </c>
      <c r="AX11" s="192">
        <f t="shared" si="5"/>
        <v>93655.950364963501</v>
      </c>
      <c r="AY11" s="355"/>
      <c r="AZ11" s="355"/>
      <c r="BA11" s="49" t="s">
        <v>112</v>
      </c>
      <c r="BB11" s="78">
        <v>13711283</v>
      </c>
      <c r="BC11" s="65">
        <f>IFERROR(BB11/AY6,"-")</f>
        <v>5.4560826445557487E-2</v>
      </c>
      <c r="BD11" s="78">
        <v>169</v>
      </c>
      <c r="BE11" s="65">
        <f>IFERROR(BD11/AZ6,"-")</f>
        <v>0.4733893557422969</v>
      </c>
      <c r="BF11" s="81">
        <f t="shared" si="6"/>
        <v>81131.852071005924</v>
      </c>
      <c r="BG11" s="355"/>
      <c r="BH11" s="355"/>
      <c r="BI11" s="49" t="s">
        <v>112</v>
      </c>
      <c r="BJ11" s="78">
        <f>地区別_フレイル区分別_高齢者の疾病!G147</f>
        <v>483837170</v>
      </c>
      <c r="BK11" s="65">
        <f>地区別_フレイル区分別_高齢者の疾病!H147</f>
        <v>5.0715777024828289E-2</v>
      </c>
      <c r="BL11" s="78">
        <f>地区別_フレイル区分別_高齢者の疾病!I147</f>
        <v>6044</v>
      </c>
      <c r="BM11" s="65">
        <f>地区別_フレイル区分別_高齢者の疾病!J147</f>
        <v>0.46363915311445231</v>
      </c>
      <c r="BN11" s="192">
        <f>地区別_フレイル区分別_高齢者の疾病!K147</f>
        <v>80052.476836532092</v>
      </c>
      <c r="BO11" s="286"/>
      <c r="BQ11" s="44" t="s">
        <v>279</v>
      </c>
      <c r="BR11" s="150">
        <f>INDEX(BK6:BK141,(MATCH(BQ11,B6:B141,0)+16))</f>
        <v>0.19715857128494474</v>
      </c>
      <c r="BS11" s="150">
        <f>INDEX(BM6:BM141,(MATCH(BQ11,B6:B141,0)+16))</f>
        <v>0.84925338846772336</v>
      </c>
      <c r="BT11" s="151">
        <f>INDEX(BN6:BN141,(MATCH(BQ11,B6:B141,0)+16))</f>
        <v>121549.62937315156</v>
      </c>
      <c r="BU11" s="40"/>
      <c r="BV11" s="21" t="str">
        <f t="shared" si="7"/>
        <v>非該当</v>
      </c>
      <c r="BW11" s="152">
        <f t="shared" si="8"/>
        <v>0.15605649262692439</v>
      </c>
      <c r="BX11" s="21" t="str">
        <f t="shared" si="9"/>
        <v>非該当</v>
      </c>
      <c r="BY11" s="152">
        <f t="shared" si="10"/>
        <v>0.65985388888091512</v>
      </c>
      <c r="BZ11" s="21" t="str">
        <f t="shared" si="11"/>
        <v>非該当</v>
      </c>
      <c r="CA11" s="55">
        <f t="shared" si="12"/>
        <v>92628.630900073957</v>
      </c>
    </row>
    <row r="12" spans="1:79" s="10" customFormat="1" ht="13.15" customHeight="1">
      <c r="B12" s="379"/>
      <c r="C12" s="355"/>
      <c r="D12" s="355"/>
      <c r="E12" s="49" t="s">
        <v>113</v>
      </c>
      <c r="F12" s="78">
        <v>70632</v>
      </c>
      <c r="G12" s="65">
        <f>IFERROR(F12/C6,"-")</f>
        <v>2.6663274238902667E-3</v>
      </c>
      <c r="H12" s="78">
        <v>2</v>
      </c>
      <c r="I12" s="65">
        <f>IFERROR(H12/D6,"-")</f>
        <v>8.3333333333333329E-2</v>
      </c>
      <c r="J12" s="81">
        <f t="shared" si="0"/>
        <v>35316</v>
      </c>
      <c r="K12" s="355"/>
      <c r="L12" s="355"/>
      <c r="M12" s="49" t="s">
        <v>113</v>
      </c>
      <c r="N12" s="78">
        <v>2276079</v>
      </c>
      <c r="O12" s="65">
        <f>IFERROR(N12/K6,"-")</f>
        <v>3.2775969193962348E-2</v>
      </c>
      <c r="P12" s="78">
        <v>13</v>
      </c>
      <c r="Q12" s="65">
        <f>IFERROR(P12/L6,"-")</f>
        <v>0.18309859154929578</v>
      </c>
      <c r="R12" s="81">
        <f t="shared" si="1"/>
        <v>175083</v>
      </c>
      <c r="S12" s="355"/>
      <c r="T12" s="355"/>
      <c r="U12" s="49" t="s">
        <v>113</v>
      </c>
      <c r="V12" s="78">
        <v>102158394</v>
      </c>
      <c r="W12" s="65">
        <f>IFERROR(V12/S6,"-")</f>
        <v>4.0069984567675153E-2</v>
      </c>
      <c r="X12" s="78">
        <v>635</v>
      </c>
      <c r="Y12" s="65">
        <f>IFERROR(X12/T6,"-")</f>
        <v>0.16425245732022761</v>
      </c>
      <c r="Z12" s="192">
        <f t="shared" si="2"/>
        <v>160879.36062992126</v>
      </c>
      <c r="AA12" s="355"/>
      <c r="AB12" s="355"/>
      <c r="AC12" s="49" t="s">
        <v>113</v>
      </c>
      <c r="AD12" s="78">
        <v>149272627</v>
      </c>
      <c r="AE12" s="65">
        <f>IFERROR(AD12/AA6,"-")</f>
        <v>4.8478847919399132E-2</v>
      </c>
      <c r="AF12" s="78">
        <v>811</v>
      </c>
      <c r="AG12" s="65">
        <f>IFERROR(AF12/AB6,"-")</f>
        <v>0.19360229171640009</v>
      </c>
      <c r="AH12" s="81">
        <f t="shared" si="3"/>
        <v>184059.95930949444</v>
      </c>
      <c r="AI12" s="355"/>
      <c r="AJ12" s="355"/>
      <c r="AK12" s="49" t="s">
        <v>113</v>
      </c>
      <c r="AL12" s="78">
        <v>162850793</v>
      </c>
      <c r="AM12" s="65">
        <f>IFERROR(AL12/AI6,"-")</f>
        <v>6.5897123788870068E-2</v>
      </c>
      <c r="AN12" s="78">
        <v>729</v>
      </c>
      <c r="AO12" s="65">
        <f>IFERROR(AN12/AJ6,"-")</f>
        <v>0.22888540031397175</v>
      </c>
      <c r="AP12" s="81">
        <f t="shared" si="4"/>
        <v>223389.29080932785</v>
      </c>
      <c r="AQ12" s="355"/>
      <c r="AR12" s="355"/>
      <c r="AS12" s="49" t="s">
        <v>113</v>
      </c>
      <c r="AT12" s="78">
        <v>105064207</v>
      </c>
      <c r="AU12" s="65">
        <f>IFERROR(AT12/AQ6,"-")</f>
        <v>9.6123074144600876E-2</v>
      </c>
      <c r="AV12" s="78">
        <v>321</v>
      </c>
      <c r="AW12" s="65">
        <f>IFERROR(AV12/AR6,"-")</f>
        <v>0.23883928571428573</v>
      </c>
      <c r="AX12" s="192">
        <f t="shared" si="5"/>
        <v>327302.82554517133</v>
      </c>
      <c r="AY12" s="355"/>
      <c r="AZ12" s="355"/>
      <c r="BA12" s="49" t="s">
        <v>113</v>
      </c>
      <c r="BB12" s="78">
        <v>41293585</v>
      </c>
      <c r="BC12" s="65">
        <f>IFERROR(BB12/AY6,"-")</f>
        <v>0.1643181111862308</v>
      </c>
      <c r="BD12" s="78">
        <v>96</v>
      </c>
      <c r="BE12" s="65">
        <f>IFERROR(BD12/AZ6,"-")</f>
        <v>0.26890756302521007</v>
      </c>
      <c r="BF12" s="81">
        <f t="shared" si="6"/>
        <v>430141.51041666669</v>
      </c>
      <c r="BG12" s="355"/>
      <c r="BH12" s="355"/>
      <c r="BI12" s="49" t="s">
        <v>113</v>
      </c>
      <c r="BJ12" s="78">
        <f>地区別_フレイル区分別_高齢者の疾病!G148</f>
        <v>562986317</v>
      </c>
      <c r="BK12" s="65">
        <f>地区別_フレイル区分別_高齢者の疾病!H148</f>
        <v>5.9012184865832644E-2</v>
      </c>
      <c r="BL12" s="78">
        <f>地区別_フレイル区分別_高齢者の疾病!I148</f>
        <v>2607</v>
      </c>
      <c r="BM12" s="65">
        <f>地区別_フレイル区分別_高齢者の疾病!J148</f>
        <v>0.19998465787051242</v>
      </c>
      <c r="BN12" s="192">
        <f>地区別_フレイル区分別_高齢者の疾病!K148</f>
        <v>215951.79018028386</v>
      </c>
      <c r="BO12" s="286"/>
      <c r="BQ12" s="44" t="s">
        <v>280</v>
      </c>
      <c r="BR12" s="150">
        <f>INDEX(BK6:BK141,(MATCH(BQ12,B6:B141,0)+16))</f>
        <v>0.27748297815068546</v>
      </c>
      <c r="BS12" s="150">
        <f>INDEX(BM6:BM141,(MATCH(BQ12,B6:B141,0)+16))</f>
        <v>0.92348233456958817</v>
      </c>
      <c r="BT12" s="151">
        <f>INDEX(BN6:BN141,(MATCH(BQ12,B6:B141,0)+16))</f>
        <v>333461.90911012469</v>
      </c>
      <c r="BU12" s="40"/>
      <c r="BV12" s="21" t="str">
        <f t="shared" si="7"/>
        <v>C</v>
      </c>
      <c r="BW12" s="152">
        <f t="shared" si="8"/>
        <v>0.10681384271219847</v>
      </c>
      <c r="BX12" s="21" t="str">
        <f t="shared" si="9"/>
        <v>C</v>
      </c>
      <c r="BY12" s="152">
        <f t="shared" si="10"/>
        <v>0.39939545275331845</v>
      </c>
      <c r="BZ12" s="21" t="str">
        <f t="shared" si="11"/>
        <v>C</v>
      </c>
      <c r="CA12" s="55">
        <f t="shared" si="12"/>
        <v>79383.033892727864</v>
      </c>
    </row>
    <row r="13" spans="1:79" s="10" customFormat="1" ht="13.15" customHeight="1">
      <c r="B13" s="379"/>
      <c r="C13" s="355"/>
      <c r="D13" s="355"/>
      <c r="E13" s="49" t="s">
        <v>123</v>
      </c>
      <c r="F13" s="78">
        <v>1286</v>
      </c>
      <c r="G13" s="65">
        <f>IFERROR(F13/C6,"-")</f>
        <v>4.8545943299395216E-5</v>
      </c>
      <c r="H13" s="78">
        <v>1</v>
      </c>
      <c r="I13" s="65">
        <f>IFERROR(H13/D6,"-")</f>
        <v>4.1666666666666664E-2</v>
      </c>
      <c r="J13" s="81">
        <f t="shared" si="0"/>
        <v>1286</v>
      </c>
      <c r="K13" s="355"/>
      <c r="L13" s="355"/>
      <c r="M13" s="49" t="s">
        <v>123</v>
      </c>
      <c r="N13" s="78">
        <v>0</v>
      </c>
      <c r="O13" s="65">
        <f>IFERROR(N13/K6,"-")</f>
        <v>0</v>
      </c>
      <c r="P13" s="78">
        <v>0</v>
      </c>
      <c r="Q13" s="65">
        <f>IFERROR(P13/L6,"-")</f>
        <v>0</v>
      </c>
      <c r="R13" s="81" t="str">
        <f t="shared" si="1"/>
        <v>-</v>
      </c>
      <c r="S13" s="355"/>
      <c r="T13" s="355"/>
      <c r="U13" s="49" t="s">
        <v>123</v>
      </c>
      <c r="V13" s="78">
        <v>43090</v>
      </c>
      <c r="W13" s="65">
        <f>IFERROR(V13/S6,"-")</f>
        <v>1.6901358443645096E-5</v>
      </c>
      <c r="X13" s="78">
        <v>3</v>
      </c>
      <c r="Y13" s="65">
        <f>IFERROR(X13/T6,"-")</f>
        <v>7.7599586135540608E-4</v>
      </c>
      <c r="Z13" s="192">
        <f t="shared" si="2"/>
        <v>14363.333333333334</v>
      </c>
      <c r="AA13" s="355"/>
      <c r="AB13" s="355"/>
      <c r="AC13" s="49" t="s">
        <v>123</v>
      </c>
      <c r="AD13" s="78">
        <v>2330</v>
      </c>
      <c r="AE13" s="65">
        <f>IFERROR(AD13/AA6,"-")</f>
        <v>7.5670749501983356E-7</v>
      </c>
      <c r="AF13" s="78">
        <v>3</v>
      </c>
      <c r="AG13" s="65">
        <f>IFERROR(AF13/AB6,"-")</f>
        <v>7.1616137502984007E-4</v>
      </c>
      <c r="AH13" s="81">
        <f t="shared" si="3"/>
        <v>776.66666666666663</v>
      </c>
      <c r="AI13" s="355"/>
      <c r="AJ13" s="355"/>
      <c r="AK13" s="49" t="s">
        <v>123</v>
      </c>
      <c r="AL13" s="78">
        <v>703</v>
      </c>
      <c r="AM13" s="65">
        <f>IFERROR(AL13/AI6,"-")</f>
        <v>2.844670091571225E-7</v>
      </c>
      <c r="AN13" s="78">
        <v>1</v>
      </c>
      <c r="AO13" s="65">
        <f>IFERROR(AN13/AJ6,"-")</f>
        <v>3.1397174254317112E-4</v>
      </c>
      <c r="AP13" s="81">
        <f t="shared" si="4"/>
        <v>703</v>
      </c>
      <c r="AQ13" s="355"/>
      <c r="AR13" s="355"/>
      <c r="AS13" s="49" t="s">
        <v>123</v>
      </c>
      <c r="AT13" s="78">
        <v>743</v>
      </c>
      <c r="AU13" s="65">
        <f>IFERROR(AT13/AQ6,"-")</f>
        <v>6.7976950598826157E-7</v>
      </c>
      <c r="AV13" s="78">
        <v>1</v>
      </c>
      <c r="AW13" s="65">
        <f>IFERROR(AV13/AR6,"-")</f>
        <v>7.4404761904761901E-4</v>
      </c>
      <c r="AX13" s="192">
        <f t="shared" si="5"/>
        <v>743</v>
      </c>
      <c r="AY13" s="355"/>
      <c r="AZ13" s="355"/>
      <c r="BA13" s="49" t="s">
        <v>123</v>
      </c>
      <c r="BB13" s="78">
        <v>0</v>
      </c>
      <c r="BC13" s="65">
        <f>IFERROR(BB13/AY6,"-")</f>
        <v>0</v>
      </c>
      <c r="BD13" s="78">
        <v>0</v>
      </c>
      <c r="BE13" s="65">
        <f>IFERROR(BD13/AZ6,"-")</f>
        <v>0</v>
      </c>
      <c r="BF13" s="81" t="str">
        <f t="shared" si="6"/>
        <v>-</v>
      </c>
      <c r="BG13" s="355"/>
      <c r="BH13" s="355"/>
      <c r="BI13" s="49" t="s">
        <v>123</v>
      </c>
      <c r="BJ13" s="78">
        <f>地区別_フレイル区分別_高齢者の疾病!G149</f>
        <v>48152</v>
      </c>
      <c r="BK13" s="65">
        <f>地区別_フレイル区分別_高齢者の疾病!H149</f>
        <v>5.0472891433693106E-6</v>
      </c>
      <c r="BL13" s="78">
        <f>地区別_フレイル区分別_高齢者の疾病!I149</f>
        <v>9</v>
      </c>
      <c r="BM13" s="65">
        <f>地区別_フレイル区分別_高齢者の疾病!J149</f>
        <v>6.9039582694077942E-4</v>
      </c>
      <c r="BN13" s="192">
        <f>地区別_フレイル区分別_高齢者の疾病!K149</f>
        <v>5350.2222222222226</v>
      </c>
      <c r="BO13" s="286"/>
      <c r="BQ13" s="44" t="s">
        <v>281</v>
      </c>
      <c r="BR13" s="150">
        <f>INDEX(BK6:BK141,(MATCH(BQ13,B6:B141,0)+16))</f>
        <v>0.15605649262692439</v>
      </c>
      <c r="BS13" s="150">
        <f>INDEX(BM6:BM141,(MATCH(BQ13,B6:B141,0)+16))</f>
        <v>0.65985388888091512</v>
      </c>
      <c r="BT13" s="151">
        <f>INDEX(BN6:BN141,(MATCH(BQ13,B6:B141,0)+16))</f>
        <v>92628.630900073957</v>
      </c>
      <c r="BU13" s="40"/>
      <c r="BV13" s="21" t="str">
        <f t="shared" si="7"/>
        <v>D</v>
      </c>
      <c r="BW13" s="152">
        <f t="shared" si="8"/>
        <v>9.2230240069679142E-2</v>
      </c>
      <c r="BX13" s="21" t="str">
        <f t="shared" si="9"/>
        <v>D</v>
      </c>
      <c r="BY13" s="152">
        <f t="shared" si="10"/>
        <v>0.33845359493997679</v>
      </c>
      <c r="BZ13" s="21" t="str">
        <f t="shared" si="11"/>
        <v>D</v>
      </c>
      <c r="CA13" s="55">
        <f t="shared" si="12"/>
        <v>74727.317315026696</v>
      </c>
    </row>
    <row r="14" spans="1:79" s="10" customFormat="1" ht="13.15" customHeight="1">
      <c r="B14" s="379"/>
      <c r="C14" s="355"/>
      <c r="D14" s="355"/>
      <c r="E14" s="49" t="s">
        <v>114</v>
      </c>
      <c r="F14" s="78">
        <v>0</v>
      </c>
      <c r="G14" s="65">
        <f>IFERROR(F14/C6,"-")</f>
        <v>0</v>
      </c>
      <c r="H14" s="78">
        <v>0</v>
      </c>
      <c r="I14" s="65">
        <f>IFERROR(H14/D6,"-")</f>
        <v>0</v>
      </c>
      <c r="J14" s="81" t="str">
        <f t="shared" si="0"/>
        <v>-</v>
      </c>
      <c r="K14" s="355"/>
      <c r="L14" s="355"/>
      <c r="M14" s="49" t="s">
        <v>114</v>
      </c>
      <c r="N14" s="78">
        <v>56710</v>
      </c>
      <c r="O14" s="65">
        <f>IFERROR(N14/K6,"-")</f>
        <v>8.1663475344643339E-4</v>
      </c>
      <c r="P14" s="78">
        <v>3</v>
      </c>
      <c r="Q14" s="65">
        <f>IFERROR(P14/L6,"-")</f>
        <v>4.2253521126760563E-2</v>
      </c>
      <c r="R14" s="81">
        <f t="shared" si="1"/>
        <v>18903.333333333332</v>
      </c>
      <c r="S14" s="355"/>
      <c r="T14" s="355"/>
      <c r="U14" s="49" t="s">
        <v>114</v>
      </c>
      <c r="V14" s="78">
        <v>808663</v>
      </c>
      <c r="W14" s="65">
        <f>IFERROR(V14/S6,"-")</f>
        <v>3.1718503650762065E-4</v>
      </c>
      <c r="X14" s="78">
        <v>46</v>
      </c>
      <c r="Y14" s="65">
        <f>IFERROR(X14/T6,"-")</f>
        <v>1.189860320744956E-2</v>
      </c>
      <c r="Z14" s="192">
        <f t="shared" si="2"/>
        <v>17579.630434782608</v>
      </c>
      <c r="AA14" s="355"/>
      <c r="AB14" s="355"/>
      <c r="AC14" s="49" t="s">
        <v>114</v>
      </c>
      <c r="AD14" s="78">
        <v>1815966</v>
      </c>
      <c r="AE14" s="65">
        <f>IFERROR(AD14/AA6,"-")</f>
        <v>5.8976613000050941E-4</v>
      </c>
      <c r="AF14" s="78">
        <v>70</v>
      </c>
      <c r="AG14" s="65">
        <f>IFERROR(AF14/AB6,"-")</f>
        <v>1.67104320840296E-2</v>
      </c>
      <c r="AH14" s="81">
        <f t="shared" si="3"/>
        <v>25942.371428571427</v>
      </c>
      <c r="AI14" s="355"/>
      <c r="AJ14" s="355"/>
      <c r="AK14" s="49" t="s">
        <v>114</v>
      </c>
      <c r="AL14" s="78">
        <v>830650</v>
      </c>
      <c r="AM14" s="65">
        <f>IFERROR(AL14/AI6,"-")</f>
        <v>3.3612022924091583E-4</v>
      </c>
      <c r="AN14" s="78">
        <v>35</v>
      </c>
      <c r="AO14" s="65">
        <f>IFERROR(AN14/AJ6,"-")</f>
        <v>1.098901098901099E-2</v>
      </c>
      <c r="AP14" s="81">
        <f t="shared" si="4"/>
        <v>23732.857142857141</v>
      </c>
      <c r="AQ14" s="355"/>
      <c r="AR14" s="355"/>
      <c r="AS14" s="49" t="s">
        <v>114</v>
      </c>
      <c r="AT14" s="78">
        <v>296930</v>
      </c>
      <c r="AU14" s="65">
        <f>IFERROR(AT14/AQ6,"-")</f>
        <v>2.7166077982919851E-4</v>
      </c>
      <c r="AV14" s="78">
        <v>14</v>
      </c>
      <c r="AW14" s="65">
        <f>IFERROR(AV14/AR6,"-")</f>
        <v>1.0416666666666666E-2</v>
      </c>
      <c r="AX14" s="192">
        <f t="shared" si="5"/>
        <v>21209.285714285714</v>
      </c>
      <c r="AY14" s="355"/>
      <c r="AZ14" s="355"/>
      <c r="BA14" s="49" t="s">
        <v>114</v>
      </c>
      <c r="BB14" s="78">
        <v>38761</v>
      </c>
      <c r="BC14" s="65">
        <f>IFERROR(BB14/AY6,"-")</f>
        <v>1.5424028472435831E-4</v>
      </c>
      <c r="BD14" s="78">
        <v>1</v>
      </c>
      <c r="BE14" s="65">
        <f>IFERROR(BD14/AZ6,"-")</f>
        <v>2.8011204481792717E-3</v>
      </c>
      <c r="BF14" s="81">
        <f t="shared" si="6"/>
        <v>38761</v>
      </c>
      <c r="BG14" s="355"/>
      <c r="BH14" s="355"/>
      <c r="BI14" s="49" t="s">
        <v>114</v>
      </c>
      <c r="BJ14" s="78">
        <f>地区別_フレイル区分別_高齢者の疾病!G150</f>
        <v>3847680</v>
      </c>
      <c r="BK14" s="65">
        <f>地区別_フレイル区分別_高齢者の疾病!H150</f>
        <v>4.0331353819486691E-4</v>
      </c>
      <c r="BL14" s="78">
        <f>地区別_フレイル区分別_高齢者の疾病!I150</f>
        <v>169</v>
      </c>
      <c r="BM14" s="65">
        <f>地区別_フレイル区分別_高齢者の疾病!J150</f>
        <v>1.2964099416999079E-2</v>
      </c>
      <c r="BN14" s="192">
        <f>地区別_フレイル区分別_高齢者の疾病!K150</f>
        <v>22767.337278106508</v>
      </c>
      <c r="BO14" s="286"/>
      <c r="BQ14" s="40"/>
      <c r="BR14" s="40"/>
      <c r="BS14" s="40"/>
      <c r="BT14" s="40"/>
      <c r="BU14" s="40"/>
    </row>
    <row r="15" spans="1:79" s="10" customFormat="1" ht="13.15" customHeight="1">
      <c r="B15" s="379"/>
      <c r="C15" s="355"/>
      <c r="D15" s="355"/>
      <c r="E15" s="49" t="s">
        <v>115</v>
      </c>
      <c r="F15" s="78">
        <v>0</v>
      </c>
      <c r="G15" s="65">
        <f>IFERROR(F15/C6,"-")</f>
        <v>0</v>
      </c>
      <c r="H15" s="78">
        <v>0</v>
      </c>
      <c r="I15" s="65">
        <f>IFERROR(H15/D6,"-")</f>
        <v>0</v>
      </c>
      <c r="J15" s="81" t="str">
        <f t="shared" si="0"/>
        <v>-</v>
      </c>
      <c r="K15" s="355"/>
      <c r="L15" s="355"/>
      <c r="M15" s="49" t="s">
        <v>115</v>
      </c>
      <c r="N15" s="78">
        <v>13547</v>
      </c>
      <c r="O15" s="65">
        <f>IFERROR(N15/K6,"-")</f>
        <v>1.9507936880512844E-4</v>
      </c>
      <c r="P15" s="78">
        <v>1</v>
      </c>
      <c r="Q15" s="65">
        <f>IFERROR(P15/L6,"-")</f>
        <v>1.4084507042253521E-2</v>
      </c>
      <c r="R15" s="81">
        <f t="shared" si="1"/>
        <v>13547</v>
      </c>
      <c r="S15" s="355"/>
      <c r="T15" s="355"/>
      <c r="U15" s="49" t="s">
        <v>115</v>
      </c>
      <c r="V15" s="78">
        <v>1278588</v>
      </c>
      <c r="W15" s="65">
        <f>IFERROR(V15/S6,"-")</f>
        <v>5.0150554861321179E-4</v>
      </c>
      <c r="X15" s="78">
        <v>136</v>
      </c>
      <c r="Y15" s="65">
        <f>IFERROR(X15/T6,"-")</f>
        <v>3.5178479048111742E-2</v>
      </c>
      <c r="Z15" s="192">
        <f t="shared" si="2"/>
        <v>9401.3823529411766</v>
      </c>
      <c r="AA15" s="355"/>
      <c r="AB15" s="355"/>
      <c r="AC15" s="49" t="s">
        <v>115</v>
      </c>
      <c r="AD15" s="78">
        <v>2273353</v>
      </c>
      <c r="AE15" s="65">
        <f>IFERROR(AD15/AA6,"-")</f>
        <v>7.3831040941022474E-4</v>
      </c>
      <c r="AF15" s="78">
        <v>179</v>
      </c>
      <c r="AG15" s="65">
        <f>IFERROR(AF15/AB6,"-")</f>
        <v>4.2730962043447125E-2</v>
      </c>
      <c r="AH15" s="81">
        <f t="shared" si="3"/>
        <v>12700.296089385474</v>
      </c>
      <c r="AI15" s="355"/>
      <c r="AJ15" s="355"/>
      <c r="AK15" s="49" t="s">
        <v>115</v>
      </c>
      <c r="AL15" s="78">
        <v>2048400</v>
      </c>
      <c r="AM15" s="65">
        <f>IFERROR(AL15/AI6,"-")</f>
        <v>8.2887940477588873E-4</v>
      </c>
      <c r="AN15" s="78">
        <v>166</v>
      </c>
      <c r="AO15" s="65">
        <f>IFERROR(AN15/AJ6,"-")</f>
        <v>5.2119309262166402E-2</v>
      </c>
      <c r="AP15" s="81">
        <f t="shared" si="4"/>
        <v>12339.759036144578</v>
      </c>
      <c r="AQ15" s="355"/>
      <c r="AR15" s="355"/>
      <c r="AS15" s="49" t="s">
        <v>115</v>
      </c>
      <c r="AT15" s="78">
        <v>1280222</v>
      </c>
      <c r="AU15" s="65">
        <f>IFERROR(AT15/AQ6,"-")</f>
        <v>1.1712730504647433E-3</v>
      </c>
      <c r="AV15" s="78">
        <v>86</v>
      </c>
      <c r="AW15" s="65">
        <f>IFERROR(AV15/AR6,"-")</f>
        <v>6.3988095238095233E-2</v>
      </c>
      <c r="AX15" s="192">
        <f t="shared" si="5"/>
        <v>14886.302325581395</v>
      </c>
      <c r="AY15" s="355"/>
      <c r="AZ15" s="355"/>
      <c r="BA15" s="49" t="s">
        <v>115</v>
      </c>
      <c r="BB15" s="78">
        <v>487610</v>
      </c>
      <c r="BC15" s="65">
        <f>IFERROR(BB15/AY6,"-")</f>
        <v>1.9403293319172456E-3</v>
      </c>
      <c r="BD15" s="78">
        <v>23</v>
      </c>
      <c r="BE15" s="65">
        <f>IFERROR(BD15/AZ6,"-")</f>
        <v>6.4425770308123242E-2</v>
      </c>
      <c r="BF15" s="81">
        <f t="shared" si="6"/>
        <v>21200.434782608696</v>
      </c>
      <c r="BG15" s="355"/>
      <c r="BH15" s="355"/>
      <c r="BI15" s="49" t="s">
        <v>115</v>
      </c>
      <c r="BJ15" s="78">
        <f>地区別_フレイル区分別_高齢者の疾病!G151</f>
        <v>7381720</v>
      </c>
      <c r="BK15" s="65">
        <f>地区別_フレイル区分別_高齢者の疾病!H151</f>
        <v>7.7375135436517928E-4</v>
      </c>
      <c r="BL15" s="78">
        <f>地区別_フレイル区分別_高齢者の疾病!I151</f>
        <v>591</v>
      </c>
      <c r="BM15" s="65">
        <f>地区別_フレイル区分別_高齢者の疾病!J151</f>
        <v>4.5335992635777846E-2</v>
      </c>
      <c r="BN15" s="192">
        <f>地区別_フレイル区分別_高齢者の疾病!K151</f>
        <v>12490.219966159053</v>
      </c>
      <c r="BO15" s="286"/>
      <c r="BQ15" s="40"/>
      <c r="BR15" s="40"/>
      <c r="BS15" s="40"/>
      <c r="BT15" s="40"/>
      <c r="BU15" s="40"/>
    </row>
    <row r="16" spans="1:79" s="10" customFormat="1" ht="13.15" customHeight="1">
      <c r="B16" s="379"/>
      <c r="C16" s="355"/>
      <c r="D16" s="355"/>
      <c r="E16" s="49" t="s">
        <v>116</v>
      </c>
      <c r="F16" s="78">
        <v>0</v>
      </c>
      <c r="G16" s="65">
        <f>IFERROR(F16/C6,"-")</f>
        <v>0</v>
      </c>
      <c r="H16" s="78">
        <v>0</v>
      </c>
      <c r="I16" s="65">
        <f>IFERROR(H16/D6,"-")</f>
        <v>0</v>
      </c>
      <c r="J16" s="81" t="str">
        <f t="shared" si="0"/>
        <v>-</v>
      </c>
      <c r="K16" s="355"/>
      <c r="L16" s="355"/>
      <c r="M16" s="49" t="s">
        <v>116</v>
      </c>
      <c r="N16" s="78">
        <v>8282</v>
      </c>
      <c r="O16" s="65">
        <f>IFERROR(N16/K6,"-")</f>
        <v>1.1926237044689405E-4</v>
      </c>
      <c r="P16" s="78">
        <v>1</v>
      </c>
      <c r="Q16" s="65">
        <f>IFERROR(P16/L6,"-")</f>
        <v>1.4084507042253521E-2</v>
      </c>
      <c r="R16" s="81">
        <f t="shared" si="1"/>
        <v>8282</v>
      </c>
      <c r="S16" s="355"/>
      <c r="T16" s="355"/>
      <c r="U16" s="49" t="s">
        <v>116</v>
      </c>
      <c r="V16" s="78">
        <v>1709508</v>
      </c>
      <c r="W16" s="65">
        <f>IFERROR(V16/S6,"-")</f>
        <v>6.705269777275201E-4</v>
      </c>
      <c r="X16" s="78">
        <v>26</v>
      </c>
      <c r="Y16" s="65">
        <f>IFERROR(X16/T6,"-")</f>
        <v>6.725297465080186E-3</v>
      </c>
      <c r="Z16" s="192">
        <f t="shared" si="2"/>
        <v>65750.307692307688</v>
      </c>
      <c r="AA16" s="355"/>
      <c r="AB16" s="355"/>
      <c r="AC16" s="49" t="s">
        <v>116</v>
      </c>
      <c r="AD16" s="78">
        <v>1146842</v>
      </c>
      <c r="AE16" s="65">
        <f>IFERROR(AD16/AA6,"-")</f>
        <v>3.7245662532340597E-4</v>
      </c>
      <c r="AF16" s="78">
        <v>18</v>
      </c>
      <c r="AG16" s="65">
        <f>IFERROR(AF16/AB6,"-")</f>
        <v>4.2969682501790406E-3</v>
      </c>
      <c r="AH16" s="81">
        <f t="shared" si="3"/>
        <v>63713.444444444445</v>
      </c>
      <c r="AI16" s="355"/>
      <c r="AJ16" s="355"/>
      <c r="AK16" s="49" t="s">
        <v>116</v>
      </c>
      <c r="AL16" s="78">
        <v>3177357</v>
      </c>
      <c r="AM16" s="65">
        <f>IFERROR(AL16/AI6,"-")</f>
        <v>1.2857087380006363E-3</v>
      </c>
      <c r="AN16" s="78">
        <v>36</v>
      </c>
      <c r="AO16" s="65">
        <f>IFERROR(AN16/AJ6,"-")</f>
        <v>1.1302982731554161E-2</v>
      </c>
      <c r="AP16" s="81">
        <f t="shared" si="4"/>
        <v>88259.916666666672</v>
      </c>
      <c r="AQ16" s="355"/>
      <c r="AR16" s="355"/>
      <c r="AS16" s="49" t="s">
        <v>116</v>
      </c>
      <c r="AT16" s="78">
        <v>200683</v>
      </c>
      <c r="AU16" s="65">
        <f>IFERROR(AT16/AQ6,"-")</f>
        <v>1.8360455419951858E-4</v>
      </c>
      <c r="AV16" s="78">
        <v>16</v>
      </c>
      <c r="AW16" s="65">
        <f>IFERROR(AV16/AR6,"-")</f>
        <v>1.1904761904761904E-2</v>
      </c>
      <c r="AX16" s="192">
        <f t="shared" si="5"/>
        <v>12542.6875</v>
      </c>
      <c r="AY16" s="355"/>
      <c r="AZ16" s="355"/>
      <c r="BA16" s="49" t="s">
        <v>116</v>
      </c>
      <c r="BB16" s="78">
        <v>1001962</v>
      </c>
      <c r="BC16" s="65">
        <f>IFERROR(BB16/AY6,"-")</f>
        <v>3.9870721643659223E-3</v>
      </c>
      <c r="BD16" s="78">
        <v>4</v>
      </c>
      <c r="BE16" s="65">
        <f>IFERROR(BD16/AZ6,"-")</f>
        <v>1.1204481792717087E-2</v>
      </c>
      <c r="BF16" s="81">
        <f t="shared" si="6"/>
        <v>250490.5</v>
      </c>
      <c r="BG16" s="355"/>
      <c r="BH16" s="355"/>
      <c r="BI16" s="49" t="s">
        <v>116</v>
      </c>
      <c r="BJ16" s="78">
        <f>地区別_フレイル区分別_高齢者の疾病!G152</f>
        <v>7244634</v>
      </c>
      <c r="BK16" s="65">
        <f>地区別_フレイル区分別_高齢者の疾病!H152</f>
        <v>7.5938200979988753E-4</v>
      </c>
      <c r="BL16" s="78">
        <f>地区別_フレイル区分別_高齢者の疾病!I152</f>
        <v>101</v>
      </c>
      <c r="BM16" s="65">
        <f>地区別_フレイル区分別_高齢者の疾病!J152</f>
        <v>7.7477753912243022E-3</v>
      </c>
      <c r="BN16" s="192">
        <f>地区別_フレイル区分別_高齢者の疾病!K152</f>
        <v>71729.049504950497</v>
      </c>
      <c r="BO16" s="286"/>
      <c r="BQ16" s="40"/>
      <c r="BR16" s="40"/>
      <c r="BS16" s="40"/>
      <c r="BT16" s="40"/>
      <c r="BU16" s="40"/>
    </row>
    <row r="17" spans="2:73" s="10" customFormat="1" ht="13.15" customHeight="1">
      <c r="B17" s="379"/>
      <c r="C17" s="355"/>
      <c r="D17" s="355"/>
      <c r="E17" s="49" t="s">
        <v>117</v>
      </c>
      <c r="F17" s="78">
        <v>320940</v>
      </c>
      <c r="G17" s="65">
        <f>IFERROR(F17/C6,"-")</f>
        <v>1.2115346067268974E-2</v>
      </c>
      <c r="H17" s="78">
        <v>1</v>
      </c>
      <c r="I17" s="65">
        <f>IFERROR(H17/D6,"-")</f>
        <v>4.1666666666666664E-2</v>
      </c>
      <c r="J17" s="81">
        <f t="shared" si="0"/>
        <v>320940</v>
      </c>
      <c r="K17" s="355"/>
      <c r="L17" s="355"/>
      <c r="M17" s="49" t="s">
        <v>117</v>
      </c>
      <c r="N17" s="78">
        <v>189</v>
      </c>
      <c r="O17" s="65">
        <f>IFERROR(N17/K6,"-")</f>
        <v>2.7216358385007215E-6</v>
      </c>
      <c r="P17" s="78">
        <v>1</v>
      </c>
      <c r="Q17" s="65">
        <f>IFERROR(P17/L6,"-")</f>
        <v>1.4084507042253521E-2</v>
      </c>
      <c r="R17" s="81">
        <f t="shared" si="1"/>
        <v>189</v>
      </c>
      <c r="S17" s="355"/>
      <c r="T17" s="355"/>
      <c r="U17" s="49" t="s">
        <v>117</v>
      </c>
      <c r="V17" s="78">
        <v>4029420</v>
      </c>
      <c r="W17" s="65">
        <f>IFERROR(V17/S6,"-")</f>
        <v>1.5804750925967144E-3</v>
      </c>
      <c r="X17" s="78">
        <v>20</v>
      </c>
      <c r="Y17" s="65">
        <f>IFERROR(X17/T6,"-")</f>
        <v>5.1733057423693739E-3</v>
      </c>
      <c r="Z17" s="192">
        <f t="shared" si="2"/>
        <v>201471</v>
      </c>
      <c r="AA17" s="355"/>
      <c r="AB17" s="355"/>
      <c r="AC17" s="49" t="s">
        <v>117</v>
      </c>
      <c r="AD17" s="78">
        <v>18749670</v>
      </c>
      <c r="AE17" s="65">
        <f>IFERROR(AD17/AA6,"-")</f>
        <v>6.0892771751710397E-3</v>
      </c>
      <c r="AF17" s="78">
        <v>44</v>
      </c>
      <c r="AG17" s="65">
        <f>IFERROR(AF17/AB6,"-")</f>
        <v>1.0503700167104321E-2</v>
      </c>
      <c r="AH17" s="81">
        <f t="shared" si="3"/>
        <v>426128.86363636365</v>
      </c>
      <c r="AI17" s="355"/>
      <c r="AJ17" s="355"/>
      <c r="AK17" s="49" t="s">
        <v>117</v>
      </c>
      <c r="AL17" s="78">
        <v>17158766</v>
      </c>
      <c r="AM17" s="65">
        <f>IFERROR(AL17/AI6,"-")</f>
        <v>6.9432472899671723E-3</v>
      </c>
      <c r="AN17" s="78">
        <v>55</v>
      </c>
      <c r="AO17" s="65">
        <f>IFERROR(AN17/AJ6,"-")</f>
        <v>1.726844583987441E-2</v>
      </c>
      <c r="AP17" s="81">
        <f t="shared" si="4"/>
        <v>311977.56363636366</v>
      </c>
      <c r="AQ17" s="355"/>
      <c r="AR17" s="355"/>
      <c r="AS17" s="49" t="s">
        <v>117</v>
      </c>
      <c r="AT17" s="78">
        <v>19747921</v>
      </c>
      <c r="AU17" s="65">
        <f>IFERROR(AT17/AQ6,"-")</f>
        <v>1.8067341187705539E-2</v>
      </c>
      <c r="AV17" s="78">
        <v>36</v>
      </c>
      <c r="AW17" s="65">
        <f>IFERROR(AV17/AR6,"-")</f>
        <v>2.6785714285714284E-2</v>
      </c>
      <c r="AX17" s="192">
        <f t="shared" si="5"/>
        <v>548553.36111111112</v>
      </c>
      <c r="AY17" s="355"/>
      <c r="AZ17" s="355"/>
      <c r="BA17" s="49" t="s">
        <v>117</v>
      </c>
      <c r="BB17" s="78">
        <v>4431062</v>
      </c>
      <c r="BC17" s="65">
        <f>IFERROR(BB17/AY6,"-")</f>
        <v>1.7632369250310483E-2</v>
      </c>
      <c r="BD17" s="78">
        <v>10</v>
      </c>
      <c r="BE17" s="65">
        <f>IFERROR(BD17/AZ6,"-")</f>
        <v>2.8011204481792718E-2</v>
      </c>
      <c r="BF17" s="81">
        <f t="shared" si="6"/>
        <v>443106.2</v>
      </c>
      <c r="BG17" s="355"/>
      <c r="BH17" s="355"/>
      <c r="BI17" s="49" t="s">
        <v>117</v>
      </c>
      <c r="BJ17" s="78">
        <f>地区別_フレイル区分別_高齢者の疾病!G153</f>
        <v>64437968</v>
      </c>
      <c r="BK17" s="65">
        <f>地区別_フレイル区分別_高齢者の疾病!H153</f>
        <v>6.7543831264989841E-3</v>
      </c>
      <c r="BL17" s="78">
        <f>地区別_フレイル区分別_高齢者の疾病!I153</f>
        <v>167</v>
      </c>
      <c r="BM17" s="65">
        <f>地区別_フレイル区分別_高齢者の疾病!J153</f>
        <v>1.281067812212335E-2</v>
      </c>
      <c r="BN17" s="192">
        <f>地区別_フレイル区分別_高齢者の疾病!K153</f>
        <v>385856.09580838325</v>
      </c>
      <c r="BO17" s="286"/>
      <c r="BQ17" s="40"/>
      <c r="BR17" s="40"/>
      <c r="BS17" s="40"/>
      <c r="BT17" s="40"/>
      <c r="BU17" s="40"/>
    </row>
    <row r="18" spans="2:73" s="10" customFormat="1" ht="13.15" customHeight="1">
      <c r="B18" s="379"/>
      <c r="C18" s="355"/>
      <c r="D18" s="355"/>
      <c r="E18" s="49" t="s">
        <v>118</v>
      </c>
      <c r="F18" s="78">
        <v>53394</v>
      </c>
      <c r="G18" s="65">
        <f>IFERROR(F18/C6,"-")</f>
        <v>2.0156003861025724E-3</v>
      </c>
      <c r="H18" s="78">
        <v>3</v>
      </c>
      <c r="I18" s="65">
        <f>IFERROR(H18/D6,"-")</f>
        <v>0.125</v>
      </c>
      <c r="J18" s="81">
        <f t="shared" si="0"/>
        <v>17798</v>
      </c>
      <c r="K18" s="355"/>
      <c r="L18" s="355"/>
      <c r="M18" s="49" t="s">
        <v>118</v>
      </c>
      <c r="N18" s="78">
        <v>2665704</v>
      </c>
      <c r="O18" s="65">
        <f>IFERROR(N18/K6,"-")</f>
        <v>3.8386643075316015E-2</v>
      </c>
      <c r="P18" s="78">
        <v>17</v>
      </c>
      <c r="Q18" s="65">
        <f>IFERROR(P18/L6,"-")</f>
        <v>0.23943661971830985</v>
      </c>
      <c r="R18" s="81">
        <f t="shared" si="1"/>
        <v>156806.11764705883</v>
      </c>
      <c r="S18" s="355"/>
      <c r="T18" s="355"/>
      <c r="U18" s="49" t="s">
        <v>118</v>
      </c>
      <c r="V18" s="78">
        <v>16494822</v>
      </c>
      <c r="W18" s="65">
        <f>IFERROR(V18/S6,"-")</f>
        <v>6.4698282452105562E-3</v>
      </c>
      <c r="X18" s="78">
        <v>453</v>
      </c>
      <c r="Y18" s="65">
        <f>IFERROR(X18/T6,"-")</f>
        <v>0.11717537506466633</v>
      </c>
      <c r="Z18" s="192">
        <f t="shared" si="2"/>
        <v>36412.410596026493</v>
      </c>
      <c r="AA18" s="355"/>
      <c r="AB18" s="355"/>
      <c r="AC18" s="49" t="s">
        <v>118</v>
      </c>
      <c r="AD18" s="78">
        <v>23696961</v>
      </c>
      <c r="AE18" s="65">
        <f>IFERROR(AD18/AA6,"-")</f>
        <v>7.6959948488809831E-3</v>
      </c>
      <c r="AF18" s="78">
        <v>540</v>
      </c>
      <c r="AG18" s="65">
        <f>IFERROR(AF18/AB6,"-")</f>
        <v>0.12890904750537122</v>
      </c>
      <c r="AH18" s="81">
        <f t="shared" si="3"/>
        <v>43883.261111111111</v>
      </c>
      <c r="AI18" s="355"/>
      <c r="AJ18" s="355"/>
      <c r="AK18" s="49" t="s">
        <v>118</v>
      </c>
      <c r="AL18" s="78">
        <v>23661468</v>
      </c>
      <c r="AM18" s="65">
        <f>IFERROR(AL18/AI6,"-")</f>
        <v>9.5745477016030752E-3</v>
      </c>
      <c r="AN18" s="78">
        <v>445</v>
      </c>
      <c r="AO18" s="65">
        <f>IFERROR(AN18/AJ6,"-")</f>
        <v>0.13971742543171115</v>
      </c>
      <c r="AP18" s="81">
        <f t="shared" si="4"/>
        <v>53171.838202247192</v>
      </c>
      <c r="AQ18" s="355"/>
      <c r="AR18" s="355"/>
      <c r="AS18" s="49" t="s">
        <v>118</v>
      </c>
      <c r="AT18" s="78">
        <v>8533447</v>
      </c>
      <c r="AU18" s="65">
        <f>IFERROR(AT18/AQ6,"-")</f>
        <v>7.807236946927339E-3</v>
      </c>
      <c r="AV18" s="78">
        <v>194</v>
      </c>
      <c r="AW18" s="65">
        <f>IFERROR(AV18/AR6,"-")</f>
        <v>0.14434523809523808</v>
      </c>
      <c r="AX18" s="192">
        <f t="shared" si="5"/>
        <v>43986.840206185567</v>
      </c>
      <c r="AY18" s="355"/>
      <c r="AZ18" s="355"/>
      <c r="BA18" s="49" t="s">
        <v>118</v>
      </c>
      <c r="BB18" s="78">
        <v>4363230</v>
      </c>
      <c r="BC18" s="65">
        <f>IFERROR(BB18/AY6,"-")</f>
        <v>1.7362447757226642E-2</v>
      </c>
      <c r="BD18" s="78">
        <v>57</v>
      </c>
      <c r="BE18" s="65">
        <f>IFERROR(BD18/AZ6,"-")</f>
        <v>0.15966386554621848</v>
      </c>
      <c r="BF18" s="81">
        <f t="shared" si="6"/>
        <v>76547.894736842107</v>
      </c>
      <c r="BG18" s="355"/>
      <c r="BH18" s="355"/>
      <c r="BI18" s="49" t="s">
        <v>118</v>
      </c>
      <c r="BJ18" s="78">
        <f>地区別_フレイル区分別_高齢者の疾病!G154</f>
        <v>79469026</v>
      </c>
      <c r="BK18" s="65">
        <f>地区別_フレイル区分別_高齢者の疾病!H154</f>
        <v>8.3299375345558552E-3</v>
      </c>
      <c r="BL18" s="78">
        <f>地区別_フレイル区分別_高齢者の疾病!I154</f>
        <v>1709</v>
      </c>
      <c r="BM18" s="65">
        <f>地区別_フレイル区分別_高齢者の疾病!J154</f>
        <v>0.13109849647131022</v>
      </c>
      <c r="BN18" s="192">
        <f>地区別_フレイル区分別_高齢者の疾病!K154</f>
        <v>46500.307782328848</v>
      </c>
      <c r="BO18" s="286"/>
      <c r="BQ18" s="40"/>
      <c r="BR18" s="40"/>
      <c r="BS18" s="40"/>
      <c r="BT18" s="40"/>
      <c r="BU18" s="40"/>
    </row>
    <row r="19" spans="2:73" s="10" customFormat="1" ht="13.15" customHeight="1">
      <c r="B19" s="379"/>
      <c r="C19" s="355"/>
      <c r="D19" s="355"/>
      <c r="E19" s="49" t="s">
        <v>119</v>
      </c>
      <c r="F19" s="78">
        <v>0</v>
      </c>
      <c r="G19" s="65">
        <f>IFERROR(F19/C6,"-")</f>
        <v>0</v>
      </c>
      <c r="H19" s="78">
        <v>0</v>
      </c>
      <c r="I19" s="65">
        <f>IFERROR(H19/D6,"-")</f>
        <v>0</v>
      </c>
      <c r="J19" s="81" t="str">
        <f t="shared" si="0"/>
        <v>-</v>
      </c>
      <c r="K19" s="355"/>
      <c r="L19" s="355"/>
      <c r="M19" s="49" t="s">
        <v>119</v>
      </c>
      <c r="N19" s="78">
        <v>88183</v>
      </c>
      <c r="O19" s="65">
        <f>IFERROR(N19/K6,"-")</f>
        <v>1.2698519214101012E-3</v>
      </c>
      <c r="P19" s="78">
        <v>4</v>
      </c>
      <c r="Q19" s="65">
        <f>IFERROR(P19/L6,"-")</f>
        <v>5.6338028169014086E-2</v>
      </c>
      <c r="R19" s="81">
        <f t="shared" si="1"/>
        <v>22045.75</v>
      </c>
      <c r="S19" s="355"/>
      <c r="T19" s="355"/>
      <c r="U19" s="49" t="s">
        <v>119</v>
      </c>
      <c r="V19" s="78">
        <v>28231801</v>
      </c>
      <c r="W19" s="65">
        <f>IFERROR(V19/S6,"-")</f>
        <v>1.1073469208880438E-2</v>
      </c>
      <c r="X19" s="78">
        <v>338</v>
      </c>
      <c r="Y19" s="65">
        <f>IFERROR(X19/T6,"-")</f>
        <v>8.7428867046042427E-2</v>
      </c>
      <c r="Z19" s="192">
        <f t="shared" si="2"/>
        <v>83526.038461538468</v>
      </c>
      <c r="AA19" s="355"/>
      <c r="AB19" s="355"/>
      <c r="AC19" s="49" t="s">
        <v>119</v>
      </c>
      <c r="AD19" s="78">
        <v>51340229</v>
      </c>
      <c r="AE19" s="65">
        <f>IFERROR(AD19/AA6,"-")</f>
        <v>1.6673620635336745E-2</v>
      </c>
      <c r="AF19" s="78">
        <v>609</v>
      </c>
      <c r="AG19" s="65">
        <f>IFERROR(AF19/AB6,"-")</f>
        <v>0.14538075913105752</v>
      </c>
      <c r="AH19" s="81">
        <f t="shared" si="3"/>
        <v>84302.510673234807</v>
      </c>
      <c r="AI19" s="355"/>
      <c r="AJ19" s="355"/>
      <c r="AK19" s="49" t="s">
        <v>119</v>
      </c>
      <c r="AL19" s="78">
        <v>65018601</v>
      </c>
      <c r="AM19" s="65">
        <f>IFERROR(AL19/AI6,"-")</f>
        <v>2.6309597391252198E-2</v>
      </c>
      <c r="AN19" s="78">
        <v>645</v>
      </c>
      <c r="AO19" s="65">
        <f>IFERROR(AN19/AJ6,"-")</f>
        <v>0.20251177394034536</v>
      </c>
      <c r="AP19" s="81">
        <f t="shared" si="4"/>
        <v>100804.03255813953</v>
      </c>
      <c r="AQ19" s="355"/>
      <c r="AR19" s="355"/>
      <c r="AS19" s="49" t="s">
        <v>119</v>
      </c>
      <c r="AT19" s="78">
        <v>31398133</v>
      </c>
      <c r="AU19" s="65">
        <f>IFERROR(AT19/AQ6,"-")</f>
        <v>2.8726101424446478E-2</v>
      </c>
      <c r="AV19" s="78">
        <v>316</v>
      </c>
      <c r="AW19" s="65">
        <f>IFERROR(AV19/AR6,"-")</f>
        <v>0.23511904761904762</v>
      </c>
      <c r="AX19" s="192">
        <f t="shared" si="5"/>
        <v>99361.180379746831</v>
      </c>
      <c r="AY19" s="355"/>
      <c r="AZ19" s="355"/>
      <c r="BA19" s="49" t="s">
        <v>119</v>
      </c>
      <c r="BB19" s="78">
        <v>7910084</v>
      </c>
      <c r="BC19" s="65">
        <f>IFERROR(BB19/AY6,"-")</f>
        <v>3.1476319195933827E-2</v>
      </c>
      <c r="BD19" s="78">
        <v>83</v>
      </c>
      <c r="BE19" s="65">
        <f>IFERROR(BD19/AZ6,"-")</f>
        <v>0.23249299719887956</v>
      </c>
      <c r="BF19" s="81">
        <f t="shared" si="6"/>
        <v>95302.216867469877</v>
      </c>
      <c r="BG19" s="355"/>
      <c r="BH19" s="355"/>
      <c r="BI19" s="49" t="s">
        <v>119</v>
      </c>
      <c r="BJ19" s="78">
        <f>地区別_フレイル区分別_高齢者の疾病!G155</f>
        <v>183987031</v>
      </c>
      <c r="BK19" s="65">
        <f>地区別_フレイル区分別_高齢者の疾病!H155</f>
        <v>1.9285507228922014E-2</v>
      </c>
      <c r="BL19" s="78">
        <f>地区別_フレイル区分別_高齢者の疾病!I155</f>
        <v>1995</v>
      </c>
      <c r="BM19" s="65">
        <f>地区別_フレイル区分別_高齢者の疾病!J155</f>
        <v>0.15303774163853942</v>
      </c>
      <c r="BN19" s="192">
        <f>地区別_フレイル区分別_高齢者の疾病!K155</f>
        <v>92224.075689223057</v>
      </c>
      <c r="BO19" s="286"/>
      <c r="BQ19" s="40"/>
      <c r="BR19" s="40"/>
      <c r="BS19" s="40"/>
      <c r="BT19" s="40"/>
      <c r="BU19" s="40"/>
    </row>
    <row r="20" spans="2:73" s="10" customFormat="1" ht="13.15" customHeight="1">
      <c r="B20" s="379"/>
      <c r="C20" s="355"/>
      <c r="D20" s="355"/>
      <c r="E20" s="49" t="s">
        <v>120</v>
      </c>
      <c r="F20" s="78">
        <v>641879</v>
      </c>
      <c r="G20" s="65">
        <f>IFERROR(F20/C6,"-")</f>
        <v>2.4230654384970841E-2</v>
      </c>
      <c r="H20" s="78">
        <v>5</v>
      </c>
      <c r="I20" s="65">
        <f>IFERROR(H20/D6,"-")</f>
        <v>0.20833333333333334</v>
      </c>
      <c r="J20" s="81">
        <f t="shared" si="0"/>
        <v>128375.8</v>
      </c>
      <c r="K20" s="355"/>
      <c r="L20" s="355"/>
      <c r="M20" s="49" t="s">
        <v>120</v>
      </c>
      <c r="N20" s="78">
        <v>355448</v>
      </c>
      <c r="O20" s="65">
        <f>IFERROR(N20/K6,"-")</f>
        <v>5.1185186006529335E-3</v>
      </c>
      <c r="P20" s="78">
        <v>9</v>
      </c>
      <c r="Q20" s="65">
        <f>IFERROR(P20/L6,"-")</f>
        <v>0.12676056338028169</v>
      </c>
      <c r="R20" s="81">
        <f t="shared" si="1"/>
        <v>39494.222222222219</v>
      </c>
      <c r="S20" s="355"/>
      <c r="T20" s="355"/>
      <c r="U20" s="49" t="s">
        <v>120</v>
      </c>
      <c r="V20" s="78">
        <v>14360127</v>
      </c>
      <c r="W20" s="65">
        <f>IFERROR(V20/S6,"-")</f>
        <v>5.6325285152765353E-3</v>
      </c>
      <c r="X20" s="78">
        <v>300</v>
      </c>
      <c r="Y20" s="65">
        <f>IFERROR(X20/T6,"-")</f>
        <v>7.7599586135540605E-2</v>
      </c>
      <c r="Z20" s="192">
        <f t="shared" si="2"/>
        <v>47867.09</v>
      </c>
      <c r="AA20" s="355"/>
      <c r="AB20" s="355"/>
      <c r="AC20" s="49" t="s">
        <v>120</v>
      </c>
      <c r="AD20" s="78">
        <v>14880076</v>
      </c>
      <c r="AE20" s="65">
        <f>IFERROR(AD20/AA6,"-")</f>
        <v>4.8325601011436669E-3</v>
      </c>
      <c r="AF20" s="78">
        <v>321</v>
      </c>
      <c r="AG20" s="65">
        <f>IFERROR(AF20/AB6,"-")</f>
        <v>7.6629267128192888E-2</v>
      </c>
      <c r="AH20" s="81">
        <f t="shared" si="3"/>
        <v>46355.376947040495</v>
      </c>
      <c r="AI20" s="355"/>
      <c r="AJ20" s="355"/>
      <c r="AK20" s="49" t="s">
        <v>120</v>
      </c>
      <c r="AL20" s="78">
        <v>13717703</v>
      </c>
      <c r="AM20" s="65">
        <f>IFERROR(AL20/AI6,"-")</f>
        <v>5.5508306471062406E-3</v>
      </c>
      <c r="AN20" s="78">
        <v>282</v>
      </c>
      <c r="AO20" s="65">
        <f>IFERROR(AN20/AJ6,"-")</f>
        <v>8.8540031397174257E-2</v>
      </c>
      <c r="AP20" s="81">
        <f t="shared" si="4"/>
        <v>48644.336879432623</v>
      </c>
      <c r="AQ20" s="355"/>
      <c r="AR20" s="355"/>
      <c r="AS20" s="49" t="s">
        <v>120</v>
      </c>
      <c r="AT20" s="78">
        <v>3257877</v>
      </c>
      <c r="AU20" s="65">
        <f>IFERROR(AT20/AQ6,"-")</f>
        <v>2.9806264318445754E-3</v>
      </c>
      <c r="AV20" s="78">
        <v>99</v>
      </c>
      <c r="AW20" s="65">
        <f>IFERROR(AV20/AR6,"-")</f>
        <v>7.3660714285714288E-2</v>
      </c>
      <c r="AX20" s="192">
        <f t="shared" si="5"/>
        <v>32907.848484848488</v>
      </c>
      <c r="AY20" s="355"/>
      <c r="AZ20" s="355"/>
      <c r="BA20" s="49" t="s">
        <v>120</v>
      </c>
      <c r="BB20" s="78">
        <v>455229</v>
      </c>
      <c r="BC20" s="65">
        <f>IFERROR(BB20/AY6,"-")</f>
        <v>1.8114767569150669E-3</v>
      </c>
      <c r="BD20" s="78">
        <v>16</v>
      </c>
      <c r="BE20" s="65">
        <f>IFERROR(BD20/AZ6,"-")</f>
        <v>4.4817927170868348E-2</v>
      </c>
      <c r="BF20" s="81">
        <f t="shared" si="6"/>
        <v>28451.8125</v>
      </c>
      <c r="BG20" s="355"/>
      <c r="BH20" s="355"/>
      <c r="BI20" s="49" t="s">
        <v>120</v>
      </c>
      <c r="BJ20" s="78">
        <f>地区別_フレイル区分別_高齢者の疾病!G156</f>
        <v>47668339</v>
      </c>
      <c r="BK20" s="65">
        <f>地区別_フレイル区分別_高齢者の疾病!H156</f>
        <v>4.9965918324710902E-3</v>
      </c>
      <c r="BL20" s="78">
        <f>地区別_フレイル区分別_高齢者の疾病!I156</f>
        <v>1032</v>
      </c>
      <c r="BM20" s="65">
        <f>地区別_フレイル区分別_高齢者の疾病!J156</f>
        <v>7.9165388155876038E-2</v>
      </c>
      <c r="BN20" s="192">
        <f>地区別_フレイル区分別_高齢者の疾病!K156</f>
        <v>46190.250968992244</v>
      </c>
      <c r="BO20" s="286"/>
      <c r="BQ20" s="40"/>
      <c r="BR20" s="40"/>
      <c r="BS20" s="40"/>
      <c r="BT20" s="40"/>
      <c r="BU20" s="40"/>
    </row>
    <row r="21" spans="2:73" s="10" customFormat="1" ht="13.15" customHeight="1">
      <c r="B21" s="379"/>
      <c r="C21" s="355"/>
      <c r="D21" s="355"/>
      <c r="E21" s="50" t="s">
        <v>121</v>
      </c>
      <c r="F21" s="79">
        <v>1020</v>
      </c>
      <c r="G21" s="66">
        <f>IFERROR(F21/C6,"-")</f>
        <v>3.8504558448975989E-5</v>
      </c>
      <c r="H21" s="79">
        <v>1</v>
      </c>
      <c r="I21" s="66">
        <f>IFERROR(H21/D6,"-")</f>
        <v>4.1666666666666664E-2</v>
      </c>
      <c r="J21" s="82">
        <f t="shared" si="0"/>
        <v>1020</v>
      </c>
      <c r="K21" s="355"/>
      <c r="L21" s="355"/>
      <c r="M21" s="50" t="s">
        <v>121</v>
      </c>
      <c r="N21" s="79">
        <v>154694</v>
      </c>
      <c r="O21" s="66">
        <f>IFERROR(N21/K6,"-")</f>
        <v>2.2276229333387863E-3</v>
      </c>
      <c r="P21" s="79">
        <v>5</v>
      </c>
      <c r="Q21" s="66">
        <f>IFERROR(P21/L6,"-")</f>
        <v>7.0422535211267609E-2</v>
      </c>
      <c r="R21" s="82">
        <f t="shared" si="1"/>
        <v>30938.799999999999</v>
      </c>
      <c r="S21" s="355"/>
      <c r="T21" s="355"/>
      <c r="U21" s="50" t="s">
        <v>121</v>
      </c>
      <c r="V21" s="79">
        <v>3388846</v>
      </c>
      <c r="W21" s="66">
        <f>IFERROR(V21/S6,"-")</f>
        <v>1.3292202589072384E-3</v>
      </c>
      <c r="X21" s="79">
        <v>258</v>
      </c>
      <c r="Y21" s="66">
        <f>IFERROR(X21/T6,"-")</f>
        <v>6.6735644076564932E-2</v>
      </c>
      <c r="Z21" s="193">
        <f t="shared" si="2"/>
        <v>13135.062015503876</v>
      </c>
      <c r="AA21" s="355"/>
      <c r="AB21" s="355"/>
      <c r="AC21" s="50" t="s">
        <v>121</v>
      </c>
      <c r="AD21" s="79">
        <v>6292425</v>
      </c>
      <c r="AE21" s="66">
        <f>IFERROR(AD21/AA6,"-")</f>
        <v>2.0435730297640241E-3</v>
      </c>
      <c r="AF21" s="79">
        <v>355</v>
      </c>
      <c r="AG21" s="66">
        <f>IFERROR(AF21/AB6,"-")</f>
        <v>8.4745762711864403E-2</v>
      </c>
      <c r="AH21" s="82">
        <f t="shared" si="3"/>
        <v>17725.140845070422</v>
      </c>
      <c r="AI21" s="355"/>
      <c r="AJ21" s="355"/>
      <c r="AK21" s="50" t="s">
        <v>121</v>
      </c>
      <c r="AL21" s="79">
        <v>6874711</v>
      </c>
      <c r="AM21" s="66">
        <f>IFERROR(AL21/AI6,"-")</f>
        <v>2.7818328264432018E-3</v>
      </c>
      <c r="AN21" s="79">
        <v>363</v>
      </c>
      <c r="AO21" s="66">
        <f>IFERROR(AN21/AJ6,"-")</f>
        <v>0.11397174254317112</v>
      </c>
      <c r="AP21" s="82">
        <f t="shared" si="4"/>
        <v>18938.597796143251</v>
      </c>
      <c r="AQ21" s="355"/>
      <c r="AR21" s="355"/>
      <c r="AS21" s="50" t="s">
        <v>121</v>
      </c>
      <c r="AT21" s="79">
        <v>2389511</v>
      </c>
      <c r="AU21" s="66">
        <f>IFERROR(AT21/AQ6,"-")</f>
        <v>2.1861597739212878E-3</v>
      </c>
      <c r="AV21" s="79">
        <v>182</v>
      </c>
      <c r="AW21" s="68">
        <f>IFERROR(AV21/AR6,"-")</f>
        <v>0.13541666666666666</v>
      </c>
      <c r="AX21" s="193">
        <f t="shared" si="5"/>
        <v>13129.181318681318</v>
      </c>
      <c r="AY21" s="355"/>
      <c r="AZ21" s="355"/>
      <c r="BA21" s="50" t="s">
        <v>121</v>
      </c>
      <c r="BB21" s="79">
        <v>450920</v>
      </c>
      <c r="BC21" s="66">
        <f>IFERROR(BB21/AY6,"-")</f>
        <v>1.794330104690479E-3</v>
      </c>
      <c r="BD21" s="79">
        <v>46</v>
      </c>
      <c r="BE21" s="66">
        <f>IFERROR(BD21/AZ6,"-")</f>
        <v>0.12885154061624648</v>
      </c>
      <c r="BF21" s="82">
        <f t="shared" si="6"/>
        <v>9802.608695652174</v>
      </c>
      <c r="BG21" s="355"/>
      <c r="BH21" s="355"/>
      <c r="BI21" s="50" t="s">
        <v>121</v>
      </c>
      <c r="BJ21" s="79">
        <f>地区別_フレイル区分別_高齢者の疾病!G157</f>
        <v>19552127</v>
      </c>
      <c r="BK21" s="66">
        <f>地区別_フレイル区分別_高齢者の疾病!H157</f>
        <v>2.0494525323325715E-3</v>
      </c>
      <c r="BL21" s="79">
        <f>地区別_フレイル区分別_高齢者の疾病!I157</f>
        <v>1210</v>
      </c>
      <c r="BM21" s="66">
        <f>地区別_フレイル区分別_高齢者の疾病!J157</f>
        <v>9.2819883399815895E-2</v>
      </c>
      <c r="BN21" s="193">
        <f>地区別_フレイル区分別_高齢者の疾病!K157</f>
        <v>16158.7826446281</v>
      </c>
      <c r="BO21" s="286"/>
      <c r="BQ21" s="40"/>
      <c r="BR21" s="40"/>
      <c r="BS21" s="40"/>
      <c r="BT21" s="40"/>
      <c r="BU21" s="40"/>
    </row>
    <row r="22" spans="2:73" s="10" customFormat="1" ht="13.15" customHeight="1">
      <c r="B22" s="380"/>
      <c r="C22" s="356"/>
      <c r="D22" s="356"/>
      <c r="E22" s="51" t="s">
        <v>71</v>
      </c>
      <c r="F22" s="74">
        <f>SUM(F6:F21)</f>
        <v>2633337</v>
      </c>
      <c r="G22" s="66">
        <f>IFERROR(F22/C6,"-")</f>
        <v>9.9407331796422624E-2</v>
      </c>
      <c r="H22" s="79">
        <v>21</v>
      </c>
      <c r="I22" s="66">
        <f>IFERROR(H22/D6,"-")</f>
        <v>0.875</v>
      </c>
      <c r="J22" s="82">
        <f t="shared" si="0"/>
        <v>125397</v>
      </c>
      <c r="K22" s="356"/>
      <c r="L22" s="356"/>
      <c r="M22" s="51" t="s">
        <v>71</v>
      </c>
      <c r="N22" s="74">
        <f>SUM(N6:N21)</f>
        <v>13625454</v>
      </c>
      <c r="O22" s="66">
        <f>IFERROR(N22/K6,"-")</f>
        <v>0.19620912128170903</v>
      </c>
      <c r="P22" s="79">
        <v>62</v>
      </c>
      <c r="Q22" s="66">
        <f>IFERROR(P22/L6,"-")</f>
        <v>0.87323943661971826</v>
      </c>
      <c r="R22" s="82">
        <f t="shared" si="1"/>
        <v>219765.38709677418</v>
      </c>
      <c r="S22" s="356"/>
      <c r="T22" s="356"/>
      <c r="U22" s="51" t="s">
        <v>71</v>
      </c>
      <c r="V22" s="74">
        <f>SUM(V6:V21)</f>
        <v>542087868</v>
      </c>
      <c r="W22" s="66">
        <f>IFERROR(V22/S6,"-")</f>
        <v>0.21262523474168873</v>
      </c>
      <c r="X22" s="79">
        <v>3229</v>
      </c>
      <c r="Y22" s="66">
        <f>IFERROR(X22/T6,"-")</f>
        <v>0.83523021210553539</v>
      </c>
      <c r="Z22" s="193">
        <f t="shared" si="2"/>
        <v>167881.03685351502</v>
      </c>
      <c r="AA22" s="356"/>
      <c r="AB22" s="356"/>
      <c r="AC22" s="51" t="s">
        <v>71</v>
      </c>
      <c r="AD22" s="74">
        <f>SUM(AD6:AD21)</f>
        <v>746484969</v>
      </c>
      <c r="AE22" s="66">
        <f>IFERROR(AD22/AA6,"-")</f>
        <v>0.24243380727980604</v>
      </c>
      <c r="AF22" s="79">
        <v>3683</v>
      </c>
      <c r="AG22" s="66">
        <f>IFERROR(AF22/AB6,"-")</f>
        <v>0.87920744807830031</v>
      </c>
      <c r="AH22" s="82">
        <f t="shared" si="3"/>
        <v>202683.94488188977</v>
      </c>
      <c r="AI22" s="356"/>
      <c r="AJ22" s="356"/>
      <c r="AK22" s="51" t="s">
        <v>71</v>
      </c>
      <c r="AL22" s="74">
        <f>SUM(AL6:AL21)</f>
        <v>679459541</v>
      </c>
      <c r="AM22" s="66">
        <f>IFERROR(AL22/AI6,"-")</f>
        <v>0.2749414274132877</v>
      </c>
      <c r="AN22" s="79">
        <v>2874</v>
      </c>
      <c r="AO22" s="66">
        <f>IFERROR(AN22/AJ6,"-")</f>
        <v>0.90235478806907377</v>
      </c>
      <c r="AP22" s="82">
        <f t="shared" si="4"/>
        <v>236415.98503827417</v>
      </c>
      <c r="AQ22" s="356"/>
      <c r="AR22" s="356"/>
      <c r="AS22" s="51" t="s">
        <v>71</v>
      </c>
      <c r="AT22" s="74">
        <f>SUM(AT6:AT21)</f>
        <v>327815698</v>
      </c>
      <c r="AU22" s="66">
        <f>IFERROR(AT22/AQ6,"-")</f>
        <v>0.29991805529563548</v>
      </c>
      <c r="AV22" s="79">
        <v>1215</v>
      </c>
      <c r="AW22" s="153">
        <f>IFERROR(AV22/AR6,"-")</f>
        <v>0.9040178571428571</v>
      </c>
      <c r="AX22" s="282">
        <f t="shared" si="5"/>
        <v>269807.1588477366</v>
      </c>
      <c r="AY22" s="356"/>
      <c r="AZ22" s="356"/>
      <c r="BA22" s="51" t="s">
        <v>71</v>
      </c>
      <c r="BB22" s="74">
        <f>SUM(BB6:BB21)</f>
        <v>93760643</v>
      </c>
      <c r="BC22" s="66">
        <f>IFERROR(BB22/AY6,"-")</f>
        <v>0.3730984306973224</v>
      </c>
      <c r="BD22" s="79">
        <v>319</v>
      </c>
      <c r="BE22" s="66">
        <f>IFERROR(BD22/AZ6,"-")</f>
        <v>0.89355742296918772</v>
      </c>
      <c r="BF22" s="82">
        <f t="shared" si="6"/>
        <v>293920.51097178686</v>
      </c>
      <c r="BG22" s="356"/>
      <c r="BH22" s="356"/>
      <c r="BI22" s="51" t="s">
        <v>71</v>
      </c>
      <c r="BJ22" s="74">
        <f>地区別_フレイル区分別_高齢者の疾病!G158</f>
        <v>2405867510</v>
      </c>
      <c r="BK22" s="66">
        <f>地区別_フレイル区分別_高齢者の疾病!H158</f>
        <v>0.25218285769247295</v>
      </c>
      <c r="BL22" s="74">
        <f>地区別_フレイル区分別_高齢者の疾病!I158</f>
        <v>11403</v>
      </c>
      <c r="BM22" s="66">
        <f>地区別_フレイル区分別_高齢者の疾病!J158</f>
        <v>0.87473151273396743</v>
      </c>
      <c r="BN22" s="193">
        <f>地区別_フレイル区分別_高齢者の疾病!K158</f>
        <v>210985.48715250372</v>
      </c>
      <c r="BO22" s="286"/>
      <c r="BQ22" s="40"/>
      <c r="BR22" s="40"/>
      <c r="BS22" s="40"/>
      <c r="BT22" s="40"/>
      <c r="BU22" s="40"/>
    </row>
    <row r="23" spans="2:73" s="10" customFormat="1" ht="13.15" customHeight="1">
      <c r="B23" s="378" t="s">
        <v>195</v>
      </c>
      <c r="C23" s="354">
        <v>115623960</v>
      </c>
      <c r="D23" s="354">
        <v>170</v>
      </c>
      <c r="E23" s="47" t="s">
        <v>107</v>
      </c>
      <c r="F23" s="77">
        <v>1751963</v>
      </c>
      <c r="G23" s="64">
        <f>IFERROR(F23/C23,"-")</f>
        <v>1.5152248720766872E-2</v>
      </c>
      <c r="H23" s="77">
        <v>25</v>
      </c>
      <c r="I23" s="64">
        <f>IFERROR(H23/D23,"-")</f>
        <v>0.14705882352941177</v>
      </c>
      <c r="J23" s="80">
        <f t="shared" si="0"/>
        <v>70078.52</v>
      </c>
      <c r="K23" s="354">
        <v>338592690</v>
      </c>
      <c r="L23" s="354">
        <v>484</v>
      </c>
      <c r="M23" s="47" t="s">
        <v>107</v>
      </c>
      <c r="N23" s="77">
        <v>3977114</v>
      </c>
      <c r="O23" s="64">
        <f>IFERROR(N23/K23,"-")</f>
        <v>1.1746012591116482E-2</v>
      </c>
      <c r="P23" s="77">
        <v>94</v>
      </c>
      <c r="Q23" s="64">
        <f>IFERROR(P23/L23,"-")</f>
        <v>0.19421487603305784</v>
      </c>
      <c r="R23" s="80">
        <f t="shared" si="1"/>
        <v>42309.723404255317</v>
      </c>
      <c r="S23" s="354">
        <v>26940674330</v>
      </c>
      <c r="T23" s="354">
        <v>58900</v>
      </c>
      <c r="U23" s="47" t="s">
        <v>107</v>
      </c>
      <c r="V23" s="77">
        <v>415735767</v>
      </c>
      <c r="W23" s="64">
        <f>IFERROR(V23/S23,"-")</f>
        <v>1.5431527878908887E-2</v>
      </c>
      <c r="X23" s="77">
        <v>8362</v>
      </c>
      <c r="Y23" s="64">
        <f>IFERROR(X23/T23,"-")</f>
        <v>0.14196943972835313</v>
      </c>
      <c r="Z23" s="191">
        <f t="shared" si="2"/>
        <v>49717.264649605357</v>
      </c>
      <c r="AA23" s="354">
        <v>24335820280</v>
      </c>
      <c r="AB23" s="354">
        <v>45696</v>
      </c>
      <c r="AC23" s="47" t="s">
        <v>107</v>
      </c>
      <c r="AD23" s="77">
        <v>485661329</v>
      </c>
      <c r="AE23" s="64">
        <f>IFERROR(AD23/AA23,"-")</f>
        <v>1.9956645118682639E-2</v>
      </c>
      <c r="AF23" s="77">
        <v>8269</v>
      </c>
      <c r="AG23" s="64">
        <f>IFERROR(AF23/AB23,"-")</f>
        <v>0.18095675770308123</v>
      </c>
      <c r="AH23" s="80">
        <f t="shared" si="3"/>
        <v>58732.776514693433</v>
      </c>
      <c r="AI23" s="354">
        <v>12942538880</v>
      </c>
      <c r="AJ23" s="354">
        <v>22362</v>
      </c>
      <c r="AK23" s="47" t="s">
        <v>107</v>
      </c>
      <c r="AL23" s="77">
        <v>287489475</v>
      </c>
      <c r="AM23" s="64">
        <f>IFERROR(AL23/AI23,"-")</f>
        <v>2.2212757300984827E-2</v>
      </c>
      <c r="AN23" s="77">
        <v>4620</v>
      </c>
      <c r="AO23" s="64">
        <f>IFERROR(AN23/AJ23,"-")</f>
        <v>0.20660048296216796</v>
      </c>
      <c r="AP23" s="80">
        <f t="shared" si="4"/>
        <v>62227.159090909088</v>
      </c>
      <c r="AQ23" s="354">
        <v>3734718000</v>
      </c>
      <c r="AR23" s="354">
        <v>6286</v>
      </c>
      <c r="AS23" s="47" t="s">
        <v>107</v>
      </c>
      <c r="AT23" s="77">
        <v>87649185</v>
      </c>
      <c r="AU23" s="64">
        <f>IFERROR(AT23/AQ23,"-")</f>
        <v>2.3468755873937468E-2</v>
      </c>
      <c r="AV23" s="77">
        <v>1299</v>
      </c>
      <c r="AW23" s="64">
        <f>IFERROR(AV23/AR23,"-")</f>
        <v>0.20664969774101177</v>
      </c>
      <c r="AX23" s="191">
        <f t="shared" si="5"/>
        <v>67474.353348729797</v>
      </c>
      <c r="AY23" s="354">
        <v>725867350</v>
      </c>
      <c r="AZ23" s="354">
        <v>1121</v>
      </c>
      <c r="BA23" s="47" t="s">
        <v>107</v>
      </c>
      <c r="BB23" s="77">
        <v>19679093</v>
      </c>
      <c r="BC23" s="64">
        <f>IFERROR(BB23/AY23,"-")</f>
        <v>2.7111142276891226E-2</v>
      </c>
      <c r="BD23" s="77">
        <v>237</v>
      </c>
      <c r="BE23" s="64">
        <f>IFERROR(BD23/AZ23,"-")</f>
        <v>0.21141837644959857</v>
      </c>
      <c r="BF23" s="80">
        <f t="shared" si="6"/>
        <v>83034.147679324888</v>
      </c>
      <c r="BG23" s="354">
        <f>地区別_フレイル区分別_高齢者の疾病!L142</f>
        <v>69133835490</v>
      </c>
      <c r="BH23" s="354">
        <f>地区別_フレイル区分別_高齢者の疾病!M142</f>
        <v>135019</v>
      </c>
      <c r="BI23" s="47" t="s">
        <v>107</v>
      </c>
      <c r="BJ23" s="77">
        <f>地区別_フレイル区分別_高齢者の疾病!O142</f>
        <v>1301943926</v>
      </c>
      <c r="BK23" s="64">
        <f>地区別_フレイル区分別_高齢者の疾病!P142</f>
        <v>1.8832224724293248E-2</v>
      </c>
      <c r="BL23" s="77">
        <f>地区別_フレイル区分別_高齢者の疾病!Q142</f>
        <v>22906</v>
      </c>
      <c r="BM23" s="64">
        <f>地区別_フレイル区分別_高齢者の疾病!R142</f>
        <v>0.16965019737962805</v>
      </c>
      <c r="BN23" s="191">
        <f>地区別_フレイル区分別_高齢者の疾病!S142</f>
        <v>56838.55435257138</v>
      </c>
      <c r="BO23" s="286"/>
      <c r="BQ23" s="40"/>
      <c r="BR23" s="40"/>
      <c r="BS23" s="40"/>
      <c r="BT23" s="40"/>
      <c r="BU23" s="40"/>
    </row>
    <row r="24" spans="2:73" s="10" customFormat="1" ht="13.15" customHeight="1">
      <c r="B24" s="379"/>
      <c r="C24" s="355"/>
      <c r="D24" s="355"/>
      <c r="E24" s="48" t="s">
        <v>108</v>
      </c>
      <c r="F24" s="78">
        <v>1151071</v>
      </c>
      <c r="G24" s="65">
        <f>IFERROR(F24/C23,"-")</f>
        <v>9.9552981925199579E-3</v>
      </c>
      <c r="H24" s="78">
        <v>40</v>
      </c>
      <c r="I24" s="65">
        <f>IFERROR(H24/D23,"-")</f>
        <v>0.23529411764705882</v>
      </c>
      <c r="J24" s="81">
        <f t="shared" si="0"/>
        <v>28776.775000000001</v>
      </c>
      <c r="K24" s="355"/>
      <c r="L24" s="355"/>
      <c r="M24" s="48" t="s">
        <v>108</v>
      </c>
      <c r="N24" s="78">
        <v>6982434</v>
      </c>
      <c r="O24" s="65">
        <f>IFERROR(N24/K23,"-")</f>
        <v>2.0621927779952958E-2</v>
      </c>
      <c r="P24" s="78">
        <v>108</v>
      </c>
      <c r="Q24" s="65">
        <f>IFERROR(P24/L23,"-")</f>
        <v>0.2231404958677686</v>
      </c>
      <c r="R24" s="81">
        <f t="shared" si="1"/>
        <v>64652.166666666664</v>
      </c>
      <c r="S24" s="355"/>
      <c r="T24" s="355"/>
      <c r="U24" s="48" t="s">
        <v>108</v>
      </c>
      <c r="V24" s="78">
        <v>633165348</v>
      </c>
      <c r="W24" s="65">
        <f>IFERROR(V24/S23,"-")</f>
        <v>2.3502208602660467E-2</v>
      </c>
      <c r="X24" s="78">
        <v>11540</v>
      </c>
      <c r="Y24" s="65">
        <f>IFERROR(X24/T23,"-")</f>
        <v>0.19592529711375212</v>
      </c>
      <c r="Z24" s="192">
        <f t="shared" si="2"/>
        <v>54867.014558058923</v>
      </c>
      <c r="AA24" s="355"/>
      <c r="AB24" s="355"/>
      <c r="AC24" s="48" t="s">
        <v>108</v>
      </c>
      <c r="AD24" s="78">
        <v>577444268</v>
      </c>
      <c r="AE24" s="65">
        <f>IFERROR(AD24/AA23,"-")</f>
        <v>2.3728161260073211E-2</v>
      </c>
      <c r="AF24" s="78">
        <v>10640</v>
      </c>
      <c r="AG24" s="65">
        <f>IFERROR(AF24/AB23,"-")</f>
        <v>0.23284313725490197</v>
      </c>
      <c r="AH24" s="81">
        <f t="shared" si="3"/>
        <v>54271.077819548875</v>
      </c>
      <c r="AI24" s="355"/>
      <c r="AJ24" s="355"/>
      <c r="AK24" s="48" t="s">
        <v>108</v>
      </c>
      <c r="AL24" s="78">
        <v>297289243</v>
      </c>
      <c r="AM24" s="65">
        <f>IFERROR(AL24/AI23,"-")</f>
        <v>2.2969932387794378E-2</v>
      </c>
      <c r="AN24" s="78">
        <v>6037</v>
      </c>
      <c r="AO24" s="65">
        <f>IFERROR(AN24/AJ23,"-")</f>
        <v>0.26996690814775065</v>
      </c>
      <c r="AP24" s="81">
        <f t="shared" si="4"/>
        <v>49244.532549279444</v>
      </c>
      <c r="AQ24" s="355"/>
      <c r="AR24" s="355"/>
      <c r="AS24" s="48" t="s">
        <v>108</v>
      </c>
      <c r="AT24" s="78">
        <v>71009721</v>
      </c>
      <c r="AU24" s="65">
        <f>IFERROR(AT24/AQ23,"-")</f>
        <v>1.9013409044538302E-2</v>
      </c>
      <c r="AV24" s="78">
        <v>1779</v>
      </c>
      <c r="AW24" s="65">
        <f>IFERROR(AV24/AR23,"-")</f>
        <v>0.28300986318803689</v>
      </c>
      <c r="AX24" s="192">
        <f t="shared" si="5"/>
        <v>39915.526138279929</v>
      </c>
      <c r="AY24" s="355"/>
      <c r="AZ24" s="355"/>
      <c r="BA24" s="48" t="s">
        <v>108</v>
      </c>
      <c r="BB24" s="78">
        <v>11267890</v>
      </c>
      <c r="BC24" s="65">
        <f>IFERROR(BB24/AY23,"-")</f>
        <v>1.5523345966725187E-2</v>
      </c>
      <c r="BD24" s="78">
        <v>329</v>
      </c>
      <c r="BE24" s="65">
        <f>IFERROR(BD24/AZ23,"-")</f>
        <v>0.29348795718108833</v>
      </c>
      <c r="BF24" s="81">
        <f t="shared" si="6"/>
        <v>34248.905775075989</v>
      </c>
      <c r="BG24" s="355"/>
      <c r="BH24" s="355"/>
      <c r="BI24" s="48" t="s">
        <v>108</v>
      </c>
      <c r="BJ24" s="78">
        <f>地区別_フレイル区分別_高齢者の疾病!O143</f>
        <v>1598309975</v>
      </c>
      <c r="BK24" s="65">
        <f>地区別_フレイル区分別_高齢者の疾病!P143</f>
        <v>2.3119069897853284E-2</v>
      </c>
      <c r="BL24" s="78">
        <f>地区別_フレイル区分別_高齢者の疾病!Q143</f>
        <v>30473</v>
      </c>
      <c r="BM24" s="65">
        <f>地区別_フレイル区分別_高齢者の疾病!R143</f>
        <v>0.22569416156244676</v>
      </c>
      <c r="BN24" s="192">
        <f>地区別_フレイル区分別_高齢者の疾病!S143</f>
        <v>52450.036917927348</v>
      </c>
      <c r="BO24" s="286"/>
      <c r="BQ24" s="40"/>
      <c r="BR24" s="40"/>
      <c r="BS24" s="40"/>
      <c r="BT24" s="40"/>
      <c r="BU24" s="40"/>
    </row>
    <row r="25" spans="2:73" s="10" customFormat="1" ht="13.15" customHeight="1">
      <c r="B25" s="379"/>
      <c r="C25" s="355"/>
      <c r="D25" s="355"/>
      <c r="E25" s="49" t="s">
        <v>109</v>
      </c>
      <c r="F25" s="78">
        <v>677102</v>
      </c>
      <c r="G25" s="65">
        <f>IFERROR(F25/C23,"-")</f>
        <v>5.8560699702725977E-3</v>
      </c>
      <c r="H25" s="78">
        <v>27</v>
      </c>
      <c r="I25" s="65">
        <f>IFERROR(H25/D23,"-")</f>
        <v>0.1588235294117647</v>
      </c>
      <c r="J25" s="81">
        <f t="shared" si="0"/>
        <v>25077.85185185185</v>
      </c>
      <c r="K25" s="355"/>
      <c r="L25" s="355"/>
      <c r="M25" s="49" t="s">
        <v>109</v>
      </c>
      <c r="N25" s="78">
        <v>4477848</v>
      </c>
      <c r="O25" s="65">
        <f>IFERROR(N25/K23,"-")</f>
        <v>1.3224880903365044E-2</v>
      </c>
      <c r="P25" s="78">
        <v>123</v>
      </c>
      <c r="Q25" s="65">
        <f>IFERROR(P25/L23,"-")</f>
        <v>0.25413223140495866</v>
      </c>
      <c r="R25" s="81">
        <f t="shared" si="1"/>
        <v>36405.268292682929</v>
      </c>
      <c r="S25" s="355"/>
      <c r="T25" s="355"/>
      <c r="U25" s="49" t="s">
        <v>109</v>
      </c>
      <c r="V25" s="78">
        <v>754779670</v>
      </c>
      <c r="W25" s="65">
        <f>IFERROR(V25/S23,"-")</f>
        <v>2.8016361459798692E-2</v>
      </c>
      <c r="X25" s="78">
        <v>15573</v>
      </c>
      <c r="Y25" s="65">
        <f>IFERROR(X25/T23,"-")</f>
        <v>0.26439728353140918</v>
      </c>
      <c r="Z25" s="192">
        <f t="shared" si="2"/>
        <v>48467.197713992166</v>
      </c>
      <c r="AA25" s="355"/>
      <c r="AB25" s="355"/>
      <c r="AC25" s="49" t="s">
        <v>109</v>
      </c>
      <c r="AD25" s="78">
        <v>665596748</v>
      </c>
      <c r="AE25" s="65">
        <f>IFERROR(AD25/AA23,"-")</f>
        <v>2.7350495703118333E-2</v>
      </c>
      <c r="AF25" s="78">
        <v>14115</v>
      </c>
      <c r="AG25" s="65">
        <f>IFERROR(AF25/AB23,"-")</f>
        <v>0.30888918067226889</v>
      </c>
      <c r="AH25" s="81">
        <f t="shared" si="3"/>
        <v>47155.277931278782</v>
      </c>
      <c r="AI25" s="355"/>
      <c r="AJ25" s="355"/>
      <c r="AK25" s="49" t="s">
        <v>109</v>
      </c>
      <c r="AL25" s="78">
        <v>283801907</v>
      </c>
      <c r="AM25" s="65">
        <f>IFERROR(AL25/AI23,"-")</f>
        <v>2.1927838860005804E-2</v>
      </c>
      <c r="AN25" s="78">
        <v>7407</v>
      </c>
      <c r="AO25" s="65">
        <f>IFERROR(AN25/AJ23,"-")</f>
        <v>0.33123155352830697</v>
      </c>
      <c r="AP25" s="81">
        <f t="shared" si="4"/>
        <v>38315.364790063453</v>
      </c>
      <c r="AQ25" s="355"/>
      <c r="AR25" s="355"/>
      <c r="AS25" s="49" t="s">
        <v>109</v>
      </c>
      <c r="AT25" s="78">
        <v>75947284</v>
      </c>
      <c r="AU25" s="65">
        <f>IFERROR(AT25/AQ23,"-")</f>
        <v>2.0335480215641449E-2</v>
      </c>
      <c r="AV25" s="78">
        <v>2186</v>
      </c>
      <c r="AW25" s="65">
        <f>IFERROR(AV25/AR23,"-")</f>
        <v>0.34775692013999365</v>
      </c>
      <c r="AX25" s="192">
        <f t="shared" si="5"/>
        <v>34742.581884720952</v>
      </c>
      <c r="AY25" s="355"/>
      <c r="AZ25" s="355"/>
      <c r="BA25" s="49" t="s">
        <v>109</v>
      </c>
      <c r="BB25" s="78">
        <v>8328468</v>
      </c>
      <c r="BC25" s="65">
        <f>IFERROR(BB25/AY23,"-")</f>
        <v>1.1473815429224087E-2</v>
      </c>
      <c r="BD25" s="78">
        <v>350</v>
      </c>
      <c r="BE25" s="65">
        <f>IFERROR(BD25/AZ23,"-")</f>
        <v>0.31222123104371097</v>
      </c>
      <c r="BF25" s="81">
        <f t="shared" si="6"/>
        <v>23795.622857142858</v>
      </c>
      <c r="BG25" s="355"/>
      <c r="BH25" s="355"/>
      <c r="BI25" s="49" t="s">
        <v>109</v>
      </c>
      <c r="BJ25" s="78">
        <f>地区別_フレイル区分別_高齢者の疾病!O144</f>
        <v>1793609027</v>
      </c>
      <c r="BK25" s="65">
        <f>地区別_フレイル区分別_高齢者の疾病!P144</f>
        <v>2.5944011557979308E-2</v>
      </c>
      <c r="BL25" s="78">
        <f>地区別_フレイル区分別_高齢者の疾病!Q144</f>
        <v>39781</v>
      </c>
      <c r="BM25" s="65">
        <f>地区別_フレイル区分別_高齢者の疾病!R144</f>
        <v>0.29463260726268153</v>
      </c>
      <c r="BN25" s="192">
        <f>地区別_フレイル区分別_高齢者の疾病!S144</f>
        <v>45087.077423895833</v>
      </c>
      <c r="BO25" s="286"/>
      <c r="BQ25" s="40"/>
      <c r="BR25" s="40"/>
      <c r="BS25" s="40"/>
      <c r="BT25" s="40"/>
      <c r="BU25" s="40"/>
    </row>
    <row r="26" spans="2:73" s="10" customFormat="1" ht="13.15" customHeight="1">
      <c r="B26" s="379"/>
      <c r="C26" s="355"/>
      <c r="D26" s="355"/>
      <c r="E26" s="49" t="s">
        <v>110</v>
      </c>
      <c r="F26" s="78">
        <v>158350</v>
      </c>
      <c r="G26" s="65">
        <f>IFERROR(F26/C23,"-")</f>
        <v>1.3695258318431578E-3</v>
      </c>
      <c r="H26" s="78">
        <v>20</v>
      </c>
      <c r="I26" s="65">
        <f>IFERROR(H26/D23,"-")</f>
        <v>0.11764705882352941</v>
      </c>
      <c r="J26" s="81">
        <f t="shared" si="0"/>
        <v>7917.5</v>
      </c>
      <c r="K26" s="355"/>
      <c r="L26" s="355"/>
      <c r="M26" s="49" t="s">
        <v>110</v>
      </c>
      <c r="N26" s="78">
        <v>2444201</v>
      </c>
      <c r="O26" s="65">
        <f>IFERROR(N26/K23,"-")</f>
        <v>7.2187057552837303E-3</v>
      </c>
      <c r="P26" s="78">
        <v>65</v>
      </c>
      <c r="Q26" s="65">
        <f>IFERROR(P26/L23,"-")</f>
        <v>0.13429752066115702</v>
      </c>
      <c r="R26" s="81">
        <f t="shared" si="1"/>
        <v>37603.092307692306</v>
      </c>
      <c r="S26" s="355"/>
      <c r="T26" s="355"/>
      <c r="U26" s="49" t="s">
        <v>110</v>
      </c>
      <c r="V26" s="78">
        <v>111646011</v>
      </c>
      <c r="W26" s="65">
        <f>IFERROR(V26/S23,"-")</f>
        <v>4.144143150703385E-3</v>
      </c>
      <c r="X26" s="78">
        <v>2412</v>
      </c>
      <c r="Y26" s="65">
        <f>IFERROR(X26/T23,"-")</f>
        <v>4.0950764006791172E-2</v>
      </c>
      <c r="Z26" s="192">
        <f t="shared" si="2"/>
        <v>46287.732587064675</v>
      </c>
      <c r="AA26" s="355"/>
      <c r="AB26" s="355"/>
      <c r="AC26" s="49" t="s">
        <v>110</v>
      </c>
      <c r="AD26" s="78">
        <v>92867738</v>
      </c>
      <c r="AE26" s="65">
        <f>IFERROR(AD26/AA23,"-")</f>
        <v>3.8160923663757432E-3</v>
      </c>
      <c r="AF26" s="78">
        <v>2078</v>
      </c>
      <c r="AG26" s="65">
        <f>IFERROR(AF26/AB23,"-")</f>
        <v>4.5474439775910362E-2</v>
      </c>
      <c r="AH26" s="81">
        <f t="shared" si="3"/>
        <v>44690.923002887394</v>
      </c>
      <c r="AI26" s="355"/>
      <c r="AJ26" s="355"/>
      <c r="AK26" s="49" t="s">
        <v>110</v>
      </c>
      <c r="AL26" s="78">
        <v>33170500</v>
      </c>
      <c r="AM26" s="65">
        <f>IFERROR(AL26/AI23,"-")</f>
        <v>2.5629051847978687E-3</v>
      </c>
      <c r="AN26" s="78">
        <v>1079</v>
      </c>
      <c r="AO26" s="65">
        <f>IFERROR(AN26/AJ23,"-")</f>
        <v>4.825149807709507E-2</v>
      </c>
      <c r="AP26" s="81">
        <f t="shared" si="4"/>
        <v>30741.890639481</v>
      </c>
      <c r="AQ26" s="355"/>
      <c r="AR26" s="355"/>
      <c r="AS26" s="49" t="s">
        <v>110</v>
      </c>
      <c r="AT26" s="78">
        <v>7673857</v>
      </c>
      <c r="AU26" s="65">
        <f>IFERROR(AT26/AQ23,"-")</f>
        <v>2.0547353240592731E-3</v>
      </c>
      <c r="AV26" s="78">
        <v>280</v>
      </c>
      <c r="AW26" s="65">
        <f>IFERROR(AV26/AR23,"-")</f>
        <v>4.4543429844097995E-2</v>
      </c>
      <c r="AX26" s="192">
        <f t="shared" si="5"/>
        <v>27406.632142857143</v>
      </c>
      <c r="AY26" s="355"/>
      <c r="AZ26" s="355"/>
      <c r="BA26" s="49" t="s">
        <v>110</v>
      </c>
      <c r="BB26" s="78">
        <v>388859</v>
      </c>
      <c r="BC26" s="65">
        <f>IFERROR(BB26/AY23,"-")</f>
        <v>5.3571633990700921E-4</v>
      </c>
      <c r="BD26" s="78">
        <v>35</v>
      </c>
      <c r="BE26" s="65">
        <f>IFERROR(BD26/AZ23,"-")</f>
        <v>3.1222123104371096E-2</v>
      </c>
      <c r="BF26" s="81">
        <f t="shared" si="6"/>
        <v>11110.257142857143</v>
      </c>
      <c r="BG26" s="355"/>
      <c r="BH26" s="355"/>
      <c r="BI26" s="49" t="s">
        <v>110</v>
      </c>
      <c r="BJ26" s="78">
        <f>地区別_フレイル区分別_高齢者の疾病!O145</f>
        <v>248349516</v>
      </c>
      <c r="BK26" s="65">
        <f>地区別_フレイル区分別_高齢者の疾病!P145</f>
        <v>3.5923005607857964E-3</v>
      </c>
      <c r="BL26" s="78">
        <f>地区別_フレイル区分別_高齢者の疾病!Q145</f>
        <v>5969</v>
      </c>
      <c r="BM26" s="65">
        <f>地区別_フレイル区分別_高齢者の疾病!R145</f>
        <v>4.4208592864707928E-2</v>
      </c>
      <c r="BN26" s="192">
        <f>地区別_フレイル区分別_高齢者の疾病!S145</f>
        <v>41606.553191489358</v>
      </c>
      <c r="BO26" s="286"/>
      <c r="BQ26" s="40"/>
      <c r="BR26" s="40"/>
      <c r="BS26" s="40"/>
      <c r="BT26" s="40"/>
      <c r="BU26" s="40"/>
    </row>
    <row r="27" spans="2:73" s="10" customFormat="1" ht="13.15" customHeight="1">
      <c r="B27" s="379"/>
      <c r="C27" s="355"/>
      <c r="D27" s="355"/>
      <c r="E27" s="49" t="s">
        <v>111</v>
      </c>
      <c r="F27" s="78">
        <v>1247358</v>
      </c>
      <c r="G27" s="65">
        <f>IFERROR(F27/C23,"-")</f>
        <v>1.0788058115290291E-2</v>
      </c>
      <c r="H27" s="78">
        <v>42</v>
      </c>
      <c r="I27" s="65">
        <f>IFERROR(H27/D23,"-")</f>
        <v>0.24705882352941178</v>
      </c>
      <c r="J27" s="81">
        <f t="shared" si="0"/>
        <v>29699</v>
      </c>
      <c r="K27" s="355"/>
      <c r="L27" s="355"/>
      <c r="M27" s="49" t="s">
        <v>111</v>
      </c>
      <c r="N27" s="78">
        <v>6171893</v>
      </c>
      <c r="O27" s="65">
        <f>IFERROR(N27/K23,"-")</f>
        <v>1.8228075154250966E-2</v>
      </c>
      <c r="P27" s="78">
        <v>173</v>
      </c>
      <c r="Q27" s="65">
        <f>IFERROR(P27/L23,"-")</f>
        <v>0.3574380165289256</v>
      </c>
      <c r="R27" s="81">
        <f t="shared" si="1"/>
        <v>35675.682080924853</v>
      </c>
      <c r="S27" s="355"/>
      <c r="T27" s="355"/>
      <c r="U27" s="49" t="s">
        <v>111</v>
      </c>
      <c r="V27" s="78">
        <v>810939329</v>
      </c>
      <c r="W27" s="65">
        <f>IFERROR(V27/S23,"-")</f>
        <v>3.0100929140328612E-2</v>
      </c>
      <c r="X27" s="78">
        <v>17687</v>
      </c>
      <c r="Y27" s="65">
        <f>IFERROR(X27/T23,"-")</f>
        <v>0.3002886247877759</v>
      </c>
      <c r="Z27" s="192">
        <f t="shared" si="2"/>
        <v>45849.456041160171</v>
      </c>
      <c r="AA27" s="355"/>
      <c r="AB27" s="355"/>
      <c r="AC27" s="49" t="s">
        <v>111</v>
      </c>
      <c r="AD27" s="78">
        <v>788069497</v>
      </c>
      <c r="AE27" s="65">
        <f>IFERROR(AD27/AA23,"-")</f>
        <v>3.2383108024826357E-2</v>
      </c>
      <c r="AF27" s="78">
        <v>16351</v>
      </c>
      <c r="AG27" s="65">
        <f>IFERROR(AF27/AB23,"-")</f>
        <v>0.35782125350140054</v>
      </c>
      <c r="AH27" s="81">
        <f t="shared" si="3"/>
        <v>48197.021405418629</v>
      </c>
      <c r="AI27" s="355"/>
      <c r="AJ27" s="355"/>
      <c r="AK27" s="49" t="s">
        <v>111</v>
      </c>
      <c r="AL27" s="78">
        <v>351591242</v>
      </c>
      <c r="AM27" s="65">
        <f>IFERROR(AL27/AI23,"-")</f>
        <v>2.7165554244021711E-2</v>
      </c>
      <c r="AN27" s="78">
        <v>8416</v>
      </c>
      <c r="AO27" s="65">
        <f>IFERROR(AN27/AJ23,"-")</f>
        <v>0.37635274125749041</v>
      </c>
      <c r="AP27" s="81">
        <f t="shared" si="4"/>
        <v>41776.525903041824</v>
      </c>
      <c r="AQ27" s="355"/>
      <c r="AR27" s="355"/>
      <c r="AS27" s="49" t="s">
        <v>111</v>
      </c>
      <c r="AT27" s="78">
        <v>83225757</v>
      </c>
      <c r="AU27" s="65">
        <f>IFERROR(AT27/AQ23,"-")</f>
        <v>2.2284348376503928E-2</v>
      </c>
      <c r="AV27" s="78">
        <v>2167</v>
      </c>
      <c r="AW27" s="65">
        <f>IFERROR(AV27/AR23,"-")</f>
        <v>0.34473433025771555</v>
      </c>
      <c r="AX27" s="192">
        <f t="shared" si="5"/>
        <v>38405.979233964004</v>
      </c>
      <c r="AY27" s="355"/>
      <c r="AZ27" s="355"/>
      <c r="BA27" s="49" t="s">
        <v>111</v>
      </c>
      <c r="BB27" s="78">
        <v>10190421</v>
      </c>
      <c r="BC27" s="65">
        <f>IFERROR(BB27/AY23,"-")</f>
        <v>1.4038957669056199E-2</v>
      </c>
      <c r="BD27" s="78">
        <v>325</v>
      </c>
      <c r="BE27" s="65">
        <f>IFERROR(BD27/AZ23,"-")</f>
        <v>0.28991971454058874</v>
      </c>
      <c r="BF27" s="81">
        <f t="shared" si="6"/>
        <v>31355.141538461539</v>
      </c>
      <c r="BG27" s="355"/>
      <c r="BH27" s="355"/>
      <c r="BI27" s="49" t="s">
        <v>111</v>
      </c>
      <c r="BJ27" s="78">
        <f>地区別_フレイル区分別_高齢者の疾病!O146</f>
        <v>2051435497</v>
      </c>
      <c r="BK27" s="65">
        <f>地区別_フレイル区分別_高齢者の疾病!P146</f>
        <v>2.9673393389214372E-2</v>
      </c>
      <c r="BL27" s="78">
        <f>地区別_フレイル区分別_高齢者の疾病!Q146</f>
        <v>45161</v>
      </c>
      <c r="BM27" s="65">
        <f>地区別_フレイル区分別_高齢者の疾病!R146</f>
        <v>0.33447885112465653</v>
      </c>
      <c r="BN27" s="192">
        <f>地区別_フレイル区分別_高齢者の疾病!S146</f>
        <v>45424.935165297495</v>
      </c>
      <c r="BO27" s="286"/>
      <c r="BQ27" s="40"/>
      <c r="BR27" s="40"/>
      <c r="BS27" s="40"/>
      <c r="BT27" s="40"/>
      <c r="BU27" s="40"/>
    </row>
    <row r="28" spans="2:73" s="10" customFormat="1" ht="13.15" customHeight="1">
      <c r="B28" s="379"/>
      <c r="C28" s="355"/>
      <c r="D28" s="355"/>
      <c r="E28" s="49" t="s">
        <v>112</v>
      </c>
      <c r="F28" s="78">
        <v>2216485</v>
      </c>
      <c r="G28" s="65">
        <f>IFERROR(F28/C23,"-")</f>
        <v>1.9169772424331429E-2</v>
      </c>
      <c r="H28" s="78">
        <v>33</v>
      </c>
      <c r="I28" s="65">
        <f>IFERROR(H28/D23,"-")</f>
        <v>0.19411764705882353</v>
      </c>
      <c r="J28" s="81">
        <f t="shared" si="0"/>
        <v>67166.212121212127</v>
      </c>
      <c r="K28" s="355"/>
      <c r="L28" s="355"/>
      <c r="M28" s="49" t="s">
        <v>112</v>
      </c>
      <c r="N28" s="78">
        <v>9348402</v>
      </c>
      <c r="O28" s="65">
        <f>IFERROR(N28/K23,"-")</f>
        <v>2.7609580112317251E-2</v>
      </c>
      <c r="P28" s="78">
        <v>163</v>
      </c>
      <c r="Q28" s="65">
        <f>IFERROR(P28/L23,"-")</f>
        <v>0.33677685950413222</v>
      </c>
      <c r="R28" s="81">
        <f t="shared" si="1"/>
        <v>57352.159509202451</v>
      </c>
      <c r="S28" s="355"/>
      <c r="T28" s="355"/>
      <c r="U28" s="49" t="s">
        <v>112</v>
      </c>
      <c r="V28" s="78">
        <v>1101297468</v>
      </c>
      <c r="W28" s="65">
        <f>IFERROR(V28/S23,"-")</f>
        <v>4.0878615527958094E-2</v>
      </c>
      <c r="X28" s="78">
        <v>19313</v>
      </c>
      <c r="Y28" s="65">
        <f>IFERROR(X28/T23,"-")</f>
        <v>0.32789473684210524</v>
      </c>
      <c r="Z28" s="192">
        <f t="shared" si="2"/>
        <v>57023.635271578729</v>
      </c>
      <c r="AA28" s="355"/>
      <c r="AB28" s="355"/>
      <c r="AC28" s="49" t="s">
        <v>112</v>
      </c>
      <c r="AD28" s="78">
        <v>1148655481</v>
      </c>
      <c r="AE28" s="65">
        <f>IFERROR(AD28/AA23,"-")</f>
        <v>4.7200195751938713E-2</v>
      </c>
      <c r="AF28" s="78">
        <v>17856</v>
      </c>
      <c r="AG28" s="65">
        <f>IFERROR(AF28/AB23,"-")</f>
        <v>0.3907563025210084</v>
      </c>
      <c r="AH28" s="81">
        <f t="shared" si="3"/>
        <v>64328.823980734764</v>
      </c>
      <c r="AI28" s="355"/>
      <c r="AJ28" s="355"/>
      <c r="AK28" s="49" t="s">
        <v>112</v>
      </c>
      <c r="AL28" s="78">
        <v>643231638</v>
      </c>
      <c r="AM28" s="65">
        <f>IFERROR(AL28/AI23,"-")</f>
        <v>4.9699030766983489E-2</v>
      </c>
      <c r="AN28" s="78">
        <v>9811</v>
      </c>
      <c r="AO28" s="65">
        <f>IFERROR(AN28/AJ23,"-")</f>
        <v>0.43873535461944368</v>
      </c>
      <c r="AP28" s="81">
        <f t="shared" si="4"/>
        <v>65562.291101824478</v>
      </c>
      <c r="AQ28" s="355"/>
      <c r="AR28" s="355"/>
      <c r="AS28" s="49" t="s">
        <v>112</v>
      </c>
      <c r="AT28" s="78">
        <v>203004806</v>
      </c>
      <c r="AU28" s="65">
        <f>IFERROR(AT28/AQ23,"-")</f>
        <v>5.43561270221741E-2</v>
      </c>
      <c r="AV28" s="78">
        <v>2889</v>
      </c>
      <c r="AW28" s="65">
        <f>IFERROR(AV28/AR23,"-")</f>
        <v>0.45959274578428255</v>
      </c>
      <c r="AX28" s="192">
        <f t="shared" si="5"/>
        <v>70268.191761855313</v>
      </c>
      <c r="AY28" s="355"/>
      <c r="AZ28" s="355"/>
      <c r="BA28" s="49" t="s">
        <v>112</v>
      </c>
      <c r="BB28" s="78">
        <v>40542152</v>
      </c>
      <c r="BC28" s="65">
        <f>IFERROR(BB28/AY23,"-")</f>
        <v>5.5853389741252313E-2</v>
      </c>
      <c r="BD28" s="78">
        <v>500</v>
      </c>
      <c r="BE28" s="65">
        <f>IFERROR(BD28/AZ23,"-")</f>
        <v>0.44603033006244425</v>
      </c>
      <c r="BF28" s="81">
        <f t="shared" si="6"/>
        <v>81084.304000000004</v>
      </c>
      <c r="BG28" s="355"/>
      <c r="BH28" s="355"/>
      <c r="BI28" s="49" t="s">
        <v>112</v>
      </c>
      <c r="BJ28" s="78">
        <f>地区別_フレイル区分別_高齢者の疾病!O147</f>
        <v>3148296432</v>
      </c>
      <c r="BK28" s="65">
        <f>地区別_フレイル区分別_高齢者の疾病!P147</f>
        <v>4.5539154737847455E-2</v>
      </c>
      <c r="BL28" s="78">
        <f>地区別_フレイル区分別_高齢者の疾病!Q147</f>
        <v>50565</v>
      </c>
      <c r="BM28" s="65">
        <f>地区別_フレイル区分別_高齢者の疾病!R147</f>
        <v>0.3745028477473541</v>
      </c>
      <c r="BN28" s="192">
        <f>地区別_フレイル区分別_高齢者の疾病!S147</f>
        <v>62262.363927617916</v>
      </c>
      <c r="BO28" s="286"/>
      <c r="BQ28" s="40"/>
      <c r="BR28" s="40"/>
      <c r="BS28" s="40"/>
      <c r="BT28" s="40"/>
      <c r="BU28" s="40"/>
    </row>
    <row r="29" spans="2:73" s="10" customFormat="1" ht="13.15" customHeight="1">
      <c r="B29" s="379"/>
      <c r="C29" s="355"/>
      <c r="D29" s="355"/>
      <c r="E29" s="49" t="s">
        <v>113</v>
      </c>
      <c r="F29" s="78">
        <v>2144392</v>
      </c>
      <c r="G29" s="65">
        <f>IFERROR(F29/C23,"-")</f>
        <v>1.854625978906102E-2</v>
      </c>
      <c r="H29" s="78">
        <v>8</v>
      </c>
      <c r="I29" s="65">
        <f>IFERROR(H29/D23,"-")</f>
        <v>4.7058823529411764E-2</v>
      </c>
      <c r="J29" s="81">
        <f t="shared" si="0"/>
        <v>268049</v>
      </c>
      <c r="K29" s="355"/>
      <c r="L29" s="355"/>
      <c r="M29" s="49" t="s">
        <v>113</v>
      </c>
      <c r="N29" s="78">
        <v>4042652</v>
      </c>
      <c r="O29" s="65">
        <f>IFERROR(N29/K23,"-")</f>
        <v>1.1939572587937443E-2</v>
      </c>
      <c r="P29" s="78">
        <v>51</v>
      </c>
      <c r="Q29" s="65">
        <f>IFERROR(P29/L23,"-")</f>
        <v>0.10537190082644628</v>
      </c>
      <c r="R29" s="81">
        <f t="shared" si="1"/>
        <v>79267.686274509804</v>
      </c>
      <c r="S29" s="355"/>
      <c r="T29" s="355"/>
      <c r="U29" s="49" t="s">
        <v>113</v>
      </c>
      <c r="V29" s="78">
        <v>376276476</v>
      </c>
      <c r="W29" s="65">
        <f>IFERROR(V29/S23,"-")</f>
        <v>1.3966854407240815E-2</v>
      </c>
      <c r="X29" s="78">
        <v>4149</v>
      </c>
      <c r="Y29" s="65">
        <f>IFERROR(X29/T23,"-")</f>
        <v>7.0441426146010191E-2</v>
      </c>
      <c r="Z29" s="192">
        <f t="shared" si="2"/>
        <v>90690.883586406359</v>
      </c>
      <c r="AA29" s="355"/>
      <c r="AB29" s="355"/>
      <c r="AC29" s="49" t="s">
        <v>113</v>
      </c>
      <c r="AD29" s="78">
        <v>491212469</v>
      </c>
      <c r="AE29" s="65">
        <f>IFERROR(AD29/AA23,"-")</f>
        <v>2.01847508466232E-2</v>
      </c>
      <c r="AF29" s="78">
        <v>4576</v>
      </c>
      <c r="AG29" s="65">
        <f>IFERROR(AF29/AB23,"-")</f>
        <v>0.10014005602240897</v>
      </c>
      <c r="AH29" s="81">
        <f t="shared" si="3"/>
        <v>107345.38221153847</v>
      </c>
      <c r="AI29" s="355"/>
      <c r="AJ29" s="355"/>
      <c r="AK29" s="49" t="s">
        <v>113</v>
      </c>
      <c r="AL29" s="78">
        <v>403361406</v>
      </c>
      <c r="AM29" s="65">
        <f>IFERROR(AL29/AI23,"-")</f>
        <v>3.116555489922546E-2</v>
      </c>
      <c r="AN29" s="78">
        <v>2940</v>
      </c>
      <c r="AO29" s="65">
        <f>IFERROR(AN29/AJ23,"-")</f>
        <v>0.13147303461228871</v>
      </c>
      <c r="AP29" s="81">
        <f t="shared" si="4"/>
        <v>137197.75714285715</v>
      </c>
      <c r="AQ29" s="355"/>
      <c r="AR29" s="355"/>
      <c r="AS29" s="49" t="s">
        <v>113</v>
      </c>
      <c r="AT29" s="78">
        <v>205676322</v>
      </c>
      <c r="AU29" s="65">
        <f>IFERROR(AT29/AQ23,"-")</f>
        <v>5.5071446358198932E-2</v>
      </c>
      <c r="AV29" s="78">
        <v>992</v>
      </c>
      <c r="AW29" s="65">
        <f>IFERROR(AV29/AR23,"-")</f>
        <v>0.15781100859051861</v>
      </c>
      <c r="AX29" s="192">
        <f t="shared" si="5"/>
        <v>207335.00201612903</v>
      </c>
      <c r="AY29" s="355"/>
      <c r="AZ29" s="355"/>
      <c r="BA29" s="49" t="s">
        <v>113</v>
      </c>
      <c r="BB29" s="78">
        <v>58854298</v>
      </c>
      <c r="BC29" s="65">
        <f>IFERROR(BB29/AY23,"-")</f>
        <v>8.1081340826254275E-2</v>
      </c>
      <c r="BD29" s="78">
        <v>194</v>
      </c>
      <c r="BE29" s="65">
        <f>IFERROR(BD29/AZ23,"-")</f>
        <v>0.17305976806422838</v>
      </c>
      <c r="BF29" s="81">
        <f t="shared" si="6"/>
        <v>303372.67010309279</v>
      </c>
      <c r="BG29" s="355"/>
      <c r="BH29" s="355"/>
      <c r="BI29" s="49" t="s">
        <v>113</v>
      </c>
      <c r="BJ29" s="78">
        <f>地区別_フレイル区分別_高齢者の疾病!O148</f>
        <v>1541568015</v>
      </c>
      <c r="BK29" s="65">
        <f>地区別_フレイル区分別_高齢者の疾病!P148</f>
        <v>2.2298314625158952E-2</v>
      </c>
      <c r="BL29" s="78">
        <f>地区別_フレイル区分別_高齢者の疾病!Q148</f>
        <v>12910</v>
      </c>
      <c r="BM29" s="65">
        <f>地区別_フレイル区分別_高齢者の疾病!R148</f>
        <v>9.5616172538679739E-2</v>
      </c>
      <c r="BN29" s="192">
        <f>地区別_フレイル区分別_高齢者の疾病!S148</f>
        <v>119408.83152594887</v>
      </c>
      <c r="BO29" s="286"/>
      <c r="BQ29" s="40"/>
      <c r="BR29" s="40"/>
      <c r="BS29" s="40"/>
      <c r="BT29" s="40"/>
      <c r="BU29" s="40"/>
    </row>
    <row r="30" spans="2:73" s="10" customFormat="1" ht="13.15" customHeight="1">
      <c r="B30" s="379"/>
      <c r="C30" s="355"/>
      <c r="D30" s="355"/>
      <c r="E30" s="49" t="s">
        <v>123</v>
      </c>
      <c r="F30" s="78">
        <v>0</v>
      </c>
      <c r="G30" s="65">
        <f>IFERROR(F30/C23,"-")</f>
        <v>0</v>
      </c>
      <c r="H30" s="78">
        <v>0</v>
      </c>
      <c r="I30" s="65">
        <f>IFERROR(H30/D23,"-")</f>
        <v>0</v>
      </c>
      <c r="J30" s="81" t="str">
        <f t="shared" si="0"/>
        <v>-</v>
      </c>
      <c r="K30" s="355"/>
      <c r="L30" s="355"/>
      <c r="M30" s="49" t="s">
        <v>123</v>
      </c>
      <c r="N30" s="78">
        <v>0</v>
      </c>
      <c r="O30" s="65">
        <f>IFERROR(N30/K23,"-")</f>
        <v>0</v>
      </c>
      <c r="P30" s="78">
        <v>0</v>
      </c>
      <c r="Q30" s="65">
        <f>IFERROR(P30/L23,"-")</f>
        <v>0</v>
      </c>
      <c r="R30" s="81" t="str">
        <f t="shared" si="1"/>
        <v>-</v>
      </c>
      <c r="S30" s="355"/>
      <c r="T30" s="355"/>
      <c r="U30" s="49" t="s">
        <v>123</v>
      </c>
      <c r="V30" s="78">
        <v>26816</v>
      </c>
      <c r="W30" s="65">
        <f>IFERROR(V30/S23,"-")</f>
        <v>9.9537226394288246E-7</v>
      </c>
      <c r="X30" s="78">
        <v>12</v>
      </c>
      <c r="Y30" s="65">
        <f>IFERROR(X30/T23,"-")</f>
        <v>2.0373514431239388E-4</v>
      </c>
      <c r="Z30" s="192">
        <f t="shared" si="2"/>
        <v>2234.6666666666665</v>
      </c>
      <c r="AA30" s="355"/>
      <c r="AB30" s="355"/>
      <c r="AC30" s="49" t="s">
        <v>123</v>
      </c>
      <c r="AD30" s="78">
        <v>53903</v>
      </c>
      <c r="AE30" s="65">
        <f>IFERROR(AD30/AA23,"-")</f>
        <v>2.2149654040755433E-6</v>
      </c>
      <c r="AF30" s="78">
        <v>21</v>
      </c>
      <c r="AG30" s="65">
        <f>IFERROR(AF30/AB23,"-")</f>
        <v>4.5955882352941176E-4</v>
      </c>
      <c r="AH30" s="81">
        <f t="shared" si="3"/>
        <v>2566.8095238095239</v>
      </c>
      <c r="AI30" s="355"/>
      <c r="AJ30" s="355"/>
      <c r="AK30" s="49" t="s">
        <v>123</v>
      </c>
      <c r="AL30" s="78">
        <v>27251</v>
      </c>
      <c r="AM30" s="65">
        <f>IFERROR(AL30/AI23,"-")</f>
        <v>2.1055374260540759E-6</v>
      </c>
      <c r="AN30" s="78">
        <v>10</v>
      </c>
      <c r="AO30" s="65">
        <f>IFERROR(AN30/AJ23,"-")</f>
        <v>4.471871925588051E-4</v>
      </c>
      <c r="AP30" s="81">
        <f t="shared" si="4"/>
        <v>2725.1</v>
      </c>
      <c r="AQ30" s="355"/>
      <c r="AR30" s="355"/>
      <c r="AS30" s="49" t="s">
        <v>123</v>
      </c>
      <c r="AT30" s="78">
        <v>30887</v>
      </c>
      <c r="AU30" s="65">
        <f>IFERROR(AT30/AQ23,"-")</f>
        <v>8.2702361998951467E-6</v>
      </c>
      <c r="AV30" s="78">
        <v>4</v>
      </c>
      <c r="AW30" s="65">
        <f>IFERROR(AV30/AR23,"-")</f>
        <v>6.3633471205854278E-4</v>
      </c>
      <c r="AX30" s="192">
        <f t="shared" si="5"/>
        <v>7721.75</v>
      </c>
      <c r="AY30" s="355"/>
      <c r="AZ30" s="355"/>
      <c r="BA30" s="49" t="s">
        <v>123</v>
      </c>
      <c r="BB30" s="78">
        <v>0</v>
      </c>
      <c r="BC30" s="65">
        <f>IFERROR(BB30/AY23,"-")</f>
        <v>0</v>
      </c>
      <c r="BD30" s="78">
        <v>0</v>
      </c>
      <c r="BE30" s="65">
        <f>IFERROR(BD30/AZ23,"-")</f>
        <v>0</v>
      </c>
      <c r="BF30" s="81" t="str">
        <f t="shared" si="6"/>
        <v>-</v>
      </c>
      <c r="BG30" s="355"/>
      <c r="BH30" s="355"/>
      <c r="BI30" s="49" t="s">
        <v>123</v>
      </c>
      <c r="BJ30" s="78">
        <f>地区別_フレイル区分別_高齢者の疾病!O149</f>
        <v>138857</v>
      </c>
      <c r="BK30" s="65">
        <f>地区別_フレイル区分別_高齢者の疾病!P149</f>
        <v>2.0085244658541366E-6</v>
      </c>
      <c r="BL30" s="78">
        <f>地区別_フレイル区分別_高齢者の疾病!Q149</f>
        <v>47</v>
      </c>
      <c r="BM30" s="65">
        <f>地区別_フレイル区分別_高齢者の疾病!R149</f>
        <v>3.4809915641502307E-4</v>
      </c>
      <c r="BN30" s="192">
        <f>地区別_フレイル区分別_高齢者の疾病!S149</f>
        <v>2954.4042553191489</v>
      </c>
      <c r="BO30" s="286"/>
      <c r="BQ30" s="40"/>
      <c r="BR30" s="40"/>
      <c r="BS30" s="40"/>
      <c r="BT30" s="40"/>
      <c r="BU30" s="40"/>
    </row>
    <row r="31" spans="2:73" s="10" customFormat="1" ht="13.15" customHeight="1">
      <c r="B31" s="379"/>
      <c r="C31" s="355"/>
      <c r="D31" s="355"/>
      <c r="E31" s="49" t="s">
        <v>114</v>
      </c>
      <c r="F31" s="78">
        <v>7040</v>
      </c>
      <c r="G31" s="65">
        <f>IFERROR(F31/C23,"-")</f>
        <v>6.088703414067465E-5</v>
      </c>
      <c r="H31" s="78">
        <v>1</v>
      </c>
      <c r="I31" s="65">
        <f>IFERROR(H31/D23,"-")</f>
        <v>5.8823529411764705E-3</v>
      </c>
      <c r="J31" s="81">
        <f t="shared" si="0"/>
        <v>7040</v>
      </c>
      <c r="K31" s="355"/>
      <c r="L31" s="355"/>
      <c r="M31" s="49" t="s">
        <v>114</v>
      </c>
      <c r="N31" s="78">
        <v>160087</v>
      </c>
      <c r="O31" s="65">
        <f>IFERROR(N31/K23,"-")</f>
        <v>4.7280111097495933E-4</v>
      </c>
      <c r="P31" s="78">
        <v>5</v>
      </c>
      <c r="Q31" s="65">
        <f>IFERROR(P31/L23,"-")</f>
        <v>1.0330578512396695E-2</v>
      </c>
      <c r="R31" s="81">
        <f t="shared" si="1"/>
        <v>32017.4</v>
      </c>
      <c r="S31" s="355"/>
      <c r="T31" s="355"/>
      <c r="U31" s="49" t="s">
        <v>114</v>
      </c>
      <c r="V31" s="78">
        <v>13756274</v>
      </c>
      <c r="W31" s="65">
        <f>IFERROR(V31/S23,"-")</f>
        <v>5.1061357379171438E-4</v>
      </c>
      <c r="X31" s="78">
        <v>514</v>
      </c>
      <c r="Y31" s="65">
        <f>IFERROR(X31/T23,"-")</f>
        <v>8.7266553480475385E-3</v>
      </c>
      <c r="Z31" s="192">
        <f t="shared" si="2"/>
        <v>26763.178988326847</v>
      </c>
      <c r="AA31" s="355"/>
      <c r="AB31" s="355"/>
      <c r="AC31" s="49" t="s">
        <v>114</v>
      </c>
      <c r="AD31" s="78">
        <v>11000860</v>
      </c>
      <c r="AE31" s="65">
        <f>IFERROR(AD31/AA23,"-")</f>
        <v>4.52043936609808E-4</v>
      </c>
      <c r="AF31" s="78">
        <v>493</v>
      </c>
      <c r="AG31" s="65">
        <f>IFERROR(AF31/AB23,"-")</f>
        <v>1.0788690476190476E-2</v>
      </c>
      <c r="AH31" s="81">
        <f t="shared" si="3"/>
        <v>22314.117647058825</v>
      </c>
      <c r="AI31" s="355"/>
      <c r="AJ31" s="355"/>
      <c r="AK31" s="49" t="s">
        <v>114</v>
      </c>
      <c r="AL31" s="78">
        <v>5971800</v>
      </c>
      <c r="AM31" s="65">
        <f>IFERROR(AL31/AI23,"-")</f>
        <v>4.6140869696193642E-4</v>
      </c>
      <c r="AN31" s="78">
        <v>245</v>
      </c>
      <c r="AO31" s="65">
        <f>IFERROR(AN31/AJ23,"-")</f>
        <v>1.0956086217690725E-2</v>
      </c>
      <c r="AP31" s="81">
        <f t="shared" si="4"/>
        <v>24374.693877551021</v>
      </c>
      <c r="AQ31" s="355"/>
      <c r="AR31" s="355"/>
      <c r="AS31" s="49" t="s">
        <v>114</v>
      </c>
      <c r="AT31" s="78">
        <v>1621112</v>
      </c>
      <c r="AU31" s="65">
        <f>IFERROR(AT31/AQ23,"-")</f>
        <v>4.3406543680138632E-4</v>
      </c>
      <c r="AV31" s="78">
        <v>52</v>
      </c>
      <c r="AW31" s="65">
        <f>IFERROR(AV31/AR23,"-")</f>
        <v>8.2723512567610558E-3</v>
      </c>
      <c r="AX31" s="192">
        <f t="shared" si="5"/>
        <v>31175.23076923077</v>
      </c>
      <c r="AY31" s="355"/>
      <c r="AZ31" s="355"/>
      <c r="BA31" s="49" t="s">
        <v>114</v>
      </c>
      <c r="BB31" s="78">
        <v>250114</v>
      </c>
      <c r="BC31" s="65">
        <f>IFERROR(BB31/AY23,"-")</f>
        <v>3.445725999385425E-4</v>
      </c>
      <c r="BD31" s="78">
        <v>8</v>
      </c>
      <c r="BE31" s="65">
        <f>IFERROR(BD31/AZ23,"-")</f>
        <v>7.1364852809991082E-3</v>
      </c>
      <c r="BF31" s="81">
        <f t="shared" si="6"/>
        <v>31264.25</v>
      </c>
      <c r="BG31" s="355"/>
      <c r="BH31" s="355"/>
      <c r="BI31" s="49" t="s">
        <v>114</v>
      </c>
      <c r="BJ31" s="78">
        <f>地区別_フレイル区分別_高齢者の疾病!O150</f>
        <v>32767287</v>
      </c>
      <c r="BK31" s="65">
        <f>地区別_フレイル区分別_高齢者の疾病!P150</f>
        <v>4.7396888611423403E-4</v>
      </c>
      <c r="BL31" s="78">
        <f>地区別_フレイル区分別_高齢者の疾病!Q150</f>
        <v>1318</v>
      </c>
      <c r="BM31" s="65">
        <f>地区別_フレイル区分別_高齢者の疾病!R150</f>
        <v>9.7615891096808592E-3</v>
      </c>
      <c r="BN31" s="192">
        <f>地区別_フレイル区分別_高齢者の疾病!S150</f>
        <v>24861.371016691959</v>
      </c>
      <c r="BO31" s="286"/>
      <c r="BQ31" s="40"/>
      <c r="BR31" s="40"/>
      <c r="BS31" s="40"/>
      <c r="BT31" s="40"/>
      <c r="BU31" s="40"/>
    </row>
    <row r="32" spans="2:73" s="10" customFormat="1" ht="13.15" customHeight="1">
      <c r="B32" s="379"/>
      <c r="C32" s="355"/>
      <c r="D32" s="355"/>
      <c r="E32" s="49" t="s">
        <v>115</v>
      </c>
      <c r="F32" s="78">
        <v>50350</v>
      </c>
      <c r="G32" s="65">
        <f>IFERROR(F32/C23,"-")</f>
        <v>4.3546337627598983E-4</v>
      </c>
      <c r="H32" s="78">
        <v>9</v>
      </c>
      <c r="I32" s="65">
        <f>IFERROR(H32/D23,"-")</f>
        <v>5.2941176470588235E-2</v>
      </c>
      <c r="J32" s="81">
        <f t="shared" si="0"/>
        <v>5594.4444444444443</v>
      </c>
      <c r="K32" s="355"/>
      <c r="L32" s="355"/>
      <c r="M32" s="49" t="s">
        <v>115</v>
      </c>
      <c r="N32" s="78">
        <v>263291</v>
      </c>
      <c r="O32" s="65">
        <f>IFERROR(N32/K23,"-")</f>
        <v>7.7760391105903678E-4</v>
      </c>
      <c r="P32" s="78">
        <v>18</v>
      </c>
      <c r="Q32" s="65">
        <f>IFERROR(P32/L23,"-")</f>
        <v>3.71900826446281E-2</v>
      </c>
      <c r="R32" s="81">
        <f t="shared" si="1"/>
        <v>14627.277777777777</v>
      </c>
      <c r="S32" s="355"/>
      <c r="T32" s="355"/>
      <c r="U32" s="49" t="s">
        <v>115</v>
      </c>
      <c r="V32" s="78">
        <v>18598033</v>
      </c>
      <c r="W32" s="65">
        <f>IFERROR(V32/S23,"-")</f>
        <v>6.9033286888776999E-4</v>
      </c>
      <c r="X32" s="78">
        <v>1529</v>
      </c>
      <c r="Y32" s="65">
        <f>IFERROR(X32/T23,"-")</f>
        <v>2.595925297113752E-2</v>
      </c>
      <c r="Z32" s="192">
        <f t="shared" si="2"/>
        <v>12163.527141922825</v>
      </c>
      <c r="AA32" s="355"/>
      <c r="AB32" s="355"/>
      <c r="AC32" s="49" t="s">
        <v>115</v>
      </c>
      <c r="AD32" s="78">
        <v>20613607</v>
      </c>
      <c r="AE32" s="65">
        <f>IFERROR(AD32/AA23,"-")</f>
        <v>8.4704796315992516E-4</v>
      </c>
      <c r="AF32" s="78">
        <v>1516</v>
      </c>
      <c r="AG32" s="65">
        <f>IFERROR(AF32/AB23,"-")</f>
        <v>3.3175770308123249E-2</v>
      </c>
      <c r="AH32" s="81">
        <f t="shared" si="3"/>
        <v>13597.366094986808</v>
      </c>
      <c r="AI32" s="355"/>
      <c r="AJ32" s="355"/>
      <c r="AK32" s="49" t="s">
        <v>115</v>
      </c>
      <c r="AL32" s="78">
        <v>20441762</v>
      </c>
      <c r="AM32" s="65">
        <f>IFERROR(AL32/AI23,"-")</f>
        <v>1.5794244227914577E-3</v>
      </c>
      <c r="AN32" s="78">
        <v>931</v>
      </c>
      <c r="AO32" s="65">
        <f>IFERROR(AN32/AJ23,"-")</f>
        <v>4.1633127627224757E-2</v>
      </c>
      <c r="AP32" s="81">
        <f t="shared" si="4"/>
        <v>21956.779806659506</v>
      </c>
      <c r="AQ32" s="355"/>
      <c r="AR32" s="355"/>
      <c r="AS32" s="49" t="s">
        <v>115</v>
      </c>
      <c r="AT32" s="78">
        <v>4142679</v>
      </c>
      <c r="AU32" s="65">
        <f>IFERROR(AT32/AQ23,"-")</f>
        <v>1.1092347534673302E-3</v>
      </c>
      <c r="AV32" s="78">
        <v>268</v>
      </c>
      <c r="AW32" s="65">
        <f>IFERROR(AV32/AR23,"-")</f>
        <v>4.263442570792237E-2</v>
      </c>
      <c r="AX32" s="192">
        <f t="shared" si="5"/>
        <v>15457.757462686568</v>
      </c>
      <c r="AY32" s="355"/>
      <c r="AZ32" s="355"/>
      <c r="BA32" s="49" t="s">
        <v>115</v>
      </c>
      <c r="BB32" s="78">
        <v>2477320</v>
      </c>
      <c r="BC32" s="65">
        <f>IFERROR(BB32/AY23,"-")</f>
        <v>3.4129100861197297E-3</v>
      </c>
      <c r="BD32" s="78">
        <v>74</v>
      </c>
      <c r="BE32" s="65">
        <f>IFERROR(BD32/AZ23,"-")</f>
        <v>6.6012488849241754E-2</v>
      </c>
      <c r="BF32" s="81">
        <f t="shared" si="6"/>
        <v>33477.2972972973</v>
      </c>
      <c r="BG32" s="355"/>
      <c r="BH32" s="355"/>
      <c r="BI32" s="49" t="s">
        <v>115</v>
      </c>
      <c r="BJ32" s="78">
        <f>地区別_フレイル区分別_高齢者の疾病!O151</f>
        <v>66587042</v>
      </c>
      <c r="BK32" s="65">
        <f>地区別_フレイル区分別_高齢者の疾病!P151</f>
        <v>9.6316140321234766E-4</v>
      </c>
      <c r="BL32" s="78">
        <f>地区別_フレイル区分別_高齢者の疾病!Q151</f>
        <v>4345</v>
      </c>
      <c r="BM32" s="65">
        <f>地区別_フレイル区分別_高齢者の疾病!R151</f>
        <v>3.2180656055814369E-2</v>
      </c>
      <c r="BN32" s="192">
        <f>地区別_フレイル区分別_高齢者の疾病!S151</f>
        <v>15324.980897583429</v>
      </c>
      <c r="BO32" s="286"/>
      <c r="BQ32" s="40"/>
      <c r="BR32" s="40"/>
      <c r="BS32" s="40"/>
      <c r="BT32" s="40"/>
      <c r="BU32" s="40"/>
    </row>
    <row r="33" spans="2:73" s="10" customFormat="1" ht="13.15" customHeight="1">
      <c r="B33" s="379"/>
      <c r="C33" s="355"/>
      <c r="D33" s="355"/>
      <c r="E33" s="49" t="s">
        <v>116</v>
      </c>
      <c r="F33" s="78">
        <v>60076</v>
      </c>
      <c r="G33" s="65">
        <f>IFERROR(F33/C23,"-")</f>
        <v>5.1958088963567758E-4</v>
      </c>
      <c r="H33" s="78">
        <v>3</v>
      </c>
      <c r="I33" s="65">
        <f>IFERROR(H33/D23,"-")</f>
        <v>1.7647058823529412E-2</v>
      </c>
      <c r="J33" s="81">
        <f t="shared" si="0"/>
        <v>20025.333333333332</v>
      </c>
      <c r="K33" s="355"/>
      <c r="L33" s="355"/>
      <c r="M33" s="49" t="s">
        <v>116</v>
      </c>
      <c r="N33" s="78">
        <v>11131</v>
      </c>
      <c r="O33" s="65">
        <f>IFERROR(N33/K23,"-")</f>
        <v>3.2874306884770611E-5</v>
      </c>
      <c r="P33" s="78">
        <v>2</v>
      </c>
      <c r="Q33" s="65">
        <f>IFERROR(P33/L23,"-")</f>
        <v>4.1322314049586778E-3</v>
      </c>
      <c r="R33" s="81">
        <f t="shared" si="1"/>
        <v>5565.5</v>
      </c>
      <c r="S33" s="355"/>
      <c r="T33" s="355"/>
      <c r="U33" s="49" t="s">
        <v>116</v>
      </c>
      <c r="V33" s="78">
        <v>5348556</v>
      </c>
      <c r="W33" s="65">
        <f>IFERROR(V33/S23,"-")</f>
        <v>1.9853088807224374E-4</v>
      </c>
      <c r="X33" s="78">
        <v>164</v>
      </c>
      <c r="Y33" s="65">
        <f>IFERROR(X33/T23,"-")</f>
        <v>2.7843803056027167E-3</v>
      </c>
      <c r="Z33" s="192">
        <f t="shared" si="2"/>
        <v>32613.146341463416</v>
      </c>
      <c r="AA33" s="355"/>
      <c r="AB33" s="355"/>
      <c r="AC33" s="49" t="s">
        <v>116</v>
      </c>
      <c r="AD33" s="78">
        <v>3954789</v>
      </c>
      <c r="AE33" s="65">
        <f>IFERROR(AD33/AA23,"-")</f>
        <v>1.6250896639182446E-4</v>
      </c>
      <c r="AF33" s="78">
        <v>182</v>
      </c>
      <c r="AG33" s="65">
        <f>IFERROR(AF33/AB23,"-")</f>
        <v>3.9828431372549017E-3</v>
      </c>
      <c r="AH33" s="81">
        <f t="shared" si="3"/>
        <v>21729.609890109889</v>
      </c>
      <c r="AI33" s="355"/>
      <c r="AJ33" s="355"/>
      <c r="AK33" s="49" t="s">
        <v>116</v>
      </c>
      <c r="AL33" s="78">
        <v>5483677</v>
      </c>
      <c r="AM33" s="65">
        <f>IFERROR(AL33/AI23,"-")</f>
        <v>4.2369407199339238E-4</v>
      </c>
      <c r="AN33" s="78">
        <v>122</v>
      </c>
      <c r="AO33" s="65">
        <f>IFERROR(AN33/AJ23,"-")</f>
        <v>5.4556837492174227E-3</v>
      </c>
      <c r="AP33" s="81">
        <f t="shared" si="4"/>
        <v>44948.172131147541</v>
      </c>
      <c r="AQ33" s="355"/>
      <c r="AR33" s="355"/>
      <c r="AS33" s="49" t="s">
        <v>116</v>
      </c>
      <c r="AT33" s="78">
        <v>1575071</v>
      </c>
      <c r="AU33" s="65">
        <f>IFERROR(AT33/AQ23,"-")</f>
        <v>4.2173759839430984E-4</v>
      </c>
      <c r="AV33" s="78">
        <v>38</v>
      </c>
      <c r="AW33" s="65">
        <f>IFERROR(AV33/AR23,"-")</f>
        <v>6.0451797645561566E-3</v>
      </c>
      <c r="AX33" s="192">
        <f t="shared" si="5"/>
        <v>41449.23684210526</v>
      </c>
      <c r="AY33" s="355"/>
      <c r="AZ33" s="355"/>
      <c r="BA33" s="49" t="s">
        <v>116</v>
      </c>
      <c r="BB33" s="78">
        <v>1027916</v>
      </c>
      <c r="BC33" s="65">
        <f>IFERROR(BB33/AY23,"-")</f>
        <v>1.4161210033761678E-3</v>
      </c>
      <c r="BD33" s="78">
        <v>27</v>
      </c>
      <c r="BE33" s="65">
        <f>IFERROR(BD33/AZ23,"-")</f>
        <v>2.4085637823371989E-2</v>
      </c>
      <c r="BF33" s="81">
        <f t="shared" si="6"/>
        <v>38070.962962962964</v>
      </c>
      <c r="BG33" s="355"/>
      <c r="BH33" s="355"/>
      <c r="BI33" s="49" t="s">
        <v>116</v>
      </c>
      <c r="BJ33" s="78">
        <f>地区別_フレイル区分別_高齢者の疾病!O152</f>
        <v>17461216</v>
      </c>
      <c r="BK33" s="65">
        <f>地区別_フレイル区分別_高齢者の疾病!P152</f>
        <v>2.5257120303307504E-4</v>
      </c>
      <c r="BL33" s="78">
        <f>地区別_フレイル区分別_高齢者の疾病!Q152</f>
        <v>538</v>
      </c>
      <c r="BM33" s="65">
        <f>地区別_フレイル区分別_高齢者の疾病!R152</f>
        <v>3.9846243861974984E-3</v>
      </c>
      <c r="BN33" s="192">
        <f>地区別_フレイル区分別_高齢者の疾病!S152</f>
        <v>32455.791821561339</v>
      </c>
      <c r="BO33" s="286"/>
      <c r="BQ33" s="40"/>
      <c r="BR33" s="40"/>
      <c r="BS33" s="40"/>
      <c r="BT33" s="40"/>
      <c r="BU33" s="40"/>
    </row>
    <row r="34" spans="2:73" s="10" customFormat="1" ht="13.15" customHeight="1">
      <c r="B34" s="379"/>
      <c r="C34" s="355"/>
      <c r="D34" s="355"/>
      <c r="E34" s="49" t="s">
        <v>117</v>
      </c>
      <c r="F34" s="78">
        <v>869002</v>
      </c>
      <c r="G34" s="65">
        <f>IFERROR(F34/C23,"-")</f>
        <v>7.5157605741924078E-3</v>
      </c>
      <c r="H34" s="78">
        <v>2</v>
      </c>
      <c r="I34" s="65">
        <f>IFERROR(H34/D23,"-")</f>
        <v>1.1764705882352941E-2</v>
      </c>
      <c r="J34" s="81">
        <f t="shared" si="0"/>
        <v>434501</v>
      </c>
      <c r="K34" s="355"/>
      <c r="L34" s="355"/>
      <c r="M34" s="49" t="s">
        <v>117</v>
      </c>
      <c r="N34" s="78">
        <v>1348472</v>
      </c>
      <c r="O34" s="65">
        <f>IFERROR(N34/K23,"-")</f>
        <v>3.9825785961297632E-3</v>
      </c>
      <c r="P34" s="78">
        <v>9</v>
      </c>
      <c r="Q34" s="65">
        <f>IFERROR(P34/L23,"-")</f>
        <v>1.859504132231405E-2</v>
      </c>
      <c r="R34" s="81">
        <f t="shared" si="1"/>
        <v>149830.22222222222</v>
      </c>
      <c r="S34" s="355"/>
      <c r="T34" s="355"/>
      <c r="U34" s="49" t="s">
        <v>117</v>
      </c>
      <c r="V34" s="78">
        <v>14490474</v>
      </c>
      <c r="W34" s="65">
        <f>IFERROR(V34/S23,"-")</f>
        <v>5.3786604679987606E-4</v>
      </c>
      <c r="X34" s="78">
        <v>146</v>
      </c>
      <c r="Y34" s="65">
        <f>IFERROR(X34/T23,"-")</f>
        <v>2.4787775891341257E-3</v>
      </c>
      <c r="Z34" s="192">
        <f t="shared" si="2"/>
        <v>99249.821917808222</v>
      </c>
      <c r="AA34" s="355"/>
      <c r="AB34" s="355"/>
      <c r="AC34" s="49" t="s">
        <v>117</v>
      </c>
      <c r="AD34" s="78">
        <v>44063354</v>
      </c>
      <c r="AE34" s="65">
        <f>IFERROR(AD34/AA23,"-")</f>
        <v>1.8106377139961358E-3</v>
      </c>
      <c r="AF34" s="78">
        <v>195</v>
      </c>
      <c r="AG34" s="65">
        <f>IFERROR(AF34/AB23,"-")</f>
        <v>4.2673319327731088E-3</v>
      </c>
      <c r="AH34" s="81">
        <f t="shared" si="3"/>
        <v>225965.91794871795</v>
      </c>
      <c r="AI34" s="355"/>
      <c r="AJ34" s="355"/>
      <c r="AK34" s="49" t="s">
        <v>117</v>
      </c>
      <c r="AL34" s="78">
        <v>23281539</v>
      </c>
      <c r="AM34" s="65">
        <f>IFERROR(AL34/AI23,"-")</f>
        <v>1.7988386371376309E-3</v>
      </c>
      <c r="AN34" s="78">
        <v>130</v>
      </c>
      <c r="AO34" s="65">
        <f>IFERROR(AN34/AJ23,"-")</f>
        <v>5.8134335032644664E-3</v>
      </c>
      <c r="AP34" s="81">
        <f t="shared" si="4"/>
        <v>179088.76153846155</v>
      </c>
      <c r="AQ34" s="355"/>
      <c r="AR34" s="355"/>
      <c r="AS34" s="49" t="s">
        <v>117</v>
      </c>
      <c r="AT34" s="78">
        <v>40596221</v>
      </c>
      <c r="AU34" s="65">
        <f>IFERROR(AT34/AQ23,"-")</f>
        <v>1.0869956178752988E-2</v>
      </c>
      <c r="AV34" s="78">
        <v>89</v>
      </c>
      <c r="AW34" s="65">
        <f>IFERROR(AV34/AR23,"-")</f>
        <v>1.4158447343302577E-2</v>
      </c>
      <c r="AX34" s="192">
        <f t="shared" si="5"/>
        <v>456137.31460674159</v>
      </c>
      <c r="AY34" s="355"/>
      <c r="AZ34" s="355"/>
      <c r="BA34" s="49" t="s">
        <v>117</v>
      </c>
      <c r="BB34" s="78">
        <v>10219906</v>
      </c>
      <c r="BC34" s="65">
        <f>IFERROR(BB34/AY23,"-")</f>
        <v>1.4079578038604436E-2</v>
      </c>
      <c r="BD34" s="78">
        <v>33</v>
      </c>
      <c r="BE34" s="65">
        <f>IFERROR(BD34/AZ23,"-")</f>
        <v>2.9438001784121322E-2</v>
      </c>
      <c r="BF34" s="81">
        <f t="shared" si="6"/>
        <v>309694.12121212122</v>
      </c>
      <c r="BG34" s="355"/>
      <c r="BH34" s="355"/>
      <c r="BI34" s="49" t="s">
        <v>117</v>
      </c>
      <c r="BJ34" s="78">
        <f>地区別_フレイル区分別_高齢者の疾病!O153</f>
        <v>134868968</v>
      </c>
      <c r="BK34" s="65">
        <f>地区別_フレイル区分別_高齢者の疾病!P153</f>
        <v>1.950838790356256E-3</v>
      </c>
      <c r="BL34" s="78">
        <f>地区別_フレイル区分別_高齢者の疾病!Q153</f>
        <v>604</v>
      </c>
      <c r="BM34" s="65">
        <f>地区別_フレイル区分別_高齢者の疾病!R153</f>
        <v>4.4734444781845519E-3</v>
      </c>
      <c r="BN34" s="192">
        <f>地区別_フレイル区分別_高齢者の疾病!S153</f>
        <v>223292.99337748345</v>
      </c>
      <c r="BO34" s="286"/>
      <c r="BQ34" s="40"/>
      <c r="BR34" s="40"/>
      <c r="BS34" s="40"/>
      <c r="BT34" s="40"/>
      <c r="BU34" s="40"/>
    </row>
    <row r="35" spans="2:73" s="10" customFormat="1" ht="13.15" customHeight="1">
      <c r="B35" s="379"/>
      <c r="C35" s="355"/>
      <c r="D35" s="355"/>
      <c r="E35" s="49" t="s">
        <v>118</v>
      </c>
      <c r="F35" s="78">
        <v>1148745</v>
      </c>
      <c r="G35" s="65">
        <f>IFERROR(F35/C23,"-")</f>
        <v>9.9351812548195036E-3</v>
      </c>
      <c r="H35" s="78">
        <v>17</v>
      </c>
      <c r="I35" s="65">
        <f>IFERROR(H35/D23,"-")</f>
        <v>0.1</v>
      </c>
      <c r="J35" s="81">
        <f t="shared" si="0"/>
        <v>67573.23529411765</v>
      </c>
      <c r="K35" s="355"/>
      <c r="L35" s="355"/>
      <c r="M35" s="49" t="s">
        <v>118</v>
      </c>
      <c r="N35" s="78">
        <v>4509001</v>
      </c>
      <c r="O35" s="65">
        <f>IFERROR(N35/K23,"-")</f>
        <v>1.3316888205708163E-2</v>
      </c>
      <c r="P35" s="78">
        <v>57</v>
      </c>
      <c r="Q35" s="65">
        <f>IFERROR(P35/L23,"-")</f>
        <v>0.11776859504132231</v>
      </c>
      <c r="R35" s="81">
        <f t="shared" si="1"/>
        <v>79105.280701754382</v>
      </c>
      <c r="S35" s="355"/>
      <c r="T35" s="355"/>
      <c r="U35" s="49" t="s">
        <v>118</v>
      </c>
      <c r="V35" s="78">
        <v>183864975</v>
      </c>
      <c r="W35" s="65">
        <f>IFERROR(V35/S23,"-")</f>
        <v>6.8248096817404343E-3</v>
      </c>
      <c r="X35" s="78">
        <v>5395</v>
      </c>
      <c r="Y35" s="65">
        <f>IFERROR(X35/T23,"-")</f>
        <v>9.1595925297113759E-2</v>
      </c>
      <c r="Z35" s="192">
        <f t="shared" si="2"/>
        <v>34080.625579240041</v>
      </c>
      <c r="AA35" s="355"/>
      <c r="AB35" s="355"/>
      <c r="AC35" s="49" t="s">
        <v>118</v>
      </c>
      <c r="AD35" s="78">
        <v>181352363</v>
      </c>
      <c r="AE35" s="65">
        <f>IFERROR(AD35/AA23,"-")</f>
        <v>7.4520752090301021E-3</v>
      </c>
      <c r="AF35" s="78">
        <v>4927</v>
      </c>
      <c r="AG35" s="65">
        <f>IFERROR(AF35/AB23,"-")</f>
        <v>0.10782125350140057</v>
      </c>
      <c r="AH35" s="81">
        <f t="shared" si="3"/>
        <v>36807.867464988834</v>
      </c>
      <c r="AI35" s="355"/>
      <c r="AJ35" s="355"/>
      <c r="AK35" s="49" t="s">
        <v>118</v>
      </c>
      <c r="AL35" s="78">
        <v>106948742</v>
      </c>
      <c r="AM35" s="65">
        <f>IFERROR(AL35/AI23,"-")</f>
        <v>8.26335103116955E-3</v>
      </c>
      <c r="AN35" s="78">
        <v>2729</v>
      </c>
      <c r="AO35" s="65">
        <f>IFERROR(AN35/AJ23,"-")</f>
        <v>0.12203738484929792</v>
      </c>
      <c r="AP35" s="81">
        <f t="shared" si="4"/>
        <v>39189.718578233784</v>
      </c>
      <c r="AQ35" s="355"/>
      <c r="AR35" s="355"/>
      <c r="AS35" s="49" t="s">
        <v>118</v>
      </c>
      <c r="AT35" s="78">
        <v>36314235</v>
      </c>
      <c r="AU35" s="65">
        <f>IFERROR(AT35/AQ23,"-")</f>
        <v>9.7234208847896946E-3</v>
      </c>
      <c r="AV35" s="78">
        <v>817</v>
      </c>
      <c r="AW35" s="65">
        <f>IFERROR(AV35/AR23,"-")</f>
        <v>0.12997136493795736</v>
      </c>
      <c r="AX35" s="192">
        <f t="shared" si="5"/>
        <v>44448.268053855572</v>
      </c>
      <c r="AY35" s="355"/>
      <c r="AZ35" s="355"/>
      <c r="BA35" s="49" t="s">
        <v>118</v>
      </c>
      <c r="BB35" s="78">
        <v>10370177</v>
      </c>
      <c r="BC35" s="65">
        <f>IFERROR(BB35/AY23,"-")</f>
        <v>1.4286600712926404E-2</v>
      </c>
      <c r="BD35" s="78">
        <v>137</v>
      </c>
      <c r="BE35" s="65">
        <f>IFERROR(BD35/AZ23,"-")</f>
        <v>0.12221231043710973</v>
      </c>
      <c r="BF35" s="81">
        <f t="shared" si="6"/>
        <v>75694.722627737225</v>
      </c>
      <c r="BG35" s="355"/>
      <c r="BH35" s="355"/>
      <c r="BI35" s="49" t="s">
        <v>118</v>
      </c>
      <c r="BJ35" s="78">
        <f>地区別_フレイル区分別_高齢者の疾病!O154</f>
        <v>524508238</v>
      </c>
      <c r="BK35" s="65">
        <f>地区別_フレイル区分別_高齢者の疾病!P154</f>
        <v>7.586852867086602E-3</v>
      </c>
      <c r="BL35" s="78">
        <f>地区別_フレイル区分別_高齢者の疾病!Q154</f>
        <v>14079</v>
      </c>
      <c r="BM35" s="65">
        <f>地区別_フレイル区分別_高齢者の疾病!R154</f>
        <v>0.10427421325887468</v>
      </c>
      <c r="BN35" s="192">
        <f>地区別_フレイル区分別_高齢者の疾病!S154</f>
        <v>37254.651466723488</v>
      </c>
      <c r="BO35" s="286"/>
      <c r="BQ35" s="40"/>
      <c r="BR35" s="40"/>
      <c r="BS35" s="40"/>
      <c r="BT35" s="40"/>
      <c r="BU35" s="40"/>
    </row>
    <row r="36" spans="2:73" s="10" customFormat="1" ht="13.15" customHeight="1">
      <c r="B36" s="379"/>
      <c r="C36" s="355"/>
      <c r="D36" s="355"/>
      <c r="E36" s="49" t="s">
        <v>119</v>
      </c>
      <c r="F36" s="78">
        <v>267186</v>
      </c>
      <c r="G36" s="65">
        <f>IFERROR(F36/C23,"-")</f>
        <v>2.3108186227145306E-3</v>
      </c>
      <c r="H36" s="78">
        <v>4</v>
      </c>
      <c r="I36" s="65">
        <f>IFERROR(H36/D23,"-")</f>
        <v>2.3529411764705882E-2</v>
      </c>
      <c r="J36" s="81">
        <f t="shared" si="0"/>
        <v>66796.5</v>
      </c>
      <c r="K36" s="355"/>
      <c r="L36" s="355"/>
      <c r="M36" s="49" t="s">
        <v>119</v>
      </c>
      <c r="N36" s="78">
        <v>1831410</v>
      </c>
      <c r="O36" s="65">
        <f>IFERROR(N36/K23,"-")</f>
        <v>5.4088881836167222E-3</v>
      </c>
      <c r="P36" s="78">
        <v>25</v>
      </c>
      <c r="Q36" s="65">
        <f>IFERROR(P36/L23,"-")</f>
        <v>5.1652892561983473E-2</v>
      </c>
      <c r="R36" s="81">
        <f t="shared" si="1"/>
        <v>73256.399999999994</v>
      </c>
      <c r="S36" s="355"/>
      <c r="T36" s="355"/>
      <c r="U36" s="49" t="s">
        <v>119</v>
      </c>
      <c r="V36" s="78">
        <v>159432190</v>
      </c>
      <c r="W36" s="65">
        <f>IFERROR(V36/S23,"-")</f>
        <v>5.9178990119955173E-3</v>
      </c>
      <c r="X36" s="78">
        <v>2487</v>
      </c>
      <c r="Y36" s="65">
        <f>IFERROR(X36/T23,"-")</f>
        <v>4.2224108658743632E-2</v>
      </c>
      <c r="Z36" s="192">
        <f t="shared" si="2"/>
        <v>64106.2283876156</v>
      </c>
      <c r="AA36" s="355"/>
      <c r="AB36" s="355"/>
      <c r="AC36" s="49" t="s">
        <v>119</v>
      </c>
      <c r="AD36" s="78">
        <v>252868236</v>
      </c>
      <c r="AE36" s="65">
        <f>IFERROR(AD36/AA23,"-")</f>
        <v>1.0390783342849375E-2</v>
      </c>
      <c r="AF36" s="78">
        <v>3588</v>
      </c>
      <c r="AG36" s="65">
        <f>IFERROR(AF36/AB23,"-")</f>
        <v>7.8518907563025209E-2</v>
      </c>
      <c r="AH36" s="81">
        <f t="shared" si="3"/>
        <v>70476.096989966551</v>
      </c>
      <c r="AI36" s="355"/>
      <c r="AJ36" s="355"/>
      <c r="AK36" s="49" t="s">
        <v>119</v>
      </c>
      <c r="AL36" s="78">
        <v>232454877</v>
      </c>
      <c r="AM36" s="65">
        <f>IFERROR(AL36/AI23,"-")</f>
        <v>1.7960531481130849E-2</v>
      </c>
      <c r="AN36" s="78">
        <v>2886</v>
      </c>
      <c r="AO36" s="65">
        <f>IFERROR(AN36/AJ23,"-")</f>
        <v>0.12905822377247117</v>
      </c>
      <c r="AP36" s="81">
        <f t="shared" si="4"/>
        <v>80545.695426195423</v>
      </c>
      <c r="AQ36" s="355"/>
      <c r="AR36" s="355"/>
      <c r="AS36" s="49" t="s">
        <v>119</v>
      </c>
      <c r="AT36" s="78">
        <v>100224674</v>
      </c>
      <c r="AU36" s="65">
        <f>IFERROR(AT36/AQ23,"-")</f>
        <v>2.6835941562388377E-2</v>
      </c>
      <c r="AV36" s="78">
        <v>1122</v>
      </c>
      <c r="AW36" s="65">
        <f>IFERROR(AV36/AR23,"-")</f>
        <v>0.17849188673242125</v>
      </c>
      <c r="AX36" s="192">
        <f t="shared" si="5"/>
        <v>89326.803921568629</v>
      </c>
      <c r="AY36" s="355"/>
      <c r="AZ36" s="355"/>
      <c r="BA36" s="49" t="s">
        <v>119</v>
      </c>
      <c r="BB36" s="78">
        <v>17758607</v>
      </c>
      <c r="BC36" s="65">
        <f>IFERROR(BB36/AY23,"-")</f>
        <v>2.4465361336337831E-2</v>
      </c>
      <c r="BD36" s="78">
        <v>224</v>
      </c>
      <c r="BE36" s="65">
        <f>IFERROR(BD36/AZ23,"-")</f>
        <v>0.19982158786797502</v>
      </c>
      <c r="BF36" s="81">
        <f t="shared" si="6"/>
        <v>79279.49553571429</v>
      </c>
      <c r="BG36" s="355"/>
      <c r="BH36" s="355"/>
      <c r="BI36" s="49" t="s">
        <v>119</v>
      </c>
      <c r="BJ36" s="78">
        <f>地区別_フレイル区分別_高齢者の疾病!O155</f>
        <v>764837180</v>
      </c>
      <c r="BK36" s="65">
        <f>地区別_フレイル区分別_高齢者の疾病!P155</f>
        <v>1.10631382532021E-2</v>
      </c>
      <c r="BL36" s="78">
        <f>地区別_フレイル区分別_高齢者の疾病!Q155</f>
        <v>10336</v>
      </c>
      <c r="BM36" s="65">
        <f>地区別_フレイル区分別_高齢者の疾病!R155</f>
        <v>7.6552188951184652E-2</v>
      </c>
      <c r="BN36" s="192">
        <f>地区別_フレイル区分別_高齢者の疾病!S155</f>
        <v>73997.405185758515</v>
      </c>
      <c r="BO36" s="286"/>
      <c r="BQ36" s="40"/>
      <c r="BR36" s="40"/>
      <c r="BS36" s="40"/>
      <c r="BT36" s="40"/>
      <c r="BU36" s="40"/>
    </row>
    <row r="37" spans="2:73" s="10" customFormat="1" ht="13.15" customHeight="1">
      <c r="B37" s="379"/>
      <c r="C37" s="355"/>
      <c r="D37" s="355"/>
      <c r="E37" s="49" t="s">
        <v>120</v>
      </c>
      <c r="F37" s="78">
        <v>1302798</v>
      </c>
      <c r="G37" s="65">
        <f>IFERROR(F37/C23,"-")</f>
        <v>1.1267543509148104E-2</v>
      </c>
      <c r="H37" s="78">
        <v>19</v>
      </c>
      <c r="I37" s="65">
        <f>IFERROR(H37/D23,"-")</f>
        <v>0.11176470588235295</v>
      </c>
      <c r="J37" s="81">
        <f t="shared" si="0"/>
        <v>68568.31578947368</v>
      </c>
      <c r="K37" s="355"/>
      <c r="L37" s="355"/>
      <c r="M37" s="49" t="s">
        <v>120</v>
      </c>
      <c r="N37" s="78">
        <v>1535010</v>
      </c>
      <c r="O37" s="65">
        <f>IFERROR(N37/K23,"-")</f>
        <v>4.5335001177964004E-3</v>
      </c>
      <c r="P37" s="78">
        <v>43</v>
      </c>
      <c r="Q37" s="65">
        <f>IFERROR(P37/L23,"-")</f>
        <v>8.8842975206611566E-2</v>
      </c>
      <c r="R37" s="81">
        <f t="shared" si="1"/>
        <v>35697.906976744183</v>
      </c>
      <c r="S37" s="355"/>
      <c r="T37" s="355"/>
      <c r="U37" s="49" t="s">
        <v>120</v>
      </c>
      <c r="V37" s="78">
        <v>150034494</v>
      </c>
      <c r="W37" s="65">
        <f>IFERROR(V37/S23,"-")</f>
        <v>5.5690697330811768E-3</v>
      </c>
      <c r="X37" s="78">
        <v>2919</v>
      </c>
      <c r="Y37" s="65">
        <f>IFERROR(X37/T23,"-")</f>
        <v>4.9558573853989811E-2</v>
      </c>
      <c r="Z37" s="192">
        <f t="shared" si="2"/>
        <v>51399.278520041109</v>
      </c>
      <c r="AA37" s="355"/>
      <c r="AB37" s="355"/>
      <c r="AC37" s="49" t="s">
        <v>120</v>
      </c>
      <c r="AD37" s="78">
        <v>99969383</v>
      </c>
      <c r="AE37" s="65">
        <f>IFERROR(AD37/AA23,"-")</f>
        <v>4.1079109662129701E-3</v>
      </c>
      <c r="AF37" s="78">
        <v>2476</v>
      </c>
      <c r="AG37" s="65">
        <f>IFERROR(AF37/AB23,"-")</f>
        <v>5.4184173669467789E-2</v>
      </c>
      <c r="AH37" s="81">
        <f t="shared" si="3"/>
        <v>40375.356623586427</v>
      </c>
      <c r="AI37" s="355"/>
      <c r="AJ37" s="355"/>
      <c r="AK37" s="49" t="s">
        <v>120</v>
      </c>
      <c r="AL37" s="78">
        <v>49160632</v>
      </c>
      <c r="AM37" s="65">
        <f>IFERROR(AL37/AI23,"-")</f>
        <v>3.7983762270915426E-3</v>
      </c>
      <c r="AN37" s="78">
        <v>1299</v>
      </c>
      <c r="AO37" s="65">
        <f>IFERROR(AN37/AJ23,"-")</f>
        <v>5.8089616313388784E-2</v>
      </c>
      <c r="AP37" s="81">
        <f t="shared" si="4"/>
        <v>37844.982294072361</v>
      </c>
      <c r="AQ37" s="355"/>
      <c r="AR37" s="355"/>
      <c r="AS37" s="49" t="s">
        <v>120</v>
      </c>
      <c r="AT37" s="78">
        <v>13536428</v>
      </c>
      <c r="AU37" s="65">
        <f>IFERROR(AT37/AQ23,"-")</f>
        <v>3.6244846331101839E-3</v>
      </c>
      <c r="AV37" s="78">
        <v>358</v>
      </c>
      <c r="AW37" s="65">
        <f>IFERROR(AV37/AR23,"-")</f>
        <v>5.6951956729239583E-2</v>
      </c>
      <c r="AX37" s="192">
        <f t="shared" si="5"/>
        <v>37811.251396648047</v>
      </c>
      <c r="AY37" s="355"/>
      <c r="AZ37" s="355"/>
      <c r="BA37" s="49" t="s">
        <v>120</v>
      </c>
      <c r="BB37" s="78">
        <v>2121257</v>
      </c>
      <c r="BC37" s="65">
        <f>IFERROR(BB37/AY23,"-")</f>
        <v>2.9223755552581338E-3</v>
      </c>
      <c r="BD37" s="78">
        <v>57</v>
      </c>
      <c r="BE37" s="65">
        <f>IFERROR(BD37/AZ23,"-")</f>
        <v>5.0847457627118647E-2</v>
      </c>
      <c r="BF37" s="81">
        <f t="shared" si="6"/>
        <v>37215.035087719298</v>
      </c>
      <c r="BG37" s="355"/>
      <c r="BH37" s="355"/>
      <c r="BI37" s="49" t="s">
        <v>120</v>
      </c>
      <c r="BJ37" s="78">
        <f>地区別_フレイル区分別_高齢者の疾病!O156</f>
        <v>317660002</v>
      </c>
      <c r="BK37" s="65">
        <f>地区別_フレイル区分別_高齢者の疾病!P156</f>
        <v>4.5948557569317639E-3</v>
      </c>
      <c r="BL37" s="78">
        <f>地区別_フレイル区分別_高齢者の疾病!Q156</f>
        <v>7171</v>
      </c>
      <c r="BM37" s="65">
        <f>地区別_フレイル区分別_高齢者の疾病!R156</f>
        <v>5.3111043630896394E-2</v>
      </c>
      <c r="BN37" s="192">
        <f>地区別_フレイル区分別_高齢者の疾病!S156</f>
        <v>44297.866685260073</v>
      </c>
      <c r="BO37" s="286"/>
      <c r="BQ37" s="40"/>
      <c r="BR37" s="40"/>
      <c r="BS37" s="40"/>
      <c r="BT37" s="40"/>
      <c r="BU37" s="40"/>
    </row>
    <row r="38" spans="2:73" s="10" customFormat="1" ht="13.15" customHeight="1">
      <c r="B38" s="379"/>
      <c r="C38" s="355"/>
      <c r="D38" s="355"/>
      <c r="E38" s="50" t="s">
        <v>121</v>
      </c>
      <c r="F38" s="79">
        <v>78265</v>
      </c>
      <c r="G38" s="66">
        <f>IFERROR(F38/C23,"-")</f>
        <v>6.7689257486078149E-4</v>
      </c>
      <c r="H38" s="79">
        <v>10</v>
      </c>
      <c r="I38" s="66">
        <f>IFERROR(H38/D23,"-")</f>
        <v>5.8823529411764705E-2</v>
      </c>
      <c r="J38" s="82">
        <f t="shared" si="0"/>
        <v>7826.5</v>
      </c>
      <c r="K38" s="355"/>
      <c r="L38" s="355"/>
      <c r="M38" s="50" t="s">
        <v>121</v>
      </c>
      <c r="N38" s="79">
        <v>223857</v>
      </c>
      <c r="O38" s="66">
        <f>IFERROR(N38/K23,"-")</f>
        <v>6.611394947717271E-4</v>
      </c>
      <c r="P38" s="79">
        <v>38</v>
      </c>
      <c r="Q38" s="66">
        <f>IFERROR(P38/L23,"-")</f>
        <v>7.8512396694214878E-2</v>
      </c>
      <c r="R38" s="82">
        <f t="shared" si="1"/>
        <v>5890.9736842105267</v>
      </c>
      <c r="S38" s="355"/>
      <c r="T38" s="355"/>
      <c r="U38" s="50" t="s">
        <v>121</v>
      </c>
      <c r="V38" s="79">
        <v>35674096</v>
      </c>
      <c r="W38" s="66">
        <f>IFERROR(V38/S23,"-")</f>
        <v>1.324172348584268E-3</v>
      </c>
      <c r="X38" s="79">
        <v>2760</v>
      </c>
      <c r="Y38" s="66">
        <f>IFERROR(X38/T23,"-")</f>
        <v>4.6859083191850594E-2</v>
      </c>
      <c r="Z38" s="193">
        <f t="shared" si="2"/>
        <v>12925.397101449274</v>
      </c>
      <c r="AA38" s="355"/>
      <c r="AB38" s="355"/>
      <c r="AC38" s="50" t="s">
        <v>121</v>
      </c>
      <c r="AD38" s="79">
        <v>37133731</v>
      </c>
      <c r="AE38" s="66">
        <f>IFERROR(AD38/AA23,"-")</f>
        <v>1.5258877889773766E-3</v>
      </c>
      <c r="AF38" s="79">
        <v>2874</v>
      </c>
      <c r="AG38" s="66">
        <f>IFERROR(AF38/AB23,"-")</f>
        <v>6.2893907563025209E-2</v>
      </c>
      <c r="AH38" s="82">
        <f t="shared" si="3"/>
        <v>12920.574460681977</v>
      </c>
      <c r="AI38" s="355"/>
      <c r="AJ38" s="355"/>
      <c r="AK38" s="50" t="s">
        <v>121</v>
      </c>
      <c r="AL38" s="79">
        <v>22252607</v>
      </c>
      <c r="AM38" s="66">
        <f>IFERROR(AL38/AI23,"-")</f>
        <v>1.7193386248494701E-3</v>
      </c>
      <c r="AN38" s="79">
        <v>1882</v>
      </c>
      <c r="AO38" s="66">
        <f>IFERROR(AN38/AJ23,"-")</f>
        <v>8.4160629639567122E-2</v>
      </c>
      <c r="AP38" s="82">
        <f t="shared" si="4"/>
        <v>11823.914452709883</v>
      </c>
      <c r="AQ38" s="355"/>
      <c r="AR38" s="355"/>
      <c r="AS38" s="50" t="s">
        <v>121</v>
      </c>
      <c r="AT38" s="79">
        <v>9883131</v>
      </c>
      <c r="AU38" s="66">
        <f>IFERROR(AT38/AQ23,"-")</f>
        <v>2.6462857436625738E-3</v>
      </c>
      <c r="AV38" s="79">
        <v>681</v>
      </c>
      <c r="AW38" s="66">
        <f>IFERROR(AV38/AR23,"-")</f>
        <v>0.10833598472796691</v>
      </c>
      <c r="AX38" s="282">
        <f t="shared" si="5"/>
        <v>14512.674008810573</v>
      </c>
      <c r="AY38" s="355"/>
      <c r="AZ38" s="355"/>
      <c r="BA38" s="50" t="s">
        <v>121</v>
      </c>
      <c r="BB38" s="79">
        <v>4107361</v>
      </c>
      <c r="BC38" s="66">
        <f>IFERROR(BB38/AY23,"-")</f>
        <v>5.6585559331191852E-3</v>
      </c>
      <c r="BD38" s="79">
        <v>153</v>
      </c>
      <c r="BE38" s="66">
        <f>IFERROR(BD38/AZ23,"-")</f>
        <v>0.13648528099910795</v>
      </c>
      <c r="BF38" s="82">
        <f t="shared" si="6"/>
        <v>26845.496732026142</v>
      </c>
      <c r="BG38" s="355"/>
      <c r="BH38" s="355"/>
      <c r="BI38" s="50" t="s">
        <v>121</v>
      </c>
      <c r="BJ38" s="79">
        <f>地区別_フレイル区分別_高齢者の疾病!O157</f>
        <v>109353048</v>
      </c>
      <c r="BK38" s="66">
        <f>地区別_フレイル区分別_高齢者の疾病!P157</f>
        <v>1.581758732535787E-3</v>
      </c>
      <c r="BL38" s="79">
        <f>地区別_フレイル区分別_高齢者の疾病!Q157</f>
        <v>8398</v>
      </c>
      <c r="BM38" s="66">
        <f>地区別_フレイル区分別_高齢者の疾病!R157</f>
        <v>6.219865352283753E-2</v>
      </c>
      <c r="BN38" s="193">
        <f>地区別_フレイル区分別_高齢者の疾病!S157</f>
        <v>13021.320314360562</v>
      </c>
      <c r="BO38" s="286"/>
      <c r="BQ38" s="40"/>
      <c r="BR38" s="40"/>
      <c r="BS38" s="40"/>
      <c r="BT38" s="40"/>
      <c r="BU38" s="40"/>
    </row>
    <row r="39" spans="2:73" s="10" customFormat="1" ht="13.15" customHeight="1">
      <c r="B39" s="380"/>
      <c r="C39" s="356"/>
      <c r="D39" s="356"/>
      <c r="E39" s="51" t="s">
        <v>71</v>
      </c>
      <c r="F39" s="74">
        <f>SUM(F23:F38)</f>
        <v>13130183</v>
      </c>
      <c r="G39" s="66">
        <f>IFERROR(F39/C23,"-")</f>
        <v>0.11355936087987299</v>
      </c>
      <c r="H39" s="79">
        <v>127</v>
      </c>
      <c r="I39" s="66">
        <f>IFERROR(H39/D23,"-")</f>
        <v>0.74705882352941178</v>
      </c>
      <c r="J39" s="82">
        <f t="shared" si="0"/>
        <v>103387.26771653544</v>
      </c>
      <c r="K39" s="356"/>
      <c r="L39" s="356"/>
      <c r="M39" s="51" t="s">
        <v>71</v>
      </c>
      <c r="N39" s="74">
        <f>SUM(N23:N38)</f>
        <v>47326803</v>
      </c>
      <c r="O39" s="66">
        <f>IFERROR(N39/K23,"-")</f>
        <v>0.13977502881116541</v>
      </c>
      <c r="P39" s="79">
        <v>392</v>
      </c>
      <c r="Q39" s="66">
        <f>IFERROR(P39/L23,"-")</f>
        <v>0.80991735537190079</v>
      </c>
      <c r="R39" s="82">
        <f t="shared" si="1"/>
        <v>120731.64030612246</v>
      </c>
      <c r="S39" s="356"/>
      <c r="T39" s="356"/>
      <c r="U39" s="51" t="s">
        <v>71</v>
      </c>
      <c r="V39" s="74">
        <f>SUM(V23:V38)</f>
        <v>4785065977</v>
      </c>
      <c r="W39" s="66">
        <f>IFERROR(V39/S23,"-")</f>
        <v>0.17761492969281589</v>
      </c>
      <c r="X39" s="79">
        <v>42693</v>
      </c>
      <c r="Y39" s="66">
        <f>IFERROR(X39/T23,"-")</f>
        <v>0.72483870967741937</v>
      </c>
      <c r="Z39" s="193">
        <f t="shared" si="2"/>
        <v>112080.80896165648</v>
      </c>
      <c r="AA39" s="356"/>
      <c r="AB39" s="356"/>
      <c r="AC39" s="51" t="s">
        <v>71</v>
      </c>
      <c r="AD39" s="74">
        <f>SUM(AD23:AD38)</f>
        <v>4900517756</v>
      </c>
      <c r="AE39" s="66">
        <f>IFERROR(AD39/AA23,"-")</f>
        <v>0.20137055992426978</v>
      </c>
      <c r="AF39" s="79">
        <v>36350</v>
      </c>
      <c r="AG39" s="66">
        <f>IFERROR(AF39/AB23,"-")</f>
        <v>0.79547443977591037</v>
      </c>
      <c r="AH39" s="82">
        <f t="shared" si="3"/>
        <v>134814.79383768913</v>
      </c>
      <c r="AI39" s="356"/>
      <c r="AJ39" s="356"/>
      <c r="AK39" s="51" t="s">
        <v>71</v>
      </c>
      <c r="AL39" s="74">
        <f>SUM(AL23:AL38)</f>
        <v>2765958298</v>
      </c>
      <c r="AM39" s="66">
        <f>IFERROR(AL39/AI23,"-")</f>
        <v>0.21371064237436543</v>
      </c>
      <c r="AN39" s="79">
        <v>18837</v>
      </c>
      <c r="AO39" s="66">
        <f>IFERROR(AN39/AJ23,"-")</f>
        <v>0.84236651462302115</v>
      </c>
      <c r="AP39" s="82">
        <f t="shared" si="4"/>
        <v>146836.45474332431</v>
      </c>
      <c r="AQ39" s="356"/>
      <c r="AR39" s="356"/>
      <c r="AS39" s="51" t="s">
        <v>71</v>
      </c>
      <c r="AT39" s="74">
        <f>SUM(AT23:AT38)</f>
        <v>942111370</v>
      </c>
      <c r="AU39" s="66">
        <f>IFERROR(AT39/AQ23,"-")</f>
        <v>0.2522576992426202</v>
      </c>
      <c r="AV39" s="79">
        <v>5463</v>
      </c>
      <c r="AW39" s="153">
        <f>IFERROR(AV39/AR23,"-")</f>
        <v>0.86907413299395486</v>
      </c>
      <c r="AX39" s="216">
        <f t="shared" si="5"/>
        <v>172453.11550430168</v>
      </c>
      <c r="AY39" s="356"/>
      <c r="AZ39" s="356"/>
      <c r="BA39" s="51" t="s">
        <v>71</v>
      </c>
      <c r="BB39" s="74">
        <f>SUM(BB23:BB38)</f>
        <v>197583839</v>
      </c>
      <c r="BC39" s="66">
        <f>IFERROR(BB39/AY23,"-")</f>
        <v>0.27220378351499069</v>
      </c>
      <c r="BD39" s="79">
        <v>988</v>
      </c>
      <c r="BE39" s="66">
        <f>IFERROR(BD39/AZ23,"-")</f>
        <v>0.88135593220338981</v>
      </c>
      <c r="BF39" s="82">
        <f t="shared" si="6"/>
        <v>199983.64271255062</v>
      </c>
      <c r="BG39" s="356"/>
      <c r="BH39" s="356"/>
      <c r="BI39" s="51" t="s">
        <v>71</v>
      </c>
      <c r="BJ39" s="74">
        <f>地区別_フレイル区分別_高齢者の疾病!O158</f>
        <v>13651694226</v>
      </c>
      <c r="BK39" s="66">
        <f>地区別_フレイル区分別_高齢者の疾病!P158</f>
        <v>0.19746762391007044</v>
      </c>
      <c r="BL39" s="74">
        <f>地区別_フレイル区分別_高齢者の疾病!Q158</f>
        <v>104850</v>
      </c>
      <c r="BM39" s="66">
        <f>地区別_フレイル区分別_高齢者の疾病!R158</f>
        <v>0.77655737340670572</v>
      </c>
      <c r="BN39" s="193">
        <f>地区別_フレイル区分別_高齢者の疾病!S158</f>
        <v>130202.13854077253</v>
      </c>
      <c r="BO39" s="286"/>
      <c r="BQ39" s="40"/>
      <c r="BR39" s="40"/>
      <c r="BS39" s="40"/>
      <c r="BT39" s="40"/>
      <c r="BU39" s="40"/>
    </row>
    <row r="40" spans="2:73" s="10" customFormat="1" ht="13.15" customHeight="1">
      <c r="B40" s="378" t="s">
        <v>196</v>
      </c>
      <c r="C40" s="354">
        <v>2839420</v>
      </c>
      <c r="D40" s="354">
        <v>15</v>
      </c>
      <c r="E40" s="47" t="s">
        <v>107</v>
      </c>
      <c r="F40" s="77">
        <v>36103</v>
      </c>
      <c r="G40" s="64">
        <f>IFERROR(F40/C40,"-")</f>
        <v>1.2714920652809377E-2</v>
      </c>
      <c r="H40" s="77">
        <v>2</v>
      </c>
      <c r="I40" s="64">
        <f>IFERROR(H40/D40,"-")</f>
        <v>0.13333333333333333</v>
      </c>
      <c r="J40" s="80">
        <f t="shared" si="0"/>
        <v>18051.5</v>
      </c>
      <c r="K40" s="354">
        <v>11911860</v>
      </c>
      <c r="L40" s="354">
        <v>24</v>
      </c>
      <c r="M40" s="47" t="s">
        <v>107</v>
      </c>
      <c r="N40" s="77">
        <v>277436</v>
      </c>
      <c r="O40" s="64">
        <f>IFERROR(N40/K40,"-")</f>
        <v>2.3290737130893076E-2</v>
      </c>
      <c r="P40" s="77">
        <v>3</v>
      </c>
      <c r="Q40" s="64">
        <f>IFERROR(P40/L40,"-")</f>
        <v>0.125</v>
      </c>
      <c r="R40" s="80">
        <f t="shared" si="1"/>
        <v>92478.666666666672</v>
      </c>
      <c r="S40" s="354">
        <v>993439990</v>
      </c>
      <c r="T40" s="354">
        <v>3673</v>
      </c>
      <c r="U40" s="47" t="s">
        <v>107</v>
      </c>
      <c r="V40" s="77">
        <v>14576011</v>
      </c>
      <c r="W40" s="64">
        <f>IFERROR(V40/S40,"-")</f>
        <v>1.4672261180063831E-2</v>
      </c>
      <c r="X40" s="77">
        <v>366</v>
      </c>
      <c r="Y40" s="64">
        <f>IFERROR(X40/T40,"-")</f>
        <v>9.9646065886196566E-2</v>
      </c>
      <c r="Z40" s="191">
        <f t="shared" si="2"/>
        <v>39825.166666666664</v>
      </c>
      <c r="AA40" s="354">
        <v>742159450</v>
      </c>
      <c r="AB40" s="354">
        <v>2374</v>
      </c>
      <c r="AC40" s="47" t="s">
        <v>107</v>
      </c>
      <c r="AD40" s="77">
        <v>21421301</v>
      </c>
      <c r="AE40" s="64">
        <f>IFERROR(AD40/AA40,"-")</f>
        <v>2.886347536233622E-2</v>
      </c>
      <c r="AF40" s="77">
        <v>283</v>
      </c>
      <c r="AG40" s="64">
        <f>IFERROR(AF40/AB40,"-")</f>
        <v>0.11920808761583825</v>
      </c>
      <c r="AH40" s="80">
        <f t="shared" si="3"/>
        <v>75693.64310954063</v>
      </c>
      <c r="AI40" s="354">
        <v>399437610</v>
      </c>
      <c r="AJ40" s="354">
        <v>1146</v>
      </c>
      <c r="AK40" s="47" t="s">
        <v>107</v>
      </c>
      <c r="AL40" s="77">
        <v>15437028</v>
      </c>
      <c r="AM40" s="64">
        <f>IFERROR(AL40/AI40,"-")</f>
        <v>3.8646906584485122E-2</v>
      </c>
      <c r="AN40" s="77">
        <v>173</v>
      </c>
      <c r="AO40" s="64">
        <f>IFERROR(AN40/AJ40,"-")</f>
        <v>0.15095986038394416</v>
      </c>
      <c r="AP40" s="80">
        <f t="shared" si="4"/>
        <v>89231.375722543351</v>
      </c>
      <c r="AQ40" s="354">
        <v>95289180</v>
      </c>
      <c r="AR40" s="354">
        <v>325</v>
      </c>
      <c r="AS40" s="47" t="s">
        <v>107</v>
      </c>
      <c r="AT40" s="77">
        <v>4626730</v>
      </c>
      <c r="AU40" s="64">
        <f>IFERROR(AT40/AQ40,"-")</f>
        <v>4.8554620786956083E-2</v>
      </c>
      <c r="AV40" s="80">
        <v>55</v>
      </c>
      <c r="AW40" s="64">
        <f>IFERROR(AV40/AR40,"-")</f>
        <v>0.16923076923076924</v>
      </c>
      <c r="AX40" s="283">
        <f t="shared" si="5"/>
        <v>84122.363636363632</v>
      </c>
      <c r="AY40" s="354">
        <v>13478440</v>
      </c>
      <c r="AZ40" s="354">
        <v>52</v>
      </c>
      <c r="BA40" s="47" t="s">
        <v>107</v>
      </c>
      <c r="BB40" s="77">
        <v>272940</v>
      </c>
      <c r="BC40" s="64">
        <f>IFERROR(BB40/AY40,"-")</f>
        <v>2.0250117966174128E-2</v>
      </c>
      <c r="BD40" s="77">
        <v>7</v>
      </c>
      <c r="BE40" s="64">
        <f>IFERROR(BD40/AZ40,"-")</f>
        <v>0.13461538461538461</v>
      </c>
      <c r="BF40" s="80">
        <f t="shared" si="6"/>
        <v>38991.428571428572</v>
      </c>
      <c r="BG40" s="354">
        <f>地区別_フレイル区分別_高齢者の疾病!T142</f>
        <v>2258555950</v>
      </c>
      <c r="BH40" s="354">
        <f>地区別_フレイル区分別_高齢者の疾病!U142</f>
        <v>7609</v>
      </c>
      <c r="BI40" s="47" t="s">
        <v>107</v>
      </c>
      <c r="BJ40" s="77">
        <f>地区別_フレイル区分別_高齢者の疾病!W142</f>
        <v>56647549</v>
      </c>
      <c r="BK40" s="64">
        <f>地区別_フレイル区分別_高齢者の疾病!X142</f>
        <v>2.5081313128417299E-2</v>
      </c>
      <c r="BL40" s="77">
        <f>地区別_フレイル区分別_高齢者の疾病!Y142</f>
        <v>889</v>
      </c>
      <c r="BM40" s="64">
        <f>地区別_フレイル区分別_高齢者の疾病!Z142</f>
        <v>0.11683532658693652</v>
      </c>
      <c r="BN40" s="191">
        <f>地区別_フレイル区分別_高齢者の疾病!AA142</f>
        <v>63720.527559055117</v>
      </c>
      <c r="BO40" s="286"/>
      <c r="BQ40" s="40"/>
      <c r="BR40" s="40"/>
      <c r="BS40" s="40"/>
      <c r="BT40" s="40"/>
      <c r="BU40" s="40"/>
    </row>
    <row r="41" spans="2:73" s="10" customFormat="1" ht="13.15" customHeight="1">
      <c r="B41" s="379"/>
      <c r="C41" s="355"/>
      <c r="D41" s="355"/>
      <c r="E41" s="48" t="s">
        <v>108</v>
      </c>
      <c r="F41" s="78">
        <v>83708</v>
      </c>
      <c r="G41" s="65">
        <f>IFERROR(F41/C40,"-")</f>
        <v>2.948066858724669E-2</v>
      </c>
      <c r="H41" s="78">
        <v>4</v>
      </c>
      <c r="I41" s="65">
        <f>IFERROR(H41/D40,"-")</f>
        <v>0.26666666666666666</v>
      </c>
      <c r="J41" s="81">
        <f t="shared" si="0"/>
        <v>20927</v>
      </c>
      <c r="K41" s="355"/>
      <c r="L41" s="355"/>
      <c r="M41" s="48" t="s">
        <v>108</v>
      </c>
      <c r="N41" s="78">
        <v>56205</v>
      </c>
      <c r="O41" s="65">
        <f>IFERROR(N41/K40,"-")</f>
        <v>4.7184066971908672E-3</v>
      </c>
      <c r="P41" s="78">
        <v>3</v>
      </c>
      <c r="Q41" s="65">
        <f>IFERROR(P41/L40,"-")</f>
        <v>0.125</v>
      </c>
      <c r="R41" s="81">
        <f t="shared" si="1"/>
        <v>18735</v>
      </c>
      <c r="S41" s="355"/>
      <c r="T41" s="355"/>
      <c r="U41" s="48" t="s">
        <v>108</v>
      </c>
      <c r="V41" s="78">
        <v>28488448</v>
      </c>
      <c r="W41" s="65">
        <f>IFERROR(V41/S40,"-")</f>
        <v>2.8676566563421713E-2</v>
      </c>
      <c r="X41" s="78">
        <v>539</v>
      </c>
      <c r="Y41" s="65">
        <f>IFERROR(X41/T40,"-")</f>
        <v>0.14674652872311461</v>
      </c>
      <c r="Z41" s="192">
        <f t="shared" si="2"/>
        <v>52854.263450834878</v>
      </c>
      <c r="AA41" s="355"/>
      <c r="AB41" s="355"/>
      <c r="AC41" s="48" t="s">
        <v>108</v>
      </c>
      <c r="AD41" s="78">
        <v>21471994</v>
      </c>
      <c r="AE41" s="65">
        <f>IFERROR(AD41/AA40,"-")</f>
        <v>2.8931780091191992E-2</v>
      </c>
      <c r="AF41" s="78">
        <v>417</v>
      </c>
      <c r="AG41" s="65">
        <f>IFERROR(AF41/AB40,"-")</f>
        <v>0.17565290648694187</v>
      </c>
      <c r="AH41" s="81">
        <f t="shared" si="3"/>
        <v>51491.592326139085</v>
      </c>
      <c r="AI41" s="355"/>
      <c r="AJ41" s="355"/>
      <c r="AK41" s="48" t="s">
        <v>108</v>
      </c>
      <c r="AL41" s="78">
        <v>17588146</v>
      </c>
      <c r="AM41" s="65">
        <f>IFERROR(AL41/AI40,"-")</f>
        <v>4.4032273275418407E-2</v>
      </c>
      <c r="AN41" s="78">
        <v>226</v>
      </c>
      <c r="AO41" s="65">
        <f>IFERROR(AN41/AJ40,"-")</f>
        <v>0.19720767888307156</v>
      </c>
      <c r="AP41" s="81">
        <f t="shared" si="4"/>
        <v>77823.654867256642</v>
      </c>
      <c r="AQ41" s="355"/>
      <c r="AR41" s="355"/>
      <c r="AS41" s="48" t="s">
        <v>108</v>
      </c>
      <c r="AT41" s="78">
        <v>1213899</v>
      </c>
      <c r="AU41" s="65">
        <f>IFERROR(AT41/AQ40,"-")</f>
        <v>1.2739106370733801E-2</v>
      </c>
      <c r="AV41" s="81">
        <v>70</v>
      </c>
      <c r="AW41" s="65">
        <f>IFERROR(AV41/AR40,"-")</f>
        <v>0.2153846153846154</v>
      </c>
      <c r="AX41" s="284">
        <f t="shared" si="5"/>
        <v>17341.414285714287</v>
      </c>
      <c r="AY41" s="355"/>
      <c r="AZ41" s="355"/>
      <c r="BA41" s="48" t="s">
        <v>108</v>
      </c>
      <c r="BB41" s="78">
        <v>354630</v>
      </c>
      <c r="BC41" s="65">
        <f>IFERROR(BB41/AY40,"-")</f>
        <v>2.6310908384056315E-2</v>
      </c>
      <c r="BD41" s="78">
        <v>12</v>
      </c>
      <c r="BE41" s="65">
        <f>IFERROR(BD41/AZ40,"-")</f>
        <v>0.23076923076923078</v>
      </c>
      <c r="BF41" s="81">
        <f t="shared" si="6"/>
        <v>29552.5</v>
      </c>
      <c r="BG41" s="355"/>
      <c r="BH41" s="355"/>
      <c r="BI41" s="48" t="s">
        <v>108</v>
      </c>
      <c r="BJ41" s="78">
        <f>地区別_フレイル区分別_高齢者の疾病!W143</f>
        <v>69257030</v>
      </c>
      <c r="BK41" s="65">
        <f>地区別_フレイル区分別_高齢者の疾病!X143</f>
        <v>3.0664296804336418E-2</v>
      </c>
      <c r="BL41" s="78">
        <f>地区別_フレイル区分別_高齢者の疾病!Y143</f>
        <v>1271</v>
      </c>
      <c r="BM41" s="65">
        <f>地区別_フレイル区分別_高齢者の疾病!Z143</f>
        <v>0.16703903272440532</v>
      </c>
      <c r="BN41" s="192">
        <f>地区別_フレイル区分別_高齢者の疾病!AA143</f>
        <v>54490.188827694728</v>
      </c>
      <c r="BO41" s="286"/>
      <c r="BQ41" s="40"/>
      <c r="BR41" s="40"/>
      <c r="BS41" s="40"/>
      <c r="BT41" s="40"/>
      <c r="BU41" s="40"/>
    </row>
    <row r="42" spans="2:73" s="10" customFormat="1" ht="13.15" customHeight="1">
      <c r="B42" s="379"/>
      <c r="C42" s="355"/>
      <c r="D42" s="355"/>
      <c r="E42" s="49" t="s">
        <v>109</v>
      </c>
      <c r="F42" s="78">
        <v>0</v>
      </c>
      <c r="G42" s="65">
        <f>IFERROR(F42/C40,"-")</f>
        <v>0</v>
      </c>
      <c r="H42" s="78">
        <v>0</v>
      </c>
      <c r="I42" s="65">
        <f>IFERROR(H42/D40,"-")</f>
        <v>0</v>
      </c>
      <c r="J42" s="81" t="str">
        <f t="shared" si="0"/>
        <v>-</v>
      </c>
      <c r="K42" s="355"/>
      <c r="L42" s="355"/>
      <c r="M42" s="49" t="s">
        <v>109</v>
      </c>
      <c r="N42" s="78">
        <v>0</v>
      </c>
      <c r="O42" s="65">
        <f>IFERROR(N42/K40,"-")</f>
        <v>0</v>
      </c>
      <c r="P42" s="78">
        <v>0</v>
      </c>
      <c r="Q42" s="65">
        <f>IFERROR(P42/L40,"-")</f>
        <v>0</v>
      </c>
      <c r="R42" s="81" t="str">
        <f t="shared" si="1"/>
        <v>-</v>
      </c>
      <c r="S42" s="355"/>
      <c r="T42" s="355"/>
      <c r="U42" s="49" t="s">
        <v>109</v>
      </c>
      <c r="V42" s="78">
        <v>0</v>
      </c>
      <c r="W42" s="65">
        <f>IFERROR(V42/S40,"-")</f>
        <v>0</v>
      </c>
      <c r="X42" s="78">
        <v>0</v>
      </c>
      <c r="Y42" s="65">
        <f>IFERROR(X42/T40,"-")</f>
        <v>0</v>
      </c>
      <c r="Z42" s="192" t="str">
        <f t="shared" si="2"/>
        <v>-</v>
      </c>
      <c r="AA42" s="355"/>
      <c r="AB42" s="355"/>
      <c r="AC42" s="49" t="s">
        <v>109</v>
      </c>
      <c r="AD42" s="78">
        <v>0</v>
      </c>
      <c r="AE42" s="65">
        <f>IFERROR(AD42/AA40,"-")</f>
        <v>0</v>
      </c>
      <c r="AF42" s="78">
        <v>0</v>
      </c>
      <c r="AG42" s="65">
        <f>IFERROR(AF42/AB40,"-")</f>
        <v>0</v>
      </c>
      <c r="AH42" s="81" t="str">
        <f t="shared" si="3"/>
        <v>-</v>
      </c>
      <c r="AI42" s="355"/>
      <c r="AJ42" s="355"/>
      <c r="AK42" s="49" t="s">
        <v>109</v>
      </c>
      <c r="AL42" s="78">
        <v>0</v>
      </c>
      <c r="AM42" s="65">
        <f>IFERROR(AL42/AI40,"-")</f>
        <v>0</v>
      </c>
      <c r="AN42" s="78">
        <v>0</v>
      </c>
      <c r="AO42" s="65">
        <f>IFERROR(AN42/AJ40,"-")</f>
        <v>0</v>
      </c>
      <c r="AP42" s="81" t="str">
        <f t="shared" si="4"/>
        <v>-</v>
      </c>
      <c r="AQ42" s="355"/>
      <c r="AR42" s="355"/>
      <c r="AS42" s="49" t="s">
        <v>109</v>
      </c>
      <c r="AT42" s="78">
        <v>0</v>
      </c>
      <c r="AU42" s="65">
        <f>IFERROR(AT42/AQ40,"-")</f>
        <v>0</v>
      </c>
      <c r="AV42" s="81">
        <v>0</v>
      </c>
      <c r="AW42" s="65">
        <f>IFERROR(AV42/AR40,"-")</f>
        <v>0</v>
      </c>
      <c r="AX42" s="284" t="str">
        <f t="shared" si="5"/>
        <v>-</v>
      </c>
      <c r="AY42" s="355"/>
      <c r="AZ42" s="355"/>
      <c r="BA42" s="49" t="s">
        <v>109</v>
      </c>
      <c r="BB42" s="78">
        <v>0</v>
      </c>
      <c r="BC42" s="65">
        <f>IFERROR(BB42/AY40,"-")</f>
        <v>0</v>
      </c>
      <c r="BD42" s="78">
        <v>0</v>
      </c>
      <c r="BE42" s="65">
        <f>IFERROR(BD42/AZ40,"-")</f>
        <v>0</v>
      </c>
      <c r="BF42" s="81" t="str">
        <f t="shared" si="6"/>
        <v>-</v>
      </c>
      <c r="BG42" s="355"/>
      <c r="BH42" s="355"/>
      <c r="BI42" s="49" t="s">
        <v>109</v>
      </c>
      <c r="BJ42" s="78">
        <f>地区別_フレイル区分別_高齢者の疾病!W144</f>
        <v>0</v>
      </c>
      <c r="BK42" s="65">
        <f>地区別_フレイル区分別_高齢者の疾病!X144</f>
        <v>0</v>
      </c>
      <c r="BL42" s="78">
        <f>地区別_フレイル区分別_高齢者の疾病!Y144</f>
        <v>0</v>
      </c>
      <c r="BM42" s="65">
        <f>地区別_フレイル区分別_高齢者の疾病!Z144</f>
        <v>0</v>
      </c>
      <c r="BN42" s="192" t="str">
        <f>地区別_フレイル区分別_高齢者の疾病!AA144</f>
        <v>-</v>
      </c>
      <c r="BO42" s="286"/>
      <c r="BQ42" s="40"/>
      <c r="BR42" s="40"/>
      <c r="BS42" s="40"/>
      <c r="BT42" s="40"/>
      <c r="BU42" s="40"/>
    </row>
    <row r="43" spans="2:73" s="10" customFormat="1" ht="13.15" customHeight="1">
      <c r="B43" s="379"/>
      <c r="C43" s="355"/>
      <c r="D43" s="355"/>
      <c r="E43" s="49" t="s">
        <v>110</v>
      </c>
      <c r="F43" s="78">
        <v>0</v>
      </c>
      <c r="G43" s="65">
        <f>IFERROR(F43/C40,"-")</f>
        <v>0</v>
      </c>
      <c r="H43" s="78">
        <v>0</v>
      </c>
      <c r="I43" s="65">
        <f>IFERROR(H43/D40,"-")</f>
        <v>0</v>
      </c>
      <c r="J43" s="81" t="str">
        <f t="shared" si="0"/>
        <v>-</v>
      </c>
      <c r="K43" s="355"/>
      <c r="L43" s="355"/>
      <c r="M43" s="49" t="s">
        <v>110</v>
      </c>
      <c r="N43" s="78">
        <v>0</v>
      </c>
      <c r="O43" s="65">
        <f>IFERROR(N43/K40,"-")</f>
        <v>0</v>
      </c>
      <c r="P43" s="78">
        <v>0</v>
      </c>
      <c r="Q43" s="65">
        <f>IFERROR(P43/L40,"-")</f>
        <v>0</v>
      </c>
      <c r="R43" s="81" t="str">
        <f t="shared" si="1"/>
        <v>-</v>
      </c>
      <c r="S43" s="355"/>
      <c r="T43" s="355"/>
      <c r="U43" s="49" t="s">
        <v>110</v>
      </c>
      <c r="V43" s="78">
        <v>0</v>
      </c>
      <c r="W43" s="65">
        <f>IFERROR(V43/S40,"-")</f>
        <v>0</v>
      </c>
      <c r="X43" s="78">
        <v>0</v>
      </c>
      <c r="Y43" s="65">
        <f>IFERROR(X43/T40,"-")</f>
        <v>0</v>
      </c>
      <c r="Z43" s="192" t="str">
        <f t="shared" si="2"/>
        <v>-</v>
      </c>
      <c r="AA43" s="355"/>
      <c r="AB43" s="355"/>
      <c r="AC43" s="49" t="s">
        <v>110</v>
      </c>
      <c r="AD43" s="78">
        <v>0</v>
      </c>
      <c r="AE43" s="65">
        <f>IFERROR(AD43/AA40,"-")</f>
        <v>0</v>
      </c>
      <c r="AF43" s="78">
        <v>0</v>
      </c>
      <c r="AG43" s="65">
        <f>IFERROR(AF43/AB40,"-")</f>
        <v>0</v>
      </c>
      <c r="AH43" s="81" t="str">
        <f t="shared" si="3"/>
        <v>-</v>
      </c>
      <c r="AI43" s="355"/>
      <c r="AJ43" s="355"/>
      <c r="AK43" s="49" t="s">
        <v>110</v>
      </c>
      <c r="AL43" s="78">
        <v>0</v>
      </c>
      <c r="AM43" s="65">
        <f>IFERROR(AL43/AI40,"-")</f>
        <v>0</v>
      </c>
      <c r="AN43" s="78">
        <v>0</v>
      </c>
      <c r="AO43" s="65">
        <f>IFERROR(AN43/AJ40,"-")</f>
        <v>0</v>
      </c>
      <c r="AP43" s="81" t="str">
        <f t="shared" si="4"/>
        <v>-</v>
      </c>
      <c r="AQ43" s="355"/>
      <c r="AR43" s="355"/>
      <c r="AS43" s="49" t="s">
        <v>110</v>
      </c>
      <c r="AT43" s="78">
        <v>0</v>
      </c>
      <c r="AU43" s="65">
        <f>IFERROR(AT43/AQ40,"-")</f>
        <v>0</v>
      </c>
      <c r="AV43" s="81">
        <v>0</v>
      </c>
      <c r="AW43" s="65">
        <f>IFERROR(AV43/AR40,"-")</f>
        <v>0</v>
      </c>
      <c r="AX43" s="284" t="str">
        <f t="shared" si="5"/>
        <v>-</v>
      </c>
      <c r="AY43" s="355"/>
      <c r="AZ43" s="355"/>
      <c r="BA43" s="49" t="s">
        <v>110</v>
      </c>
      <c r="BB43" s="78">
        <v>0</v>
      </c>
      <c r="BC43" s="65">
        <f>IFERROR(BB43/AY40,"-")</f>
        <v>0</v>
      </c>
      <c r="BD43" s="78">
        <v>0</v>
      </c>
      <c r="BE43" s="65">
        <f>IFERROR(BD43/AZ40,"-")</f>
        <v>0</v>
      </c>
      <c r="BF43" s="81" t="str">
        <f t="shared" si="6"/>
        <v>-</v>
      </c>
      <c r="BG43" s="355"/>
      <c r="BH43" s="355"/>
      <c r="BI43" s="49" t="s">
        <v>110</v>
      </c>
      <c r="BJ43" s="78">
        <f>地区別_フレイル区分別_高齢者の疾病!W145</f>
        <v>0</v>
      </c>
      <c r="BK43" s="65">
        <f>地区別_フレイル区分別_高齢者の疾病!X145</f>
        <v>0</v>
      </c>
      <c r="BL43" s="78">
        <f>地区別_フレイル区分別_高齢者の疾病!Y145</f>
        <v>0</v>
      </c>
      <c r="BM43" s="65">
        <f>地区別_フレイル区分別_高齢者の疾病!Z145</f>
        <v>0</v>
      </c>
      <c r="BN43" s="192" t="str">
        <f>地区別_フレイル区分別_高齢者の疾病!AA145</f>
        <v>-</v>
      </c>
      <c r="BO43" s="286"/>
      <c r="BQ43" s="40"/>
      <c r="BR43" s="40"/>
      <c r="BS43" s="40"/>
      <c r="BT43" s="40"/>
      <c r="BU43" s="40"/>
    </row>
    <row r="44" spans="2:73" s="10" customFormat="1" ht="13.15" customHeight="1">
      <c r="B44" s="379"/>
      <c r="C44" s="355"/>
      <c r="D44" s="355"/>
      <c r="E44" s="49" t="s">
        <v>111</v>
      </c>
      <c r="F44" s="78">
        <v>0</v>
      </c>
      <c r="G44" s="65">
        <f>IFERROR(F44/C40,"-")</f>
        <v>0</v>
      </c>
      <c r="H44" s="78">
        <v>0</v>
      </c>
      <c r="I44" s="65">
        <f>IFERROR(H44/D40,"-")</f>
        <v>0</v>
      </c>
      <c r="J44" s="81" t="str">
        <f t="shared" si="0"/>
        <v>-</v>
      </c>
      <c r="K44" s="355"/>
      <c r="L44" s="355"/>
      <c r="M44" s="49" t="s">
        <v>111</v>
      </c>
      <c r="N44" s="78">
        <v>0</v>
      </c>
      <c r="O44" s="65">
        <f>IFERROR(N44/K40,"-")</f>
        <v>0</v>
      </c>
      <c r="P44" s="78">
        <v>0</v>
      </c>
      <c r="Q44" s="65">
        <f>IFERROR(P44/L40,"-")</f>
        <v>0</v>
      </c>
      <c r="R44" s="81" t="str">
        <f t="shared" si="1"/>
        <v>-</v>
      </c>
      <c r="S44" s="355"/>
      <c r="T44" s="355"/>
      <c r="U44" s="49" t="s">
        <v>111</v>
      </c>
      <c r="V44" s="78">
        <v>0</v>
      </c>
      <c r="W44" s="65">
        <f>IFERROR(V44/S40,"-")</f>
        <v>0</v>
      </c>
      <c r="X44" s="78">
        <v>0</v>
      </c>
      <c r="Y44" s="65">
        <f>IFERROR(X44/T40,"-")</f>
        <v>0</v>
      </c>
      <c r="Z44" s="192" t="str">
        <f t="shared" si="2"/>
        <v>-</v>
      </c>
      <c r="AA44" s="355"/>
      <c r="AB44" s="355"/>
      <c r="AC44" s="49" t="s">
        <v>111</v>
      </c>
      <c r="AD44" s="78">
        <v>0</v>
      </c>
      <c r="AE44" s="65">
        <f>IFERROR(AD44/AA40,"-")</f>
        <v>0</v>
      </c>
      <c r="AF44" s="78">
        <v>0</v>
      </c>
      <c r="AG44" s="65">
        <f>IFERROR(AF44/AB40,"-")</f>
        <v>0</v>
      </c>
      <c r="AH44" s="81" t="str">
        <f t="shared" si="3"/>
        <v>-</v>
      </c>
      <c r="AI44" s="355"/>
      <c r="AJ44" s="355"/>
      <c r="AK44" s="49" t="s">
        <v>111</v>
      </c>
      <c r="AL44" s="78">
        <v>0</v>
      </c>
      <c r="AM44" s="65">
        <f>IFERROR(AL44/AI40,"-")</f>
        <v>0</v>
      </c>
      <c r="AN44" s="78">
        <v>0</v>
      </c>
      <c r="AO44" s="65">
        <f>IFERROR(AN44/AJ40,"-")</f>
        <v>0</v>
      </c>
      <c r="AP44" s="81" t="str">
        <f t="shared" si="4"/>
        <v>-</v>
      </c>
      <c r="AQ44" s="355"/>
      <c r="AR44" s="355"/>
      <c r="AS44" s="49" t="s">
        <v>111</v>
      </c>
      <c r="AT44" s="78">
        <v>0</v>
      </c>
      <c r="AU44" s="65">
        <f>IFERROR(AT44/AQ40,"-")</f>
        <v>0</v>
      </c>
      <c r="AV44" s="81">
        <v>0</v>
      </c>
      <c r="AW44" s="65">
        <f>IFERROR(AV44/AR40,"-")</f>
        <v>0</v>
      </c>
      <c r="AX44" s="284" t="str">
        <f t="shared" si="5"/>
        <v>-</v>
      </c>
      <c r="AY44" s="355"/>
      <c r="AZ44" s="355"/>
      <c r="BA44" s="49" t="s">
        <v>111</v>
      </c>
      <c r="BB44" s="78">
        <v>0</v>
      </c>
      <c r="BC44" s="65">
        <f>IFERROR(BB44/AY40,"-")</f>
        <v>0</v>
      </c>
      <c r="BD44" s="78">
        <v>0</v>
      </c>
      <c r="BE44" s="65">
        <f>IFERROR(BD44/AZ40,"-")</f>
        <v>0</v>
      </c>
      <c r="BF44" s="81" t="str">
        <f t="shared" si="6"/>
        <v>-</v>
      </c>
      <c r="BG44" s="355"/>
      <c r="BH44" s="355"/>
      <c r="BI44" s="49" t="s">
        <v>111</v>
      </c>
      <c r="BJ44" s="78">
        <f>地区別_フレイル区分別_高齢者の疾病!W146</f>
        <v>0</v>
      </c>
      <c r="BK44" s="65">
        <f>地区別_フレイル区分別_高齢者の疾病!X146</f>
        <v>0</v>
      </c>
      <c r="BL44" s="78">
        <f>地区別_フレイル区分別_高齢者の疾病!Y146</f>
        <v>0</v>
      </c>
      <c r="BM44" s="65">
        <f>地区別_フレイル区分別_高齢者の疾病!Z146</f>
        <v>0</v>
      </c>
      <c r="BN44" s="192" t="str">
        <f>地区別_フレイル区分別_高齢者の疾病!AA146</f>
        <v>-</v>
      </c>
      <c r="BO44" s="286"/>
      <c r="BQ44" s="40"/>
      <c r="BR44" s="40"/>
      <c r="BS44" s="40"/>
      <c r="BT44" s="40"/>
      <c r="BU44" s="40"/>
    </row>
    <row r="45" spans="2:73" s="10" customFormat="1" ht="13.15" customHeight="1">
      <c r="B45" s="379"/>
      <c r="C45" s="355"/>
      <c r="D45" s="355"/>
      <c r="E45" s="49" t="s">
        <v>112</v>
      </c>
      <c r="F45" s="78">
        <v>0</v>
      </c>
      <c r="G45" s="65">
        <f>IFERROR(F45/C40,"-")</f>
        <v>0</v>
      </c>
      <c r="H45" s="78">
        <v>0</v>
      </c>
      <c r="I45" s="65">
        <f>IFERROR(H45/D40,"-")</f>
        <v>0</v>
      </c>
      <c r="J45" s="81" t="str">
        <f t="shared" si="0"/>
        <v>-</v>
      </c>
      <c r="K45" s="355"/>
      <c r="L45" s="355"/>
      <c r="M45" s="49" t="s">
        <v>112</v>
      </c>
      <c r="N45" s="78">
        <v>0</v>
      </c>
      <c r="O45" s="65">
        <f>IFERROR(N45/K40,"-")</f>
        <v>0</v>
      </c>
      <c r="P45" s="78">
        <v>0</v>
      </c>
      <c r="Q45" s="65">
        <f>IFERROR(P45/L40,"-")</f>
        <v>0</v>
      </c>
      <c r="R45" s="81" t="str">
        <f t="shared" si="1"/>
        <v>-</v>
      </c>
      <c r="S45" s="355"/>
      <c r="T45" s="355"/>
      <c r="U45" s="49" t="s">
        <v>112</v>
      </c>
      <c r="V45" s="78">
        <v>0</v>
      </c>
      <c r="W45" s="65">
        <f>IFERROR(V45/S40,"-")</f>
        <v>0</v>
      </c>
      <c r="X45" s="78">
        <v>0</v>
      </c>
      <c r="Y45" s="65">
        <f>IFERROR(X45/T40,"-")</f>
        <v>0</v>
      </c>
      <c r="Z45" s="192" t="str">
        <f t="shared" si="2"/>
        <v>-</v>
      </c>
      <c r="AA45" s="355"/>
      <c r="AB45" s="355"/>
      <c r="AC45" s="49" t="s">
        <v>112</v>
      </c>
      <c r="AD45" s="78">
        <v>0</v>
      </c>
      <c r="AE45" s="65">
        <f>IFERROR(AD45/AA40,"-")</f>
        <v>0</v>
      </c>
      <c r="AF45" s="78">
        <v>0</v>
      </c>
      <c r="AG45" s="65">
        <f>IFERROR(AF45/AB40,"-")</f>
        <v>0</v>
      </c>
      <c r="AH45" s="81" t="str">
        <f t="shared" si="3"/>
        <v>-</v>
      </c>
      <c r="AI45" s="355"/>
      <c r="AJ45" s="355"/>
      <c r="AK45" s="49" t="s">
        <v>112</v>
      </c>
      <c r="AL45" s="78">
        <v>0</v>
      </c>
      <c r="AM45" s="65">
        <f>IFERROR(AL45/AI40,"-")</f>
        <v>0</v>
      </c>
      <c r="AN45" s="78">
        <v>0</v>
      </c>
      <c r="AO45" s="65">
        <f>IFERROR(AN45/AJ40,"-")</f>
        <v>0</v>
      </c>
      <c r="AP45" s="81" t="str">
        <f t="shared" si="4"/>
        <v>-</v>
      </c>
      <c r="AQ45" s="355"/>
      <c r="AR45" s="355"/>
      <c r="AS45" s="49" t="s">
        <v>112</v>
      </c>
      <c r="AT45" s="78">
        <v>0</v>
      </c>
      <c r="AU45" s="65">
        <f>IFERROR(AT45/AQ40,"-")</f>
        <v>0</v>
      </c>
      <c r="AV45" s="81">
        <v>0</v>
      </c>
      <c r="AW45" s="65">
        <f>IFERROR(AV45/AR40,"-")</f>
        <v>0</v>
      </c>
      <c r="AX45" s="284" t="str">
        <f t="shared" si="5"/>
        <v>-</v>
      </c>
      <c r="AY45" s="355"/>
      <c r="AZ45" s="355"/>
      <c r="BA45" s="49" t="s">
        <v>112</v>
      </c>
      <c r="BB45" s="78">
        <v>0</v>
      </c>
      <c r="BC45" s="65">
        <f>IFERROR(BB45/AY40,"-")</f>
        <v>0</v>
      </c>
      <c r="BD45" s="78">
        <v>0</v>
      </c>
      <c r="BE45" s="65">
        <f>IFERROR(BD45/AZ40,"-")</f>
        <v>0</v>
      </c>
      <c r="BF45" s="81" t="str">
        <f t="shared" si="6"/>
        <v>-</v>
      </c>
      <c r="BG45" s="355"/>
      <c r="BH45" s="355"/>
      <c r="BI45" s="49" t="s">
        <v>112</v>
      </c>
      <c r="BJ45" s="78">
        <f>地区別_フレイル区分別_高齢者の疾病!W147</f>
        <v>0</v>
      </c>
      <c r="BK45" s="65">
        <f>地区別_フレイル区分別_高齢者の疾病!X147</f>
        <v>0</v>
      </c>
      <c r="BL45" s="78">
        <f>地区別_フレイル区分別_高齢者の疾病!Y147</f>
        <v>0</v>
      </c>
      <c r="BM45" s="65">
        <f>地区別_フレイル区分別_高齢者の疾病!Z147</f>
        <v>0</v>
      </c>
      <c r="BN45" s="192" t="str">
        <f>地区別_フレイル区分別_高齢者の疾病!AA147</f>
        <v>-</v>
      </c>
      <c r="BO45" s="286"/>
      <c r="BQ45" s="40"/>
      <c r="BR45" s="40"/>
      <c r="BS45" s="40"/>
      <c r="BT45" s="40"/>
      <c r="BU45" s="40"/>
    </row>
    <row r="46" spans="2:73" s="10" customFormat="1" ht="13.15" customHeight="1">
      <c r="B46" s="379"/>
      <c r="C46" s="355"/>
      <c r="D46" s="355"/>
      <c r="E46" s="49" t="s">
        <v>113</v>
      </c>
      <c r="F46" s="78">
        <v>0</v>
      </c>
      <c r="G46" s="65">
        <f>IFERROR(F46/C40,"-")</f>
        <v>0</v>
      </c>
      <c r="H46" s="78">
        <v>0</v>
      </c>
      <c r="I46" s="65">
        <f>IFERROR(H46/D40,"-")</f>
        <v>0</v>
      </c>
      <c r="J46" s="81" t="str">
        <f t="shared" si="0"/>
        <v>-</v>
      </c>
      <c r="K46" s="355"/>
      <c r="L46" s="355"/>
      <c r="M46" s="49" t="s">
        <v>113</v>
      </c>
      <c r="N46" s="78">
        <v>11591</v>
      </c>
      <c r="O46" s="65">
        <f>IFERROR(N46/K40,"-")</f>
        <v>9.7306382042770822E-4</v>
      </c>
      <c r="P46" s="78">
        <v>2</v>
      </c>
      <c r="Q46" s="65">
        <f>IFERROR(P46/L40,"-")</f>
        <v>8.3333333333333329E-2</v>
      </c>
      <c r="R46" s="81">
        <f t="shared" si="1"/>
        <v>5795.5</v>
      </c>
      <c r="S46" s="355"/>
      <c r="T46" s="355"/>
      <c r="U46" s="49" t="s">
        <v>113</v>
      </c>
      <c r="V46" s="78">
        <v>12887193</v>
      </c>
      <c r="W46" s="65">
        <f>IFERROR(V46/S40,"-")</f>
        <v>1.2972291361051411E-2</v>
      </c>
      <c r="X46" s="78">
        <v>58</v>
      </c>
      <c r="Y46" s="65">
        <f>IFERROR(X46/T40,"-")</f>
        <v>1.5790906615845358E-2</v>
      </c>
      <c r="Z46" s="192">
        <f t="shared" si="2"/>
        <v>222192.9827586207</v>
      </c>
      <c r="AA46" s="355"/>
      <c r="AB46" s="355"/>
      <c r="AC46" s="49" t="s">
        <v>113</v>
      </c>
      <c r="AD46" s="78">
        <v>6087279</v>
      </c>
      <c r="AE46" s="65">
        <f>IFERROR(AD46/AA40,"-")</f>
        <v>8.2021174829748512E-3</v>
      </c>
      <c r="AF46" s="78">
        <v>46</v>
      </c>
      <c r="AG46" s="65">
        <f>IFERROR(AF46/AB40,"-")</f>
        <v>1.9376579612468407E-2</v>
      </c>
      <c r="AH46" s="81">
        <f t="shared" si="3"/>
        <v>132332.15217391305</v>
      </c>
      <c r="AI46" s="355"/>
      <c r="AJ46" s="355"/>
      <c r="AK46" s="49" t="s">
        <v>113</v>
      </c>
      <c r="AL46" s="78">
        <v>5452054</v>
      </c>
      <c r="AM46" s="65">
        <f>IFERROR(AL46/AI40,"-")</f>
        <v>1.3649325610575328E-2</v>
      </c>
      <c r="AN46" s="78">
        <v>31</v>
      </c>
      <c r="AO46" s="65">
        <f>IFERROR(AN46/AJ40,"-")</f>
        <v>2.7050610820244327E-2</v>
      </c>
      <c r="AP46" s="81">
        <f t="shared" si="4"/>
        <v>175872.70967741936</v>
      </c>
      <c r="AQ46" s="355"/>
      <c r="AR46" s="355"/>
      <c r="AS46" s="49" t="s">
        <v>113</v>
      </c>
      <c r="AT46" s="78">
        <v>53812</v>
      </c>
      <c r="AU46" s="65">
        <f>IFERROR(AT46/AQ40,"-")</f>
        <v>5.6472308818272961E-4</v>
      </c>
      <c r="AV46" s="81">
        <v>8</v>
      </c>
      <c r="AW46" s="65">
        <f>IFERROR(AV46/AR40,"-")</f>
        <v>2.4615384615384615E-2</v>
      </c>
      <c r="AX46" s="284">
        <f t="shared" si="5"/>
        <v>6726.5</v>
      </c>
      <c r="AY46" s="355"/>
      <c r="AZ46" s="355"/>
      <c r="BA46" s="49" t="s">
        <v>113</v>
      </c>
      <c r="BB46" s="78">
        <v>6184</v>
      </c>
      <c r="BC46" s="65">
        <f>IFERROR(BB46/AY40,"-")</f>
        <v>4.5880680553535871E-4</v>
      </c>
      <c r="BD46" s="78">
        <v>1</v>
      </c>
      <c r="BE46" s="65">
        <f>IFERROR(BD46/AZ40,"-")</f>
        <v>1.9230769230769232E-2</v>
      </c>
      <c r="BF46" s="81">
        <f t="shared" si="6"/>
        <v>6184</v>
      </c>
      <c r="BG46" s="355"/>
      <c r="BH46" s="355"/>
      <c r="BI46" s="49" t="s">
        <v>113</v>
      </c>
      <c r="BJ46" s="78">
        <f>地区別_フレイル区分別_高齢者の疾病!W148</f>
        <v>24498113</v>
      </c>
      <c r="BK46" s="65">
        <f>地区別_フレイル区分別_高齢者の疾病!X148</f>
        <v>1.0846803684451563E-2</v>
      </c>
      <c r="BL46" s="78">
        <f>地区別_フレイル区分別_高齢者の疾病!Y148</f>
        <v>146</v>
      </c>
      <c r="BM46" s="65">
        <f>地区別_フレイル区分別_高齢者の疾病!Z148</f>
        <v>1.918780391641477E-2</v>
      </c>
      <c r="BN46" s="192">
        <f>地区別_フレイル区分別_高齢者の疾病!AA148</f>
        <v>167795.29452054793</v>
      </c>
      <c r="BO46" s="286"/>
      <c r="BQ46" s="40"/>
      <c r="BR46" s="40"/>
      <c r="BS46" s="40"/>
      <c r="BT46" s="40"/>
      <c r="BU46" s="40"/>
    </row>
    <row r="47" spans="2:73" s="10" customFormat="1" ht="13.15" customHeight="1">
      <c r="B47" s="379"/>
      <c r="C47" s="355"/>
      <c r="D47" s="355"/>
      <c r="E47" s="49" t="s">
        <v>123</v>
      </c>
      <c r="F47" s="78">
        <v>0</v>
      </c>
      <c r="G47" s="65">
        <f>IFERROR(F47/C40,"-")</f>
        <v>0</v>
      </c>
      <c r="H47" s="78">
        <v>0</v>
      </c>
      <c r="I47" s="65">
        <f>IFERROR(H47/D40,"-")</f>
        <v>0</v>
      </c>
      <c r="J47" s="81" t="str">
        <f t="shared" si="0"/>
        <v>-</v>
      </c>
      <c r="K47" s="355"/>
      <c r="L47" s="355"/>
      <c r="M47" s="49" t="s">
        <v>123</v>
      </c>
      <c r="N47" s="78">
        <v>0</v>
      </c>
      <c r="O47" s="65">
        <f>IFERROR(N47/K40,"-")</f>
        <v>0</v>
      </c>
      <c r="P47" s="78">
        <v>0</v>
      </c>
      <c r="Q47" s="65">
        <f>IFERROR(P47/L40,"-")</f>
        <v>0</v>
      </c>
      <c r="R47" s="81" t="str">
        <f t="shared" si="1"/>
        <v>-</v>
      </c>
      <c r="S47" s="355"/>
      <c r="T47" s="355"/>
      <c r="U47" s="49" t="s">
        <v>123</v>
      </c>
      <c r="V47" s="78">
        <v>0</v>
      </c>
      <c r="W47" s="65">
        <f>IFERROR(V47/S40,"-")</f>
        <v>0</v>
      </c>
      <c r="X47" s="78">
        <v>0</v>
      </c>
      <c r="Y47" s="65">
        <f>IFERROR(X47/T40,"-")</f>
        <v>0</v>
      </c>
      <c r="Z47" s="192" t="str">
        <f t="shared" si="2"/>
        <v>-</v>
      </c>
      <c r="AA47" s="355"/>
      <c r="AB47" s="355"/>
      <c r="AC47" s="49" t="s">
        <v>123</v>
      </c>
      <c r="AD47" s="78">
        <v>1358</v>
      </c>
      <c r="AE47" s="65">
        <f>IFERROR(AD47/AA40,"-")</f>
        <v>1.8297954705016556E-6</v>
      </c>
      <c r="AF47" s="78">
        <v>1</v>
      </c>
      <c r="AG47" s="65">
        <f>IFERROR(AF47/AB40,"-")</f>
        <v>4.2122999157540015E-4</v>
      </c>
      <c r="AH47" s="81">
        <f t="shared" si="3"/>
        <v>1358</v>
      </c>
      <c r="AI47" s="355"/>
      <c r="AJ47" s="355"/>
      <c r="AK47" s="49" t="s">
        <v>123</v>
      </c>
      <c r="AL47" s="78">
        <v>0</v>
      </c>
      <c r="AM47" s="65">
        <f>IFERROR(AL47/AI40,"-")</f>
        <v>0</v>
      </c>
      <c r="AN47" s="78">
        <v>0</v>
      </c>
      <c r="AO47" s="65">
        <f>IFERROR(AN47/AJ40,"-")</f>
        <v>0</v>
      </c>
      <c r="AP47" s="81" t="str">
        <f t="shared" si="4"/>
        <v>-</v>
      </c>
      <c r="AQ47" s="355"/>
      <c r="AR47" s="355"/>
      <c r="AS47" s="49" t="s">
        <v>123</v>
      </c>
      <c r="AT47" s="78">
        <v>0</v>
      </c>
      <c r="AU47" s="65">
        <f>IFERROR(AT47/AQ40,"-")</f>
        <v>0</v>
      </c>
      <c r="AV47" s="81">
        <v>0</v>
      </c>
      <c r="AW47" s="65">
        <f>IFERROR(AV47/AR40,"-")</f>
        <v>0</v>
      </c>
      <c r="AX47" s="284" t="str">
        <f t="shared" si="5"/>
        <v>-</v>
      </c>
      <c r="AY47" s="355"/>
      <c r="AZ47" s="355"/>
      <c r="BA47" s="49" t="s">
        <v>123</v>
      </c>
      <c r="BB47" s="78">
        <v>0</v>
      </c>
      <c r="BC47" s="65">
        <f>IFERROR(BB47/AY40,"-")</f>
        <v>0</v>
      </c>
      <c r="BD47" s="78">
        <v>0</v>
      </c>
      <c r="BE47" s="65">
        <f>IFERROR(BD47/AZ40,"-")</f>
        <v>0</v>
      </c>
      <c r="BF47" s="81" t="str">
        <f t="shared" si="6"/>
        <v>-</v>
      </c>
      <c r="BG47" s="355"/>
      <c r="BH47" s="355"/>
      <c r="BI47" s="49" t="s">
        <v>123</v>
      </c>
      <c r="BJ47" s="78">
        <f>地区別_フレイル区分別_高齢者の疾病!W149</f>
        <v>1358</v>
      </c>
      <c r="BK47" s="65">
        <f>地区別_フレイル区分別_高齢者の疾病!X149</f>
        <v>6.0126914279010889E-7</v>
      </c>
      <c r="BL47" s="78">
        <f>地区別_フレイル区分別_高齢者の疾病!Y149</f>
        <v>1</v>
      </c>
      <c r="BM47" s="65">
        <f>地区別_フレイル区分別_高齢者の疾病!Z149</f>
        <v>1.3142331449599159E-4</v>
      </c>
      <c r="BN47" s="192">
        <f>地区別_フレイル区分別_高齢者の疾病!AA149</f>
        <v>1358</v>
      </c>
      <c r="BO47" s="286"/>
      <c r="BQ47" s="40"/>
      <c r="BR47" s="40"/>
      <c r="BS47" s="40"/>
      <c r="BT47" s="40"/>
      <c r="BU47" s="40"/>
    </row>
    <row r="48" spans="2:73" s="10" customFormat="1" ht="13.15" customHeight="1">
      <c r="B48" s="379"/>
      <c r="C48" s="355"/>
      <c r="D48" s="355"/>
      <c r="E48" s="49" t="s">
        <v>114</v>
      </c>
      <c r="F48" s="78">
        <v>0</v>
      </c>
      <c r="G48" s="65">
        <f>IFERROR(F48/C40,"-")</f>
        <v>0</v>
      </c>
      <c r="H48" s="78">
        <v>0</v>
      </c>
      <c r="I48" s="65">
        <f>IFERROR(H48/D40,"-")</f>
        <v>0</v>
      </c>
      <c r="J48" s="81" t="str">
        <f t="shared" si="0"/>
        <v>-</v>
      </c>
      <c r="K48" s="355"/>
      <c r="L48" s="355"/>
      <c r="M48" s="49" t="s">
        <v>114</v>
      </c>
      <c r="N48" s="78">
        <v>0</v>
      </c>
      <c r="O48" s="65">
        <f>IFERROR(N48/K40,"-")</f>
        <v>0</v>
      </c>
      <c r="P48" s="78">
        <v>0</v>
      </c>
      <c r="Q48" s="65">
        <f>IFERROR(P48/L40,"-")</f>
        <v>0</v>
      </c>
      <c r="R48" s="81" t="str">
        <f t="shared" si="1"/>
        <v>-</v>
      </c>
      <c r="S48" s="355"/>
      <c r="T48" s="355"/>
      <c r="U48" s="49" t="s">
        <v>114</v>
      </c>
      <c r="V48" s="78">
        <v>424674</v>
      </c>
      <c r="W48" s="65">
        <f>IFERROR(V48/S40,"-")</f>
        <v>4.2747826167134666E-4</v>
      </c>
      <c r="X48" s="78">
        <v>19</v>
      </c>
      <c r="Y48" s="65">
        <f>IFERROR(X48/T40,"-")</f>
        <v>5.1728832017424444E-3</v>
      </c>
      <c r="Z48" s="192">
        <f t="shared" si="2"/>
        <v>22351.263157894737</v>
      </c>
      <c r="AA48" s="355"/>
      <c r="AB48" s="355"/>
      <c r="AC48" s="49" t="s">
        <v>114</v>
      </c>
      <c r="AD48" s="78">
        <v>340397</v>
      </c>
      <c r="AE48" s="65">
        <f>IFERROR(AD48/AA40,"-")</f>
        <v>4.5865750277787338E-4</v>
      </c>
      <c r="AF48" s="78">
        <v>17</v>
      </c>
      <c r="AG48" s="65">
        <f>IFERROR(AF48/AB40,"-")</f>
        <v>7.1609098567818026E-3</v>
      </c>
      <c r="AH48" s="81">
        <f t="shared" si="3"/>
        <v>20023.352941176472</v>
      </c>
      <c r="AI48" s="355"/>
      <c r="AJ48" s="355"/>
      <c r="AK48" s="49" t="s">
        <v>114</v>
      </c>
      <c r="AL48" s="78">
        <v>126157</v>
      </c>
      <c r="AM48" s="65">
        <f>IFERROR(AL48/AI40,"-")</f>
        <v>3.1583655830506294E-4</v>
      </c>
      <c r="AN48" s="78">
        <v>8</v>
      </c>
      <c r="AO48" s="65">
        <f>IFERROR(AN48/AJ40,"-")</f>
        <v>6.9808027923211171E-3</v>
      </c>
      <c r="AP48" s="81">
        <f t="shared" si="4"/>
        <v>15769.625</v>
      </c>
      <c r="AQ48" s="355"/>
      <c r="AR48" s="355"/>
      <c r="AS48" s="49" t="s">
        <v>114</v>
      </c>
      <c r="AT48" s="78">
        <v>45838</v>
      </c>
      <c r="AU48" s="65">
        <f>IFERROR(AT48/AQ40,"-")</f>
        <v>4.8104097443172456E-4</v>
      </c>
      <c r="AV48" s="81">
        <v>2</v>
      </c>
      <c r="AW48" s="65">
        <f>IFERROR(AV48/AR40,"-")</f>
        <v>6.1538461538461538E-3</v>
      </c>
      <c r="AX48" s="284">
        <f t="shared" si="5"/>
        <v>22919</v>
      </c>
      <c r="AY48" s="355"/>
      <c r="AZ48" s="355"/>
      <c r="BA48" s="49" t="s">
        <v>114</v>
      </c>
      <c r="BB48" s="78">
        <v>0</v>
      </c>
      <c r="BC48" s="65">
        <f>IFERROR(BB48/AY40,"-")</f>
        <v>0</v>
      </c>
      <c r="BD48" s="78">
        <v>0</v>
      </c>
      <c r="BE48" s="65">
        <f>IFERROR(BD48/AZ40,"-")</f>
        <v>0</v>
      </c>
      <c r="BF48" s="81" t="str">
        <f t="shared" si="6"/>
        <v>-</v>
      </c>
      <c r="BG48" s="355"/>
      <c r="BH48" s="355"/>
      <c r="BI48" s="49" t="s">
        <v>114</v>
      </c>
      <c r="BJ48" s="78">
        <f>地区別_フレイル区分別_高齢者の疾病!W150</f>
        <v>937066</v>
      </c>
      <c r="BK48" s="65">
        <f>地区別_フレイル区分別_高齢者の疾病!X150</f>
        <v>4.1489607552117535E-4</v>
      </c>
      <c r="BL48" s="78">
        <f>地区別_フレイル区分別_高齢者の疾病!Y150</f>
        <v>46</v>
      </c>
      <c r="BM48" s="65">
        <f>地区別_フレイル区分別_高齢者の疾病!Z150</f>
        <v>6.0454724668156127E-3</v>
      </c>
      <c r="BN48" s="192">
        <f>地区別_フレイル区分別_高齢者の疾病!AA150</f>
        <v>20371</v>
      </c>
      <c r="BO48" s="286"/>
      <c r="BQ48" s="40"/>
      <c r="BR48" s="40"/>
      <c r="BS48" s="40"/>
      <c r="BT48" s="40"/>
      <c r="BU48" s="40"/>
    </row>
    <row r="49" spans="2:73" s="10" customFormat="1" ht="13.15" customHeight="1">
      <c r="B49" s="379"/>
      <c r="C49" s="355"/>
      <c r="D49" s="355"/>
      <c r="E49" s="49" t="s">
        <v>115</v>
      </c>
      <c r="F49" s="78">
        <v>0</v>
      </c>
      <c r="G49" s="65">
        <f>IFERROR(F49/C40,"-")</f>
        <v>0</v>
      </c>
      <c r="H49" s="78">
        <v>0</v>
      </c>
      <c r="I49" s="65">
        <f>IFERROR(H49/D40,"-")</f>
        <v>0</v>
      </c>
      <c r="J49" s="81" t="str">
        <f t="shared" si="0"/>
        <v>-</v>
      </c>
      <c r="K49" s="355"/>
      <c r="L49" s="355"/>
      <c r="M49" s="49" t="s">
        <v>115</v>
      </c>
      <c r="N49" s="78">
        <v>36917</v>
      </c>
      <c r="O49" s="65">
        <f>IFERROR(N49/K40,"-")</f>
        <v>3.0991801448304462E-3</v>
      </c>
      <c r="P49" s="78">
        <v>1</v>
      </c>
      <c r="Q49" s="65">
        <f>IFERROR(P49/L40,"-")</f>
        <v>4.1666666666666664E-2</v>
      </c>
      <c r="R49" s="81">
        <f t="shared" si="1"/>
        <v>36917</v>
      </c>
      <c r="S49" s="355"/>
      <c r="T49" s="355"/>
      <c r="U49" s="49" t="s">
        <v>115</v>
      </c>
      <c r="V49" s="78">
        <v>359092</v>
      </c>
      <c r="W49" s="65">
        <f>IFERROR(V49/S40,"-")</f>
        <v>3.6146320222120313E-4</v>
      </c>
      <c r="X49" s="78">
        <v>37</v>
      </c>
      <c r="Y49" s="65">
        <f>IFERROR(X49/T40,"-")</f>
        <v>1.0073509392866867E-2</v>
      </c>
      <c r="Z49" s="192">
        <f t="shared" si="2"/>
        <v>9705.1891891891901</v>
      </c>
      <c r="AA49" s="355"/>
      <c r="AB49" s="355"/>
      <c r="AC49" s="49" t="s">
        <v>115</v>
      </c>
      <c r="AD49" s="78">
        <v>433599</v>
      </c>
      <c r="AE49" s="65">
        <f>IFERROR(AD49/AA40,"-")</f>
        <v>5.8423968056999073E-4</v>
      </c>
      <c r="AF49" s="78">
        <v>30</v>
      </c>
      <c r="AG49" s="65">
        <f>IFERROR(AF49/AB40,"-")</f>
        <v>1.2636899747262006E-2</v>
      </c>
      <c r="AH49" s="81">
        <f t="shared" si="3"/>
        <v>14453.3</v>
      </c>
      <c r="AI49" s="355"/>
      <c r="AJ49" s="355"/>
      <c r="AK49" s="49" t="s">
        <v>115</v>
      </c>
      <c r="AL49" s="78">
        <v>113603</v>
      </c>
      <c r="AM49" s="65">
        <f>IFERROR(AL49/AI40,"-")</f>
        <v>2.8440736965154584E-4</v>
      </c>
      <c r="AN49" s="78">
        <v>20</v>
      </c>
      <c r="AO49" s="65">
        <f>IFERROR(AN49/AJ40,"-")</f>
        <v>1.7452006980802792E-2</v>
      </c>
      <c r="AP49" s="81">
        <f t="shared" si="4"/>
        <v>5680.15</v>
      </c>
      <c r="AQ49" s="355"/>
      <c r="AR49" s="355"/>
      <c r="AS49" s="49" t="s">
        <v>115</v>
      </c>
      <c r="AT49" s="78">
        <v>111833</v>
      </c>
      <c r="AU49" s="65">
        <f>IFERROR(AT49/AQ40,"-")</f>
        <v>1.1736169835861743E-3</v>
      </c>
      <c r="AV49" s="81">
        <v>8</v>
      </c>
      <c r="AW49" s="65">
        <f>IFERROR(AV49/AR40,"-")</f>
        <v>2.4615384615384615E-2</v>
      </c>
      <c r="AX49" s="284">
        <f t="shared" si="5"/>
        <v>13979.125</v>
      </c>
      <c r="AY49" s="355"/>
      <c r="AZ49" s="355"/>
      <c r="BA49" s="49" t="s">
        <v>115</v>
      </c>
      <c r="BB49" s="78">
        <v>6610</v>
      </c>
      <c r="BC49" s="65">
        <f>IFERROR(BB49/AY40,"-")</f>
        <v>4.9041283709390696E-4</v>
      </c>
      <c r="BD49" s="78">
        <v>1</v>
      </c>
      <c r="BE49" s="65">
        <f>IFERROR(BD49/AZ40,"-")</f>
        <v>1.9230769230769232E-2</v>
      </c>
      <c r="BF49" s="81">
        <f t="shared" si="6"/>
        <v>6610</v>
      </c>
      <c r="BG49" s="355"/>
      <c r="BH49" s="355"/>
      <c r="BI49" s="49" t="s">
        <v>115</v>
      </c>
      <c r="BJ49" s="78">
        <f>地区別_フレイル区分別_高齢者の疾病!W151</f>
        <v>1061654</v>
      </c>
      <c r="BK49" s="65">
        <f>地区別_フレイル区分別_高齢者の疾病!X151</f>
        <v>4.7005875590551562E-4</v>
      </c>
      <c r="BL49" s="78">
        <f>地区別_フレイル区分別_高齢者の疾病!Y151</f>
        <v>97</v>
      </c>
      <c r="BM49" s="65">
        <f>地区別_フレイル区分別_高齢者の疾病!Z151</f>
        <v>1.2748061506111184E-2</v>
      </c>
      <c r="BN49" s="192">
        <f>地区別_フレイル区分別_高齢者の疾病!AA151</f>
        <v>10944.886597938144</v>
      </c>
      <c r="BO49" s="286"/>
      <c r="BQ49" s="40"/>
      <c r="BR49" s="40"/>
      <c r="BS49" s="40"/>
      <c r="BT49" s="40"/>
      <c r="BU49" s="40"/>
    </row>
    <row r="50" spans="2:73" s="10" customFormat="1" ht="13.15" customHeight="1">
      <c r="B50" s="379"/>
      <c r="C50" s="355"/>
      <c r="D50" s="355"/>
      <c r="E50" s="49" t="s">
        <v>116</v>
      </c>
      <c r="F50" s="78">
        <v>0</v>
      </c>
      <c r="G50" s="65">
        <f>IFERROR(F50/C40,"-")</f>
        <v>0</v>
      </c>
      <c r="H50" s="78">
        <v>0</v>
      </c>
      <c r="I50" s="65">
        <f>IFERROR(H50/D40,"-")</f>
        <v>0</v>
      </c>
      <c r="J50" s="81" t="str">
        <f t="shared" si="0"/>
        <v>-</v>
      </c>
      <c r="K50" s="355"/>
      <c r="L50" s="355"/>
      <c r="M50" s="49" t="s">
        <v>116</v>
      </c>
      <c r="N50" s="78">
        <v>0</v>
      </c>
      <c r="O50" s="65">
        <f>IFERROR(N50/K40,"-")</f>
        <v>0</v>
      </c>
      <c r="P50" s="78">
        <v>0</v>
      </c>
      <c r="Q50" s="65">
        <f>IFERROR(P50/L40,"-")</f>
        <v>0</v>
      </c>
      <c r="R50" s="81" t="str">
        <f t="shared" si="1"/>
        <v>-</v>
      </c>
      <c r="S50" s="355"/>
      <c r="T50" s="355"/>
      <c r="U50" s="49" t="s">
        <v>116</v>
      </c>
      <c r="V50" s="78">
        <v>251109</v>
      </c>
      <c r="W50" s="65">
        <f>IFERROR(V50/S40,"-")</f>
        <v>2.5276715506489727E-4</v>
      </c>
      <c r="X50" s="78">
        <v>8</v>
      </c>
      <c r="Y50" s="65">
        <f>IFERROR(X50/T40,"-")</f>
        <v>2.1780560849441874E-3</v>
      </c>
      <c r="Z50" s="192">
        <f t="shared" si="2"/>
        <v>31388.625</v>
      </c>
      <c r="AA50" s="355"/>
      <c r="AB50" s="355"/>
      <c r="AC50" s="49" t="s">
        <v>116</v>
      </c>
      <c r="AD50" s="78">
        <v>28564</v>
      </c>
      <c r="AE50" s="65">
        <f>IFERROR(AD50/AA40,"-")</f>
        <v>3.8487686170404485E-5</v>
      </c>
      <c r="AF50" s="78">
        <v>7</v>
      </c>
      <c r="AG50" s="65">
        <f>IFERROR(AF50/AB40,"-")</f>
        <v>2.9486099410278013E-3</v>
      </c>
      <c r="AH50" s="81">
        <f t="shared" si="3"/>
        <v>4080.5714285714284</v>
      </c>
      <c r="AI50" s="355"/>
      <c r="AJ50" s="355"/>
      <c r="AK50" s="49" t="s">
        <v>116</v>
      </c>
      <c r="AL50" s="78">
        <v>29106</v>
      </c>
      <c r="AM50" s="65">
        <f>IFERROR(AL50/AI40,"-")</f>
        <v>7.2867449812750488E-5</v>
      </c>
      <c r="AN50" s="78">
        <v>4</v>
      </c>
      <c r="AO50" s="65">
        <f>IFERROR(AN50/AJ40,"-")</f>
        <v>3.4904013961605585E-3</v>
      </c>
      <c r="AP50" s="81">
        <f t="shared" si="4"/>
        <v>7276.5</v>
      </c>
      <c r="AQ50" s="355"/>
      <c r="AR50" s="355"/>
      <c r="AS50" s="49" t="s">
        <v>116</v>
      </c>
      <c r="AT50" s="78">
        <v>0</v>
      </c>
      <c r="AU50" s="65">
        <f>IFERROR(AT50/AQ40,"-")</f>
        <v>0</v>
      </c>
      <c r="AV50" s="81">
        <v>0</v>
      </c>
      <c r="AW50" s="65">
        <f>IFERROR(AV50/AR40,"-")</f>
        <v>0</v>
      </c>
      <c r="AX50" s="284" t="str">
        <f t="shared" si="5"/>
        <v>-</v>
      </c>
      <c r="AY50" s="355"/>
      <c r="AZ50" s="355"/>
      <c r="BA50" s="49" t="s">
        <v>116</v>
      </c>
      <c r="BB50" s="78">
        <v>0</v>
      </c>
      <c r="BC50" s="65">
        <f>IFERROR(BB50/AY40,"-")</f>
        <v>0</v>
      </c>
      <c r="BD50" s="78">
        <v>0</v>
      </c>
      <c r="BE50" s="65">
        <f>IFERROR(BD50/AZ40,"-")</f>
        <v>0</v>
      </c>
      <c r="BF50" s="81" t="str">
        <f t="shared" si="6"/>
        <v>-</v>
      </c>
      <c r="BG50" s="355"/>
      <c r="BH50" s="355"/>
      <c r="BI50" s="49" t="s">
        <v>116</v>
      </c>
      <c r="BJ50" s="78">
        <f>地区別_フレイル区分別_高齢者の疾病!W152</f>
        <v>308779</v>
      </c>
      <c r="BK50" s="65">
        <f>地区別_フレイル区分別_高齢者の疾病!X152</f>
        <v>1.367152316948358E-4</v>
      </c>
      <c r="BL50" s="78">
        <f>地区別_フレイル区分別_高齢者の疾病!Y152</f>
        <v>19</v>
      </c>
      <c r="BM50" s="65">
        <f>地区別_フレイル区分別_高齢者の疾病!Z152</f>
        <v>2.4970429754238403E-3</v>
      </c>
      <c r="BN50" s="192">
        <f>地区別_フレイル区分別_高齢者の疾病!AA152</f>
        <v>16251.526315789473</v>
      </c>
      <c r="BO50" s="286"/>
      <c r="BQ50" s="40"/>
      <c r="BR50" s="40"/>
      <c r="BS50" s="40"/>
      <c r="BT50" s="40"/>
      <c r="BU50" s="40"/>
    </row>
    <row r="51" spans="2:73" s="10" customFormat="1" ht="13.15" customHeight="1">
      <c r="B51" s="379"/>
      <c r="C51" s="355"/>
      <c r="D51" s="355"/>
      <c r="E51" s="49" t="s">
        <v>117</v>
      </c>
      <c r="F51" s="78">
        <v>0</v>
      </c>
      <c r="G51" s="65">
        <f>IFERROR(F51/C40,"-")</f>
        <v>0</v>
      </c>
      <c r="H51" s="78">
        <v>0</v>
      </c>
      <c r="I51" s="65">
        <f>IFERROR(H51/D40,"-")</f>
        <v>0</v>
      </c>
      <c r="J51" s="81" t="str">
        <f t="shared" si="0"/>
        <v>-</v>
      </c>
      <c r="K51" s="355"/>
      <c r="L51" s="355"/>
      <c r="M51" s="49" t="s">
        <v>117</v>
      </c>
      <c r="N51" s="78">
        <v>0</v>
      </c>
      <c r="O51" s="65">
        <f>IFERROR(N51/K40,"-")</f>
        <v>0</v>
      </c>
      <c r="P51" s="78">
        <v>0</v>
      </c>
      <c r="Q51" s="65">
        <f>IFERROR(P51/L40,"-")</f>
        <v>0</v>
      </c>
      <c r="R51" s="81" t="str">
        <f t="shared" si="1"/>
        <v>-</v>
      </c>
      <c r="S51" s="355"/>
      <c r="T51" s="355"/>
      <c r="U51" s="49" t="s">
        <v>117</v>
      </c>
      <c r="V51" s="78">
        <v>39478</v>
      </c>
      <c r="W51" s="65">
        <f>IFERROR(V51/S40,"-")</f>
        <v>3.9738686178719257E-5</v>
      </c>
      <c r="X51" s="78">
        <v>4</v>
      </c>
      <c r="Y51" s="65">
        <f>IFERROR(X51/T40,"-")</f>
        <v>1.0890280424720937E-3</v>
      </c>
      <c r="Z51" s="192">
        <f t="shared" si="2"/>
        <v>9869.5</v>
      </c>
      <c r="AA51" s="355"/>
      <c r="AB51" s="355"/>
      <c r="AC51" s="49" t="s">
        <v>117</v>
      </c>
      <c r="AD51" s="78">
        <v>87371</v>
      </c>
      <c r="AE51" s="65">
        <f>IFERROR(AD51/AA40,"-")</f>
        <v>1.1772537559145814E-4</v>
      </c>
      <c r="AF51" s="78">
        <v>7</v>
      </c>
      <c r="AG51" s="65">
        <f>IFERROR(AF51/AB40,"-")</f>
        <v>2.9486099410278013E-3</v>
      </c>
      <c r="AH51" s="81">
        <f t="shared" si="3"/>
        <v>12481.571428571429</v>
      </c>
      <c r="AI51" s="355"/>
      <c r="AJ51" s="355"/>
      <c r="AK51" s="49" t="s">
        <v>117</v>
      </c>
      <c r="AL51" s="78">
        <v>286153</v>
      </c>
      <c r="AM51" s="65">
        <f>IFERROR(AL51/AI40,"-")</f>
        <v>7.1638972604507628E-4</v>
      </c>
      <c r="AN51" s="78">
        <v>9</v>
      </c>
      <c r="AO51" s="65">
        <f>IFERROR(AN51/AJ40,"-")</f>
        <v>7.8534031413612562E-3</v>
      </c>
      <c r="AP51" s="81">
        <f t="shared" si="4"/>
        <v>31794.777777777777</v>
      </c>
      <c r="AQ51" s="355"/>
      <c r="AR51" s="355"/>
      <c r="AS51" s="49" t="s">
        <v>117</v>
      </c>
      <c r="AT51" s="78">
        <v>0</v>
      </c>
      <c r="AU51" s="65">
        <f>IFERROR(AT51/AQ40,"-")</f>
        <v>0</v>
      </c>
      <c r="AV51" s="81">
        <v>0</v>
      </c>
      <c r="AW51" s="65">
        <f>IFERROR(AV51/AR40,"-")</f>
        <v>0</v>
      </c>
      <c r="AX51" s="284" t="str">
        <f t="shared" si="5"/>
        <v>-</v>
      </c>
      <c r="AY51" s="355"/>
      <c r="AZ51" s="355"/>
      <c r="BA51" s="49" t="s">
        <v>117</v>
      </c>
      <c r="BB51" s="78">
        <v>0</v>
      </c>
      <c r="BC51" s="65">
        <f>IFERROR(BB51/AY40,"-")</f>
        <v>0</v>
      </c>
      <c r="BD51" s="78">
        <v>0</v>
      </c>
      <c r="BE51" s="65">
        <f>IFERROR(BD51/AZ40,"-")</f>
        <v>0</v>
      </c>
      <c r="BF51" s="81" t="str">
        <f t="shared" si="6"/>
        <v>-</v>
      </c>
      <c r="BG51" s="355"/>
      <c r="BH51" s="355"/>
      <c r="BI51" s="49" t="s">
        <v>117</v>
      </c>
      <c r="BJ51" s="78">
        <f>地区別_フレイル区分別_高齢者の疾病!W153</f>
        <v>413002</v>
      </c>
      <c r="BK51" s="65">
        <f>地区別_フレイル区分別_高齢者の疾病!X153</f>
        <v>1.8286108874123751E-4</v>
      </c>
      <c r="BL51" s="78">
        <f>地区別_フレイル区分別_高齢者の疾病!Y153</f>
        <v>20</v>
      </c>
      <c r="BM51" s="65">
        <f>地区別_フレイル区分別_高齢者の疾病!Z153</f>
        <v>2.6284662899198319E-3</v>
      </c>
      <c r="BN51" s="192">
        <f>地区別_フレイル区分別_高齢者の疾病!AA153</f>
        <v>20650.099999999999</v>
      </c>
      <c r="BO51" s="286"/>
      <c r="BQ51" s="40"/>
      <c r="BR51" s="40"/>
      <c r="BS51" s="40"/>
      <c r="BT51" s="40"/>
      <c r="BU51" s="40"/>
    </row>
    <row r="52" spans="2:73" s="10" customFormat="1" ht="13.15" customHeight="1">
      <c r="B52" s="379"/>
      <c r="C52" s="355"/>
      <c r="D52" s="355"/>
      <c r="E52" s="49" t="s">
        <v>118</v>
      </c>
      <c r="F52" s="78">
        <v>48023</v>
      </c>
      <c r="G52" s="65">
        <f>IFERROR(F52/C40,"-")</f>
        <v>1.6912961097688965E-2</v>
      </c>
      <c r="H52" s="78">
        <v>1</v>
      </c>
      <c r="I52" s="65">
        <f>IFERROR(H52/D40,"-")</f>
        <v>6.6666666666666666E-2</v>
      </c>
      <c r="J52" s="81">
        <f t="shared" si="0"/>
        <v>48023</v>
      </c>
      <c r="K52" s="355"/>
      <c r="L52" s="355"/>
      <c r="M52" s="49" t="s">
        <v>118</v>
      </c>
      <c r="N52" s="78">
        <v>57985</v>
      </c>
      <c r="O52" s="65">
        <f>IFERROR(N52/K40,"-")</f>
        <v>4.8678376005090729E-3</v>
      </c>
      <c r="P52" s="78">
        <v>1</v>
      </c>
      <c r="Q52" s="65">
        <f>IFERROR(P52/L40,"-")</f>
        <v>4.1666666666666664E-2</v>
      </c>
      <c r="R52" s="81">
        <f t="shared" si="1"/>
        <v>57985</v>
      </c>
      <c r="S52" s="355"/>
      <c r="T52" s="355"/>
      <c r="U52" s="49" t="s">
        <v>118</v>
      </c>
      <c r="V52" s="78">
        <v>12245835</v>
      </c>
      <c r="W52" s="65">
        <f>IFERROR(V52/S40,"-")</f>
        <v>1.2326698263878022E-2</v>
      </c>
      <c r="X52" s="78">
        <v>280</v>
      </c>
      <c r="Y52" s="65">
        <f>IFERROR(X52/T40,"-")</f>
        <v>7.623196297304656E-2</v>
      </c>
      <c r="Z52" s="192">
        <f t="shared" si="2"/>
        <v>43735.125</v>
      </c>
      <c r="AA52" s="355"/>
      <c r="AB52" s="355"/>
      <c r="AC52" s="49" t="s">
        <v>118</v>
      </c>
      <c r="AD52" s="78">
        <v>10389661</v>
      </c>
      <c r="AE52" s="65">
        <f>IFERROR(AD52/AA40,"-")</f>
        <v>1.3999230219328205E-2</v>
      </c>
      <c r="AF52" s="78">
        <v>198</v>
      </c>
      <c r="AG52" s="65">
        <f>IFERROR(AF52/AB40,"-")</f>
        <v>8.3403538331929233E-2</v>
      </c>
      <c r="AH52" s="81">
        <f t="shared" si="3"/>
        <v>52473.035353535357</v>
      </c>
      <c r="AI52" s="355"/>
      <c r="AJ52" s="355"/>
      <c r="AK52" s="49" t="s">
        <v>118</v>
      </c>
      <c r="AL52" s="78">
        <v>8777640</v>
      </c>
      <c r="AM52" s="65">
        <f>IFERROR(AL52/AI40,"-")</f>
        <v>2.1974996295416448E-2</v>
      </c>
      <c r="AN52" s="78">
        <v>125</v>
      </c>
      <c r="AO52" s="65">
        <f>IFERROR(AN52/AJ40,"-")</f>
        <v>0.10907504363001745</v>
      </c>
      <c r="AP52" s="81">
        <f t="shared" si="4"/>
        <v>70221.119999999995</v>
      </c>
      <c r="AQ52" s="355"/>
      <c r="AR52" s="355"/>
      <c r="AS52" s="49" t="s">
        <v>118</v>
      </c>
      <c r="AT52" s="78">
        <v>1146874</v>
      </c>
      <c r="AU52" s="65">
        <f>IFERROR(AT52/AQ40,"-")</f>
        <v>1.2035721159527241E-2</v>
      </c>
      <c r="AV52" s="81">
        <v>27</v>
      </c>
      <c r="AW52" s="65">
        <f>IFERROR(AV52/AR40,"-")</f>
        <v>8.3076923076923076E-2</v>
      </c>
      <c r="AX52" s="284">
        <f t="shared" si="5"/>
        <v>42476.814814814818</v>
      </c>
      <c r="AY52" s="355"/>
      <c r="AZ52" s="355"/>
      <c r="BA52" s="49" t="s">
        <v>118</v>
      </c>
      <c r="BB52" s="78">
        <v>845547</v>
      </c>
      <c r="BC52" s="65">
        <f>IFERROR(BB52/AY40,"-")</f>
        <v>6.2733298512290744E-2</v>
      </c>
      <c r="BD52" s="78">
        <v>4</v>
      </c>
      <c r="BE52" s="65">
        <f>IFERROR(BD52/AZ40,"-")</f>
        <v>7.6923076923076927E-2</v>
      </c>
      <c r="BF52" s="81">
        <f t="shared" si="6"/>
        <v>211386.75</v>
      </c>
      <c r="BG52" s="355"/>
      <c r="BH52" s="355"/>
      <c r="BI52" s="49" t="s">
        <v>118</v>
      </c>
      <c r="BJ52" s="78">
        <f>地区別_フレイル区分別_高齢者の疾病!W154</f>
        <v>33511565</v>
      </c>
      <c r="BK52" s="65">
        <f>地区別_フレイル区分別_高齢者の疾病!X154</f>
        <v>1.4837606746027257E-2</v>
      </c>
      <c r="BL52" s="78">
        <f>地区別_フレイル区分別_高齢者の疾病!Y154</f>
        <v>636</v>
      </c>
      <c r="BM52" s="65">
        <f>地区別_フレイル区分別_高齢者の疾病!Z154</f>
        <v>8.3585228019450647E-2</v>
      </c>
      <c r="BN52" s="192">
        <f>地区別_フレイル区分別_高齢者の疾病!AA154</f>
        <v>52691.13993710692</v>
      </c>
      <c r="BO52" s="286"/>
      <c r="BQ52" s="40"/>
      <c r="BR52" s="40"/>
      <c r="BS52" s="40"/>
      <c r="BT52" s="40"/>
      <c r="BU52" s="40"/>
    </row>
    <row r="53" spans="2:73" s="10" customFormat="1" ht="13.15" customHeight="1">
      <c r="B53" s="379"/>
      <c r="C53" s="355"/>
      <c r="D53" s="355"/>
      <c r="E53" s="49" t="s">
        <v>119</v>
      </c>
      <c r="F53" s="78">
        <v>255482</v>
      </c>
      <c r="G53" s="65">
        <f>IFERROR(F53/C40,"-")</f>
        <v>8.9976826253248904E-2</v>
      </c>
      <c r="H53" s="78">
        <v>1</v>
      </c>
      <c r="I53" s="65">
        <f>IFERROR(H53/D40,"-")</f>
        <v>6.6666666666666666E-2</v>
      </c>
      <c r="J53" s="81">
        <f t="shared" si="0"/>
        <v>255482</v>
      </c>
      <c r="K53" s="355"/>
      <c r="L53" s="355"/>
      <c r="M53" s="49" t="s">
        <v>119</v>
      </c>
      <c r="N53" s="78">
        <v>0</v>
      </c>
      <c r="O53" s="65">
        <f>IFERROR(N53/K40,"-")</f>
        <v>0</v>
      </c>
      <c r="P53" s="78">
        <v>0</v>
      </c>
      <c r="Q53" s="65">
        <f>IFERROR(P53/L40,"-")</f>
        <v>0</v>
      </c>
      <c r="R53" s="81" t="str">
        <f t="shared" si="1"/>
        <v>-</v>
      </c>
      <c r="S53" s="355"/>
      <c r="T53" s="355"/>
      <c r="U53" s="49" t="s">
        <v>119</v>
      </c>
      <c r="V53" s="78">
        <v>10463653</v>
      </c>
      <c r="W53" s="65">
        <f>IFERROR(V53/S40,"-")</f>
        <v>1.0532747931759824E-2</v>
      </c>
      <c r="X53" s="78">
        <v>155</v>
      </c>
      <c r="Y53" s="65">
        <f>IFERROR(X53/T40,"-")</f>
        <v>4.2199836645793631E-2</v>
      </c>
      <c r="Z53" s="192">
        <f t="shared" si="2"/>
        <v>67507.438709677415</v>
      </c>
      <c r="AA53" s="355"/>
      <c r="AB53" s="355"/>
      <c r="AC53" s="49" t="s">
        <v>119</v>
      </c>
      <c r="AD53" s="78">
        <v>12212177</v>
      </c>
      <c r="AE53" s="65">
        <f>IFERROR(AD53/AA40,"-")</f>
        <v>1.6454923534289026E-2</v>
      </c>
      <c r="AF53" s="78">
        <v>186</v>
      </c>
      <c r="AG53" s="65">
        <f>IFERROR(AF53/AB40,"-")</f>
        <v>7.834877843302443E-2</v>
      </c>
      <c r="AH53" s="81">
        <f t="shared" si="3"/>
        <v>65656.865591397844</v>
      </c>
      <c r="AI53" s="355"/>
      <c r="AJ53" s="355"/>
      <c r="AK53" s="49" t="s">
        <v>119</v>
      </c>
      <c r="AL53" s="78">
        <v>11372732</v>
      </c>
      <c r="AM53" s="65">
        <f>IFERROR(AL53/AI40,"-")</f>
        <v>2.8471860724381962E-2</v>
      </c>
      <c r="AN53" s="78">
        <v>164</v>
      </c>
      <c r="AO53" s="65">
        <f>IFERROR(AN53/AJ40,"-")</f>
        <v>0.14310645724258289</v>
      </c>
      <c r="AP53" s="81">
        <f t="shared" si="4"/>
        <v>69345.926829268297</v>
      </c>
      <c r="AQ53" s="355"/>
      <c r="AR53" s="355"/>
      <c r="AS53" s="49" t="s">
        <v>119</v>
      </c>
      <c r="AT53" s="78">
        <v>3898818</v>
      </c>
      <c r="AU53" s="65">
        <f>IFERROR(AT53/AQ40,"-")</f>
        <v>4.0915642258648882E-2</v>
      </c>
      <c r="AV53" s="81">
        <v>55</v>
      </c>
      <c r="AW53" s="65">
        <f>IFERROR(AV53/AR40,"-")</f>
        <v>0.16923076923076924</v>
      </c>
      <c r="AX53" s="284">
        <f t="shared" si="5"/>
        <v>70887.600000000006</v>
      </c>
      <c r="AY53" s="355"/>
      <c r="AZ53" s="355"/>
      <c r="BA53" s="49" t="s">
        <v>119</v>
      </c>
      <c r="BB53" s="78">
        <v>208480</v>
      </c>
      <c r="BC53" s="65">
        <f>IFERROR(BB53/AY40,"-")</f>
        <v>1.5467665397479234E-2</v>
      </c>
      <c r="BD53" s="78">
        <v>7</v>
      </c>
      <c r="BE53" s="65">
        <f>IFERROR(BD53/AZ40,"-")</f>
        <v>0.13461538461538461</v>
      </c>
      <c r="BF53" s="81">
        <f t="shared" si="6"/>
        <v>29782.857142857141</v>
      </c>
      <c r="BG53" s="355"/>
      <c r="BH53" s="355"/>
      <c r="BI53" s="49" t="s">
        <v>119</v>
      </c>
      <c r="BJ53" s="78">
        <f>地区別_フレイル区分別_高齢者の疾病!W155</f>
        <v>38411342</v>
      </c>
      <c r="BK53" s="65">
        <f>地区別_フレイル区分別_高齢者の疾病!X155</f>
        <v>1.7007035845182403E-2</v>
      </c>
      <c r="BL53" s="78">
        <f>地区別_フレイル区分別_高齢者の疾病!Y155</f>
        <v>568</v>
      </c>
      <c r="BM53" s="65">
        <f>地区別_フレイル区分別_高齢者の疾病!Z155</f>
        <v>7.4648442633723222E-2</v>
      </c>
      <c r="BN53" s="192">
        <f>地区別_フレイル区分別_高齢者の疾病!AA155</f>
        <v>67625.602112676061</v>
      </c>
      <c r="BO53" s="286"/>
      <c r="BQ53" s="40"/>
      <c r="BR53" s="40"/>
      <c r="BS53" s="40"/>
      <c r="BT53" s="40"/>
      <c r="BU53" s="40"/>
    </row>
    <row r="54" spans="2:73" s="10" customFormat="1" ht="13.15" customHeight="1">
      <c r="B54" s="379"/>
      <c r="C54" s="355"/>
      <c r="D54" s="355"/>
      <c r="E54" s="49" t="s">
        <v>120</v>
      </c>
      <c r="F54" s="78">
        <v>103687</v>
      </c>
      <c r="G54" s="65">
        <f>IFERROR(F54/C40,"-")</f>
        <v>3.651696473223405E-2</v>
      </c>
      <c r="H54" s="78">
        <v>2</v>
      </c>
      <c r="I54" s="65">
        <f>IFERROR(H54/D40,"-")</f>
        <v>0.13333333333333333</v>
      </c>
      <c r="J54" s="81">
        <f t="shared" si="0"/>
        <v>51843.5</v>
      </c>
      <c r="K54" s="355"/>
      <c r="L54" s="355"/>
      <c r="M54" s="49" t="s">
        <v>120</v>
      </c>
      <c r="N54" s="78">
        <v>52607</v>
      </c>
      <c r="O54" s="65">
        <f>IFERROR(N54/K40,"-")</f>
        <v>4.4163547926184491E-3</v>
      </c>
      <c r="P54" s="78">
        <v>2</v>
      </c>
      <c r="Q54" s="65">
        <f>IFERROR(P54/L40,"-")</f>
        <v>8.3333333333333329E-2</v>
      </c>
      <c r="R54" s="81">
        <f t="shared" si="1"/>
        <v>26303.5</v>
      </c>
      <c r="S54" s="355"/>
      <c r="T54" s="355"/>
      <c r="U54" s="49" t="s">
        <v>120</v>
      </c>
      <c r="V54" s="78">
        <v>4782022</v>
      </c>
      <c r="W54" s="65">
        <f>IFERROR(V54/S40,"-")</f>
        <v>4.8135992592768491E-3</v>
      </c>
      <c r="X54" s="78">
        <v>109</v>
      </c>
      <c r="Y54" s="65">
        <f>IFERROR(X54/T40,"-")</f>
        <v>2.9676014157364553E-2</v>
      </c>
      <c r="Z54" s="192">
        <f t="shared" si="2"/>
        <v>43871.761467889912</v>
      </c>
      <c r="AA54" s="355"/>
      <c r="AB54" s="355"/>
      <c r="AC54" s="49" t="s">
        <v>120</v>
      </c>
      <c r="AD54" s="78">
        <v>3628576</v>
      </c>
      <c r="AE54" s="65">
        <f>IFERROR(AD54/AA40,"-")</f>
        <v>4.8892134971804243E-3</v>
      </c>
      <c r="AF54" s="78">
        <v>74</v>
      </c>
      <c r="AG54" s="65">
        <f>IFERROR(AF54/AB40,"-")</f>
        <v>3.1171019376579612E-2</v>
      </c>
      <c r="AH54" s="81">
        <f t="shared" si="3"/>
        <v>49034.810810810814</v>
      </c>
      <c r="AI54" s="355"/>
      <c r="AJ54" s="355"/>
      <c r="AK54" s="49" t="s">
        <v>120</v>
      </c>
      <c r="AL54" s="78">
        <v>3791360</v>
      </c>
      <c r="AM54" s="65">
        <f>IFERROR(AL54/AI40,"-")</f>
        <v>9.4917451563962651E-3</v>
      </c>
      <c r="AN54" s="78">
        <v>42</v>
      </c>
      <c r="AO54" s="65">
        <f>IFERROR(AN54/AJ40,"-")</f>
        <v>3.6649214659685861E-2</v>
      </c>
      <c r="AP54" s="81">
        <f t="shared" si="4"/>
        <v>90270.476190476184</v>
      </c>
      <c r="AQ54" s="355"/>
      <c r="AR54" s="355"/>
      <c r="AS54" s="49" t="s">
        <v>120</v>
      </c>
      <c r="AT54" s="78">
        <v>389761</v>
      </c>
      <c r="AU54" s="65">
        <f>IFERROR(AT54/AQ40,"-")</f>
        <v>4.0902965058572235E-3</v>
      </c>
      <c r="AV54" s="81">
        <v>11</v>
      </c>
      <c r="AW54" s="65">
        <f>IFERROR(AV54/AR40,"-")</f>
        <v>3.3846153846153845E-2</v>
      </c>
      <c r="AX54" s="284">
        <f t="shared" si="5"/>
        <v>35432.818181818184</v>
      </c>
      <c r="AY54" s="355"/>
      <c r="AZ54" s="355"/>
      <c r="BA54" s="49" t="s">
        <v>120</v>
      </c>
      <c r="BB54" s="78">
        <v>2309</v>
      </c>
      <c r="BC54" s="65">
        <f>IFERROR(BB54/AY40,"-")</f>
        <v>1.7131062645231942E-4</v>
      </c>
      <c r="BD54" s="78">
        <v>1</v>
      </c>
      <c r="BE54" s="65">
        <f>IFERROR(BD54/AZ40,"-")</f>
        <v>1.9230769230769232E-2</v>
      </c>
      <c r="BF54" s="81">
        <f t="shared" si="6"/>
        <v>2309</v>
      </c>
      <c r="BG54" s="355"/>
      <c r="BH54" s="355"/>
      <c r="BI54" s="49" t="s">
        <v>120</v>
      </c>
      <c r="BJ54" s="78">
        <f>地区別_フレイル区分別_高齢者の疾病!W156</f>
        <v>12750322</v>
      </c>
      <c r="BK54" s="65">
        <f>地区別_フレイル区分別_高齢者の疾病!X156</f>
        <v>5.6453425473032889E-3</v>
      </c>
      <c r="BL54" s="78">
        <f>地区別_フレイル区分別_高齢者の疾病!Y156</f>
        <v>241</v>
      </c>
      <c r="BM54" s="65">
        <f>地区別_フレイル区分別_高齢者の疾病!Z156</f>
        <v>3.1673018793533972E-2</v>
      </c>
      <c r="BN54" s="192">
        <f>地区別_フレイル区分別_高齢者の疾病!AA156</f>
        <v>52905.900414937758</v>
      </c>
      <c r="BO54" s="286"/>
      <c r="BQ54" s="40"/>
      <c r="BR54" s="40"/>
      <c r="BS54" s="40"/>
      <c r="BT54" s="40"/>
      <c r="BU54" s="40"/>
    </row>
    <row r="55" spans="2:73" s="10" customFormat="1" ht="13.15" customHeight="1">
      <c r="B55" s="379"/>
      <c r="C55" s="355"/>
      <c r="D55" s="355"/>
      <c r="E55" s="50" t="s">
        <v>121</v>
      </c>
      <c r="F55" s="79">
        <v>0</v>
      </c>
      <c r="G55" s="66">
        <f>IFERROR(F55/C40,"-")</f>
        <v>0</v>
      </c>
      <c r="H55" s="79">
        <v>0</v>
      </c>
      <c r="I55" s="66">
        <f>IFERROR(H55/D40,"-")</f>
        <v>0</v>
      </c>
      <c r="J55" s="82" t="str">
        <f t="shared" si="0"/>
        <v>-</v>
      </c>
      <c r="K55" s="355"/>
      <c r="L55" s="355"/>
      <c r="M55" s="50" t="s">
        <v>121</v>
      </c>
      <c r="N55" s="79">
        <v>15335</v>
      </c>
      <c r="O55" s="66">
        <f>IFERROR(N55/K40,"-")</f>
        <v>1.2873724170700462E-3</v>
      </c>
      <c r="P55" s="79">
        <v>4</v>
      </c>
      <c r="Q55" s="66">
        <f>IFERROR(P55/L40,"-")</f>
        <v>0.16666666666666666</v>
      </c>
      <c r="R55" s="82">
        <f t="shared" si="1"/>
        <v>3833.75</v>
      </c>
      <c r="S55" s="355"/>
      <c r="T55" s="355"/>
      <c r="U55" s="50" t="s">
        <v>121</v>
      </c>
      <c r="V55" s="79">
        <v>1075594</v>
      </c>
      <c r="W55" s="66">
        <f>IFERROR(V55/S40,"-")</f>
        <v>1.0826964998660864E-3</v>
      </c>
      <c r="X55" s="79">
        <v>124</v>
      </c>
      <c r="Y55" s="66">
        <f>IFERROR(X55/T40,"-")</f>
        <v>3.3759869316634904E-2</v>
      </c>
      <c r="Z55" s="193">
        <f t="shared" si="2"/>
        <v>8674.145161290322</v>
      </c>
      <c r="AA55" s="355"/>
      <c r="AB55" s="355"/>
      <c r="AC55" s="50" t="s">
        <v>121</v>
      </c>
      <c r="AD55" s="79">
        <v>1518669</v>
      </c>
      <c r="AE55" s="66">
        <f>IFERROR(AD55/AA40,"-")</f>
        <v>2.0462839892424734E-3</v>
      </c>
      <c r="AF55" s="79">
        <v>97</v>
      </c>
      <c r="AG55" s="66">
        <f>IFERROR(AF55/AB40,"-")</f>
        <v>4.0859309182813816E-2</v>
      </c>
      <c r="AH55" s="82">
        <f t="shared" si="3"/>
        <v>15656.381443298969</v>
      </c>
      <c r="AI55" s="355"/>
      <c r="AJ55" s="355"/>
      <c r="AK55" s="50" t="s">
        <v>121</v>
      </c>
      <c r="AL55" s="79">
        <v>757074</v>
      </c>
      <c r="AM55" s="66">
        <f>IFERROR(AL55/AI40,"-")</f>
        <v>1.895349814455379E-3</v>
      </c>
      <c r="AN55" s="79">
        <v>74</v>
      </c>
      <c r="AO55" s="66">
        <f>IFERROR(AN55/AJ40,"-")</f>
        <v>6.4572425828970326E-2</v>
      </c>
      <c r="AP55" s="82">
        <f t="shared" si="4"/>
        <v>10230.72972972973</v>
      </c>
      <c r="AQ55" s="355"/>
      <c r="AR55" s="355"/>
      <c r="AS55" s="50" t="s">
        <v>121</v>
      </c>
      <c r="AT55" s="79">
        <v>75515</v>
      </c>
      <c r="AU55" s="66">
        <f>IFERROR(AT55/AQ40,"-")</f>
        <v>7.9248242035454605E-4</v>
      </c>
      <c r="AV55" s="82">
        <v>18</v>
      </c>
      <c r="AW55" s="68">
        <f>IFERROR(AV55/AR40,"-")</f>
        <v>5.5384615384615386E-2</v>
      </c>
      <c r="AX55" s="285">
        <f t="shared" si="5"/>
        <v>4195.2777777777774</v>
      </c>
      <c r="AY55" s="355"/>
      <c r="AZ55" s="355"/>
      <c r="BA55" s="50" t="s">
        <v>121</v>
      </c>
      <c r="BB55" s="79">
        <v>5073</v>
      </c>
      <c r="BC55" s="66">
        <f>IFERROR(BB55/AY40,"-")</f>
        <v>3.7637886877116343E-4</v>
      </c>
      <c r="BD55" s="79">
        <v>2</v>
      </c>
      <c r="BE55" s="66">
        <f>IFERROR(BD55/AZ40,"-")</f>
        <v>3.8461538461538464E-2</v>
      </c>
      <c r="BF55" s="82">
        <f t="shared" si="6"/>
        <v>2536.5</v>
      </c>
      <c r="BG55" s="355"/>
      <c r="BH55" s="355"/>
      <c r="BI55" s="50" t="s">
        <v>121</v>
      </c>
      <c r="BJ55" s="79">
        <f>地区別_フレイル区分別_高齢者の疾病!W157</f>
        <v>3447260</v>
      </c>
      <c r="BK55" s="66">
        <f>地区別_フレイル区分別_高齢者の疾病!X157</f>
        <v>1.5263115354746913E-3</v>
      </c>
      <c r="BL55" s="79">
        <f>地区別_フレイル区分別_高齢者の疾病!Y157</f>
        <v>319</v>
      </c>
      <c r="BM55" s="66">
        <f>地区別_フレイル区分別_高齢者の疾病!Z157</f>
        <v>4.1924037324221314E-2</v>
      </c>
      <c r="BN55" s="193">
        <f>地区別_フレイル区分別_高齢者の疾病!AA157</f>
        <v>10806.457680250784</v>
      </c>
      <c r="BO55" s="286"/>
      <c r="BQ55" s="40"/>
      <c r="BR55" s="40"/>
      <c r="BS55" s="40"/>
      <c r="BT55" s="40"/>
      <c r="BU55" s="40"/>
    </row>
    <row r="56" spans="2:73" s="10" customFormat="1" ht="13.15" customHeight="1">
      <c r="B56" s="380"/>
      <c r="C56" s="356"/>
      <c r="D56" s="356"/>
      <c r="E56" s="51" t="s">
        <v>71</v>
      </c>
      <c r="F56" s="74">
        <f>SUM(F40:F55)</f>
        <v>527003</v>
      </c>
      <c r="G56" s="66">
        <f>IFERROR(F56/C40,"-")</f>
        <v>0.18560234132322798</v>
      </c>
      <c r="H56" s="79">
        <v>7</v>
      </c>
      <c r="I56" s="66">
        <f>IFERROR(H56/D40,"-")</f>
        <v>0.46666666666666667</v>
      </c>
      <c r="J56" s="82">
        <f t="shared" si="0"/>
        <v>75286.142857142855</v>
      </c>
      <c r="K56" s="356"/>
      <c r="L56" s="356"/>
      <c r="M56" s="51" t="s">
        <v>71</v>
      </c>
      <c r="N56" s="74">
        <f>SUM(N40:N55)</f>
        <v>508076</v>
      </c>
      <c r="O56" s="66">
        <f>IFERROR(N56/K40,"-")</f>
        <v>4.2652952603539664E-2</v>
      </c>
      <c r="P56" s="79">
        <v>12</v>
      </c>
      <c r="Q56" s="66">
        <f>IFERROR(P56/L40,"-")</f>
        <v>0.5</v>
      </c>
      <c r="R56" s="82">
        <f t="shared" si="1"/>
        <v>42339.666666666664</v>
      </c>
      <c r="S56" s="356"/>
      <c r="T56" s="356"/>
      <c r="U56" s="51" t="s">
        <v>71</v>
      </c>
      <c r="V56" s="74">
        <f>SUM(V40:V55)</f>
        <v>85593109</v>
      </c>
      <c r="W56" s="66">
        <f>IFERROR(V56/S40,"-")</f>
        <v>8.6158308364453901E-2</v>
      </c>
      <c r="X56" s="79">
        <v>1279</v>
      </c>
      <c r="Y56" s="66">
        <f>IFERROR(X56/T40,"-")</f>
        <v>0.34821671658045195</v>
      </c>
      <c r="Z56" s="193">
        <f t="shared" si="2"/>
        <v>66921.899139953093</v>
      </c>
      <c r="AA56" s="356"/>
      <c r="AB56" s="356"/>
      <c r="AC56" s="51" t="s">
        <v>71</v>
      </c>
      <c r="AD56" s="74">
        <f>SUM(AD40:AD55)</f>
        <v>77620946</v>
      </c>
      <c r="AE56" s="66">
        <f>IFERROR(AD56/AA40,"-")</f>
        <v>0.10458796421712342</v>
      </c>
      <c r="AF56" s="79">
        <v>947</v>
      </c>
      <c r="AG56" s="66">
        <f>IFERROR(AF56/AB40,"-")</f>
        <v>0.39890480202190398</v>
      </c>
      <c r="AH56" s="82">
        <f t="shared" si="3"/>
        <v>81965.096092925029</v>
      </c>
      <c r="AI56" s="356"/>
      <c r="AJ56" s="356"/>
      <c r="AK56" s="51" t="s">
        <v>71</v>
      </c>
      <c r="AL56" s="74">
        <f>SUM(AL40:AL55)</f>
        <v>63731053</v>
      </c>
      <c r="AM56" s="66">
        <f>IFERROR(AL56/AI40,"-")</f>
        <v>0.15955195856494334</v>
      </c>
      <c r="AN56" s="79">
        <v>595</v>
      </c>
      <c r="AO56" s="66">
        <f>IFERROR(AN56/AJ40,"-")</f>
        <v>0.51919720767888311</v>
      </c>
      <c r="AP56" s="82">
        <f t="shared" si="4"/>
        <v>107111.01344537815</v>
      </c>
      <c r="AQ56" s="356"/>
      <c r="AR56" s="356"/>
      <c r="AS56" s="51" t="s">
        <v>71</v>
      </c>
      <c r="AT56" s="74">
        <f>SUM(AT40:AT55)</f>
        <v>11563080</v>
      </c>
      <c r="AU56" s="66">
        <f>IFERROR(AT56/AQ40,"-")</f>
        <v>0.12134725054827841</v>
      </c>
      <c r="AV56" s="82">
        <v>172</v>
      </c>
      <c r="AW56" s="153">
        <f>IFERROR(AV56/AR40,"-")</f>
        <v>0.52923076923076928</v>
      </c>
      <c r="AX56" s="223">
        <f t="shared" si="5"/>
        <v>67227.209302325587</v>
      </c>
      <c r="AY56" s="356"/>
      <c r="AZ56" s="356"/>
      <c r="BA56" s="51" t="s">
        <v>71</v>
      </c>
      <c r="BB56" s="74">
        <f>SUM(BB40:BB55)</f>
        <v>1701773</v>
      </c>
      <c r="BC56" s="66">
        <f>IFERROR(BB56/AY40,"-")</f>
        <v>0.12625889939785317</v>
      </c>
      <c r="BD56" s="79">
        <v>27</v>
      </c>
      <c r="BE56" s="66">
        <f>IFERROR(BD56/AZ40,"-")</f>
        <v>0.51923076923076927</v>
      </c>
      <c r="BF56" s="82">
        <f t="shared" si="6"/>
        <v>63028.629629629628</v>
      </c>
      <c r="BG56" s="356"/>
      <c r="BH56" s="356"/>
      <c r="BI56" s="51" t="s">
        <v>71</v>
      </c>
      <c r="BJ56" s="74">
        <f>地区別_フレイル区分別_高齢者の疾病!W158</f>
        <v>241245040</v>
      </c>
      <c r="BK56" s="66">
        <f>地区別_フレイル区分別_高齢者の疾病!X158</f>
        <v>0.10681384271219847</v>
      </c>
      <c r="BL56" s="74">
        <f>地区別_フレイル区分別_高齢者の疾病!Y158</f>
        <v>3039</v>
      </c>
      <c r="BM56" s="66">
        <f>地区別_フレイル区分別_高齢者の疾病!Z158</f>
        <v>0.39939545275331845</v>
      </c>
      <c r="BN56" s="193">
        <f>地区別_フレイル区分別_高齢者の疾病!AA158</f>
        <v>79383.033892727864</v>
      </c>
      <c r="BO56" s="286"/>
      <c r="BQ56" s="40"/>
      <c r="BR56" s="40"/>
      <c r="BS56" s="40"/>
      <c r="BT56" s="40"/>
      <c r="BU56" s="40"/>
    </row>
    <row r="57" spans="2:73" s="10" customFormat="1" ht="13.15" customHeight="1">
      <c r="B57" s="378" t="s">
        <v>197</v>
      </c>
      <c r="C57" s="354">
        <v>5563150</v>
      </c>
      <c r="D57" s="354">
        <v>21</v>
      </c>
      <c r="E57" s="47" t="s">
        <v>107</v>
      </c>
      <c r="F57" s="77">
        <v>80817</v>
      </c>
      <c r="G57" s="64">
        <f>IFERROR(F57/C57,"-")</f>
        <v>1.45272013158013E-2</v>
      </c>
      <c r="H57" s="77">
        <v>1</v>
      </c>
      <c r="I57" s="64">
        <f>IFERROR(H57/D57,"-")</f>
        <v>4.7619047619047616E-2</v>
      </c>
      <c r="J57" s="80">
        <f t="shared" si="0"/>
        <v>80817</v>
      </c>
      <c r="K57" s="354">
        <v>17062550</v>
      </c>
      <c r="L57" s="354">
        <v>45</v>
      </c>
      <c r="M57" s="47" t="s">
        <v>107</v>
      </c>
      <c r="N57" s="77">
        <v>155630</v>
      </c>
      <c r="O57" s="64">
        <f>IFERROR(N57/K57,"-")</f>
        <v>9.1211454325408562E-3</v>
      </c>
      <c r="P57" s="77">
        <v>7</v>
      </c>
      <c r="Q57" s="64">
        <f>IFERROR(P57/L57,"-")</f>
        <v>0.15555555555555556</v>
      </c>
      <c r="R57" s="80">
        <f t="shared" si="1"/>
        <v>22232.857142857141</v>
      </c>
      <c r="S57" s="354">
        <v>2151167310</v>
      </c>
      <c r="T57" s="354">
        <v>8571</v>
      </c>
      <c r="U57" s="47" t="s">
        <v>107</v>
      </c>
      <c r="V57" s="77">
        <v>45653468</v>
      </c>
      <c r="W57" s="64">
        <f>IFERROR(V57/S57,"-")</f>
        <v>2.1222648646515553E-2</v>
      </c>
      <c r="X57" s="77">
        <v>763</v>
      </c>
      <c r="Y57" s="64">
        <f>IFERROR(X57/T57,"-")</f>
        <v>8.9021117722552792E-2</v>
      </c>
      <c r="Z57" s="191">
        <f t="shared" si="2"/>
        <v>59834.165137614676</v>
      </c>
      <c r="AA57" s="354">
        <v>1412400760</v>
      </c>
      <c r="AB57" s="354">
        <v>4768</v>
      </c>
      <c r="AC57" s="47" t="s">
        <v>107</v>
      </c>
      <c r="AD57" s="77">
        <v>23552144</v>
      </c>
      <c r="AE57" s="64">
        <f>IFERROR(AD57/AA57,"-")</f>
        <v>1.66752558246995E-2</v>
      </c>
      <c r="AF57" s="77">
        <v>520</v>
      </c>
      <c r="AG57" s="64">
        <f>IFERROR(AF57/AB57,"-")</f>
        <v>0.10906040268456375</v>
      </c>
      <c r="AH57" s="80">
        <f t="shared" si="3"/>
        <v>45292.584615384614</v>
      </c>
      <c r="AI57" s="354">
        <v>555865800</v>
      </c>
      <c r="AJ57" s="354">
        <v>1734</v>
      </c>
      <c r="AK57" s="47" t="s">
        <v>107</v>
      </c>
      <c r="AL57" s="77">
        <v>10182881</v>
      </c>
      <c r="AM57" s="64">
        <f>IFERROR(AL57/AI57,"-")</f>
        <v>1.8318955762344078E-2</v>
      </c>
      <c r="AN57" s="77">
        <v>217</v>
      </c>
      <c r="AO57" s="64">
        <f>IFERROR(AN57/AJ57,"-")</f>
        <v>0.12514417531718569</v>
      </c>
      <c r="AP57" s="80">
        <f t="shared" si="4"/>
        <v>46925.718894009216</v>
      </c>
      <c r="AQ57" s="354">
        <v>95534140</v>
      </c>
      <c r="AR57" s="354">
        <v>316</v>
      </c>
      <c r="AS57" s="47" t="s">
        <v>107</v>
      </c>
      <c r="AT57" s="77">
        <v>1256797</v>
      </c>
      <c r="AU57" s="64">
        <f>IFERROR(AT57/AQ57,"-")</f>
        <v>1.3155475100314925E-2</v>
      </c>
      <c r="AV57" s="80">
        <v>40</v>
      </c>
      <c r="AW57" s="67">
        <f>IFERROR(AV57/AR57,"-")</f>
        <v>0.12658227848101267</v>
      </c>
      <c r="AX57" s="284">
        <f t="shared" si="5"/>
        <v>31419.924999999999</v>
      </c>
      <c r="AY57" s="354">
        <v>11230230</v>
      </c>
      <c r="AZ57" s="354">
        <v>39</v>
      </c>
      <c r="BA57" s="47" t="s">
        <v>107</v>
      </c>
      <c r="BB57" s="77">
        <v>1249017</v>
      </c>
      <c r="BC57" s="64">
        <f>IFERROR(BB57/AY57,"-")</f>
        <v>0.11121918251006435</v>
      </c>
      <c r="BD57" s="77">
        <v>7</v>
      </c>
      <c r="BE57" s="64">
        <f>IFERROR(BD57/AZ57,"-")</f>
        <v>0.17948717948717949</v>
      </c>
      <c r="BF57" s="80">
        <f t="shared" si="6"/>
        <v>178431</v>
      </c>
      <c r="BG57" s="354">
        <f>地区別_フレイル区分別_高齢者の疾病!AB142</f>
        <v>4248823940</v>
      </c>
      <c r="BH57" s="354">
        <f>地区別_フレイル区分別_高齢者の疾病!AC142</f>
        <v>15494</v>
      </c>
      <c r="BI57" s="47" t="s">
        <v>107</v>
      </c>
      <c r="BJ57" s="77">
        <f>地区別_フレイル区分別_高齢者の疾病!AE142</f>
        <v>82130754</v>
      </c>
      <c r="BK57" s="64">
        <f>地区別_フレイル区分別_高齢者の疾病!AF142</f>
        <v>1.9330232356015203E-2</v>
      </c>
      <c r="BL57" s="77">
        <f>地区別_フレイル区分別_高齢者の疾病!AG142</f>
        <v>1555</v>
      </c>
      <c r="BM57" s="64">
        <f>地区別_フレイル区分別_高齢者の疾病!AH142</f>
        <v>0.10036143023105719</v>
      </c>
      <c r="BN57" s="191">
        <f>地区別_フレイル区分別_高齢者の疾病!AI142</f>
        <v>52817.205144694533</v>
      </c>
      <c r="BO57" s="286"/>
      <c r="BQ57" s="40"/>
      <c r="BR57" s="40"/>
      <c r="BS57" s="40"/>
      <c r="BT57" s="40"/>
      <c r="BU57" s="40"/>
    </row>
    <row r="58" spans="2:73" s="10" customFormat="1" ht="13.15" customHeight="1">
      <c r="B58" s="379"/>
      <c r="C58" s="355"/>
      <c r="D58" s="355"/>
      <c r="E58" s="48" t="s">
        <v>108</v>
      </c>
      <c r="F58" s="78">
        <v>179660</v>
      </c>
      <c r="G58" s="65">
        <f>IFERROR(F58/C57,"-")</f>
        <v>3.2294653209063211E-2</v>
      </c>
      <c r="H58" s="78">
        <v>5</v>
      </c>
      <c r="I58" s="65">
        <f>IFERROR(H58/D57,"-")</f>
        <v>0.23809523809523808</v>
      </c>
      <c r="J58" s="81">
        <f t="shared" si="0"/>
        <v>35932</v>
      </c>
      <c r="K58" s="355"/>
      <c r="L58" s="355"/>
      <c r="M58" s="48" t="s">
        <v>108</v>
      </c>
      <c r="N58" s="78">
        <v>121712</v>
      </c>
      <c r="O58" s="65">
        <f>IFERROR(N58/K57,"-")</f>
        <v>7.1332831259102534E-3</v>
      </c>
      <c r="P58" s="78">
        <v>9</v>
      </c>
      <c r="Q58" s="65">
        <f>IFERROR(P58/L57,"-")</f>
        <v>0.2</v>
      </c>
      <c r="R58" s="81">
        <f t="shared" si="1"/>
        <v>13523.555555555555</v>
      </c>
      <c r="S58" s="355"/>
      <c r="T58" s="355"/>
      <c r="U58" s="48" t="s">
        <v>108</v>
      </c>
      <c r="V58" s="78">
        <v>62935749</v>
      </c>
      <c r="W58" s="65">
        <f>IFERROR(V58/S57,"-")</f>
        <v>2.9256556989981405E-2</v>
      </c>
      <c r="X58" s="78">
        <v>1141</v>
      </c>
      <c r="Y58" s="65">
        <f>IFERROR(X58/T57,"-")</f>
        <v>0.13312332283280831</v>
      </c>
      <c r="Z58" s="192">
        <f t="shared" si="2"/>
        <v>55158.412795793163</v>
      </c>
      <c r="AA58" s="355"/>
      <c r="AB58" s="355"/>
      <c r="AC58" s="48" t="s">
        <v>108</v>
      </c>
      <c r="AD58" s="78">
        <v>63543310</v>
      </c>
      <c r="AE58" s="65">
        <f>IFERROR(AD58/AA57,"-")</f>
        <v>4.4989575055170601E-2</v>
      </c>
      <c r="AF58" s="78">
        <v>745</v>
      </c>
      <c r="AG58" s="65">
        <f>IFERROR(AF58/AB57,"-")</f>
        <v>0.15625</v>
      </c>
      <c r="AH58" s="81">
        <f t="shared" si="3"/>
        <v>85293.033557046976</v>
      </c>
      <c r="AI58" s="355"/>
      <c r="AJ58" s="355"/>
      <c r="AK58" s="48" t="s">
        <v>108</v>
      </c>
      <c r="AL58" s="78">
        <v>16843294</v>
      </c>
      <c r="AM58" s="65">
        <f>IFERROR(AL58/AI57,"-")</f>
        <v>3.030100790514545E-2</v>
      </c>
      <c r="AN58" s="78">
        <v>326</v>
      </c>
      <c r="AO58" s="65">
        <f>IFERROR(AN58/AJ57,"-")</f>
        <v>0.18800461361014995</v>
      </c>
      <c r="AP58" s="81">
        <f t="shared" si="4"/>
        <v>51666.546012269937</v>
      </c>
      <c r="AQ58" s="355"/>
      <c r="AR58" s="355"/>
      <c r="AS58" s="48" t="s">
        <v>108</v>
      </c>
      <c r="AT58" s="78">
        <v>3204227</v>
      </c>
      <c r="AU58" s="65">
        <f>IFERROR(AT58/AQ57,"-")</f>
        <v>3.3540125027555594E-2</v>
      </c>
      <c r="AV58" s="81">
        <v>62</v>
      </c>
      <c r="AW58" s="65">
        <f>IFERROR(AV58/AR57,"-")</f>
        <v>0.19620253164556961</v>
      </c>
      <c r="AX58" s="284">
        <f t="shared" si="5"/>
        <v>51681.080645161288</v>
      </c>
      <c r="AY58" s="355"/>
      <c r="AZ58" s="355"/>
      <c r="BA58" s="48" t="s">
        <v>108</v>
      </c>
      <c r="BB58" s="78">
        <v>255253</v>
      </c>
      <c r="BC58" s="65">
        <f>IFERROR(BB58/AY57,"-")</f>
        <v>2.2729098157384133E-2</v>
      </c>
      <c r="BD58" s="78">
        <v>10</v>
      </c>
      <c r="BE58" s="65">
        <f>IFERROR(BD58/AZ57,"-")</f>
        <v>0.25641025641025639</v>
      </c>
      <c r="BF58" s="81">
        <f t="shared" si="6"/>
        <v>25525.3</v>
      </c>
      <c r="BG58" s="355"/>
      <c r="BH58" s="355"/>
      <c r="BI58" s="48" t="s">
        <v>108</v>
      </c>
      <c r="BJ58" s="78">
        <f>地区別_フレイル区分別_高齢者の疾病!AE143</f>
        <v>147083205</v>
      </c>
      <c r="BK58" s="65">
        <f>地区別_フレイル区分別_高齢者の疾病!AF143</f>
        <v>3.461739226596431E-2</v>
      </c>
      <c r="BL58" s="78">
        <f>地区別_フレイル区分別_高齢者の疾病!AG143</f>
        <v>2298</v>
      </c>
      <c r="BM58" s="65">
        <f>地区別_フレイル区分別_高齢者の疾病!AH143</f>
        <v>0.14831547695882277</v>
      </c>
      <c r="BN58" s="192">
        <f>地区別_フレイル区分別_高齢者の疾病!AI143</f>
        <v>64004.875979112272</v>
      </c>
      <c r="BO58" s="286"/>
      <c r="BQ58" s="40"/>
      <c r="BR58" s="40"/>
      <c r="BS58" s="40"/>
      <c r="BT58" s="40"/>
      <c r="BU58" s="40"/>
    </row>
    <row r="59" spans="2:73" s="10" customFormat="1" ht="13.15" customHeight="1">
      <c r="B59" s="379"/>
      <c r="C59" s="355"/>
      <c r="D59" s="355"/>
      <c r="E59" s="49" t="s">
        <v>109</v>
      </c>
      <c r="F59" s="78">
        <v>0</v>
      </c>
      <c r="G59" s="65">
        <f>IFERROR(F59/C57,"-")</f>
        <v>0</v>
      </c>
      <c r="H59" s="78">
        <v>0</v>
      </c>
      <c r="I59" s="65">
        <f>IFERROR(H59/D57,"-")</f>
        <v>0</v>
      </c>
      <c r="J59" s="81" t="str">
        <f t="shared" si="0"/>
        <v>-</v>
      </c>
      <c r="K59" s="355"/>
      <c r="L59" s="355"/>
      <c r="M59" s="49" t="s">
        <v>109</v>
      </c>
      <c r="N59" s="78">
        <v>0</v>
      </c>
      <c r="O59" s="65">
        <f>IFERROR(N59/K57,"-")</f>
        <v>0</v>
      </c>
      <c r="P59" s="78">
        <v>0</v>
      </c>
      <c r="Q59" s="65">
        <f>IFERROR(P59/L57,"-")</f>
        <v>0</v>
      </c>
      <c r="R59" s="81" t="str">
        <f t="shared" si="1"/>
        <v>-</v>
      </c>
      <c r="S59" s="355"/>
      <c r="T59" s="355"/>
      <c r="U59" s="49" t="s">
        <v>109</v>
      </c>
      <c r="V59" s="78">
        <v>0</v>
      </c>
      <c r="W59" s="65">
        <f>IFERROR(V59/S57,"-")</f>
        <v>0</v>
      </c>
      <c r="X59" s="78">
        <v>0</v>
      </c>
      <c r="Y59" s="65">
        <f>IFERROR(X59/T57,"-")</f>
        <v>0</v>
      </c>
      <c r="Z59" s="192" t="str">
        <f t="shared" si="2"/>
        <v>-</v>
      </c>
      <c r="AA59" s="355"/>
      <c r="AB59" s="355"/>
      <c r="AC59" s="49" t="s">
        <v>109</v>
      </c>
      <c r="AD59" s="78">
        <v>0</v>
      </c>
      <c r="AE59" s="65">
        <f>IFERROR(AD59/AA57,"-")</f>
        <v>0</v>
      </c>
      <c r="AF59" s="78">
        <v>0</v>
      </c>
      <c r="AG59" s="65">
        <f>IFERROR(AF59/AB57,"-")</f>
        <v>0</v>
      </c>
      <c r="AH59" s="81" t="str">
        <f t="shared" si="3"/>
        <v>-</v>
      </c>
      <c r="AI59" s="355"/>
      <c r="AJ59" s="355"/>
      <c r="AK59" s="49" t="s">
        <v>109</v>
      </c>
      <c r="AL59" s="78">
        <v>0</v>
      </c>
      <c r="AM59" s="65">
        <f>IFERROR(AL59/AI57,"-")</f>
        <v>0</v>
      </c>
      <c r="AN59" s="78">
        <v>0</v>
      </c>
      <c r="AO59" s="65">
        <f>IFERROR(AN59/AJ57,"-")</f>
        <v>0</v>
      </c>
      <c r="AP59" s="81" t="str">
        <f t="shared" si="4"/>
        <v>-</v>
      </c>
      <c r="AQ59" s="355"/>
      <c r="AR59" s="355"/>
      <c r="AS59" s="49" t="s">
        <v>109</v>
      </c>
      <c r="AT59" s="78">
        <v>0</v>
      </c>
      <c r="AU59" s="65">
        <f>IFERROR(AT59/AQ57,"-")</f>
        <v>0</v>
      </c>
      <c r="AV59" s="81">
        <v>0</v>
      </c>
      <c r="AW59" s="65">
        <f>IFERROR(AV59/AR57,"-")</f>
        <v>0</v>
      </c>
      <c r="AX59" s="284" t="str">
        <f t="shared" si="5"/>
        <v>-</v>
      </c>
      <c r="AY59" s="355"/>
      <c r="AZ59" s="355"/>
      <c r="BA59" s="49" t="s">
        <v>109</v>
      </c>
      <c r="BB59" s="78">
        <v>0</v>
      </c>
      <c r="BC59" s="65">
        <f>IFERROR(BB59/AY57,"-")</f>
        <v>0</v>
      </c>
      <c r="BD59" s="78">
        <v>0</v>
      </c>
      <c r="BE59" s="65">
        <f>IFERROR(BD59/AZ57,"-")</f>
        <v>0</v>
      </c>
      <c r="BF59" s="81" t="str">
        <f t="shared" si="6"/>
        <v>-</v>
      </c>
      <c r="BG59" s="355"/>
      <c r="BH59" s="355"/>
      <c r="BI59" s="49" t="s">
        <v>109</v>
      </c>
      <c r="BJ59" s="78">
        <f>地区別_フレイル区分別_高齢者の疾病!AE144</f>
        <v>0</v>
      </c>
      <c r="BK59" s="65">
        <f>地区別_フレイル区分別_高齢者の疾病!AF144</f>
        <v>0</v>
      </c>
      <c r="BL59" s="78">
        <f>地区別_フレイル区分別_高齢者の疾病!AG144</f>
        <v>0</v>
      </c>
      <c r="BM59" s="65">
        <f>地区別_フレイル区分別_高齢者の疾病!AH144</f>
        <v>0</v>
      </c>
      <c r="BN59" s="192" t="str">
        <f>地区別_フレイル区分別_高齢者の疾病!AI144</f>
        <v>-</v>
      </c>
      <c r="BO59" s="286"/>
      <c r="BQ59" s="40"/>
      <c r="BR59" s="40"/>
      <c r="BS59" s="40"/>
      <c r="BT59" s="40"/>
      <c r="BU59" s="40"/>
    </row>
    <row r="60" spans="2:73" s="10" customFormat="1" ht="13.15" customHeight="1">
      <c r="B60" s="379"/>
      <c r="C60" s="355"/>
      <c r="D60" s="355"/>
      <c r="E60" s="49" t="s">
        <v>110</v>
      </c>
      <c r="F60" s="78">
        <v>0</v>
      </c>
      <c r="G60" s="65">
        <f>IFERROR(F60/C57,"-")</f>
        <v>0</v>
      </c>
      <c r="H60" s="78">
        <v>0</v>
      </c>
      <c r="I60" s="65">
        <f>IFERROR(H60/D57,"-")</f>
        <v>0</v>
      </c>
      <c r="J60" s="81" t="str">
        <f t="shared" si="0"/>
        <v>-</v>
      </c>
      <c r="K60" s="355"/>
      <c r="L60" s="355"/>
      <c r="M60" s="49" t="s">
        <v>110</v>
      </c>
      <c r="N60" s="78">
        <v>0</v>
      </c>
      <c r="O60" s="65">
        <f>IFERROR(N60/K57,"-")</f>
        <v>0</v>
      </c>
      <c r="P60" s="78">
        <v>0</v>
      </c>
      <c r="Q60" s="65">
        <f>IFERROR(P60/L57,"-")</f>
        <v>0</v>
      </c>
      <c r="R60" s="81" t="str">
        <f t="shared" si="1"/>
        <v>-</v>
      </c>
      <c r="S60" s="355"/>
      <c r="T60" s="355"/>
      <c r="U60" s="49" t="s">
        <v>110</v>
      </c>
      <c r="V60" s="78">
        <v>0</v>
      </c>
      <c r="W60" s="65">
        <f>IFERROR(V60/S57,"-")</f>
        <v>0</v>
      </c>
      <c r="X60" s="78">
        <v>0</v>
      </c>
      <c r="Y60" s="65">
        <f>IFERROR(X60/T57,"-")</f>
        <v>0</v>
      </c>
      <c r="Z60" s="192" t="str">
        <f t="shared" si="2"/>
        <v>-</v>
      </c>
      <c r="AA60" s="355"/>
      <c r="AB60" s="355"/>
      <c r="AC60" s="49" t="s">
        <v>110</v>
      </c>
      <c r="AD60" s="78">
        <v>0</v>
      </c>
      <c r="AE60" s="65">
        <f>IFERROR(AD60/AA57,"-")</f>
        <v>0</v>
      </c>
      <c r="AF60" s="78">
        <v>0</v>
      </c>
      <c r="AG60" s="65">
        <f>IFERROR(AF60/AB57,"-")</f>
        <v>0</v>
      </c>
      <c r="AH60" s="81" t="str">
        <f t="shared" si="3"/>
        <v>-</v>
      </c>
      <c r="AI60" s="355"/>
      <c r="AJ60" s="355"/>
      <c r="AK60" s="49" t="s">
        <v>110</v>
      </c>
      <c r="AL60" s="78">
        <v>0</v>
      </c>
      <c r="AM60" s="65">
        <f>IFERROR(AL60/AI57,"-")</f>
        <v>0</v>
      </c>
      <c r="AN60" s="78">
        <v>0</v>
      </c>
      <c r="AO60" s="65">
        <f>IFERROR(AN60/AJ57,"-")</f>
        <v>0</v>
      </c>
      <c r="AP60" s="81" t="str">
        <f t="shared" si="4"/>
        <v>-</v>
      </c>
      <c r="AQ60" s="355"/>
      <c r="AR60" s="355"/>
      <c r="AS60" s="49" t="s">
        <v>110</v>
      </c>
      <c r="AT60" s="78">
        <v>0</v>
      </c>
      <c r="AU60" s="65">
        <f>IFERROR(AT60/AQ57,"-")</f>
        <v>0</v>
      </c>
      <c r="AV60" s="81">
        <v>0</v>
      </c>
      <c r="AW60" s="65">
        <f>IFERROR(AV60/AR57,"-")</f>
        <v>0</v>
      </c>
      <c r="AX60" s="284" t="str">
        <f t="shared" si="5"/>
        <v>-</v>
      </c>
      <c r="AY60" s="355"/>
      <c r="AZ60" s="355"/>
      <c r="BA60" s="49" t="s">
        <v>110</v>
      </c>
      <c r="BB60" s="78">
        <v>0</v>
      </c>
      <c r="BC60" s="65">
        <f>IFERROR(BB60/AY57,"-")</f>
        <v>0</v>
      </c>
      <c r="BD60" s="78">
        <v>0</v>
      </c>
      <c r="BE60" s="65">
        <f>IFERROR(BD60/AZ57,"-")</f>
        <v>0</v>
      </c>
      <c r="BF60" s="81" t="str">
        <f t="shared" si="6"/>
        <v>-</v>
      </c>
      <c r="BG60" s="355"/>
      <c r="BH60" s="355"/>
      <c r="BI60" s="49" t="s">
        <v>110</v>
      </c>
      <c r="BJ60" s="78">
        <f>地区別_フレイル区分別_高齢者の疾病!AE145</f>
        <v>0</v>
      </c>
      <c r="BK60" s="65">
        <f>地区別_フレイル区分別_高齢者の疾病!AF145</f>
        <v>0</v>
      </c>
      <c r="BL60" s="78">
        <f>地区別_フレイル区分別_高齢者の疾病!AG145</f>
        <v>0</v>
      </c>
      <c r="BM60" s="65">
        <f>地区別_フレイル区分別_高齢者の疾病!AH145</f>
        <v>0</v>
      </c>
      <c r="BN60" s="192" t="str">
        <f>地区別_フレイル区分別_高齢者の疾病!AI145</f>
        <v>-</v>
      </c>
      <c r="BO60" s="286"/>
      <c r="BQ60" s="40"/>
      <c r="BR60" s="40"/>
      <c r="BS60" s="40"/>
      <c r="BT60" s="40"/>
      <c r="BU60" s="40"/>
    </row>
    <row r="61" spans="2:73" s="10" customFormat="1" ht="13.15" customHeight="1">
      <c r="B61" s="379"/>
      <c r="C61" s="355"/>
      <c r="D61" s="355"/>
      <c r="E61" s="49" t="s">
        <v>111</v>
      </c>
      <c r="F61" s="78">
        <v>0</v>
      </c>
      <c r="G61" s="65">
        <f>IFERROR(F61/C57,"-")</f>
        <v>0</v>
      </c>
      <c r="H61" s="78">
        <v>0</v>
      </c>
      <c r="I61" s="65">
        <f>IFERROR(H61/D57,"-")</f>
        <v>0</v>
      </c>
      <c r="J61" s="81" t="str">
        <f t="shared" si="0"/>
        <v>-</v>
      </c>
      <c r="K61" s="355"/>
      <c r="L61" s="355"/>
      <c r="M61" s="49" t="s">
        <v>111</v>
      </c>
      <c r="N61" s="78">
        <v>0</v>
      </c>
      <c r="O61" s="65">
        <f>IFERROR(N61/K57,"-")</f>
        <v>0</v>
      </c>
      <c r="P61" s="78">
        <v>0</v>
      </c>
      <c r="Q61" s="65">
        <f>IFERROR(P61/L57,"-")</f>
        <v>0</v>
      </c>
      <c r="R61" s="81" t="str">
        <f t="shared" si="1"/>
        <v>-</v>
      </c>
      <c r="S61" s="355"/>
      <c r="T61" s="355"/>
      <c r="U61" s="49" t="s">
        <v>111</v>
      </c>
      <c r="V61" s="78">
        <v>0</v>
      </c>
      <c r="W61" s="65">
        <f>IFERROR(V61/S57,"-")</f>
        <v>0</v>
      </c>
      <c r="X61" s="78">
        <v>0</v>
      </c>
      <c r="Y61" s="65">
        <f>IFERROR(X61/T57,"-")</f>
        <v>0</v>
      </c>
      <c r="Z61" s="192" t="str">
        <f t="shared" si="2"/>
        <v>-</v>
      </c>
      <c r="AA61" s="355"/>
      <c r="AB61" s="355"/>
      <c r="AC61" s="49" t="s">
        <v>111</v>
      </c>
      <c r="AD61" s="78">
        <v>0</v>
      </c>
      <c r="AE61" s="65">
        <f>IFERROR(AD61/AA57,"-")</f>
        <v>0</v>
      </c>
      <c r="AF61" s="78">
        <v>0</v>
      </c>
      <c r="AG61" s="65">
        <f>IFERROR(AF61/AB57,"-")</f>
        <v>0</v>
      </c>
      <c r="AH61" s="81" t="str">
        <f t="shared" si="3"/>
        <v>-</v>
      </c>
      <c r="AI61" s="355"/>
      <c r="AJ61" s="355"/>
      <c r="AK61" s="49" t="s">
        <v>111</v>
      </c>
      <c r="AL61" s="78">
        <v>0</v>
      </c>
      <c r="AM61" s="65">
        <f>IFERROR(AL61/AI57,"-")</f>
        <v>0</v>
      </c>
      <c r="AN61" s="78">
        <v>0</v>
      </c>
      <c r="AO61" s="65">
        <f>IFERROR(AN61/AJ57,"-")</f>
        <v>0</v>
      </c>
      <c r="AP61" s="81" t="str">
        <f t="shared" si="4"/>
        <v>-</v>
      </c>
      <c r="AQ61" s="355"/>
      <c r="AR61" s="355"/>
      <c r="AS61" s="49" t="s">
        <v>111</v>
      </c>
      <c r="AT61" s="78">
        <v>0</v>
      </c>
      <c r="AU61" s="65">
        <f>IFERROR(AT61/AQ57,"-")</f>
        <v>0</v>
      </c>
      <c r="AV61" s="81">
        <v>0</v>
      </c>
      <c r="AW61" s="65">
        <f>IFERROR(AV61/AR57,"-")</f>
        <v>0</v>
      </c>
      <c r="AX61" s="284" t="str">
        <f t="shared" si="5"/>
        <v>-</v>
      </c>
      <c r="AY61" s="355"/>
      <c r="AZ61" s="355"/>
      <c r="BA61" s="49" t="s">
        <v>111</v>
      </c>
      <c r="BB61" s="78">
        <v>0</v>
      </c>
      <c r="BC61" s="65">
        <f>IFERROR(BB61/AY57,"-")</f>
        <v>0</v>
      </c>
      <c r="BD61" s="78">
        <v>0</v>
      </c>
      <c r="BE61" s="65">
        <f>IFERROR(BD61/AZ57,"-")</f>
        <v>0</v>
      </c>
      <c r="BF61" s="81" t="str">
        <f t="shared" si="6"/>
        <v>-</v>
      </c>
      <c r="BG61" s="355"/>
      <c r="BH61" s="355"/>
      <c r="BI61" s="49" t="s">
        <v>111</v>
      </c>
      <c r="BJ61" s="78">
        <f>地区別_フレイル区分別_高齢者の疾病!AE146</f>
        <v>0</v>
      </c>
      <c r="BK61" s="65">
        <f>地区別_フレイル区分別_高齢者の疾病!AF146</f>
        <v>0</v>
      </c>
      <c r="BL61" s="78">
        <f>地区別_フレイル区分別_高齢者の疾病!AG146</f>
        <v>0</v>
      </c>
      <c r="BM61" s="65">
        <f>地区別_フレイル区分別_高齢者の疾病!AH146</f>
        <v>0</v>
      </c>
      <c r="BN61" s="192" t="str">
        <f>地区別_フレイル区分別_高齢者の疾病!AI146</f>
        <v>-</v>
      </c>
      <c r="BO61" s="286"/>
      <c r="BQ61" s="40"/>
      <c r="BR61" s="40"/>
      <c r="BS61" s="40"/>
      <c r="BT61" s="40"/>
      <c r="BU61" s="40"/>
    </row>
    <row r="62" spans="2:73" s="10" customFormat="1" ht="13.15" customHeight="1">
      <c r="B62" s="379"/>
      <c r="C62" s="355"/>
      <c r="D62" s="355"/>
      <c r="E62" s="49" t="s">
        <v>112</v>
      </c>
      <c r="F62" s="78">
        <v>0</v>
      </c>
      <c r="G62" s="65">
        <f>IFERROR(F62/C57,"-")</f>
        <v>0</v>
      </c>
      <c r="H62" s="78">
        <v>0</v>
      </c>
      <c r="I62" s="65">
        <f>IFERROR(H62/D57,"-")</f>
        <v>0</v>
      </c>
      <c r="J62" s="81" t="str">
        <f t="shared" si="0"/>
        <v>-</v>
      </c>
      <c r="K62" s="355"/>
      <c r="L62" s="355"/>
      <c r="M62" s="49" t="s">
        <v>112</v>
      </c>
      <c r="N62" s="78">
        <v>0</v>
      </c>
      <c r="O62" s="65">
        <f>IFERROR(N62/K57,"-")</f>
        <v>0</v>
      </c>
      <c r="P62" s="78">
        <v>0</v>
      </c>
      <c r="Q62" s="65">
        <f>IFERROR(P62/L57,"-")</f>
        <v>0</v>
      </c>
      <c r="R62" s="81" t="str">
        <f t="shared" si="1"/>
        <v>-</v>
      </c>
      <c r="S62" s="355"/>
      <c r="T62" s="355"/>
      <c r="U62" s="49" t="s">
        <v>112</v>
      </c>
      <c r="V62" s="78">
        <v>0</v>
      </c>
      <c r="W62" s="65">
        <f>IFERROR(V62/S57,"-")</f>
        <v>0</v>
      </c>
      <c r="X62" s="78">
        <v>0</v>
      </c>
      <c r="Y62" s="65">
        <f>IFERROR(X62/T57,"-")</f>
        <v>0</v>
      </c>
      <c r="Z62" s="192" t="str">
        <f t="shared" si="2"/>
        <v>-</v>
      </c>
      <c r="AA62" s="355"/>
      <c r="AB62" s="355"/>
      <c r="AC62" s="49" t="s">
        <v>112</v>
      </c>
      <c r="AD62" s="78">
        <v>0</v>
      </c>
      <c r="AE62" s="65">
        <f>IFERROR(AD62/AA57,"-")</f>
        <v>0</v>
      </c>
      <c r="AF62" s="78">
        <v>0</v>
      </c>
      <c r="AG62" s="65">
        <f>IFERROR(AF62/AB57,"-")</f>
        <v>0</v>
      </c>
      <c r="AH62" s="81" t="str">
        <f t="shared" si="3"/>
        <v>-</v>
      </c>
      <c r="AI62" s="355"/>
      <c r="AJ62" s="355"/>
      <c r="AK62" s="49" t="s">
        <v>112</v>
      </c>
      <c r="AL62" s="78">
        <v>0</v>
      </c>
      <c r="AM62" s="65">
        <f>IFERROR(AL62/AI57,"-")</f>
        <v>0</v>
      </c>
      <c r="AN62" s="78">
        <v>0</v>
      </c>
      <c r="AO62" s="65">
        <f>IFERROR(AN62/AJ57,"-")</f>
        <v>0</v>
      </c>
      <c r="AP62" s="81" t="str">
        <f t="shared" si="4"/>
        <v>-</v>
      </c>
      <c r="AQ62" s="355"/>
      <c r="AR62" s="355"/>
      <c r="AS62" s="49" t="s">
        <v>112</v>
      </c>
      <c r="AT62" s="78">
        <v>0</v>
      </c>
      <c r="AU62" s="65">
        <f>IFERROR(AT62/AQ57,"-")</f>
        <v>0</v>
      </c>
      <c r="AV62" s="81">
        <v>0</v>
      </c>
      <c r="AW62" s="65">
        <f>IFERROR(AV62/AR57,"-")</f>
        <v>0</v>
      </c>
      <c r="AX62" s="284" t="str">
        <f t="shared" si="5"/>
        <v>-</v>
      </c>
      <c r="AY62" s="355"/>
      <c r="AZ62" s="355"/>
      <c r="BA62" s="49" t="s">
        <v>112</v>
      </c>
      <c r="BB62" s="78">
        <v>0</v>
      </c>
      <c r="BC62" s="65">
        <f>IFERROR(BB62/AY57,"-")</f>
        <v>0</v>
      </c>
      <c r="BD62" s="78">
        <v>0</v>
      </c>
      <c r="BE62" s="65">
        <f>IFERROR(BD62/AZ57,"-")</f>
        <v>0</v>
      </c>
      <c r="BF62" s="81" t="str">
        <f t="shared" si="6"/>
        <v>-</v>
      </c>
      <c r="BG62" s="355"/>
      <c r="BH62" s="355"/>
      <c r="BI62" s="49" t="s">
        <v>112</v>
      </c>
      <c r="BJ62" s="78">
        <f>地区別_フレイル区分別_高齢者の疾病!AE147</f>
        <v>0</v>
      </c>
      <c r="BK62" s="65">
        <f>地区別_フレイル区分別_高齢者の疾病!AF147</f>
        <v>0</v>
      </c>
      <c r="BL62" s="78">
        <f>地区別_フレイル区分別_高齢者の疾病!AG147</f>
        <v>0</v>
      </c>
      <c r="BM62" s="65">
        <f>地区別_フレイル区分別_高齢者の疾病!AH147</f>
        <v>0</v>
      </c>
      <c r="BN62" s="192" t="str">
        <f>地区別_フレイル区分別_高齢者の疾病!AI147</f>
        <v>-</v>
      </c>
      <c r="BO62" s="286"/>
      <c r="BQ62" s="40"/>
      <c r="BR62" s="40"/>
      <c r="BS62" s="40"/>
      <c r="BT62" s="40"/>
      <c r="BU62" s="40"/>
    </row>
    <row r="63" spans="2:73" s="10" customFormat="1" ht="13.15" customHeight="1">
      <c r="B63" s="379"/>
      <c r="C63" s="355"/>
      <c r="D63" s="355"/>
      <c r="E63" s="49" t="s">
        <v>113</v>
      </c>
      <c r="F63" s="78">
        <v>0</v>
      </c>
      <c r="G63" s="65">
        <f>IFERROR(F63/C57,"-")</f>
        <v>0</v>
      </c>
      <c r="H63" s="78">
        <v>0</v>
      </c>
      <c r="I63" s="65">
        <f>IFERROR(H63/D57,"-")</f>
        <v>0</v>
      </c>
      <c r="J63" s="81" t="str">
        <f t="shared" si="0"/>
        <v>-</v>
      </c>
      <c r="K63" s="355"/>
      <c r="L63" s="355"/>
      <c r="M63" s="49" t="s">
        <v>113</v>
      </c>
      <c r="N63" s="78">
        <v>56514</v>
      </c>
      <c r="O63" s="65">
        <f>IFERROR(N63/K57,"-")</f>
        <v>3.3121661181945254E-3</v>
      </c>
      <c r="P63" s="78">
        <v>2</v>
      </c>
      <c r="Q63" s="65">
        <f>IFERROR(P63/L57,"-")</f>
        <v>4.4444444444444446E-2</v>
      </c>
      <c r="R63" s="81">
        <f t="shared" si="1"/>
        <v>28257</v>
      </c>
      <c r="S63" s="355"/>
      <c r="T63" s="355"/>
      <c r="U63" s="49" t="s">
        <v>113</v>
      </c>
      <c r="V63" s="78">
        <v>7987743</v>
      </c>
      <c r="W63" s="65">
        <f>IFERROR(V63/S57,"-")</f>
        <v>3.7132132693109771E-3</v>
      </c>
      <c r="X63" s="78">
        <v>84</v>
      </c>
      <c r="Y63" s="65">
        <f>IFERROR(X63/T57,"-")</f>
        <v>9.8004900245012242E-3</v>
      </c>
      <c r="Z63" s="192">
        <f t="shared" si="2"/>
        <v>95092.178571428565</v>
      </c>
      <c r="AA63" s="355"/>
      <c r="AB63" s="355"/>
      <c r="AC63" s="49" t="s">
        <v>113</v>
      </c>
      <c r="AD63" s="78">
        <v>8121571</v>
      </c>
      <c r="AE63" s="65">
        <f>IFERROR(AD63/AA57,"-")</f>
        <v>5.7501887778650023E-3</v>
      </c>
      <c r="AF63" s="78">
        <v>67</v>
      </c>
      <c r="AG63" s="65">
        <f>IFERROR(AF63/AB57,"-")</f>
        <v>1.4052013422818792E-2</v>
      </c>
      <c r="AH63" s="81">
        <f t="shared" si="3"/>
        <v>121217.4776119403</v>
      </c>
      <c r="AI63" s="355"/>
      <c r="AJ63" s="355"/>
      <c r="AK63" s="49" t="s">
        <v>113</v>
      </c>
      <c r="AL63" s="78">
        <v>11136703</v>
      </c>
      <c r="AM63" s="65">
        <f>IFERROR(AL63/AI57,"-")</f>
        <v>2.0034877123219309E-2</v>
      </c>
      <c r="AN63" s="78">
        <v>28</v>
      </c>
      <c r="AO63" s="65">
        <f>IFERROR(AN63/AJ57,"-")</f>
        <v>1.6147635524798153E-2</v>
      </c>
      <c r="AP63" s="81">
        <f t="shared" si="4"/>
        <v>397739.39285714284</v>
      </c>
      <c r="AQ63" s="355"/>
      <c r="AR63" s="355"/>
      <c r="AS63" s="49" t="s">
        <v>113</v>
      </c>
      <c r="AT63" s="78">
        <v>2548491</v>
      </c>
      <c r="AU63" s="65">
        <f>IFERROR(AT63/AQ57,"-")</f>
        <v>2.6676233229293737E-2</v>
      </c>
      <c r="AV63" s="81">
        <v>6</v>
      </c>
      <c r="AW63" s="65">
        <f>IFERROR(AV63/AR57,"-")</f>
        <v>1.8987341772151899E-2</v>
      </c>
      <c r="AX63" s="284">
        <f t="shared" si="5"/>
        <v>424748.5</v>
      </c>
      <c r="AY63" s="355"/>
      <c r="AZ63" s="355"/>
      <c r="BA63" s="49" t="s">
        <v>113</v>
      </c>
      <c r="BB63" s="78">
        <v>11994</v>
      </c>
      <c r="BC63" s="65">
        <f>IFERROR(BB63/AY57,"-")</f>
        <v>1.0680101832286604E-3</v>
      </c>
      <c r="BD63" s="78">
        <v>1</v>
      </c>
      <c r="BE63" s="65">
        <f>IFERROR(BD63/AZ57,"-")</f>
        <v>2.564102564102564E-2</v>
      </c>
      <c r="BF63" s="81">
        <f t="shared" si="6"/>
        <v>11994</v>
      </c>
      <c r="BG63" s="355"/>
      <c r="BH63" s="355"/>
      <c r="BI63" s="49" t="s">
        <v>113</v>
      </c>
      <c r="BJ63" s="78">
        <f>地区別_フレイル区分別_高齢者の疾病!AE148</f>
        <v>29863016</v>
      </c>
      <c r="BK63" s="65">
        <f>地区別_フレイル区分別_高齢者の疾病!AF148</f>
        <v>7.0285369367411353E-3</v>
      </c>
      <c r="BL63" s="78">
        <f>地区別_フレイル区分別_高齢者の疾病!AG148</f>
        <v>188</v>
      </c>
      <c r="BM63" s="65">
        <f>地区別_フレイル区分別_高齢者の疾病!AH148</f>
        <v>1.2133729185491158E-2</v>
      </c>
      <c r="BN63" s="192">
        <f>地区別_フレイル区分別_高齢者の疾病!AI148</f>
        <v>158845.82978723405</v>
      </c>
      <c r="BO63" s="286"/>
      <c r="BQ63" s="40"/>
      <c r="BR63" s="40"/>
      <c r="BS63" s="40"/>
      <c r="BT63" s="40"/>
      <c r="BU63" s="40"/>
    </row>
    <row r="64" spans="2:73" s="10" customFormat="1" ht="13.15" customHeight="1">
      <c r="B64" s="379"/>
      <c r="C64" s="355"/>
      <c r="D64" s="355"/>
      <c r="E64" s="49" t="s">
        <v>123</v>
      </c>
      <c r="F64" s="78">
        <v>0</v>
      </c>
      <c r="G64" s="65">
        <f>IFERROR(F64/C57,"-")</f>
        <v>0</v>
      </c>
      <c r="H64" s="78">
        <v>0</v>
      </c>
      <c r="I64" s="65">
        <f>IFERROR(H64/D57,"-")</f>
        <v>0</v>
      </c>
      <c r="J64" s="81" t="str">
        <f t="shared" si="0"/>
        <v>-</v>
      </c>
      <c r="K64" s="355"/>
      <c r="L64" s="355"/>
      <c r="M64" s="49" t="s">
        <v>123</v>
      </c>
      <c r="N64" s="78">
        <v>0</v>
      </c>
      <c r="O64" s="65">
        <f>IFERROR(N64/K57,"-")</f>
        <v>0</v>
      </c>
      <c r="P64" s="78">
        <v>0</v>
      </c>
      <c r="Q64" s="65">
        <f>IFERROR(P64/L57,"-")</f>
        <v>0</v>
      </c>
      <c r="R64" s="81" t="str">
        <f t="shared" si="1"/>
        <v>-</v>
      </c>
      <c r="S64" s="355"/>
      <c r="T64" s="355"/>
      <c r="U64" s="49" t="s">
        <v>123</v>
      </c>
      <c r="V64" s="78">
        <v>4320</v>
      </c>
      <c r="W64" s="65">
        <f>IFERROR(V64/S57,"-")</f>
        <v>2.0082119972341901E-6</v>
      </c>
      <c r="X64" s="78">
        <v>1</v>
      </c>
      <c r="Y64" s="65">
        <f>IFERROR(X64/T57,"-")</f>
        <v>1.1667250029168125E-4</v>
      </c>
      <c r="Z64" s="192">
        <f t="shared" si="2"/>
        <v>4320</v>
      </c>
      <c r="AA64" s="355"/>
      <c r="AB64" s="355"/>
      <c r="AC64" s="49" t="s">
        <v>123</v>
      </c>
      <c r="AD64" s="78">
        <v>0</v>
      </c>
      <c r="AE64" s="65">
        <f>IFERROR(AD64/AA57,"-")</f>
        <v>0</v>
      </c>
      <c r="AF64" s="78">
        <v>0</v>
      </c>
      <c r="AG64" s="65">
        <f>IFERROR(AF64/AB57,"-")</f>
        <v>0</v>
      </c>
      <c r="AH64" s="81" t="str">
        <f t="shared" si="3"/>
        <v>-</v>
      </c>
      <c r="AI64" s="355"/>
      <c r="AJ64" s="355"/>
      <c r="AK64" s="49" t="s">
        <v>123</v>
      </c>
      <c r="AL64" s="78">
        <v>0</v>
      </c>
      <c r="AM64" s="65">
        <f>IFERROR(AL64/AI57,"-")</f>
        <v>0</v>
      </c>
      <c r="AN64" s="78">
        <v>0</v>
      </c>
      <c r="AO64" s="65">
        <f>IFERROR(AN64/AJ57,"-")</f>
        <v>0</v>
      </c>
      <c r="AP64" s="81" t="str">
        <f t="shared" si="4"/>
        <v>-</v>
      </c>
      <c r="AQ64" s="355"/>
      <c r="AR64" s="355"/>
      <c r="AS64" s="49" t="s">
        <v>123</v>
      </c>
      <c r="AT64" s="78">
        <v>0</v>
      </c>
      <c r="AU64" s="65">
        <f>IFERROR(AT64/AQ57,"-")</f>
        <v>0</v>
      </c>
      <c r="AV64" s="81">
        <v>0</v>
      </c>
      <c r="AW64" s="65">
        <f>IFERROR(AV64/AR57,"-")</f>
        <v>0</v>
      </c>
      <c r="AX64" s="284" t="str">
        <f t="shared" si="5"/>
        <v>-</v>
      </c>
      <c r="AY64" s="355"/>
      <c r="AZ64" s="355"/>
      <c r="BA64" s="49" t="s">
        <v>123</v>
      </c>
      <c r="BB64" s="78">
        <v>0</v>
      </c>
      <c r="BC64" s="65">
        <f>IFERROR(BB64/AY57,"-")</f>
        <v>0</v>
      </c>
      <c r="BD64" s="78">
        <v>0</v>
      </c>
      <c r="BE64" s="65">
        <f>IFERROR(BD64/AZ57,"-")</f>
        <v>0</v>
      </c>
      <c r="BF64" s="81" t="str">
        <f t="shared" si="6"/>
        <v>-</v>
      </c>
      <c r="BG64" s="355"/>
      <c r="BH64" s="355"/>
      <c r="BI64" s="49" t="s">
        <v>123</v>
      </c>
      <c r="BJ64" s="78">
        <f>地区別_フレイル区分別_高齢者の疾病!AE149</f>
        <v>4320</v>
      </c>
      <c r="BK64" s="65">
        <f>地区別_フレイル区分別_高齢者の疾病!AF149</f>
        <v>1.0167519438331916E-6</v>
      </c>
      <c r="BL64" s="78">
        <f>地区別_フレイル区分別_高齢者の疾病!AG149</f>
        <v>1</v>
      </c>
      <c r="BM64" s="65">
        <f>地区別_フレイル区分別_高齢者の疾病!AH149</f>
        <v>6.4541112688782748E-5</v>
      </c>
      <c r="BN64" s="192">
        <f>地区別_フレイル区分別_高齢者の疾病!AI149</f>
        <v>4320</v>
      </c>
      <c r="BO64" s="286"/>
      <c r="BQ64" s="40"/>
      <c r="BR64" s="40"/>
      <c r="BS64" s="40"/>
      <c r="BT64" s="40"/>
      <c r="BU64" s="40"/>
    </row>
    <row r="65" spans="2:73" s="10" customFormat="1" ht="13.15" customHeight="1">
      <c r="B65" s="379"/>
      <c r="C65" s="355"/>
      <c r="D65" s="355"/>
      <c r="E65" s="49" t="s">
        <v>114</v>
      </c>
      <c r="F65" s="78">
        <v>0</v>
      </c>
      <c r="G65" s="65">
        <f>IFERROR(F65/C57,"-")</f>
        <v>0</v>
      </c>
      <c r="H65" s="78">
        <v>0</v>
      </c>
      <c r="I65" s="65">
        <f>IFERROR(H65/D57,"-")</f>
        <v>0</v>
      </c>
      <c r="J65" s="81" t="str">
        <f t="shared" si="0"/>
        <v>-</v>
      </c>
      <c r="K65" s="355"/>
      <c r="L65" s="355"/>
      <c r="M65" s="49" t="s">
        <v>114</v>
      </c>
      <c r="N65" s="78">
        <v>0</v>
      </c>
      <c r="O65" s="65">
        <f>IFERROR(N65/K57,"-")</f>
        <v>0</v>
      </c>
      <c r="P65" s="78">
        <v>0</v>
      </c>
      <c r="Q65" s="65">
        <f>IFERROR(P65/L57,"-")</f>
        <v>0</v>
      </c>
      <c r="R65" s="81" t="str">
        <f t="shared" si="1"/>
        <v>-</v>
      </c>
      <c r="S65" s="355"/>
      <c r="T65" s="355"/>
      <c r="U65" s="49" t="s">
        <v>114</v>
      </c>
      <c r="V65" s="78">
        <v>662346</v>
      </c>
      <c r="W65" s="65">
        <f>IFERROR(V65/S57,"-")</f>
        <v>3.0790073692594372E-4</v>
      </c>
      <c r="X65" s="78">
        <v>33</v>
      </c>
      <c r="Y65" s="65">
        <f>IFERROR(X65/T57,"-")</f>
        <v>3.8501925096254812E-3</v>
      </c>
      <c r="Z65" s="192">
        <f t="shared" si="2"/>
        <v>20071.090909090908</v>
      </c>
      <c r="AA65" s="355"/>
      <c r="AB65" s="355"/>
      <c r="AC65" s="49" t="s">
        <v>114</v>
      </c>
      <c r="AD65" s="78">
        <v>615600</v>
      </c>
      <c r="AE65" s="65">
        <f>IFERROR(AD65/AA57,"-")</f>
        <v>4.3585363123140774E-4</v>
      </c>
      <c r="AF65" s="78">
        <v>32</v>
      </c>
      <c r="AG65" s="65">
        <f>IFERROR(AF65/AB57,"-")</f>
        <v>6.7114093959731542E-3</v>
      </c>
      <c r="AH65" s="81">
        <f t="shared" si="3"/>
        <v>19237.5</v>
      </c>
      <c r="AI65" s="355"/>
      <c r="AJ65" s="355"/>
      <c r="AK65" s="49" t="s">
        <v>114</v>
      </c>
      <c r="AL65" s="78">
        <v>300077</v>
      </c>
      <c r="AM65" s="65">
        <f>IFERROR(AL65/AI57,"-")</f>
        <v>5.3983713335125131E-4</v>
      </c>
      <c r="AN65" s="78">
        <v>13</v>
      </c>
      <c r="AO65" s="65">
        <f>IFERROR(AN65/AJ57,"-")</f>
        <v>7.4971164936562858E-3</v>
      </c>
      <c r="AP65" s="81">
        <f t="shared" si="4"/>
        <v>23082.846153846152</v>
      </c>
      <c r="AQ65" s="355"/>
      <c r="AR65" s="355"/>
      <c r="AS65" s="49" t="s">
        <v>114</v>
      </c>
      <c r="AT65" s="78">
        <v>7870</v>
      </c>
      <c r="AU65" s="65">
        <f>IFERROR(AT65/AQ57,"-")</f>
        <v>8.2378927575000942E-5</v>
      </c>
      <c r="AV65" s="81">
        <v>1</v>
      </c>
      <c r="AW65" s="65">
        <f>IFERROR(AV65/AR57,"-")</f>
        <v>3.1645569620253164E-3</v>
      </c>
      <c r="AX65" s="284">
        <f t="shared" si="5"/>
        <v>7870</v>
      </c>
      <c r="AY65" s="355"/>
      <c r="AZ65" s="355"/>
      <c r="BA65" s="49" t="s">
        <v>114</v>
      </c>
      <c r="BB65" s="78">
        <v>0</v>
      </c>
      <c r="BC65" s="65">
        <f>IFERROR(BB65/AY57,"-")</f>
        <v>0</v>
      </c>
      <c r="BD65" s="78">
        <v>0</v>
      </c>
      <c r="BE65" s="65">
        <f>IFERROR(BD65/AZ57,"-")</f>
        <v>0</v>
      </c>
      <c r="BF65" s="81" t="str">
        <f t="shared" si="6"/>
        <v>-</v>
      </c>
      <c r="BG65" s="355"/>
      <c r="BH65" s="355"/>
      <c r="BI65" s="49" t="s">
        <v>114</v>
      </c>
      <c r="BJ65" s="78">
        <f>地区別_フレイル区分別_高齢者の疾病!AE150</f>
        <v>1585893</v>
      </c>
      <c r="BK65" s="65">
        <f>地区別_フレイル区分別_高齢者の疾病!AF150</f>
        <v>3.7325458112533606E-4</v>
      </c>
      <c r="BL65" s="78">
        <f>地区別_フレイル区分別_高齢者の疾病!AG150</f>
        <v>79</v>
      </c>
      <c r="BM65" s="65">
        <f>地区別_フレイル区分別_高齢者の疾病!AH150</f>
        <v>5.0987479024138379E-3</v>
      </c>
      <c r="BN65" s="192">
        <f>地区別_フレイル区分別_高齢者の疾病!AI150</f>
        <v>20074.594936708861</v>
      </c>
      <c r="BO65" s="286"/>
      <c r="BQ65" s="40"/>
      <c r="BR65" s="40"/>
      <c r="BS65" s="40"/>
      <c r="BT65" s="40"/>
      <c r="BU65" s="40"/>
    </row>
    <row r="66" spans="2:73" s="10" customFormat="1" ht="13.15" customHeight="1">
      <c r="B66" s="379"/>
      <c r="C66" s="355"/>
      <c r="D66" s="355"/>
      <c r="E66" s="49" t="s">
        <v>115</v>
      </c>
      <c r="F66" s="78">
        <v>2031</v>
      </c>
      <c r="G66" s="65">
        <f>IFERROR(F66/C57,"-")</f>
        <v>3.6508093436272613E-4</v>
      </c>
      <c r="H66" s="78">
        <v>1</v>
      </c>
      <c r="I66" s="65">
        <f>IFERROR(H66/D57,"-")</f>
        <v>4.7619047619047616E-2</v>
      </c>
      <c r="J66" s="81">
        <f t="shared" si="0"/>
        <v>2031</v>
      </c>
      <c r="K66" s="355"/>
      <c r="L66" s="355"/>
      <c r="M66" s="49" t="s">
        <v>115</v>
      </c>
      <c r="N66" s="78">
        <v>0</v>
      </c>
      <c r="O66" s="65">
        <f>IFERROR(N66/K57,"-")</f>
        <v>0</v>
      </c>
      <c r="P66" s="78">
        <v>0</v>
      </c>
      <c r="Q66" s="65">
        <f>IFERROR(P66/L57,"-")</f>
        <v>0</v>
      </c>
      <c r="R66" s="81" t="str">
        <f t="shared" si="1"/>
        <v>-</v>
      </c>
      <c r="S66" s="355"/>
      <c r="T66" s="355"/>
      <c r="U66" s="49" t="s">
        <v>115</v>
      </c>
      <c r="V66" s="78">
        <v>914200</v>
      </c>
      <c r="W66" s="65">
        <f>IFERROR(V66/S57,"-")</f>
        <v>4.249785666369205E-4</v>
      </c>
      <c r="X66" s="78">
        <v>103</v>
      </c>
      <c r="Y66" s="65">
        <f>IFERROR(X66/T57,"-")</f>
        <v>1.2017267530043169E-2</v>
      </c>
      <c r="Z66" s="192">
        <f t="shared" si="2"/>
        <v>8875.7281553398061</v>
      </c>
      <c r="AA66" s="355"/>
      <c r="AB66" s="355"/>
      <c r="AC66" s="49" t="s">
        <v>115</v>
      </c>
      <c r="AD66" s="78">
        <v>912990</v>
      </c>
      <c r="AE66" s="65">
        <f>IFERROR(AD66/AA57,"-")</f>
        <v>6.4641001750806199E-4</v>
      </c>
      <c r="AF66" s="78">
        <v>73</v>
      </c>
      <c r="AG66" s="65">
        <f>IFERROR(AF66/AB57,"-")</f>
        <v>1.5310402684563759E-2</v>
      </c>
      <c r="AH66" s="81">
        <f t="shared" si="3"/>
        <v>12506.712328767124</v>
      </c>
      <c r="AI66" s="355"/>
      <c r="AJ66" s="355"/>
      <c r="AK66" s="49" t="s">
        <v>115</v>
      </c>
      <c r="AL66" s="78">
        <v>607233</v>
      </c>
      <c r="AM66" s="65">
        <f>IFERROR(AL66/AI57,"-")</f>
        <v>1.0924093549198387E-3</v>
      </c>
      <c r="AN66" s="78">
        <v>28</v>
      </c>
      <c r="AO66" s="65">
        <f>IFERROR(AN66/AJ57,"-")</f>
        <v>1.6147635524798153E-2</v>
      </c>
      <c r="AP66" s="81">
        <f t="shared" si="4"/>
        <v>21686.892857142859</v>
      </c>
      <c r="AQ66" s="355"/>
      <c r="AR66" s="355"/>
      <c r="AS66" s="49" t="s">
        <v>115</v>
      </c>
      <c r="AT66" s="78">
        <v>102716</v>
      </c>
      <c r="AU66" s="65">
        <f>IFERROR(AT66/AQ57,"-")</f>
        <v>1.075175848131359E-3</v>
      </c>
      <c r="AV66" s="81">
        <v>4</v>
      </c>
      <c r="AW66" s="65">
        <f>IFERROR(AV66/AR57,"-")</f>
        <v>1.2658227848101266E-2</v>
      </c>
      <c r="AX66" s="284">
        <f t="shared" si="5"/>
        <v>25679</v>
      </c>
      <c r="AY66" s="355"/>
      <c r="AZ66" s="355"/>
      <c r="BA66" s="49" t="s">
        <v>115</v>
      </c>
      <c r="BB66" s="78">
        <v>584</v>
      </c>
      <c r="BC66" s="65">
        <f>IFERROR(BB66/AY57,"-")</f>
        <v>5.2002496832210919E-5</v>
      </c>
      <c r="BD66" s="78">
        <v>1</v>
      </c>
      <c r="BE66" s="65">
        <f>IFERROR(BD66/AZ57,"-")</f>
        <v>2.564102564102564E-2</v>
      </c>
      <c r="BF66" s="81">
        <f t="shared" si="6"/>
        <v>584</v>
      </c>
      <c r="BG66" s="355"/>
      <c r="BH66" s="355"/>
      <c r="BI66" s="49" t="s">
        <v>115</v>
      </c>
      <c r="BJ66" s="78">
        <f>地区別_フレイル区分別_高齢者の疾病!AE151</f>
        <v>2539754</v>
      </c>
      <c r="BK66" s="65">
        <f>地区別_フレイル区分別_高齢者の疾病!AF151</f>
        <v>5.9775458711993604E-4</v>
      </c>
      <c r="BL66" s="78">
        <f>地区別_フレイル区分別_高齢者の疾病!AG151</f>
        <v>210</v>
      </c>
      <c r="BM66" s="65">
        <f>地区別_フレイル区分別_高齢者の疾病!AH151</f>
        <v>1.3553633664644378E-2</v>
      </c>
      <c r="BN66" s="192">
        <f>地区別_フレイル区分別_高齢者の疾病!AI151</f>
        <v>12094.066666666668</v>
      </c>
      <c r="BO66" s="286"/>
      <c r="BQ66" s="40"/>
      <c r="BR66" s="40"/>
      <c r="BS66" s="40"/>
      <c r="BT66" s="40"/>
      <c r="BU66" s="40"/>
    </row>
    <row r="67" spans="2:73" s="10" customFormat="1" ht="13.15" customHeight="1">
      <c r="B67" s="379"/>
      <c r="C67" s="355"/>
      <c r="D67" s="355"/>
      <c r="E67" s="49" t="s">
        <v>116</v>
      </c>
      <c r="F67" s="78">
        <v>0</v>
      </c>
      <c r="G67" s="65">
        <f>IFERROR(F67/C57,"-")</f>
        <v>0</v>
      </c>
      <c r="H67" s="78">
        <v>0</v>
      </c>
      <c r="I67" s="65">
        <f>IFERROR(H67/D57,"-")</f>
        <v>0</v>
      </c>
      <c r="J67" s="81" t="str">
        <f t="shared" si="0"/>
        <v>-</v>
      </c>
      <c r="K67" s="355"/>
      <c r="L67" s="355"/>
      <c r="M67" s="49" t="s">
        <v>116</v>
      </c>
      <c r="N67" s="78">
        <v>0</v>
      </c>
      <c r="O67" s="65">
        <f>IFERROR(N67/K57,"-")</f>
        <v>0</v>
      </c>
      <c r="P67" s="78">
        <v>0</v>
      </c>
      <c r="Q67" s="65">
        <f>IFERROR(P67/L57,"-")</f>
        <v>0</v>
      </c>
      <c r="R67" s="81" t="str">
        <f t="shared" si="1"/>
        <v>-</v>
      </c>
      <c r="S67" s="355"/>
      <c r="T67" s="355"/>
      <c r="U67" s="49" t="s">
        <v>116</v>
      </c>
      <c r="V67" s="78">
        <v>56913</v>
      </c>
      <c r="W67" s="65">
        <f>IFERROR(V67/S57,"-")</f>
        <v>2.6456798471895707E-5</v>
      </c>
      <c r="X67" s="78">
        <v>11</v>
      </c>
      <c r="Y67" s="65">
        <f>IFERROR(X67/T57,"-")</f>
        <v>1.2833975032084937E-3</v>
      </c>
      <c r="Z67" s="192">
        <f t="shared" si="2"/>
        <v>5173.909090909091</v>
      </c>
      <c r="AA67" s="355"/>
      <c r="AB67" s="355"/>
      <c r="AC67" s="49" t="s">
        <v>116</v>
      </c>
      <c r="AD67" s="78">
        <v>147651</v>
      </c>
      <c r="AE67" s="65">
        <f>IFERROR(AD67/AA57,"-")</f>
        <v>1.0453902616138496E-4</v>
      </c>
      <c r="AF67" s="78">
        <v>7</v>
      </c>
      <c r="AG67" s="65">
        <f>IFERROR(AF67/AB57,"-")</f>
        <v>1.4681208053691276E-3</v>
      </c>
      <c r="AH67" s="81">
        <f t="shared" si="3"/>
        <v>21093</v>
      </c>
      <c r="AI67" s="355"/>
      <c r="AJ67" s="355"/>
      <c r="AK67" s="49" t="s">
        <v>116</v>
      </c>
      <c r="AL67" s="78">
        <v>85456</v>
      </c>
      <c r="AM67" s="65">
        <f>IFERROR(AL67/AI57,"-")</f>
        <v>1.5373494825549619E-4</v>
      </c>
      <c r="AN67" s="78">
        <v>4</v>
      </c>
      <c r="AO67" s="65">
        <f>IFERROR(AN67/AJ57,"-")</f>
        <v>2.306805074971165E-3</v>
      </c>
      <c r="AP67" s="81">
        <f t="shared" si="4"/>
        <v>21364</v>
      </c>
      <c r="AQ67" s="355"/>
      <c r="AR67" s="355"/>
      <c r="AS67" s="49" t="s">
        <v>116</v>
      </c>
      <c r="AT67" s="78">
        <v>4206</v>
      </c>
      <c r="AU67" s="65">
        <f>IFERROR(AT67/AQ57,"-")</f>
        <v>4.402614604580101E-5</v>
      </c>
      <c r="AV67" s="81">
        <v>1</v>
      </c>
      <c r="AW67" s="65">
        <f>IFERROR(AV67/AR57,"-")</f>
        <v>3.1645569620253164E-3</v>
      </c>
      <c r="AX67" s="284">
        <f t="shared" si="5"/>
        <v>4206</v>
      </c>
      <c r="AY67" s="355"/>
      <c r="AZ67" s="355"/>
      <c r="BA67" s="49" t="s">
        <v>116</v>
      </c>
      <c r="BB67" s="78">
        <v>3489</v>
      </c>
      <c r="BC67" s="65">
        <f>IFERROR(BB67/AY57,"-")</f>
        <v>3.1067930042394501E-4</v>
      </c>
      <c r="BD67" s="78">
        <v>1</v>
      </c>
      <c r="BE67" s="65">
        <f>IFERROR(BD67/AZ57,"-")</f>
        <v>2.564102564102564E-2</v>
      </c>
      <c r="BF67" s="81">
        <f t="shared" si="6"/>
        <v>3489</v>
      </c>
      <c r="BG67" s="355"/>
      <c r="BH67" s="355"/>
      <c r="BI67" s="49" t="s">
        <v>116</v>
      </c>
      <c r="BJ67" s="78">
        <f>地区別_フレイル区分別_高齢者の疾病!AE152</f>
        <v>297715</v>
      </c>
      <c r="BK67" s="65">
        <f>地区別_フレイル区分別_高齢者の疾病!AF152</f>
        <v>7.0069977999606168E-5</v>
      </c>
      <c r="BL67" s="78">
        <f>地区別_フレイル区分別_高齢者の疾病!AG152</f>
        <v>24</v>
      </c>
      <c r="BM67" s="65">
        <f>地区別_フレイル区分別_高齢者の疾病!AH152</f>
        <v>1.5489867045307862E-3</v>
      </c>
      <c r="BN67" s="192">
        <f>地区別_フレイル区分別_高齢者の疾病!AI152</f>
        <v>12404.791666666666</v>
      </c>
      <c r="BO67" s="286"/>
      <c r="BQ67" s="40"/>
      <c r="BR67" s="40"/>
      <c r="BS67" s="40"/>
      <c r="BT67" s="40"/>
      <c r="BU67" s="40"/>
    </row>
    <row r="68" spans="2:73" s="10" customFormat="1" ht="13.15" customHeight="1">
      <c r="B68" s="379"/>
      <c r="C68" s="355"/>
      <c r="D68" s="355"/>
      <c r="E68" s="49" t="s">
        <v>117</v>
      </c>
      <c r="F68" s="78">
        <v>0</v>
      </c>
      <c r="G68" s="65">
        <f>IFERROR(F68/C57,"-")</f>
        <v>0</v>
      </c>
      <c r="H68" s="78">
        <v>0</v>
      </c>
      <c r="I68" s="65">
        <f>IFERROR(H68/D57,"-")</f>
        <v>0</v>
      </c>
      <c r="J68" s="81" t="str">
        <f t="shared" si="0"/>
        <v>-</v>
      </c>
      <c r="K68" s="355"/>
      <c r="L68" s="355"/>
      <c r="M68" s="49" t="s">
        <v>117</v>
      </c>
      <c r="N68" s="78">
        <v>1266006</v>
      </c>
      <c r="O68" s="65">
        <f>IFERROR(N68/K57,"-")</f>
        <v>7.4197936416303539E-2</v>
      </c>
      <c r="P68" s="78">
        <v>1</v>
      </c>
      <c r="Q68" s="65">
        <f>IFERROR(P68/L57,"-")</f>
        <v>2.2222222222222223E-2</v>
      </c>
      <c r="R68" s="81">
        <f t="shared" si="1"/>
        <v>1266006</v>
      </c>
      <c r="S68" s="355"/>
      <c r="T68" s="355"/>
      <c r="U68" s="49" t="s">
        <v>117</v>
      </c>
      <c r="V68" s="78">
        <v>442170</v>
      </c>
      <c r="W68" s="65">
        <f>IFERROR(V68/S57,"-")</f>
        <v>2.0554886546690783E-4</v>
      </c>
      <c r="X68" s="78">
        <v>9</v>
      </c>
      <c r="Y68" s="65">
        <f>IFERROR(X68/T57,"-")</f>
        <v>1.0500525026251313E-3</v>
      </c>
      <c r="Z68" s="192">
        <f t="shared" si="2"/>
        <v>49130</v>
      </c>
      <c r="AA68" s="355"/>
      <c r="AB68" s="355"/>
      <c r="AC68" s="49" t="s">
        <v>117</v>
      </c>
      <c r="AD68" s="78">
        <v>3022063</v>
      </c>
      <c r="AE68" s="65">
        <f>IFERROR(AD68/AA57,"-")</f>
        <v>2.139663957699938E-3</v>
      </c>
      <c r="AF68" s="78">
        <v>12</v>
      </c>
      <c r="AG68" s="65">
        <f>IFERROR(AF68/AB57,"-")</f>
        <v>2.5167785234899327E-3</v>
      </c>
      <c r="AH68" s="81">
        <f t="shared" si="3"/>
        <v>251838.58333333334</v>
      </c>
      <c r="AI68" s="355"/>
      <c r="AJ68" s="355"/>
      <c r="AK68" s="49" t="s">
        <v>117</v>
      </c>
      <c r="AL68" s="78">
        <v>1191906</v>
      </c>
      <c r="AM68" s="65">
        <f>IFERROR(AL68/AI57,"-")</f>
        <v>2.1442333743144477E-3</v>
      </c>
      <c r="AN68" s="78">
        <v>2</v>
      </c>
      <c r="AO68" s="65">
        <f>IFERROR(AN68/AJ57,"-")</f>
        <v>1.1534025374855825E-3</v>
      </c>
      <c r="AP68" s="81">
        <f t="shared" si="4"/>
        <v>595953</v>
      </c>
      <c r="AQ68" s="355"/>
      <c r="AR68" s="355"/>
      <c r="AS68" s="49" t="s">
        <v>117</v>
      </c>
      <c r="AT68" s="78">
        <v>529358</v>
      </c>
      <c r="AU68" s="65">
        <f>IFERROR(AT68/AQ57,"-")</f>
        <v>5.541034859370692E-3</v>
      </c>
      <c r="AV68" s="81">
        <v>2</v>
      </c>
      <c r="AW68" s="65">
        <f>IFERROR(AV68/AR57,"-")</f>
        <v>6.3291139240506328E-3</v>
      </c>
      <c r="AX68" s="284">
        <f t="shared" si="5"/>
        <v>264679</v>
      </c>
      <c r="AY68" s="355"/>
      <c r="AZ68" s="355"/>
      <c r="BA68" s="49" t="s">
        <v>117</v>
      </c>
      <c r="BB68" s="78">
        <v>0</v>
      </c>
      <c r="BC68" s="65">
        <f>IFERROR(BB68/AY57,"-")</f>
        <v>0</v>
      </c>
      <c r="BD68" s="78">
        <v>0</v>
      </c>
      <c r="BE68" s="65">
        <f>IFERROR(BD68/AZ57,"-")</f>
        <v>0</v>
      </c>
      <c r="BF68" s="81" t="str">
        <f t="shared" si="6"/>
        <v>-</v>
      </c>
      <c r="BG68" s="355"/>
      <c r="BH68" s="355"/>
      <c r="BI68" s="49" t="s">
        <v>117</v>
      </c>
      <c r="BJ68" s="78">
        <f>地区別_フレイル区分別_高齢者の疾病!AE153</f>
        <v>6451503</v>
      </c>
      <c r="BK68" s="65">
        <f>地区別_フレイル区分別_高齢者の疾病!AF153</f>
        <v>1.5184208833091822E-3</v>
      </c>
      <c r="BL68" s="78">
        <f>地区別_フレイル区分別_高齢者の疾病!AG153</f>
        <v>26</v>
      </c>
      <c r="BM68" s="65">
        <f>地区別_フレイル区分別_高齢者の疾病!AH153</f>
        <v>1.6780689299083517E-3</v>
      </c>
      <c r="BN68" s="192">
        <f>地区別_フレイル区分別_高齢者の疾病!AI153</f>
        <v>248134.73076923078</v>
      </c>
      <c r="BO68" s="286"/>
      <c r="BQ68" s="40"/>
      <c r="BR68" s="40"/>
      <c r="BS68" s="40"/>
      <c r="BT68" s="40"/>
      <c r="BU68" s="40"/>
    </row>
    <row r="69" spans="2:73" s="10" customFormat="1" ht="13.15" customHeight="1">
      <c r="B69" s="379"/>
      <c r="C69" s="355"/>
      <c r="D69" s="355"/>
      <c r="E69" s="49" t="s">
        <v>118</v>
      </c>
      <c r="F69" s="78">
        <v>212403</v>
      </c>
      <c r="G69" s="65">
        <f>IFERROR(F69/C57,"-")</f>
        <v>3.8180347465015321E-2</v>
      </c>
      <c r="H69" s="78">
        <v>3</v>
      </c>
      <c r="I69" s="65">
        <f>IFERROR(H69/D57,"-")</f>
        <v>0.14285714285714285</v>
      </c>
      <c r="J69" s="81">
        <f t="shared" si="0"/>
        <v>70801</v>
      </c>
      <c r="K69" s="355"/>
      <c r="L69" s="355"/>
      <c r="M69" s="49" t="s">
        <v>118</v>
      </c>
      <c r="N69" s="78">
        <v>21281</v>
      </c>
      <c r="O69" s="65">
        <f>IFERROR(N69/K57,"-")</f>
        <v>1.2472344403386363E-3</v>
      </c>
      <c r="P69" s="78">
        <v>2</v>
      </c>
      <c r="Q69" s="65">
        <f>IFERROR(P69/L57,"-")</f>
        <v>4.4444444444444446E-2</v>
      </c>
      <c r="R69" s="81">
        <f t="shared" si="1"/>
        <v>10640.5</v>
      </c>
      <c r="S69" s="355"/>
      <c r="T69" s="355"/>
      <c r="U69" s="49" t="s">
        <v>118</v>
      </c>
      <c r="V69" s="78">
        <v>17768277</v>
      </c>
      <c r="W69" s="65">
        <f>IFERROR(V69/S57,"-")</f>
        <v>8.2598303336991492E-3</v>
      </c>
      <c r="X69" s="78">
        <v>487</v>
      </c>
      <c r="Y69" s="65">
        <f>IFERROR(X69/T57,"-")</f>
        <v>5.6819507642048767E-2</v>
      </c>
      <c r="Z69" s="192">
        <f t="shared" si="2"/>
        <v>36485.168377823407</v>
      </c>
      <c r="AA69" s="355"/>
      <c r="AB69" s="355"/>
      <c r="AC69" s="49" t="s">
        <v>118</v>
      </c>
      <c r="AD69" s="78">
        <v>13932019</v>
      </c>
      <c r="AE69" s="65">
        <f>IFERROR(AD69/AA57,"-")</f>
        <v>9.8640693169833749E-3</v>
      </c>
      <c r="AF69" s="78">
        <v>339</v>
      </c>
      <c r="AG69" s="65">
        <f>IFERROR(AF69/AB57,"-")</f>
        <v>7.1098993288590609E-2</v>
      </c>
      <c r="AH69" s="81">
        <f t="shared" si="3"/>
        <v>41097.401179941</v>
      </c>
      <c r="AI69" s="355"/>
      <c r="AJ69" s="355"/>
      <c r="AK69" s="49" t="s">
        <v>118</v>
      </c>
      <c r="AL69" s="78">
        <v>5085508</v>
      </c>
      <c r="AM69" s="65">
        <f>IFERROR(AL69/AI57,"-")</f>
        <v>9.1488053411452903E-3</v>
      </c>
      <c r="AN69" s="78">
        <v>123</v>
      </c>
      <c r="AO69" s="65">
        <f>IFERROR(AN69/AJ57,"-")</f>
        <v>7.0934256055363326E-2</v>
      </c>
      <c r="AP69" s="81">
        <f t="shared" si="4"/>
        <v>41345.593495934962</v>
      </c>
      <c r="AQ69" s="355"/>
      <c r="AR69" s="355"/>
      <c r="AS69" s="49" t="s">
        <v>118</v>
      </c>
      <c r="AT69" s="78">
        <v>338055</v>
      </c>
      <c r="AU69" s="65">
        <f>IFERROR(AT69/AQ57,"-")</f>
        <v>3.5385779366412886E-3</v>
      </c>
      <c r="AV69" s="81">
        <v>17</v>
      </c>
      <c r="AW69" s="65">
        <f>IFERROR(AV69/AR57,"-")</f>
        <v>5.3797468354430382E-2</v>
      </c>
      <c r="AX69" s="284">
        <f t="shared" si="5"/>
        <v>19885.588235294119</v>
      </c>
      <c r="AY69" s="355"/>
      <c r="AZ69" s="355"/>
      <c r="BA69" s="49" t="s">
        <v>118</v>
      </c>
      <c r="BB69" s="78">
        <v>253</v>
      </c>
      <c r="BC69" s="65">
        <f>IFERROR(BB69/AY57,"-")</f>
        <v>2.2528478935872195E-5</v>
      </c>
      <c r="BD69" s="78">
        <v>1</v>
      </c>
      <c r="BE69" s="65">
        <f>IFERROR(BD69/AZ57,"-")</f>
        <v>2.564102564102564E-2</v>
      </c>
      <c r="BF69" s="81">
        <f t="shared" si="6"/>
        <v>253</v>
      </c>
      <c r="BG69" s="355"/>
      <c r="BH69" s="355"/>
      <c r="BI69" s="49" t="s">
        <v>118</v>
      </c>
      <c r="BJ69" s="78">
        <f>地区別_フレイル区分別_高齢者の疾病!AE154</f>
        <v>37357796</v>
      </c>
      <c r="BK69" s="65">
        <f>地区別_フレイル区分別_高齢者の疾病!AF154</f>
        <v>8.7925027084082945E-3</v>
      </c>
      <c r="BL69" s="78">
        <f>地区別_フレイル区分別_高齢者の疾病!AG154</f>
        <v>972</v>
      </c>
      <c r="BM69" s="65">
        <f>地区別_フレイル区分別_高齢者の疾病!AH154</f>
        <v>6.2733961533496835E-2</v>
      </c>
      <c r="BN69" s="192">
        <f>地区別_フレイル区分別_高齢者の疾病!AI154</f>
        <v>38433.94650205761</v>
      </c>
      <c r="BO69" s="286"/>
      <c r="BQ69" s="40"/>
      <c r="BR69" s="40"/>
      <c r="BS69" s="40"/>
      <c r="BT69" s="40"/>
      <c r="BU69" s="40"/>
    </row>
    <row r="70" spans="2:73" s="10" customFormat="1" ht="13.15" customHeight="1">
      <c r="B70" s="379"/>
      <c r="C70" s="355"/>
      <c r="D70" s="355"/>
      <c r="E70" s="49" t="s">
        <v>119</v>
      </c>
      <c r="F70" s="78">
        <v>7680</v>
      </c>
      <c r="G70" s="65">
        <f>IFERROR(F70/C57,"-")</f>
        <v>1.3805128389491564E-3</v>
      </c>
      <c r="H70" s="78">
        <v>1</v>
      </c>
      <c r="I70" s="65">
        <f>IFERROR(H70/D57,"-")</f>
        <v>4.7619047619047616E-2</v>
      </c>
      <c r="J70" s="81">
        <f t="shared" ref="J70:J133" si="13">IFERROR(F70/H70,"-")</f>
        <v>7680</v>
      </c>
      <c r="K70" s="355"/>
      <c r="L70" s="355"/>
      <c r="M70" s="49" t="s">
        <v>119</v>
      </c>
      <c r="N70" s="78">
        <v>259282</v>
      </c>
      <c r="O70" s="65">
        <f>IFERROR(N70/K57,"-")</f>
        <v>1.5195970121699277E-2</v>
      </c>
      <c r="P70" s="78">
        <v>3</v>
      </c>
      <c r="Q70" s="65">
        <f>IFERROR(P70/L57,"-")</f>
        <v>6.6666666666666666E-2</v>
      </c>
      <c r="R70" s="81">
        <f t="shared" ref="R70:R133" si="14">IFERROR(N70/P70,"-")</f>
        <v>86427.333333333328</v>
      </c>
      <c r="S70" s="355"/>
      <c r="T70" s="355"/>
      <c r="U70" s="49" t="s">
        <v>119</v>
      </c>
      <c r="V70" s="78">
        <v>21701905</v>
      </c>
      <c r="W70" s="65">
        <f>IFERROR(V70/S57,"-")</f>
        <v>1.0088431940702929E-2</v>
      </c>
      <c r="X70" s="78">
        <v>291</v>
      </c>
      <c r="Y70" s="65">
        <f>IFERROR(X70/T57,"-")</f>
        <v>3.3951697584879245E-2</v>
      </c>
      <c r="Z70" s="192">
        <f t="shared" ref="Z70:Z133" si="15">IFERROR(V70/X70,"-")</f>
        <v>74576.993127147769</v>
      </c>
      <c r="AA70" s="355"/>
      <c r="AB70" s="355"/>
      <c r="AC70" s="49" t="s">
        <v>119</v>
      </c>
      <c r="AD70" s="78">
        <v>16152324</v>
      </c>
      <c r="AE70" s="65">
        <f>IFERROR(AD70/AA57,"-")</f>
        <v>1.1436077108879493E-2</v>
      </c>
      <c r="AF70" s="78">
        <v>243</v>
      </c>
      <c r="AG70" s="65">
        <f>IFERROR(AF70/AB57,"-")</f>
        <v>5.096476510067114E-2</v>
      </c>
      <c r="AH70" s="81">
        <f t="shared" ref="AH70:AH133" si="16">IFERROR(AD70/AF70,"-")</f>
        <v>66470.469135802472</v>
      </c>
      <c r="AI70" s="355"/>
      <c r="AJ70" s="355"/>
      <c r="AK70" s="49" t="s">
        <v>119</v>
      </c>
      <c r="AL70" s="78">
        <v>15975999</v>
      </c>
      <c r="AM70" s="65">
        <f>IFERROR(AL70/AI57,"-")</f>
        <v>2.8740748216565942E-2</v>
      </c>
      <c r="AN70" s="78">
        <v>170</v>
      </c>
      <c r="AO70" s="65">
        <f>IFERROR(AN70/AJ57,"-")</f>
        <v>9.8039215686274508E-2</v>
      </c>
      <c r="AP70" s="81">
        <f t="shared" ref="AP70:AP133" si="17">IFERROR(AL70/AN70,"-")</f>
        <v>93976.464705882347</v>
      </c>
      <c r="AQ70" s="355"/>
      <c r="AR70" s="355"/>
      <c r="AS70" s="49" t="s">
        <v>119</v>
      </c>
      <c r="AT70" s="78">
        <v>4939863</v>
      </c>
      <c r="AU70" s="65">
        <f>IFERROR(AT70/AQ57,"-")</f>
        <v>5.1707829263967831E-2</v>
      </c>
      <c r="AV70" s="81">
        <v>47</v>
      </c>
      <c r="AW70" s="65">
        <f>IFERROR(AV70/AR57,"-")</f>
        <v>0.14873417721518986</v>
      </c>
      <c r="AX70" s="284">
        <f t="shared" ref="AX70:AX133" si="18">IFERROR(AT70/AV70,"-")</f>
        <v>105103.46808510639</v>
      </c>
      <c r="AY70" s="355"/>
      <c r="AZ70" s="355"/>
      <c r="BA70" s="49" t="s">
        <v>119</v>
      </c>
      <c r="BB70" s="78">
        <v>1252543</v>
      </c>
      <c r="BC70" s="65">
        <f>IFERROR(BB70/AY57,"-")</f>
        <v>0.11153315648922596</v>
      </c>
      <c r="BD70" s="78">
        <v>8</v>
      </c>
      <c r="BE70" s="65">
        <f>IFERROR(BD70/AZ57,"-")</f>
        <v>0.20512820512820512</v>
      </c>
      <c r="BF70" s="81">
        <f t="shared" ref="BF70:BF133" si="19">IFERROR(BB70/BD70,"-")</f>
        <v>156567.875</v>
      </c>
      <c r="BG70" s="355"/>
      <c r="BH70" s="355"/>
      <c r="BI70" s="49" t="s">
        <v>119</v>
      </c>
      <c r="BJ70" s="78">
        <f>地区別_フレイル区分別_高齢者の疾病!AE155</f>
        <v>60289596</v>
      </c>
      <c r="BK70" s="65">
        <f>地区別_フレイル区分別_高齢者の疾病!AF155</f>
        <v>1.4189713871740235E-2</v>
      </c>
      <c r="BL70" s="78">
        <f>地区別_フレイル区分別_高齢者の疾病!AG155</f>
        <v>763</v>
      </c>
      <c r="BM70" s="65">
        <f>地区別_フレイル区分別_高齢者の疾病!AH155</f>
        <v>4.9244868981541241E-2</v>
      </c>
      <c r="BN70" s="192">
        <f>地区別_フレイル区分別_高齢者の疾病!AI155</f>
        <v>79016.508519003939</v>
      </c>
      <c r="BO70" s="286"/>
      <c r="BQ70" s="40"/>
      <c r="BR70" s="40"/>
      <c r="BS70" s="40"/>
      <c r="BT70" s="40"/>
      <c r="BU70" s="40"/>
    </row>
    <row r="71" spans="2:73" s="10" customFormat="1" ht="13.15" customHeight="1">
      <c r="B71" s="379"/>
      <c r="C71" s="355"/>
      <c r="D71" s="355"/>
      <c r="E71" s="49" t="s">
        <v>120</v>
      </c>
      <c r="F71" s="78">
        <v>7109</v>
      </c>
      <c r="G71" s="65">
        <f>IFERROR(F71/C57,"-")</f>
        <v>1.2778731474074939E-3</v>
      </c>
      <c r="H71" s="78">
        <v>1</v>
      </c>
      <c r="I71" s="65">
        <f>IFERROR(H71/D57,"-")</f>
        <v>4.7619047619047616E-2</v>
      </c>
      <c r="J71" s="81">
        <f t="shared" si="13"/>
        <v>7109</v>
      </c>
      <c r="K71" s="355"/>
      <c r="L71" s="355"/>
      <c r="M71" s="49" t="s">
        <v>120</v>
      </c>
      <c r="N71" s="78">
        <v>19989</v>
      </c>
      <c r="O71" s="65">
        <f>IFERROR(N71/K57,"-")</f>
        <v>1.1715130505112073E-3</v>
      </c>
      <c r="P71" s="78">
        <v>3</v>
      </c>
      <c r="Q71" s="65">
        <f>IFERROR(P71/L57,"-")</f>
        <v>6.6666666666666666E-2</v>
      </c>
      <c r="R71" s="81">
        <f t="shared" si="14"/>
        <v>6663</v>
      </c>
      <c r="S71" s="355"/>
      <c r="T71" s="355"/>
      <c r="U71" s="49" t="s">
        <v>120</v>
      </c>
      <c r="V71" s="78">
        <v>12501267</v>
      </c>
      <c r="W71" s="65">
        <f>IFERROR(V71/S57,"-")</f>
        <v>5.8113875856545998E-3</v>
      </c>
      <c r="X71" s="78">
        <v>192</v>
      </c>
      <c r="Y71" s="65">
        <f>IFERROR(X71/T57,"-")</f>
        <v>2.24011200560028E-2</v>
      </c>
      <c r="Z71" s="192">
        <f t="shared" si="15"/>
        <v>65110.765625</v>
      </c>
      <c r="AA71" s="355"/>
      <c r="AB71" s="355"/>
      <c r="AC71" s="49" t="s">
        <v>120</v>
      </c>
      <c r="AD71" s="78">
        <v>4609475</v>
      </c>
      <c r="AE71" s="65">
        <f>IFERROR(AD71/AA57,"-")</f>
        <v>3.2635744262839396E-3</v>
      </c>
      <c r="AF71" s="78">
        <v>126</v>
      </c>
      <c r="AG71" s="65">
        <f>IFERROR(AF71/AB57,"-")</f>
        <v>2.6426174496644295E-2</v>
      </c>
      <c r="AH71" s="81">
        <f t="shared" si="16"/>
        <v>36583.134920634919</v>
      </c>
      <c r="AI71" s="355"/>
      <c r="AJ71" s="355"/>
      <c r="AK71" s="49" t="s">
        <v>120</v>
      </c>
      <c r="AL71" s="78">
        <v>1332907</v>
      </c>
      <c r="AM71" s="65">
        <f>IFERROR(AL71/AI57,"-")</f>
        <v>2.3978935203424999E-3</v>
      </c>
      <c r="AN71" s="78">
        <v>34</v>
      </c>
      <c r="AO71" s="65">
        <f>IFERROR(AN71/AJ57,"-")</f>
        <v>1.9607843137254902E-2</v>
      </c>
      <c r="AP71" s="81">
        <f t="shared" si="17"/>
        <v>39203.147058823532</v>
      </c>
      <c r="AQ71" s="355"/>
      <c r="AR71" s="355"/>
      <c r="AS71" s="49" t="s">
        <v>120</v>
      </c>
      <c r="AT71" s="78">
        <v>551500</v>
      </c>
      <c r="AU71" s="65">
        <f>IFERROR(AT71/AQ57,"-")</f>
        <v>5.7728054075747159E-3</v>
      </c>
      <c r="AV71" s="81">
        <v>11</v>
      </c>
      <c r="AW71" s="65">
        <f>IFERROR(AV71/AR57,"-")</f>
        <v>3.4810126582278479E-2</v>
      </c>
      <c r="AX71" s="284">
        <f t="shared" si="18"/>
        <v>50136.36363636364</v>
      </c>
      <c r="AY71" s="355"/>
      <c r="AZ71" s="355"/>
      <c r="BA71" s="49" t="s">
        <v>120</v>
      </c>
      <c r="BB71" s="78">
        <v>0</v>
      </c>
      <c r="BC71" s="65">
        <f>IFERROR(BB71/AY57,"-")</f>
        <v>0</v>
      </c>
      <c r="BD71" s="78">
        <v>0</v>
      </c>
      <c r="BE71" s="65">
        <f>IFERROR(BD71/AZ57,"-")</f>
        <v>0</v>
      </c>
      <c r="BF71" s="81" t="str">
        <f t="shared" si="19"/>
        <v>-</v>
      </c>
      <c r="BG71" s="355"/>
      <c r="BH71" s="355"/>
      <c r="BI71" s="49" t="s">
        <v>120</v>
      </c>
      <c r="BJ71" s="78">
        <f>地区別_フレイル区分別_高齢者の疾病!AE156</f>
        <v>19022247</v>
      </c>
      <c r="BK71" s="65">
        <f>地区別_フレイル区分別_高齢者の疾病!AF156</f>
        <v>4.4770617160474766E-3</v>
      </c>
      <c r="BL71" s="78">
        <f>地区別_フレイル区分別_高齢者の疾病!AG156</f>
        <v>367</v>
      </c>
      <c r="BM71" s="65">
        <f>地区別_フレイル区分別_高齢者の疾病!AH156</f>
        <v>2.3686588356783271E-2</v>
      </c>
      <c r="BN71" s="192">
        <f>地区別_フレイル区分別_高齢者の疾病!AI156</f>
        <v>51831.735694822892</v>
      </c>
      <c r="BO71" s="286"/>
      <c r="BQ71" s="40"/>
      <c r="BR71" s="40"/>
      <c r="BS71" s="40"/>
      <c r="BT71" s="40"/>
      <c r="BU71" s="40"/>
    </row>
    <row r="72" spans="2:73" s="10" customFormat="1" ht="13.15" customHeight="1">
      <c r="B72" s="379"/>
      <c r="C72" s="355"/>
      <c r="D72" s="355"/>
      <c r="E72" s="50" t="s">
        <v>121</v>
      </c>
      <c r="F72" s="79">
        <v>0</v>
      </c>
      <c r="G72" s="66">
        <f>IFERROR(F72/C57,"-")</f>
        <v>0</v>
      </c>
      <c r="H72" s="79">
        <v>0</v>
      </c>
      <c r="I72" s="66">
        <f>IFERROR(H72/D57,"-")</f>
        <v>0</v>
      </c>
      <c r="J72" s="82" t="str">
        <f t="shared" si="13"/>
        <v>-</v>
      </c>
      <c r="K72" s="355"/>
      <c r="L72" s="355"/>
      <c r="M72" s="50" t="s">
        <v>121</v>
      </c>
      <c r="N72" s="79">
        <v>37935</v>
      </c>
      <c r="O72" s="66">
        <f>IFERROR(N72/K57,"-")</f>
        <v>2.2232901881606209E-3</v>
      </c>
      <c r="P72" s="79">
        <v>4</v>
      </c>
      <c r="Q72" s="66">
        <f>IFERROR(P72/L57,"-")</f>
        <v>8.8888888888888892E-2</v>
      </c>
      <c r="R72" s="82">
        <f t="shared" si="14"/>
        <v>9483.75</v>
      </c>
      <c r="S72" s="355"/>
      <c r="T72" s="355"/>
      <c r="U72" s="50" t="s">
        <v>121</v>
      </c>
      <c r="V72" s="79">
        <v>2743075</v>
      </c>
      <c r="W72" s="66">
        <f>IFERROR(V72/S57,"-")</f>
        <v>1.2751565102576796E-3</v>
      </c>
      <c r="X72" s="79">
        <v>256</v>
      </c>
      <c r="Y72" s="66">
        <f>IFERROR(X72/T57,"-")</f>
        <v>2.98681600746704E-2</v>
      </c>
      <c r="Z72" s="193">
        <f t="shared" si="15"/>
        <v>10715.13671875</v>
      </c>
      <c r="AA72" s="355"/>
      <c r="AB72" s="355"/>
      <c r="AC72" s="50" t="s">
        <v>121</v>
      </c>
      <c r="AD72" s="79">
        <v>1455445</v>
      </c>
      <c r="AE72" s="66">
        <f>IFERROR(AD72/AA57,"-")</f>
        <v>1.0304759394210465E-3</v>
      </c>
      <c r="AF72" s="79">
        <v>175</v>
      </c>
      <c r="AG72" s="66">
        <f>IFERROR(AF72/AB57,"-")</f>
        <v>3.6703020134228187E-2</v>
      </c>
      <c r="AH72" s="82">
        <f t="shared" si="16"/>
        <v>8316.8285714285721</v>
      </c>
      <c r="AI72" s="355"/>
      <c r="AJ72" s="355"/>
      <c r="AK72" s="50" t="s">
        <v>121</v>
      </c>
      <c r="AL72" s="79">
        <v>789594</v>
      </c>
      <c r="AM72" s="66">
        <f>IFERROR(AL72/AI57,"-")</f>
        <v>1.4204759494108111E-3</v>
      </c>
      <c r="AN72" s="79">
        <v>68</v>
      </c>
      <c r="AO72" s="66">
        <f>IFERROR(AN72/AJ57,"-")</f>
        <v>3.9215686274509803E-2</v>
      </c>
      <c r="AP72" s="82">
        <f t="shared" si="17"/>
        <v>11611.676470588236</v>
      </c>
      <c r="AQ72" s="355"/>
      <c r="AR72" s="355"/>
      <c r="AS72" s="50" t="s">
        <v>121</v>
      </c>
      <c r="AT72" s="79">
        <v>169057</v>
      </c>
      <c r="AU72" s="66">
        <f>IFERROR(AT72/AQ57,"-")</f>
        <v>1.7695977584557729E-3</v>
      </c>
      <c r="AV72" s="82">
        <v>19</v>
      </c>
      <c r="AW72" s="68">
        <f>IFERROR(AV72/AR57,"-")</f>
        <v>6.0126582278481014E-2</v>
      </c>
      <c r="AX72" s="285">
        <f t="shared" si="18"/>
        <v>8897.7368421052633</v>
      </c>
      <c r="AY72" s="355"/>
      <c r="AZ72" s="355"/>
      <c r="BA72" s="50" t="s">
        <v>121</v>
      </c>
      <c r="BB72" s="79">
        <v>49147</v>
      </c>
      <c r="BC72" s="66">
        <f>IFERROR(BB72/AY57,"-")</f>
        <v>4.3763128626929278E-3</v>
      </c>
      <c r="BD72" s="79">
        <v>3</v>
      </c>
      <c r="BE72" s="66">
        <f>IFERROR(BD72/AZ57,"-")</f>
        <v>7.6923076923076927E-2</v>
      </c>
      <c r="BF72" s="82">
        <f t="shared" si="19"/>
        <v>16382.333333333334</v>
      </c>
      <c r="BG72" s="355"/>
      <c r="BH72" s="355"/>
      <c r="BI72" s="50" t="s">
        <v>121</v>
      </c>
      <c r="BJ72" s="79">
        <f>地区別_フレイル区分別_高齢者の疾病!AE157</f>
        <v>5244253</v>
      </c>
      <c r="BK72" s="66">
        <f>地区別_フレイル区分別_高齢者の疾病!AF157</f>
        <v>1.2342834332645942E-3</v>
      </c>
      <c r="BL72" s="79">
        <f>地区別_フレイル区分別_高齢者の疾病!AG157</f>
        <v>525</v>
      </c>
      <c r="BM72" s="66">
        <f>地区別_フレイル区分別_高齢者の疾病!AH157</f>
        <v>3.3884084161610949E-2</v>
      </c>
      <c r="BN72" s="193">
        <f>地区別_フレイル区分別_高齢者の疾病!AI157</f>
        <v>9989.0533333333333</v>
      </c>
      <c r="BO72" s="286"/>
      <c r="BQ72" s="40"/>
      <c r="BR72" s="40"/>
      <c r="BS72" s="40"/>
      <c r="BT72" s="40"/>
      <c r="BU72" s="40"/>
    </row>
    <row r="73" spans="2:73" s="10" customFormat="1" ht="13.15" customHeight="1">
      <c r="B73" s="380"/>
      <c r="C73" s="356"/>
      <c r="D73" s="356"/>
      <c r="E73" s="51" t="s">
        <v>71</v>
      </c>
      <c r="F73" s="74">
        <f>SUM(F57:F72)</f>
        <v>489700</v>
      </c>
      <c r="G73" s="66">
        <f>IFERROR(F73/C57,"-")</f>
        <v>8.8025668910599209E-2</v>
      </c>
      <c r="H73" s="79">
        <v>12</v>
      </c>
      <c r="I73" s="66">
        <f>IFERROR(H73/D57,"-")</f>
        <v>0.5714285714285714</v>
      </c>
      <c r="J73" s="82">
        <f t="shared" si="13"/>
        <v>40808.333333333336</v>
      </c>
      <c r="K73" s="356"/>
      <c r="L73" s="356"/>
      <c r="M73" s="51" t="s">
        <v>71</v>
      </c>
      <c r="N73" s="74">
        <f>SUM(N57:N72)</f>
        <v>1938349</v>
      </c>
      <c r="O73" s="66">
        <f>IFERROR(N73/K57,"-")</f>
        <v>0.11360253889365891</v>
      </c>
      <c r="P73" s="79">
        <v>20</v>
      </c>
      <c r="Q73" s="66">
        <f>IFERROR(P73/L57,"-")</f>
        <v>0.44444444444444442</v>
      </c>
      <c r="R73" s="82">
        <f t="shared" si="14"/>
        <v>96917.45</v>
      </c>
      <c r="S73" s="356"/>
      <c r="T73" s="356"/>
      <c r="U73" s="51" t="s">
        <v>71</v>
      </c>
      <c r="V73" s="74">
        <f>SUM(V57:V72)</f>
        <v>173371433</v>
      </c>
      <c r="W73" s="66">
        <f>IFERROR(V73/S57,"-")</f>
        <v>8.05941184556212E-2</v>
      </c>
      <c r="X73" s="79">
        <v>2621</v>
      </c>
      <c r="Y73" s="66">
        <f>IFERROR(X73/T57,"-")</f>
        <v>0.30579862326449658</v>
      </c>
      <c r="Z73" s="193">
        <f t="shared" si="15"/>
        <v>66147.0557039298</v>
      </c>
      <c r="AA73" s="356"/>
      <c r="AB73" s="356"/>
      <c r="AC73" s="51" t="s">
        <v>71</v>
      </c>
      <c r="AD73" s="74">
        <f>SUM(AD57:AD72)</f>
        <v>136064592</v>
      </c>
      <c r="AE73" s="66">
        <f>IFERROR(AD73/AA57,"-")</f>
        <v>9.6335683081903753E-2</v>
      </c>
      <c r="AF73" s="79">
        <v>1722</v>
      </c>
      <c r="AG73" s="66">
        <f>IFERROR(AF73/AB57,"-")</f>
        <v>0.36115771812080538</v>
      </c>
      <c r="AH73" s="82">
        <f t="shared" si="16"/>
        <v>79015.442508710796</v>
      </c>
      <c r="AI73" s="356"/>
      <c r="AJ73" s="356"/>
      <c r="AK73" s="51" t="s">
        <v>71</v>
      </c>
      <c r="AL73" s="74">
        <f>SUM(AL57:AL72)</f>
        <v>63531558</v>
      </c>
      <c r="AM73" s="66">
        <f>IFERROR(AL73/AI57,"-")</f>
        <v>0.11429297862901441</v>
      </c>
      <c r="AN73" s="79">
        <v>704</v>
      </c>
      <c r="AO73" s="66">
        <f>IFERROR(AN73/AJ57,"-")</f>
        <v>0.40599769319492501</v>
      </c>
      <c r="AP73" s="82">
        <f t="shared" si="17"/>
        <v>90243.690340909088</v>
      </c>
      <c r="AQ73" s="356"/>
      <c r="AR73" s="356"/>
      <c r="AS73" s="51" t="s">
        <v>71</v>
      </c>
      <c r="AT73" s="74">
        <f>SUM(AT57:AT72)</f>
        <v>13652140</v>
      </c>
      <c r="AU73" s="66">
        <f>IFERROR(AT73/AQ57,"-")</f>
        <v>0.14290325950492672</v>
      </c>
      <c r="AV73" s="82">
        <v>142</v>
      </c>
      <c r="AW73" s="153">
        <f>IFERROR(AV73/AR57,"-")</f>
        <v>0.44936708860759494</v>
      </c>
      <c r="AX73" s="223">
        <f t="shared" si="18"/>
        <v>96141.830985915498</v>
      </c>
      <c r="AY73" s="356"/>
      <c r="AZ73" s="356"/>
      <c r="BA73" s="51" t="s">
        <v>71</v>
      </c>
      <c r="BB73" s="74">
        <f>SUM(BB57:BB72)</f>
        <v>2822280</v>
      </c>
      <c r="BC73" s="66">
        <f>IFERROR(BB73/AY57,"-")</f>
        <v>0.25131097047878803</v>
      </c>
      <c r="BD73" s="79">
        <v>23</v>
      </c>
      <c r="BE73" s="66">
        <f>IFERROR(BD73/AZ57,"-")</f>
        <v>0.58974358974358976</v>
      </c>
      <c r="BF73" s="82">
        <f t="shared" si="19"/>
        <v>122707.82608695653</v>
      </c>
      <c r="BG73" s="356"/>
      <c r="BH73" s="356"/>
      <c r="BI73" s="51" t="s">
        <v>71</v>
      </c>
      <c r="BJ73" s="74">
        <f>地区別_フレイル区分別_高齢者の疾病!AE158</f>
        <v>391870052</v>
      </c>
      <c r="BK73" s="66">
        <f>地区別_フレイル区分別_高齢者の疾病!AF158</f>
        <v>9.2230240069679142E-2</v>
      </c>
      <c r="BL73" s="74">
        <f>地区別_フレイル区分別_高齢者の疾病!AG158</f>
        <v>5244</v>
      </c>
      <c r="BM73" s="66">
        <f>地区別_フレイル区分別_高齢者の疾病!AH158</f>
        <v>0.33845359493997679</v>
      </c>
      <c r="BN73" s="193">
        <f>地区別_フレイル区分別_高齢者の疾病!AI158</f>
        <v>74727.317315026696</v>
      </c>
      <c r="BO73" s="286"/>
      <c r="BQ73" s="40"/>
      <c r="BR73" s="40"/>
      <c r="BS73" s="40"/>
      <c r="BT73" s="40"/>
      <c r="BU73" s="40"/>
    </row>
    <row r="74" spans="2:73" s="10" customFormat="1" ht="13.15" customHeight="1">
      <c r="B74" s="378" t="s">
        <v>198</v>
      </c>
      <c r="C74" s="354">
        <v>45026340</v>
      </c>
      <c r="D74" s="354">
        <v>54</v>
      </c>
      <c r="E74" s="47" t="s">
        <v>107</v>
      </c>
      <c r="F74" s="77">
        <v>61002</v>
      </c>
      <c r="G74" s="64">
        <f>IFERROR(F74/C74,"-")</f>
        <v>1.3548069863106795E-3</v>
      </c>
      <c r="H74" s="77">
        <v>4</v>
      </c>
      <c r="I74" s="64">
        <f>IFERROR(H74/D74,"-")</f>
        <v>7.407407407407407E-2</v>
      </c>
      <c r="J74" s="80">
        <f t="shared" si="13"/>
        <v>15250.5</v>
      </c>
      <c r="K74" s="354">
        <v>136752580</v>
      </c>
      <c r="L74" s="354">
        <v>156</v>
      </c>
      <c r="M74" s="47" t="s">
        <v>107</v>
      </c>
      <c r="N74" s="77">
        <v>942106</v>
      </c>
      <c r="O74" s="64">
        <f>IFERROR(N74/K74,"-")</f>
        <v>6.8891277956145327E-3</v>
      </c>
      <c r="P74" s="77">
        <v>32</v>
      </c>
      <c r="Q74" s="64">
        <f>IFERROR(P74/L74,"-")</f>
        <v>0.20512820512820512</v>
      </c>
      <c r="R74" s="80">
        <f t="shared" si="14"/>
        <v>29440.8125</v>
      </c>
      <c r="S74" s="354">
        <v>9511462790</v>
      </c>
      <c r="T74" s="354">
        <v>17007</v>
      </c>
      <c r="U74" s="47" t="s">
        <v>107</v>
      </c>
      <c r="V74" s="77">
        <v>144312298</v>
      </c>
      <c r="W74" s="64">
        <f>IFERROR(V74/S74,"-")</f>
        <v>1.5172460975374325E-2</v>
      </c>
      <c r="X74" s="77">
        <v>2822</v>
      </c>
      <c r="Y74" s="64">
        <f>IFERROR(X74/T74,"-")</f>
        <v>0.16593167519256777</v>
      </c>
      <c r="Z74" s="191">
        <f t="shared" si="15"/>
        <v>51138.305457122609</v>
      </c>
      <c r="AA74" s="354">
        <v>9858413480</v>
      </c>
      <c r="AB74" s="354">
        <v>15760</v>
      </c>
      <c r="AC74" s="47" t="s">
        <v>107</v>
      </c>
      <c r="AD74" s="77">
        <v>152293874</v>
      </c>
      <c r="AE74" s="64">
        <f>IFERROR(AD74/AA74,"-")</f>
        <v>1.544811183959389E-2</v>
      </c>
      <c r="AF74" s="77">
        <v>3179</v>
      </c>
      <c r="AG74" s="64">
        <f>IFERROR(AF74/AB74,"-")</f>
        <v>0.20171319796954315</v>
      </c>
      <c r="AH74" s="80">
        <f t="shared" si="16"/>
        <v>47906.220195029884</v>
      </c>
      <c r="AI74" s="354">
        <v>5985041570</v>
      </c>
      <c r="AJ74" s="354">
        <v>9227</v>
      </c>
      <c r="AK74" s="47" t="s">
        <v>107</v>
      </c>
      <c r="AL74" s="77">
        <v>115192364</v>
      </c>
      <c r="AM74" s="64">
        <f>IFERROR(AL74/AI74,"-")</f>
        <v>1.924671076261213E-2</v>
      </c>
      <c r="AN74" s="77">
        <v>2063</v>
      </c>
      <c r="AO74" s="64">
        <f>IFERROR(AN74/AJ74,"-")</f>
        <v>0.22358296304324266</v>
      </c>
      <c r="AP74" s="80">
        <f t="shared" si="17"/>
        <v>55837.306834706738</v>
      </c>
      <c r="AQ74" s="354">
        <v>1989591600</v>
      </c>
      <c r="AR74" s="354">
        <v>3020</v>
      </c>
      <c r="AS74" s="47" t="s">
        <v>107</v>
      </c>
      <c r="AT74" s="77">
        <v>47749705</v>
      </c>
      <c r="AU74" s="64">
        <f>IFERROR(AT74/AQ74,"-")</f>
        <v>2.399975200940736E-2</v>
      </c>
      <c r="AV74" s="80">
        <v>655</v>
      </c>
      <c r="AW74" s="64">
        <f>IFERROR(AV74/AR74,"-")</f>
        <v>0.21688741721854304</v>
      </c>
      <c r="AX74" s="191">
        <f t="shared" si="18"/>
        <v>72900.312977099238</v>
      </c>
      <c r="AY74" s="354">
        <v>417333300</v>
      </c>
      <c r="AZ74" s="354">
        <v>585</v>
      </c>
      <c r="BA74" s="47" t="s">
        <v>107</v>
      </c>
      <c r="BB74" s="77">
        <v>12712396</v>
      </c>
      <c r="BC74" s="64">
        <f>IFERROR(BB74/AY74,"-")</f>
        <v>3.0461015212541152E-2</v>
      </c>
      <c r="BD74" s="77">
        <v>127</v>
      </c>
      <c r="BE74" s="64">
        <f>IFERROR(BD74/AZ74,"-")</f>
        <v>0.2170940170940171</v>
      </c>
      <c r="BF74" s="80">
        <f t="shared" si="19"/>
        <v>100097.6062992126</v>
      </c>
      <c r="BG74" s="354">
        <f>地区別_フレイル区分別_高齢者の疾病!AJ142</f>
        <v>27943621660</v>
      </c>
      <c r="BH74" s="354">
        <f>地区別_フレイル区分別_高齢者の疾病!AK142</f>
        <v>45809</v>
      </c>
      <c r="BI74" s="47" t="s">
        <v>107</v>
      </c>
      <c r="BJ74" s="77">
        <f>地区別_フレイル区分別_高齢者の疾病!AM142</f>
        <v>473263745</v>
      </c>
      <c r="BK74" s="64">
        <f>地区別_フレイル区分別_高齢者の疾病!AN142</f>
        <v>1.6936378210325367E-2</v>
      </c>
      <c r="BL74" s="77">
        <f>地区別_フレイル区分別_高齢者の疾病!AO142</f>
        <v>8882</v>
      </c>
      <c r="BM74" s="64">
        <f>地区別_フレイル区分別_高齢者の疾病!AP142</f>
        <v>0.19389202995044641</v>
      </c>
      <c r="BN74" s="191">
        <f>地区別_フレイル区分別_高齢者の疾病!AQ142</f>
        <v>53283.46599864895</v>
      </c>
      <c r="BO74" s="286"/>
      <c r="BQ74" s="40"/>
      <c r="BR74" s="40"/>
      <c r="BS74" s="40"/>
      <c r="BT74" s="40"/>
      <c r="BU74" s="40"/>
    </row>
    <row r="75" spans="2:73" s="10" customFormat="1" ht="13.15" customHeight="1">
      <c r="B75" s="379"/>
      <c r="C75" s="355"/>
      <c r="D75" s="355"/>
      <c r="E75" s="48" t="s">
        <v>108</v>
      </c>
      <c r="F75" s="78">
        <v>241766</v>
      </c>
      <c r="G75" s="65">
        <f>IFERROR(F75/C74,"-")</f>
        <v>5.3694348685680423E-3</v>
      </c>
      <c r="H75" s="78">
        <v>13</v>
      </c>
      <c r="I75" s="65">
        <f>IFERROR(H75/D74,"-")</f>
        <v>0.24074074074074073</v>
      </c>
      <c r="J75" s="81">
        <f t="shared" si="13"/>
        <v>18597.384615384617</v>
      </c>
      <c r="K75" s="355"/>
      <c r="L75" s="355"/>
      <c r="M75" s="48" t="s">
        <v>108</v>
      </c>
      <c r="N75" s="78">
        <v>4058475</v>
      </c>
      <c r="O75" s="65">
        <f>IFERROR(N75/K74,"-")</f>
        <v>2.9677502245295848E-2</v>
      </c>
      <c r="P75" s="78">
        <v>42</v>
      </c>
      <c r="Q75" s="65">
        <f>IFERROR(P75/L74,"-")</f>
        <v>0.26923076923076922</v>
      </c>
      <c r="R75" s="81">
        <f t="shared" si="14"/>
        <v>96630.357142857145</v>
      </c>
      <c r="S75" s="355"/>
      <c r="T75" s="355"/>
      <c r="U75" s="48" t="s">
        <v>108</v>
      </c>
      <c r="V75" s="78">
        <v>211659752</v>
      </c>
      <c r="W75" s="65">
        <f>IFERROR(V75/S74,"-")</f>
        <v>2.2253123065626795E-2</v>
      </c>
      <c r="X75" s="78">
        <v>3777</v>
      </c>
      <c r="Y75" s="65">
        <f>IFERROR(X75/T74,"-")</f>
        <v>0.22208502381372375</v>
      </c>
      <c r="Z75" s="192">
        <f t="shared" si="15"/>
        <v>56039.118877415938</v>
      </c>
      <c r="AA75" s="355"/>
      <c r="AB75" s="355"/>
      <c r="AC75" s="48" t="s">
        <v>108</v>
      </c>
      <c r="AD75" s="78">
        <v>210545478</v>
      </c>
      <c r="AE75" s="65">
        <f>IFERROR(AD75/AA74,"-")</f>
        <v>2.135693318475013E-2</v>
      </c>
      <c r="AF75" s="78">
        <v>4020</v>
      </c>
      <c r="AG75" s="65">
        <f>IFERROR(AF75/AB74,"-")</f>
        <v>0.25507614213197971</v>
      </c>
      <c r="AH75" s="81">
        <f t="shared" si="16"/>
        <v>52374.497014925371</v>
      </c>
      <c r="AI75" s="355"/>
      <c r="AJ75" s="355"/>
      <c r="AK75" s="48" t="s">
        <v>108</v>
      </c>
      <c r="AL75" s="78">
        <v>118653201</v>
      </c>
      <c r="AM75" s="65">
        <f>IFERROR(AL75/AI74,"-")</f>
        <v>1.9824958542434986E-2</v>
      </c>
      <c r="AN75" s="78">
        <v>2648</v>
      </c>
      <c r="AO75" s="65">
        <f>IFERROR(AN75/AJ74,"-")</f>
        <v>0.28698385173946028</v>
      </c>
      <c r="AP75" s="81">
        <f t="shared" si="17"/>
        <v>44808.610649546827</v>
      </c>
      <c r="AQ75" s="355"/>
      <c r="AR75" s="355"/>
      <c r="AS75" s="48" t="s">
        <v>108</v>
      </c>
      <c r="AT75" s="78">
        <v>42820938</v>
      </c>
      <c r="AU75" s="65">
        <f>IFERROR(AT75/AQ74,"-")</f>
        <v>2.1522476271009588E-2</v>
      </c>
      <c r="AV75" s="81">
        <v>919</v>
      </c>
      <c r="AW75" s="65">
        <f>IFERROR(AV75/AR74,"-")</f>
        <v>0.30430463576158939</v>
      </c>
      <c r="AX75" s="280">
        <f t="shared" si="18"/>
        <v>46595.144722524485</v>
      </c>
      <c r="AY75" s="355"/>
      <c r="AZ75" s="355"/>
      <c r="BA75" s="48" t="s">
        <v>108</v>
      </c>
      <c r="BB75" s="78">
        <v>6542941</v>
      </c>
      <c r="BC75" s="65">
        <f>IFERROR(BB75/AY74,"-")</f>
        <v>1.5677974894406942E-2</v>
      </c>
      <c r="BD75" s="78">
        <v>189</v>
      </c>
      <c r="BE75" s="65">
        <f>IFERROR(BD75/AZ74,"-")</f>
        <v>0.32307692307692309</v>
      </c>
      <c r="BF75" s="81">
        <f t="shared" si="19"/>
        <v>34618.735449735446</v>
      </c>
      <c r="BG75" s="355"/>
      <c r="BH75" s="355"/>
      <c r="BI75" s="48" t="s">
        <v>108</v>
      </c>
      <c r="BJ75" s="78">
        <f>地区別_フレイル区分別_高齢者の疾病!AM143</f>
        <v>594522551</v>
      </c>
      <c r="BK75" s="65">
        <f>地区別_フレイル区分別_高齢者の疾病!AN143</f>
        <v>2.1275787306089658E-2</v>
      </c>
      <c r="BL75" s="78">
        <f>地区別_フレイル区分別_高齢者の疾病!AO143</f>
        <v>11608</v>
      </c>
      <c r="BM75" s="65">
        <f>地区別_フレイル区分別_高齢者の疾病!AP143</f>
        <v>0.25339998690213711</v>
      </c>
      <c r="BN75" s="192">
        <f>地区別_フレイル区分別_高齢者の疾病!AQ143</f>
        <v>51216.622243280493</v>
      </c>
      <c r="BO75" s="286"/>
      <c r="BQ75" s="40"/>
      <c r="BR75" s="40"/>
      <c r="BS75" s="40"/>
      <c r="BT75" s="40"/>
      <c r="BU75" s="40"/>
    </row>
    <row r="76" spans="2:73" s="10" customFormat="1" ht="13.15" customHeight="1">
      <c r="B76" s="379"/>
      <c r="C76" s="355"/>
      <c r="D76" s="355"/>
      <c r="E76" s="49" t="s">
        <v>109</v>
      </c>
      <c r="F76" s="78">
        <v>289400</v>
      </c>
      <c r="G76" s="65">
        <f>IFERROR(F76/C74,"-")</f>
        <v>6.4273489695142886E-3</v>
      </c>
      <c r="H76" s="78">
        <v>13</v>
      </c>
      <c r="I76" s="65">
        <f>IFERROR(H76/D74,"-")</f>
        <v>0.24074074074074073</v>
      </c>
      <c r="J76" s="81">
        <f t="shared" si="13"/>
        <v>22261.538461538461</v>
      </c>
      <c r="K76" s="355"/>
      <c r="L76" s="355"/>
      <c r="M76" s="49" t="s">
        <v>109</v>
      </c>
      <c r="N76" s="78">
        <v>2514059</v>
      </c>
      <c r="O76" s="65">
        <f>IFERROR(N76/K74,"-")</f>
        <v>1.8383996850370208E-2</v>
      </c>
      <c r="P76" s="78">
        <v>46</v>
      </c>
      <c r="Q76" s="65">
        <f>IFERROR(P76/L74,"-")</f>
        <v>0.29487179487179488</v>
      </c>
      <c r="R76" s="81">
        <f t="shared" si="14"/>
        <v>54653.456521739128</v>
      </c>
      <c r="S76" s="355"/>
      <c r="T76" s="355"/>
      <c r="U76" s="49" t="s">
        <v>109</v>
      </c>
      <c r="V76" s="78">
        <v>301538995</v>
      </c>
      <c r="W76" s="65">
        <f>IFERROR(V76/S74,"-")</f>
        <v>3.1702694071097763E-2</v>
      </c>
      <c r="X76" s="78">
        <v>6123</v>
      </c>
      <c r="Y76" s="65">
        <f>IFERROR(X76/T74,"-")</f>
        <v>0.3600282236726054</v>
      </c>
      <c r="Z76" s="192">
        <f t="shared" si="15"/>
        <v>49246.93695900702</v>
      </c>
      <c r="AA76" s="355"/>
      <c r="AB76" s="355"/>
      <c r="AC76" s="49" t="s">
        <v>109</v>
      </c>
      <c r="AD76" s="78">
        <v>335199290</v>
      </c>
      <c r="AE76" s="65">
        <f>IFERROR(AD76/AA74,"-")</f>
        <v>3.4001342171336886E-2</v>
      </c>
      <c r="AF76" s="78">
        <v>6183</v>
      </c>
      <c r="AG76" s="65">
        <f>IFERROR(AF76/AB74,"-")</f>
        <v>0.39232233502538072</v>
      </c>
      <c r="AH76" s="81">
        <f t="shared" si="16"/>
        <v>54213.050299207505</v>
      </c>
      <c r="AI76" s="355"/>
      <c r="AJ76" s="355"/>
      <c r="AK76" s="49" t="s">
        <v>109</v>
      </c>
      <c r="AL76" s="78">
        <v>151178354</v>
      </c>
      <c r="AM76" s="65">
        <f>IFERROR(AL76/AI74,"-")</f>
        <v>2.525936574238364E-2</v>
      </c>
      <c r="AN76" s="78">
        <v>3691</v>
      </c>
      <c r="AO76" s="65">
        <f>IFERROR(AN76/AJ74,"-")</f>
        <v>0.40002167551750301</v>
      </c>
      <c r="AP76" s="81">
        <f t="shared" si="17"/>
        <v>40958.643727986993</v>
      </c>
      <c r="AQ76" s="355"/>
      <c r="AR76" s="355"/>
      <c r="AS76" s="49" t="s">
        <v>109</v>
      </c>
      <c r="AT76" s="78">
        <v>43113481</v>
      </c>
      <c r="AU76" s="65">
        <f>IFERROR(AT76/AQ74,"-")</f>
        <v>2.1669512979447643E-2</v>
      </c>
      <c r="AV76" s="81">
        <v>1200</v>
      </c>
      <c r="AW76" s="65">
        <f>IFERROR(AV76/AR74,"-")</f>
        <v>0.39735099337748342</v>
      </c>
      <c r="AX76" s="280">
        <f t="shared" si="18"/>
        <v>35927.900833333333</v>
      </c>
      <c r="AY76" s="355"/>
      <c r="AZ76" s="355"/>
      <c r="BA76" s="49" t="s">
        <v>109</v>
      </c>
      <c r="BB76" s="78">
        <v>5444537</v>
      </c>
      <c r="BC76" s="65">
        <f>IFERROR(BB76/AY74,"-")</f>
        <v>1.3046016217732924E-2</v>
      </c>
      <c r="BD76" s="78">
        <v>217</v>
      </c>
      <c r="BE76" s="65">
        <f>IFERROR(BD76/AZ74,"-")</f>
        <v>0.37094017094017095</v>
      </c>
      <c r="BF76" s="81">
        <f t="shared" si="19"/>
        <v>25090.032258064515</v>
      </c>
      <c r="BG76" s="355"/>
      <c r="BH76" s="355"/>
      <c r="BI76" s="49" t="s">
        <v>109</v>
      </c>
      <c r="BJ76" s="78">
        <f>地区別_フレイル区分別_高齢者の疾病!AM144</f>
        <v>839278116</v>
      </c>
      <c r="BK76" s="65">
        <f>地区別_フレイル区分別_高齢者の疾病!AN144</f>
        <v>3.0034693648940566E-2</v>
      </c>
      <c r="BL76" s="78">
        <f>地区別_フレイル区分別_高齢者の疾病!AO144</f>
        <v>17473</v>
      </c>
      <c r="BM76" s="65">
        <f>地区別_フレイル区分別_高齢者の疾病!AP144</f>
        <v>0.38143159641118557</v>
      </c>
      <c r="BN76" s="192">
        <f>地区別_フレイル区分別_高齢者の疾病!AQ144</f>
        <v>48032.857322726493</v>
      </c>
      <c r="BO76" s="286"/>
      <c r="BQ76" s="40"/>
      <c r="BR76" s="40"/>
      <c r="BS76" s="40"/>
      <c r="BT76" s="40"/>
      <c r="BU76" s="40"/>
    </row>
    <row r="77" spans="2:73" s="10" customFormat="1" ht="13.15" customHeight="1">
      <c r="B77" s="379"/>
      <c r="C77" s="355"/>
      <c r="D77" s="355"/>
      <c r="E77" s="49" t="s">
        <v>110</v>
      </c>
      <c r="F77" s="78">
        <v>11116</v>
      </c>
      <c r="G77" s="65">
        <f>IFERROR(F77/C74,"-")</f>
        <v>2.4687771646551772E-4</v>
      </c>
      <c r="H77" s="78">
        <v>2</v>
      </c>
      <c r="I77" s="65">
        <f>IFERROR(H77/D74,"-")</f>
        <v>3.7037037037037035E-2</v>
      </c>
      <c r="J77" s="81">
        <f t="shared" si="13"/>
        <v>5558</v>
      </c>
      <c r="K77" s="355"/>
      <c r="L77" s="355"/>
      <c r="M77" s="49" t="s">
        <v>110</v>
      </c>
      <c r="N77" s="78">
        <v>742147</v>
      </c>
      <c r="O77" s="65">
        <f>IFERROR(N77/K74,"-")</f>
        <v>5.4269323474555285E-3</v>
      </c>
      <c r="P77" s="78">
        <v>17</v>
      </c>
      <c r="Q77" s="65">
        <f>IFERROR(P77/L74,"-")</f>
        <v>0.10897435897435898</v>
      </c>
      <c r="R77" s="81">
        <f t="shared" si="14"/>
        <v>43655.705882352944</v>
      </c>
      <c r="S77" s="355"/>
      <c r="T77" s="355"/>
      <c r="U77" s="49" t="s">
        <v>110</v>
      </c>
      <c r="V77" s="78">
        <v>33194480</v>
      </c>
      <c r="W77" s="65">
        <f>IFERROR(V77/S74,"-")</f>
        <v>3.4899447890286072E-3</v>
      </c>
      <c r="X77" s="78">
        <v>979</v>
      </c>
      <c r="Y77" s="65">
        <f>IFERROR(X77/T74,"-")</f>
        <v>5.7564532251425882E-2</v>
      </c>
      <c r="Z77" s="192">
        <f t="shared" si="15"/>
        <v>33906.516853932582</v>
      </c>
      <c r="AA77" s="355"/>
      <c r="AB77" s="355"/>
      <c r="AC77" s="49" t="s">
        <v>110</v>
      </c>
      <c r="AD77" s="78">
        <v>48444258</v>
      </c>
      <c r="AE77" s="65">
        <f>IFERROR(AD77/AA74,"-")</f>
        <v>4.914001436263556E-3</v>
      </c>
      <c r="AF77" s="78">
        <v>966</v>
      </c>
      <c r="AG77" s="65">
        <f>IFERROR(AF77/AB74,"-")</f>
        <v>6.1294416243654823E-2</v>
      </c>
      <c r="AH77" s="81">
        <f t="shared" si="16"/>
        <v>50149.335403726705</v>
      </c>
      <c r="AI77" s="355"/>
      <c r="AJ77" s="355"/>
      <c r="AK77" s="49" t="s">
        <v>110</v>
      </c>
      <c r="AL77" s="78">
        <v>16604296</v>
      </c>
      <c r="AM77" s="65">
        <f>IFERROR(AL77/AI74,"-")</f>
        <v>2.7742991933805399E-3</v>
      </c>
      <c r="AN77" s="78">
        <v>566</v>
      </c>
      <c r="AO77" s="65">
        <f>IFERROR(AN77/AJ74,"-")</f>
        <v>6.1341714533434483E-2</v>
      </c>
      <c r="AP77" s="81">
        <f t="shared" si="17"/>
        <v>29336.212014134275</v>
      </c>
      <c r="AQ77" s="355"/>
      <c r="AR77" s="355"/>
      <c r="AS77" s="49" t="s">
        <v>110</v>
      </c>
      <c r="AT77" s="78">
        <v>5661276</v>
      </c>
      <c r="AU77" s="65">
        <f>IFERROR(AT77/AQ74,"-")</f>
        <v>2.8454462714860677E-3</v>
      </c>
      <c r="AV77" s="81">
        <v>150</v>
      </c>
      <c r="AW77" s="65">
        <f>IFERROR(AV77/AR74,"-")</f>
        <v>4.9668874172185427E-2</v>
      </c>
      <c r="AX77" s="280">
        <f t="shared" si="18"/>
        <v>37741.839999999997</v>
      </c>
      <c r="AY77" s="355"/>
      <c r="AZ77" s="355"/>
      <c r="BA77" s="49" t="s">
        <v>110</v>
      </c>
      <c r="BB77" s="78">
        <v>268271</v>
      </c>
      <c r="BC77" s="65">
        <f>IFERROR(BB77/AY74,"-")</f>
        <v>6.4282193632763068E-4</v>
      </c>
      <c r="BD77" s="78">
        <v>24</v>
      </c>
      <c r="BE77" s="65">
        <f>IFERROR(BD77/AZ74,"-")</f>
        <v>4.1025641025641026E-2</v>
      </c>
      <c r="BF77" s="81">
        <f t="shared" si="19"/>
        <v>11177.958333333334</v>
      </c>
      <c r="BG77" s="355"/>
      <c r="BH77" s="355"/>
      <c r="BI77" s="49" t="s">
        <v>110</v>
      </c>
      <c r="BJ77" s="78">
        <f>地区別_フレイル区分別_高齢者の疾病!AM145</f>
        <v>104925844</v>
      </c>
      <c r="BK77" s="65">
        <f>地区別_フレイル区分別_高齢者の疾病!AN145</f>
        <v>3.7549121326029291E-3</v>
      </c>
      <c r="BL77" s="78">
        <f>地区別_フレイル区分別_高齢者の疾病!AO145</f>
        <v>2704</v>
      </c>
      <c r="BM77" s="65">
        <f>地区別_フレイル区分別_高齢者の疾病!AP145</f>
        <v>5.9027701979960268E-2</v>
      </c>
      <c r="BN77" s="192">
        <f>地区別_フレイル区分別_高齢者の疾病!AQ145</f>
        <v>38803.936390532544</v>
      </c>
      <c r="BO77" s="286"/>
      <c r="BQ77" s="40"/>
      <c r="BR77" s="40"/>
      <c r="BS77" s="40"/>
      <c r="BT77" s="40"/>
      <c r="BU77" s="40"/>
    </row>
    <row r="78" spans="2:73" s="10" customFormat="1" ht="13.15" customHeight="1">
      <c r="B78" s="379"/>
      <c r="C78" s="355"/>
      <c r="D78" s="355"/>
      <c r="E78" s="49" t="s">
        <v>111</v>
      </c>
      <c r="F78" s="78">
        <v>997240</v>
      </c>
      <c r="G78" s="65">
        <f>IFERROR(F78/C74,"-")</f>
        <v>2.2147924970139701E-2</v>
      </c>
      <c r="H78" s="78">
        <v>25</v>
      </c>
      <c r="I78" s="65">
        <f>IFERROR(H78/D74,"-")</f>
        <v>0.46296296296296297</v>
      </c>
      <c r="J78" s="81">
        <f t="shared" si="13"/>
        <v>39889.599999999999</v>
      </c>
      <c r="K78" s="355"/>
      <c r="L78" s="355"/>
      <c r="M78" s="49" t="s">
        <v>111</v>
      </c>
      <c r="N78" s="78">
        <v>2980867</v>
      </c>
      <c r="O78" s="65">
        <f>IFERROR(N78/K74,"-")</f>
        <v>2.1797519286290614E-2</v>
      </c>
      <c r="P78" s="78">
        <v>75</v>
      </c>
      <c r="Q78" s="65">
        <f>IFERROR(P78/L74,"-")</f>
        <v>0.48076923076923078</v>
      </c>
      <c r="R78" s="81">
        <f t="shared" si="14"/>
        <v>39744.893333333333</v>
      </c>
      <c r="S78" s="355"/>
      <c r="T78" s="355"/>
      <c r="U78" s="49" t="s">
        <v>111</v>
      </c>
      <c r="V78" s="78">
        <v>338155575</v>
      </c>
      <c r="W78" s="65">
        <f>IFERROR(V78/S74,"-")</f>
        <v>3.5552425790439331E-2</v>
      </c>
      <c r="X78" s="78">
        <v>6965</v>
      </c>
      <c r="Y78" s="65">
        <f>IFERROR(X78/T74,"-")</f>
        <v>0.40953724936790731</v>
      </c>
      <c r="Z78" s="192">
        <f t="shared" si="15"/>
        <v>48550.692749461596</v>
      </c>
      <c r="AA78" s="355"/>
      <c r="AB78" s="355"/>
      <c r="AC78" s="49" t="s">
        <v>111</v>
      </c>
      <c r="AD78" s="78">
        <v>396894471</v>
      </c>
      <c r="AE78" s="65">
        <f>IFERROR(AD78/AA74,"-")</f>
        <v>4.0259466881277531E-2</v>
      </c>
      <c r="AF78" s="78">
        <v>7150</v>
      </c>
      <c r="AG78" s="65">
        <f>IFERROR(AF78/AB74,"-")</f>
        <v>0.45368020304568529</v>
      </c>
      <c r="AH78" s="81">
        <f t="shared" si="16"/>
        <v>55509.716223776224</v>
      </c>
      <c r="AI78" s="355"/>
      <c r="AJ78" s="355"/>
      <c r="AK78" s="49" t="s">
        <v>111</v>
      </c>
      <c r="AL78" s="78">
        <v>176332767</v>
      </c>
      <c r="AM78" s="65">
        <f>IFERROR(AL78/AI74,"-")</f>
        <v>2.9462245990715816E-2</v>
      </c>
      <c r="AN78" s="78">
        <v>4207</v>
      </c>
      <c r="AO78" s="65">
        <f>IFERROR(AN78/AJ74,"-")</f>
        <v>0.45594451067519237</v>
      </c>
      <c r="AP78" s="81">
        <f t="shared" si="17"/>
        <v>41914.135250772524</v>
      </c>
      <c r="AQ78" s="355"/>
      <c r="AR78" s="355"/>
      <c r="AS78" s="49" t="s">
        <v>111</v>
      </c>
      <c r="AT78" s="78">
        <v>55034007</v>
      </c>
      <c r="AU78" s="65">
        <f>IFERROR(AT78/AQ74,"-")</f>
        <v>2.766095665060106E-2</v>
      </c>
      <c r="AV78" s="81">
        <v>1217</v>
      </c>
      <c r="AW78" s="65">
        <f>IFERROR(AV78/AR74,"-")</f>
        <v>0.40298013245033115</v>
      </c>
      <c r="AX78" s="280">
        <f t="shared" si="18"/>
        <v>45221.041084634344</v>
      </c>
      <c r="AY78" s="355"/>
      <c r="AZ78" s="355"/>
      <c r="BA78" s="49" t="s">
        <v>111</v>
      </c>
      <c r="BB78" s="78">
        <v>7080102</v>
      </c>
      <c r="BC78" s="65">
        <f>IFERROR(BB78/AY74,"-")</f>
        <v>1.6965101994017733E-2</v>
      </c>
      <c r="BD78" s="78">
        <v>201</v>
      </c>
      <c r="BE78" s="65">
        <f>IFERROR(BD78/AZ74,"-")</f>
        <v>0.34358974358974359</v>
      </c>
      <c r="BF78" s="81">
        <f t="shared" si="19"/>
        <v>35224.388059701494</v>
      </c>
      <c r="BG78" s="355"/>
      <c r="BH78" s="355"/>
      <c r="BI78" s="49" t="s">
        <v>111</v>
      </c>
      <c r="BJ78" s="78">
        <f>地区別_フレイル区分別_高齢者の疾病!AM146</f>
        <v>977475029</v>
      </c>
      <c r="BK78" s="65">
        <f>地区別_フレイル区分別_高齢者の疾病!AN146</f>
        <v>3.498025563376455E-2</v>
      </c>
      <c r="BL78" s="78">
        <f>地区別_フレイル区分別_高齢者の疾病!AO146</f>
        <v>19840</v>
      </c>
      <c r="BM78" s="65">
        <f>地区別_フレイル区分別_高齢者の疾病!AP146</f>
        <v>0.43310266541509312</v>
      </c>
      <c r="BN78" s="192">
        <f>地区別_フレイル区分別_高齢者の疾病!AQ146</f>
        <v>49267.894606854839</v>
      </c>
      <c r="BO78" s="286"/>
      <c r="BQ78" s="40"/>
      <c r="BR78" s="40"/>
      <c r="BS78" s="40"/>
      <c r="BT78" s="40"/>
      <c r="BU78" s="40"/>
    </row>
    <row r="79" spans="2:73" s="10" customFormat="1" ht="13.15" customHeight="1">
      <c r="B79" s="379"/>
      <c r="C79" s="355"/>
      <c r="D79" s="355"/>
      <c r="E79" s="49" t="s">
        <v>112</v>
      </c>
      <c r="F79" s="78">
        <v>947170</v>
      </c>
      <c r="G79" s="65">
        <f>IFERROR(F79/C74,"-")</f>
        <v>2.1035909203368518E-2</v>
      </c>
      <c r="H79" s="78">
        <v>15</v>
      </c>
      <c r="I79" s="65">
        <f>IFERROR(H79/D74,"-")</f>
        <v>0.27777777777777779</v>
      </c>
      <c r="J79" s="81">
        <f t="shared" si="13"/>
        <v>63144.666666666664</v>
      </c>
      <c r="K79" s="355"/>
      <c r="L79" s="355"/>
      <c r="M79" s="49" t="s">
        <v>112</v>
      </c>
      <c r="N79" s="78">
        <v>3948886</v>
      </c>
      <c r="O79" s="65">
        <f>IFERROR(N79/K74,"-")</f>
        <v>2.8876135280226523E-2</v>
      </c>
      <c r="P79" s="78">
        <v>62</v>
      </c>
      <c r="Q79" s="65">
        <f>IFERROR(P79/L74,"-")</f>
        <v>0.39743589743589741</v>
      </c>
      <c r="R79" s="81">
        <f t="shared" si="14"/>
        <v>63691.709677419356</v>
      </c>
      <c r="S79" s="355"/>
      <c r="T79" s="355"/>
      <c r="U79" s="49" t="s">
        <v>112</v>
      </c>
      <c r="V79" s="78">
        <v>454892373</v>
      </c>
      <c r="W79" s="65">
        <f>IFERROR(V79/S74,"-")</f>
        <v>4.7825700740611321E-2</v>
      </c>
      <c r="X79" s="78">
        <v>7425</v>
      </c>
      <c r="Y79" s="65">
        <f>IFERROR(X79/T74,"-")</f>
        <v>0.43658493561474687</v>
      </c>
      <c r="Z79" s="192">
        <f t="shared" si="15"/>
        <v>61264.966060606057</v>
      </c>
      <c r="AA79" s="355"/>
      <c r="AB79" s="355"/>
      <c r="AC79" s="49" t="s">
        <v>112</v>
      </c>
      <c r="AD79" s="78">
        <v>521593644</v>
      </c>
      <c r="AE79" s="65">
        <f>IFERROR(AD79/AA74,"-")</f>
        <v>5.2908477115325862E-2</v>
      </c>
      <c r="AF79" s="78">
        <v>7731</v>
      </c>
      <c r="AG79" s="65">
        <f>IFERROR(AF79/AB74,"-")</f>
        <v>0.49054568527918779</v>
      </c>
      <c r="AH79" s="81">
        <f t="shared" si="16"/>
        <v>67467.810632518434</v>
      </c>
      <c r="AI79" s="355"/>
      <c r="AJ79" s="355"/>
      <c r="AK79" s="49" t="s">
        <v>112</v>
      </c>
      <c r="AL79" s="78">
        <v>329038536</v>
      </c>
      <c r="AM79" s="65">
        <f>IFERROR(AL79/AI74,"-")</f>
        <v>5.4976817145148085E-2</v>
      </c>
      <c r="AN79" s="78">
        <v>4895</v>
      </c>
      <c r="AO79" s="65">
        <f>IFERROR(AN79/AJ74,"-")</f>
        <v>0.53050829088544493</v>
      </c>
      <c r="AP79" s="81">
        <f t="shared" si="17"/>
        <v>67219.312768130752</v>
      </c>
      <c r="AQ79" s="355"/>
      <c r="AR79" s="355"/>
      <c r="AS79" s="49" t="s">
        <v>112</v>
      </c>
      <c r="AT79" s="78">
        <v>117859796</v>
      </c>
      <c r="AU79" s="65">
        <f>IFERROR(AT79/AQ74,"-")</f>
        <v>5.923818536427275E-2</v>
      </c>
      <c r="AV79" s="81">
        <v>1595</v>
      </c>
      <c r="AW79" s="65">
        <f>IFERROR(AV79/AR74,"-")</f>
        <v>0.52814569536423839</v>
      </c>
      <c r="AX79" s="280">
        <f t="shared" si="18"/>
        <v>73893.28902821317</v>
      </c>
      <c r="AY79" s="355"/>
      <c r="AZ79" s="355"/>
      <c r="BA79" s="49" t="s">
        <v>112</v>
      </c>
      <c r="BB79" s="78">
        <v>22750665</v>
      </c>
      <c r="BC79" s="65">
        <f>IFERROR(BB79/AY74,"-")</f>
        <v>5.4514377357378387E-2</v>
      </c>
      <c r="BD79" s="78">
        <v>306</v>
      </c>
      <c r="BE79" s="65">
        <f>IFERROR(BD79/AZ74,"-")</f>
        <v>0.52307692307692311</v>
      </c>
      <c r="BF79" s="81">
        <f t="shared" si="19"/>
        <v>74348.578431372545</v>
      </c>
      <c r="BG79" s="355"/>
      <c r="BH79" s="355"/>
      <c r="BI79" s="49" t="s">
        <v>112</v>
      </c>
      <c r="BJ79" s="78">
        <f>地区別_フレイル区分別_高齢者の疾病!AM147</f>
        <v>1451031070</v>
      </c>
      <c r="BK79" s="65">
        <f>地区別_フレイル区分別_高齢者の疾病!AN147</f>
        <v>5.1927094048696047E-2</v>
      </c>
      <c r="BL79" s="78">
        <f>地区別_フレイル区分別_高齢者の疾病!AO147</f>
        <v>22029</v>
      </c>
      <c r="BM79" s="65">
        <f>地区別_フレイル区分別_高齢者の疾病!AP147</f>
        <v>0.48088803510227246</v>
      </c>
      <c r="BN79" s="192">
        <f>地区別_フレイル区分別_高齢者の疾病!AQ147</f>
        <v>65869.130237414312</v>
      </c>
      <c r="BO79" s="286"/>
      <c r="BQ79" s="40"/>
      <c r="BR79" s="40"/>
      <c r="BS79" s="40"/>
      <c r="BT79" s="40"/>
      <c r="BU79" s="40"/>
    </row>
    <row r="80" spans="2:73" s="10" customFormat="1" ht="13.15" customHeight="1">
      <c r="B80" s="379"/>
      <c r="C80" s="355"/>
      <c r="D80" s="355"/>
      <c r="E80" s="49" t="s">
        <v>113</v>
      </c>
      <c r="F80" s="78">
        <v>1560759</v>
      </c>
      <c r="G80" s="65">
        <f>IFERROR(F80/C74,"-")</f>
        <v>3.4663243781306675E-2</v>
      </c>
      <c r="H80" s="78">
        <v>7</v>
      </c>
      <c r="I80" s="65">
        <f>IFERROR(H80/D74,"-")</f>
        <v>0.12962962962962962</v>
      </c>
      <c r="J80" s="81">
        <f t="shared" si="13"/>
        <v>222965.57142857142</v>
      </c>
      <c r="K80" s="355"/>
      <c r="L80" s="355"/>
      <c r="M80" s="49" t="s">
        <v>113</v>
      </c>
      <c r="N80" s="78">
        <v>2118254</v>
      </c>
      <c r="O80" s="65">
        <f>IFERROR(N80/K74,"-")</f>
        <v>1.5489682169067669E-2</v>
      </c>
      <c r="P80" s="78">
        <v>24</v>
      </c>
      <c r="Q80" s="65">
        <f>IFERROR(P80/L74,"-")</f>
        <v>0.15384615384615385</v>
      </c>
      <c r="R80" s="81">
        <f t="shared" si="14"/>
        <v>88260.583333333328</v>
      </c>
      <c r="S80" s="355"/>
      <c r="T80" s="355"/>
      <c r="U80" s="49" t="s">
        <v>113</v>
      </c>
      <c r="V80" s="78">
        <v>196905170</v>
      </c>
      <c r="W80" s="65">
        <f>IFERROR(V80/S74,"-")</f>
        <v>2.0701880914365645E-2</v>
      </c>
      <c r="X80" s="78">
        <v>1791</v>
      </c>
      <c r="Y80" s="65">
        <f>IFERROR(X80/T74,"-")</f>
        <v>0.10530957840889045</v>
      </c>
      <c r="Z80" s="192">
        <f t="shared" si="15"/>
        <v>109941.46845337799</v>
      </c>
      <c r="AA80" s="355"/>
      <c r="AB80" s="355"/>
      <c r="AC80" s="49" t="s">
        <v>113</v>
      </c>
      <c r="AD80" s="78">
        <v>253299343</v>
      </c>
      <c r="AE80" s="65">
        <f>IFERROR(AD80/AA74,"-")</f>
        <v>2.5693722779418254E-2</v>
      </c>
      <c r="AF80" s="78">
        <v>2174</v>
      </c>
      <c r="AG80" s="65">
        <f>IFERROR(AF80/AB74,"-")</f>
        <v>0.13794416243654822</v>
      </c>
      <c r="AH80" s="81">
        <f t="shared" si="16"/>
        <v>116513.03725850966</v>
      </c>
      <c r="AI80" s="355"/>
      <c r="AJ80" s="355"/>
      <c r="AK80" s="49" t="s">
        <v>113</v>
      </c>
      <c r="AL80" s="78">
        <v>218073015</v>
      </c>
      <c r="AM80" s="65">
        <f>IFERROR(AL80/AI74,"-")</f>
        <v>3.6436340909157629E-2</v>
      </c>
      <c r="AN80" s="78">
        <v>1545</v>
      </c>
      <c r="AO80" s="65">
        <f>IFERROR(AN80/AJ74,"-")</f>
        <v>0.16744337271052345</v>
      </c>
      <c r="AP80" s="81">
        <f t="shared" si="17"/>
        <v>141147.58252427186</v>
      </c>
      <c r="AQ80" s="355"/>
      <c r="AR80" s="355"/>
      <c r="AS80" s="49" t="s">
        <v>113</v>
      </c>
      <c r="AT80" s="78">
        <v>114356216</v>
      </c>
      <c r="AU80" s="65">
        <f>IFERROR(AT80/AQ74,"-")</f>
        <v>5.7477231005599337E-2</v>
      </c>
      <c r="AV80" s="81">
        <v>562</v>
      </c>
      <c r="AW80" s="65">
        <f>IFERROR(AV80/AR74,"-")</f>
        <v>0.18609271523178808</v>
      </c>
      <c r="AX80" s="280">
        <f t="shared" si="18"/>
        <v>203480.81138790035</v>
      </c>
      <c r="AY80" s="355"/>
      <c r="AZ80" s="355"/>
      <c r="BA80" s="49" t="s">
        <v>113</v>
      </c>
      <c r="BB80" s="78">
        <v>44213821</v>
      </c>
      <c r="BC80" s="65">
        <f>IFERROR(BB80/AY74,"-")</f>
        <v>0.10594366900508538</v>
      </c>
      <c r="BD80" s="78">
        <v>118</v>
      </c>
      <c r="BE80" s="65">
        <f>IFERROR(BD80/AZ74,"-")</f>
        <v>0.20170940170940171</v>
      </c>
      <c r="BF80" s="81">
        <f t="shared" si="19"/>
        <v>374693.39830508473</v>
      </c>
      <c r="BG80" s="355"/>
      <c r="BH80" s="355"/>
      <c r="BI80" s="49" t="s">
        <v>113</v>
      </c>
      <c r="BJ80" s="78">
        <f>地区別_フレイル区分別_高齢者の疾病!AM148</f>
        <v>830526578</v>
      </c>
      <c r="BK80" s="65">
        <f>地区別_フレイル区分別_高齢者の疾病!AN148</f>
        <v>2.9721508117498612E-2</v>
      </c>
      <c r="BL80" s="78">
        <f>地区別_フレイル区分別_高齢者の疾病!AO148</f>
        <v>6221</v>
      </c>
      <c r="BM80" s="65">
        <f>地区別_フレイル区分別_高齢者の疾病!AP148</f>
        <v>0.13580300814250476</v>
      </c>
      <c r="BN80" s="192">
        <f>地区別_フレイル区分別_高齢者の疾病!AQ148</f>
        <v>133503.70969297542</v>
      </c>
      <c r="BO80" s="286"/>
      <c r="BQ80" s="40"/>
      <c r="BR80" s="40"/>
      <c r="BS80" s="40"/>
      <c r="BT80" s="40"/>
      <c r="BU80" s="40"/>
    </row>
    <row r="81" spans="2:73" s="10" customFormat="1" ht="13.15" customHeight="1">
      <c r="B81" s="379"/>
      <c r="C81" s="355"/>
      <c r="D81" s="355"/>
      <c r="E81" s="49" t="s">
        <v>123</v>
      </c>
      <c r="F81" s="78">
        <v>0</v>
      </c>
      <c r="G81" s="65">
        <f>IFERROR(F81/C74,"-")</f>
        <v>0</v>
      </c>
      <c r="H81" s="78">
        <v>0</v>
      </c>
      <c r="I81" s="65">
        <f>IFERROR(H81/D74,"-")</f>
        <v>0</v>
      </c>
      <c r="J81" s="81" t="str">
        <f t="shared" si="13"/>
        <v>-</v>
      </c>
      <c r="K81" s="355"/>
      <c r="L81" s="355"/>
      <c r="M81" s="49" t="s">
        <v>123</v>
      </c>
      <c r="N81" s="78">
        <v>0</v>
      </c>
      <c r="O81" s="65">
        <f>IFERROR(N81/K74,"-")</f>
        <v>0</v>
      </c>
      <c r="P81" s="78">
        <v>0</v>
      </c>
      <c r="Q81" s="65">
        <f>IFERROR(P81/L74,"-")</f>
        <v>0</v>
      </c>
      <c r="R81" s="81" t="str">
        <f t="shared" si="14"/>
        <v>-</v>
      </c>
      <c r="S81" s="355"/>
      <c r="T81" s="355"/>
      <c r="U81" s="49" t="s">
        <v>123</v>
      </c>
      <c r="V81" s="78">
        <v>4560</v>
      </c>
      <c r="W81" s="65">
        <f>IFERROR(V81/S74,"-")</f>
        <v>4.7942152544550933E-7</v>
      </c>
      <c r="X81" s="78">
        <v>3</v>
      </c>
      <c r="Y81" s="65">
        <f>IFERROR(X81/T74,"-")</f>
        <v>1.7639795378373611E-4</v>
      </c>
      <c r="Z81" s="192">
        <f t="shared" si="15"/>
        <v>1520</v>
      </c>
      <c r="AA81" s="355"/>
      <c r="AB81" s="355"/>
      <c r="AC81" s="49" t="s">
        <v>123</v>
      </c>
      <c r="AD81" s="78">
        <v>25726</v>
      </c>
      <c r="AE81" s="65">
        <f>IFERROR(AD81/AA74,"-")</f>
        <v>2.609547677442314E-6</v>
      </c>
      <c r="AF81" s="78">
        <v>8</v>
      </c>
      <c r="AG81" s="65">
        <f>IFERROR(AF81/AB74,"-")</f>
        <v>5.0761421319796957E-4</v>
      </c>
      <c r="AH81" s="81">
        <f t="shared" si="16"/>
        <v>3215.75</v>
      </c>
      <c r="AI81" s="355"/>
      <c r="AJ81" s="355"/>
      <c r="AK81" s="49" t="s">
        <v>123</v>
      </c>
      <c r="AL81" s="78">
        <v>10018</v>
      </c>
      <c r="AM81" s="65">
        <f>IFERROR(AL81/AI74,"-")</f>
        <v>1.6738396689197934E-6</v>
      </c>
      <c r="AN81" s="78">
        <v>4</v>
      </c>
      <c r="AO81" s="65">
        <f>IFERROR(AN81/AJ74,"-")</f>
        <v>4.3351035005960767E-4</v>
      </c>
      <c r="AP81" s="81">
        <f t="shared" si="17"/>
        <v>2504.5</v>
      </c>
      <c r="AQ81" s="355"/>
      <c r="AR81" s="355"/>
      <c r="AS81" s="49" t="s">
        <v>123</v>
      </c>
      <c r="AT81" s="78">
        <v>24243</v>
      </c>
      <c r="AU81" s="65">
        <f>IFERROR(AT81/AQ74,"-")</f>
        <v>1.2184912722791954E-5</v>
      </c>
      <c r="AV81" s="81">
        <v>2</v>
      </c>
      <c r="AW81" s="65">
        <f>IFERROR(AV81/AR74,"-")</f>
        <v>6.6225165562913907E-4</v>
      </c>
      <c r="AX81" s="280">
        <f t="shared" si="18"/>
        <v>12121.5</v>
      </c>
      <c r="AY81" s="355"/>
      <c r="AZ81" s="355"/>
      <c r="BA81" s="49" t="s">
        <v>123</v>
      </c>
      <c r="BB81" s="78">
        <v>0</v>
      </c>
      <c r="BC81" s="65">
        <f>IFERROR(BB81/AY74,"-")</f>
        <v>0</v>
      </c>
      <c r="BD81" s="78">
        <v>0</v>
      </c>
      <c r="BE81" s="65">
        <f>IFERROR(BD81/AZ74,"-")</f>
        <v>0</v>
      </c>
      <c r="BF81" s="81" t="str">
        <f t="shared" si="19"/>
        <v>-</v>
      </c>
      <c r="BG81" s="355"/>
      <c r="BH81" s="355"/>
      <c r="BI81" s="49" t="s">
        <v>123</v>
      </c>
      <c r="BJ81" s="78">
        <f>地区別_フレイル区分別_高齢者の疾病!AM149</f>
        <v>64547</v>
      </c>
      <c r="BK81" s="65">
        <f>地区別_フレイル区分別_高齢者の疾病!AN149</f>
        <v>2.3099010137399636E-6</v>
      </c>
      <c r="BL81" s="78">
        <f>地区別_フレイル区分別_高齢者の疾病!AO149</f>
        <v>17</v>
      </c>
      <c r="BM81" s="65">
        <f>地区別_フレイル区分別_高齢者の疾病!AP149</f>
        <v>3.71106114518981E-4</v>
      </c>
      <c r="BN81" s="192">
        <f>地区別_フレイル区分別_高齢者の疾病!AQ149</f>
        <v>3796.8823529411766</v>
      </c>
      <c r="BO81" s="286"/>
      <c r="BQ81" s="40"/>
      <c r="BR81" s="40"/>
      <c r="BS81" s="40"/>
      <c r="BT81" s="40"/>
      <c r="BU81" s="40"/>
    </row>
    <row r="82" spans="2:73" s="10" customFormat="1" ht="13.15" customHeight="1">
      <c r="B82" s="379"/>
      <c r="C82" s="355"/>
      <c r="D82" s="355"/>
      <c r="E82" s="49" t="s">
        <v>114</v>
      </c>
      <c r="F82" s="78">
        <v>0</v>
      </c>
      <c r="G82" s="65">
        <f>IFERROR(F82/C74,"-")</f>
        <v>0</v>
      </c>
      <c r="H82" s="78">
        <v>0</v>
      </c>
      <c r="I82" s="65">
        <f>IFERROR(H82/D74,"-")</f>
        <v>0</v>
      </c>
      <c r="J82" s="81" t="str">
        <f t="shared" si="13"/>
        <v>-</v>
      </c>
      <c r="K82" s="355"/>
      <c r="L82" s="355"/>
      <c r="M82" s="49" t="s">
        <v>114</v>
      </c>
      <c r="N82" s="78">
        <v>0</v>
      </c>
      <c r="O82" s="65">
        <f>IFERROR(N82/K74,"-")</f>
        <v>0</v>
      </c>
      <c r="P82" s="78">
        <v>0</v>
      </c>
      <c r="Q82" s="65">
        <f>IFERROR(P82/L74,"-")</f>
        <v>0</v>
      </c>
      <c r="R82" s="81" t="str">
        <f t="shared" si="14"/>
        <v>-</v>
      </c>
      <c r="S82" s="355"/>
      <c r="T82" s="355"/>
      <c r="U82" s="49" t="s">
        <v>114</v>
      </c>
      <c r="V82" s="78">
        <v>3684270</v>
      </c>
      <c r="W82" s="65">
        <f>IFERROR(V82/S74,"-")</f>
        <v>3.8735051393708918E-4</v>
      </c>
      <c r="X82" s="78">
        <v>171</v>
      </c>
      <c r="Y82" s="65">
        <f>IFERROR(X82/T74,"-")</f>
        <v>1.0054683365672959E-2</v>
      </c>
      <c r="Z82" s="192">
        <f t="shared" si="15"/>
        <v>21545.438596491229</v>
      </c>
      <c r="AA82" s="355"/>
      <c r="AB82" s="355"/>
      <c r="AC82" s="49" t="s">
        <v>114</v>
      </c>
      <c r="AD82" s="78">
        <v>4222651</v>
      </c>
      <c r="AE82" s="65">
        <f>IFERROR(AD82/AA74,"-")</f>
        <v>4.2832967074941556E-4</v>
      </c>
      <c r="AF82" s="78">
        <v>188</v>
      </c>
      <c r="AG82" s="65">
        <f>IFERROR(AF82/AB74,"-")</f>
        <v>1.1928934010152284E-2</v>
      </c>
      <c r="AH82" s="81">
        <f t="shared" si="16"/>
        <v>22460.909574468085</v>
      </c>
      <c r="AI82" s="355"/>
      <c r="AJ82" s="355"/>
      <c r="AK82" s="49" t="s">
        <v>114</v>
      </c>
      <c r="AL82" s="78">
        <v>2924120</v>
      </c>
      <c r="AM82" s="65">
        <f>IFERROR(AL82/AI74,"-")</f>
        <v>4.8857137678995268E-4</v>
      </c>
      <c r="AN82" s="78">
        <v>112</v>
      </c>
      <c r="AO82" s="65">
        <f>IFERROR(AN82/AJ74,"-")</f>
        <v>1.2138289801669014E-2</v>
      </c>
      <c r="AP82" s="81">
        <f t="shared" si="17"/>
        <v>26108.214285714286</v>
      </c>
      <c r="AQ82" s="355"/>
      <c r="AR82" s="355"/>
      <c r="AS82" s="49" t="s">
        <v>114</v>
      </c>
      <c r="AT82" s="78">
        <v>1091405</v>
      </c>
      <c r="AU82" s="65">
        <f>IFERROR(AT82/AQ74,"-")</f>
        <v>5.4855730191060315E-4</v>
      </c>
      <c r="AV82" s="81">
        <v>29</v>
      </c>
      <c r="AW82" s="65">
        <f>IFERROR(AV82/AR74,"-")</f>
        <v>9.6026490066225163E-3</v>
      </c>
      <c r="AX82" s="280">
        <f t="shared" si="18"/>
        <v>37634.65517241379</v>
      </c>
      <c r="AY82" s="355"/>
      <c r="AZ82" s="355"/>
      <c r="BA82" s="49" t="s">
        <v>114</v>
      </c>
      <c r="BB82" s="78">
        <v>115718</v>
      </c>
      <c r="BC82" s="65">
        <f>IFERROR(BB82/AY74,"-")</f>
        <v>2.7727957486258588E-4</v>
      </c>
      <c r="BD82" s="78">
        <v>5</v>
      </c>
      <c r="BE82" s="65">
        <f>IFERROR(BD82/AZ74,"-")</f>
        <v>8.5470085470085479E-3</v>
      </c>
      <c r="BF82" s="81">
        <f t="shared" si="19"/>
        <v>23143.599999999999</v>
      </c>
      <c r="BG82" s="355"/>
      <c r="BH82" s="355"/>
      <c r="BI82" s="49" t="s">
        <v>114</v>
      </c>
      <c r="BJ82" s="78">
        <f>地区別_フレイル区分別_高齢者の疾病!AM150</f>
        <v>12038164</v>
      </c>
      <c r="BK82" s="65">
        <f>地区別_フレイル区分別_高齢者の疾病!AN150</f>
        <v>4.3080185333428249E-4</v>
      </c>
      <c r="BL82" s="78">
        <f>地区別_フレイル区分別_高齢者の疾病!AO150</f>
        <v>505</v>
      </c>
      <c r="BM82" s="65">
        <f>地区別_フレイル区分別_高齢者の疾病!AP150</f>
        <v>1.1024034578357964E-2</v>
      </c>
      <c r="BN82" s="192">
        <f>地区別_フレイル区分別_高齢者の疾病!AQ150</f>
        <v>23837.948514851487</v>
      </c>
      <c r="BO82" s="286"/>
      <c r="BQ82" s="40"/>
      <c r="BR82" s="40"/>
      <c r="BS82" s="40"/>
      <c r="BT82" s="40"/>
      <c r="BU82" s="40"/>
    </row>
    <row r="83" spans="2:73" s="10" customFormat="1" ht="13.15" customHeight="1">
      <c r="B83" s="379"/>
      <c r="C83" s="355"/>
      <c r="D83" s="355"/>
      <c r="E83" s="49" t="s">
        <v>115</v>
      </c>
      <c r="F83" s="78">
        <v>41629</v>
      </c>
      <c r="G83" s="65">
        <f>IFERROR(F83/C74,"-")</f>
        <v>9.2454772028994581E-4</v>
      </c>
      <c r="H83" s="78">
        <v>6</v>
      </c>
      <c r="I83" s="65">
        <f>IFERROR(H83/D74,"-")</f>
        <v>0.1111111111111111</v>
      </c>
      <c r="J83" s="81">
        <f t="shared" si="13"/>
        <v>6938.166666666667</v>
      </c>
      <c r="K83" s="355"/>
      <c r="L83" s="355"/>
      <c r="M83" s="49" t="s">
        <v>115</v>
      </c>
      <c r="N83" s="78">
        <v>96586</v>
      </c>
      <c r="O83" s="65">
        <f>IFERROR(N83/K74,"-")</f>
        <v>7.0628283576075858E-4</v>
      </c>
      <c r="P83" s="78">
        <v>5</v>
      </c>
      <c r="Q83" s="65">
        <f>IFERROR(P83/L74,"-")</f>
        <v>3.2051282051282048E-2</v>
      </c>
      <c r="R83" s="81">
        <f t="shared" si="14"/>
        <v>19317.2</v>
      </c>
      <c r="S83" s="355"/>
      <c r="T83" s="355"/>
      <c r="U83" s="49" t="s">
        <v>115</v>
      </c>
      <c r="V83" s="78">
        <v>6965444</v>
      </c>
      <c r="W83" s="65">
        <f>IFERROR(V83/S74,"-")</f>
        <v>7.3232100611519079E-4</v>
      </c>
      <c r="X83" s="78">
        <v>522</v>
      </c>
      <c r="Y83" s="65">
        <f>IFERROR(X83/T74,"-")</f>
        <v>3.0693243958370083E-2</v>
      </c>
      <c r="Z83" s="192">
        <f t="shared" si="15"/>
        <v>13343.762452107279</v>
      </c>
      <c r="AA83" s="355"/>
      <c r="AB83" s="355"/>
      <c r="AC83" s="49" t="s">
        <v>115</v>
      </c>
      <c r="AD83" s="78">
        <v>9080340</v>
      </c>
      <c r="AE83" s="65">
        <f>IFERROR(AD83/AA74,"-")</f>
        <v>9.210751829816738E-4</v>
      </c>
      <c r="AF83" s="78">
        <v>627</v>
      </c>
      <c r="AG83" s="65">
        <f>IFERROR(AF83/AB74,"-")</f>
        <v>3.9784263959390866E-2</v>
      </c>
      <c r="AH83" s="81">
        <f t="shared" si="16"/>
        <v>14482.200956937799</v>
      </c>
      <c r="AI83" s="355"/>
      <c r="AJ83" s="355"/>
      <c r="AK83" s="49" t="s">
        <v>115</v>
      </c>
      <c r="AL83" s="78">
        <v>12111853</v>
      </c>
      <c r="AM83" s="65">
        <f>IFERROR(AL83/AI74,"-")</f>
        <v>2.0236873642967865E-3</v>
      </c>
      <c r="AN83" s="78">
        <v>424</v>
      </c>
      <c r="AO83" s="65">
        <f>IFERROR(AN83/AJ74,"-")</f>
        <v>4.5952097106318417E-2</v>
      </c>
      <c r="AP83" s="81">
        <f t="shared" si="17"/>
        <v>28565.691037735851</v>
      </c>
      <c r="AQ83" s="355"/>
      <c r="AR83" s="355"/>
      <c r="AS83" s="49" t="s">
        <v>115</v>
      </c>
      <c r="AT83" s="78">
        <v>2122866</v>
      </c>
      <c r="AU83" s="65">
        <f>IFERROR(AT83/AQ74,"-")</f>
        <v>1.0669858075395976E-3</v>
      </c>
      <c r="AV83" s="81">
        <v>144</v>
      </c>
      <c r="AW83" s="65">
        <f>IFERROR(AV83/AR74,"-")</f>
        <v>4.7682119205298017E-2</v>
      </c>
      <c r="AX83" s="280">
        <f t="shared" si="18"/>
        <v>14742.125</v>
      </c>
      <c r="AY83" s="355"/>
      <c r="AZ83" s="355"/>
      <c r="BA83" s="49" t="s">
        <v>115</v>
      </c>
      <c r="BB83" s="78">
        <v>1023260</v>
      </c>
      <c r="BC83" s="65">
        <f>IFERROR(BB83/AY74,"-")</f>
        <v>2.4519011543052039E-3</v>
      </c>
      <c r="BD83" s="78">
        <v>41</v>
      </c>
      <c r="BE83" s="65">
        <f>IFERROR(BD83/AZ74,"-")</f>
        <v>7.0085470085470086E-2</v>
      </c>
      <c r="BF83" s="81">
        <f t="shared" si="19"/>
        <v>24957.560975609755</v>
      </c>
      <c r="BG83" s="355"/>
      <c r="BH83" s="355"/>
      <c r="BI83" s="49" t="s">
        <v>115</v>
      </c>
      <c r="BJ83" s="78">
        <f>地区別_フレイル区分別_高齢者の疾病!AM151</f>
        <v>31441978</v>
      </c>
      <c r="BK83" s="65">
        <f>地区別_フレイル区分別_高齢者の疾病!AN151</f>
        <v>1.1251933762404082E-3</v>
      </c>
      <c r="BL83" s="78">
        <f>地区別_フレイル区分別_高齢者の疾病!AO151</f>
        <v>1769</v>
      </c>
      <c r="BM83" s="65">
        <f>地区別_フレイル区分別_高齢者の疾病!AP151</f>
        <v>3.8616865681416312E-2</v>
      </c>
      <c r="BN83" s="192">
        <f>地区別_フレイル区分別_高齢者の疾病!AQ151</f>
        <v>17773.871113623518</v>
      </c>
      <c r="BO83" s="286"/>
      <c r="BQ83" s="40"/>
      <c r="BR83" s="40"/>
      <c r="BS83" s="40"/>
      <c r="BT83" s="40"/>
      <c r="BU83" s="40"/>
    </row>
    <row r="84" spans="2:73" s="10" customFormat="1" ht="13.15" customHeight="1">
      <c r="B84" s="379"/>
      <c r="C84" s="355"/>
      <c r="D84" s="355"/>
      <c r="E84" s="49" t="s">
        <v>116</v>
      </c>
      <c r="F84" s="78">
        <v>7961</v>
      </c>
      <c r="G84" s="65">
        <f>IFERROR(F84/C74,"-")</f>
        <v>1.7680761971770301E-4</v>
      </c>
      <c r="H84" s="78">
        <v>1</v>
      </c>
      <c r="I84" s="65">
        <f>IFERROR(H84/D74,"-")</f>
        <v>1.8518518518518517E-2</v>
      </c>
      <c r="J84" s="81">
        <f t="shared" si="13"/>
        <v>7961</v>
      </c>
      <c r="K84" s="355"/>
      <c r="L84" s="355"/>
      <c r="M84" s="49" t="s">
        <v>116</v>
      </c>
      <c r="N84" s="78">
        <v>6859</v>
      </c>
      <c r="O84" s="65">
        <f>IFERROR(N84/K74,"-")</f>
        <v>5.015627493097388E-5</v>
      </c>
      <c r="P84" s="78">
        <v>1</v>
      </c>
      <c r="Q84" s="65">
        <f>IFERROR(P84/L74,"-")</f>
        <v>6.41025641025641E-3</v>
      </c>
      <c r="R84" s="81">
        <f t="shared" si="14"/>
        <v>6859</v>
      </c>
      <c r="S84" s="355"/>
      <c r="T84" s="355"/>
      <c r="U84" s="49" t="s">
        <v>116</v>
      </c>
      <c r="V84" s="78">
        <v>2530997</v>
      </c>
      <c r="W84" s="65">
        <f>IFERROR(V84/S74,"-")</f>
        <v>2.6609965847324728E-4</v>
      </c>
      <c r="X84" s="78">
        <v>67</v>
      </c>
      <c r="Y84" s="65">
        <f>IFERROR(X84/T74,"-")</f>
        <v>3.9395543011701067E-3</v>
      </c>
      <c r="Z84" s="192">
        <f t="shared" si="15"/>
        <v>37776.074626865673</v>
      </c>
      <c r="AA84" s="355"/>
      <c r="AB84" s="355"/>
      <c r="AC84" s="49" t="s">
        <v>116</v>
      </c>
      <c r="AD84" s="78">
        <v>2080835</v>
      </c>
      <c r="AE84" s="65">
        <f>IFERROR(AD84/AA74,"-")</f>
        <v>2.110719949230614E-4</v>
      </c>
      <c r="AF84" s="78">
        <v>75</v>
      </c>
      <c r="AG84" s="65">
        <f>IFERROR(AF84/AB74,"-")</f>
        <v>4.7588832487309649E-3</v>
      </c>
      <c r="AH84" s="81">
        <f t="shared" si="16"/>
        <v>27744.466666666667</v>
      </c>
      <c r="AI84" s="355"/>
      <c r="AJ84" s="355"/>
      <c r="AK84" s="49" t="s">
        <v>116</v>
      </c>
      <c r="AL84" s="78">
        <v>2409120</v>
      </c>
      <c r="AM84" s="65">
        <f>IFERROR(AL84/AI74,"-")</f>
        <v>4.0252351998283615E-4</v>
      </c>
      <c r="AN84" s="78">
        <v>57</v>
      </c>
      <c r="AO84" s="65">
        <f>IFERROR(AN84/AJ74,"-")</f>
        <v>6.177522488349409E-3</v>
      </c>
      <c r="AP84" s="81">
        <f t="shared" si="17"/>
        <v>42265.26315789474</v>
      </c>
      <c r="AQ84" s="355"/>
      <c r="AR84" s="355"/>
      <c r="AS84" s="49" t="s">
        <v>116</v>
      </c>
      <c r="AT84" s="78">
        <v>1386119</v>
      </c>
      <c r="AU84" s="65">
        <f>IFERROR(AT84/AQ74,"-")</f>
        <v>6.9668518906091075E-4</v>
      </c>
      <c r="AV84" s="81">
        <v>25</v>
      </c>
      <c r="AW84" s="65">
        <f>IFERROR(AV84/AR74,"-")</f>
        <v>8.2781456953642391E-3</v>
      </c>
      <c r="AX84" s="280">
        <f t="shared" si="18"/>
        <v>55444.76</v>
      </c>
      <c r="AY84" s="355"/>
      <c r="AZ84" s="355"/>
      <c r="BA84" s="49" t="s">
        <v>116</v>
      </c>
      <c r="BB84" s="78">
        <v>451189</v>
      </c>
      <c r="BC84" s="65">
        <f>IFERROR(BB84/AY74,"-")</f>
        <v>1.0811238882686811E-3</v>
      </c>
      <c r="BD84" s="78">
        <v>17</v>
      </c>
      <c r="BE84" s="65">
        <f>IFERROR(BD84/AZ74,"-")</f>
        <v>2.9059829059829061E-2</v>
      </c>
      <c r="BF84" s="81">
        <f t="shared" si="19"/>
        <v>26540.529411764706</v>
      </c>
      <c r="BG84" s="355"/>
      <c r="BH84" s="355"/>
      <c r="BI84" s="49" t="s">
        <v>116</v>
      </c>
      <c r="BJ84" s="78">
        <f>地区別_フレイル区分別_高齢者の疾病!AM152</f>
        <v>8873080</v>
      </c>
      <c r="BK84" s="65">
        <f>地区別_フレイル区分別_高齢者の疾病!AN152</f>
        <v>3.1753507501504011E-4</v>
      </c>
      <c r="BL84" s="78">
        <f>地区別_フレイル区分別_高齢者の疾病!AO152</f>
        <v>243</v>
      </c>
      <c r="BM84" s="65">
        <f>地区別_フレイル区分別_高齢者の疾病!AP152</f>
        <v>5.3046344604771988E-3</v>
      </c>
      <c r="BN84" s="192">
        <f>地区別_フレイル区分別_高齢者の疾病!AQ152</f>
        <v>36514.732510288064</v>
      </c>
      <c r="BO84" s="286"/>
      <c r="BQ84" s="40"/>
      <c r="BR84" s="40"/>
      <c r="BS84" s="40"/>
      <c r="BT84" s="40"/>
      <c r="BU84" s="40"/>
    </row>
    <row r="85" spans="2:73" s="10" customFormat="1" ht="13.15" customHeight="1">
      <c r="B85" s="379"/>
      <c r="C85" s="355"/>
      <c r="D85" s="355"/>
      <c r="E85" s="49" t="s">
        <v>117</v>
      </c>
      <c r="F85" s="78">
        <v>0</v>
      </c>
      <c r="G85" s="65">
        <f>IFERROR(F85/C74,"-")</f>
        <v>0</v>
      </c>
      <c r="H85" s="78">
        <v>0</v>
      </c>
      <c r="I85" s="65">
        <f>IFERROR(H85/D74,"-")</f>
        <v>0</v>
      </c>
      <c r="J85" s="81" t="str">
        <f t="shared" si="13"/>
        <v>-</v>
      </c>
      <c r="K85" s="355"/>
      <c r="L85" s="355"/>
      <c r="M85" s="49" t="s">
        <v>117</v>
      </c>
      <c r="N85" s="78">
        <v>69061</v>
      </c>
      <c r="O85" s="65">
        <f>IFERROR(N85/K74,"-")</f>
        <v>5.0500692564630224E-4</v>
      </c>
      <c r="P85" s="78">
        <v>6</v>
      </c>
      <c r="Q85" s="65">
        <f>IFERROR(P85/L74,"-")</f>
        <v>3.8461538461538464E-2</v>
      </c>
      <c r="R85" s="81">
        <f t="shared" si="14"/>
        <v>11510.166666666666</v>
      </c>
      <c r="S85" s="355"/>
      <c r="T85" s="355"/>
      <c r="U85" s="49" t="s">
        <v>117</v>
      </c>
      <c r="V85" s="78">
        <v>7477613</v>
      </c>
      <c r="W85" s="65">
        <f>IFERROR(V85/S74,"-")</f>
        <v>7.8616855946297612E-4</v>
      </c>
      <c r="X85" s="78">
        <v>58</v>
      </c>
      <c r="Y85" s="65">
        <f>IFERROR(X85/T74,"-")</f>
        <v>3.4103604398188982E-3</v>
      </c>
      <c r="Z85" s="192">
        <f t="shared" si="15"/>
        <v>128924.36206896552</v>
      </c>
      <c r="AA85" s="355"/>
      <c r="AB85" s="355"/>
      <c r="AC85" s="49" t="s">
        <v>117</v>
      </c>
      <c r="AD85" s="78">
        <v>25314128</v>
      </c>
      <c r="AE85" s="65">
        <f>IFERROR(AD85/AA74,"-")</f>
        <v>2.5677689469360745E-3</v>
      </c>
      <c r="AF85" s="78">
        <v>77</v>
      </c>
      <c r="AG85" s="65">
        <f>IFERROR(AF85/AB74,"-")</f>
        <v>4.8857868020304573E-3</v>
      </c>
      <c r="AH85" s="81">
        <f t="shared" si="16"/>
        <v>328754.90909090912</v>
      </c>
      <c r="AI85" s="355"/>
      <c r="AJ85" s="355"/>
      <c r="AK85" s="49" t="s">
        <v>117</v>
      </c>
      <c r="AL85" s="78">
        <v>9335666</v>
      </c>
      <c r="AM85" s="65">
        <f>IFERROR(AL85/AI74,"-")</f>
        <v>1.5598331090622651E-3</v>
      </c>
      <c r="AN85" s="78">
        <v>54</v>
      </c>
      <c r="AO85" s="65">
        <f>IFERROR(AN85/AJ74,"-")</f>
        <v>5.8523897258047032E-3</v>
      </c>
      <c r="AP85" s="81">
        <f t="shared" si="17"/>
        <v>172882.70370370371</v>
      </c>
      <c r="AQ85" s="355"/>
      <c r="AR85" s="355"/>
      <c r="AS85" s="49" t="s">
        <v>117</v>
      </c>
      <c r="AT85" s="78">
        <v>25811728</v>
      </c>
      <c r="AU85" s="65">
        <f>IFERROR(AT85/AQ74,"-")</f>
        <v>1.2973380064531836E-2</v>
      </c>
      <c r="AV85" s="81">
        <v>56</v>
      </c>
      <c r="AW85" s="65">
        <f>IFERROR(AV85/AR74,"-")</f>
        <v>1.8543046357615896E-2</v>
      </c>
      <c r="AX85" s="280">
        <f t="shared" si="18"/>
        <v>460923.71428571426</v>
      </c>
      <c r="AY85" s="355"/>
      <c r="AZ85" s="355"/>
      <c r="BA85" s="49" t="s">
        <v>117</v>
      </c>
      <c r="BB85" s="78">
        <v>6068149</v>
      </c>
      <c r="BC85" s="65">
        <f>IFERROR(BB85/AY74,"-")</f>
        <v>1.4540294292355774E-2</v>
      </c>
      <c r="BD85" s="78">
        <v>18</v>
      </c>
      <c r="BE85" s="65">
        <f>IFERROR(BD85/AZ74,"-")</f>
        <v>3.0769230769230771E-2</v>
      </c>
      <c r="BF85" s="81">
        <f t="shared" si="19"/>
        <v>337119.38888888888</v>
      </c>
      <c r="BG85" s="355"/>
      <c r="BH85" s="355"/>
      <c r="BI85" s="49" t="s">
        <v>117</v>
      </c>
      <c r="BJ85" s="78">
        <f>地区別_フレイル区分別_高齢者の疾病!AM153</f>
        <v>74076345</v>
      </c>
      <c r="BK85" s="65">
        <f>地区別_フレイル区分別_高齢者の疾病!AN153</f>
        <v>2.6509214124537358E-3</v>
      </c>
      <c r="BL85" s="78">
        <f>地区別_フレイル区分別_高齢者の疾病!AO153</f>
        <v>269</v>
      </c>
      <c r="BM85" s="65">
        <f>地区別_フレイル区分別_高齢者の疾病!AP153</f>
        <v>5.8722085179768171E-3</v>
      </c>
      <c r="BN85" s="192">
        <f>地区別_フレイル区分別_高齢者の疾病!AQ153</f>
        <v>275376.74721189588</v>
      </c>
      <c r="BO85" s="286"/>
      <c r="BQ85" s="40"/>
      <c r="BR85" s="40"/>
      <c r="BS85" s="40"/>
      <c r="BT85" s="40"/>
      <c r="BU85" s="40"/>
    </row>
    <row r="86" spans="2:73" s="10" customFormat="1" ht="13.15" customHeight="1">
      <c r="B86" s="379"/>
      <c r="C86" s="355"/>
      <c r="D86" s="355"/>
      <c r="E86" s="49" t="s">
        <v>118</v>
      </c>
      <c r="F86" s="78">
        <v>328588</v>
      </c>
      <c r="G86" s="65">
        <f>IFERROR(F86/C74,"-")</f>
        <v>7.2976839778671771E-3</v>
      </c>
      <c r="H86" s="78">
        <v>6</v>
      </c>
      <c r="I86" s="65">
        <f>IFERROR(H86/D74,"-")</f>
        <v>0.1111111111111111</v>
      </c>
      <c r="J86" s="81">
        <f t="shared" si="13"/>
        <v>54764.666666666664</v>
      </c>
      <c r="K86" s="355"/>
      <c r="L86" s="355"/>
      <c r="M86" s="49" t="s">
        <v>118</v>
      </c>
      <c r="N86" s="78">
        <v>3626158</v>
      </c>
      <c r="O86" s="65">
        <f>IFERROR(N86/K74,"-")</f>
        <v>2.6516194429384805E-2</v>
      </c>
      <c r="P86" s="78">
        <v>28</v>
      </c>
      <c r="Q86" s="65">
        <f>IFERROR(P86/L74,"-")</f>
        <v>0.17948717948717949</v>
      </c>
      <c r="R86" s="81">
        <f t="shared" si="14"/>
        <v>129505.64285714286</v>
      </c>
      <c r="S86" s="355"/>
      <c r="T86" s="355"/>
      <c r="U86" s="49" t="s">
        <v>118</v>
      </c>
      <c r="V86" s="78">
        <v>69698353</v>
      </c>
      <c r="W86" s="65">
        <f>IFERROR(V86/S74,"-")</f>
        <v>7.3278269114692082E-3</v>
      </c>
      <c r="X86" s="78">
        <v>1905</v>
      </c>
      <c r="Y86" s="65">
        <f>IFERROR(X86/T74,"-")</f>
        <v>0.11201270065267242</v>
      </c>
      <c r="Z86" s="192">
        <f t="shared" si="15"/>
        <v>36587.06194225722</v>
      </c>
      <c r="AA86" s="355"/>
      <c r="AB86" s="355"/>
      <c r="AC86" s="49" t="s">
        <v>118</v>
      </c>
      <c r="AD86" s="78">
        <v>77237266</v>
      </c>
      <c r="AE86" s="65">
        <f>IFERROR(AD86/AA74,"-")</f>
        <v>7.8346547501474857E-3</v>
      </c>
      <c r="AF86" s="78">
        <v>1948</v>
      </c>
      <c r="AG86" s="65">
        <f>IFERROR(AF86/AB74,"-")</f>
        <v>0.12360406091370559</v>
      </c>
      <c r="AH86" s="81">
        <f t="shared" si="16"/>
        <v>39649.520533880903</v>
      </c>
      <c r="AI86" s="355"/>
      <c r="AJ86" s="355"/>
      <c r="AK86" s="49" t="s">
        <v>118</v>
      </c>
      <c r="AL86" s="78">
        <v>48627311</v>
      </c>
      <c r="AM86" s="65">
        <f>IFERROR(AL86/AI74,"-")</f>
        <v>8.124807560860434E-3</v>
      </c>
      <c r="AN86" s="78">
        <v>1192</v>
      </c>
      <c r="AO86" s="65">
        <f>IFERROR(AN86/AJ74,"-")</f>
        <v>0.1291860843177631</v>
      </c>
      <c r="AP86" s="81">
        <f t="shared" si="17"/>
        <v>40794.723993288593</v>
      </c>
      <c r="AQ86" s="355"/>
      <c r="AR86" s="355"/>
      <c r="AS86" s="49" t="s">
        <v>118</v>
      </c>
      <c r="AT86" s="78">
        <v>19775447</v>
      </c>
      <c r="AU86" s="65">
        <f>IFERROR(AT86/AQ74,"-")</f>
        <v>9.9394503877077087E-3</v>
      </c>
      <c r="AV86" s="81">
        <v>452</v>
      </c>
      <c r="AW86" s="65">
        <f>IFERROR(AV86/AR74,"-")</f>
        <v>0.14966887417218544</v>
      </c>
      <c r="AX86" s="280">
        <f t="shared" si="18"/>
        <v>43750.988938053095</v>
      </c>
      <c r="AY86" s="355"/>
      <c r="AZ86" s="355"/>
      <c r="BA86" s="49" t="s">
        <v>118</v>
      </c>
      <c r="BB86" s="78">
        <v>4910502</v>
      </c>
      <c r="BC86" s="65">
        <f>IFERROR(BB86/AY74,"-")</f>
        <v>1.1766379534055873E-2</v>
      </c>
      <c r="BD86" s="78">
        <v>80</v>
      </c>
      <c r="BE86" s="65">
        <f>IFERROR(BD86/AZ74,"-")</f>
        <v>0.13675213675213677</v>
      </c>
      <c r="BF86" s="81">
        <f t="shared" si="19"/>
        <v>61381.275000000001</v>
      </c>
      <c r="BG86" s="355"/>
      <c r="BH86" s="355"/>
      <c r="BI86" s="49" t="s">
        <v>118</v>
      </c>
      <c r="BJ86" s="78">
        <f>地区別_フレイル区分別_高齢者の疾病!AM154</f>
        <v>224203625</v>
      </c>
      <c r="BK86" s="65">
        <f>地区別_フレイル区分別_高齢者の疾病!AN154</f>
        <v>8.023427590308994E-3</v>
      </c>
      <c r="BL86" s="78">
        <f>地区別_フレイル区分別_高齢者の疾病!AO154</f>
        <v>5611</v>
      </c>
      <c r="BM86" s="65">
        <f>地区別_フレイル区分別_高齢者の疾病!AP154</f>
        <v>0.12248684756270602</v>
      </c>
      <c r="BN86" s="192">
        <f>地区別_フレイル区分別_高齢者の疾病!AQ154</f>
        <v>39957.872928176796</v>
      </c>
      <c r="BO86" s="286"/>
      <c r="BQ86" s="40"/>
      <c r="BR86" s="40"/>
      <c r="BS86" s="40"/>
      <c r="BT86" s="40"/>
      <c r="BU86" s="40"/>
    </row>
    <row r="87" spans="2:73" s="10" customFormat="1" ht="13.15" customHeight="1">
      <c r="B87" s="379"/>
      <c r="C87" s="355"/>
      <c r="D87" s="355"/>
      <c r="E87" s="49" t="s">
        <v>119</v>
      </c>
      <c r="F87" s="78">
        <v>2212</v>
      </c>
      <c r="G87" s="65">
        <f>IFERROR(F87/C74,"-")</f>
        <v>4.9126800001954409E-5</v>
      </c>
      <c r="H87" s="78">
        <v>1</v>
      </c>
      <c r="I87" s="65">
        <f>IFERROR(H87/D74,"-")</f>
        <v>1.8518518518518517E-2</v>
      </c>
      <c r="J87" s="81">
        <f t="shared" si="13"/>
        <v>2212</v>
      </c>
      <c r="K87" s="355"/>
      <c r="L87" s="355"/>
      <c r="M87" s="49" t="s">
        <v>119</v>
      </c>
      <c r="N87" s="78">
        <v>983594</v>
      </c>
      <c r="O87" s="65">
        <f>IFERROR(N87/K74,"-")</f>
        <v>7.1925078122840533E-3</v>
      </c>
      <c r="P87" s="78">
        <v>9</v>
      </c>
      <c r="Q87" s="65">
        <f>IFERROR(P87/L74,"-")</f>
        <v>5.7692307692307696E-2</v>
      </c>
      <c r="R87" s="81">
        <f t="shared" si="14"/>
        <v>109288.22222222222</v>
      </c>
      <c r="S87" s="355"/>
      <c r="T87" s="355"/>
      <c r="U87" s="49" t="s">
        <v>119</v>
      </c>
      <c r="V87" s="78">
        <v>53949474</v>
      </c>
      <c r="W87" s="65">
        <f>IFERROR(V87/S74,"-")</f>
        <v>5.6720480530839572E-3</v>
      </c>
      <c r="X87" s="78">
        <v>870</v>
      </c>
      <c r="Y87" s="65">
        <f>IFERROR(X87/T74,"-")</f>
        <v>5.1155406597283473E-2</v>
      </c>
      <c r="Z87" s="192">
        <f t="shared" si="15"/>
        <v>62010.889655172417</v>
      </c>
      <c r="AA87" s="355"/>
      <c r="AB87" s="355"/>
      <c r="AC87" s="49" t="s">
        <v>119</v>
      </c>
      <c r="AD87" s="78">
        <v>106808033</v>
      </c>
      <c r="AE87" s="65">
        <f>IFERROR(AD87/AA74,"-")</f>
        <v>1.0834200981393611E-2</v>
      </c>
      <c r="AF87" s="78">
        <v>1491</v>
      </c>
      <c r="AG87" s="65">
        <f>IFERROR(AF87/AB74,"-")</f>
        <v>9.460659898477157E-2</v>
      </c>
      <c r="AH87" s="81">
        <f t="shared" si="16"/>
        <v>71635.166331321263</v>
      </c>
      <c r="AI87" s="355"/>
      <c r="AJ87" s="355"/>
      <c r="AK87" s="49" t="s">
        <v>119</v>
      </c>
      <c r="AL87" s="78">
        <v>109026143</v>
      </c>
      <c r="AM87" s="65">
        <f>IFERROR(AL87/AI74,"-")</f>
        <v>1.821643872057517E-2</v>
      </c>
      <c r="AN87" s="78">
        <v>1290</v>
      </c>
      <c r="AO87" s="65">
        <f>IFERROR(AN87/AJ74,"-")</f>
        <v>0.13980708789422347</v>
      </c>
      <c r="AP87" s="81">
        <f t="shared" si="17"/>
        <v>84516.389922480623</v>
      </c>
      <c r="AQ87" s="355"/>
      <c r="AR87" s="355"/>
      <c r="AS87" s="49" t="s">
        <v>119</v>
      </c>
      <c r="AT87" s="78">
        <v>49717315</v>
      </c>
      <c r="AU87" s="65">
        <f>IFERROR(AT87/AQ74,"-")</f>
        <v>2.4988703711857248E-2</v>
      </c>
      <c r="AV87" s="81">
        <v>549</v>
      </c>
      <c r="AW87" s="65">
        <f>IFERROR(AV87/AR74,"-")</f>
        <v>0.18178807947019868</v>
      </c>
      <c r="AX87" s="280">
        <f t="shared" si="18"/>
        <v>90559.772313296897</v>
      </c>
      <c r="AY87" s="355"/>
      <c r="AZ87" s="355"/>
      <c r="BA87" s="49" t="s">
        <v>119</v>
      </c>
      <c r="BB87" s="78">
        <v>7796741</v>
      </c>
      <c r="BC87" s="65">
        <f>IFERROR(BB87/AY74,"-")</f>
        <v>1.8682288233409602E-2</v>
      </c>
      <c r="BD87" s="78">
        <v>117</v>
      </c>
      <c r="BE87" s="65">
        <f>IFERROR(BD87/AZ74,"-")</f>
        <v>0.2</v>
      </c>
      <c r="BF87" s="81">
        <f t="shared" si="19"/>
        <v>66638.811965811969</v>
      </c>
      <c r="BG87" s="355"/>
      <c r="BH87" s="355"/>
      <c r="BI87" s="49" t="s">
        <v>119</v>
      </c>
      <c r="BJ87" s="78">
        <f>地区別_フレイル区分別_高齢者の疾病!AM155</f>
        <v>328283512</v>
      </c>
      <c r="BK87" s="65">
        <f>地区別_フレイル区分別_高齢者の疾病!AN155</f>
        <v>1.1748066016436324E-2</v>
      </c>
      <c r="BL87" s="78">
        <f>地区別_フレイル区分別_高齢者の疾病!AO155</f>
        <v>4327</v>
      </c>
      <c r="BM87" s="65">
        <f>地区別_フレイル区分別_高齢者の疾病!AP155</f>
        <v>9.4457421030801805E-2</v>
      </c>
      <c r="BN87" s="192">
        <f>地区別_フレイル区分別_高齢者の疾病!AQ155</f>
        <v>75868.618442338804</v>
      </c>
      <c r="BO87" s="286"/>
      <c r="BQ87" s="40"/>
      <c r="BR87" s="40"/>
      <c r="BS87" s="40"/>
      <c r="BT87" s="40"/>
      <c r="BU87" s="40"/>
    </row>
    <row r="88" spans="2:73" s="10" customFormat="1" ht="13.15" customHeight="1">
      <c r="B88" s="379"/>
      <c r="C88" s="355"/>
      <c r="D88" s="355"/>
      <c r="E88" s="49" t="s">
        <v>120</v>
      </c>
      <c r="F88" s="78">
        <v>706337</v>
      </c>
      <c r="G88" s="65">
        <f>IFERROR(F88/C74,"-")</f>
        <v>1.5687195539322095E-2</v>
      </c>
      <c r="H88" s="78">
        <v>10</v>
      </c>
      <c r="I88" s="65">
        <f>IFERROR(H88/D74,"-")</f>
        <v>0.18518518518518517</v>
      </c>
      <c r="J88" s="81">
        <f t="shared" si="13"/>
        <v>70633.7</v>
      </c>
      <c r="K88" s="355"/>
      <c r="L88" s="355"/>
      <c r="M88" s="49" t="s">
        <v>120</v>
      </c>
      <c r="N88" s="78">
        <v>488776</v>
      </c>
      <c r="O88" s="65">
        <f>IFERROR(N88/K74,"-")</f>
        <v>3.5741629152444511E-3</v>
      </c>
      <c r="P88" s="78">
        <v>14</v>
      </c>
      <c r="Q88" s="65">
        <f>IFERROR(P88/L74,"-")</f>
        <v>8.9743589743589744E-2</v>
      </c>
      <c r="R88" s="81">
        <f t="shared" si="14"/>
        <v>34912.571428571428</v>
      </c>
      <c r="S88" s="355"/>
      <c r="T88" s="355"/>
      <c r="U88" s="49" t="s">
        <v>120</v>
      </c>
      <c r="V88" s="78">
        <v>51983647</v>
      </c>
      <c r="W88" s="65">
        <f>IFERROR(V88/S74,"-")</f>
        <v>5.4653682769651036E-3</v>
      </c>
      <c r="X88" s="78">
        <v>1005</v>
      </c>
      <c r="Y88" s="65">
        <f>IFERROR(X88/T74,"-")</f>
        <v>5.90933145175516E-2</v>
      </c>
      <c r="Z88" s="192">
        <f t="shared" si="15"/>
        <v>51725.021890547265</v>
      </c>
      <c r="AA88" s="355"/>
      <c r="AB88" s="355"/>
      <c r="AC88" s="49" t="s">
        <v>120</v>
      </c>
      <c r="AD88" s="78">
        <v>43262724</v>
      </c>
      <c r="AE88" s="65">
        <f>IFERROR(AD88/AA74,"-")</f>
        <v>4.3884063178896001E-3</v>
      </c>
      <c r="AF88" s="78">
        <v>1045</v>
      </c>
      <c r="AG88" s="65">
        <f>IFERROR(AF88/AB74,"-")</f>
        <v>6.6307106598984769E-2</v>
      </c>
      <c r="AH88" s="81">
        <f t="shared" si="16"/>
        <v>41399.735885167465</v>
      </c>
      <c r="AI88" s="355"/>
      <c r="AJ88" s="355"/>
      <c r="AK88" s="49" t="s">
        <v>120</v>
      </c>
      <c r="AL88" s="78">
        <v>21579745</v>
      </c>
      <c r="AM88" s="65">
        <f>IFERROR(AL88/AI74,"-")</f>
        <v>3.6056132188234742E-3</v>
      </c>
      <c r="AN88" s="78">
        <v>607</v>
      </c>
      <c r="AO88" s="65">
        <f>IFERROR(AN88/AJ74,"-")</f>
        <v>6.5785195621545459E-2</v>
      </c>
      <c r="AP88" s="81">
        <f t="shared" si="17"/>
        <v>35551.4744645799</v>
      </c>
      <c r="AQ88" s="355"/>
      <c r="AR88" s="355"/>
      <c r="AS88" s="49" t="s">
        <v>120</v>
      </c>
      <c r="AT88" s="78">
        <v>6457211</v>
      </c>
      <c r="AU88" s="65">
        <f>IFERROR(AT88/AQ74,"-")</f>
        <v>3.2454957087675682E-3</v>
      </c>
      <c r="AV88" s="81">
        <v>190</v>
      </c>
      <c r="AW88" s="65">
        <f>IFERROR(AV88/AR74,"-")</f>
        <v>6.2913907284768214E-2</v>
      </c>
      <c r="AX88" s="280">
        <f t="shared" si="18"/>
        <v>33985.321052631582</v>
      </c>
      <c r="AY88" s="355"/>
      <c r="AZ88" s="355"/>
      <c r="BA88" s="49" t="s">
        <v>120</v>
      </c>
      <c r="BB88" s="78">
        <v>1272275</v>
      </c>
      <c r="BC88" s="65">
        <f>IFERROR(BB88/AY74,"-")</f>
        <v>3.0485825118676127E-3</v>
      </c>
      <c r="BD88" s="78">
        <v>31</v>
      </c>
      <c r="BE88" s="65">
        <f>IFERROR(BD88/AZ74,"-")</f>
        <v>5.2991452991452991E-2</v>
      </c>
      <c r="BF88" s="81">
        <f t="shared" si="19"/>
        <v>41041.129032258068</v>
      </c>
      <c r="BG88" s="355"/>
      <c r="BH88" s="355"/>
      <c r="BI88" s="49" t="s">
        <v>120</v>
      </c>
      <c r="BJ88" s="78">
        <f>地区別_フレイル区分別_高齢者の疾病!AM156</f>
        <v>125750715</v>
      </c>
      <c r="BK88" s="65">
        <f>地区別_フレイル区分別_高齢者の疾病!AN156</f>
        <v>4.5001580872391471E-3</v>
      </c>
      <c r="BL88" s="78">
        <f>地区別_フレイル区分別_高齢者の疾病!AO156</f>
        <v>2902</v>
      </c>
      <c r="BM88" s="65">
        <f>地区別_フレイル区分別_高齢者の疾病!AP156</f>
        <v>6.3349996725534277E-2</v>
      </c>
      <c r="BN88" s="192">
        <f>地区別_フレイル区分別_高齢者の疾病!AQ156</f>
        <v>43332.431082012408</v>
      </c>
      <c r="BO88" s="286"/>
      <c r="BQ88" s="40"/>
      <c r="BR88" s="40"/>
      <c r="BS88" s="40"/>
      <c r="BT88" s="40"/>
      <c r="BU88" s="40"/>
    </row>
    <row r="89" spans="2:73" s="10" customFormat="1" ht="13.15" customHeight="1">
      <c r="B89" s="379"/>
      <c r="C89" s="355"/>
      <c r="D89" s="355"/>
      <c r="E89" s="50" t="s">
        <v>121</v>
      </c>
      <c r="F89" s="79">
        <v>26851</v>
      </c>
      <c r="G89" s="66">
        <f>IFERROR(F89/C74,"-")</f>
        <v>5.9633983130763014E-4</v>
      </c>
      <c r="H89" s="79">
        <v>4</v>
      </c>
      <c r="I89" s="66">
        <f>IFERROR(H89/D74,"-")</f>
        <v>7.407407407407407E-2</v>
      </c>
      <c r="J89" s="82">
        <f t="shared" si="13"/>
        <v>6712.75</v>
      </c>
      <c r="K89" s="355"/>
      <c r="L89" s="355"/>
      <c r="M89" s="50" t="s">
        <v>121</v>
      </c>
      <c r="N89" s="79">
        <v>63404</v>
      </c>
      <c r="O89" s="66">
        <f>IFERROR(N89/K74,"-")</f>
        <v>4.6364024722604869E-4</v>
      </c>
      <c r="P89" s="79">
        <v>9</v>
      </c>
      <c r="Q89" s="66">
        <f>IFERROR(P89/L74,"-")</f>
        <v>5.7692307692307696E-2</v>
      </c>
      <c r="R89" s="82">
        <f t="shared" si="14"/>
        <v>7044.8888888888887</v>
      </c>
      <c r="S89" s="355"/>
      <c r="T89" s="355"/>
      <c r="U89" s="50" t="s">
        <v>121</v>
      </c>
      <c r="V89" s="79">
        <v>11284529</v>
      </c>
      <c r="W89" s="66">
        <f>IFERROR(V89/S74,"-")</f>
        <v>1.1864136199811596E-3</v>
      </c>
      <c r="X89" s="79">
        <v>934</v>
      </c>
      <c r="Y89" s="66">
        <f>IFERROR(X89/T74,"-")</f>
        <v>5.491856294466984E-2</v>
      </c>
      <c r="Z89" s="193">
        <f t="shared" si="15"/>
        <v>12081.936830835119</v>
      </c>
      <c r="AA89" s="355"/>
      <c r="AB89" s="355"/>
      <c r="AC89" s="50" t="s">
        <v>121</v>
      </c>
      <c r="AD89" s="79">
        <v>18256602</v>
      </c>
      <c r="AE89" s="66">
        <f>IFERROR(AD89/AA74,"-")</f>
        <v>1.8518803291257368E-3</v>
      </c>
      <c r="AF89" s="79">
        <v>1146</v>
      </c>
      <c r="AG89" s="66">
        <f>IFERROR(AF89/AB74,"-")</f>
        <v>7.271573604060913E-2</v>
      </c>
      <c r="AH89" s="82">
        <f t="shared" si="16"/>
        <v>15930.71727748691</v>
      </c>
      <c r="AI89" s="355"/>
      <c r="AJ89" s="355"/>
      <c r="AK89" s="50" t="s">
        <v>121</v>
      </c>
      <c r="AL89" s="79">
        <v>11281104</v>
      </c>
      <c r="AM89" s="66">
        <f>IFERROR(AL89/AI74,"-")</f>
        <v>1.8848831487731838E-3</v>
      </c>
      <c r="AN89" s="79">
        <v>880</v>
      </c>
      <c r="AO89" s="66">
        <f>IFERROR(AN89/AJ74,"-")</f>
        <v>9.5372277013113682E-2</v>
      </c>
      <c r="AP89" s="82">
        <f t="shared" si="17"/>
        <v>12819.436363636363</v>
      </c>
      <c r="AQ89" s="355"/>
      <c r="AR89" s="355"/>
      <c r="AS89" s="50" t="s">
        <v>121</v>
      </c>
      <c r="AT89" s="79">
        <v>4752734</v>
      </c>
      <c r="AU89" s="66">
        <f>IFERROR(AT89/AQ74,"-")</f>
        <v>2.3887987866454603E-3</v>
      </c>
      <c r="AV89" s="82">
        <v>353</v>
      </c>
      <c r="AW89" s="68">
        <f>IFERROR(AV89/AR74,"-")</f>
        <v>0.11688741721854305</v>
      </c>
      <c r="AX89" s="193">
        <f t="shared" si="18"/>
        <v>13463.835694050991</v>
      </c>
      <c r="AY89" s="355"/>
      <c r="AZ89" s="355"/>
      <c r="BA89" s="50" t="s">
        <v>121</v>
      </c>
      <c r="BB89" s="79">
        <v>3242717</v>
      </c>
      <c r="BC89" s="66">
        <f>IFERROR(BB89/AY74,"-")</f>
        <v>7.7700892787611244E-3</v>
      </c>
      <c r="BD89" s="79">
        <v>83</v>
      </c>
      <c r="BE89" s="66">
        <f>IFERROR(BD89/AZ74,"-")</f>
        <v>0.14188034188034188</v>
      </c>
      <c r="BF89" s="82">
        <f t="shared" si="19"/>
        <v>39068.879518072288</v>
      </c>
      <c r="BG89" s="355"/>
      <c r="BH89" s="355"/>
      <c r="BI89" s="50" t="s">
        <v>121</v>
      </c>
      <c r="BJ89" s="79">
        <f>地区別_フレイル区分別_高齢者の疾病!AM157</f>
        <v>48907941</v>
      </c>
      <c r="BK89" s="66">
        <f>地区別_フレイル区分別_高齢者の疾病!AN157</f>
        <v>1.7502363006155874E-3</v>
      </c>
      <c r="BL89" s="79">
        <f>地区別_フレイル区分別_高齢者の疾病!AO157</f>
        <v>3409</v>
      </c>
      <c r="BM89" s="66">
        <f>地区別_フレイル区分別_高齢者の疾病!AP157</f>
        <v>7.4417690846776838E-2</v>
      </c>
      <c r="BN89" s="193">
        <f>地区別_フレイル区分別_高齢者の疾病!AQ157</f>
        <v>14346.71193898504</v>
      </c>
      <c r="BO89" s="286"/>
      <c r="BQ89" s="40"/>
      <c r="BR89" s="40"/>
      <c r="BS89" s="40"/>
      <c r="BT89" s="40"/>
      <c r="BU89" s="40"/>
    </row>
    <row r="90" spans="2:73" s="10" customFormat="1" ht="13.15" customHeight="1">
      <c r="B90" s="380"/>
      <c r="C90" s="356"/>
      <c r="D90" s="356"/>
      <c r="E90" s="51" t="s">
        <v>71</v>
      </c>
      <c r="F90" s="74">
        <f>SUM(F74:F89)</f>
        <v>5222031</v>
      </c>
      <c r="G90" s="66">
        <f>IFERROR(F90/C74,"-")</f>
        <v>0.11597724798417992</v>
      </c>
      <c r="H90" s="79">
        <v>41</v>
      </c>
      <c r="I90" s="66">
        <f>IFERROR(H90/D74,"-")</f>
        <v>0.7592592592592593</v>
      </c>
      <c r="J90" s="82">
        <f t="shared" si="13"/>
        <v>127366.60975609756</v>
      </c>
      <c r="K90" s="356"/>
      <c r="L90" s="356"/>
      <c r="M90" s="51" t="s">
        <v>71</v>
      </c>
      <c r="N90" s="74">
        <f>SUM(N74:N89)</f>
        <v>22639232</v>
      </c>
      <c r="O90" s="66">
        <f>IFERROR(N90/K74,"-")</f>
        <v>0.16554884741479831</v>
      </c>
      <c r="P90" s="79">
        <v>139</v>
      </c>
      <c r="Q90" s="66">
        <f>IFERROR(P90/L74,"-")</f>
        <v>0.89102564102564108</v>
      </c>
      <c r="R90" s="82">
        <f t="shared" si="14"/>
        <v>162872.17266187051</v>
      </c>
      <c r="S90" s="356"/>
      <c r="T90" s="356"/>
      <c r="U90" s="51" t="s">
        <v>71</v>
      </c>
      <c r="V90" s="74">
        <f>SUM(V74:V89)</f>
        <v>1888237530</v>
      </c>
      <c r="W90" s="66">
        <f>IFERROR(V90/S74,"-")</f>
        <v>0.19852230636755716</v>
      </c>
      <c r="X90" s="79">
        <v>14501</v>
      </c>
      <c r="Y90" s="66">
        <f>IFERROR(X90/T74,"-")</f>
        <v>0.85264890927265247</v>
      </c>
      <c r="Z90" s="193">
        <f t="shared" si="15"/>
        <v>130214.29763464589</v>
      </c>
      <c r="AA90" s="356"/>
      <c r="AB90" s="356"/>
      <c r="AC90" s="51" t="s">
        <v>71</v>
      </c>
      <c r="AD90" s="74">
        <f>SUM(AD74:AD89)</f>
        <v>2204558663</v>
      </c>
      <c r="AE90" s="66">
        <f>IFERROR(AD90/AA74,"-")</f>
        <v>0.22362205312979022</v>
      </c>
      <c r="AF90" s="79">
        <v>14093</v>
      </c>
      <c r="AG90" s="66">
        <f>IFERROR(AF90/AB74,"-")</f>
        <v>0.89422588832487304</v>
      </c>
      <c r="AH90" s="82">
        <f t="shared" si="16"/>
        <v>156429.3381820762</v>
      </c>
      <c r="AI90" s="356"/>
      <c r="AJ90" s="356"/>
      <c r="AK90" s="51" t="s">
        <v>71</v>
      </c>
      <c r="AL90" s="74">
        <f>SUM(AL74:AL89)</f>
        <v>1342377613</v>
      </c>
      <c r="AM90" s="66">
        <f>IFERROR(AL90/AI74,"-")</f>
        <v>0.22428877014466583</v>
      </c>
      <c r="AN90" s="79">
        <v>8425</v>
      </c>
      <c r="AO90" s="66">
        <f>IFERROR(AN90/AJ74,"-")</f>
        <v>0.91308117481304862</v>
      </c>
      <c r="AP90" s="82">
        <f t="shared" si="17"/>
        <v>159332.65436201781</v>
      </c>
      <c r="AQ90" s="356"/>
      <c r="AR90" s="356"/>
      <c r="AS90" s="51" t="s">
        <v>71</v>
      </c>
      <c r="AT90" s="74">
        <f>SUM(AT74:AT89)</f>
        <v>537734487</v>
      </c>
      <c r="AU90" s="66">
        <f>IFERROR(AT90/AQ74,"-")</f>
        <v>0.27027380242256754</v>
      </c>
      <c r="AV90" s="82">
        <v>2776</v>
      </c>
      <c r="AW90" s="153">
        <f>IFERROR(AV90/AR74,"-")</f>
        <v>0.91920529801324502</v>
      </c>
      <c r="AX90" s="216">
        <f t="shared" si="18"/>
        <v>193708.38868876081</v>
      </c>
      <c r="AY90" s="356"/>
      <c r="AZ90" s="356"/>
      <c r="BA90" s="51" t="s">
        <v>71</v>
      </c>
      <c r="BB90" s="74">
        <f>SUM(BB74:BB89)</f>
        <v>123893284</v>
      </c>
      <c r="BC90" s="66">
        <f>IFERROR(BB90/AY74,"-")</f>
        <v>0.29686891508537661</v>
      </c>
      <c r="BD90" s="79">
        <v>540</v>
      </c>
      <c r="BE90" s="66">
        <f>IFERROR(BD90/AZ74,"-")</f>
        <v>0.92307692307692313</v>
      </c>
      <c r="BF90" s="82">
        <f t="shared" si="19"/>
        <v>229432.00740740742</v>
      </c>
      <c r="BG90" s="356"/>
      <c r="BH90" s="356"/>
      <c r="BI90" s="51" t="s">
        <v>71</v>
      </c>
      <c r="BJ90" s="74">
        <f>地区別_フレイル区分別_高齢者の疾病!AM158</f>
        <v>6124662840</v>
      </c>
      <c r="BK90" s="66">
        <f>地区別_フレイル区分別_高齢者の疾病!AN158</f>
        <v>0.21917927871057499</v>
      </c>
      <c r="BL90" s="74">
        <f>地区別_フレイル区分別_高齢者の疾病!AO158</f>
        <v>40515</v>
      </c>
      <c r="BM90" s="66">
        <f>地区別_フレイル区分別_高齢者の疾病!AP158</f>
        <v>0.88443318998450082</v>
      </c>
      <c r="BN90" s="193">
        <f>地区別_フレイル区分別_高齢者の疾病!AQ158</f>
        <v>151170.2539800074</v>
      </c>
      <c r="BO90" s="286"/>
      <c r="BQ90" s="40"/>
      <c r="BR90" s="40"/>
      <c r="BS90" s="40"/>
      <c r="BT90" s="40"/>
      <c r="BU90" s="40"/>
    </row>
    <row r="91" spans="2:73" s="10" customFormat="1" ht="13.15" customHeight="1">
      <c r="B91" s="378" t="s">
        <v>199</v>
      </c>
      <c r="C91" s="354">
        <v>58789140</v>
      </c>
      <c r="D91" s="354">
        <v>78</v>
      </c>
      <c r="E91" s="47" t="s">
        <v>107</v>
      </c>
      <c r="F91" s="77">
        <v>792750</v>
      </c>
      <c r="G91" s="64">
        <f>IFERROR(F91/C91,"-")</f>
        <v>1.348463338637034E-2</v>
      </c>
      <c r="H91" s="77">
        <v>17</v>
      </c>
      <c r="I91" s="64">
        <f>IFERROR(H91/D91,"-")</f>
        <v>0.21794871794871795</v>
      </c>
      <c r="J91" s="80">
        <f t="shared" si="13"/>
        <v>46632.352941176468</v>
      </c>
      <c r="K91" s="354">
        <v>168624450</v>
      </c>
      <c r="L91" s="354">
        <v>253</v>
      </c>
      <c r="M91" s="47" t="s">
        <v>107</v>
      </c>
      <c r="N91" s="77">
        <v>1354824</v>
      </c>
      <c r="O91" s="64">
        <f>IFERROR(N91/K91,"-")</f>
        <v>8.0345643825672965E-3</v>
      </c>
      <c r="P91" s="77">
        <v>49</v>
      </c>
      <c r="Q91" s="64">
        <f>IFERROR(P91/L91,"-")</f>
        <v>0.19367588932806323</v>
      </c>
      <c r="R91" s="80">
        <f t="shared" si="14"/>
        <v>27649.469387755104</v>
      </c>
      <c r="S91" s="354">
        <v>14182048460</v>
      </c>
      <c r="T91" s="354">
        <v>29470</v>
      </c>
      <c r="U91" s="47" t="s">
        <v>107</v>
      </c>
      <c r="V91" s="77">
        <v>199292151</v>
      </c>
      <c r="W91" s="64">
        <f>IFERROR(V91/S91,"-")</f>
        <v>1.4052423495949611E-2</v>
      </c>
      <c r="X91" s="77">
        <v>4363</v>
      </c>
      <c r="Y91" s="64">
        <f>IFERROR(X91/T91,"-")</f>
        <v>0.1480488632507635</v>
      </c>
      <c r="Z91" s="191">
        <f t="shared" si="15"/>
        <v>45677.779280311712</v>
      </c>
      <c r="AA91" s="354">
        <v>12169112610</v>
      </c>
      <c r="AB91" s="354">
        <v>22575</v>
      </c>
      <c r="AC91" s="47" t="s">
        <v>107</v>
      </c>
      <c r="AD91" s="77">
        <v>265514600</v>
      </c>
      <c r="AE91" s="64">
        <f>IFERROR(AD91/AA91,"-")</f>
        <v>2.1818731448159389E-2</v>
      </c>
      <c r="AF91" s="77">
        <v>4221</v>
      </c>
      <c r="AG91" s="64">
        <f>IFERROR(AF91/AB91,"-")</f>
        <v>0.18697674418604651</v>
      </c>
      <c r="AH91" s="80">
        <f t="shared" si="16"/>
        <v>62903.245676380007</v>
      </c>
      <c r="AI91" s="354">
        <v>5836355970</v>
      </c>
      <c r="AJ91" s="354">
        <v>10010</v>
      </c>
      <c r="AK91" s="47" t="s">
        <v>107</v>
      </c>
      <c r="AL91" s="77">
        <v>127001272</v>
      </c>
      <c r="AM91" s="64">
        <f>IFERROR(AL91/AI91,"-")</f>
        <v>2.1760371137883146E-2</v>
      </c>
      <c r="AN91" s="77">
        <v>2097</v>
      </c>
      <c r="AO91" s="64">
        <f>IFERROR(AN91/AJ91,"-")</f>
        <v>0.20949050949050949</v>
      </c>
      <c r="AP91" s="80">
        <f t="shared" si="17"/>
        <v>60563.315212207919</v>
      </c>
      <c r="AQ91" s="354">
        <v>1505768160</v>
      </c>
      <c r="AR91" s="354">
        <v>2511</v>
      </c>
      <c r="AS91" s="47" t="s">
        <v>107</v>
      </c>
      <c r="AT91" s="77">
        <v>33013220</v>
      </c>
      <c r="AU91" s="64">
        <f>IFERROR(AT91/AQ91,"-")</f>
        <v>2.1924503968791583E-2</v>
      </c>
      <c r="AV91" s="80">
        <v>519</v>
      </c>
      <c r="AW91" s="67">
        <f>IFERROR(AV91/AR91,"-")</f>
        <v>0.20669056152927121</v>
      </c>
      <c r="AX91" s="191">
        <f t="shared" si="18"/>
        <v>63609.28709055877</v>
      </c>
      <c r="AY91" s="354">
        <v>265844580</v>
      </c>
      <c r="AZ91" s="354">
        <v>398</v>
      </c>
      <c r="BA91" s="47" t="s">
        <v>107</v>
      </c>
      <c r="BB91" s="77">
        <v>5246293</v>
      </c>
      <c r="BC91" s="64">
        <f>IFERROR(BB91/AY91,"-")</f>
        <v>1.9734436564401651E-2</v>
      </c>
      <c r="BD91" s="77">
        <v>88</v>
      </c>
      <c r="BE91" s="64">
        <f>IFERROR(BD91/AZ91,"-")</f>
        <v>0.22110552763819097</v>
      </c>
      <c r="BF91" s="80">
        <f t="shared" si="19"/>
        <v>59616.965909090912</v>
      </c>
      <c r="BG91" s="354">
        <f>地区別_フレイル区分別_高齢者の疾病!AR142</f>
        <v>34186543370</v>
      </c>
      <c r="BH91" s="354">
        <f>地区別_フレイル区分別_高齢者の疾病!AS142</f>
        <v>65295</v>
      </c>
      <c r="BI91" s="47" t="s">
        <v>107</v>
      </c>
      <c r="BJ91" s="77">
        <f>地区別_フレイル区分別_高齢者の疾病!AU142</f>
        <v>632215110</v>
      </c>
      <c r="BK91" s="64">
        <f>地区別_フレイル区分別_高齢者の疾病!AV142</f>
        <v>1.8493098385453995E-2</v>
      </c>
      <c r="BL91" s="77">
        <f>地区別_フレイル区分別_高齢者の疾病!AW142</f>
        <v>11354</v>
      </c>
      <c r="BM91" s="64">
        <f>地区別_フレイル区分別_高齢者の疾病!AX142</f>
        <v>0.17388774025576231</v>
      </c>
      <c r="BN91" s="191">
        <f>地区別_フレイル区分別_高齢者の疾病!AY142</f>
        <v>55682.1481416241</v>
      </c>
      <c r="BO91" s="286"/>
      <c r="BQ91" s="40"/>
      <c r="BR91" s="40"/>
      <c r="BS91" s="40"/>
      <c r="BT91" s="40"/>
      <c r="BU91" s="40"/>
    </row>
    <row r="92" spans="2:73" s="10" customFormat="1" ht="13.15" customHeight="1">
      <c r="B92" s="379"/>
      <c r="C92" s="355"/>
      <c r="D92" s="355"/>
      <c r="E92" s="48" t="s">
        <v>108</v>
      </c>
      <c r="F92" s="78">
        <v>645937</v>
      </c>
      <c r="G92" s="65">
        <f>IFERROR(F92/C91,"-")</f>
        <v>1.0987352425975273E-2</v>
      </c>
      <c r="H92" s="78">
        <v>18</v>
      </c>
      <c r="I92" s="65">
        <f>IFERROR(H92/D91,"-")</f>
        <v>0.23076923076923078</v>
      </c>
      <c r="J92" s="81">
        <f t="shared" si="13"/>
        <v>35885.388888888891</v>
      </c>
      <c r="K92" s="355"/>
      <c r="L92" s="355"/>
      <c r="M92" s="48" t="s">
        <v>108</v>
      </c>
      <c r="N92" s="78">
        <v>2720295</v>
      </c>
      <c r="O92" s="65">
        <f>IFERROR(N92/K91,"-")</f>
        <v>1.613226907485836E-2</v>
      </c>
      <c r="P92" s="78">
        <v>53</v>
      </c>
      <c r="Q92" s="65">
        <f>IFERROR(P92/L91,"-")</f>
        <v>0.20948616600790515</v>
      </c>
      <c r="R92" s="81">
        <f t="shared" si="14"/>
        <v>51326.32075471698</v>
      </c>
      <c r="S92" s="355"/>
      <c r="T92" s="355"/>
      <c r="U92" s="48" t="s">
        <v>108</v>
      </c>
      <c r="V92" s="78">
        <v>328615473</v>
      </c>
      <c r="W92" s="65">
        <f>IFERROR(V92/S91,"-")</f>
        <v>2.3171227621090782E-2</v>
      </c>
      <c r="X92" s="78">
        <v>6056</v>
      </c>
      <c r="Y92" s="65">
        <f>IFERROR(X92/T91,"-")</f>
        <v>0.20549711571089244</v>
      </c>
      <c r="Z92" s="192">
        <f t="shared" si="15"/>
        <v>54262.792767503306</v>
      </c>
      <c r="AA92" s="355"/>
      <c r="AB92" s="355"/>
      <c r="AC92" s="48" t="s">
        <v>108</v>
      </c>
      <c r="AD92" s="78">
        <v>280832538</v>
      </c>
      <c r="AE92" s="65">
        <f>IFERROR(AD92/AA91,"-")</f>
        <v>2.3077486995167186E-2</v>
      </c>
      <c r="AF92" s="78">
        <v>5421</v>
      </c>
      <c r="AG92" s="65">
        <f>IFERROR(AF92/AB91,"-")</f>
        <v>0.24013289036544849</v>
      </c>
      <c r="AH92" s="81">
        <f t="shared" si="16"/>
        <v>51804.563364692862</v>
      </c>
      <c r="AI92" s="355"/>
      <c r="AJ92" s="355"/>
      <c r="AK92" s="48" t="s">
        <v>108</v>
      </c>
      <c r="AL92" s="78">
        <v>142997046</v>
      </c>
      <c r="AM92" s="65">
        <f>IFERROR(AL92/AI91,"-")</f>
        <v>2.4501083678759916E-2</v>
      </c>
      <c r="AN92" s="78">
        <v>2797</v>
      </c>
      <c r="AO92" s="65">
        <f>IFERROR(AN92/AJ91,"-")</f>
        <v>0.27942057942057941</v>
      </c>
      <c r="AP92" s="81">
        <f t="shared" si="17"/>
        <v>51125.150518412585</v>
      </c>
      <c r="AQ92" s="355"/>
      <c r="AR92" s="355"/>
      <c r="AS92" s="48" t="s">
        <v>108</v>
      </c>
      <c r="AT92" s="78">
        <v>23181136</v>
      </c>
      <c r="AU92" s="65">
        <f>IFERROR(AT92/AQ91,"-")</f>
        <v>1.5394890538793169E-2</v>
      </c>
      <c r="AV92" s="81">
        <v>705</v>
      </c>
      <c r="AW92" s="65">
        <f>IFERROR(AV92/AR91,"-")</f>
        <v>0.2807646356033453</v>
      </c>
      <c r="AX92" s="280">
        <f t="shared" si="18"/>
        <v>32881.043971631203</v>
      </c>
      <c r="AY92" s="355"/>
      <c r="AZ92" s="355"/>
      <c r="BA92" s="48" t="s">
        <v>108</v>
      </c>
      <c r="BB92" s="78">
        <v>4045508</v>
      </c>
      <c r="BC92" s="65">
        <f>IFERROR(BB92/AY91,"-")</f>
        <v>1.5217568099375958E-2</v>
      </c>
      <c r="BD92" s="78">
        <v>113</v>
      </c>
      <c r="BE92" s="65">
        <f>IFERROR(BD92/AZ91,"-")</f>
        <v>0.28391959798994976</v>
      </c>
      <c r="BF92" s="81">
        <f t="shared" si="19"/>
        <v>35800.955752212387</v>
      </c>
      <c r="BG92" s="355"/>
      <c r="BH92" s="355"/>
      <c r="BI92" s="48" t="s">
        <v>108</v>
      </c>
      <c r="BJ92" s="78">
        <f>地区別_フレイル区分別_高齢者の疾病!AU143</f>
        <v>783037933</v>
      </c>
      <c r="BK92" s="65">
        <f>地区別_フレイル区分別_高齢者の疾病!AV143</f>
        <v>2.2904858339294572E-2</v>
      </c>
      <c r="BL92" s="78">
        <f>地区別_フレイル区分別_高齢者の疾病!AW143</f>
        <v>15163</v>
      </c>
      <c r="BM92" s="65">
        <f>地区別_フレイル区分別_高齢者の疾病!AX143</f>
        <v>0.23222298797763993</v>
      </c>
      <c r="BN92" s="192">
        <f>地区別_フレイル区分別_高齢者の疾病!AY143</f>
        <v>51641.359427553914</v>
      </c>
      <c r="BO92" s="286"/>
      <c r="BQ92" s="40"/>
      <c r="BR92" s="40"/>
      <c r="BS92" s="40"/>
      <c r="BT92" s="40"/>
      <c r="BU92" s="40"/>
    </row>
    <row r="93" spans="2:73" s="10" customFormat="1" ht="13.15" customHeight="1">
      <c r="B93" s="379"/>
      <c r="C93" s="355"/>
      <c r="D93" s="355"/>
      <c r="E93" s="49" t="s">
        <v>109</v>
      </c>
      <c r="F93" s="78">
        <v>387702</v>
      </c>
      <c r="G93" s="65">
        <f>IFERROR(F93/C91,"-")</f>
        <v>6.5947894458058074E-3</v>
      </c>
      <c r="H93" s="78">
        <v>14</v>
      </c>
      <c r="I93" s="65">
        <f>IFERROR(H93/D91,"-")</f>
        <v>0.17948717948717949</v>
      </c>
      <c r="J93" s="81">
        <f t="shared" si="13"/>
        <v>27693</v>
      </c>
      <c r="K93" s="355"/>
      <c r="L93" s="355"/>
      <c r="M93" s="49" t="s">
        <v>109</v>
      </c>
      <c r="N93" s="78">
        <v>1963789</v>
      </c>
      <c r="O93" s="65">
        <f>IFERROR(N93/K91,"-")</f>
        <v>1.1645932722093386E-2</v>
      </c>
      <c r="P93" s="78">
        <v>77</v>
      </c>
      <c r="Q93" s="65">
        <f>IFERROR(P93/L91,"-")</f>
        <v>0.30434782608695654</v>
      </c>
      <c r="R93" s="81">
        <f t="shared" si="14"/>
        <v>25503.753246753247</v>
      </c>
      <c r="S93" s="355"/>
      <c r="T93" s="355"/>
      <c r="U93" s="49" t="s">
        <v>109</v>
      </c>
      <c r="V93" s="78">
        <v>453240675</v>
      </c>
      <c r="W93" s="65">
        <f>IFERROR(V93/S91,"-")</f>
        <v>3.1958759432979683E-2</v>
      </c>
      <c r="X93" s="78">
        <v>9450</v>
      </c>
      <c r="Y93" s="65">
        <f>IFERROR(X93/T91,"-")</f>
        <v>0.32066508313539194</v>
      </c>
      <c r="Z93" s="192">
        <f t="shared" si="15"/>
        <v>47961.976190476191</v>
      </c>
      <c r="AA93" s="355"/>
      <c r="AB93" s="355"/>
      <c r="AC93" s="49" t="s">
        <v>109</v>
      </c>
      <c r="AD93" s="78">
        <v>330397458</v>
      </c>
      <c r="AE93" s="65">
        <f>IFERROR(AD93/AA91,"-")</f>
        <v>2.7150497212795534E-2</v>
      </c>
      <c r="AF93" s="78">
        <v>7932</v>
      </c>
      <c r="AG93" s="65">
        <f>IFERROR(AF93/AB91,"-")</f>
        <v>0.35136212624584717</v>
      </c>
      <c r="AH93" s="81">
        <f t="shared" si="16"/>
        <v>41653.739031770048</v>
      </c>
      <c r="AI93" s="355"/>
      <c r="AJ93" s="355"/>
      <c r="AK93" s="49" t="s">
        <v>109</v>
      </c>
      <c r="AL93" s="78">
        <v>132623553</v>
      </c>
      <c r="AM93" s="65">
        <f>IFERROR(AL93/AI91,"-")</f>
        <v>2.2723691577708892E-2</v>
      </c>
      <c r="AN93" s="78">
        <v>3716</v>
      </c>
      <c r="AO93" s="65">
        <f>IFERROR(AN93/AJ91,"-")</f>
        <v>0.37122877122877124</v>
      </c>
      <c r="AP93" s="81">
        <f t="shared" si="17"/>
        <v>35689.868945102258</v>
      </c>
      <c r="AQ93" s="355"/>
      <c r="AR93" s="355"/>
      <c r="AS93" s="49" t="s">
        <v>109</v>
      </c>
      <c r="AT93" s="78">
        <v>32833803</v>
      </c>
      <c r="AU93" s="65">
        <f>IFERROR(AT93/AQ91,"-")</f>
        <v>2.1805350831697757E-2</v>
      </c>
      <c r="AV93" s="81">
        <v>986</v>
      </c>
      <c r="AW93" s="65">
        <f>IFERROR(AV93/AR91,"-")</f>
        <v>0.39267224213460772</v>
      </c>
      <c r="AX93" s="280">
        <f t="shared" si="18"/>
        <v>33300.003042596349</v>
      </c>
      <c r="AY93" s="355"/>
      <c r="AZ93" s="355"/>
      <c r="BA93" s="49" t="s">
        <v>109</v>
      </c>
      <c r="BB93" s="78">
        <v>2883931</v>
      </c>
      <c r="BC93" s="65">
        <f>IFERROR(BB93/AY91,"-")</f>
        <v>1.0848184303776289E-2</v>
      </c>
      <c r="BD93" s="78">
        <v>133</v>
      </c>
      <c r="BE93" s="65">
        <f>IFERROR(BD93/AZ91,"-")</f>
        <v>0.33417085427135679</v>
      </c>
      <c r="BF93" s="81">
        <f t="shared" si="19"/>
        <v>21683.691729323309</v>
      </c>
      <c r="BG93" s="355"/>
      <c r="BH93" s="355"/>
      <c r="BI93" s="49" t="s">
        <v>109</v>
      </c>
      <c r="BJ93" s="78">
        <f>地区別_フレイル区分別_高齢者の疾病!AU144</f>
        <v>954330911</v>
      </c>
      <c r="BK93" s="65">
        <f>地区別_フレイル区分別_高齢者の疾病!AV144</f>
        <v>2.7915396437460886E-2</v>
      </c>
      <c r="BL93" s="78">
        <f>地区別_フレイル区分別_高齢者の疾病!AW144</f>
        <v>22308</v>
      </c>
      <c r="BM93" s="65">
        <f>地区別_フレイル区分別_高齢者の疾病!AX144</f>
        <v>0.34164943716976798</v>
      </c>
      <c r="BN93" s="192">
        <f>地区別_フレイル区分別_高齢者の疾病!AY144</f>
        <v>42779.761117088041</v>
      </c>
      <c r="BO93" s="286"/>
      <c r="BQ93" s="40"/>
      <c r="BR93" s="40"/>
      <c r="BS93" s="40"/>
      <c r="BT93" s="40"/>
      <c r="BU93" s="40"/>
    </row>
    <row r="94" spans="2:73" s="10" customFormat="1" ht="13.15" customHeight="1">
      <c r="B94" s="379"/>
      <c r="C94" s="355"/>
      <c r="D94" s="355"/>
      <c r="E94" s="49" t="s">
        <v>110</v>
      </c>
      <c r="F94" s="78">
        <v>147234</v>
      </c>
      <c r="G94" s="65">
        <f>IFERROR(F94/C91,"-")</f>
        <v>2.5044421469679603E-3</v>
      </c>
      <c r="H94" s="78">
        <v>18</v>
      </c>
      <c r="I94" s="65">
        <f>IFERROR(H94/D91,"-")</f>
        <v>0.23076923076923078</v>
      </c>
      <c r="J94" s="81">
        <f t="shared" si="13"/>
        <v>8179.666666666667</v>
      </c>
      <c r="K94" s="355"/>
      <c r="L94" s="355"/>
      <c r="M94" s="49" t="s">
        <v>110</v>
      </c>
      <c r="N94" s="78">
        <v>1702054</v>
      </c>
      <c r="O94" s="65">
        <f>IFERROR(N94/K91,"-")</f>
        <v>1.0093755680151958E-2</v>
      </c>
      <c r="P94" s="78">
        <v>48</v>
      </c>
      <c r="Q94" s="65">
        <f>IFERROR(P94/L91,"-")</f>
        <v>0.18972332015810275</v>
      </c>
      <c r="R94" s="81">
        <f t="shared" si="14"/>
        <v>35459.458333333336</v>
      </c>
      <c r="S94" s="355"/>
      <c r="T94" s="355"/>
      <c r="U94" s="49" t="s">
        <v>110</v>
      </c>
      <c r="V94" s="78">
        <v>78451531</v>
      </c>
      <c r="W94" s="65">
        <f>IFERROR(V94/S91,"-")</f>
        <v>5.5317489022315754E-3</v>
      </c>
      <c r="X94" s="78">
        <v>1433</v>
      </c>
      <c r="Y94" s="65">
        <f>IFERROR(X94/T91,"-")</f>
        <v>4.862572107227689E-2</v>
      </c>
      <c r="Z94" s="192">
        <f t="shared" si="15"/>
        <v>54746.357990230288</v>
      </c>
      <c r="AA94" s="355"/>
      <c r="AB94" s="355"/>
      <c r="AC94" s="49" t="s">
        <v>110</v>
      </c>
      <c r="AD94" s="78">
        <v>44423480</v>
      </c>
      <c r="AE94" s="65">
        <f>IFERROR(AD94/AA91,"-")</f>
        <v>3.6505110457680282E-3</v>
      </c>
      <c r="AF94" s="78">
        <v>1112</v>
      </c>
      <c r="AG94" s="65">
        <f>IFERROR(AF94/AB91,"-")</f>
        <v>4.9258028792912516E-2</v>
      </c>
      <c r="AH94" s="81">
        <f t="shared" si="16"/>
        <v>39949.172661870507</v>
      </c>
      <c r="AI94" s="355"/>
      <c r="AJ94" s="355"/>
      <c r="AK94" s="49" t="s">
        <v>110</v>
      </c>
      <c r="AL94" s="78">
        <v>16566204</v>
      </c>
      <c r="AM94" s="65">
        <f>IFERROR(AL94/AI91,"-")</f>
        <v>2.8384498966741402E-3</v>
      </c>
      <c r="AN94" s="78">
        <v>513</v>
      </c>
      <c r="AO94" s="65">
        <f>IFERROR(AN94/AJ91,"-")</f>
        <v>5.1248751248751251E-2</v>
      </c>
      <c r="AP94" s="81">
        <f t="shared" si="17"/>
        <v>32292.795321637426</v>
      </c>
      <c r="AQ94" s="355"/>
      <c r="AR94" s="355"/>
      <c r="AS94" s="49" t="s">
        <v>110</v>
      </c>
      <c r="AT94" s="78">
        <v>2012581</v>
      </c>
      <c r="AU94" s="65">
        <f>IFERROR(AT94/AQ91,"-")</f>
        <v>1.3365809249147624E-3</v>
      </c>
      <c r="AV94" s="81">
        <v>130</v>
      </c>
      <c r="AW94" s="65">
        <f>IFERROR(AV94/AR91,"-")</f>
        <v>5.1772202309836715E-2</v>
      </c>
      <c r="AX94" s="280">
        <f t="shared" si="18"/>
        <v>15481.392307692307</v>
      </c>
      <c r="AY94" s="355"/>
      <c r="AZ94" s="355"/>
      <c r="BA94" s="49" t="s">
        <v>110</v>
      </c>
      <c r="BB94" s="78">
        <v>120588</v>
      </c>
      <c r="BC94" s="65">
        <f>IFERROR(BB94/AY91,"-")</f>
        <v>4.5360337983945358E-4</v>
      </c>
      <c r="BD94" s="78">
        <v>11</v>
      </c>
      <c r="BE94" s="65">
        <f>IFERROR(BD94/AZ91,"-")</f>
        <v>2.7638190954773871E-2</v>
      </c>
      <c r="BF94" s="81">
        <f t="shared" si="19"/>
        <v>10962.545454545454</v>
      </c>
      <c r="BG94" s="355"/>
      <c r="BH94" s="355"/>
      <c r="BI94" s="49" t="s">
        <v>110</v>
      </c>
      <c r="BJ94" s="78">
        <f>地区別_フレイル区分別_高齢者の疾病!AU145</f>
        <v>143423672</v>
      </c>
      <c r="BK94" s="65">
        <f>地区別_フレイル区分別_高齢者の疾病!AV145</f>
        <v>4.1953253491506769E-3</v>
      </c>
      <c r="BL94" s="78">
        <f>地区別_フレイル区分別_高齢者の疾病!AW145</f>
        <v>3265</v>
      </c>
      <c r="BM94" s="65">
        <f>地区別_フレイル区分別_高齢者の疾病!AX145</f>
        <v>5.0003828777088595E-2</v>
      </c>
      <c r="BN94" s="192">
        <f>地区別_フレイル区分別_高齢者の疾病!AY145</f>
        <v>43927.617764165392</v>
      </c>
      <c r="BO94" s="286"/>
      <c r="BQ94" s="40"/>
      <c r="BR94" s="40"/>
      <c r="BS94" s="40"/>
      <c r="BT94" s="40"/>
      <c r="BU94" s="40"/>
    </row>
    <row r="95" spans="2:73" s="10" customFormat="1" ht="13.15" customHeight="1">
      <c r="B95" s="379"/>
      <c r="C95" s="355"/>
      <c r="D95" s="355"/>
      <c r="E95" s="49" t="s">
        <v>111</v>
      </c>
      <c r="F95" s="78">
        <v>250118</v>
      </c>
      <c r="G95" s="65">
        <f>IFERROR(F95/C91,"-")</f>
        <v>4.2544932618507432E-3</v>
      </c>
      <c r="H95" s="78">
        <v>17</v>
      </c>
      <c r="I95" s="65">
        <f>IFERROR(H95/D91,"-")</f>
        <v>0.21794871794871795</v>
      </c>
      <c r="J95" s="81">
        <f t="shared" si="13"/>
        <v>14712.823529411764</v>
      </c>
      <c r="K95" s="355"/>
      <c r="L95" s="355"/>
      <c r="M95" s="49" t="s">
        <v>111</v>
      </c>
      <c r="N95" s="78">
        <v>3191026</v>
      </c>
      <c r="O95" s="65">
        <f>IFERROR(N95/K91,"-")</f>
        <v>1.8923863057818721E-2</v>
      </c>
      <c r="P95" s="78">
        <v>98</v>
      </c>
      <c r="Q95" s="65">
        <f>IFERROR(P95/L91,"-")</f>
        <v>0.38735177865612647</v>
      </c>
      <c r="R95" s="81">
        <f t="shared" si="14"/>
        <v>32561.489795918369</v>
      </c>
      <c r="S95" s="355"/>
      <c r="T95" s="355"/>
      <c r="U95" s="49" t="s">
        <v>111</v>
      </c>
      <c r="V95" s="78">
        <v>472783754</v>
      </c>
      <c r="W95" s="65">
        <f>IFERROR(V95/S91,"-")</f>
        <v>3.3336774679163662E-2</v>
      </c>
      <c r="X95" s="78">
        <v>10722</v>
      </c>
      <c r="Y95" s="65">
        <f>IFERROR(X95/T91,"-")</f>
        <v>0.36382762130980656</v>
      </c>
      <c r="Z95" s="192">
        <f t="shared" si="15"/>
        <v>44094.735497108748</v>
      </c>
      <c r="AA95" s="355"/>
      <c r="AB95" s="355"/>
      <c r="AC95" s="49" t="s">
        <v>111</v>
      </c>
      <c r="AD95" s="78">
        <v>391175026</v>
      </c>
      <c r="AE95" s="65">
        <f>IFERROR(AD95/AA91,"-")</f>
        <v>3.2144909701842264E-2</v>
      </c>
      <c r="AF95" s="78">
        <v>9201</v>
      </c>
      <c r="AG95" s="65">
        <f>IFERROR(AF95/AB91,"-")</f>
        <v>0.40757475083056477</v>
      </c>
      <c r="AH95" s="81">
        <f t="shared" si="16"/>
        <v>42514.403434409302</v>
      </c>
      <c r="AI95" s="355"/>
      <c r="AJ95" s="355"/>
      <c r="AK95" s="49" t="s">
        <v>111</v>
      </c>
      <c r="AL95" s="78">
        <v>175258475</v>
      </c>
      <c r="AM95" s="65">
        <f>IFERROR(AL95/AI91,"-")</f>
        <v>3.0028750114088742E-2</v>
      </c>
      <c r="AN95" s="78">
        <v>4209</v>
      </c>
      <c r="AO95" s="65">
        <f>IFERROR(AN95/AJ91,"-")</f>
        <v>0.42047952047952047</v>
      </c>
      <c r="AP95" s="81">
        <f t="shared" si="17"/>
        <v>41638.981943454499</v>
      </c>
      <c r="AQ95" s="355"/>
      <c r="AR95" s="355"/>
      <c r="AS95" s="49" t="s">
        <v>111</v>
      </c>
      <c r="AT95" s="78">
        <v>28191750</v>
      </c>
      <c r="AU95" s="65">
        <f>IFERROR(AT95/AQ91,"-")</f>
        <v>1.8722503735236373E-2</v>
      </c>
      <c r="AV95" s="81">
        <v>950</v>
      </c>
      <c r="AW95" s="65">
        <f>IFERROR(AV95/AR91,"-")</f>
        <v>0.37833532457188374</v>
      </c>
      <c r="AX95" s="280">
        <f t="shared" si="18"/>
        <v>29675.526315789473</v>
      </c>
      <c r="AY95" s="355"/>
      <c r="AZ95" s="355"/>
      <c r="BA95" s="49" t="s">
        <v>111</v>
      </c>
      <c r="BB95" s="78">
        <v>3110319</v>
      </c>
      <c r="BC95" s="65">
        <f>IFERROR(BB95/AY91,"-")</f>
        <v>1.1699764576731261E-2</v>
      </c>
      <c r="BD95" s="78">
        <v>124</v>
      </c>
      <c r="BE95" s="65">
        <f>IFERROR(BD95/AZ91,"-")</f>
        <v>0.31155778894472363</v>
      </c>
      <c r="BF95" s="81">
        <f t="shared" si="19"/>
        <v>25083.217741935485</v>
      </c>
      <c r="BG95" s="355"/>
      <c r="BH95" s="355"/>
      <c r="BI95" s="49" t="s">
        <v>111</v>
      </c>
      <c r="BJ95" s="78">
        <f>地区別_フレイル区分別_高齢者の疾病!AU146</f>
        <v>1073960468</v>
      </c>
      <c r="BK95" s="65">
        <f>地区別_フレイル区分別_高齢者の疾病!AV146</f>
        <v>3.141471357242983E-2</v>
      </c>
      <c r="BL95" s="78">
        <f>地区別_フレイル区分別_高齢者の疾病!AW146</f>
        <v>25321</v>
      </c>
      <c r="BM95" s="65">
        <f>地区別_フレイル区分別_高齢者の疾病!AX146</f>
        <v>0.38779385864154992</v>
      </c>
      <c r="BN95" s="192">
        <f>地区別_フレイル区分別_高齢者の疾病!AY146</f>
        <v>42413.825204375811</v>
      </c>
      <c r="BO95" s="286"/>
      <c r="BQ95" s="40"/>
      <c r="BR95" s="40"/>
      <c r="BS95" s="40"/>
      <c r="BT95" s="40"/>
      <c r="BU95" s="40"/>
    </row>
    <row r="96" spans="2:73" s="10" customFormat="1" ht="13.15" customHeight="1">
      <c r="B96" s="379"/>
      <c r="C96" s="355"/>
      <c r="D96" s="355"/>
      <c r="E96" s="49" t="s">
        <v>112</v>
      </c>
      <c r="F96" s="78">
        <v>1269315</v>
      </c>
      <c r="G96" s="65">
        <f>IFERROR(F96/C91,"-")</f>
        <v>2.159097751727615E-2</v>
      </c>
      <c r="H96" s="78">
        <v>18</v>
      </c>
      <c r="I96" s="65">
        <f>IFERROR(H96/D91,"-")</f>
        <v>0.23076923076923078</v>
      </c>
      <c r="J96" s="81">
        <f t="shared" si="13"/>
        <v>70517.5</v>
      </c>
      <c r="K96" s="355"/>
      <c r="L96" s="355"/>
      <c r="M96" s="49" t="s">
        <v>112</v>
      </c>
      <c r="N96" s="78">
        <v>5399516</v>
      </c>
      <c r="O96" s="65">
        <f>IFERROR(N96/K91,"-")</f>
        <v>3.202095544270122E-2</v>
      </c>
      <c r="P96" s="78">
        <v>101</v>
      </c>
      <c r="Q96" s="65">
        <f>IFERROR(P96/L91,"-")</f>
        <v>0.39920948616600793</v>
      </c>
      <c r="R96" s="81">
        <f t="shared" si="14"/>
        <v>53460.554455445541</v>
      </c>
      <c r="S96" s="355"/>
      <c r="T96" s="355"/>
      <c r="U96" s="49" t="s">
        <v>112</v>
      </c>
      <c r="V96" s="78">
        <v>646405095</v>
      </c>
      <c r="W96" s="65">
        <f>IFERROR(V96/S91,"-")</f>
        <v>4.557910634864662E-2</v>
      </c>
      <c r="X96" s="78">
        <v>11888</v>
      </c>
      <c r="Y96" s="65">
        <f>IFERROR(X96/T91,"-")</f>
        <v>0.40339328130302005</v>
      </c>
      <c r="Z96" s="192">
        <f t="shared" si="15"/>
        <v>54374.587399057877</v>
      </c>
      <c r="AA96" s="355"/>
      <c r="AB96" s="355"/>
      <c r="AC96" s="49" t="s">
        <v>112</v>
      </c>
      <c r="AD96" s="78">
        <v>627061837</v>
      </c>
      <c r="AE96" s="65">
        <f>IFERROR(AD96/AA91,"-")</f>
        <v>5.1528969867918745E-2</v>
      </c>
      <c r="AF96" s="78">
        <v>10125</v>
      </c>
      <c r="AG96" s="65">
        <f>IFERROR(AF96/AB91,"-")</f>
        <v>0.44850498338870431</v>
      </c>
      <c r="AH96" s="81">
        <f t="shared" si="16"/>
        <v>61932.033283950615</v>
      </c>
      <c r="AI96" s="355"/>
      <c r="AJ96" s="355"/>
      <c r="AK96" s="49" t="s">
        <v>112</v>
      </c>
      <c r="AL96" s="78">
        <v>314193102</v>
      </c>
      <c r="AM96" s="65">
        <f>IFERROR(AL96/AI91,"-")</f>
        <v>5.3833779778857456E-2</v>
      </c>
      <c r="AN96" s="78">
        <v>4916</v>
      </c>
      <c r="AO96" s="65">
        <f>IFERROR(AN96/AJ91,"-")</f>
        <v>0.49110889110889111</v>
      </c>
      <c r="AP96" s="81">
        <f t="shared" si="17"/>
        <v>63912.347843775424</v>
      </c>
      <c r="AQ96" s="355"/>
      <c r="AR96" s="355"/>
      <c r="AS96" s="49" t="s">
        <v>112</v>
      </c>
      <c r="AT96" s="78">
        <v>85145010</v>
      </c>
      <c r="AU96" s="65">
        <f>IFERROR(AT96/AQ91,"-")</f>
        <v>5.654589614911236E-2</v>
      </c>
      <c r="AV96" s="81">
        <v>1294</v>
      </c>
      <c r="AW96" s="65">
        <f>IFERROR(AV96/AR91,"-")</f>
        <v>0.51533253683791314</v>
      </c>
      <c r="AX96" s="280">
        <f t="shared" si="18"/>
        <v>65799.853168469854</v>
      </c>
      <c r="AY96" s="355"/>
      <c r="AZ96" s="355"/>
      <c r="BA96" s="49" t="s">
        <v>112</v>
      </c>
      <c r="BB96" s="78">
        <v>17791487</v>
      </c>
      <c r="BC96" s="65">
        <f>IFERROR(BB96/AY91,"-")</f>
        <v>6.6924392440124228E-2</v>
      </c>
      <c r="BD96" s="78">
        <v>194</v>
      </c>
      <c r="BE96" s="65">
        <f>IFERROR(BD96/AZ91,"-")</f>
        <v>0.48743718592964824</v>
      </c>
      <c r="BF96" s="81">
        <f t="shared" si="19"/>
        <v>91708.695876288664</v>
      </c>
      <c r="BG96" s="355"/>
      <c r="BH96" s="355"/>
      <c r="BI96" s="49" t="s">
        <v>112</v>
      </c>
      <c r="BJ96" s="78">
        <f>地区別_フレイル区分別_高齢者の疾病!AU147</f>
        <v>1697265362</v>
      </c>
      <c r="BK96" s="65">
        <f>地区別_フレイル区分別_高齢者の疾病!AV147</f>
        <v>4.9647176774514599E-2</v>
      </c>
      <c r="BL96" s="78">
        <f>地区別_フレイル区分別_高齢者の疾病!AW147</f>
        <v>28536</v>
      </c>
      <c r="BM96" s="65">
        <f>地区別_フレイル区分別_高齢者の疾病!AX147</f>
        <v>0.43703193200091889</v>
      </c>
      <c r="BN96" s="192">
        <f>地区別_フレイル区分別_高齢者の疾病!AY147</f>
        <v>59478.040440145778</v>
      </c>
      <c r="BO96" s="286"/>
      <c r="BQ96" s="40"/>
      <c r="BR96" s="40"/>
      <c r="BS96" s="40"/>
      <c r="BT96" s="40"/>
      <c r="BU96" s="40"/>
    </row>
    <row r="97" spans="2:73" s="10" customFormat="1" ht="13.15" customHeight="1">
      <c r="B97" s="379"/>
      <c r="C97" s="355"/>
      <c r="D97" s="355"/>
      <c r="E97" s="49" t="s">
        <v>113</v>
      </c>
      <c r="F97" s="78">
        <v>583633</v>
      </c>
      <c r="G97" s="65">
        <f>IFERROR(F97/C91,"-")</f>
        <v>9.9275648529643396E-3</v>
      </c>
      <c r="H97" s="78">
        <v>1</v>
      </c>
      <c r="I97" s="65">
        <f>IFERROR(H97/D91,"-")</f>
        <v>1.282051282051282E-2</v>
      </c>
      <c r="J97" s="81">
        <f t="shared" si="13"/>
        <v>583633</v>
      </c>
      <c r="K97" s="355"/>
      <c r="L97" s="355"/>
      <c r="M97" s="49" t="s">
        <v>113</v>
      </c>
      <c r="N97" s="78">
        <v>1856293</v>
      </c>
      <c r="O97" s="65">
        <f>IFERROR(N97/K91,"-")</f>
        <v>1.1008445097967702E-2</v>
      </c>
      <c r="P97" s="78">
        <v>23</v>
      </c>
      <c r="Q97" s="65">
        <f>IFERROR(P97/L91,"-")</f>
        <v>9.0909090909090912E-2</v>
      </c>
      <c r="R97" s="81">
        <f t="shared" si="14"/>
        <v>80708.391304347824</v>
      </c>
      <c r="S97" s="355"/>
      <c r="T97" s="355"/>
      <c r="U97" s="49" t="s">
        <v>113</v>
      </c>
      <c r="V97" s="78">
        <v>156519728</v>
      </c>
      <c r="W97" s="65">
        <f>IFERROR(V97/S91,"-")</f>
        <v>1.1036468281818295E-2</v>
      </c>
      <c r="X97" s="78">
        <v>2207</v>
      </c>
      <c r="Y97" s="65">
        <f>IFERROR(X97/T91,"-")</f>
        <v>7.4889718357651847E-2</v>
      </c>
      <c r="Z97" s="192">
        <f t="shared" si="15"/>
        <v>70919.677390122335</v>
      </c>
      <c r="AA97" s="355"/>
      <c r="AB97" s="355"/>
      <c r="AC97" s="49" t="s">
        <v>113</v>
      </c>
      <c r="AD97" s="78">
        <v>214177330</v>
      </c>
      <c r="AE97" s="65">
        <f>IFERROR(AD97/AA91,"-")</f>
        <v>1.7600077907406267E-2</v>
      </c>
      <c r="AF97" s="78">
        <v>2273</v>
      </c>
      <c r="AG97" s="65">
        <f>IFERROR(AF97/AB91,"-")</f>
        <v>0.10068660022148394</v>
      </c>
      <c r="AH97" s="81">
        <f t="shared" si="16"/>
        <v>94226.717993840735</v>
      </c>
      <c r="AI97" s="355"/>
      <c r="AJ97" s="355"/>
      <c r="AK97" s="49" t="s">
        <v>113</v>
      </c>
      <c r="AL97" s="78">
        <v>152963893</v>
      </c>
      <c r="AM97" s="65">
        <f>IFERROR(AL97/AI91,"-")</f>
        <v>2.6208801140003117E-2</v>
      </c>
      <c r="AN97" s="78">
        <v>1315</v>
      </c>
      <c r="AO97" s="65">
        <f>IFERROR(AN97/AJ91,"-")</f>
        <v>0.13136863136863136</v>
      </c>
      <c r="AP97" s="81">
        <f t="shared" si="17"/>
        <v>116322.35209125475</v>
      </c>
      <c r="AQ97" s="355"/>
      <c r="AR97" s="355"/>
      <c r="AS97" s="49" t="s">
        <v>113</v>
      </c>
      <c r="AT97" s="78">
        <v>84620468</v>
      </c>
      <c r="AU97" s="65">
        <f>IFERROR(AT97/AQ91,"-")</f>
        <v>5.6197541061035583E-2</v>
      </c>
      <c r="AV97" s="81">
        <v>405</v>
      </c>
      <c r="AW97" s="65">
        <f>IFERROR(AV97/AR91,"-")</f>
        <v>0.16129032258064516</v>
      </c>
      <c r="AX97" s="280">
        <f t="shared" si="18"/>
        <v>208939.42716049383</v>
      </c>
      <c r="AY97" s="355"/>
      <c r="AZ97" s="355"/>
      <c r="BA97" s="49" t="s">
        <v>113</v>
      </c>
      <c r="BB97" s="78">
        <v>14312306</v>
      </c>
      <c r="BC97" s="65">
        <f>IFERROR(BB97/AY91,"-")</f>
        <v>5.3837117913030239E-2</v>
      </c>
      <c r="BD97" s="78">
        <v>72</v>
      </c>
      <c r="BE97" s="65">
        <f>IFERROR(BD97/AZ91,"-")</f>
        <v>0.18090452261306533</v>
      </c>
      <c r="BF97" s="81">
        <f t="shared" si="19"/>
        <v>198782.02777777778</v>
      </c>
      <c r="BG97" s="355"/>
      <c r="BH97" s="355"/>
      <c r="BI97" s="49" t="s">
        <v>113</v>
      </c>
      <c r="BJ97" s="78">
        <f>地区別_フレイル区分別_高齢者の疾病!AU148</f>
        <v>625033651</v>
      </c>
      <c r="BK97" s="65">
        <f>地区別_フレイル区分別_高齢者の疾病!AV148</f>
        <v>1.8283031549439742E-2</v>
      </c>
      <c r="BL97" s="78">
        <f>地区別_フレイル区分別_高齢者の疾病!AW148</f>
        <v>6296</v>
      </c>
      <c r="BM97" s="65">
        <f>地区別_フレイル区分別_高齢者の疾病!AX148</f>
        <v>9.6423922199249557E-2</v>
      </c>
      <c r="BN97" s="192">
        <f>地区別_フレイル区分別_高齢者の疾病!AY148</f>
        <v>99274.72220457434</v>
      </c>
      <c r="BO97" s="286"/>
      <c r="BQ97" s="40"/>
      <c r="BR97" s="40"/>
      <c r="BS97" s="40"/>
      <c r="BT97" s="40"/>
      <c r="BU97" s="40"/>
    </row>
    <row r="98" spans="2:73" s="10" customFormat="1" ht="13.15" customHeight="1">
      <c r="B98" s="379"/>
      <c r="C98" s="355"/>
      <c r="D98" s="355"/>
      <c r="E98" s="49" t="s">
        <v>123</v>
      </c>
      <c r="F98" s="78">
        <v>0</v>
      </c>
      <c r="G98" s="65">
        <f>IFERROR(F98/C91,"-")</f>
        <v>0</v>
      </c>
      <c r="H98" s="78">
        <v>0</v>
      </c>
      <c r="I98" s="65">
        <f>IFERROR(H98/D91,"-")</f>
        <v>0</v>
      </c>
      <c r="J98" s="81" t="str">
        <f t="shared" si="13"/>
        <v>-</v>
      </c>
      <c r="K98" s="355"/>
      <c r="L98" s="355"/>
      <c r="M98" s="49" t="s">
        <v>123</v>
      </c>
      <c r="N98" s="78">
        <v>0</v>
      </c>
      <c r="O98" s="65">
        <f>IFERROR(N98/K91,"-")</f>
        <v>0</v>
      </c>
      <c r="P98" s="78">
        <v>0</v>
      </c>
      <c r="Q98" s="65">
        <f>IFERROR(P98/L91,"-")</f>
        <v>0</v>
      </c>
      <c r="R98" s="81" t="str">
        <f t="shared" si="14"/>
        <v>-</v>
      </c>
      <c r="S98" s="355"/>
      <c r="T98" s="355"/>
      <c r="U98" s="49" t="s">
        <v>123</v>
      </c>
      <c r="V98" s="78">
        <v>17936</v>
      </c>
      <c r="W98" s="65">
        <f>IFERROR(V98/S91,"-")</f>
        <v>1.2646974131126329E-6</v>
      </c>
      <c r="X98" s="78">
        <v>8</v>
      </c>
      <c r="Y98" s="65">
        <f>IFERROR(X98/T91,"-")</f>
        <v>2.7146250424160164E-4</v>
      </c>
      <c r="Z98" s="192">
        <f t="shared" si="15"/>
        <v>2242</v>
      </c>
      <c r="AA98" s="355"/>
      <c r="AB98" s="355"/>
      <c r="AC98" s="49" t="s">
        <v>123</v>
      </c>
      <c r="AD98" s="78">
        <v>26819</v>
      </c>
      <c r="AE98" s="65">
        <f>IFERROR(AD98/AA91,"-")</f>
        <v>2.2038583140369179E-6</v>
      </c>
      <c r="AF98" s="78">
        <v>12</v>
      </c>
      <c r="AG98" s="65">
        <f>IFERROR(AF98/AB91,"-")</f>
        <v>5.3156146179401996E-4</v>
      </c>
      <c r="AH98" s="81">
        <f t="shared" si="16"/>
        <v>2234.9166666666665</v>
      </c>
      <c r="AI98" s="355"/>
      <c r="AJ98" s="355"/>
      <c r="AK98" s="49" t="s">
        <v>123</v>
      </c>
      <c r="AL98" s="78">
        <v>17233</v>
      </c>
      <c r="AM98" s="65">
        <f>IFERROR(AL98/AI91,"-")</f>
        <v>2.9526985825712067E-6</v>
      </c>
      <c r="AN98" s="78">
        <v>6</v>
      </c>
      <c r="AO98" s="65">
        <f>IFERROR(AN98/AJ91,"-")</f>
        <v>5.994005994005994E-4</v>
      </c>
      <c r="AP98" s="81">
        <f t="shared" si="17"/>
        <v>2872.1666666666665</v>
      </c>
      <c r="AQ98" s="355"/>
      <c r="AR98" s="355"/>
      <c r="AS98" s="49" t="s">
        <v>123</v>
      </c>
      <c r="AT98" s="78">
        <v>6644</v>
      </c>
      <c r="AU98" s="65">
        <f>IFERROR(AT98/AQ91,"-")</f>
        <v>4.4123658452175002E-6</v>
      </c>
      <c r="AV98" s="81">
        <v>2</v>
      </c>
      <c r="AW98" s="65">
        <f>IFERROR(AV98/AR91,"-")</f>
        <v>7.9649542015133412E-4</v>
      </c>
      <c r="AX98" s="280">
        <f t="shared" si="18"/>
        <v>3322</v>
      </c>
      <c r="AY98" s="355"/>
      <c r="AZ98" s="355"/>
      <c r="BA98" s="49" t="s">
        <v>123</v>
      </c>
      <c r="BB98" s="78">
        <v>0</v>
      </c>
      <c r="BC98" s="65">
        <f>IFERROR(BB98/AY91,"-")</f>
        <v>0</v>
      </c>
      <c r="BD98" s="78">
        <v>0</v>
      </c>
      <c r="BE98" s="65">
        <f>IFERROR(BD98/AZ91,"-")</f>
        <v>0</v>
      </c>
      <c r="BF98" s="81" t="str">
        <f t="shared" si="19"/>
        <v>-</v>
      </c>
      <c r="BG98" s="355"/>
      <c r="BH98" s="355"/>
      <c r="BI98" s="49" t="s">
        <v>123</v>
      </c>
      <c r="BJ98" s="78">
        <f>地区別_フレイル区分別_高齢者の疾病!AU149</f>
        <v>68632</v>
      </c>
      <c r="BK98" s="65">
        <f>地区別_フレイル区分別_高齢者の疾病!AV149</f>
        <v>2.0075735431101587E-6</v>
      </c>
      <c r="BL98" s="78">
        <f>地区別_フレイル区分別_高齢者の疾病!AW149</f>
        <v>28</v>
      </c>
      <c r="BM98" s="65">
        <f>地区別_フレイル区分別_高齢者の疾病!AX149</f>
        <v>4.2882303392296502E-4</v>
      </c>
      <c r="BN98" s="192">
        <f>地区別_フレイル区分別_高齢者の疾病!AY149</f>
        <v>2451.1428571428573</v>
      </c>
      <c r="BO98" s="286"/>
      <c r="BQ98" s="40"/>
      <c r="BR98" s="40"/>
      <c r="BS98" s="40"/>
      <c r="BT98" s="40"/>
      <c r="BU98" s="40"/>
    </row>
    <row r="99" spans="2:73" s="10" customFormat="1" ht="13.15" customHeight="1">
      <c r="B99" s="379"/>
      <c r="C99" s="355"/>
      <c r="D99" s="355"/>
      <c r="E99" s="49" t="s">
        <v>114</v>
      </c>
      <c r="F99" s="78">
        <v>7040</v>
      </c>
      <c r="G99" s="65">
        <f>IFERROR(F99/C91,"-")</f>
        <v>1.1975000824982301E-4</v>
      </c>
      <c r="H99" s="78">
        <v>1</v>
      </c>
      <c r="I99" s="65">
        <f>IFERROR(H99/D91,"-")</f>
        <v>1.282051282051282E-2</v>
      </c>
      <c r="J99" s="81">
        <f t="shared" si="13"/>
        <v>7040</v>
      </c>
      <c r="K99" s="355"/>
      <c r="L99" s="355"/>
      <c r="M99" s="49" t="s">
        <v>114</v>
      </c>
      <c r="N99" s="78">
        <v>160087</v>
      </c>
      <c r="O99" s="65">
        <f>IFERROR(N99/K91,"-")</f>
        <v>9.4937003500975101E-4</v>
      </c>
      <c r="P99" s="78">
        <v>5</v>
      </c>
      <c r="Q99" s="65">
        <f>IFERROR(P99/L91,"-")</f>
        <v>1.9762845849802372E-2</v>
      </c>
      <c r="R99" s="81">
        <f t="shared" si="14"/>
        <v>32017.4</v>
      </c>
      <c r="S99" s="355"/>
      <c r="T99" s="355"/>
      <c r="U99" s="49" t="s">
        <v>114</v>
      </c>
      <c r="V99" s="78">
        <v>8958209</v>
      </c>
      <c r="W99" s="65">
        <f>IFERROR(V99/S91,"-")</f>
        <v>6.3165832674076194E-4</v>
      </c>
      <c r="X99" s="78">
        <v>289</v>
      </c>
      <c r="Y99" s="65">
        <f>IFERROR(X99/T91,"-")</f>
        <v>9.8065829657278582E-3</v>
      </c>
      <c r="Z99" s="192">
        <f t="shared" si="15"/>
        <v>30997.262975778547</v>
      </c>
      <c r="AA99" s="355"/>
      <c r="AB99" s="355"/>
      <c r="AC99" s="49" t="s">
        <v>114</v>
      </c>
      <c r="AD99" s="78">
        <v>5821010</v>
      </c>
      <c r="AE99" s="65">
        <f>IFERROR(AD99/AA91,"-")</f>
        <v>4.7834301370640369E-4</v>
      </c>
      <c r="AF99" s="78">
        <v>255</v>
      </c>
      <c r="AG99" s="65">
        <f>IFERROR(AF99/AB91,"-")</f>
        <v>1.1295681063122924E-2</v>
      </c>
      <c r="AH99" s="81">
        <f t="shared" si="16"/>
        <v>22827.49019607843</v>
      </c>
      <c r="AI99" s="355"/>
      <c r="AJ99" s="355"/>
      <c r="AK99" s="49" t="s">
        <v>114</v>
      </c>
      <c r="AL99" s="78">
        <v>2527460</v>
      </c>
      <c r="AM99" s="65">
        <f>IFERROR(AL99/AI91,"-")</f>
        <v>4.3305446292029372E-4</v>
      </c>
      <c r="AN99" s="78">
        <v>109</v>
      </c>
      <c r="AO99" s="65">
        <f>IFERROR(AN99/AJ91,"-")</f>
        <v>1.088911088911089E-2</v>
      </c>
      <c r="AP99" s="81">
        <f t="shared" si="17"/>
        <v>23187.706422018349</v>
      </c>
      <c r="AQ99" s="355"/>
      <c r="AR99" s="355"/>
      <c r="AS99" s="49" t="s">
        <v>114</v>
      </c>
      <c r="AT99" s="78">
        <v>475999</v>
      </c>
      <c r="AU99" s="65">
        <f>IFERROR(AT99/AQ91,"-")</f>
        <v>3.1611705748911572E-4</v>
      </c>
      <c r="AV99" s="81">
        <v>20</v>
      </c>
      <c r="AW99" s="65">
        <f>IFERROR(AV99/AR91,"-")</f>
        <v>7.9649542015133405E-3</v>
      </c>
      <c r="AX99" s="280">
        <f t="shared" si="18"/>
        <v>23799.95</v>
      </c>
      <c r="AY99" s="355"/>
      <c r="AZ99" s="355"/>
      <c r="BA99" s="49" t="s">
        <v>114</v>
      </c>
      <c r="BB99" s="78">
        <v>134396</v>
      </c>
      <c r="BC99" s="65">
        <f>IFERROR(BB99/AY91,"-")</f>
        <v>5.0554350214700638E-4</v>
      </c>
      <c r="BD99" s="78">
        <v>3</v>
      </c>
      <c r="BE99" s="65">
        <f>IFERROR(BD99/AZ91,"-")</f>
        <v>7.537688442211055E-3</v>
      </c>
      <c r="BF99" s="81">
        <f t="shared" si="19"/>
        <v>44798.666666666664</v>
      </c>
      <c r="BG99" s="355"/>
      <c r="BH99" s="355"/>
      <c r="BI99" s="49" t="s">
        <v>114</v>
      </c>
      <c r="BJ99" s="78">
        <f>地区別_フレイル区分別_高齢者の疾病!AU150</f>
        <v>18084201</v>
      </c>
      <c r="BK99" s="65">
        <f>地区別_フレイル区分別_高齢者の疾病!AV150</f>
        <v>5.2898594643732179E-4</v>
      </c>
      <c r="BL99" s="78">
        <f>地区別_フレイル区分別_高齢者の疾病!AW150</f>
        <v>682</v>
      </c>
      <c r="BM99" s="65">
        <f>地区別_フレイル区分別_高齢者の疾病!AX150</f>
        <v>1.0444903897695076E-2</v>
      </c>
      <c r="BN99" s="192">
        <f>地区別_フレイル区分別_高齢者の疾病!AY150</f>
        <v>26516.423753665687</v>
      </c>
      <c r="BO99" s="286"/>
      <c r="BQ99" s="40"/>
      <c r="BR99" s="40"/>
      <c r="BS99" s="40"/>
      <c r="BT99" s="40"/>
      <c r="BU99" s="40"/>
    </row>
    <row r="100" spans="2:73" s="10" customFormat="1" ht="13.15" customHeight="1">
      <c r="B100" s="379"/>
      <c r="C100" s="355"/>
      <c r="D100" s="355"/>
      <c r="E100" s="49" t="s">
        <v>115</v>
      </c>
      <c r="F100" s="78">
        <v>6690</v>
      </c>
      <c r="G100" s="65">
        <f>IFERROR(F100/C91,"-")</f>
        <v>1.137965277260392E-4</v>
      </c>
      <c r="H100" s="78">
        <v>2</v>
      </c>
      <c r="I100" s="65">
        <f>IFERROR(H100/D91,"-")</f>
        <v>2.564102564102564E-2</v>
      </c>
      <c r="J100" s="81">
        <f t="shared" si="13"/>
        <v>3345</v>
      </c>
      <c r="K100" s="355"/>
      <c r="L100" s="355"/>
      <c r="M100" s="49" t="s">
        <v>115</v>
      </c>
      <c r="N100" s="78">
        <v>129788</v>
      </c>
      <c r="O100" s="65">
        <f>IFERROR(N100/K91,"-")</f>
        <v>7.6968672099449393E-4</v>
      </c>
      <c r="P100" s="78">
        <v>12</v>
      </c>
      <c r="Q100" s="65">
        <f>IFERROR(P100/L91,"-")</f>
        <v>4.7430830039525688E-2</v>
      </c>
      <c r="R100" s="81">
        <f t="shared" si="14"/>
        <v>10815.666666666666</v>
      </c>
      <c r="S100" s="355"/>
      <c r="T100" s="355"/>
      <c r="U100" s="49" t="s">
        <v>115</v>
      </c>
      <c r="V100" s="78">
        <v>10311581</v>
      </c>
      <c r="W100" s="65">
        <f>IFERROR(V100/S91,"-")</f>
        <v>7.2708685413700803E-4</v>
      </c>
      <c r="X100" s="78">
        <v>862</v>
      </c>
      <c r="Y100" s="65">
        <f>IFERROR(X100/T91,"-")</f>
        <v>2.9250084832032574E-2</v>
      </c>
      <c r="Z100" s="192">
        <f t="shared" si="15"/>
        <v>11962.390951276102</v>
      </c>
      <c r="AA100" s="355"/>
      <c r="AB100" s="355"/>
      <c r="AC100" s="49" t="s">
        <v>115</v>
      </c>
      <c r="AD100" s="78">
        <v>10153004</v>
      </c>
      <c r="AE100" s="65">
        <f>IFERROR(AD100/AA91,"-")</f>
        <v>8.3432574957493144E-4</v>
      </c>
      <c r="AF100" s="78">
        <v>780</v>
      </c>
      <c r="AG100" s="65">
        <f>IFERROR(AF100/AB91,"-")</f>
        <v>3.4551495016611297E-2</v>
      </c>
      <c r="AH100" s="81">
        <f t="shared" si="16"/>
        <v>13016.671794871794</v>
      </c>
      <c r="AI100" s="355"/>
      <c r="AJ100" s="355"/>
      <c r="AK100" s="49" t="s">
        <v>115</v>
      </c>
      <c r="AL100" s="78">
        <v>7539575</v>
      </c>
      <c r="AM100" s="65">
        <f>IFERROR(AL100/AI91,"-")</f>
        <v>1.2918291890958802E-3</v>
      </c>
      <c r="AN100" s="78">
        <v>450</v>
      </c>
      <c r="AO100" s="65">
        <f>IFERROR(AN100/AJ91,"-")</f>
        <v>4.4955044955044952E-2</v>
      </c>
      <c r="AP100" s="81">
        <f t="shared" si="17"/>
        <v>16754.611111111109</v>
      </c>
      <c r="AQ100" s="355"/>
      <c r="AR100" s="355"/>
      <c r="AS100" s="49" t="s">
        <v>115</v>
      </c>
      <c r="AT100" s="78">
        <v>1725913</v>
      </c>
      <c r="AU100" s="65">
        <f>IFERROR(AT100/AQ91,"-")</f>
        <v>1.1462010194185537E-3</v>
      </c>
      <c r="AV100" s="81">
        <v>110</v>
      </c>
      <c r="AW100" s="65">
        <f>IFERROR(AV100/AR91,"-")</f>
        <v>4.3807248108323378E-2</v>
      </c>
      <c r="AX100" s="280">
        <f t="shared" si="18"/>
        <v>15690.118181818181</v>
      </c>
      <c r="AY100" s="355"/>
      <c r="AZ100" s="355"/>
      <c r="BA100" s="49" t="s">
        <v>115</v>
      </c>
      <c r="BB100" s="78">
        <v>1445759</v>
      </c>
      <c r="BC100" s="65">
        <f>IFERROR(BB100/AY91,"-")</f>
        <v>5.4383617676162519E-3</v>
      </c>
      <c r="BD100" s="78">
        <v>30</v>
      </c>
      <c r="BE100" s="65">
        <f>IFERROR(BD100/AZ91,"-")</f>
        <v>7.5376884422110546E-2</v>
      </c>
      <c r="BF100" s="81">
        <f t="shared" si="19"/>
        <v>48191.966666666667</v>
      </c>
      <c r="BG100" s="355"/>
      <c r="BH100" s="355"/>
      <c r="BI100" s="49" t="s">
        <v>115</v>
      </c>
      <c r="BJ100" s="78">
        <f>地区別_フレイル区分別_高齢者の疾病!AU151</f>
        <v>31312310</v>
      </c>
      <c r="BK100" s="65">
        <f>地区別_フレイル区分別_高齢者の疾病!AV151</f>
        <v>9.1592500771744446E-4</v>
      </c>
      <c r="BL100" s="78">
        <f>地区別_フレイル区分別_高齢者の疾病!AW151</f>
        <v>2246</v>
      </c>
      <c r="BM100" s="65">
        <f>地区別_フレイル区分別_高齢者の疾病!AX151</f>
        <v>3.4397733363963547E-2</v>
      </c>
      <c r="BN100" s="192">
        <f>地区別_フレイル区分別_高齢者の疾病!AY151</f>
        <v>13941.366874443454</v>
      </c>
      <c r="BO100" s="286"/>
      <c r="BQ100" s="40"/>
      <c r="BR100" s="40"/>
      <c r="BS100" s="40"/>
      <c r="BT100" s="40"/>
      <c r="BU100" s="40"/>
    </row>
    <row r="101" spans="2:73" s="10" customFormat="1" ht="13.15" customHeight="1">
      <c r="B101" s="379"/>
      <c r="C101" s="355"/>
      <c r="D101" s="355"/>
      <c r="E101" s="49" t="s">
        <v>116</v>
      </c>
      <c r="F101" s="78">
        <v>8981</v>
      </c>
      <c r="G101" s="65">
        <f>IFERROR(F101/C91,"-")</f>
        <v>1.5276631024029269E-4</v>
      </c>
      <c r="H101" s="78">
        <v>1</v>
      </c>
      <c r="I101" s="65">
        <f>IFERROR(H101/D91,"-")</f>
        <v>1.282051282051282E-2</v>
      </c>
      <c r="J101" s="81">
        <f t="shared" si="13"/>
        <v>8981</v>
      </c>
      <c r="K101" s="355"/>
      <c r="L101" s="355"/>
      <c r="M101" s="49" t="s">
        <v>116</v>
      </c>
      <c r="N101" s="78">
        <v>4272</v>
      </c>
      <c r="O101" s="65">
        <f>IFERROR(N101/K91,"-")</f>
        <v>2.5334404352393736E-5</v>
      </c>
      <c r="P101" s="78">
        <v>1</v>
      </c>
      <c r="Q101" s="65">
        <f>IFERROR(P101/L91,"-")</f>
        <v>3.952569169960474E-3</v>
      </c>
      <c r="R101" s="81">
        <f t="shared" si="14"/>
        <v>4272</v>
      </c>
      <c r="S101" s="355"/>
      <c r="T101" s="355"/>
      <c r="U101" s="49" t="s">
        <v>116</v>
      </c>
      <c r="V101" s="78">
        <v>2266065</v>
      </c>
      <c r="W101" s="65">
        <f>IFERROR(V101/S91,"-")</f>
        <v>1.5978404011179073E-4</v>
      </c>
      <c r="X101" s="78">
        <v>74</v>
      </c>
      <c r="Y101" s="65">
        <f>IFERROR(X101/T91,"-")</f>
        <v>2.5110281642348152E-3</v>
      </c>
      <c r="Z101" s="192">
        <f t="shared" si="15"/>
        <v>30622.5</v>
      </c>
      <c r="AA101" s="355"/>
      <c r="AB101" s="355"/>
      <c r="AC101" s="49" t="s">
        <v>116</v>
      </c>
      <c r="AD101" s="78">
        <v>1660360</v>
      </c>
      <c r="AE101" s="65">
        <f>IFERROR(AD101/AA91,"-")</f>
        <v>1.3644051569015764E-4</v>
      </c>
      <c r="AF101" s="78">
        <v>92</v>
      </c>
      <c r="AG101" s="65">
        <f>IFERROR(AF101/AB91,"-")</f>
        <v>4.0753045404208193E-3</v>
      </c>
      <c r="AH101" s="81">
        <f t="shared" si="16"/>
        <v>18047.391304347828</v>
      </c>
      <c r="AI101" s="355"/>
      <c r="AJ101" s="355"/>
      <c r="AK101" s="49" t="s">
        <v>116</v>
      </c>
      <c r="AL101" s="78">
        <v>2840111</v>
      </c>
      <c r="AM101" s="65">
        <f>IFERROR(AL101/AI91,"-")</f>
        <v>4.8662401926796798E-4</v>
      </c>
      <c r="AN101" s="78">
        <v>53</v>
      </c>
      <c r="AO101" s="65">
        <f>IFERROR(AN101/AJ91,"-")</f>
        <v>5.2947052947052951E-3</v>
      </c>
      <c r="AP101" s="81">
        <f t="shared" si="17"/>
        <v>53587</v>
      </c>
      <c r="AQ101" s="355"/>
      <c r="AR101" s="355"/>
      <c r="AS101" s="49" t="s">
        <v>116</v>
      </c>
      <c r="AT101" s="78">
        <v>109403</v>
      </c>
      <c r="AU101" s="65">
        <f>IFERROR(AT101/AQ91,"-")</f>
        <v>7.2655939278195385E-5</v>
      </c>
      <c r="AV101" s="81">
        <v>10</v>
      </c>
      <c r="AW101" s="65">
        <f>IFERROR(AV101/AR91,"-")</f>
        <v>3.9824771007566703E-3</v>
      </c>
      <c r="AX101" s="280">
        <f t="shared" si="18"/>
        <v>10940.3</v>
      </c>
      <c r="AY101" s="355"/>
      <c r="AZ101" s="355"/>
      <c r="BA101" s="49" t="s">
        <v>116</v>
      </c>
      <c r="BB101" s="78">
        <v>573238</v>
      </c>
      <c r="BC101" s="65">
        <f>IFERROR(BB101/AY91,"-")</f>
        <v>2.1562899646101492E-3</v>
      </c>
      <c r="BD101" s="78">
        <v>9</v>
      </c>
      <c r="BE101" s="65">
        <f>IFERROR(BD101/AZ91,"-")</f>
        <v>2.2613065326633167E-2</v>
      </c>
      <c r="BF101" s="81">
        <f t="shared" si="19"/>
        <v>63693.111111111109</v>
      </c>
      <c r="BG101" s="355"/>
      <c r="BH101" s="355"/>
      <c r="BI101" s="49" t="s">
        <v>116</v>
      </c>
      <c r="BJ101" s="78">
        <f>地区別_フレイル区分別_高齢者の疾病!AU152</f>
        <v>7462430</v>
      </c>
      <c r="BK101" s="65">
        <f>地区別_フレイル区分別_高齢者の疾病!AV152</f>
        <v>2.1828559615502303E-4</v>
      </c>
      <c r="BL101" s="78">
        <f>地区別_フレイル区分別_高齢者の疾病!AW152</f>
        <v>240</v>
      </c>
      <c r="BM101" s="65">
        <f>地区別_フレイル区分別_高齢者の疾病!AX152</f>
        <v>3.6756260050539859E-3</v>
      </c>
      <c r="BN101" s="192">
        <f>地区別_フレイル区分別_高齢者の疾病!AY152</f>
        <v>31093.458333333332</v>
      </c>
      <c r="BO101" s="286"/>
      <c r="BQ101" s="40"/>
      <c r="BR101" s="40"/>
      <c r="BS101" s="40"/>
      <c r="BT101" s="40"/>
      <c r="BU101" s="40"/>
    </row>
    <row r="102" spans="2:73" s="10" customFormat="1" ht="13.15" customHeight="1">
      <c r="B102" s="379"/>
      <c r="C102" s="355"/>
      <c r="D102" s="355"/>
      <c r="E102" s="49" t="s">
        <v>117</v>
      </c>
      <c r="F102" s="78">
        <v>869002</v>
      </c>
      <c r="G102" s="65">
        <f>IFERROR(F102/C91,"-")</f>
        <v>1.4781675663226235E-2</v>
      </c>
      <c r="H102" s="78">
        <v>2</v>
      </c>
      <c r="I102" s="65">
        <f>IFERROR(H102/D91,"-")</f>
        <v>2.564102564102564E-2</v>
      </c>
      <c r="J102" s="81">
        <f t="shared" si="13"/>
        <v>434501</v>
      </c>
      <c r="K102" s="355"/>
      <c r="L102" s="355"/>
      <c r="M102" s="49" t="s">
        <v>117</v>
      </c>
      <c r="N102" s="78">
        <v>13405</v>
      </c>
      <c r="O102" s="65">
        <f>IFERROR(N102/K91,"-")</f>
        <v>7.9496182196591296E-5</v>
      </c>
      <c r="P102" s="78">
        <v>2</v>
      </c>
      <c r="Q102" s="65">
        <f>IFERROR(P102/L91,"-")</f>
        <v>7.9051383399209481E-3</v>
      </c>
      <c r="R102" s="81">
        <f t="shared" si="14"/>
        <v>6702.5</v>
      </c>
      <c r="S102" s="355"/>
      <c r="T102" s="355"/>
      <c r="U102" s="49" t="s">
        <v>117</v>
      </c>
      <c r="V102" s="78">
        <v>6474463</v>
      </c>
      <c r="W102" s="65">
        <f>IFERROR(V102/S91,"-")</f>
        <v>4.5652523457813653E-4</v>
      </c>
      <c r="X102" s="78">
        <v>73</v>
      </c>
      <c r="Y102" s="65">
        <f>IFERROR(X102/T91,"-")</f>
        <v>2.4770953512046148E-3</v>
      </c>
      <c r="Z102" s="192">
        <f t="shared" si="15"/>
        <v>88691.273972602736</v>
      </c>
      <c r="AA102" s="355"/>
      <c r="AB102" s="355"/>
      <c r="AC102" s="49" t="s">
        <v>117</v>
      </c>
      <c r="AD102" s="78">
        <v>13913933</v>
      </c>
      <c r="AE102" s="65">
        <f>IFERROR(AD102/AA91,"-")</f>
        <v>1.1433810702488026E-3</v>
      </c>
      <c r="AF102" s="78">
        <v>93</v>
      </c>
      <c r="AG102" s="65">
        <f>IFERROR(AF102/AB91,"-")</f>
        <v>4.1196013289036548E-3</v>
      </c>
      <c r="AH102" s="81">
        <f t="shared" si="16"/>
        <v>149612.18279569893</v>
      </c>
      <c r="AI102" s="355"/>
      <c r="AJ102" s="355"/>
      <c r="AK102" s="49" t="s">
        <v>117</v>
      </c>
      <c r="AL102" s="78">
        <v>10904808</v>
      </c>
      <c r="AM102" s="65">
        <f>IFERROR(AL102/AI91,"-")</f>
        <v>1.8684275010045351E-3</v>
      </c>
      <c r="AN102" s="78">
        <v>61</v>
      </c>
      <c r="AO102" s="65">
        <f>IFERROR(AN102/AJ91,"-")</f>
        <v>6.0939060939060943E-3</v>
      </c>
      <c r="AP102" s="81">
        <f t="shared" si="17"/>
        <v>178767.34426229508</v>
      </c>
      <c r="AQ102" s="355"/>
      <c r="AR102" s="355"/>
      <c r="AS102" s="49" t="s">
        <v>117</v>
      </c>
      <c r="AT102" s="78">
        <v>14043686</v>
      </c>
      <c r="AU102" s="65">
        <f>IFERROR(AT102/AQ91,"-")</f>
        <v>9.3265924815411159E-3</v>
      </c>
      <c r="AV102" s="81">
        <v>27</v>
      </c>
      <c r="AW102" s="65">
        <f>IFERROR(AV102/AR91,"-")</f>
        <v>1.0752688172043012E-2</v>
      </c>
      <c r="AX102" s="280">
        <f t="shared" si="18"/>
        <v>520136.51851851854</v>
      </c>
      <c r="AY102" s="355"/>
      <c r="AZ102" s="355"/>
      <c r="BA102" s="49" t="s">
        <v>117</v>
      </c>
      <c r="BB102" s="78">
        <v>4151757</v>
      </c>
      <c r="BC102" s="65">
        <f>IFERROR(BB102/AY91,"-")</f>
        <v>1.5617233949249595E-2</v>
      </c>
      <c r="BD102" s="78">
        <v>15</v>
      </c>
      <c r="BE102" s="65">
        <f>IFERROR(BD102/AZ91,"-")</f>
        <v>3.7688442211055273E-2</v>
      </c>
      <c r="BF102" s="81">
        <f t="shared" si="19"/>
        <v>276783.8</v>
      </c>
      <c r="BG102" s="355"/>
      <c r="BH102" s="355"/>
      <c r="BI102" s="49" t="s">
        <v>117</v>
      </c>
      <c r="BJ102" s="78">
        <f>地区別_フレイル区分別_高齢者の疾病!AU153</f>
        <v>50371054</v>
      </c>
      <c r="BK102" s="65">
        <f>地区別_フレイル区分別_高齢者の疾病!AV153</f>
        <v>1.4734175799768785E-3</v>
      </c>
      <c r="BL102" s="78">
        <f>地区別_フレイル区分別_高齢者の疾病!AW153</f>
        <v>273</v>
      </c>
      <c r="BM102" s="65">
        <f>地区別_フレイル区分別_高齢者の疾病!AX153</f>
        <v>4.1810245807489092E-3</v>
      </c>
      <c r="BN102" s="192">
        <f>地区別_フレイル区分別_高齢者の疾病!AY153</f>
        <v>184509.35531135532</v>
      </c>
      <c r="BO102" s="286"/>
      <c r="BQ102" s="40"/>
      <c r="BR102" s="40"/>
      <c r="BS102" s="40"/>
      <c r="BT102" s="40"/>
      <c r="BU102" s="40"/>
    </row>
    <row r="103" spans="2:73" s="10" customFormat="1" ht="13.15" customHeight="1">
      <c r="B103" s="379"/>
      <c r="C103" s="355"/>
      <c r="D103" s="355"/>
      <c r="E103" s="49" t="s">
        <v>118</v>
      </c>
      <c r="F103" s="78">
        <v>559731</v>
      </c>
      <c r="G103" s="65">
        <f>IFERROR(F103/C91,"-")</f>
        <v>9.5209931630229668E-3</v>
      </c>
      <c r="H103" s="78">
        <v>7</v>
      </c>
      <c r="I103" s="65">
        <f>IFERROR(H103/D91,"-")</f>
        <v>8.9743589743589744E-2</v>
      </c>
      <c r="J103" s="81">
        <f t="shared" si="13"/>
        <v>79961.571428571435</v>
      </c>
      <c r="K103" s="355"/>
      <c r="L103" s="355"/>
      <c r="M103" s="49" t="s">
        <v>118</v>
      </c>
      <c r="N103" s="78">
        <v>803577</v>
      </c>
      <c r="O103" s="65">
        <f>IFERROR(N103/K91,"-")</f>
        <v>4.7654832973510067E-3</v>
      </c>
      <c r="P103" s="78">
        <v>26</v>
      </c>
      <c r="Q103" s="65">
        <f>IFERROR(P103/L91,"-")</f>
        <v>0.10276679841897234</v>
      </c>
      <c r="R103" s="81">
        <f t="shared" si="14"/>
        <v>30906.807692307691</v>
      </c>
      <c r="S103" s="355"/>
      <c r="T103" s="355"/>
      <c r="U103" s="49" t="s">
        <v>118</v>
      </c>
      <c r="V103" s="78">
        <v>84094236</v>
      </c>
      <c r="W103" s="65">
        <f>IFERROR(V103/S91,"-")</f>
        <v>5.9296254865568269E-3</v>
      </c>
      <c r="X103" s="78">
        <v>2714</v>
      </c>
      <c r="Y103" s="65">
        <f>IFERROR(X103/T91,"-")</f>
        <v>9.2093654563963359E-2</v>
      </c>
      <c r="Z103" s="192">
        <f t="shared" si="15"/>
        <v>30985.348563006632</v>
      </c>
      <c r="AA103" s="355"/>
      <c r="AB103" s="355"/>
      <c r="AC103" s="49" t="s">
        <v>118</v>
      </c>
      <c r="AD103" s="78">
        <v>78823035</v>
      </c>
      <c r="AE103" s="65">
        <f>IFERROR(AD103/AA91,"-")</f>
        <v>6.4773034424241392E-3</v>
      </c>
      <c r="AF103" s="78">
        <v>2420</v>
      </c>
      <c r="AG103" s="65">
        <f>IFERROR(AF103/AB91,"-")</f>
        <v>0.10719822812846069</v>
      </c>
      <c r="AH103" s="81">
        <f t="shared" si="16"/>
        <v>32571.502066115703</v>
      </c>
      <c r="AI103" s="355"/>
      <c r="AJ103" s="355"/>
      <c r="AK103" s="49" t="s">
        <v>118</v>
      </c>
      <c r="AL103" s="78">
        <v>43392308</v>
      </c>
      <c r="AM103" s="65">
        <f>IFERROR(AL103/AI91,"-")</f>
        <v>7.4348288937557726E-3</v>
      </c>
      <c r="AN103" s="78">
        <v>1268</v>
      </c>
      <c r="AO103" s="65">
        <f>IFERROR(AN103/AJ91,"-")</f>
        <v>0.12667332667332667</v>
      </c>
      <c r="AP103" s="81">
        <f t="shared" si="17"/>
        <v>34221.063091482647</v>
      </c>
      <c r="AQ103" s="355"/>
      <c r="AR103" s="355"/>
      <c r="AS103" s="49" t="s">
        <v>118</v>
      </c>
      <c r="AT103" s="78">
        <v>14572850</v>
      </c>
      <c r="AU103" s="65">
        <f>IFERROR(AT103/AQ91,"-")</f>
        <v>9.6780170992591587E-3</v>
      </c>
      <c r="AV103" s="81">
        <v>311</v>
      </c>
      <c r="AW103" s="65">
        <f>IFERROR(AV103/AR91,"-")</f>
        <v>0.12385503783353245</v>
      </c>
      <c r="AX103" s="280">
        <f t="shared" si="18"/>
        <v>46858.038585209004</v>
      </c>
      <c r="AY103" s="355"/>
      <c r="AZ103" s="355"/>
      <c r="BA103" s="49" t="s">
        <v>118</v>
      </c>
      <c r="BB103" s="78">
        <v>4483076</v>
      </c>
      <c r="BC103" s="65">
        <f>IFERROR(BB103/AY91,"-")</f>
        <v>1.6863522288097805E-2</v>
      </c>
      <c r="BD103" s="78">
        <v>48</v>
      </c>
      <c r="BE103" s="65">
        <f>IFERROR(BD103/AZ91,"-")</f>
        <v>0.12060301507537688</v>
      </c>
      <c r="BF103" s="81">
        <f t="shared" si="19"/>
        <v>93397.416666666672</v>
      </c>
      <c r="BG103" s="355"/>
      <c r="BH103" s="355"/>
      <c r="BI103" s="49" t="s">
        <v>118</v>
      </c>
      <c r="BJ103" s="78">
        <f>地区別_フレイル区分別_高齢者の疾病!AU154</f>
        <v>226728813</v>
      </c>
      <c r="BK103" s="65">
        <f>地区別_フレイル区分別_高齢者の疾病!AV154</f>
        <v>6.6321069827423151E-3</v>
      </c>
      <c r="BL103" s="78">
        <f>地区別_フレイル区分別_高齢者の疾病!AW154</f>
        <v>6794</v>
      </c>
      <c r="BM103" s="65">
        <f>地区別_フレイル区分別_高齢者の疾病!AX154</f>
        <v>0.10405084615973657</v>
      </c>
      <c r="BN103" s="192">
        <f>地区別_フレイル区分別_高齢者の疾病!AY154</f>
        <v>33371.918310273773</v>
      </c>
      <c r="BO103" s="286"/>
      <c r="BQ103" s="40"/>
      <c r="BR103" s="40"/>
      <c r="BS103" s="40"/>
      <c r="BT103" s="40"/>
      <c r="BU103" s="40"/>
    </row>
    <row r="104" spans="2:73" s="10" customFormat="1" ht="13.15" customHeight="1">
      <c r="B104" s="379"/>
      <c r="C104" s="355"/>
      <c r="D104" s="355"/>
      <c r="E104" s="49" t="s">
        <v>119</v>
      </c>
      <c r="F104" s="78">
        <v>1812</v>
      </c>
      <c r="G104" s="65">
        <f>IFERROR(F104/C91,"-")</f>
        <v>3.0822019168846493E-5</v>
      </c>
      <c r="H104" s="78">
        <v>1</v>
      </c>
      <c r="I104" s="65">
        <f>IFERROR(H104/D91,"-")</f>
        <v>1.282051282051282E-2</v>
      </c>
      <c r="J104" s="81">
        <f t="shared" si="13"/>
        <v>1812</v>
      </c>
      <c r="K104" s="355"/>
      <c r="L104" s="355"/>
      <c r="M104" s="49" t="s">
        <v>119</v>
      </c>
      <c r="N104" s="78">
        <v>588534</v>
      </c>
      <c r="O104" s="65">
        <f>IFERROR(N104/K91,"-")</f>
        <v>3.4902056018566701E-3</v>
      </c>
      <c r="P104" s="78">
        <v>13</v>
      </c>
      <c r="Q104" s="65">
        <f>IFERROR(P104/L91,"-")</f>
        <v>5.1383399209486168E-2</v>
      </c>
      <c r="R104" s="81">
        <f t="shared" si="14"/>
        <v>45271.846153846156</v>
      </c>
      <c r="S104" s="355"/>
      <c r="T104" s="355"/>
      <c r="U104" s="49" t="s">
        <v>119</v>
      </c>
      <c r="V104" s="78">
        <v>63258549</v>
      </c>
      <c r="W104" s="65">
        <f>IFERROR(V104/S91,"-")</f>
        <v>4.4604662844312404E-3</v>
      </c>
      <c r="X104" s="78">
        <v>1095</v>
      </c>
      <c r="Y104" s="65">
        <f>IFERROR(X104/T91,"-")</f>
        <v>3.7156430268069224E-2</v>
      </c>
      <c r="Z104" s="192">
        <f t="shared" si="15"/>
        <v>57770.364383561646</v>
      </c>
      <c r="AA104" s="355"/>
      <c r="AB104" s="355"/>
      <c r="AC104" s="49" t="s">
        <v>119</v>
      </c>
      <c r="AD104" s="78">
        <v>102966981</v>
      </c>
      <c r="AE104" s="65">
        <f>IFERROR(AD104/AA91,"-")</f>
        <v>8.4613384968914348E-3</v>
      </c>
      <c r="AF104" s="78">
        <v>1562</v>
      </c>
      <c r="AG104" s="65">
        <f>IFERROR(AF104/AB91,"-")</f>
        <v>6.9191583610188262E-2</v>
      </c>
      <c r="AH104" s="81">
        <f t="shared" si="16"/>
        <v>65919.962227912925</v>
      </c>
      <c r="AI104" s="355"/>
      <c r="AJ104" s="355"/>
      <c r="AK104" s="49" t="s">
        <v>119</v>
      </c>
      <c r="AL104" s="78">
        <v>82961346</v>
      </c>
      <c r="AM104" s="65">
        <f>IFERROR(AL104/AI91,"-")</f>
        <v>1.421457951270234E-2</v>
      </c>
      <c r="AN104" s="78">
        <v>1148</v>
      </c>
      <c r="AO104" s="65">
        <f>IFERROR(AN104/AJ91,"-")</f>
        <v>0.11468531468531469</v>
      </c>
      <c r="AP104" s="81">
        <f t="shared" si="17"/>
        <v>72265.980836236937</v>
      </c>
      <c r="AQ104" s="355"/>
      <c r="AR104" s="355"/>
      <c r="AS104" s="49" t="s">
        <v>119</v>
      </c>
      <c r="AT104" s="78">
        <v>37226885</v>
      </c>
      <c r="AU104" s="65">
        <f>IFERROR(AT104/AQ91,"-")</f>
        <v>2.4722853085165513E-2</v>
      </c>
      <c r="AV104" s="81">
        <v>426</v>
      </c>
      <c r="AW104" s="65">
        <f>IFERROR(AV104/AR91,"-")</f>
        <v>0.16965352449223417</v>
      </c>
      <c r="AX104" s="280">
        <f t="shared" si="18"/>
        <v>87387.053990610322</v>
      </c>
      <c r="AY104" s="355"/>
      <c r="AZ104" s="355"/>
      <c r="BA104" s="49" t="s">
        <v>119</v>
      </c>
      <c r="BB104" s="78">
        <v>6688856</v>
      </c>
      <c r="BC104" s="65">
        <f>IFERROR(BB104/AY91,"-")</f>
        <v>2.5160776270104886E-2</v>
      </c>
      <c r="BD104" s="78">
        <v>73</v>
      </c>
      <c r="BE104" s="65">
        <f>IFERROR(BD104/AZ91,"-")</f>
        <v>0.18341708542713567</v>
      </c>
      <c r="BF104" s="81">
        <f t="shared" si="19"/>
        <v>91628.164383561641</v>
      </c>
      <c r="BG104" s="355"/>
      <c r="BH104" s="355"/>
      <c r="BI104" s="49" t="s">
        <v>119</v>
      </c>
      <c r="BJ104" s="78">
        <f>地区別_フレイル区分別_高齢者の疾病!AU155</f>
        <v>293692963</v>
      </c>
      <c r="BK104" s="65">
        <f>地区別_フレイル区分別_高齢者の疾病!AV155</f>
        <v>8.5908937859370364E-3</v>
      </c>
      <c r="BL104" s="78">
        <f>地区別_フレイル区分別_高齢者の疾病!AW155</f>
        <v>4318</v>
      </c>
      <c r="BM104" s="65">
        <f>地区別_フレイル区分別_高齢者の疾病!AX155</f>
        <v>6.613063787426296E-2</v>
      </c>
      <c r="BN104" s="192">
        <f>地区別_フレイル区分別_高齢者の疾病!AY155</f>
        <v>68015.971051412693</v>
      </c>
      <c r="BO104" s="286"/>
      <c r="BQ104" s="40"/>
      <c r="BR104" s="40"/>
      <c r="BS104" s="40"/>
      <c r="BT104" s="40"/>
      <c r="BU104" s="40"/>
    </row>
    <row r="105" spans="2:73" s="10" customFormat="1" ht="13.15" customHeight="1">
      <c r="B105" s="379"/>
      <c r="C105" s="355"/>
      <c r="D105" s="355"/>
      <c r="E105" s="49" t="s">
        <v>120</v>
      </c>
      <c r="F105" s="78">
        <v>485665</v>
      </c>
      <c r="G105" s="65">
        <f>IFERROR(F105/C91,"-")</f>
        <v>8.2611346245241891E-3</v>
      </c>
      <c r="H105" s="78">
        <v>6</v>
      </c>
      <c r="I105" s="65">
        <f>IFERROR(H105/D91,"-")</f>
        <v>7.6923076923076927E-2</v>
      </c>
      <c r="J105" s="81">
        <f t="shared" si="13"/>
        <v>80944.166666666672</v>
      </c>
      <c r="K105" s="355"/>
      <c r="L105" s="355"/>
      <c r="M105" s="49" t="s">
        <v>120</v>
      </c>
      <c r="N105" s="78">
        <v>973638</v>
      </c>
      <c r="O105" s="65">
        <f>IFERROR(N105/K91,"-")</f>
        <v>5.7740025245449278E-3</v>
      </c>
      <c r="P105" s="78">
        <v>24</v>
      </c>
      <c r="Q105" s="65">
        <f>IFERROR(P105/L91,"-")</f>
        <v>9.4861660079051377E-2</v>
      </c>
      <c r="R105" s="81">
        <f t="shared" si="14"/>
        <v>40568.25</v>
      </c>
      <c r="S105" s="355"/>
      <c r="T105" s="355"/>
      <c r="U105" s="49" t="s">
        <v>120</v>
      </c>
      <c r="V105" s="78">
        <v>77390811</v>
      </c>
      <c r="W105" s="65">
        <f>IFERROR(V105/S91,"-")</f>
        <v>5.4569557577156943E-3</v>
      </c>
      <c r="X105" s="78">
        <v>1593</v>
      </c>
      <c r="Y105" s="65">
        <f>IFERROR(X105/T91,"-")</f>
        <v>5.4054971157108923E-2</v>
      </c>
      <c r="Z105" s="192">
        <f t="shared" si="15"/>
        <v>48581.802259887008</v>
      </c>
      <c r="AA105" s="355"/>
      <c r="AB105" s="355"/>
      <c r="AC105" s="49" t="s">
        <v>120</v>
      </c>
      <c r="AD105" s="78">
        <v>45670850</v>
      </c>
      <c r="AE105" s="65">
        <f>IFERROR(AD105/AA91,"-")</f>
        <v>3.7530140005829068E-3</v>
      </c>
      <c r="AF105" s="78">
        <v>1205</v>
      </c>
      <c r="AG105" s="65">
        <f>IFERROR(AF105/AB91,"-")</f>
        <v>5.3377630121816171E-2</v>
      </c>
      <c r="AH105" s="81">
        <f t="shared" si="16"/>
        <v>37901.120331950209</v>
      </c>
      <c r="AI105" s="355"/>
      <c r="AJ105" s="355"/>
      <c r="AK105" s="49" t="s">
        <v>120</v>
      </c>
      <c r="AL105" s="78">
        <v>21360432</v>
      </c>
      <c r="AM105" s="65">
        <f>IFERROR(AL105/AI91,"-")</f>
        <v>3.6598919102598876E-3</v>
      </c>
      <c r="AN105" s="78">
        <v>589</v>
      </c>
      <c r="AO105" s="65">
        <f>IFERROR(AN105/AJ91,"-")</f>
        <v>5.8841158841158842E-2</v>
      </c>
      <c r="AP105" s="81">
        <f t="shared" si="17"/>
        <v>36265.589134125636</v>
      </c>
      <c r="AQ105" s="355"/>
      <c r="AR105" s="355"/>
      <c r="AS105" s="49" t="s">
        <v>120</v>
      </c>
      <c r="AT105" s="78">
        <v>5604552</v>
      </c>
      <c r="AU105" s="65">
        <f>IFERROR(AT105/AQ91,"-")</f>
        <v>3.7220550605878131E-3</v>
      </c>
      <c r="AV105" s="81">
        <v>140</v>
      </c>
      <c r="AW105" s="65">
        <f>IFERROR(AV105/AR91,"-")</f>
        <v>5.5754679410593387E-2</v>
      </c>
      <c r="AX105" s="280">
        <f t="shared" si="18"/>
        <v>40032.514285714286</v>
      </c>
      <c r="AY105" s="355"/>
      <c r="AZ105" s="355"/>
      <c r="BA105" s="49" t="s">
        <v>120</v>
      </c>
      <c r="BB105" s="78">
        <v>725475</v>
      </c>
      <c r="BC105" s="65">
        <f>IFERROR(BB105/AY91,"-")</f>
        <v>2.7289441071170232E-3</v>
      </c>
      <c r="BD105" s="78">
        <v>20</v>
      </c>
      <c r="BE105" s="65">
        <f>IFERROR(BD105/AZ91,"-")</f>
        <v>5.0251256281407038E-2</v>
      </c>
      <c r="BF105" s="81">
        <f t="shared" si="19"/>
        <v>36273.75</v>
      </c>
      <c r="BG105" s="355"/>
      <c r="BH105" s="355"/>
      <c r="BI105" s="49" t="s">
        <v>120</v>
      </c>
      <c r="BJ105" s="78">
        <f>地区別_フレイル区分別_高齢者の疾病!AU156</f>
        <v>152211423</v>
      </c>
      <c r="BK105" s="65">
        <f>地区別_フレイル区分別_高齢者の疾病!AV156</f>
        <v>4.4523782750604543E-3</v>
      </c>
      <c r="BL105" s="78">
        <f>地区別_フレイル区分別_高齢者の疾病!AW156</f>
        <v>3577</v>
      </c>
      <c r="BM105" s="65">
        <f>地区別_フレイル区分別_高齢者の疾病!AX156</f>
        <v>5.478214258365878E-2</v>
      </c>
      <c r="BN105" s="192">
        <f>地区別_フレイル区分別_高齢者の疾病!AY156</f>
        <v>42552.816046966735</v>
      </c>
      <c r="BO105" s="286"/>
      <c r="BQ105" s="40"/>
      <c r="BR105" s="40"/>
      <c r="BS105" s="40"/>
      <c r="BT105" s="40"/>
      <c r="BU105" s="40"/>
    </row>
    <row r="106" spans="2:73" s="10" customFormat="1" ht="13.15" customHeight="1">
      <c r="B106" s="379"/>
      <c r="C106" s="355"/>
      <c r="D106" s="355"/>
      <c r="E106" s="50" t="s">
        <v>121</v>
      </c>
      <c r="F106" s="79">
        <v>51414</v>
      </c>
      <c r="G106" s="66">
        <f>IFERROR(F106/C91,"-")</f>
        <v>8.7454927899948873E-4</v>
      </c>
      <c r="H106" s="79">
        <v>6</v>
      </c>
      <c r="I106" s="66">
        <f>IFERROR(H106/D91,"-")</f>
        <v>7.6923076923076927E-2</v>
      </c>
      <c r="J106" s="82">
        <f t="shared" si="13"/>
        <v>8569</v>
      </c>
      <c r="K106" s="355"/>
      <c r="L106" s="355"/>
      <c r="M106" s="50" t="s">
        <v>121</v>
      </c>
      <c r="N106" s="79">
        <v>107183</v>
      </c>
      <c r="O106" s="66">
        <f>IFERROR(N106/K91,"-")</f>
        <v>6.3563142830117458E-4</v>
      </c>
      <c r="P106" s="79">
        <v>21</v>
      </c>
      <c r="Q106" s="66">
        <f>IFERROR(P106/L91,"-")</f>
        <v>8.3003952569169967E-2</v>
      </c>
      <c r="R106" s="82">
        <f t="shared" si="14"/>
        <v>5103.9523809523807</v>
      </c>
      <c r="S106" s="355"/>
      <c r="T106" s="355"/>
      <c r="U106" s="50" t="s">
        <v>121</v>
      </c>
      <c r="V106" s="79">
        <v>20445153</v>
      </c>
      <c r="W106" s="66">
        <f>IFERROR(V106/S91,"-")</f>
        <v>1.4416219954165915E-3</v>
      </c>
      <c r="X106" s="79">
        <v>1433</v>
      </c>
      <c r="Y106" s="66">
        <f>IFERROR(X106/T91,"-")</f>
        <v>4.862572107227689E-2</v>
      </c>
      <c r="Z106" s="193">
        <f t="shared" si="15"/>
        <v>14267.378227494766</v>
      </c>
      <c r="AA106" s="355"/>
      <c r="AB106" s="355"/>
      <c r="AC106" s="50" t="s">
        <v>121</v>
      </c>
      <c r="AD106" s="79">
        <v>15639511</v>
      </c>
      <c r="AE106" s="66">
        <f>IFERROR(AD106/AA91,"-")</f>
        <v>1.2851808920847844E-3</v>
      </c>
      <c r="AF106" s="79">
        <v>1438</v>
      </c>
      <c r="AG106" s="66">
        <f>IFERROR(AF106/AB91,"-")</f>
        <v>6.3698781838316718E-2</v>
      </c>
      <c r="AH106" s="82">
        <f t="shared" si="16"/>
        <v>10875.876912378304</v>
      </c>
      <c r="AI106" s="355"/>
      <c r="AJ106" s="355"/>
      <c r="AK106" s="50" t="s">
        <v>121</v>
      </c>
      <c r="AL106" s="79">
        <v>9176758</v>
      </c>
      <c r="AM106" s="66">
        <f>IFERROR(AL106/AI91,"-")</f>
        <v>1.5723437787500134E-3</v>
      </c>
      <c r="AN106" s="79">
        <v>832</v>
      </c>
      <c r="AO106" s="66">
        <f>IFERROR(AN106/AJ91,"-")</f>
        <v>8.3116883116883117E-2</v>
      </c>
      <c r="AP106" s="82">
        <f t="shared" si="17"/>
        <v>11029.757211538461</v>
      </c>
      <c r="AQ106" s="355"/>
      <c r="AR106" s="355"/>
      <c r="AS106" s="50" t="s">
        <v>121</v>
      </c>
      <c r="AT106" s="79">
        <v>4787878</v>
      </c>
      <c r="AU106" s="66">
        <f>IFERROR(AT106/AQ91,"-")</f>
        <v>3.1796913543450144E-3</v>
      </c>
      <c r="AV106" s="82">
        <v>282</v>
      </c>
      <c r="AW106" s="68">
        <f>IFERROR(AV106/AR91,"-")</f>
        <v>0.11230585424133811</v>
      </c>
      <c r="AX106" s="281">
        <f t="shared" si="18"/>
        <v>16978.290780141844</v>
      </c>
      <c r="AY106" s="355"/>
      <c r="AZ106" s="355"/>
      <c r="BA106" s="50" t="s">
        <v>121</v>
      </c>
      <c r="BB106" s="79">
        <v>763218</v>
      </c>
      <c r="BC106" s="66">
        <f>IFERROR(BB106/AY91,"-")</f>
        <v>2.8709180379001896E-3</v>
      </c>
      <c r="BD106" s="79">
        <v>59</v>
      </c>
      <c r="BE106" s="66">
        <f>IFERROR(BD106/AZ91,"-")</f>
        <v>0.14824120603015076</v>
      </c>
      <c r="BF106" s="82">
        <f t="shared" si="19"/>
        <v>12935.898305084746</v>
      </c>
      <c r="BG106" s="355"/>
      <c r="BH106" s="355"/>
      <c r="BI106" s="50" t="s">
        <v>121</v>
      </c>
      <c r="BJ106" s="79">
        <f>地区別_フレイル区分別_高齢者の疾病!AU157</f>
        <v>50971115</v>
      </c>
      <c r="BK106" s="66">
        <f>地区別_フレイル区分別_高齢者の疾病!AV157</f>
        <v>1.4909701296308624E-3</v>
      </c>
      <c r="BL106" s="79">
        <f>地区別_フレイル区分別_高齢者の疾病!AW157</f>
        <v>4071</v>
      </c>
      <c r="BM106" s="66">
        <f>地区別_フレイル区分別_高齢者の疾病!AX157</f>
        <v>6.2347806110728231E-2</v>
      </c>
      <c r="BN106" s="193">
        <f>地区別_フレイル区分別_高齢者の疾病!AY157</f>
        <v>12520.53917956276</v>
      </c>
      <c r="BO106" s="286"/>
      <c r="BQ106" s="40"/>
      <c r="BR106" s="40"/>
      <c r="BS106" s="40"/>
      <c r="BT106" s="40"/>
      <c r="BU106" s="40"/>
    </row>
    <row r="107" spans="2:73" s="10" customFormat="1" ht="13.15" customHeight="1">
      <c r="B107" s="380"/>
      <c r="C107" s="356"/>
      <c r="D107" s="356"/>
      <c r="E107" s="51" t="s">
        <v>71</v>
      </c>
      <c r="F107" s="74">
        <f>SUM(F91:F106)</f>
        <v>6067024</v>
      </c>
      <c r="G107" s="66">
        <f>IFERROR(F107/C91,"-")</f>
        <v>0.10319974063236849</v>
      </c>
      <c r="H107" s="79">
        <v>66</v>
      </c>
      <c r="I107" s="66">
        <f>IFERROR(H107/D91,"-")</f>
        <v>0.84615384615384615</v>
      </c>
      <c r="J107" s="82">
        <f t="shared" si="13"/>
        <v>91924.606060606064</v>
      </c>
      <c r="K107" s="356"/>
      <c r="L107" s="356"/>
      <c r="M107" s="51" t="s">
        <v>71</v>
      </c>
      <c r="N107" s="74">
        <f>SUM(N91:N106)</f>
        <v>20968281</v>
      </c>
      <c r="O107" s="66">
        <f>IFERROR(N107/K91,"-")</f>
        <v>0.12434899565276565</v>
      </c>
      <c r="P107" s="79">
        <v>217</v>
      </c>
      <c r="Q107" s="66">
        <f>IFERROR(P107/L91,"-")</f>
        <v>0.85770750988142297</v>
      </c>
      <c r="R107" s="82">
        <f t="shared" si="14"/>
        <v>96628.023041474647</v>
      </c>
      <c r="S107" s="356"/>
      <c r="T107" s="356"/>
      <c r="U107" s="51" t="s">
        <v>71</v>
      </c>
      <c r="V107" s="74">
        <f>SUM(V91:V106)</f>
        <v>2608525410</v>
      </c>
      <c r="W107" s="66">
        <f>IFERROR(V107/S91,"-")</f>
        <v>0.18393149743898141</v>
      </c>
      <c r="X107" s="79">
        <v>24168</v>
      </c>
      <c r="Y107" s="66">
        <f>IFERROR(X107/T91,"-")</f>
        <v>0.82008822531387848</v>
      </c>
      <c r="Z107" s="193">
        <f t="shared" si="15"/>
        <v>107933.0275571003</v>
      </c>
      <c r="AA107" s="356"/>
      <c r="AB107" s="356"/>
      <c r="AC107" s="51" t="s">
        <v>71</v>
      </c>
      <c r="AD107" s="74">
        <f>SUM(AD91:AD106)</f>
        <v>2428257772</v>
      </c>
      <c r="AE107" s="66">
        <f>IFERROR(AD107/AA91,"-")</f>
        <v>0.199542715218575</v>
      </c>
      <c r="AF107" s="79">
        <v>19418</v>
      </c>
      <c r="AG107" s="66">
        <f>IFERROR(AF107/AB91,"-")</f>
        <v>0.8601550387596899</v>
      </c>
      <c r="AH107" s="82">
        <f t="shared" si="16"/>
        <v>125051.89885673087</v>
      </c>
      <c r="AI107" s="356"/>
      <c r="AJ107" s="356"/>
      <c r="AK107" s="51" t="s">
        <v>71</v>
      </c>
      <c r="AL107" s="74">
        <f>SUM(AL91:AL106)</f>
        <v>1242323576</v>
      </c>
      <c r="AM107" s="66">
        <f>IFERROR(AL107/AI91,"-")</f>
        <v>0.21285945929031466</v>
      </c>
      <c r="AN107" s="79">
        <v>8922</v>
      </c>
      <c r="AO107" s="66">
        <f>IFERROR(AN107/AJ91,"-")</f>
        <v>0.89130869130869128</v>
      </c>
      <c r="AP107" s="82">
        <f t="shared" si="17"/>
        <v>139242.72315624298</v>
      </c>
      <c r="AQ107" s="356"/>
      <c r="AR107" s="356"/>
      <c r="AS107" s="51" t="s">
        <v>71</v>
      </c>
      <c r="AT107" s="74">
        <f>SUM(AT91:AT106)</f>
        <v>367551778</v>
      </c>
      <c r="AU107" s="66">
        <f>IFERROR(AT107/AQ91,"-")</f>
        <v>0.24409586267251129</v>
      </c>
      <c r="AV107" s="82">
        <v>2294</v>
      </c>
      <c r="AW107" s="153">
        <f>IFERROR(AV107/AR91,"-")</f>
        <v>0.9135802469135802</v>
      </c>
      <c r="AX107" s="92">
        <f t="shared" si="18"/>
        <v>160223.09415867479</v>
      </c>
      <c r="AY107" s="356"/>
      <c r="AZ107" s="356"/>
      <c r="BA107" s="51" t="s">
        <v>71</v>
      </c>
      <c r="BB107" s="74">
        <f>SUM(BB91:BB106)</f>
        <v>66476207</v>
      </c>
      <c r="BC107" s="66">
        <f>IFERROR(BB107/AY91,"-")</f>
        <v>0.25005665716412201</v>
      </c>
      <c r="BD107" s="79">
        <v>367</v>
      </c>
      <c r="BE107" s="66">
        <f>IFERROR(BD107/AZ91,"-")</f>
        <v>0.92211055276381915</v>
      </c>
      <c r="BF107" s="82">
        <f t="shared" si="19"/>
        <v>181134.07901907357</v>
      </c>
      <c r="BG107" s="356"/>
      <c r="BH107" s="356"/>
      <c r="BI107" s="51" t="s">
        <v>71</v>
      </c>
      <c r="BJ107" s="74">
        <f>地区別_フレイル区分別_高齢者の疾病!AU158</f>
        <v>6740170048</v>
      </c>
      <c r="BK107" s="66">
        <f>地区別_フレイル区分別_高齢者の疾病!AV158</f>
        <v>0.19715857128494474</v>
      </c>
      <c r="BL107" s="74">
        <f>地区別_フレイル区分別_高齢者の疾病!AW158</f>
        <v>55452</v>
      </c>
      <c r="BM107" s="66">
        <f>地区別_フレイル区分別_高齢者の疾病!AX158</f>
        <v>0.84925338846772336</v>
      </c>
      <c r="BN107" s="193">
        <f>地区別_フレイル区分別_高齢者の疾病!AY158</f>
        <v>121549.62937315156</v>
      </c>
      <c r="BO107" s="286"/>
      <c r="BQ107" s="40"/>
      <c r="BR107" s="40"/>
      <c r="BS107" s="40"/>
      <c r="BT107" s="40"/>
      <c r="BU107" s="40"/>
    </row>
    <row r="108" spans="2:73" s="10" customFormat="1" ht="13.15" customHeight="1">
      <c r="B108" s="378" t="s">
        <v>200</v>
      </c>
      <c r="C108" s="354">
        <v>22529690</v>
      </c>
      <c r="D108" s="354">
        <v>16</v>
      </c>
      <c r="E108" s="47" t="s">
        <v>107</v>
      </c>
      <c r="F108" s="77">
        <v>1082829</v>
      </c>
      <c r="G108" s="64">
        <f>IFERROR(F108/C108,"-")</f>
        <v>4.8062312441937725E-2</v>
      </c>
      <c r="H108" s="77">
        <v>3</v>
      </c>
      <c r="I108" s="64">
        <f>IFERROR(H108/D108,"-")</f>
        <v>0.1875</v>
      </c>
      <c r="J108" s="80">
        <f t="shared" si="13"/>
        <v>360943</v>
      </c>
      <c r="K108" s="354">
        <v>45298340</v>
      </c>
      <c r="L108" s="354">
        <v>39</v>
      </c>
      <c r="M108" s="47" t="s">
        <v>107</v>
      </c>
      <c r="N108" s="77">
        <v>1810520</v>
      </c>
      <c r="O108" s="64">
        <f>IFERROR(N108/K108,"-")</f>
        <v>3.996879355843945E-2</v>
      </c>
      <c r="P108" s="77">
        <v>15</v>
      </c>
      <c r="Q108" s="64">
        <f>IFERROR(P108/L108,"-")</f>
        <v>0.38461538461538464</v>
      </c>
      <c r="R108" s="80">
        <f t="shared" si="14"/>
        <v>120701.33333333333</v>
      </c>
      <c r="S108" s="354">
        <v>1103500670</v>
      </c>
      <c r="T108" s="354">
        <v>873</v>
      </c>
      <c r="U108" s="47" t="s">
        <v>107</v>
      </c>
      <c r="V108" s="77">
        <v>58759301</v>
      </c>
      <c r="W108" s="64">
        <f>IFERROR(V108/S108,"-")</f>
        <v>5.3248088195542283E-2</v>
      </c>
      <c r="X108" s="77">
        <v>284</v>
      </c>
      <c r="Y108" s="64">
        <f>IFERROR(X108/T108,"-")</f>
        <v>0.32531500572737687</v>
      </c>
      <c r="Z108" s="191">
        <f t="shared" si="15"/>
        <v>206898.94718309859</v>
      </c>
      <c r="AA108" s="354">
        <v>1675805450</v>
      </c>
      <c r="AB108" s="354">
        <v>1366</v>
      </c>
      <c r="AC108" s="47" t="s">
        <v>107</v>
      </c>
      <c r="AD108" s="77">
        <v>101276315</v>
      </c>
      <c r="AE108" s="64">
        <f>IFERROR(AD108/AA108,"-")</f>
        <v>6.0434410808247463E-2</v>
      </c>
      <c r="AF108" s="77">
        <v>469</v>
      </c>
      <c r="AG108" s="64">
        <f>IFERROR(AF108/AB108,"-")</f>
        <v>0.34333821376281115</v>
      </c>
      <c r="AH108" s="80">
        <f t="shared" si="16"/>
        <v>215940.97014925373</v>
      </c>
      <c r="AI108" s="354">
        <v>1638584840</v>
      </c>
      <c r="AJ108" s="354">
        <v>1508</v>
      </c>
      <c r="AK108" s="47" t="s">
        <v>107</v>
      </c>
      <c r="AL108" s="77">
        <v>73423249</v>
      </c>
      <c r="AM108" s="64">
        <f>IFERROR(AL108/AI108,"-")</f>
        <v>4.4808939523692894E-2</v>
      </c>
      <c r="AN108" s="77">
        <v>459</v>
      </c>
      <c r="AO108" s="64">
        <f>IFERROR(AN108/AJ108,"-")</f>
        <v>0.30437665782493367</v>
      </c>
      <c r="AP108" s="80">
        <f t="shared" si="17"/>
        <v>159963.50544662308</v>
      </c>
      <c r="AQ108" s="354">
        <v>885781080</v>
      </c>
      <c r="AR108" s="354">
        <v>973</v>
      </c>
      <c r="AS108" s="47" t="s">
        <v>107</v>
      </c>
      <c r="AT108" s="77">
        <v>33965445</v>
      </c>
      <c r="AU108" s="64">
        <f>IFERROR(AT108/AQ108,"-")</f>
        <v>3.8345191342312256E-2</v>
      </c>
      <c r="AV108" s="80">
        <v>266</v>
      </c>
      <c r="AW108" s="64">
        <f>IFERROR(AV108/AR108,"-")</f>
        <v>0.2733812949640288</v>
      </c>
      <c r="AX108" s="191">
        <f t="shared" si="18"/>
        <v>127689.64285714286</v>
      </c>
      <c r="AY108" s="354">
        <v>313923600</v>
      </c>
      <c r="AZ108" s="354">
        <v>348</v>
      </c>
      <c r="BA108" s="47" t="s">
        <v>107</v>
      </c>
      <c r="BB108" s="77">
        <v>11790714</v>
      </c>
      <c r="BC108" s="64">
        <f>IFERROR(BB108/AY108,"-")</f>
        <v>3.7559183189795224E-2</v>
      </c>
      <c r="BD108" s="77">
        <v>89</v>
      </c>
      <c r="BE108" s="64">
        <f>IFERROR(BD108/AZ108,"-")</f>
        <v>0.2557471264367816</v>
      </c>
      <c r="BF108" s="80">
        <f t="shared" si="19"/>
        <v>132479.93258426967</v>
      </c>
      <c r="BG108" s="354">
        <f>地区別_フレイル区分別_高齢者の疾病!AZ142</f>
        <v>5685423670</v>
      </c>
      <c r="BH108" s="354">
        <f>地区別_フレイル区分別_高齢者の疾病!BA142</f>
        <v>5123</v>
      </c>
      <c r="BI108" s="47" t="s">
        <v>107</v>
      </c>
      <c r="BJ108" s="77">
        <f>地区別_フレイル区分別_高齢者の疾病!BC142</f>
        <v>282108373</v>
      </c>
      <c r="BK108" s="64">
        <f>地区別_フレイル区分別_高齢者の疾病!BD142</f>
        <v>4.9619586749284419E-2</v>
      </c>
      <c r="BL108" s="77">
        <f>地区別_フレイル区分別_高齢者の疾病!BE142</f>
        <v>1585</v>
      </c>
      <c r="BM108" s="64">
        <f>地区別_フレイル区分別_高齢者の疾病!BF142</f>
        <v>0.3093890298653133</v>
      </c>
      <c r="BN108" s="191">
        <f>地区別_フレイル区分別_高齢者の疾病!BG142</f>
        <v>177986.35520504732</v>
      </c>
      <c r="BO108" s="286"/>
      <c r="BQ108" s="40"/>
      <c r="BR108" s="40"/>
      <c r="BS108" s="40"/>
      <c r="BT108" s="40"/>
      <c r="BU108" s="40"/>
    </row>
    <row r="109" spans="2:73" s="10" customFormat="1" ht="13.15" customHeight="1">
      <c r="B109" s="379"/>
      <c r="C109" s="355"/>
      <c r="D109" s="355"/>
      <c r="E109" s="48" t="s">
        <v>108</v>
      </c>
      <c r="F109" s="78">
        <v>55177</v>
      </c>
      <c r="G109" s="65">
        <f>IFERROR(F109/C108,"-")</f>
        <v>2.4490794147633633E-3</v>
      </c>
      <c r="H109" s="78">
        <v>3</v>
      </c>
      <c r="I109" s="65">
        <f>IFERROR(H109/D108,"-")</f>
        <v>0.1875</v>
      </c>
      <c r="J109" s="81">
        <f t="shared" si="13"/>
        <v>18392.333333333332</v>
      </c>
      <c r="K109" s="355"/>
      <c r="L109" s="355"/>
      <c r="M109" s="48" t="s">
        <v>108</v>
      </c>
      <c r="N109" s="78">
        <v>186121</v>
      </c>
      <c r="O109" s="65">
        <f>IFERROR(N109/K108,"-")</f>
        <v>4.1087819112135236E-3</v>
      </c>
      <c r="P109" s="78">
        <v>10</v>
      </c>
      <c r="Q109" s="65">
        <f>IFERROR(P109/L108,"-")</f>
        <v>0.25641025641025639</v>
      </c>
      <c r="R109" s="81">
        <f t="shared" si="14"/>
        <v>18612.099999999999</v>
      </c>
      <c r="S109" s="355"/>
      <c r="T109" s="355"/>
      <c r="U109" s="48" t="s">
        <v>108</v>
      </c>
      <c r="V109" s="78">
        <v>16810227</v>
      </c>
      <c r="W109" s="65">
        <f>IFERROR(V109/S108,"-")</f>
        <v>1.5233544896714924E-2</v>
      </c>
      <c r="X109" s="78">
        <v>220</v>
      </c>
      <c r="Y109" s="65">
        <f>IFERROR(X109/T108,"-")</f>
        <v>0.25200458190148911</v>
      </c>
      <c r="Z109" s="192">
        <f t="shared" si="15"/>
        <v>76410.122727272726</v>
      </c>
      <c r="AA109" s="355"/>
      <c r="AB109" s="355"/>
      <c r="AC109" s="48" t="s">
        <v>108</v>
      </c>
      <c r="AD109" s="78">
        <v>20321834</v>
      </c>
      <c r="AE109" s="65">
        <f>IFERROR(AD109/AA108,"-")</f>
        <v>1.2126606939964302E-2</v>
      </c>
      <c r="AF109" s="78">
        <v>373</v>
      </c>
      <c r="AG109" s="65">
        <f>IFERROR(AF109/AB108,"-")</f>
        <v>0.27306002928257689</v>
      </c>
      <c r="AH109" s="81">
        <f t="shared" si="16"/>
        <v>54482.12868632708</v>
      </c>
      <c r="AI109" s="355"/>
      <c r="AJ109" s="355"/>
      <c r="AK109" s="48" t="s">
        <v>108</v>
      </c>
      <c r="AL109" s="78">
        <v>25721057</v>
      </c>
      <c r="AM109" s="65">
        <f>IFERROR(AL109/AI108,"-")</f>
        <v>1.5697116421509186E-2</v>
      </c>
      <c r="AN109" s="78">
        <v>416</v>
      </c>
      <c r="AO109" s="65">
        <f>IFERROR(AN109/AJ108,"-")</f>
        <v>0.27586206896551724</v>
      </c>
      <c r="AP109" s="81">
        <f t="shared" si="17"/>
        <v>61829.463942307695</v>
      </c>
      <c r="AQ109" s="355"/>
      <c r="AR109" s="355"/>
      <c r="AS109" s="48" t="s">
        <v>108</v>
      </c>
      <c r="AT109" s="78">
        <v>9350276</v>
      </c>
      <c r="AU109" s="65">
        <f>IFERROR(AT109/AQ108,"-")</f>
        <v>1.055596716967583E-2</v>
      </c>
      <c r="AV109" s="81">
        <v>273</v>
      </c>
      <c r="AW109" s="65">
        <f>IFERROR(AV109/AR108,"-")</f>
        <v>0.2805755395683453</v>
      </c>
      <c r="AX109" s="280">
        <f t="shared" si="18"/>
        <v>34250.095238095237</v>
      </c>
      <c r="AY109" s="355"/>
      <c r="AZ109" s="355"/>
      <c r="BA109" s="48" t="s">
        <v>108</v>
      </c>
      <c r="BB109" s="78">
        <v>4034041</v>
      </c>
      <c r="BC109" s="65">
        <f>IFERROR(BB109/AY108,"-")</f>
        <v>1.2850390986851578E-2</v>
      </c>
      <c r="BD109" s="78">
        <v>105</v>
      </c>
      <c r="BE109" s="65">
        <f>IFERROR(BD109/AZ108,"-")</f>
        <v>0.30172413793103448</v>
      </c>
      <c r="BF109" s="81">
        <f t="shared" si="19"/>
        <v>38419.438095238096</v>
      </c>
      <c r="BG109" s="355"/>
      <c r="BH109" s="355"/>
      <c r="BI109" s="48" t="s">
        <v>108</v>
      </c>
      <c r="BJ109" s="78">
        <f>地区別_フレイル区分別_高齢者の疾病!BC143</f>
        <v>76478733</v>
      </c>
      <c r="BK109" s="65">
        <f>地区別_フレイル区分別_高齢者の疾病!BD143</f>
        <v>1.3451721004285332E-2</v>
      </c>
      <c r="BL109" s="78">
        <f>地区別_フレイル区分別_高齢者の疾病!BE143</f>
        <v>1400</v>
      </c>
      <c r="BM109" s="65">
        <f>地区別_フレイル区分別_高齢者の疾病!BF143</f>
        <v>0.27327737653718526</v>
      </c>
      <c r="BN109" s="192">
        <f>地区別_フレイル区分別_高齢者の疾病!BG143</f>
        <v>54627.666428571429</v>
      </c>
      <c r="BO109" s="286"/>
      <c r="BQ109" s="40"/>
      <c r="BR109" s="40"/>
      <c r="BS109" s="40"/>
      <c r="BT109" s="40"/>
      <c r="BU109" s="40"/>
    </row>
    <row r="110" spans="2:73" s="10" customFormat="1" ht="13.15" customHeight="1">
      <c r="B110" s="379"/>
      <c r="C110" s="355"/>
      <c r="D110" s="355"/>
      <c r="E110" s="49" t="s">
        <v>109</v>
      </c>
      <c r="F110" s="78">
        <v>0</v>
      </c>
      <c r="G110" s="65">
        <f>IFERROR(F110/C108,"-")</f>
        <v>0</v>
      </c>
      <c r="H110" s="78">
        <v>0</v>
      </c>
      <c r="I110" s="65">
        <f>IFERROR(H110/D108,"-")</f>
        <v>0</v>
      </c>
      <c r="J110" s="81" t="str">
        <f t="shared" si="13"/>
        <v>-</v>
      </c>
      <c r="K110" s="355"/>
      <c r="L110" s="355"/>
      <c r="M110" s="49" t="s">
        <v>109</v>
      </c>
      <c r="N110" s="78">
        <v>350276</v>
      </c>
      <c r="O110" s="65">
        <f>IFERROR(N110/K108,"-")</f>
        <v>7.7326453905374902E-3</v>
      </c>
      <c r="P110" s="78">
        <v>9</v>
      </c>
      <c r="Q110" s="65">
        <f>IFERROR(P110/L108,"-")</f>
        <v>0.23076923076923078</v>
      </c>
      <c r="R110" s="81">
        <f t="shared" si="14"/>
        <v>38919.555555555555</v>
      </c>
      <c r="S110" s="355"/>
      <c r="T110" s="355"/>
      <c r="U110" s="49" t="s">
        <v>109</v>
      </c>
      <c r="V110" s="78">
        <v>11263308</v>
      </c>
      <c r="W110" s="65">
        <f>IFERROR(V110/S108,"-")</f>
        <v>1.020688822961929E-2</v>
      </c>
      <c r="X110" s="78">
        <v>193</v>
      </c>
      <c r="Y110" s="65">
        <f>IFERROR(X110/T108,"-")</f>
        <v>0.22107674684994272</v>
      </c>
      <c r="Z110" s="192">
        <f t="shared" si="15"/>
        <v>58359.108808290155</v>
      </c>
      <c r="AA110" s="355"/>
      <c r="AB110" s="355"/>
      <c r="AC110" s="49" t="s">
        <v>109</v>
      </c>
      <c r="AD110" s="78">
        <v>21960261</v>
      </c>
      <c r="AE110" s="65">
        <f>IFERROR(AD110/AA108,"-")</f>
        <v>1.3104302173023724E-2</v>
      </c>
      <c r="AF110" s="78">
        <v>352</v>
      </c>
      <c r="AG110" s="65">
        <f>IFERROR(AF110/AB108,"-")</f>
        <v>0.25768667642752563</v>
      </c>
      <c r="AH110" s="81">
        <f t="shared" si="16"/>
        <v>62387.10511363636</v>
      </c>
      <c r="AI110" s="355"/>
      <c r="AJ110" s="355"/>
      <c r="AK110" s="49" t="s">
        <v>109</v>
      </c>
      <c r="AL110" s="78">
        <v>20501713</v>
      </c>
      <c r="AM110" s="65">
        <f>IFERROR(AL110/AI108,"-")</f>
        <v>1.2511841010319612E-2</v>
      </c>
      <c r="AN110" s="78">
        <v>435</v>
      </c>
      <c r="AO110" s="65">
        <f>IFERROR(AN110/AJ108,"-")</f>
        <v>0.28846153846153844</v>
      </c>
      <c r="AP110" s="81">
        <f t="shared" si="17"/>
        <v>47130.374712643679</v>
      </c>
      <c r="AQ110" s="355"/>
      <c r="AR110" s="355"/>
      <c r="AS110" s="49" t="s">
        <v>109</v>
      </c>
      <c r="AT110" s="78">
        <v>13301529</v>
      </c>
      <c r="AU110" s="65">
        <f>IFERROR(AT110/AQ108,"-")</f>
        <v>1.5016722867912238E-2</v>
      </c>
      <c r="AV110" s="81">
        <v>316</v>
      </c>
      <c r="AW110" s="65">
        <f>IFERROR(AV110/AR108,"-")</f>
        <v>0.32476875642343267</v>
      </c>
      <c r="AX110" s="280">
        <f t="shared" si="18"/>
        <v>42093.446202531646</v>
      </c>
      <c r="AY110" s="355"/>
      <c r="AZ110" s="355"/>
      <c r="BA110" s="49" t="s">
        <v>109</v>
      </c>
      <c r="BB110" s="78">
        <v>2198496</v>
      </c>
      <c r="BC110" s="65">
        <f>IFERROR(BB110/AY108,"-")</f>
        <v>7.0032836014877501E-3</v>
      </c>
      <c r="BD110" s="78">
        <v>99</v>
      </c>
      <c r="BE110" s="65">
        <f>IFERROR(BD110/AZ108,"-")</f>
        <v>0.28448275862068967</v>
      </c>
      <c r="BF110" s="81">
        <f t="shared" si="19"/>
        <v>22207.030303030304</v>
      </c>
      <c r="BG110" s="355"/>
      <c r="BH110" s="355"/>
      <c r="BI110" s="49" t="s">
        <v>109</v>
      </c>
      <c r="BJ110" s="78">
        <f>地区別_フレイル区分別_高齢者の疾病!BC144</f>
        <v>69575583</v>
      </c>
      <c r="BK110" s="65">
        <f>地区別_フレイル区分別_高齢者の疾病!BD144</f>
        <v>1.2237537084021744E-2</v>
      </c>
      <c r="BL110" s="78">
        <f>地区別_フレイル区分別_高齢者の疾病!BE144</f>
        <v>1404</v>
      </c>
      <c r="BM110" s="65">
        <f>地区別_フレイル区分別_高齢者の疾病!BF144</f>
        <v>0.2740581690415772</v>
      </c>
      <c r="BN110" s="192">
        <f>地区別_フレイル区分別_高齢者の疾病!BG144</f>
        <v>49555.258547008547</v>
      </c>
      <c r="BO110" s="286"/>
      <c r="BQ110" s="40"/>
      <c r="BR110" s="40"/>
      <c r="BS110" s="40"/>
      <c r="BT110" s="40"/>
      <c r="BU110" s="40"/>
    </row>
    <row r="111" spans="2:73" s="10" customFormat="1" ht="13.15" customHeight="1">
      <c r="B111" s="379"/>
      <c r="C111" s="355"/>
      <c r="D111" s="355"/>
      <c r="E111" s="49" t="s">
        <v>110</v>
      </c>
      <c r="F111" s="78">
        <v>2946</v>
      </c>
      <c r="G111" s="65">
        <f>IFERROR(F111/C108,"-")</f>
        <v>1.3076078721012139E-4</v>
      </c>
      <c r="H111" s="78">
        <v>1</v>
      </c>
      <c r="I111" s="65">
        <f>IFERROR(H111/D108,"-")</f>
        <v>6.25E-2</v>
      </c>
      <c r="J111" s="81">
        <f t="shared" si="13"/>
        <v>2946</v>
      </c>
      <c r="K111" s="355"/>
      <c r="L111" s="355"/>
      <c r="M111" s="49" t="s">
        <v>110</v>
      </c>
      <c r="N111" s="78">
        <v>32685</v>
      </c>
      <c r="O111" s="65">
        <f>IFERROR(N111/K108,"-")</f>
        <v>7.2154961969908831E-4</v>
      </c>
      <c r="P111" s="78">
        <v>3</v>
      </c>
      <c r="Q111" s="65">
        <f>IFERROR(P111/L108,"-")</f>
        <v>7.6923076923076927E-2</v>
      </c>
      <c r="R111" s="81">
        <f t="shared" si="14"/>
        <v>10895</v>
      </c>
      <c r="S111" s="355"/>
      <c r="T111" s="355"/>
      <c r="U111" s="49" t="s">
        <v>110</v>
      </c>
      <c r="V111" s="78">
        <v>1025300</v>
      </c>
      <c r="W111" s="65">
        <f>IFERROR(V111/S108,"-")</f>
        <v>9.2913400768483451E-4</v>
      </c>
      <c r="X111" s="78">
        <v>48</v>
      </c>
      <c r="Y111" s="65">
        <f>IFERROR(X111/T108,"-")</f>
        <v>5.4982817869415807E-2</v>
      </c>
      <c r="Z111" s="192">
        <f t="shared" si="15"/>
        <v>21360.416666666668</v>
      </c>
      <c r="AA111" s="355"/>
      <c r="AB111" s="355"/>
      <c r="AC111" s="49" t="s">
        <v>110</v>
      </c>
      <c r="AD111" s="78">
        <v>1655372</v>
      </c>
      <c r="AE111" s="65">
        <f>IFERROR(AD111/AA108,"-")</f>
        <v>9.8780678866988996E-4</v>
      </c>
      <c r="AF111" s="78">
        <v>60</v>
      </c>
      <c r="AG111" s="65">
        <f>IFERROR(AF111/AB108,"-")</f>
        <v>4.3923865300146414E-2</v>
      </c>
      <c r="AH111" s="81">
        <f t="shared" si="16"/>
        <v>27589.533333333333</v>
      </c>
      <c r="AI111" s="355"/>
      <c r="AJ111" s="355"/>
      <c r="AK111" s="49" t="s">
        <v>110</v>
      </c>
      <c r="AL111" s="78">
        <v>3389489</v>
      </c>
      <c r="AM111" s="65">
        <f>IFERROR(AL111/AI108,"-")</f>
        <v>2.0685465392197818E-3</v>
      </c>
      <c r="AN111" s="78">
        <v>79</v>
      </c>
      <c r="AO111" s="65">
        <f>IFERROR(AN111/AJ108,"-")</f>
        <v>5.2387267904509281E-2</v>
      </c>
      <c r="AP111" s="81">
        <f t="shared" si="17"/>
        <v>42904.924050632908</v>
      </c>
      <c r="AQ111" s="355"/>
      <c r="AR111" s="355"/>
      <c r="AS111" s="49" t="s">
        <v>110</v>
      </c>
      <c r="AT111" s="78">
        <v>858122</v>
      </c>
      <c r="AU111" s="65">
        <f>IFERROR(AT111/AQ108,"-")</f>
        <v>9.6877436126768476E-4</v>
      </c>
      <c r="AV111" s="81">
        <v>40</v>
      </c>
      <c r="AW111" s="65">
        <f>IFERROR(AV111/AR108,"-")</f>
        <v>4.1109969167523124E-2</v>
      </c>
      <c r="AX111" s="280">
        <f t="shared" si="18"/>
        <v>21453.05</v>
      </c>
      <c r="AY111" s="355"/>
      <c r="AZ111" s="355"/>
      <c r="BA111" s="49" t="s">
        <v>110</v>
      </c>
      <c r="BB111" s="78">
        <v>91673</v>
      </c>
      <c r="BC111" s="65">
        <f>IFERROR(BB111/AY108,"-")</f>
        <v>2.9202328209793722E-4</v>
      </c>
      <c r="BD111" s="78">
        <v>11</v>
      </c>
      <c r="BE111" s="65">
        <f>IFERROR(BD111/AZ108,"-")</f>
        <v>3.1609195402298854E-2</v>
      </c>
      <c r="BF111" s="81">
        <f t="shared" si="19"/>
        <v>8333.9090909090901</v>
      </c>
      <c r="BG111" s="355"/>
      <c r="BH111" s="355"/>
      <c r="BI111" s="49" t="s">
        <v>110</v>
      </c>
      <c r="BJ111" s="78">
        <f>地区別_フレイル区分別_高齢者の疾病!BC145</f>
        <v>7055587</v>
      </c>
      <c r="BK111" s="65">
        <f>地区別_フレイル区分別_高齢者の疾病!BD145</f>
        <v>1.2409958183468145E-3</v>
      </c>
      <c r="BL111" s="78">
        <f>地区別_フレイル区分別_高齢者の疾病!BE145</f>
        <v>242</v>
      </c>
      <c r="BM111" s="65">
        <f>地区別_フレイル区分別_高齢者の疾病!BF145</f>
        <v>4.7237946515713447E-2</v>
      </c>
      <c r="BN111" s="192">
        <f>地区別_フレイル区分別_高齢者の疾病!BG145</f>
        <v>29155.31818181818</v>
      </c>
      <c r="BO111" s="286"/>
      <c r="BQ111" s="40"/>
      <c r="BR111" s="40"/>
      <c r="BS111" s="40"/>
      <c r="BT111" s="40"/>
      <c r="BU111" s="40"/>
    </row>
    <row r="112" spans="2:73" s="10" customFormat="1" ht="13.15" customHeight="1">
      <c r="B112" s="379"/>
      <c r="C112" s="355"/>
      <c r="D112" s="355"/>
      <c r="E112" s="49" t="s">
        <v>111</v>
      </c>
      <c r="F112" s="78">
        <v>424815</v>
      </c>
      <c r="G112" s="65">
        <f>IFERROR(F112/C108,"-")</f>
        <v>1.8855785410274176E-2</v>
      </c>
      <c r="H112" s="78">
        <v>3</v>
      </c>
      <c r="I112" s="65">
        <f>IFERROR(H112/D108,"-")</f>
        <v>0.1875</v>
      </c>
      <c r="J112" s="81">
        <f t="shared" si="13"/>
        <v>141605</v>
      </c>
      <c r="K112" s="355"/>
      <c r="L112" s="355"/>
      <c r="M112" s="49" t="s">
        <v>111</v>
      </c>
      <c r="N112" s="78">
        <v>1372813</v>
      </c>
      <c r="O112" s="65">
        <f>IFERROR(N112/K108,"-")</f>
        <v>3.0306033289520102E-2</v>
      </c>
      <c r="P112" s="78">
        <v>11</v>
      </c>
      <c r="Q112" s="65">
        <f>IFERROR(P112/L108,"-")</f>
        <v>0.28205128205128205</v>
      </c>
      <c r="R112" s="81">
        <f t="shared" si="14"/>
        <v>124801.18181818182</v>
      </c>
      <c r="S112" s="355"/>
      <c r="T112" s="355"/>
      <c r="U112" s="49" t="s">
        <v>111</v>
      </c>
      <c r="V112" s="78">
        <v>27673276</v>
      </c>
      <c r="W112" s="65">
        <f>IFERROR(V112/S108,"-")</f>
        <v>2.5077715630204375E-2</v>
      </c>
      <c r="X112" s="78">
        <v>285</v>
      </c>
      <c r="Y112" s="65">
        <f>IFERROR(X112/T108,"-")</f>
        <v>0.32646048109965636</v>
      </c>
      <c r="Z112" s="192">
        <f t="shared" si="15"/>
        <v>97099.214035087716</v>
      </c>
      <c r="AA112" s="355"/>
      <c r="AB112" s="355"/>
      <c r="AC112" s="49" t="s">
        <v>111</v>
      </c>
      <c r="AD112" s="78">
        <v>35598876</v>
      </c>
      <c r="AE112" s="65">
        <f>IFERROR(AD112/AA108,"-")</f>
        <v>2.1242845343413818E-2</v>
      </c>
      <c r="AF112" s="78">
        <v>458</v>
      </c>
      <c r="AG112" s="65">
        <f>IFERROR(AF112/AB108,"-")</f>
        <v>0.33528550512445093</v>
      </c>
      <c r="AH112" s="81">
        <f t="shared" si="16"/>
        <v>77726.803493449785</v>
      </c>
      <c r="AI112" s="355"/>
      <c r="AJ112" s="355"/>
      <c r="AK112" s="49" t="s">
        <v>111</v>
      </c>
      <c r="AL112" s="78">
        <v>32720798</v>
      </c>
      <c r="AM112" s="65">
        <f>IFERROR(AL112/AI108,"-")</f>
        <v>1.9968937342298369E-2</v>
      </c>
      <c r="AN112" s="78">
        <v>510</v>
      </c>
      <c r="AO112" s="65">
        <f>IFERROR(AN112/AJ108,"-")</f>
        <v>0.33819628647214856</v>
      </c>
      <c r="AP112" s="81">
        <f t="shared" si="17"/>
        <v>64158.427450980394</v>
      </c>
      <c r="AQ112" s="355"/>
      <c r="AR112" s="355"/>
      <c r="AS112" s="49" t="s">
        <v>111</v>
      </c>
      <c r="AT112" s="78">
        <v>17043080</v>
      </c>
      <c r="AU112" s="65">
        <f>IFERROR(AT112/AQ108,"-")</f>
        <v>1.9240736097004916E-2</v>
      </c>
      <c r="AV112" s="81">
        <v>298</v>
      </c>
      <c r="AW112" s="65">
        <f>IFERROR(AV112/AR108,"-")</f>
        <v>0.30626927029804729</v>
      </c>
      <c r="AX112" s="280">
        <f t="shared" si="18"/>
        <v>57191.543624161073</v>
      </c>
      <c r="AY112" s="355"/>
      <c r="AZ112" s="355"/>
      <c r="BA112" s="49" t="s">
        <v>111</v>
      </c>
      <c r="BB112" s="78">
        <v>4288963</v>
      </c>
      <c r="BC112" s="65">
        <f>IFERROR(BB112/AY108,"-")</f>
        <v>1.3662442071892652E-2</v>
      </c>
      <c r="BD112" s="78">
        <v>80</v>
      </c>
      <c r="BE112" s="65">
        <f>IFERROR(BD112/AZ108,"-")</f>
        <v>0.22988505747126436</v>
      </c>
      <c r="BF112" s="81">
        <f t="shared" si="19"/>
        <v>53612.037499999999</v>
      </c>
      <c r="BG112" s="355"/>
      <c r="BH112" s="355"/>
      <c r="BI112" s="49" t="s">
        <v>111</v>
      </c>
      <c r="BJ112" s="78">
        <f>地区別_フレイル区分別_高齢者の疾病!BC146</f>
        <v>119122621</v>
      </c>
      <c r="BK112" s="65">
        <f>地区別_フレイル区分別_高齢者の疾病!BD146</f>
        <v>2.0952285689555303E-2</v>
      </c>
      <c r="BL112" s="78">
        <f>地区別_フレイル区分別_高齢者の疾病!BE146</f>
        <v>1645</v>
      </c>
      <c r="BM112" s="65">
        <f>地区別_フレイル区分別_高齢者の疾病!BF146</f>
        <v>0.32110091743119268</v>
      </c>
      <c r="BN112" s="192">
        <f>地区別_フレイル区分別_高齢者の疾病!BG146</f>
        <v>72414.967173252284</v>
      </c>
      <c r="BO112" s="286"/>
      <c r="BQ112" s="40"/>
      <c r="BR112" s="40"/>
      <c r="BS112" s="40"/>
      <c r="BT112" s="40"/>
      <c r="BU112" s="40"/>
    </row>
    <row r="113" spans="2:73" s="10" customFormat="1" ht="13.15" customHeight="1">
      <c r="B113" s="379"/>
      <c r="C113" s="355"/>
      <c r="D113" s="355"/>
      <c r="E113" s="49" t="s">
        <v>112</v>
      </c>
      <c r="F113" s="78">
        <v>670401</v>
      </c>
      <c r="G113" s="65">
        <f>IFERROR(F113/C108,"-")</f>
        <v>2.9756334863018534E-2</v>
      </c>
      <c r="H113" s="78">
        <v>5</v>
      </c>
      <c r="I113" s="65">
        <f>IFERROR(H113/D108,"-")</f>
        <v>0.3125</v>
      </c>
      <c r="J113" s="81">
        <f t="shared" si="13"/>
        <v>134080.20000000001</v>
      </c>
      <c r="K113" s="355"/>
      <c r="L113" s="355"/>
      <c r="M113" s="49" t="s">
        <v>112</v>
      </c>
      <c r="N113" s="78">
        <v>330150</v>
      </c>
      <c r="O113" s="65">
        <f>IFERROR(N113/K108,"-")</f>
        <v>7.2883465486814746E-3</v>
      </c>
      <c r="P113" s="78">
        <v>12</v>
      </c>
      <c r="Q113" s="65">
        <f>IFERROR(P113/L108,"-")</f>
        <v>0.30769230769230771</v>
      </c>
      <c r="R113" s="81">
        <f t="shared" si="14"/>
        <v>27512.5</v>
      </c>
      <c r="S113" s="355"/>
      <c r="T113" s="355"/>
      <c r="U113" s="49" t="s">
        <v>112</v>
      </c>
      <c r="V113" s="78">
        <v>29837531</v>
      </c>
      <c r="W113" s="65">
        <f>IFERROR(V113/S108,"-")</f>
        <v>2.703897859889836E-2</v>
      </c>
      <c r="X113" s="78">
        <v>330</v>
      </c>
      <c r="Y113" s="65">
        <f>IFERROR(X113/T108,"-")</f>
        <v>0.37800687285223367</v>
      </c>
      <c r="Z113" s="192">
        <f t="shared" si="15"/>
        <v>90416.760606060605</v>
      </c>
      <c r="AA113" s="355"/>
      <c r="AB113" s="355"/>
      <c r="AC113" s="49" t="s">
        <v>112</v>
      </c>
      <c r="AD113" s="78">
        <v>60667482</v>
      </c>
      <c r="AE113" s="65">
        <f>IFERROR(AD113/AA108,"-")</f>
        <v>3.6201983947480303E-2</v>
      </c>
      <c r="AF113" s="78">
        <v>538</v>
      </c>
      <c r="AG113" s="65">
        <f>IFERROR(AF113/AB108,"-")</f>
        <v>0.39385065885797949</v>
      </c>
      <c r="AH113" s="81">
        <f t="shared" si="16"/>
        <v>112764.83643122677</v>
      </c>
      <c r="AI113" s="355"/>
      <c r="AJ113" s="355"/>
      <c r="AK113" s="49" t="s">
        <v>112</v>
      </c>
      <c r="AL113" s="78">
        <v>54279880</v>
      </c>
      <c r="AM113" s="65">
        <f>IFERROR(AL113/AI108,"-")</f>
        <v>3.3126072373524461E-2</v>
      </c>
      <c r="AN113" s="78">
        <v>669</v>
      </c>
      <c r="AO113" s="65">
        <f>IFERROR(AN113/AJ108,"-")</f>
        <v>0.44363395225464192</v>
      </c>
      <c r="AP113" s="81">
        <f t="shared" si="17"/>
        <v>81135.844544095671</v>
      </c>
      <c r="AQ113" s="355"/>
      <c r="AR113" s="355"/>
      <c r="AS113" s="49" t="s">
        <v>112</v>
      </c>
      <c r="AT113" s="78">
        <v>37811503</v>
      </c>
      <c r="AU113" s="65">
        <f>IFERROR(AT113/AQ108,"-")</f>
        <v>4.2687187448167213E-2</v>
      </c>
      <c r="AV113" s="81">
        <v>467</v>
      </c>
      <c r="AW113" s="65">
        <f>IFERROR(AV113/AR108,"-")</f>
        <v>0.47995889003083247</v>
      </c>
      <c r="AX113" s="280">
        <f t="shared" si="18"/>
        <v>80966.815845824414</v>
      </c>
      <c r="AY113" s="355"/>
      <c r="AZ113" s="355"/>
      <c r="BA113" s="49" t="s">
        <v>112</v>
      </c>
      <c r="BB113" s="78">
        <v>15617566</v>
      </c>
      <c r="BC113" s="65">
        <f>IFERROR(BB113/AY108,"-")</f>
        <v>4.9749576011488147E-2</v>
      </c>
      <c r="BD113" s="78">
        <v>153</v>
      </c>
      <c r="BE113" s="65">
        <f>IFERROR(BD113/AZ108,"-")</f>
        <v>0.43965517241379309</v>
      </c>
      <c r="BF113" s="81">
        <f t="shared" si="19"/>
        <v>102075.59477124183</v>
      </c>
      <c r="BG113" s="355"/>
      <c r="BH113" s="355"/>
      <c r="BI113" s="49" t="s">
        <v>112</v>
      </c>
      <c r="BJ113" s="78">
        <f>地区別_フレイル区分別_高齢者の疾病!BC147</f>
        <v>199214513</v>
      </c>
      <c r="BK113" s="65">
        <f>地区別_フレイル区分別_高齢者の疾病!BD147</f>
        <v>3.5039519403133594E-2</v>
      </c>
      <c r="BL113" s="78">
        <f>地区別_フレイル区分別_高齢者の疾病!BE147</f>
        <v>2174</v>
      </c>
      <c r="BM113" s="65">
        <f>地区別_フレイル区分別_高齢者の疾病!BF147</f>
        <v>0.42436072613702908</v>
      </c>
      <c r="BN113" s="192">
        <f>地区別_フレイル区分別_高齢者の疾病!BG147</f>
        <v>91635.010579576818</v>
      </c>
      <c r="BO113" s="286"/>
      <c r="BQ113" s="40"/>
      <c r="BR113" s="40"/>
      <c r="BS113" s="40"/>
      <c r="BT113" s="40"/>
      <c r="BU113" s="40"/>
    </row>
    <row r="114" spans="2:73" s="10" customFormat="1" ht="13.15" customHeight="1">
      <c r="B114" s="379"/>
      <c r="C114" s="355"/>
      <c r="D114" s="355"/>
      <c r="E114" s="49" t="s">
        <v>113</v>
      </c>
      <c r="F114" s="78">
        <v>0</v>
      </c>
      <c r="G114" s="65">
        <f>IFERROR(F114/C108,"-")</f>
        <v>0</v>
      </c>
      <c r="H114" s="78">
        <v>0</v>
      </c>
      <c r="I114" s="65">
        <f>IFERROR(H114/D108,"-")</f>
        <v>0</v>
      </c>
      <c r="J114" s="81" t="str">
        <f t="shared" si="13"/>
        <v>-</v>
      </c>
      <c r="K114" s="355"/>
      <c r="L114" s="355"/>
      <c r="M114" s="49" t="s">
        <v>113</v>
      </c>
      <c r="N114" s="78">
        <v>1787204</v>
      </c>
      <c r="O114" s="65">
        <f>IFERROR(N114/K108,"-")</f>
        <v>3.9454072709949196E-2</v>
      </c>
      <c r="P114" s="78">
        <v>4</v>
      </c>
      <c r="Q114" s="65">
        <f>IFERROR(P114/L108,"-")</f>
        <v>0.10256410256410256</v>
      </c>
      <c r="R114" s="81">
        <f t="shared" si="14"/>
        <v>446801</v>
      </c>
      <c r="S114" s="355"/>
      <c r="T114" s="355"/>
      <c r="U114" s="49" t="s">
        <v>113</v>
      </c>
      <c r="V114" s="78">
        <v>46791697</v>
      </c>
      <c r="W114" s="65">
        <f>IFERROR(V114/S108,"-")</f>
        <v>4.240296202085677E-2</v>
      </c>
      <c r="X114" s="78">
        <v>160</v>
      </c>
      <c r="Y114" s="65">
        <f>IFERROR(X114/T108,"-")</f>
        <v>0.18327605956471935</v>
      </c>
      <c r="Z114" s="192">
        <f t="shared" si="15"/>
        <v>292448.10625000001</v>
      </c>
      <c r="AA114" s="355"/>
      <c r="AB114" s="355"/>
      <c r="AC114" s="49" t="s">
        <v>113</v>
      </c>
      <c r="AD114" s="78">
        <v>107951997</v>
      </c>
      <c r="AE114" s="65">
        <f>IFERROR(AD114/AA108,"-")</f>
        <v>6.4417977039041133E-2</v>
      </c>
      <c r="AF114" s="78">
        <v>303</v>
      </c>
      <c r="AG114" s="65">
        <f>IFERROR(AF114/AB108,"-")</f>
        <v>0.22181551976573938</v>
      </c>
      <c r="AH114" s="81">
        <f t="shared" si="16"/>
        <v>356277.21782178216</v>
      </c>
      <c r="AI114" s="355"/>
      <c r="AJ114" s="355"/>
      <c r="AK114" s="49" t="s">
        <v>113</v>
      </c>
      <c r="AL114" s="78">
        <v>114935766</v>
      </c>
      <c r="AM114" s="65">
        <f>IFERROR(AL114/AI108,"-")</f>
        <v>7.0143310980467749E-2</v>
      </c>
      <c r="AN114" s="78">
        <v>342</v>
      </c>
      <c r="AO114" s="65">
        <f>IFERROR(AN114/AJ108,"-")</f>
        <v>0.22679045092838196</v>
      </c>
      <c r="AP114" s="81">
        <f t="shared" si="17"/>
        <v>336069.49122807017</v>
      </c>
      <c r="AQ114" s="355"/>
      <c r="AR114" s="355"/>
      <c r="AS114" s="49" t="s">
        <v>113</v>
      </c>
      <c r="AT114" s="78">
        <v>88247640</v>
      </c>
      <c r="AU114" s="65">
        <f>IFERROR(AT114/AQ108,"-")</f>
        <v>9.9626919102855524E-2</v>
      </c>
      <c r="AV114" s="81">
        <v>226</v>
      </c>
      <c r="AW114" s="65">
        <f>IFERROR(AV114/AR108,"-")</f>
        <v>0.23227132579650564</v>
      </c>
      <c r="AX114" s="280">
        <f t="shared" si="18"/>
        <v>390476.2831858407</v>
      </c>
      <c r="AY114" s="355"/>
      <c r="AZ114" s="355"/>
      <c r="BA114" s="49" t="s">
        <v>113</v>
      </c>
      <c r="BB114" s="78">
        <v>34067570</v>
      </c>
      <c r="BC114" s="65">
        <f>IFERROR(BB114/AY108,"-")</f>
        <v>0.10852185053943061</v>
      </c>
      <c r="BD114" s="78">
        <v>69</v>
      </c>
      <c r="BE114" s="65">
        <f>IFERROR(BD114/AZ108,"-")</f>
        <v>0.19827586206896552</v>
      </c>
      <c r="BF114" s="81">
        <f t="shared" si="19"/>
        <v>493732.89855072461</v>
      </c>
      <c r="BG114" s="355"/>
      <c r="BH114" s="355"/>
      <c r="BI114" s="49" t="s">
        <v>113</v>
      </c>
      <c r="BJ114" s="78">
        <f>地区別_フレイル区分別_高齢者の疾病!BC148</f>
        <v>393781874</v>
      </c>
      <c r="BK114" s="65">
        <f>地区別_フレイル区分別_高齢者の疾病!BD148</f>
        <v>6.9261658735803588E-2</v>
      </c>
      <c r="BL114" s="78">
        <f>地区別_フレイル区分別_高齢者の疾病!BE148</f>
        <v>1104</v>
      </c>
      <c r="BM114" s="65">
        <f>地区別_フレイル区分別_高齢者の疾病!BF148</f>
        <v>0.21549873121218036</v>
      </c>
      <c r="BN114" s="192">
        <f>地区別_フレイル区分別_高齢者の疾病!BG148</f>
        <v>356686.48007246375</v>
      </c>
      <c r="BO114" s="286"/>
      <c r="BQ114" s="40"/>
      <c r="BR114" s="40"/>
      <c r="BS114" s="40"/>
      <c r="BT114" s="40"/>
      <c r="BU114" s="40"/>
    </row>
    <row r="115" spans="2:73" s="10" customFormat="1" ht="13.15" customHeight="1">
      <c r="B115" s="379"/>
      <c r="C115" s="355"/>
      <c r="D115" s="355"/>
      <c r="E115" s="49" t="s">
        <v>123</v>
      </c>
      <c r="F115" s="78">
        <v>0</v>
      </c>
      <c r="G115" s="65">
        <f>IFERROR(F115/C108,"-")</f>
        <v>0</v>
      </c>
      <c r="H115" s="78">
        <v>0</v>
      </c>
      <c r="I115" s="65">
        <f>IFERROR(H115/D108,"-")</f>
        <v>0</v>
      </c>
      <c r="J115" s="81" t="str">
        <f t="shared" si="13"/>
        <v>-</v>
      </c>
      <c r="K115" s="355"/>
      <c r="L115" s="355"/>
      <c r="M115" s="49" t="s">
        <v>123</v>
      </c>
      <c r="N115" s="78">
        <v>0</v>
      </c>
      <c r="O115" s="65">
        <f>IFERROR(N115/K108,"-")</f>
        <v>0</v>
      </c>
      <c r="P115" s="78">
        <v>0</v>
      </c>
      <c r="Q115" s="65">
        <f>IFERROR(P115/L108,"-")</f>
        <v>0</v>
      </c>
      <c r="R115" s="81" t="str">
        <f t="shared" si="14"/>
        <v>-</v>
      </c>
      <c r="S115" s="355"/>
      <c r="T115" s="355"/>
      <c r="U115" s="49" t="s">
        <v>123</v>
      </c>
      <c r="V115" s="78">
        <v>1475</v>
      </c>
      <c r="W115" s="65">
        <f>IFERROR(V115/S108,"-")</f>
        <v>1.3366552826832448E-6</v>
      </c>
      <c r="X115" s="78">
        <v>2</v>
      </c>
      <c r="Y115" s="65">
        <f>IFERROR(X115/T108,"-")</f>
        <v>2.2909507445589921E-3</v>
      </c>
      <c r="Z115" s="192">
        <f t="shared" si="15"/>
        <v>737.5</v>
      </c>
      <c r="AA115" s="355"/>
      <c r="AB115" s="355"/>
      <c r="AC115" s="49" t="s">
        <v>123</v>
      </c>
      <c r="AD115" s="78">
        <v>26104</v>
      </c>
      <c r="AE115" s="65">
        <f>IFERROR(AD115/AA108,"-")</f>
        <v>1.5576987173540938E-5</v>
      </c>
      <c r="AF115" s="78">
        <v>4</v>
      </c>
      <c r="AG115" s="65">
        <f>IFERROR(AF115/AB108,"-")</f>
        <v>2.9282576866764276E-3</v>
      </c>
      <c r="AH115" s="81">
        <f t="shared" si="16"/>
        <v>6526</v>
      </c>
      <c r="AI115" s="355"/>
      <c r="AJ115" s="355"/>
      <c r="AK115" s="49" t="s">
        <v>123</v>
      </c>
      <c r="AL115" s="78">
        <v>4701</v>
      </c>
      <c r="AM115" s="65">
        <f>IFERROR(AL115/AI108,"-")</f>
        <v>2.8689390291197859E-6</v>
      </c>
      <c r="AN115" s="78">
        <v>3</v>
      </c>
      <c r="AO115" s="65">
        <f>IFERROR(AN115/AJ108,"-")</f>
        <v>1.9893899204244032E-3</v>
      </c>
      <c r="AP115" s="81">
        <f t="shared" si="17"/>
        <v>1567</v>
      </c>
      <c r="AQ115" s="355"/>
      <c r="AR115" s="355"/>
      <c r="AS115" s="49" t="s">
        <v>123</v>
      </c>
      <c r="AT115" s="78">
        <v>24243</v>
      </c>
      <c r="AU115" s="65">
        <f>IFERROR(AT115/AQ108,"-")</f>
        <v>2.7369065051603947E-5</v>
      </c>
      <c r="AV115" s="81">
        <v>2</v>
      </c>
      <c r="AW115" s="65">
        <f>IFERROR(AV115/AR108,"-")</f>
        <v>2.0554984583761563E-3</v>
      </c>
      <c r="AX115" s="280">
        <f t="shared" si="18"/>
        <v>12121.5</v>
      </c>
      <c r="AY115" s="355"/>
      <c r="AZ115" s="355"/>
      <c r="BA115" s="49" t="s">
        <v>123</v>
      </c>
      <c r="BB115" s="78">
        <v>0</v>
      </c>
      <c r="BC115" s="65">
        <f>IFERROR(BB115/AY108,"-")</f>
        <v>0</v>
      </c>
      <c r="BD115" s="78">
        <v>0</v>
      </c>
      <c r="BE115" s="65">
        <f>IFERROR(BD115/AZ108,"-")</f>
        <v>0</v>
      </c>
      <c r="BF115" s="81" t="str">
        <f t="shared" si="19"/>
        <v>-</v>
      </c>
      <c r="BG115" s="355"/>
      <c r="BH115" s="355"/>
      <c r="BI115" s="49" t="s">
        <v>123</v>
      </c>
      <c r="BJ115" s="78">
        <f>地区別_フレイル区分別_高齢者の疾病!BC149</f>
        <v>56523</v>
      </c>
      <c r="BK115" s="65">
        <f>地区別_フレイル区分別_高齢者の疾病!BD149</f>
        <v>9.9417393110476846E-6</v>
      </c>
      <c r="BL115" s="78">
        <f>地区別_フレイル区分別_高齢者の疾病!BE149</f>
        <v>11</v>
      </c>
      <c r="BM115" s="65">
        <f>地区別_フレイル区分別_高齢者の疾病!BF149</f>
        <v>2.147179387077884E-3</v>
      </c>
      <c r="BN115" s="192">
        <f>地区別_フレイル区分別_高齢者の疾病!BG149</f>
        <v>5138.454545454545</v>
      </c>
      <c r="BO115" s="286"/>
      <c r="BQ115" s="40"/>
      <c r="BR115" s="40"/>
      <c r="BS115" s="40"/>
      <c r="BT115" s="40"/>
      <c r="BU115" s="40"/>
    </row>
    <row r="116" spans="2:73" s="10" customFormat="1" ht="13.15" customHeight="1">
      <c r="B116" s="379"/>
      <c r="C116" s="355"/>
      <c r="D116" s="355"/>
      <c r="E116" s="49" t="s">
        <v>114</v>
      </c>
      <c r="F116" s="78">
        <v>0</v>
      </c>
      <c r="G116" s="65">
        <f>IFERROR(F116/C108,"-")</f>
        <v>0</v>
      </c>
      <c r="H116" s="78">
        <v>0</v>
      </c>
      <c r="I116" s="65">
        <f>IFERROR(H116/D108,"-")</f>
        <v>0</v>
      </c>
      <c r="J116" s="81" t="str">
        <f t="shared" si="13"/>
        <v>-</v>
      </c>
      <c r="K116" s="355"/>
      <c r="L116" s="355"/>
      <c r="M116" s="49" t="s">
        <v>114</v>
      </c>
      <c r="N116" s="78">
        <v>0</v>
      </c>
      <c r="O116" s="65">
        <f>IFERROR(N116/K108,"-")</f>
        <v>0</v>
      </c>
      <c r="P116" s="78">
        <v>0</v>
      </c>
      <c r="Q116" s="65">
        <f>IFERROR(P116/L108,"-")</f>
        <v>0</v>
      </c>
      <c r="R116" s="81" t="str">
        <f t="shared" si="14"/>
        <v>-</v>
      </c>
      <c r="S116" s="355"/>
      <c r="T116" s="355"/>
      <c r="U116" s="49" t="s">
        <v>114</v>
      </c>
      <c r="V116" s="78">
        <v>271706</v>
      </c>
      <c r="W116" s="65">
        <f>IFERROR(V116/S108,"-")</f>
        <v>2.462218713469381E-4</v>
      </c>
      <c r="X116" s="78">
        <v>13</v>
      </c>
      <c r="Y116" s="65">
        <f>IFERROR(X116/T108,"-")</f>
        <v>1.4891179839633447E-2</v>
      </c>
      <c r="Z116" s="192">
        <f t="shared" si="15"/>
        <v>20900.461538461539</v>
      </c>
      <c r="AA116" s="355"/>
      <c r="AB116" s="355"/>
      <c r="AC116" s="49" t="s">
        <v>114</v>
      </c>
      <c r="AD116" s="78">
        <v>343744</v>
      </c>
      <c r="AE116" s="65">
        <f>IFERROR(AD116/AA108,"-")</f>
        <v>2.0512166254143643E-4</v>
      </c>
      <c r="AF116" s="78">
        <v>20</v>
      </c>
      <c r="AG116" s="65">
        <f>IFERROR(AF116/AB108,"-")</f>
        <v>1.4641288433382138E-2</v>
      </c>
      <c r="AH116" s="81">
        <f t="shared" si="16"/>
        <v>17187.2</v>
      </c>
      <c r="AI116" s="355"/>
      <c r="AJ116" s="355"/>
      <c r="AK116" s="49" t="s">
        <v>114</v>
      </c>
      <c r="AL116" s="78">
        <v>653863</v>
      </c>
      <c r="AM116" s="65">
        <f>IFERROR(AL116/AI108,"-")</f>
        <v>3.9904128491753899E-4</v>
      </c>
      <c r="AN116" s="78">
        <v>27</v>
      </c>
      <c r="AO116" s="65">
        <f>IFERROR(AN116/AJ108,"-")</f>
        <v>1.790450928381963E-2</v>
      </c>
      <c r="AP116" s="81">
        <f t="shared" si="17"/>
        <v>24217.14814814815</v>
      </c>
      <c r="AQ116" s="355"/>
      <c r="AR116" s="355"/>
      <c r="AS116" s="49" t="s">
        <v>114</v>
      </c>
      <c r="AT116" s="78">
        <v>304969</v>
      </c>
      <c r="AU116" s="65">
        <f>IFERROR(AT116/AQ108,"-")</f>
        <v>3.4429387450903785E-4</v>
      </c>
      <c r="AV116" s="81">
        <v>7</v>
      </c>
      <c r="AW116" s="65">
        <f>IFERROR(AV116/AR108,"-")</f>
        <v>7.1942446043165471E-3</v>
      </c>
      <c r="AX116" s="280">
        <f t="shared" si="18"/>
        <v>43567</v>
      </c>
      <c r="AY116" s="355"/>
      <c r="AZ116" s="355"/>
      <c r="BA116" s="49" t="s">
        <v>114</v>
      </c>
      <c r="BB116" s="78">
        <v>0</v>
      </c>
      <c r="BC116" s="65">
        <f>IFERROR(BB116/AY108,"-")</f>
        <v>0</v>
      </c>
      <c r="BD116" s="78">
        <v>0</v>
      </c>
      <c r="BE116" s="65">
        <f>IFERROR(BD116/AZ108,"-")</f>
        <v>0</v>
      </c>
      <c r="BF116" s="81" t="str">
        <f t="shared" si="19"/>
        <v>-</v>
      </c>
      <c r="BG116" s="355"/>
      <c r="BH116" s="355"/>
      <c r="BI116" s="49" t="s">
        <v>114</v>
      </c>
      <c r="BJ116" s="78">
        <f>地区別_フレイル区分別_高齢者の疾病!BC150</f>
        <v>1574282</v>
      </c>
      <c r="BK116" s="65">
        <f>地区別_フレイル区分別_高齢者の疾病!BD150</f>
        <v>2.7689792201537021E-4</v>
      </c>
      <c r="BL116" s="78">
        <f>地区別_フレイル区分別_高齢者の疾病!BE150</f>
        <v>67</v>
      </c>
      <c r="BM116" s="65">
        <f>地区別_フレイル区分別_高齢者の疾病!BF150</f>
        <v>1.3078274448565293E-2</v>
      </c>
      <c r="BN116" s="192">
        <f>地区別_フレイル区分別_高齢者の疾病!BG150</f>
        <v>23496.746268656716</v>
      </c>
      <c r="BO116" s="286"/>
      <c r="BQ116" s="40"/>
      <c r="BR116" s="40"/>
      <c r="BS116" s="40"/>
      <c r="BT116" s="40"/>
      <c r="BU116" s="40"/>
    </row>
    <row r="117" spans="2:73" s="10" customFormat="1" ht="13.15" customHeight="1">
      <c r="B117" s="379"/>
      <c r="C117" s="355"/>
      <c r="D117" s="355"/>
      <c r="E117" s="49" t="s">
        <v>115</v>
      </c>
      <c r="F117" s="78">
        <v>2502</v>
      </c>
      <c r="G117" s="65">
        <f>IFERROR(F117/C108,"-")</f>
        <v>1.1105345879148803E-4</v>
      </c>
      <c r="H117" s="78">
        <v>2</v>
      </c>
      <c r="I117" s="65">
        <f>IFERROR(H117/D108,"-")</f>
        <v>0.125</v>
      </c>
      <c r="J117" s="81">
        <f t="shared" si="13"/>
        <v>1251</v>
      </c>
      <c r="K117" s="355"/>
      <c r="L117" s="355"/>
      <c r="M117" s="49" t="s">
        <v>115</v>
      </c>
      <c r="N117" s="78">
        <v>37514</v>
      </c>
      <c r="O117" s="65">
        <f>IFERROR(N117/K108,"-")</f>
        <v>8.2815396767298762E-4</v>
      </c>
      <c r="P117" s="78">
        <v>1</v>
      </c>
      <c r="Q117" s="65">
        <f>IFERROR(P117/L108,"-")</f>
        <v>2.564102564102564E-2</v>
      </c>
      <c r="R117" s="81">
        <f t="shared" si="14"/>
        <v>37514</v>
      </c>
      <c r="S117" s="355"/>
      <c r="T117" s="355"/>
      <c r="U117" s="49" t="s">
        <v>115</v>
      </c>
      <c r="V117" s="78">
        <v>1373066</v>
      </c>
      <c r="W117" s="65">
        <f>IFERROR(V117/S108,"-")</f>
        <v>1.2442819812696624E-3</v>
      </c>
      <c r="X117" s="78">
        <v>54</v>
      </c>
      <c r="Y117" s="65">
        <f>IFERROR(X117/T108,"-")</f>
        <v>6.1855670103092786E-2</v>
      </c>
      <c r="Z117" s="192">
        <f t="shared" si="15"/>
        <v>25427.14814814815</v>
      </c>
      <c r="AA117" s="355"/>
      <c r="AB117" s="355"/>
      <c r="AC117" s="49" t="s">
        <v>115</v>
      </c>
      <c r="AD117" s="78">
        <v>1668875</v>
      </c>
      <c r="AE117" s="65">
        <f>IFERROR(AD117/AA108,"-")</f>
        <v>9.9586440657535753E-4</v>
      </c>
      <c r="AF117" s="78">
        <v>73</v>
      </c>
      <c r="AG117" s="65">
        <f>IFERROR(AF117/AB108,"-")</f>
        <v>5.3440702781844804E-2</v>
      </c>
      <c r="AH117" s="81">
        <f t="shared" si="16"/>
        <v>22861.301369863013</v>
      </c>
      <c r="AI117" s="355"/>
      <c r="AJ117" s="355"/>
      <c r="AK117" s="49" t="s">
        <v>115</v>
      </c>
      <c r="AL117" s="78">
        <v>7943706</v>
      </c>
      <c r="AM117" s="65">
        <f>IFERROR(AL117/AI108,"-")</f>
        <v>4.8479064410238285E-3</v>
      </c>
      <c r="AN117" s="78">
        <v>91</v>
      </c>
      <c r="AO117" s="65">
        <f>IFERROR(AN117/AJ108,"-")</f>
        <v>6.0344827586206899E-2</v>
      </c>
      <c r="AP117" s="81">
        <f t="shared" si="17"/>
        <v>87293.472527472521</v>
      </c>
      <c r="AQ117" s="355"/>
      <c r="AR117" s="355"/>
      <c r="AS117" s="49" t="s">
        <v>115</v>
      </c>
      <c r="AT117" s="78">
        <v>522780</v>
      </c>
      <c r="AU117" s="65">
        <f>IFERROR(AT117/AQ108,"-")</f>
        <v>5.9019097585602076E-4</v>
      </c>
      <c r="AV117" s="81">
        <v>46</v>
      </c>
      <c r="AW117" s="65">
        <f>IFERROR(AV117/AR108,"-")</f>
        <v>4.7276464542651594E-2</v>
      </c>
      <c r="AX117" s="280">
        <f t="shared" si="18"/>
        <v>11364.782608695652</v>
      </c>
      <c r="AY117" s="355"/>
      <c r="AZ117" s="355"/>
      <c r="BA117" s="49" t="s">
        <v>115</v>
      </c>
      <c r="BB117" s="78">
        <v>686336</v>
      </c>
      <c r="BC117" s="65">
        <f>IFERROR(BB117/AY108,"-")</f>
        <v>2.1863153964850044E-3</v>
      </c>
      <c r="BD117" s="78">
        <v>32</v>
      </c>
      <c r="BE117" s="65">
        <f>IFERROR(BD117/AZ108,"-")</f>
        <v>9.1954022988505746E-2</v>
      </c>
      <c r="BF117" s="81">
        <f t="shared" si="19"/>
        <v>21448</v>
      </c>
      <c r="BG117" s="355"/>
      <c r="BH117" s="355"/>
      <c r="BI117" s="49" t="s">
        <v>115</v>
      </c>
      <c r="BJ117" s="78">
        <f>地区別_フレイル区分別_高齢者の疾病!BC151</f>
        <v>12234779</v>
      </c>
      <c r="BK117" s="65">
        <f>地区別_フレイル区分別_高齢者の疾病!BD151</f>
        <v>2.1519555463489319E-3</v>
      </c>
      <c r="BL117" s="78">
        <f>地区別_フレイル区分別_高齢者の疾病!BE151</f>
        <v>299</v>
      </c>
      <c r="BM117" s="65">
        <f>地区別_フレイル区分別_高齢者の疾病!BF151</f>
        <v>5.8364239703298848E-2</v>
      </c>
      <c r="BN117" s="192">
        <f>地区別_フレイル区分別_高齢者の疾病!BG151</f>
        <v>40918.993311036793</v>
      </c>
      <c r="BO117" s="286"/>
      <c r="BQ117" s="40"/>
      <c r="BR117" s="40"/>
      <c r="BS117" s="40"/>
      <c r="BT117" s="40"/>
      <c r="BU117" s="40"/>
    </row>
    <row r="118" spans="2:73" s="10" customFormat="1" ht="13.15" customHeight="1">
      <c r="B118" s="379"/>
      <c r="C118" s="355"/>
      <c r="D118" s="355"/>
      <c r="E118" s="49" t="s">
        <v>116</v>
      </c>
      <c r="F118" s="78">
        <v>43134</v>
      </c>
      <c r="G118" s="65">
        <f>IFERROR(F118/C108,"-")</f>
        <v>1.9145403243453415E-3</v>
      </c>
      <c r="H118" s="78">
        <v>1</v>
      </c>
      <c r="I118" s="65">
        <f>IFERROR(H118/D108,"-")</f>
        <v>6.25E-2</v>
      </c>
      <c r="J118" s="81">
        <f t="shared" si="13"/>
        <v>43134</v>
      </c>
      <c r="K118" s="355"/>
      <c r="L118" s="355"/>
      <c r="M118" s="49" t="s">
        <v>116</v>
      </c>
      <c r="N118" s="78">
        <v>0</v>
      </c>
      <c r="O118" s="65">
        <f>IFERROR(N118/K108,"-")</f>
        <v>0</v>
      </c>
      <c r="P118" s="78">
        <v>0</v>
      </c>
      <c r="Q118" s="65">
        <f>IFERROR(P118/L108,"-")</f>
        <v>0</v>
      </c>
      <c r="R118" s="81" t="str">
        <f t="shared" si="14"/>
        <v>-</v>
      </c>
      <c r="S118" s="355"/>
      <c r="T118" s="355"/>
      <c r="U118" s="49" t="s">
        <v>116</v>
      </c>
      <c r="V118" s="78">
        <v>2339338</v>
      </c>
      <c r="W118" s="65">
        <f>IFERROR(V118/S108,"-")</f>
        <v>2.1199244038519706E-3</v>
      </c>
      <c r="X118" s="78">
        <v>29</v>
      </c>
      <c r="Y118" s="65">
        <f>IFERROR(X118/T108,"-")</f>
        <v>3.3218785796105384E-2</v>
      </c>
      <c r="Z118" s="192">
        <f t="shared" si="15"/>
        <v>80666.827586206899</v>
      </c>
      <c r="AA118" s="355"/>
      <c r="AB118" s="355"/>
      <c r="AC118" s="49" t="s">
        <v>116</v>
      </c>
      <c r="AD118" s="78">
        <v>2101012</v>
      </c>
      <c r="AE118" s="65">
        <f>IFERROR(AD118/AA108,"-")</f>
        <v>1.2537326453974714E-3</v>
      </c>
      <c r="AF118" s="78">
        <v>37</v>
      </c>
      <c r="AG118" s="65">
        <f>IFERROR(AF118/AB108,"-")</f>
        <v>2.7086383601756955E-2</v>
      </c>
      <c r="AH118" s="81">
        <f t="shared" si="16"/>
        <v>56784.108108108107</v>
      </c>
      <c r="AI118" s="355"/>
      <c r="AJ118" s="355"/>
      <c r="AK118" s="49" t="s">
        <v>116</v>
      </c>
      <c r="AL118" s="78">
        <v>2286240</v>
      </c>
      <c r="AM118" s="65">
        <f>IFERROR(AL118/AI108,"-")</f>
        <v>1.3952527474866666E-3</v>
      </c>
      <c r="AN118" s="78">
        <v>34</v>
      </c>
      <c r="AO118" s="65">
        <f>IFERROR(AN118/AJ108,"-")</f>
        <v>2.2546419098143235E-2</v>
      </c>
      <c r="AP118" s="81">
        <f t="shared" si="17"/>
        <v>67242.352941176476</v>
      </c>
      <c r="AQ118" s="355"/>
      <c r="AR118" s="355"/>
      <c r="AS118" s="49" t="s">
        <v>116</v>
      </c>
      <c r="AT118" s="78">
        <v>503345</v>
      </c>
      <c r="AU118" s="65">
        <f>IFERROR(AT118/AQ108,"-")</f>
        <v>5.6824988856162971E-4</v>
      </c>
      <c r="AV118" s="81">
        <v>15</v>
      </c>
      <c r="AW118" s="65">
        <f>IFERROR(AV118/AR108,"-")</f>
        <v>1.5416238437821172E-2</v>
      </c>
      <c r="AX118" s="280">
        <f t="shared" si="18"/>
        <v>33556.333333333336</v>
      </c>
      <c r="AY118" s="355"/>
      <c r="AZ118" s="355"/>
      <c r="BA118" s="49" t="s">
        <v>116</v>
      </c>
      <c r="BB118" s="78">
        <v>378980</v>
      </c>
      <c r="BC118" s="65">
        <f>IFERROR(BB118/AY108,"-")</f>
        <v>1.2072364103877505E-3</v>
      </c>
      <c r="BD118" s="78">
        <v>14</v>
      </c>
      <c r="BE118" s="65">
        <f>IFERROR(BD118/AZ108,"-")</f>
        <v>4.0229885057471264E-2</v>
      </c>
      <c r="BF118" s="81">
        <f t="shared" si="19"/>
        <v>27070</v>
      </c>
      <c r="BG118" s="355"/>
      <c r="BH118" s="355"/>
      <c r="BI118" s="49" t="s">
        <v>116</v>
      </c>
      <c r="BJ118" s="78">
        <f>地区別_フレイル区分別_高齢者の疾病!BC152</f>
        <v>7652049</v>
      </c>
      <c r="BK118" s="65">
        <f>地区別_フレイル区分別_高齢者の疾病!BD152</f>
        <v>1.3459065575670635E-3</v>
      </c>
      <c r="BL118" s="78">
        <f>地区別_フレイル区分別_高齢者の疾病!BE152</f>
        <v>130</v>
      </c>
      <c r="BM118" s="65">
        <f>地区別_フレイル区分別_高齢者の疾病!BF152</f>
        <v>2.5375756392738629E-2</v>
      </c>
      <c r="BN118" s="192">
        <f>地区別_フレイル区分別_高齢者の疾病!BG152</f>
        <v>58861.915384615386</v>
      </c>
      <c r="BO118" s="286"/>
      <c r="BQ118" s="40"/>
      <c r="BR118" s="40"/>
      <c r="BS118" s="40"/>
      <c r="BT118" s="40"/>
      <c r="BU118" s="40"/>
    </row>
    <row r="119" spans="2:73" s="10" customFormat="1" ht="13.15" customHeight="1">
      <c r="B119" s="379"/>
      <c r="C119" s="355"/>
      <c r="D119" s="355"/>
      <c r="E119" s="49" t="s">
        <v>117</v>
      </c>
      <c r="F119" s="78">
        <v>0</v>
      </c>
      <c r="G119" s="65">
        <f>IFERROR(F119/C108,"-")</f>
        <v>0</v>
      </c>
      <c r="H119" s="78">
        <v>0</v>
      </c>
      <c r="I119" s="65">
        <f>IFERROR(H119/D108,"-")</f>
        <v>0</v>
      </c>
      <c r="J119" s="81" t="str">
        <f t="shared" si="13"/>
        <v>-</v>
      </c>
      <c r="K119" s="355"/>
      <c r="L119" s="355"/>
      <c r="M119" s="49" t="s">
        <v>117</v>
      </c>
      <c r="N119" s="78">
        <v>56263</v>
      </c>
      <c r="O119" s="65">
        <f>IFERROR(N119/K108,"-")</f>
        <v>1.2420543445962921E-3</v>
      </c>
      <c r="P119" s="78">
        <v>4</v>
      </c>
      <c r="Q119" s="65">
        <f>IFERROR(P119/L108,"-")</f>
        <v>0.10256410256410256</v>
      </c>
      <c r="R119" s="81">
        <f t="shared" si="14"/>
        <v>14065.75</v>
      </c>
      <c r="S119" s="355"/>
      <c r="T119" s="355"/>
      <c r="U119" s="49" t="s">
        <v>117</v>
      </c>
      <c r="V119" s="78">
        <v>5399198</v>
      </c>
      <c r="W119" s="65">
        <f>IFERROR(V119/S108,"-")</f>
        <v>4.8927908670866509E-3</v>
      </c>
      <c r="X119" s="78">
        <v>27</v>
      </c>
      <c r="Y119" s="65">
        <f>IFERROR(X119/T108,"-")</f>
        <v>3.0927835051546393E-2</v>
      </c>
      <c r="Z119" s="192">
        <f t="shared" si="15"/>
        <v>199970.29629629629</v>
      </c>
      <c r="AA119" s="355"/>
      <c r="AB119" s="355"/>
      <c r="AC119" s="49" t="s">
        <v>117</v>
      </c>
      <c r="AD119" s="78">
        <v>14521796</v>
      </c>
      <c r="AE119" s="65">
        <f>IFERROR(AD119/AA108,"-")</f>
        <v>8.6655619839403203E-3</v>
      </c>
      <c r="AF119" s="78">
        <v>48</v>
      </c>
      <c r="AG119" s="65">
        <f>IFERROR(AF119/AB108,"-")</f>
        <v>3.5139092240117131E-2</v>
      </c>
      <c r="AH119" s="81">
        <f t="shared" si="16"/>
        <v>302537.41666666669</v>
      </c>
      <c r="AI119" s="355"/>
      <c r="AJ119" s="355"/>
      <c r="AK119" s="49" t="s">
        <v>117</v>
      </c>
      <c r="AL119" s="78">
        <v>10099332</v>
      </c>
      <c r="AM119" s="65">
        <f>IFERROR(AL119/AI108,"-")</f>
        <v>6.1634477223651112E-3</v>
      </c>
      <c r="AN119" s="78">
        <v>40</v>
      </c>
      <c r="AO119" s="65">
        <f>IFERROR(AN119/AJ108,"-")</f>
        <v>2.6525198938992044E-2</v>
      </c>
      <c r="AP119" s="81">
        <f t="shared" si="17"/>
        <v>252483.3</v>
      </c>
      <c r="AQ119" s="355"/>
      <c r="AR119" s="355"/>
      <c r="AS119" s="49" t="s">
        <v>117</v>
      </c>
      <c r="AT119" s="78">
        <v>24617794</v>
      </c>
      <c r="AU119" s="65">
        <f>IFERROR(AT119/AQ108,"-")</f>
        <v>2.7792187658828748E-2</v>
      </c>
      <c r="AV119" s="81">
        <v>43</v>
      </c>
      <c r="AW119" s="65">
        <f>IFERROR(AV119/AR108,"-")</f>
        <v>4.4193216855087356E-2</v>
      </c>
      <c r="AX119" s="280">
        <f t="shared" si="18"/>
        <v>572506.83720930235</v>
      </c>
      <c r="AY119" s="355"/>
      <c r="AZ119" s="355"/>
      <c r="BA119" s="49" t="s">
        <v>117</v>
      </c>
      <c r="BB119" s="78">
        <v>4311922</v>
      </c>
      <c r="BC119" s="65">
        <f>IFERROR(BB119/AY108,"-")</f>
        <v>1.3735577701071216E-2</v>
      </c>
      <c r="BD119" s="78">
        <v>14</v>
      </c>
      <c r="BE119" s="65">
        <f>IFERROR(BD119/AZ108,"-")</f>
        <v>4.0229885057471264E-2</v>
      </c>
      <c r="BF119" s="81">
        <f t="shared" si="19"/>
        <v>307994.42857142858</v>
      </c>
      <c r="BG119" s="355"/>
      <c r="BH119" s="355"/>
      <c r="BI119" s="49" t="s">
        <v>117</v>
      </c>
      <c r="BJ119" s="78">
        <f>地区別_フレイル区分別_高齢者の疾病!BC153</f>
        <v>59006305</v>
      </c>
      <c r="BK119" s="65">
        <f>地区別_フレイル区分別_高齢者の疾病!BD153</f>
        <v>1.0378523822482345E-2</v>
      </c>
      <c r="BL119" s="78">
        <f>地区別_フレイル区分別_高齢者の疾病!BE153</f>
        <v>176</v>
      </c>
      <c r="BM119" s="65">
        <f>地区別_フレイル区分別_高齢者の疾病!BF153</f>
        <v>3.4354870193246144E-2</v>
      </c>
      <c r="BN119" s="192">
        <f>地区別_フレイル区分別_高齢者の疾病!BG153</f>
        <v>335263.09659090912</v>
      </c>
      <c r="BO119" s="286"/>
      <c r="BQ119" s="40"/>
      <c r="BR119" s="40"/>
      <c r="BS119" s="40"/>
      <c r="BT119" s="40"/>
      <c r="BU119" s="40"/>
    </row>
    <row r="120" spans="2:73" s="10" customFormat="1" ht="13.15" customHeight="1">
      <c r="B120" s="379"/>
      <c r="C120" s="355"/>
      <c r="D120" s="355"/>
      <c r="E120" s="49" t="s">
        <v>118</v>
      </c>
      <c r="F120" s="78">
        <v>8111</v>
      </c>
      <c r="G120" s="65">
        <f>IFERROR(F120/C108,"-")</f>
        <v>3.6001383063859291E-4</v>
      </c>
      <c r="H120" s="78">
        <v>1</v>
      </c>
      <c r="I120" s="65">
        <f>IFERROR(H120/D108,"-")</f>
        <v>6.25E-2</v>
      </c>
      <c r="J120" s="81">
        <f t="shared" si="13"/>
        <v>8111</v>
      </c>
      <c r="K120" s="355"/>
      <c r="L120" s="355"/>
      <c r="M120" s="49" t="s">
        <v>118</v>
      </c>
      <c r="N120" s="78">
        <v>1384833</v>
      </c>
      <c r="O120" s="65">
        <f>IFERROR(N120/K108,"-")</f>
        <v>3.0571385176587047E-2</v>
      </c>
      <c r="P120" s="78">
        <v>6</v>
      </c>
      <c r="Q120" s="65">
        <f>IFERROR(P120/L108,"-")</f>
        <v>0.15384615384615385</v>
      </c>
      <c r="R120" s="81">
        <f t="shared" si="14"/>
        <v>230805.5</v>
      </c>
      <c r="S120" s="355"/>
      <c r="T120" s="355"/>
      <c r="U120" s="49" t="s">
        <v>118</v>
      </c>
      <c r="V120" s="78">
        <v>7741479</v>
      </c>
      <c r="W120" s="65">
        <f>IFERROR(V120/S108,"-")</f>
        <v>7.0153822380551881E-3</v>
      </c>
      <c r="X120" s="78">
        <v>131</v>
      </c>
      <c r="Y120" s="65">
        <f>IFERROR(X120/T108,"-")</f>
        <v>0.15005727376861397</v>
      </c>
      <c r="Z120" s="192">
        <f t="shared" si="15"/>
        <v>59095.259541984735</v>
      </c>
      <c r="AA120" s="355"/>
      <c r="AB120" s="355"/>
      <c r="AC120" s="49" t="s">
        <v>118</v>
      </c>
      <c r="AD120" s="78">
        <v>13372813</v>
      </c>
      <c r="AE120" s="65">
        <f>IFERROR(AD120/AA108,"-")</f>
        <v>7.9799316800169134E-3</v>
      </c>
      <c r="AF120" s="78">
        <v>205</v>
      </c>
      <c r="AG120" s="65">
        <f>IFERROR(AF120/AB108,"-")</f>
        <v>0.1500732064421669</v>
      </c>
      <c r="AH120" s="81">
        <f t="shared" si="16"/>
        <v>65233.234146341463</v>
      </c>
      <c r="AI120" s="355"/>
      <c r="AJ120" s="355"/>
      <c r="AK120" s="49" t="s">
        <v>118</v>
      </c>
      <c r="AL120" s="78">
        <v>12938675</v>
      </c>
      <c r="AM120" s="65">
        <f>IFERROR(AL120/AI108,"-")</f>
        <v>7.8962496687080292E-3</v>
      </c>
      <c r="AN120" s="78">
        <v>214</v>
      </c>
      <c r="AO120" s="65">
        <f>IFERROR(AN120/AJ108,"-")</f>
        <v>0.14190981432360741</v>
      </c>
      <c r="AP120" s="81">
        <f t="shared" si="17"/>
        <v>60461.098130841121</v>
      </c>
      <c r="AQ120" s="355"/>
      <c r="AR120" s="355"/>
      <c r="AS120" s="49" t="s">
        <v>118</v>
      </c>
      <c r="AT120" s="78">
        <v>7630607</v>
      </c>
      <c r="AU120" s="65">
        <f>IFERROR(AT120/AQ108,"-")</f>
        <v>8.6145518032514305E-3</v>
      </c>
      <c r="AV120" s="81">
        <v>139</v>
      </c>
      <c r="AW120" s="65">
        <f>IFERROR(AV120/AR108,"-")</f>
        <v>0.14285714285714285</v>
      </c>
      <c r="AX120" s="280">
        <f t="shared" si="18"/>
        <v>54896.453237410075</v>
      </c>
      <c r="AY120" s="355"/>
      <c r="AZ120" s="355"/>
      <c r="BA120" s="49" t="s">
        <v>118</v>
      </c>
      <c r="BB120" s="78">
        <v>4513782</v>
      </c>
      <c r="BC120" s="65">
        <f>IFERROR(BB120/AY108,"-")</f>
        <v>1.4378600398313474E-2</v>
      </c>
      <c r="BD120" s="78">
        <v>46</v>
      </c>
      <c r="BE120" s="65">
        <f>IFERROR(BD120/AZ108,"-")</f>
        <v>0.13218390804597702</v>
      </c>
      <c r="BF120" s="81">
        <f t="shared" si="19"/>
        <v>98125.695652173919</v>
      </c>
      <c r="BG120" s="355"/>
      <c r="BH120" s="355"/>
      <c r="BI120" s="49" t="s">
        <v>118</v>
      </c>
      <c r="BJ120" s="78">
        <f>地区別_フレイル区分別_高齢者の疾病!BC154</f>
        <v>47590300</v>
      </c>
      <c r="BK120" s="65">
        <f>地区別_フレイル区分別_高齢者の疾病!BD154</f>
        <v>8.370581114494147E-3</v>
      </c>
      <c r="BL120" s="78">
        <f>地区別_フレイル区分別_高齢者の疾病!BE154</f>
        <v>742</v>
      </c>
      <c r="BM120" s="65">
        <f>地区別_フレイル区分別_高齢者の疾病!BF154</f>
        <v>0.14483700956470819</v>
      </c>
      <c r="BN120" s="192">
        <f>地区別_フレイル区分別_高齢者の疾病!BG154</f>
        <v>64137.870619946094</v>
      </c>
      <c r="BO120" s="286"/>
      <c r="BQ120" s="40"/>
      <c r="BR120" s="40"/>
      <c r="BS120" s="40"/>
      <c r="BT120" s="40"/>
      <c r="BU120" s="40"/>
    </row>
    <row r="121" spans="2:73" s="10" customFormat="1" ht="13.15" customHeight="1">
      <c r="B121" s="379"/>
      <c r="C121" s="355"/>
      <c r="D121" s="355"/>
      <c r="E121" s="49" t="s">
        <v>119</v>
      </c>
      <c r="F121" s="78">
        <v>1812</v>
      </c>
      <c r="G121" s="65">
        <f>IFERROR(F121/C108,"-")</f>
        <v>8.0427205167936183E-5</v>
      </c>
      <c r="H121" s="78">
        <v>1</v>
      </c>
      <c r="I121" s="65">
        <f>IFERROR(H121/D108,"-")</f>
        <v>6.25E-2</v>
      </c>
      <c r="J121" s="81">
        <f t="shared" si="13"/>
        <v>1812</v>
      </c>
      <c r="K121" s="355"/>
      <c r="L121" s="355"/>
      <c r="M121" s="49" t="s">
        <v>119</v>
      </c>
      <c r="N121" s="78">
        <v>166370</v>
      </c>
      <c r="O121" s="65">
        <f>IFERROR(N121/K108,"-")</f>
        <v>3.6727615184132577E-3</v>
      </c>
      <c r="P121" s="78">
        <v>3</v>
      </c>
      <c r="Q121" s="65">
        <f>IFERROR(P121/L108,"-")</f>
        <v>7.6923076923076927E-2</v>
      </c>
      <c r="R121" s="81">
        <f t="shared" si="14"/>
        <v>55456.666666666664</v>
      </c>
      <c r="S121" s="355"/>
      <c r="T121" s="355"/>
      <c r="U121" s="49" t="s">
        <v>119</v>
      </c>
      <c r="V121" s="78">
        <v>41186004</v>
      </c>
      <c r="W121" s="65">
        <f>IFERROR(V121/S108,"-")</f>
        <v>3.7323043945229319E-2</v>
      </c>
      <c r="X121" s="78">
        <v>290</v>
      </c>
      <c r="Y121" s="65">
        <f>IFERROR(X121/T108,"-")</f>
        <v>0.33218785796105382</v>
      </c>
      <c r="Z121" s="192">
        <f t="shared" si="15"/>
        <v>142020.70344827586</v>
      </c>
      <c r="AA121" s="355"/>
      <c r="AB121" s="355"/>
      <c r="AC121" s="49" t="s">
        <v>119</v>
      </c>
      <c r="AD121" s="78">
        <v>68147709</v>
      </c>
      <c r="AE121" s="65">
        <f>IFERROR(AD121/AA108,"-")</f>
        <v>4.0665644690438263E-2</v>
      </c>
      <c r="AF121" s="78">
        <v>552</v>
      </c>
      <c r="AG121" s="65">
        <f>IFERROR(AF121/AB108,"-")</f>
        <v>0.40409956076134701</v>
      </c>
      <c r="AH121" s="81">
        <f t="shared" si="16"/>
        <v>123455.99456521739</v>
      </c>
      <c r="AI121" s="355"/>
      <c r="AJ121" s="355"/>
      <c r="AK121" s="49" t="s">
        <v>119</v>
      </c>
      <c r="AL121" s="78">
        <v>81853640</v>
      </c>
      <c r="AM121" s="65">
        <f>IFERROR(AL121/AI108,"-")</f>
        <v>4.995386140640725E-2</v>
      </c>
      <c r="AN121" s="78">
        <v>620</v>
      </c>
      <c r="AO121" s="65">
        <f>IFERROR(AN121/AJ108,"-")</f>
        <v>0.41114058355437666</v>
      </c>
      <c r="AP121" s="81">
        <f t="shared" si="17"/>
        <v>132022</v>
      </c>
      <c r="AQ121" s="355"/>
      <c r="AR121" s="355"/>
      <c r="AS121" s="49" t="s">
        <v>119</v>
      </c>
      <c r="AT121" s="78">
        <v>47570796</v>
      </c>
      <c r="AU121" s="65">
        <f>IFERROR(AT121/AQ108,"-")</f>
        <v>5.3704913182385877E-2</v>
      </c>
      <c r="AV121" s="81">
        <v>403</v>
      </c>
      <c r="AW121" s="65">
        <f>IFERROR(AV121/AR108,"-")</f>
        <v>0.41418293936279549</v>
      </c>
      <c r="AX121" s="280">
        <f t="shared" si="18"/>
        <v>118041.67741935483</v>
      </c>
      <c r="AY121" s="355"/>
      <c r="AZ121" s="355"/>
      <c r="BA121" s="49" t="s">
        <v>119</v>
      </c>
      <c r="BB121" s="78">
        <v>9628805</v>
      </c>
      <c r="BC121" s="65">
        <f>IFERROR(BB121/AY108,"-")</f>
        <v>3.0672447053996577E-2</v>
      </c>
      <c r="BD121" s="78">
        <v>113</v>
      </c>
      <c r="BE121" s="65">
        <f>IFERROR(BD121/AZ108,"-")</f>
        <v>0.32471264367816094</v>
      </c>
      <c r="BF121" s="81">
        <f t="shared" si="19"/>
        <v>85210.663716814161</v>
      </c>
      <c r="BG121" s="355"/>
      <c r="BH121" s="355"/>
      <c r="BI121" s="49" t="s">
        <v>119</v>
      </c>
      <c r="BJ121" s="78">
        <f>地区別_フレイル区分別_高齢者の疾病!BC155</f>
        <v>248555136</v>
      </c>
      <c r="BK121" s="65">
        <f>地区別_フレイル区分別_高齢者の疾病!BD155</f>
        <v>4.3717962007218364E-2</v>
      </c>
      <c r="BL121" s="78">
        <f>地区別_フレイル区分別_高齢者の疾病!BE155</f>
        <v>1982</v>
      </c>
      <c r="BM121" s="65">
        <f>地区別_フレイル区分別_高齢者の疾病!BF155</f>
        <v>0.38688268592621511</v>
      </c>
      <c r="BN121" s="192">
        <f>地区別_フレイル区分別_高齢者の疾病!BG155</f>
        <v>125406.22401614531</v>
      </c>
      <c r="BO121" s="286"/>
      <c r="BQ121" s="40"/>
      <c r="BR121" s="40"/>
      <c r="BS121" s="40"/>
      <c r="BT121" s="40"/>
      <c r="BU121" s="40"/>
    </row>
    <row r="122" spans="2:73" s="10" customFormat="1" ht="13.15" customHeight="1">
      <c r="B122" s="379"/>
      <c r="C122" s="355"/>
      <c r="D122" s="355"/>
      <c r="E122" s="49" t="s">
        <v>120</v>
      </c>
      <c r="F122" s="78">
        <v>204936</v>
      </c>
      <c r="G122" s="65">
        <f>IFERROR(F122/C108,"-")</f>
        <v>9.0962636414438011E-3</v>
      </c>
      <c r="H122" s="78">
        <v>2</v>
      </c>
      <c r="I122" s="65">
        <f>IFERROR(H122/D108,"-")</f>
        <v>0.125</v>
      </c>
      <c r="J122" s="81">
        <f t="shared" si="13"/>
        <v>102468</v>
      </c>
      <c r="K122" s="355"/>
      <c r="L122" s="355"/>
      <c r="M122" s="49" t="s">
        <v>120</v>
      </c>
      <c r="N122" s="78">
        <v>17658</v>
      </c>
      <c r="O122" s="65">
        <f>IFERROR(N122/K108,"-")</f>
        <v>3.8981560913711185E-4</v>
      </c>
      <c r="P122" s="78">
        <v>3</v>
      </c>
      <c r="Q122" s="65">
        <f>IFERROR(P122/L108,"-")</f>
        <v>7.6923076923076927E-2</v>
      </c>
      <c r="R122" s="81">
        <f t="shared" si="14"/>
        <v>5886</v>
      </c>
      <c r="S122" s="355"/>
      <c r="T122" s="355"/>
      <c r="U122" s="49" t="s">
        <v>120</v>
      </c>
      <c r="V122" s="78">
        <v>10862746</v>
      </c>
      <c r="W122" s="65">
        <f>IFERROR(V122/S108,"-")</f>
        <v>9.8438961527771429E-3</v>
      </c>
      <c r="X122" s="78">
        <v>138</v>
      </c>
      <c r="Y122" s="65">
        <f>IFERROR(X122/T108,"-")</f>
        <v>0.15807560137457044</v>
      </c>
      <c r="Z122" s="192">
        <f t="shared" si="15"/>
        <v>78715.55072463768</v>
      </c>
      <c r="AA122" s="355"/>
      <c r="AB122" s="355"/>
      <c r="AC122" s="49" t="s">
        <v>120</v>
      </c>
      <c r="AD122" s="78">
        <v>9902481</v>
      </c>
      <c r="AE122" s="65">
        <f>IFERROR(AD122/AA108,"-")</f>
        <v>5.9090874779050276E-3</v>
      </c>
      <c r="AF122" s="78">
        <v>176</v>
      </c>
      <c r="AG122" s="65">
        <f>IFERROR(AF122/AB108,"-")</f>
        <v>0.12884333821376281</v>
      </c>
      <c r="AH122" s="81">
        <f t="shared" si="16"/>
        <v>56264.096590909088</v>
      </c>
      <c r="AI122" s="355"/>
      <c r="AJ122" s="355"/>
      <c r="AK122" s="49" t="s">
        <v>120</v>
      </c>
      <c r="AL122" s="78">
        <v>6484836</v>
      </c>
      <c r="AM122" s="65">
        <f>IFERROR(AL122/AI108,"-")</f>
        <v>3.9575833009659724E-3</v>
      </c>
      <c r="AN122" s="78">
        <v>179</v>
      </c>
      <c r="AO122" s="65">
        <f>IFERROR(AN122/AJ108,"-")</f>
        <v>0.11870026525198939</v>
      </c>
      <c r="AP122" s="81">
        <f t="shared" si="17"/>
        <v>36228.134078212293</v>
      </c>
      <c r="AQ122" s="355"/>
      <c r="AR122" s="355"/>
      <c r="AS122" s="49" t="s">
        <v>120</v>
      </c>
      <c r="AT122" s="78">
        <v>4605268</v>
      </c>
      <c r="AU122" s="65">
        <f>IFERROR(AT122/AQ108,"-")</f>
        <v>5.1991040495017122E-3</v>
      </c>
      <c r="AV122" s="81">
        <v>103</v>
      </c>
      <c r="AW122" s="65">
        <f>IFERROR(AV122/AR108,"-")</f>
        <v>0.10585817060637205</v>
      </c>
      <c r="AX122" s="280">
        <f t="shared" si="18"/>
        <v>44711.339805825242</v>
      </c>
      <c r="AY122" s="355"/>
      <c r="AZ122" s="355"/>
      <c r="BA122" s="49" t="s">
        <v>120</v>
      </c>
      <c r="BB122" s="78">
        <v>947149</v>
      </c>
      <c r="BC122" s="65">
        <f>IFERROR(BB122/AY108,"-")</f>
        <v>3.0171321939478266E-3</v>
      </c>
      <c r="BD122" s="78">
        <v>32</v>
      </c>
      <c r="BE122" s="65">
        <f>IFERROR(BD122/AZ108,"-")</f>
        <v>9.1954022988505746E-2</v>
      </c>
      <c r="BF122" s="81">
        <f t="shared" si="19"/>
        <v>29598.40625</v>
      </c>
      <c r="BG122" s="355"/>
      <c r="BH122" s="355"/>
      <c r="BI122" s="49" t="s">
        <v>120</v>
      </c>
      <c r="BJ122" s="78">
        <f>地区別_フレイル区分別_高齢者の疾病!BC156</f>
        <v>33025074</v>
      </c>
      <c r="BK122" s="65">
        <f>地区別_フレイル区分別_高齢者の疾病!BD156</f>
        <v>5.8087270038048016E-3</v>
      </c>
      <c r="BL122" s="78">
        <f>地区別_フレイル区分別_高齢者の疾病!BE156</f>
        <v>633</v>
      </c>
      <c r="BM122" s="65">
        <f>地区別_フレイル区分別_高齢者の疾病!BF156</f>
        <v>0.12356041382002733</v>
      </c>
      <c r="BN122" s="192">
        <f>地区別_フレイル区分別_高齢者の疾病!BG156</f>
        <v>52172.312796208527</v>
      </c>
      <c r="BO122" s="286"/>
      <c r="BQ122" s="40"/>
      <c r="BR122" s="40"/>
      <c r="BS122" s="40"/>
      <c r="BT122" s="40"/>
      <c r="BU122" s="40"/>
    </row>
    <row r="123" spans="2:73" s="10" customFormat="1" ht="13.15" customHeight="1">
      <c r="B123" s="379"/>
      <c r="C123" s="355"/>
      <c r="D123" s="355"/>
      <c r="E123" s="50" t="s">
        <v>121</v>
      </c>
      <c r="F123" s="79">
        <v>0</v>
      </c>
      <c r="G123" s="66">
        <f>IFERROR(F123/C108,"-")</f>
        <v>0</v>
      </c>
      <c r="H123" s="79">
        <v>0</v>
      </c>
      <c r="I123" s="66">
        <f>IFERROR(H123/D108,"-")</f>
        <v>0</v>
      </c>
      <c r="J123" s="82" t="str">
        <f t="shared" si="13"/>
        <v>-</v>
      </c>
      <c r="K123" s="355"/>
      <c r="L123" s="355"/>
      <c r="M123" s="50" t="s">
        <v>121</v>
      </c>
      <c r="N123" s="79">
        <v>4588</v>
      </c>
      <c r="O123" s="66">
        <f>IFERROR(N123/K108,"-")</f>
        <v>1.0128406471407119E-4</v>
      </c>
      <c r="P123" s="79">
        <v>3</v>
      </c>
      <c r="Q123" s="66">
        <f>IFERROR(P123/L108,"-")</f>
        <v>7.6923076923076927E-2</v>
      </c>
      <c r="R123" s="82">
        <f t="shared" si="14"/>
        <v>1529.3333333333333</v>
      </c>
      <c r="S123" s="355"/>
      <c r="T123" s="355"/>
      <c r="U123" s="50" t="s">
        <v>121</v>
      </c>
      <c r="V123" s="79">
        <v>3779581</v>
      </c>
      <c r="W123" s="66">
        <f>IFERROR(V123/S108,"-")</f>
        <v>3.4250826508333701E-3</v>
      </c>
      <c r="X123" s="79">
        <v>97</v>
      </c>
      <c r="Y123" s="66">
        <f>IFERROR(X123/T108,"-")</f>
        <v>0.1111111111111111</v>
      </c>
      <c r="Z123" s="193">
        <f t="shared" si="15"/>
        <v>38964.752577319588</v>
      </c>
      <c r="AA123" s="355"/>
      <c r="AB123" s="355"/>
      <c r="AC123" s="50" t="s">
        <v>121</v>
      </c>
      <c r="AD123" s="79">
        <v>6414885</v>
      </c>
      <c r="AE123" s="66">
        <f>IFERROR(AD123/AA108,"-")</f>
        <v>3.8279413639572542E-3</v>
      </c>
      <c r="AF123" s="79">
        <v>171</v>
      </c>
      <c r="AG123" s="66">
        <f>IFERROR(AF123/AB108,"-")</f>
        <v>0.12518301610541727</v>
      </c>
      <c r="AH123" s="82">
        <f t="shared" si="16"/>
        <v>37513.947368421053</v>
      </c>
      <c r="AI123" s="355"/>
      <c r="AJ123" s="355"/>
      <c r="AK123" s="50" t="s">
        <v>121</v>
      </c>
      <c r="AL123" s="79">
        <v>4672996</v>
      </c>
      <c r="AM123" s="66">
        <f>IFERROR(AL123/AI108,"-")</f>
        <v>2.8518486720528918E-3</v>
      </c>
      <c r="AN123" s="79">
        <v>210</v>
      </c>
      <c r="AO123" s="66">
        <f>IFERROR(AN123/AJ108,"-")</f>
        <v>0.13925729442970822</v>
      </c>
      <c r="AP123" s="82">
        <f t="shared" si="17"/>
        <v>22252.361904761903</v>
      </c>
      <c r="AQ123" s="355"/>
      <c r="AR123" s="355"/>
      <c r="AS123" s="50" t="s">
        <v>121</v>
      </c>
      <c r="AT123" s="79">
        <v>3043743</v>
      </c>
      <c r="AU123" s="66">
        <f>IFERROR(AT123/AQ108,"-")</f>
        <v>3.4362248965624778E-3</v>
      </c>
      <c r="AV123" s="82">
        <v>140</v>
      </c>
      <c r="AW123" s="66">
        <f>IFERROR(AV123/AR108,"-")</f>
        <v>0.14388489208633093</v>
      </c>
      <c r="AX123" s="281">
        <f t="shared" si="18"/>
        <v>21741.021428571428</v>
      </c>
      <c r="AY123" s="355"/>
      <c r="AZ123" s="355"/>
      <c r="BA123" s="50" t="s">
        <v>121</v>
      </c>
      <c r="BB123" s="79">
        <v>2660767</v>
      </c>
      <c r="BC123" s="66">
        <f>IFERROR(BB123/AY108,"-")</f>
        <v>8.4758425298384708E-3</v>
      </c>
      <c r="BD123" s="79">
        <v>55</v>
      </c>
      <c r="BE123" s="66">
        <f>IFERROR(BD123/AZ108,"-")</f>
        <v>0.15804597701149425</v>
      </c>
      <c r="BF123" s="82">
        <f t="shared" si="19"/>
        <v>48377.581818181818</v>
      </c>
      <c r="BG123" s="355"/>
      <c r="BH123" s="355"/>
      <c r="BI123" s="50" t="s">
        <v>121</v>
      </c>
      <c r="BJ123" s="79">
        <f>地区別_フレイル区分別_高齢者の疾病!BC157</f>
        <v>20576560</v>
      </c>
      <c r="BK123" s="66">
        <f>地区別_フレイル区分別_高齢者の疾病!BD157</f>
        <v>3.6191779530126028E-3</v>
      </c>
      <c r="BL123" s="79">
        <f>地区別_フレイル区分別_高齢者の疾病!BE157</f>
        <v>676</v>
      </c>
      <c r="BM123" s="66">
        <f>地区別_フレイル区分別_高齢者の疾病!BF157</f>
        <v>0.13195393324224086</v>
      </c>
      <c r="BN123" s="193">
        <f>地区別_フレイル区分別_高齢者の疾病!BG157</f>
        <v>30438.698224852073</v>
      </c>
      <c r="BO123" s="286"/>
      <c r="BQ123" s="40"/>
      <c r="BR123" s="40"/>
      <c r="BS123" s="40"/>
      <c r="BT123" s="40"/>
      <c r="BU123" s="40"/>
    </row>
    <row r="124" spans="2:73" s="10" customFormat="1" ht="13.15" customHeight="1">
      <c r="B124" s="380"/>
      <c r="C124" s="356"/>
      <c r="D124" s="356"/>
      <c r="E124" s="51" t="s">
        <v>71</v>
      </c>
      <c r="F124" s="74">
        <f>SUM(F108:F123)</f>
        <v>2496663</v>
      </c>
      <c r="G124" s="66">
        <f>IFERROR(F124/C108,"-")</f>
        <v>0.11081657137759109</v>
      </c>
      <c r="H124" s="79">
        <v>12</v>
      </c>
      <c r="I124" s="66">
        <f>IFERROR(H124/D108,"-")</f>
        <v>0.75</v>
      </c>
      <c r="J124" s="82">
        <f t="shared" si="13"/>
        <v>208055.25</v>
      </c>
      <c r="K124" s="356"/>
      <c r="L124" s="356"/>
      <c r="M124" s="51" t="s">
        <v>71</v>
      </c>
      <c r="N124" s="74">
        <f>SUM(N108:N123)</f>
        <v>7536995</v>
      </c>
      <c r="O124" s="66">
        <f>IFERROR(N124/K108,"-")</f>
        <v>0.16638567770916107</v>
      </c>
      <c r="P124" s="79">
        <v>31</v>
      </c>
      <c r="Q124" s="66">
        <f>IFERROR(P124/L108,"-")</f>
        <v>0.79487179487179482</v>
      </c>
      <c r="R124" s="82">
        <f t="shared" si="14"/>
        <v>243128.87096774194</v>
      </c>
      <c r="S124" s="356"/>
      <c r="T124" s="356"/>
      <c r="U124" s="51" t="s">
        <v>71</v>
      </c>
      <c r="V124" s="74">
        <f>SUM(V108:V123)</f>
        <v>265115233</v>
      </c>
      <c r="W124" s="66">
        <f>IFERROR(V124/S108,"-")</f>
        <v>0.24024927234525376</v>
      </c>
      <c r="X124" s="79">
        <v>793</v>
      </c>
      <c r="Y124" s="66">
        <f>IFERROR(X124/T108,"-")</f>
        <v>0.90836197021764031</v>
      </c>
      <c r="Z124" s="193">
        <f t="shared" si="15"/>
        <v>334319.33543505677</v>
      </c>
      <c r="AA124" s="356"/>
      <c r="AB124" s="356"/>
      <c r="AC124" s="51" t="s">
        <v>71</v>
      </c>
      <c r="AD124" s="74">
        <f>SUM(AD108:AD123)</f>
        <v>465931556</v>
      </c>
      <c r="AE124" s="66">
        <f>IFERROR(AD124/AA108,"-")</f>
        <v>0.27803439593778623</v>
      </c>
      <c r="AF124" s="79">
        <v>1272</v>
      </c>
      <c r="AG124" s="66">
        <f>IFERROR(AF124/AB108,"-")</f>
        <v>0.93118594436310398</v>
      </c>
      <c r="AH124" s="82">
        <f t="shared" si="16"/>
        <v>366298.39308176102</v>
      </c>
      <c r="AI124" s="356"/>
      <c r="AJ124" s="356"/>
      <c r="AK124" s="51" t="s">
        <v>71</v>
      </c>
      <c r="AL124" s="74">
        <f>SUM(AL108:AL123)</f>
        <v>451909941</v>
      </c>
      <c r="AM124" s="66">
        <f>IFERROR(AL124/AI108,"-")</f>
        <v>0.2757928243739885</v>
      </c>
      <c r="AN124" s="79">
        <v>1404</v>
      </c>
      <c r="AO124" s="66">
        <f>IFERROR(AN124/AJ108,"-")</f>
        <v>0.93103448275862066</v>
      </c>
      <c r="AP124" s="82">
        <f t="shared" si="17"/>
        <v>321873.17735042737</v>
      </c>
      <c r="AQ124" s="356"/>
      <c r="AR124" s="356"/>
      <c r="AS124" s="51" t="s">
        <v>71</v>
      </c>
      <c r="AT124" s="74">
        <f>SUM(AT108:AT123)</f>
        <v>289401140</v>
      </c>
      <c r="AU124" s="66">
        <f>IFERROR(AT124/AQ108,"-")</f>
        <v>0.32671858378370422</v>
      </c>
      <c r="AV124" s="82">
        <v>904</v>
      </c>
      <c r="AW124" s="197">
        <f>IFERROR(AV124/AR108,"-")</f>
        <v>0.92908530318602256</v>
      </c>
      <c r="AX124" s="216">
        <f t="shared" si="18"/>
        <v>320134.00442477874</v>
      </c>
      <c r="AY124" s="356"/>
      <c r="AZ124" s="356"/>
      <c r="BA124" s="51" t="s">
        <v>71</v>
      </c>
      <c r="BB124" s="74">
        <f>SUM(BB108:BB123)</f>
        <v>95216764</v>
      </c>
      <c r="BC124" s="66">
        <f>IFERROR(BB124/AY108,"-")</f>
        <v>0.30331190136708425</v>
      </c>
      <c r="BD124" s="79">
        <v>315</v>
      </c>
      <c r="BE124" s="66">
        <f>IFERROR(BD124/AZ108,"-")</f>
        <v>0.90517241379310343</v>
      </c>
      <c r="BF124" s="82">
        <f t="shared" si="19"/>
        <v>302275.44126984128</v>
      </c>
      <c r="BG124" s="356"/>
      <c r="BH124" s="356"/>
      <c r="BI124" s="51" t="s">
        <v>71</v>
      </c>
      <c r="BJ124" s="74">
        <f>地区別_フレイル区分別_高齢者の疾病!BC158</f>
        <v>1577608292</v>
      </c>
      <c r="BK124" s="66">
        <f>地区別_フレイル区分別_高齢者の疾病!BD158</f>
        <v>0.27748297815068546</v>
      </c>
      <c r="BL124" s="74">
        <f>地区別_フレイル区分別_高齢者の疾病!BE158</f>
        <v>4731</v>
      </c>
      <c r="BM124" s="66">
        <f>地区別_フレイル区分別_高齢者の疾病!BF158</f>
        <v>0.92348233456958817</v>
      </c>
      <c r="BN124" s="193">
        <f>地区別_フレイル区分別_高齢者の疾病!BG158</f>
        <v>333461.90911012469</v>
      </c>
      <c r="BO124" s="286"/>
      <c r="BQ124" s="40"/>
      <c r="BR124" s="40"/>
      <c r="BS124" s="40"/>
      <c r="BT124" s="40"/>
      <c r="BU124" s="40"/>
    </row>
    <row r="125" spans="2:73" s="10" customFormat="1" ht="13.15" customHeight="1" thickBot="1">
      <c r="B125" s="381" t="s">
        <v>189</v>
      </c>
      <c r="C125" s="354">
        <v>48845630</v>
      </c>
      <c r="D125" s="354">
        <v>115</v>
      </c>
      <c r="E125" s="47" t="s">
        <v>107</v>
      </c>
      <c r="F125" s="77">
        <v>280383</v>
      </c>
      <c r="G125" s="64">
        <f>IFERROR(F125/C125,"-")</f>
        <v>5.7401859695534688E-3</v>
      </c>
      <c r="H125" s="77">
        <v>16</v>
      </c>
      <c r="I125" s="64">
        <f>IFERROR(H125/D125,"-")</f>
        <v>0.1391304347826087</v>
      </c>
      <c r="J125" s="80">
        <f t="shared" si="13"/>
        <v>17523.9375</v>
      </c>
      <c r="K125" s="354">
        <v>160430570</v>
      </c>
      <c r="L125" s="354">
        <v>275</v>
      </c>
      <c r="M125" s="47" t="s">
        <v>107</v>
      </c>
      <c r="N125" s="77">
        <v>1643868</v>
      </c>
      <c r="O125" s="64">
        <f>IFERROR(N125/K125,"-")</f>
        <v>1.0246600756950499E-2</v>
      </c>
      <c r="P125" s="77">
        <v>37</v>
      </c>
      <c r="Q125" s="64">
        <f>IFERROR(P125/L125,"-")</f>
        <v>0.13454545454545455</v>
      </c>
      <c r="R125" s="80">
        <f t="shared" si="14"/>
        <v>44428.864864864867</v>
      </c>
      <c r="S125" s="354">
        <v>14652392660</v>
      </c>
      <c r="T125" s="354">
        <v>40651</v>
      </c>
      <c r="U125" s="47" t="s">
        <v>107</v>
      </c>
      <c r="V125" s="77">
        <v>195851555</v>
      </c>
      <c r="W125" s="64">
        <f>IFERROR(V125/S125,"-")</f>
        <v>1.3366523785201373E-2</v>
      </c>
      <c r="X125" s="77">
        <v>4653</v>
      </c>
      <c r="Y125" s="64">
        <f>IFERROR(X125/T125,"-")</f>
        <v>0.11446212885291875</v>
      </c>
      <c r="Z125" s="191">
        <f t="shared" si="15"/>
        <v>42091.458199011387</v>
      </c>
      <c r="AA125" s="354">
        <v>8941109250</v>
      </c>
      <c r="AB125" s="354">
        <v>21347</v>
      </c>
      <c r="AC125" s="47" t="s">
        <v>107</v>
      </c>
      <c r="AD125" s="77">
        <v>149492435</v>
      </c>
      <c r="AE125" s="64">
        <f>IFERROR(AD125/AA125,"-")</f>
        <v>1.6719674351367533E-2</v>
      </c>
      <c r="AF125" s="77">
        <v>3086</v>
      </c>
      <c r="AG125" s="64">
        <f>IFERROR(AF125/AB125,"-")</f>
        <v>0.14456363891881763</v>
      </c>
      <c r="AH125" s="80">
        <f t="shared" si="16"/>
        <v>48442.137070641606</v>
      </c>
      <c r="AI125" s="354">
        <v>2865203360</v>
      </c>
      <c r="AJ125" s="354">
        <v>6076</v>
      </c>
      <c r="AK125" s="47" t="s">
        <v>107</v>
      </c>
      <c r="AL125" s="77">
        <v>58149076</v>
      </c>
      <c r="AM125" s="64">
        <f>IFERROR(AL125/AI125,"-")</f>
        <v>2.0294921055795494E-2</v>
      </c>
      <c r="AN125" s="77">
        <v>1160</v>
      </c>
      <c r="AO125" s="64">
        <f>IFERROR(AN125/AJ125,"-")</f>
        <v>0.19091507570770244</v>
      </c>
      <c r="AP125" s="80">
        <f t="shared" si="17"/>
        <v>50128.513793103448</v>
      </c>
      <c r="AQ125" s="354">
        <v>530808430</v>
      </c>
      <c r="AR125" s="354">
        <v>1058</v>
      </c>
      <c r="AS125" s="47" t="s">
        <v>107</v>
      </c>
      <c r="AT125" s="77">
        <v>17140155</v>
      </c>
      <c r="AU125" s="64">
        <f>IFERROR(AT125/AQ125,"-")</f>
        <v>3.2290660869873526E-2</v>
      </c>
      <c r="AV125" s="80">
        <v>214</v>
      </c>
      <c r="AW125" s="64">
        <f>IFERROR(AV125/AR125,"-")</f>
        <v>0.20226843100189035</v>
      </c>
      <c r="AX125" s="191">
        <f t="shared" si="18"/>
        <v>80094.182242990661</v>
      </c>
      <c r="AY125" s="354">
        <v>89460690</v>
      </c>
      <c r="AZ125" s="354">
        <v>151</v>
      </c>
      <c r="BA125" s="47" t="s">
        <v>107</v>
      </c>
      <c r="BB125" s="77">
        <v>2898410</v>
      </c>
      <c r="BC125" s="64">
        <f>IFERROR(BB125/AY125,"-")</f>
        <v>3.23986993616973E-2</v>
      </c>
      <c r="BD125" s="77">
        <v>32</v>
      </c>
      <c r="BE125" s="64">
        <f>IFERROR(BD125/AZ125,"-")</f>
        <v>0.2119205298013245</v>
      </c>
      <c r="BF125" s="80">
        <f t="shared" si="19"/>
        <v>90575.3125</v>
      </c>
      <c r="BG125" s="357">
        <f>地区別_フレイル区分別_高齢者の疾病!BH142</f>
        <v>27288250590</v>
      </c>
      <c r="BH125" s="357">
        <f>地区別_フレイル区分別_高齢者の疾病!BI142</f>
        <v>69673</v>
      </c>
      <c r="BI125" s="47" t="s">
        <v>107</v>
      </c>
      <c r="BJ125" s="77">
        <f>地区別_フレイル区分別_高齢者の疾病!BK142</f>
        <v>425455882</v>
      </c>
      <c r="BK125" s="64">
        <f>地区別_フレイル区分別_高齢者の疾病!BL142</f>
        <v>1.5591174692448469E-2</v>
      </c>
      <c r="BL125" s="77">
        <f>地区別_フレイル区分別_高齢者の疾病!BM142</f>
        <v>9198</v>
      </c>
      <c r="BM125" s="64">
        <f>地区別_フレイル区分別_高齢者の疾病!BN142</f>
        <v>0.13201670661518811</v>
      </c>
      <c r="BN125" s="191">
        <f>地区別_フレイル区分別_高齢者の疾病!BO142</f>
        <v>46255.260056534033</v>
      </c>
      <c r="BO125" s="286"/>
      <c r="BQ125" s="40"/>
      <c r="BR125" s="40"/>
      <c r="BS125" s="40"/>
      <c r="BT125" s="40"/>
      <c r="BU125" s="40"/>
    </row>
    <row r="126" spans="2:73" s="10" customFormat="1" ht="13.15" customHeight="1" thickTop="1" thickBot="1">
      <c r="B126" s="382"/>
      <c r="C126" s="355"/>
      <c r="D126" s="355"/>
      <c r="E126" s="48" t="s">
        <v>108</v>
      </c>
      <c r="F126" s="78">
        <v>371479</v>
      </c>
      <c r="G126" s="65">
        <f>IFERROR(F126/C125,"-")</f>
        <v>7.6051634506505497E-3</v>
      </c>
      <c r="H126" s="78">
        <v>20</v>
      </c>
      <c r="I126" s="65">
        <f>IFERROR(H126/D125,"-")</f>
        <v>0.17391304347826086</v>
      </c>
      <c r="J126" s="81">
        <f t="shared" si="13"/>
        <v>18573.95</v>
      </c>
      <c r="K126" s="355"/>
      <c r="L126" s="355"/>
      <c r="M126" s="48" t="s">
        <v>108</v>
      </c>
      <c r="N126" s="78">
        <v>3386714</v>
      </c>
      <c r="O126" s="65">
        <f>IFERROR(N126/K125,"-")</f>
        <v>2.1110153756855692E-2</v>
      </c>
      <c r="P126" s="78">
        <v>59</v>
      </c>
      <c r="Q126" s="65">
        <f>IFERROR(P126/L125,"-")</f>
        <v>0.21454545454545454</v>
      </c>
      <c r="R126" s="81">
        <f t="shared" si="14"/>
        <v>57401.932203389828</v>
      </c>
      <c r="S126" s="355"/>
      <c r="T126" s="355"/>
      <c r="U126" s="48" t="s">
        <v>108</v>
      </c>
      <c r="V126" s="78">
        <v>338490727</v>
      </c>
      <c r="W126" s="65">
        <f>IFERROR(V126/S125,"-")</f>
        <v>2.3101396123791841E-2</v>
      </c>
      <c r="X126" s="78">
        <v>6741</v>
      </c>
      <c r="Y126" s="65">
        <f>IFERROR(X126/T125,"-")</f>
        <v>0.16582617893778751</v>
      </c>
      <c r="Z126" s="192">
        <f t="shared" si="15"/>
        <v>50213.726005043762</v>
      </c>
      <c r="AA126" s="355"/>
      <c r="AB126" s="355"/>
      <c r="AC126" s="48" t="s">
        <v>108</v>
      </c>
      <c r="AD126" s="78">
        <v>233491952</v>
      </c>
      <c r="AE126" s="65">
        <f>IFERROR(AD126/AA125,"-")</f>
        <v>2.6114427804357718E-2</v>
      </c>
      <c r="AF126" s="78">
        <v>4243</v>
      </c>
      <c r="AG126" s="65">
        <f>IFERROR(AF126/AB125,"-")</f>
        <v>0.19876329226589215</v>
      </c>
      <c r="AH126" s="81">
        <f t="shared" si="16"/>
        <v>55029.920339382516</v>
      </c>
      <c r="AI126" s="355"/>
      <c r="AJ126" s="355"/>
      <c r="AK126" s="48" t="s">
        <v>108</v>
      </c>
      <c r="AL126" s="78">
        <v>72160986</v>
      </c>
      <c r="AM126" s="65">
        <f>IFERROR(AL126/AI125,"-")</f>
        <v>2.5185292955959677E-2</v>
      </c>
      <c r="AN126" s="78">
        <v>1436</v>
      </c>
      <c r="AO126" s="65">
        <f>IFERROR(AN126/AJ125,"-")</f>
        <v>0.23633969716919026</v>
      </c>
      <c r="AP126" s="81">
        <f t="shared" si="17"/>
        <v>50251.383008356548</v>
      </c>
      <c r="AQ126" s="355"/>
      <c r="AR126" s="355"/>
      <c r="AS126" s="48" t="s">
        <v>108</v>
      </c>
      <c r="AT126" s="78">
        <v>12379219</v>
      </c>
      <c r="AU126" s="65">
        <f>IFERROR(AT126/AQ125,"-")</f>
        <v>2.3321443858757104E-2</v>
      </c>
      <c r="AV126" s="81">
        <v>303</v>
      </c>
      <c r="AW126" s="65">
        <f>IFERROR(AV126/AR125,"-")</f>
        <v>0.28638941398865786</v>
      </c>
      <c r="AX126" s="280">
        <f t="shared" si="18"/>
        <v>40855.508250825085</v>
      </c>
      <c r="AY126" s="355"/>
      <c r="AZ126" s="355"/>
      <c r="BA126" s="48" t="s">
        <v>108</v>
      </c>
      <c r="BB126" s="78">
        <v>1551510</v>
      </c>
      <c r="BC126" s="65">
        <f>IFERROR(BB126/AY125,"-")</f>
        <v>1.7342924585088713E-2</v>
      </c>
      <c r="BD126" s="78">
        <v>51</v>
      </c>
      <c r="BE126" s="65">
        <f>IFERROR(BD126/AZ125,"-")</f>
        <v>0.33774834437086093</v>
      </c>
      <c r="BF126" s="81">
        <f t="shared" si="19"/>
        <v>30421.764705882353</v>
      </c>
      <c r="BG126" s="358"/>
      <c r="BH126" s="358"/>
      <c r="BI126" s="48" t="s">
        <v>108</v>
      </c>
      <c r="BJ126" s="78">
        <f>地区別_フレイル区分別_高齢者の疾病!BK143</f>
        <v>661832587</v>
      </c>
      <c r="BK126" s="65">
        <f>地区別_フレイル区分別_高齢者の疾病!BL143</f>
        <v>2.4253390110780274E-2</v>
      </c>
      <c r="BL126" s="78">
        <f>地区別_フレイル区分別_高齢者の疾病!BM143</f>
        <v>12853</v>
      </c>
      <c r="BM126" s="65">
        <f>地区別_フレイル区分別_高齢者の疾病!BN143</f>
        <v>0.18447605241628751</v>
      </c>
      <c r="BN126" s="192">
        <f>地区別_フレイル区分別_高齢者の疾病!BO143</f>
        <v>51492.459892632069</v>
      </c>
      <c r="BO126" s="286"/>
      <c r="BQ126" s="40"/>
      <c r="BR126" s="40"/>
      <c r="BS126" s="40"/>
      <c r="BT126" s="40"/>
      <c r="BU126" s="40"/>
    </row>
    <row r="127" spans="2:73" s="10" customFormat="1" ht="13.15" customHeight="1" thickTop="1" thickBot="1">
      <c r="B127" s="382"/>
      <c r="C127" s="355"/>
      <c r="D127" s="355"/>
      <c r="E127" s="49" t="s">
        <v>109</v>
      </c>
      <c r="F127" s="78">
        <v>331370</v>
      </c>
      <c r="G127" s="65">
        <f>IFERROR(F127/C125,"-")</f>
        <v>6.7840255105727984E-3</v>
      </c>
      <c r="H127" s="78">
        <v>17</v>
      </c>
      <c r="I127" s="65">
        <f>IFERROR(H127/D125,"-")</f>
        <v>0.14782608695652175</v>
      </c>
      <c r="J127" s="81">
        <f t="shared" si="13"/>
        <v>19492.352941176472</v>
      </c>
      <c r="K127" s="355"/>
      <c r="L127" s="355"/>
      <c r="M127" s="49" t="s">
        <v>109</v>
      </c>
      <c r="N127" s="78">
        <v>1486198</v>
      </c>
      <c r="O127" s="65">
        <f>IFERROR(N127/K125,"-")</f>
        <v>9.2638080136472744E-3</v>
      </c>
      <c r="P127" s="78">
        <v>59</v>
      </c>
      <c r="Q127" s="65">
        <f>IFERROR(P127/L125,"-")</f>
        <v>0.21454545454545454</v>
      </c>
      <c r="R127" s="81">
        <f t="shared" si="14"/>
        <v>25189.796610169491</v>
      </c>
      <c r="S127" s="355"/>
      <c r="T127" s="355"/>
      <c r="U127" s="49" t="s">
        <v>109</v>
      </c>
      <c r="V127" s="78">
        <v>271077322</v>
      </c>
      <c r="W127" s="65">
        <f>IFERROR(V127/S125,"-")</f>
        <v>1.8500549929979831E-2</v>
      </c>
      <c r="X127" s="78">
        <v>7631</v>
      </c>
      <c r="Y127" s="65">
        <f>IFERROR(X127/T125,"-")</f>
        <v>0.18771985929005436</v>
      </c>
      <c r="Z127" s="192">
        <f t="shared" si="15"/>
        <v>35523.171537151095</v>
      </c>
      <c r="AA127" s="355"/>
      <c r="AB127" s="355"/>
      <c r="AC127" s="49" t="s">
        <v>109</v>
      </c>
      <c r="AD127" s="78">
        <v>182564562</v>
      </c>
      <c r="AE127" s="65">
        <f>IFERROR(AD127/AA125,"-")</f>
        <v>2.0418558469129544E-2</v>
      </c>
      <c r="AF127" s="78">
        <v>4969</v>
      </c>
      <c r="AG127" s="65">
        <f>IFERROR(AF127/AB125,"-")</f>
        <v>0.23277275495385769</v>
      </c>
      <c r="AH127" s="81">
        <f t="shared" si="16"/>
        <v>36740.704769571341</v>
      </c>
      <c r="AI127" s="355"/>
      <c r="AJ127" s="355"/>
      <c r="AK127" s="49" t="s">
        <v>109</v>
      </c>
      <c r="AL127" s="78">
        <v>62165634</v>
      </c>
      <c r="AM127" s="65">
        <f>IFERROR(AL127/AI125,"-")</f>
        <v>2.169676151713015E-2</v>
      </c>
      <c r="AN127" s="78">
        <v>1606</v>
      </c>
      <c r="AO127" s="65">
        <f>IFERROR(AN127/AJ125,"-")</f>
        <v>0.2643186306780777</v>
      </c>
      <c r="AP127" s="81">
        <f t="shared" si="17"/>
        <v>38708.364881693647</v>
      </c>
      <c r="AQ127" s="355"/>
      <c r="AR127" s="355"/>
      <c r="AS127" s="49" t="s">
        <v>109</v>
      </c>
      <c r="AT127" s="78">
        <v>10383291</v>
      </c>
      <c r="AU127" s="65">
        <f>IFERROR(AT127/AQ125,"-")</f>
        <v>1.9561277502695276E-2</v>
      </c>
      <c r="AV127" s="81">
        <v>313</v>
      </c>
      <c r="AW127" s="65">
        <f>IFERROR(AV127/AR125,"-")</f>
        <v>0.29584120982986767</v>
      </c>
      <c r="AX127" s="280">
        <f t="shared" si="18"/>
        <v>33173.453674121403</v>
      </c>
      <c r="AY127" s="355"/>
      <c r="AZ127" s="355"/>
      <c r="BA127" s="49" t="s">
        <v>109</v>
      </c>
      <c r="BB127" s="78">
        <v>1439474</v>
      </c>
      <c r="BC127" s="65">
        <f>IFERROR(BB127/AY125,"-")</f>
        <v>1.6090575648365781E-2</v>
      </c>
      <c r="BD127" s="78">
        <v>42</v>
      </c>
      <c r="BE127" s="65">
        <f>IFERROR(BD127/AZ125,"-")</f>
        <v>0.27814569536423839</v>
      </c>
      <c r="BF127" s="81">
        <f t="shared" si="19"/>
        <v>34273.190476190473</v>
      </c>
      <c r="BG127" s="358"/>
      <c r="BH127" s="358"/>
      <c r="BI127" s="49" t="s">
        <v>109</v>
      </c>
      <c r="BJ127" s="78">
        <f>地区別_フレイル区分別_高齢者の疾病!BK144</f>
        <v>529447851</v>
      </c>
      <c r="BK127" s="65">
        <f>地区別_フレイル区分別_高齢者の疾病!BL144</f>
        <v>1.9402044453301102E-2</v>
      </c>
      <c r="BL127" s="78">
        <f>地区別_フレイル区分別_高齢者の疾病!BM144</f>
        <v>14637</v>
      </c>
      <c r="BM127" s="65">
        <f>地区別_フレイル区分別_高齢者の疾病!BN144</f>
        <v>0.2100813801616121</v>
      </c>
      <c r="BN127" s="192">
        <f>地区別_フレイル区分別_高齢者の疾病!BO144</f>
        <v>36171.882967821271</v>
      </c>
      <c r="BO127" s="286"/>
      <c r="BQ127" s="40"/>
      <c r="BR127" s="40"/>
      <c r="BS127" s="40"/>
      <c r="BT127" s="40"/>
      <c r="BU127" s="40"/>
    </row>
    <row r="128" spans="2:73" s="10" customFormat="1" ht="13.15" customHeight="1" thickTop="1" thickBot="1">
      <c r="B128" s="382"/>
      <c r="C128" s="355"/>
      <c r="D128" s="355"/>
      <c r="E128" s="49" t="s">
        <v>110</v>
      </c>
      <c r="F128" s="78">
        <v>119861</v>
      </c>
      <c r="G128" s="65">
        <f>IFERROR(F128/C125,"-")</f>
        <v>2.4538735604392858E-3</v>
      </c>
      <c r="H128" s="78">
        <v>16</v>
      </c>
      <c r="I128" s="65">
        <f>IFERROR(H128/D125,"-")</f>
        <v>0.1391304347826087</v>
      </c>
      <c r="J128" s="81">
        <f t="shared" si="13"/>
        <v>7491.3125</v>
      </c>
      <c r="K128" s="355"/>
      <c r="L128" s="355"/>
      <c r="M128" s="49" t="s">
        <v>110</v>
      </c>
      <c r="N128" s="78">
        <v>281888</v>
      </c>
      <c r="O128" s="65">
        <f>IFERROR(N128/K125,"-")</f>
        <v>1.7570716104792247E-3</v>
      </c>
      <c r="P128" s="78">
        <v>33</v>
      </c>
      <c r="Q128" s="65">
        <f>IFERROR(P128/L125,"-")</f>
        <v>0.12</v>
      </c>
      <c r="R128" s="81">
        <f t="shared" si="14"/>
        <v>8542.060606060606</v>
      </c>
      <c r="S128" s="355"/>
      <c r="T128" s="355"/>
      <c r="U128" s="49" t="s">
        <v>110</v>
      </c>
      <c r="V128" s="78">
        <v>31221484</v>
      </c>
      <c r="W128" s="65">
        <f>IFERROR(V128/S125,"-")</f>
        <v>2.130811310103124E-3</v>
      </c>
      <c r="X128" s="78">
        <v>1090</v>
      </c>
      <c r="Y128" s="65">
        <f>IFERROR(X128/T125,"-")</f>
        <v>2.6813608521315587E-2</v>
      </c>
      <c r="Z128" s="192">
        <f t="shared" si="15"/>
        <v>28643.563302752293</v>
      </c>
      <c r="AA128" s="355"/>
      <c r="AB128" s="355"/>
      <c r="AC128" s="49" t="s">
        <v>110</v>
      </c>
      <c r="AD128" s="78">
        <v>21069672</v>
      </c>
      <c r="AE128" s="65">
        <f>IFERROR(AD128/AA125,"-")</f>
        <v>2.3564941900245766E-3</v>
      </c>
      <c r="AF128" s="78">
        <v>626</v>
      </c>
      <c r="AG128" s="65">
        <f>IFERROR(AF128/AB125,"-")</f>
        <v>2.9324963695132805E-2</v>
      </c>
      <c r="AH128" s="81">
        <f t="shared" si="16"/>
        <v>33657.623003194887</v>
      </c>
      <c r="AI128" s="355"/>
      <c r="AJ128" s="355"/>
      <c r="AK128" s="49" t="s">
        <v>110</v>
      </c>
      <c r="AL128" s="78">
        <v>10527641</v>
      </c>
      <c r="AM128" s="65">
        <f>IFERROR(AL128/AI125,"-")</f>
        <v>3.6743084791021605E-3</v>
      </c>
      <c r="AN128" s="78">
        <v>216</v>
      </c>
      <c r="AO128" s="65">
        <f>IFERROR(AN128/AJ125,"-")</f>
        <v>3.5549703752468728E-2</v>
      </c>
      <c r="AP128" s="81">
        <f t="shared" si="17"/>
        <v>48739.078703703701</v>
      </c>
      <c r="AQ128" s="355"/>
      <c r="AR128" s="355"/>
      <c r="AS128" s="49" t="s">
        <v>110</v>
      </c>
      <c r="AT128" s="78">
        <v>469240</v>
      </c>
      <c r="AU128" s="65">
        <f>IFERROR(AT128/AQ125,"-")</f>
        <v>8.8401007497186884E-4</v>
      </c>
      <c r="AV128" s="81">
        <v>27</v>
      </c>
      <c r="AW128" s="65">
        <f>IFERROR(AV128/AR125,"-")</f>
        <v>2.5519848771266541E-2</v>
      </c>
      <c r="AX128" s="280">
        <f t="shared" si="18"/>
        <v>17379.259259259259</v>
      </c>
      <c r="AY128" s="355"/>
      <c r="AZ128" s="355"/>
      <c r="BA128" s="49" t="s">
        <v>110</v>
      </c>
      <c r="BB128" s="78">
        <v>32065</v>
      </c>
      <c r="BC128" s="65">
        <f>IFERROR(BB128/AY125,"-")</f>
        <v>3.5842558334839579E-4</v>
      </c>
      <c r="BD128" s="78">
        <v>5</v>
      </c>
      <c r="BE128" s="65">
        <f>IFERROR(BD128/AZ125,"-")</f>
        <v>3.3112582781456956E-2</v>
      </c>
      <c r="BF128" s="81">
        <f t="shared" si="19"/>
        <v>6413</v>
      </c>
      <c r="BG128" s="358"/>
      <c r="BH128" s="358"/>
      <c r="BI128" s="49" t="s">
        <v>110</v>
      </c>
      <c r="BJ128" s="78">
        <f>地区別_フレイル区分別_高齢者の疾病!BK145</f>
        <v>63721851</v>
      </c>
      <c r="BK128" s="65">
        <f>地区別_フレイル区分別_高齢者の疾病!BL145</f>
        <v>2.3351387363523914E-3</v>
      </c>
      <c r="BL128" s="78">
        <f>地区別_フレイル区分別_高齢者の疾病!BM145</f>
        <v>2013</v>
      </c>
      <c r="BM128" s="65">
        <f>地区別_フレイル区分別_高齢者の疾病!BN145</f>
        <v>2.889211028662466E-2</v>
      </c>
      <c r="BN128" s="192">
        <f>地区別_フレイル区分別_高齢者の疾病!BO145</f>
        <v>31655.166915052159</v>
      </c>
      <c r="BO128" s="286"/>
      <c r="BQ128" s="40"/>
      <c r="BR128" s="40"/>
      <c r="BS128" s="40"/>
      <c r="BT128" s="40"/>
      <c r="BU128" s="40"/>
    </row>
    <row r="129" spans="2:73" s="10" customFormat="1" ht="13.15" customHeight="1" thickTop="1" thickBot="1">
      <c r="B129" s="382"/>
      <c r="C129" s="355"/>
      <c r="D129" s="355"/>
      <c r="E129" s="49" t="s">
        <v>111</v>
      </c>
      <c r="F129" s="78">
        <v>788943</v>
      </c>
      <c r="G129" s="65">
        <f>IFERROR(F129/C125,"-")</f>
        <v>1.6151762194489046E-2</v>
      </c>
      <c r="H129" s="78">
        <v>29</v>
      </c>
      <c r="I129" s="65">
        <f>IFERROR(H129/D125,"-")</f>
        <v>0.25217391304347825</v>
      </c>
      <c r="J129" s="81">
        <f t="shared" si="13"/>
        <v>27204.931034482757</v>
      </c>
      <c r="K129" s="355"/>
      <c r="L129" s="355"/>
      <c r="M129" s="49" t="s">
        <v>111</v>
      </c>
      <c r="N129" s="78">
        <v>3188276</v>
      </c>
      <c r="O129" s="65">
        <f>IFERROR(N129/K125,"-")</f>
        <v>1.987324485601466E-2</v>
      </c>
      <c r="P129" s="78">
        <v>68</v>
      </c>
      <c r="Q129" s="65">
        <f>IFERROR(P129/L125,"-")</f>
        <v>0.24727272727272728</v>
      </c>
      <c r="R129" s="81">
        <f t="shared" si="14"/>
        <v>46886.411764705881</v>
      </c>
      <c r="S129" s="355"/>
      <c r="T129" s="355"/>
      <c r="U129" s="49" t="s">
        <v>111</v>
      </c>
      <c r="V129" s="78">
        <v>327275952</v>
      </c>
      <c r="W129" s="65">
        <f>IFERROR(V129/S125,"-")</f>
        <v>2.2336007476337998E-2</v>
      </c>
      <c r="X129" s="78">
        <v>9067</v>
      </c>
      <c r="Y129" s="65">
        <f>IFERROR(X129/T125,"-")</f>
        <v>0.22304494354382426</v>
      </c>
      <c r="Z129" s="192">
        <f t="shared" si="15"/>
        <v>36095.285320392635</v>
      </c>
      <c r="AA129" s="355"/>
      <c r="AB129" s="355"/>
      <c r="AC129" s="49" t="s">
        <v>111</v>
      </c>
      <c r="AD129" s="78">
        <v>216446911</v>
      </c>
      <c r="AE129" s="65">
        <f>IFERROR(AD129/AA125,"-")</f>
        <v>2.4208060202373659E-2</v>
      </c>
      <c r="AF129" s="78">
        <v>5706</v>
      </c>
      <c r="AG129" s="65">
        <f>IFERROR(AF129/AB125,"-")</f>
        <v>0.26729751253103479</v>
      </c>
      <c r="AH129" s="81">
        <f t="shared" si="16"/>
        <v>37933.21258324571</v>
      </c>
      <c r="AI129" s="355"/>
      <c r="AJ129" s="355"/>
      <c r="AK129" s="49" t="s">
        <v>111</v>
      </c>
      <c r="AL129" s="78">
        <v>70934636</v>
      </c>
      <c r="AM129" s="65">
        <f>IFERROR(AL129/AI125,"-")</f>
        <v>2.4757277961589434E-2</v>
      </c>
      <c r="AN129" s="78">
        <v>1781</v>
      </c>
      <c r="AO129" s="65">
        <f>IFERROR(AN129/AJ125,"-")</f>
        <v>0.29312047399605001</v>
      </c>
      <c r="AP129" s="81">
        <f t="shared" si="17"/>
        <v>39828.543514879282</v>
      </c>
      <c r="AQ129" s="355"/>
      <c r="AR129" s="355"/>
      <c r="AS129" s="49" t="s">
        <v>111</v>
      </c>
      <c r="AT129" s="78">
        <v>9059572</v>
      </c>
      <c r="AU129" s="65">
        <f>IFERROR(AT129/AQ125,"-")</f>
        <v>1.7067498343988245E-2</v>
      </c>
      <c r="AV129" s="81">
        <v>320</v>
      </c>
      <c r="AW129" s="65">
        <f>IFERROR(AV129/AR125,"-")</f>
        <v>0.30245746691871456</v>
      </c>
      <c r="AX129" s="280">
        <f t="shared" si="18"/>
        <v>28311.162499999999</v>
      </c>
      <c r="AY129" s="355"/>
      <c r="AZ129" s="355"/>
      <c r="BA129" s="49" t="s">
        <v>111</v>
      </c>
      <c r="BB129" s="78">
        <v>906204</v>
      </c>
      <c r="BC129" s="65">
        <f>IFERROR(BB129/AY125,"-")</f>
        <v>1.0129633473651947E-2</v>
      </c>
      <c r="BD129" s="78">
        <v>36</v>
      </c>
      <c r="BE129" s="65">
        <f>IFERROR(BD129/AZ125,"-")</f>
        <v>0.23841059602649006</v>
      </c>
      <c r="BF129" s="81">
        <f t="shared" si="19"/>
        <v>25172.333333333332</v>
      </c>
      <c r="BG129" s="358"/>
      <c r="BH129" s="358"/>
      <c r="BI129" s="49" t="s">
        <v>111</v>
      </c>
      <c r="BJ129" s="78">
        <f>地区別_フレイル区分別_高齢者の疾病!BK146</f>
        <v>628600494</v>
      </c>
      <c r="BK129" s="65">
        <f>地区別_フレイル区分別_高齢者の疾病!BL146</f>
        <v>2.3035573201250055E-2</v>
      </c>
      <c r="BL129" s="78">
        <f>地区別_フレイル区分別_高齢者の疾病!BM146</f>
        <v>17007</v>
      </c>
      <c r="BM129" s="65">
        <f>地区別_フレイル区分別_高齢者の疾病!BN146</f>
        <v>0.24409742654973951</v>
      </c>
      <c r="BN129" s="192">
        <f>地区別_フレイル区分別_高齢者の疾病!BO146</f>
        <v>36961.280296348559</v>
      </c>
      <c r="BO129" s="286"/>
      <c r="BQ129" s="40"/>
      <c r="BR129" s="40"/>
      <c r="BS129" s="40"/>
      <c r="BT129" s="40"/>
      <c r="BU129" s="40"/>
    </row>
    <row r="130" spans="2:73" s="10" customFormat="1" ht="13.15" customHeight="1" thickTop="1" thickBot="1">
      <c r="B130" s="382"/>
      <c r="C130" s="355"/>
      <c r="D130" s="355"/>
      <c r="E130" s="49" t="s">
        <v>112</v>
      </c>
      <c r="F130" s="78">
        <v>1589272</v>
      </c>
      <c r="G130" s="65">
        <f>IFERROR(F130/C125,"-")</f>
        <v>3.2536626101454726E-2</v>
      </c>
      <c r="H130" s="78">
        <v>22</v>
      </c>
      <c r="I130" s="65">
        <f>IFERROR(H130/D125,"-")</f>
        <v>0.19130434782608696</v>
      </c>
      <c r="J130" s="81">
        <f t="shared" si="13"/>
        <v>72239.636363636368</v>
      </c>
      <c r="K130" s="355"/>
      <c r="L130" s="355"/>
      <c r="M130" s="49" t="s">
        <v>112</v>
      </c>
      <c r="N130" s="78">
        <v>3381453</v>
      </c>
      <c r="O130" s="65">
        <f>IFERROR(N130/K125,"-")</f>
        <v>2.1077360754873587E-2</v>
      </c>
      <c r="P130" s="78">
        <v>77</v>
      </c>
      <c r="Q130" s="65">
        <f>IFERROR(P130/L125,"-")</f>
        <v>0.28000000000000003</v>
      </c>
      <c r="R130" s="81">
        <f t="shared" si="14"/>
        <v>43914.974025974028</v>
      </c>
      <c r="S130" s="355"/>
      <c r="T130" s="355"/>
      <c r="U130" s="49" t="s">
        <v>112</v>
      </c>
      <c r="V130" s="78">
        <v>523735909</v>
      </c>
      <c r="W130" s="65">
        <f>IFERROR(V130/S125,"-")</f>
        <v>3.5744053626801997E-2</v>
      </c>
      <c r="X130" s="78">
        <v>10419</v>
      </c>
      <c r="Y130" s="65">
        <f>IFERROR(X130/T125,"-")</f>
        <v>0.25630365796659371</v>
      </c>
      <c r="Z130" s="192">
        <f t="shared" si="15"/>
        <v>50267.387369229291</v>
      </c>
      <c r="AA130" s="355"/>
      <c r="AB130" s="355"/>
      <c r="AC130" s="49" t="s">
        <v>112</v>
      </c>
      <c r="AD130" s="78">
        <v>362349083</v>
      </c>
      <c r="AE130" s="65">
        <f>IFERROR(AD130/AA125,"-")</f>
        <v>4.052618896251603E-2</v>
      </c>
      <c r="AF130" s="78">
        <v>6315</v>
      </c>
      <c r="AG130" s="65">
        <f>IFERROR(AF130/AB125,"-")</f>
        <v>0.29582611139738607</v>
      </c>
      <c r="AH130" s="81">
        <f t="shared" si="16"/>
        <v>57379.110530482976</v>
      </c>
      <c r="AI130" s="355"/>
      <c r="AJ130" s="355"/>
      <c r="AK130" s="49" t="s">
        <v>112</v>
      </c>
      <c r="AL130" s="78">
        <v>129686047</v>
      </c>
      <c r="AM130" s="65">
        <f>IFERROR(AL130/AI125,"-")</f>
        <v>4.5262423188000167E-2</v>
      </c>
      <c r="AN130" s="78">
        <v>2112</v>
      </c>
      <c r="AO130" s="65">
        <f>IFERROR(AN130/AJ125,"-")</f>
        <v>0.34759710335747201</v>
      </c>
      <c r="AP130" s="81">
        <f t="shared" si="17"/>
        <v>61404.378314393936</v>
      </c>
      <c r="AQ130" s="355"/>
      <c r="AR130" s="355"/>
      <c r="AS130" s="49" t="s">
        <v>112</v>
      </c>
      <c r="AT130" s="78">
        <v>28583211</v>
      </c>
      <c r="AU130" s="65">
        <f>IFERROR(AT130/AQ125,"-")</f>
        <v>5.3848449618631715E-2</v>
      </c>
      <c r="AV130" s="81">
        <v>445</v>
      </c>
      <c r="AW130" s="65">
        <f>IFERROR(AV130/AR125,"-")</f>
        <v>0.42060491493383745</v>
      </c>
      <c r="AX130" s="280">
        <f t="shared" si="18"/>
        <v>64231.934831460676</v>
      </c>
      <c r="AY130" s="355"/>
      <c r="AZ130" s="355"/>
      <c r="BA130" s="49" t="s">
        <v>112</v>
      </c>
      <c r="BB130" s="78">
        <v>3801305</v>
      </c>
      <c r="BC130" s="65">
        <f>IFERROR(BB130/AY125,"-")</f>
        <v>4.249134452238184E-2</v>
      </c>
      <c r="BD130" s="78">
        <v>73</v>
      </c>
      <c r="BE130" s="65">
        <f>IFERROR(BD130/AZ125,"-")</f>
        <v>0.48344370860927155</v>
      </c>
      <c r="BF130" s="81">
        <f t="shared" si="19"/>
        <v>52072.67123287671</v>
      </c>
      <c r="BG130" s="358"/>
      <c r="BH130" s="358"/>
      <c r="BI130" s="49" t="s">
        <v>112</v>
      </c>
      <c r="BJ130" s="78">
        <f>地区別_フレイル区分別_高齢者の疾病!BK147</f>
        <v>1053126280</v>
      </c>
      <c r="BK130" s="65">
        <f>地区別_フレイル区分別_高齢者の疾病!BL147</f>
        <v>3.8592663773980684E-2</v>
      </c>
      <c r="BL130" s="78">
        <f>地区別_フレイル区分別_高齢者の疾病!BM147</f>
        <v>19463</v>
      </c>
      <c r="BM130" s="65">
        <f>地区別_フレイル区分別_高齢者の疾病!BN147</f>
        <v>0.27934781048612806</v>
      </c>
      <c r="BN130" s="192">
        <f>地区別_フレイル区分別_高齢者の疾病!BO147</f>
        <v>54109.144530647893</v>
      </c>
      <c r="BO130" s="286"/>
      <c r="BQ130" s="40"/>
      <c r="BR130" s="40"/>
      <c r="BS130" s="40"/>
      <c r="BT130" s="40"/>
      <c r="BU130" s="40"/>
    </row>
    <row r="131" spans="2:73" s="10" customFormat="1" ht="13.15" customHeight="1" thickTop="1" thickBot="1">
      <c r="B131" s="382"/>
      <c r="C131" s="355"/>
      <c r="D131" s="355"/>
      <c r="E131" s="49" t="s">
        <v>113</v>
      </c>
      <c r="F131" s="78">
        <v>624834</v>
      </c>
      <c r="G131" s="65">
        <f>IFERROR(F131/C125,"-")</f>
        <v>1.2792014352153918E-2</v>
      </c>
      <c r="H131" s="78">
        <v>3</v>
      </c>
      <c r="I131" s="65">
        <f>IFERROR(H131/D125,"-")</f>
        <v>2.6086956521739129E-2</v>
      </c>
      <c r="J131" s="81">
        <f t="shared" si="13"/>
        <v>208278</v>
      </c>
      <c r="K131" s="355"/>
      <c r="L131" s="355"/>
      <c r="M131" s="49" t="s">
        <v>113</v>
      </c>
      <c r="N131" s="78">
        <v>3156846</v>
      </c>
      <c r="O131" s="65">
        <f>IFERROR(N131/K125,"-")</f>
        <v>1.9677334562857939E-2</v>
      </c>
      <c r="P131" s="78">
        <v>21</v>
      </c>
      <c r="Q131" s="65">
        <f>IFERROR(P131/L125,"-")</f>
        <v>7.636363636363637E-2</v>
      </c>
      <c r="R131" s="81">
        <f t="shared" si="14"/>
        <v>150326</v>
      </c>
      <c r="S131" s="355"/>
      <c r="T131" s="355"/>
      <c r="U131" s="49" t="s">
        <v>113</v>
      </c>
      <c r="V131" s="78">
        <v>107354866</v>
      </c>
      <c r="W131" s="65">
        <f>IFERROR(V131/S125,"-")</f>
        <v>7.326780580558097E-3</v>
      </c>
      <c r="X131" s="78">
        <v>1674</v>
      </c>
      <c r="Y131" s="65">
        <f>IFERROR(X131/T125,"-")</f>
        <v>4.1179798774937888E-2</v>
      </c>
      <c r="Z131" s="192">
        <f t="shared" si="15"/>
        <v>64130.744324970132</v>
      </c>
      <c r="AA131" s="355"/>
      <c r="AB131" s="355"/>
      <c r="AC131" s="49" t="s">
        <v>113</v>
      </c>
      <c r="AD131" s="78">
        <v>105638797</v>
      </c>
      <c r="AE131" s="65">
        <f>IFERROR(AD131/AA125,"-")</f>
        <v>1.1814954279861864E-2</v>
      </c>
      <c r="AF131" s="78">
        <v>1207</v>
      </c>
      <c r="AG131" s="65">
        <f>IFERROR(AF131/AB125,"-")</f>
        <v>5.6541902843490886E-2</v>
      </c>
      <c r="AH131" s="81">
        <f t="shared" si="16"/>
        <v>87521.787075393542</v>
      </c>
      <c r="AI131" s="355"/>
      <c r="AJ131" s="355"/>
      <c r="AK131" s="49" t="s">
        <v>113</v>
      </c>
      <c r="AL131" s="78">
        <v>73257261</v>
      </c>
      <c r="AM131" s="65">
        <f>IFERROR(AL131/AI125,"-")</f>
        <v>2.5567909776568181E-2</v>
      </c>
      <c r="AN131" s="78">
        <v>532</v>
      </c>
      <c r="AO131" s="65">
        <f>IFERROR(AN131/AJ125,"-")</f>
        <v>8.755760368663594E-2</v>
      </c>
      <c r="AP131" s="81">
        <f t="shared" si="17"/>
        <v>137701.61842105264</v>
      </c>
      <c r="AQ131" s="355"/>
      <c r="AR131" s="355"/>
      <c r="AS131" s="49" t="s">
        <v>113</v>
      </c>
      <c r="AT131" s="78">
        <v>20047600</v>
      </c>
      <c r="AU131" s="65">
        <f>IFERROR(AT131/AQ125,"-")</f>
        <v>3.7768051272282922E-2</v>
      </c>
      <c r="AV131" s="81">
        <v>154</v>
      </c>
      <c r="AW131" s="65">
        <f>IFERROR(AV131/AR125,"-")</f>
        <v>0.14555765595463138</v>
      </c>
      <c r="AX131" s="280">
        <f t="shared" si="18"/>
        <v>130179.22077922078</v>
      </c>
      <c r="AY131" s="355"/>
      <c r="AZ131" s="355"/>
      <c r="BA131" s="49" t="s">
        <v>113</v>
      </c>
      <c r="BB131" s="78">
        <v>9277182</v>
      </c>
      <c r="BC131" s="65">
        <f>IFERROR(BB131/AY125,"-")</f>
        <v>0.10370121223075744</v>
      </c>
      <c r="BD131" s="78">
        <v>23</v>
      </c>
      <c r="BE131" s="65">
        <f>IFERROR(BD131/AZ125,"-")</f>
        <v>0.15231788079470199</v>
      </c>
      <c r="BF131" s="81">
        <f t="shared" si="19"/>
        <v>403355.73913043475</v>
      </c>
      <c r="BG131" s="358"/>
      <c r="BH131" s="358"/>
      <c r="BI131" s="49" t="s">
        <v>113</v>
      </c>
      <c r="BJ131" s="78">
        <f>地区別_フレイル区分別_高齢者の疾病!BK148</f>
        <v>319357386</v>
      </c>
      <c r="BK131" s="65">
        <f>地区別_フレイル区分別_高齢者の疾病!BL148</f>
        <v>1.1703109546972245E-2</v>
      </c>
      <c r="BL131" s="78">
        <f>地区別_フレイル区分別_高齢者の疾病!BM148</f>
        <v>3614</v>
      </c>
      <c r="BM131" s="65">
        <f>地区別_フレイル区分別_高齢者の疾病!BN148</f>
        <v>5.187088255134701E-2</v>
      </c>
      <c r="BN131" s="192">
        <f>地区別_フレイル区分別_高齢者の疾病!BO148</f>
        <v>88366.73657996679</v>
      </c>
      <c r="BO131" s="286"/>
      <c r="BQ131" s="40"/>
      <c r="BR131" s="40"/>
      <c r="BS131" s="40"/>
      <c r="BT131" s="40"/>
      <c r="BU131" s="40"/>
    </row>
    <row r="132" spans="2:73" s="10" customFormat="1" ht="13.15" customHeight="1" thickTop="1" thickBot="1">
      <c r="B132" s="382"/>
      <c r="C132" s="355"/>
      <c r="D132" s="355"/>
      <c r="E132" s="49" t="s">
        <v>123</v>
      </c>
      <c r="F132" s="78">
        <v>0</v>
      </c>
      <c r="G132" s="65">
        <f>IFERROR(F132/C125,"-")</f>
        <v>0</v>
      </c>
      <c r="H132" s="78">
        <v>0</v>
      </c>
      <c r="I132" s="65">
        <f>IFERROR(H132/D125,"-")</f>
        <v>0</v>
      </c>
      <c r="J132" s="81" t="str">
        <f t="shared" si="13"/>
        <v>-</v>
      </c>
      <c r="K132" s="355"/>
      <c r="L132" s="355"/>
      <c r="M132" s="49" t="s">
        <v>123</v>
      </c>
      <c r="N132" s="78">
        <v>0</v>
      </c>
      <c r="O132" s="65">
        <f>IFERROR(N132/K125,"-")</f>
        <v>0</v>
      </c>
      <c r="P132" s="78">
        <v>0</v>
      </c>
      <c r="Q132" s="65">
        <f>IFERROR(P132/L125,"-")</f>
        <v>0</v>
      </c>
      <c r="R132" s="81" t="str">
        <f t="shared" si="14"/>
        <v>-</v>
      </c>
      <c r="S132" s="355"/>
      <c r="T132" s="355"/>
      <c r="U132" s="49" t="s">
        <v>123</v>
      </c>
      <c r="V132" s="78">
        <v>13952</v>
      </c>
      <c r="W132" s="65">
        <f>IFERROR(V132/S125,"-")</f>
        <v>9.5219943416394908E-7</v>
      </c>
      <c r="X132" s="78">
        <v>6</v>
      </c>
      <c r="Y132" s="65">
        <f>IFERROR(X132/T125,"-")</f>
        <v>1.4759784507146196E-4</v>
      </c>
      <c r="Z132" s="192">
        <f t="shared" si="15"/>
        <v>2325.3333333333335</v>
      </c>
      <c r="AA132" s="355"/>
      <c r="AB132" s="355"/>
      <c r="AC132" s="49" t="s">
        <v>123</v>
      </c>
      <c r="AD132" s="78">
        <v>11395</v>
      </c>
      <c r="AE132" s="65">
        <f>IFERROR(AD132/AA125,"-")</f>
        <v>1.2744503709089563E-6</v>
      </c>
      <c r="AF132" s="78">
        <v>4</v>
      </c>
      <c r="AG132" s="65">
        <f>IFERROR(AF132/AB125,"-")</f>
        <v>1.8737995971330866E-4</v>
      </c>
      <c r="AH132" s="81">
        <f t="shared" si="16"/>
        <v>2848.75</v>
      </c>
      <c r="AI132" s="355"/>
      <c r="AJ132" s="355"/>
      <c r="AK132" s="49" t="s">
        <v>123</v>
      </c>
      <c r="AL132" s="78">
        <v>9057</v>
      </c>
      <c r="AM132" s="65">
        <f>IFERROR(AL132/AI125,"-")</f>
        <v>3.1610321719014038E-6</v>
      </c>
      <c r="AN132" s="78">
        <v>5</v>
      </c>
      <c r="AO132" s="65">
        <f>IFERROR(AN132/AJ125,"-")</f>
        <v>8.2290980908492431E-4</v>
      </c>
      <c r="AP132" s="81">
        <f t="shared" si="17"/>
        <v>1811.4</v>
      </c>
      <c r="AQ132" s="355"/>
      <c r="AR132" s="355"/>
      <c r="AS132" s="49" t="s">
        <v>123</v>
      </c>
      <c r="AT132" s="78">
        <v>0</v>
      </c>
      <c r="AU132" s="65">
        <f>IFERROR(AT132/AQ125,"-")</f>
        <v>0</v>
      </c>
      <c r="AV132" s="81">
        <v>0</v>
      </c>
      <c r="AW132" s="65">
        <f>IFERROR(AV132/AR125,"-")</f>
        <v>0</v>
      </c>
      <c r="AX132" s="280" t="str">
        <f t="shared" si="18"/>
        <v>-</v>
      </c>
      <c r="AY132" s="355"/>
      <c r="AZ132" s="355"/>
      <c r="BA132" s="49" t="s">
        <v>123</v>
      </c>
      <c r="BB132" s="78">
        <v>0</v>
      </c>
      <c r="BC132" s="65">
        <f>IFERROR(BB132/AY125,"-")</f>
        <v>0</v>
      </c>
      <c r="BD132" s="78">
        <v>0</v>
      </c>
      <c r="BE132" s="65">
        <f>IFERROR(BD132/AZ125,"-")</f>
        <v>0</v>
      </c>
      <c r="BF132" s="81" t="str">
        <f t="shared" si="19"/>
        <v>-</v>
      </c>
      <c r="BG132" s="358"/>
      <c r="BH132" s="358"/>
      <c r="BI132" s="49" t="s">
        <v>123</v>
      </c>
      <c r="BJ132" s="78">
        <f>地区別_フレイル区分別_高齢者の疾病!BK149</f>
        <v>34404</v>
      </c>
      <c r="BK132" s="65">
        <f>地区別_フレイル区分別_高齢者の疾病!BL149</f>
        <v>1.2607623887992154E-6</v>
      </c>
      <c r="BL132" s="78">
        <f>地区別_フレイル区分別_高齢者の疾病!BM149</f>
        <v>15</v>
      </c>
      <c r="BM132" s="65">
        <f>地区別_フレイル区分別_高齢者の疾病!BN149</f>
        <v>2.1529143283624934E-4</v>
      </c>
      <c r="BN132" s="192">
        <f>地区別_フレイル区分別_高齢者の疾病!BO149</f>
        <v>2293.6</v>
      </c>
      <c r="BO132" s="286"/>
      <c r="BQ132" s="40"/>
      <c r="BR132" s="40"/>
      <c r="BS132" s="40"/>
      <c r="BT132" s="40"/>
      <c r="BU132" s="40"/>
    </row>
    <row r="133" spans="2:73" s="10" customFormat="1" ht="13.15" customHeight="1" thickTop="1" thickBot="1">
      <c r="B133" s="382"/>
      <c r="C133" s="355"/>
      <c r="D133" s="355"/>
      <c r="E133" s="49" t="s">
        <v>114</v>
      </c>
      <c r="F133" s="78">
        <v>54471</v>
      </c>
      <c r="G133" s="65">
        <f>IFERROR(F133/C125,"-")</f>
        <v>1.1151662902085611E-3</v>
      </c>
      <c r="H133" s="78">
        <v>1</v>
      </c>
      <c r="I133" s="65">
        <f>IFERROR(H133/D125,"-")</f>
        <v>8.6956521739130436E-3</v>
      </c>
      <c r="J133" s="81">
        <f t="shared" si="13"/>
        <v>54471</v>
      </c>
      <c r="K133" s="355"/>
      <c r="L133" s="355"/>
      <c r="M133" s="49" t="s">
        <v>114</v>
      </c>
      <c r="N133" s="78">
        <v>64677</v>
      </c>
      <c r="O133" s="65">
        <f>IFERROR(N133/K125,"-")</f>
        <v>4.0314635795409817E-4</v>
      </c>
      <c r="P133" s="78">
        <v>3</v>
      </c>
      <c r="Q133" s="65">
        <f>IFERROR(P133/L125,"-")</f>
        <v>1.090909090909091E-2</v>
      </c>
      <c r="R133" s="81">
        <f t="shared" si="14"/>
        <v>21559</v>
      </c>
      <c r="S133" s="355"/>
      <c r="T133" s="355"/>
      <c r="U133" s="49" t="s">
        <v>114</v>
      </c>
      <c r="V133" s="78">
        <v>4993725</v>
      </c>
      <c r="W133" s="65">
        <f>IFERROR(V133/S125,"-")</f>
        <v>3.4081293860166044E-4</v>
      </c>
      <c r="X133" s="78">
        <v>277</v>
      </c>
      <c r="Y133" s="65">
        <f>IFERROR(X133/T125,"-")</f>
        <v>6.8141005141324935E-3</v>
      </c>
      <c r="Z133" s="192">
        <f t="shared" si="15"/>
        <v>18027.888086642601</v>
      </c>
      <c r="AA133" s="355"/>
      <c r="AB133" s="355"/>
      <c r="AC133" s="49" t="s">
        <v>114</v>
      </c>
      <c r="AD133" s="78">
        <v>3901660</v>
      </c>
      <c r="AE133" s="65">
        <f>IFERROR(AD133/AA125,"-")</f>
        <v>4.3637314911457994E-4</v>
      </c>
      <c r="AF133" s="78">
        <v>156</v>
      </c>
      <c r="AG133" s="65">
        <f>IFERROR(AF133/AB125,"-")</f>
        <v>7.3078184288190382E-3</v>
      </c>
      <c r="AH133" s="81">
        <f t="shared" si="16"/>
        <v>25010.641025641027</v>
      </c>
      <c r="AI133" s="355"/>
      <c r="AJ133" s="355"/>
      <c r="AK133" s="49" t="s">
        <v>114</v>
      </c>
      <c r="AL133" s="78">
        <v>1199831</v>
      </c>
      <c r="AM133" s="65">
        <f>IFERROR(AL133/AI125,"-")</f>
        <v>4.1875945587331712E-4</v>
      </c>
      <c r="AN133" s="78">
        <v>52</v>
      </c>
      <c r="AO133" s="65">
        <f>IFERROR(AN133/AJ125,"-")</f>
        <v>8.558262014483212E-3</v>
      </c>
      <c r="AP133" s="81">
        <f t="shared" si="17"/>
        <v>23073.673076923078</v>
      </c>
      <c r="AQ133" s="355"/>
      <c r="AR133" s="355"/>
      <c r="AS133" s="49" t="s">
        <v>114</v>
      </c>
      <c r="AT133" s="78">
        <v>344581</v>
      </c>
      <c r="AU133" s="65">
        <f>IFERROR(AT133/AQ125,"-")</f>
        <v>6.4916263669738633E-4</v>
      </c>
      <c r="AV133" s="81">
        <v>9</v>
      </c>
      <c r="AW133" s="65">
        <f>IFERROR(AV133/AR125,"-")</f>
        <v>8.5066162570888466E-3</v>
      </c>
      <c r="AX133" s="280">
        <f t="shared" si="18"/>
        <v>38286.777777777781</v>
      </c>
      <c r="AY133" s="355"/>
      <c r="AZ133" s="355"/>
      <c r="BA133" s="49" t="s">
        <v>114</v>
      </c>
      <c r="BB133" s="78">
        <v>31264</v>
      </c>
      <c r="BC133" s="65">
        <f>IFERROR(BB133/AY125,"-")</f>
        <v>3.4947193007342107E-4</v>
      </c>
      <c r="BD133" s="78">
        <v>1</v>
      </c>
      <c r="BE133" s="65">
        <f>IFERROR(BD133/AZ125,"-")</f>
        <v>6.6225165562913907E-3</v>
      </c>
      <c r="BF133" s="81">
        <f t="shared" si="19"/>
        <v>31264</v>
      </c>
      <c r="BG133" s="358"/>
      <c r="BH133" s="358"/>
      <c r="BI133" s="49" t="s">
        <v>114</v>
      </c>
      <c r="BJ133" s="78">
        <f>地区別_フレイル区分別_高齢者の疾病!BK150</f>
        <v>10590209</v>
      </c>
      <c r="BK133" s="65">
        <f>地区別_フレイル区分別_高齢者の疾病!BL150</f>
        <v>3.8808676888509914E-4</v>
      </c>
      <c r="BL133" s="78">
        <f>地区別_フレイル区分別_高齢者の疾病!BM150</f>
        <v>499</v>
      </c>
      <c r="BM133" s="65">
        <f>地区別_フレイル区分別_高齢者の疾病!BN150</f>
        <v>7.1620283323525612E-3</v>
      </c>
      <c r="BN133" s="192">
        <f>地区別_フレイル区分別_高齢者の疾病!BO150</f>
        <v>21222.863727454911</v>
      </c>
      <c r="BO133" s="286"/>
      <c r="BQ133" s="40"/>
      <c r="BR133" s="40"/>
      <c r="BS133" s="40"/>
      <c r="BT133" s="40"/>
      <c r="BU133" s="40"/>
    </row>
    <row r="134" spans="2:73" s="10" customFormat="1" ht="13.15" customHeight="1" thickTop="1" thickBot="1">
      <c r="B134" s="382"/>
      <c r="C134" s="355"/>
      <c r="D134" s="355"/>
      <c r="E134" s="49" t="s">
        <v>115</v>
      </c>
      <c r="F134" s="78">
        <v>37519</v>
      </c>
      <c r="G134" s="65">
        <f>IFERROR(F134/C125,"-")</f>
        <v>7.6811374937737521E-4</v>
      </c>
      <c r="H134" s="78">
        <v>3</v>
      </c>
      <c r="I134" s="65">
        <f>IFERROR(H134/D125,"-")</f>
        <v>2.6086956521739129E-2</v>
      </c>
      <c r="J134" s="81">
        <f t="shared" ref="J134:J141" si="20">IFERROR(F134/H134,"-")</f>
        <v>12506.333333333334</v>
      </c>
      <c r="K134" s="355"/>
      <c r="L134" s="355"/>
      <c r="M134" s="49" t="s">
        <v>115</v>
      </c>
      <c r="N134" s="78">
        <v>98829</v>
      </c>
      <c r="O134" s="65">
        <f>IFERROR(N134/K125,"-")</f>
        <v>6.1602349228080406E-4</v>
      </c>
      <c r="P134" s="78">
        <v>4</v>
      </c>
      <c r="Q134" s="65">
        <f>IFERROR(P134/L125,"-")</f>
        <v>1.4545454545454545E-2</v>
      </c>
      <c r="R134" s="81">
        <f t="shared" ref="R134:R141" si="21">IFERROR(N134/P134,"-")</f>
        <v>24707.25</v>
      </c>
      <c r="S134" s="355"/>
      <c r="T134" s="355"/>
      <c r="U134" s="49" t="s">
        <v>115</v>
      </c>
      <c r="V134" s="78">
        <v>8785072</v>
      </c>
      <c r="W134" s="65">
        <f>IFERROR(V134/S125,"-")</f>
        <v>5.9956569577763422E-4</v>
      </c>
      <c r="X134" s="78">
        <v>744</v>
      </c>
      <c r="Y134" s="65">
        <f>IFERROR(X134/T125,"-")</f>
        <v>1.8302132788861284E-2</v>
      </c>
      <c r="Z134" s="192">
        <f t="shared" ref="Z134:Z141" si="22">IFERROR(V134/X134,"-")</f>
        <v>11807.89247311828</v>
      </c>
      <c r="AA134" s="355"/>
      <c r="AB134" s="355"/>
      <c r="AC134" s="49" t="s">
        <v>115</v>
      </c>
      <c r="AD134" s="78">
        <v>6025116</v>
      </c>
      <c r="AE134" s="65">
        <f>IFERROR(AD134/AA125,"-")</f>
        <v>6.7386672408683516E-4</v>
      </c>
      <c r="AF134" s="78">
        <v>472</v>
      </c>
      <c r="AG134" s="65">
        <f>IFERROR(AF134/AB125,"-")</f>
        <v>2.2110835246170423E-2</v>
      </c>
      <c r="AH134" s="81">
        <f t="shared" ref="AH134:AH141" si="23">IFERROR(AD134/AF134,"-")</f>
        <v>12765.076271186441</v>
      </c>
      <c r="AI134" s="355"/>
      <c r="AJ134" s="355"/>
      <c r="AK134" s="49" t="s">
        <v>115</v>
      </c>
      <c r="AL134" s="78">
        <v>2553287</v>
      </c>
      <c r="AM134" s="65">
        <f>IFERROR(AL134/AI125,"-")</f>
        <v>8.9113639738297673E-4</v>
      </c>
      <c r="AN134" s="78">
        <v>184</v>
      </c>
      <c r="AO134" s="65">
        <f>IFERROR(AN134/AJ125,"-")</f>
        <v>3.0283080974325215E-2</v>
      </c>
      <c r="AP134" s="81">
        <f t="shared" ref="AP134:AP141" si="24">IFERROR(AL134/AN134,"-")</f>
        <v>13876.559782608696</v>
      </c>
      <c r="AQ134" s="355"/>
      <c r="AR134" s="355"/>
      <c r="AS134" s="49" t="s">
        <v>115</v>
      </c>
      <c r="AT134" s="78">
        <v>792391</v>
      </c>
      <c r="AU134" s="65">
        <f>IFERROR(AT134/AQ125,"-")</f>
        <v>1.492800330997004E-3</v>
      </c>
      <c r="AV134" s="81">
        <v>58</v>
      </c>
      <c r="AW134" s="65">
        <f>IFERROR(AV134/AR125,"-")</f>
        <v>5.4820415879017016E-2</v>
      </c>
      <c r="AX134" s="280">
        <f t="shared" ref="AX134:AX141" si="25">IFERROR(AT134/AV134,"-")</f>
        <v>13661.913793103447</v>
      </c>
      <c r="AY134" s="355"/>
      <c r="AZ134" s="355"/>
      <c r="BA134" s="49" t="s">
        <v>115</v>
      </c>
      <c r="BB134" s="78">
        <v>87911</v>
      </c>
      <c r="BC134" s="65">
        <f>IFERROR(BB134/AY125,"-")</f>
        <v>9.8267741954594806E-4</v>
      </c>
      <c r="BD134" s="78">
        <v>4</v>
      </c>
      <c r="BE134" s="65">
        <f>IFERROR(BD134/AZ125,"-")</f>
        <v>2.6490066225165563E-2</v>
      </c>
      <c r="BF134" s="81">
        <f t="shared" ref="BF134:BF141" si="26">IFERROR(BB134/BD134,"-")</f>
        <v>21977.75</v>
      </c>
      <c r="BG134" s="358"/>
      <c r="BH134" s="358"/>
      <c r="BI134" s="49" t="s">
        <v>115</v>
      </c>
      <c r="BJ134" s="78">
        <f>地区別_フレイル区分別_高齢者の疾病!BK151</f>
        <v>18380125</v>
      </c>
      <c r="BK134" s="65">
        <f>地区別_フレイル区分別_高齢者の疾病!BL151</f>
        <v>6.7355453730462097E-4</v>
      </c>
      <c r="BL134" s="78">
        <f>地区別_フレイル区分別_高齢者の疾病!BM151</f>
        <v>1469</v>
      </c>
      <c r="BM134" s="65">
        <f>地区別_フレイル区分別_高齢者の疾病!BN151</f>
        <v>2.1084207655763351E-2</v>
      </c>
      <c r="BN134" s="192">
        <f>地区別_フレイル区分別_高齢者の疾病!BO151</f>
        <v>12511.997957794418</v>
      </c>
      <c r="BO134" s="286"/>
      <c r="BQ134" s="40"/>
      <c r="BR134" s="40"/>
      <c r="BS134" s="40"/>
      <c r="BT134" s="40"/>
      <c r="BU134" s="40"/>
    </row>
    <row r="135" spans="2:73" s="10" customFormat="1" ht="13.15" customHeight="1" thickTop="1" thickBot="1">
      <c r="B135" s="382"/>
      <c r="C135" s="355"/>
      <c r="D135" s="355"/>
      <c r="E135" s="49" t="s">
        <v>116</v>
      </c>
      <c r="F135" s="78">
        <v>0</v>
      </c>
      <c r="G135" s="65">
        <f>IFERROR(F135/C125,"-")</f>
        <v>0</v>
      </c>
      <c r="H135" s="78">
        <v>0</v>
      </c>
      <c r="I135" s="65">
        <f>IFERROR(H135/D125,"-")</f>
        <v>0</v>
      </c>
      <c r="J135" s="81" t="str">
        <f t="shared" si="20"/>
        <v>-</v>
      </c>
      <c r="K135" s="355"/>
      <c r="L135" s="355"/>
      <c r="M135" s="49" t="s">
        <v>116</v>
      </c>
      <c r="N135" s="78">
        <v>14917</v>
      </c>
      <c r="O135" s="65">
        <f>IFERROR(N135/K125,"-")</f>
        <v>9.2981032230951994E-5</v>
      </c>
      <c r="P135" s="78">
        <v>2</v>
      </c>
      <c r="Q135" s="65">
        <f>IFERROR(P135/L125,"-")</f>
        <v>7.2727272727272727E-3</v>
      </c>
      <c r="R135" s="81">
        <f t="shared" si="21"/>
        <v>7458.5</v>
      </c>
      <c r="S135" s="355"/>
      <c r="T135" s="355"/>
      <c r="U135" s="49" t="s">
        <v>116</v>
      </c>
      <c r="V135" s="78">
        <v>1816325</v>
      </c>
      <c r="W135" s="65">
        <f>IFERROR(V135/S125,"-")</f>
        <v>1.2396098317501682E-4</v>
      </c>
      <c r="X135" s="78">
        <v>74</v>
      </c>
      <c r="Y135" s="65">
        <f>IFERROR(X135/T125,"-")</f>
        <v>1.8203734225480308E-3</v>
      </c>
      <c r="Z135" s="192">
        <f t="shared" si="22"/>
        <v>24544.932432432433</v>
      </c>
      <c r="AA135" s="355"/>
      <c r="AB135" s="355"/>
      <c r="AC135" s="49" t="s">
        <v>116</v>
      </c>
      <c r="AD135" s="78">
        <v>722352</v>
      </c>
      <c r="AE135" s="65">
        <f>IFERROR(AD135/AA125,"-")</f>
        <v>8.0789975807531934E-5</v>
      </c>
      <c r="AF135" s="78">
        <v>62</v>
      </c>
      <c r="AG135" s="65">
        <f>IFERROR(AF135/AB125,"-")</f>
        <v>2.9043893755562843E-3</v>
      </c>
      <c r="AH135" s="81">
        <f t="shared" si="23"/>
        <v>11650.838709677419</v>
      </c>
      <c r="AI135" s="355"/>
      <c r="AJ135" s="355"/>
      <c r="AK135" s="49" t="s">
        <v>116</v>
      </c>
      <c r="AL135" s="78">
        <v>578363</v>
      </c>
      <c r="AM135" s="65">
        <f>IFERROR(AL135/AI125,"-")</f>
        <v>2.0185757425609049E-4</v>
      </c>
      <c r="AN135" s="78">
        <v>27</v>
      </c>
      <c r="AO135" s="65">
        <f>IFERROR(AN135/AJ125,"-")</f>
        <v>4.443712969058591E-3</v>
      </c>
      <c r="AP135" s="81">
        <f t="shared" si="24"/>
        <v>21420.85185185185</v>
      </c>
      <c r="AQ135" s="355"/>
      <c r="AR135" s="355"/>
      <c r="AS135" s="49" t="s">
        <v>116</v>
      </c>
      <c r="AT135" s="78">
        <v>112211</v>
      </c>
      <c r="AU135" s="65">
        <f>IFERROR(AT135/AQ125,"-")</f>
        <v>2.1139641659421272E-4</v>
      </c>
      <c r="AV135" s="81">
        <v>7</v>
      </c>
      <c r="AW135" s="65">
        <f>IFERROR(AV135/AR125,"-")</f>
        <v>6.6162570888468808E-3</v>
      </c>
      <c r="AX135" s="280">
        <f t="shared" si="25"/>
        <v>16030.142857142857</v>
      </c>
      <c r="AY135" s="355"/>
      <c r="AZ135" s="355"/>
      <c r="BA135" s="49" t="s">
        <v>116</v>
      </c>
      <c r="BB135" s="78">
        <v>0</v>
      </c>
      <c r="BC135" s="65">
        <f>IFERROR(BB135/AY125,"-")</f>
        <v>0</v>
      </c>
      <c r="BD135" s="78">
        <v>0</v>
      </c>
      <c r="BE135" s="65">
        <f>IFERROR(BD135/AZ125,"-")</f>
        <v>0</v>
      </c>
      <c r="BF135" s="81" t="str">
        <f t="shared" si="26"/>
        <v>-</v>
      </c>
      <c r="BG135" s="358"/>
      <c r="BH135" s="358"/>
      <c r="BI135" s="49" t="s">
        <v>116</v>
      </c>
      <c r="BJ135" s="78">
        <f>地区別_フレイル区分別_高齢者の疾病!BK152</f>
        <v>3244168</v>
      </c>
      <c r="BK135" s="65">
        <f>地区別_フレイル区分別_高齢者の疾病!BL152</f>
        <v>1.1888515862533349E-4</v>
      </c>
      <c r="BL135" s="78">
        <f>地区別_フレイル区分別_高齢者の疾病!BM152</f>
        <v>172</v>
      </c>
      <c r="BM135" s="65">
        <f>地区別_フレイル区分別_高齢者の疾病!BN152</f>
        <v>2.4686750965223258E-3</v>
      </c>
      <c r="BN135" s="192">
        <f>地区別_フレイル区分別_高齢者の疾病!BO152</f>
        <v>18861.441860465115</v>
      </c>
      <c r="BO135" s="286"/>
      <c r="BQ135" s="40"/>
      <c r="BR135" s="40"/>
      <c r="BS135" s="40"/>
      <c r="BT135" s="40"/>
      <c r="BU135" s="40"/>
    </row>
    <row r="136" spans="2:73" s="10" customFormat="1" ht="13.15" customHeight="1" thickTop="1" thickBot="1">
      <c r="B136" s="382"/>
      <c r="C136" s="355"/>
      <c r="D136" s="355"/>
      <c r="E136" s="49" t="s">
        <v>117</v>
      </c>
      <c r="F136" s="78">
        <v>0</v>
      </c>
      <c r="G136" s="65">
        <f>IFERROR(F136/C125,"-")</f>
        <v>0</v>
      </c>
      <c r="H136" s="78">
        <v>0</v>
      </c>
      <c r="I136" s="65">
        <f>IFERROR(H136/D125,"-")</f>
        <v>0</v>
      </c>
      <c r="J136" s="81" t="str">
        <f t="shared" si="20"/>
        <v>-</v>
      </c>
      <c r="K136" s="355"/>
      <c r="L136" s="355"/>
      <c r="M136" s="49" t="s">
        <v>117</v>
      </c>
      <c r="N136" s="78">
        <v>203290</v>
      </c>
      <c r="O136" s="65">
        <f>IFERROR(N136/K125,"-")</f>
        <v>1.267152513389437E-3</v>
      </c>
      <c r="P136" s="78">
        <v>1</v>
      </c>
      <c r="Q136" s="65">
        <f>IFERROR(P136/L125,"-")</f>
        <v>3.6363636363636364E-3</v>
      </c>
      <c r="R136" s="81">
        <f t="shared" si="21"/>
        <v>203290</v>
      </c>
      <c r="S136" s="355"/>
      <c r="T136" s="355"/>
      <c r="U136" s="49" t="s">
        <v>117</v>
      </c>
      <c r="V136" s="78">
        <v>3148708</v>
      </c>
      <c r="W136" s="65">
        <f>IFERROR(V136/S125,"-")</f>
        <v>2.1489377694577835E-4</v>
      </c>
      <c r="X136" s="78">
        <v>42</v>
      </c>
      <c r="Y136" s="65">
        <f>IFERROR(X136/T125,"-")</f>
        <v>1.0331849155002337E-3</v>
      </c>
      <c r="Z136" s="192">
        <f t="shared" si="22"/>
        <v>74969.238095238092</v>
      </c>
      <c r="AA136" s="355"/>
      <c r="AB136" s="355"/>
      <c r="AC136" s="49" t="s">
        <v>117</v>
      </c>
      <c r="AD136" s="78">
        <v>3525933</v>
      </c>
      <c r="AE136" s="65">
        <f>IFERROR(AD136/AA125,"-")</f>
        <v>3.9435073450198589E-4</v>
      </c>
      <c r="AF136" s="78">
        <v>36</v>
      </c>
      <c r="AG136" s="65">
        <f>IFERROR(AF136/AB125,"-")</f>
        <v>1.686419637419778E-3</v>
      </c>
      <c r="AH136" s="81">
        <f t="shared" si="23"/>
        <v>97942.583333333328</v>
      </c>
      <c r="AI136" s="355"/>
      <c r="AJ136" s="355"/>
      <c r="AK136" s="49" t="s">
        <v>117</v>
      </c>
      <c r="AL136" s="78">
        <v>4051099</v>
      </c>
      <c r="AM136" s="65">
        <f>IFERROR(AL136/AI125,"-")</f>
        <v>1.4138958010994375E-3</v>
      </c>
      <c r="AN136" s="78">
        <v>34</v>
      </c>
      <c r="AO136" s="65">
        <f>IFERROR(AN136/AJ125,"-")</f>
        <v>5.5957867017774852E-3</v>
      </c>
      <c r="AP136" s="81">
        <f t="shared" si="24"/>
        <v>119149.9705882353</v>
      </c>
      <c r="AQ136" s="355"/>
      <c r="AR136" s="355"/>
      <c r="AS136" s="49" t="s">
        <v>117</v>
      </c>
      <c r="AT136" s="78">
        <v>2660088</v>
      </c>
      <c r="AU136" s="65">
        <f>IFERROR(AT136/AQ125,"-")</f>
        <v>5.0113898906993621E-3</v>
      </c>
      <c r="AV136" s="81">
        <v>12</v>
      </c>
      <c r="AW136" s="65">
        <f>IFERROR(AV136/AR125,"-")</f>
        <v>1.1342155009451797E-2</v>
      </c>
      <c r="AX136" s="280">
        <f t="shared" si="25"/>
        <v>221674</v>
      </c>
      <c r="AY136" s="355"/>
      <c r="AZ136" s="355"/>
      <c r="BA136" s="49" t="s">
        <v>117</v>
      </c>
      <c r="BB136" s="78">
        <v>9121</v>
      </c>
      <c r="BC136" s="65">
        <f>IFERROR(BB136/AY125,"-")</f>
        <v>1.0195539515735906E-4</v>
      </c>
      <c r="BD136" s="78">
        <v>2</v>
      </c>
      <c r="BE136" s="65">
        <f>IFERROR(BD136/AZ125,"-")</f>
        <v>1.3245033112582781E-2</v>
      </c>
      <c r="BF136" s="81">
        <f t="shared" si="26"/>
        <v>4560.5</v>
      </c>
      <c r="BG136" s="358"/>
      <c r="BH136" s="358"/>
      <c r="BI136" s="49" t="s">
        <v>117</v>
      </c>
      <c r="BJ136" s="78">
        <f>地区別_フレイル区分別_高齢者の疾病!BK153</f>
        <v>13598239</v>
      </c>
      <c r="BK136" s="65">
        <f>地区別_フレイル区分別_高齢者の疾病!BL153</f>
        <v>4.983184596297714E-4</v>
      </c>
      <c r="BL136" s="78">
        <f>地区別_フレイル区分別_高齢者の疾病!BM153</f>
        <v>127</v>
      </c>
      <c r="BM136" s="65">
        <f>地区別_フレイル区分別_高齢者の疾病!BN153</f>
        <v>1.8228007980135778E-3</v>
      </c>
      <c r="BN136" s="192">
        <f>地区別_フレイル区分別_高齢者の疾病!BO153</f>
        <v>107072.74803149606</v>
      </c>
      <c r="BO136" s="286"/>
      <c r="BQ136" s="40"/>
      <c r="BR136" s="40"/>
      <c r="BS136" s="40"/>
      <c r="BT136" s="40"/>
      <c r="BU136" s="40"/>
    </row>
    <row r="137" spans="2:73" s="10" customFormat="1" ht="13.15" customHeight="1" thickTop="1" thickBot="1">
      <c r="B137" s="382"/>
      <c r="C137" s="355"/>
      <c r="D137" s="355"/>
      <c r="E137" s="49" t="s">
        <v>118</v>
      </c>
      <c r="F137" s="78">
        <v>396086</v>
      </c>
      <c r="G137" s="65">
        <f>IFERROR(F137/C125,"-")</f>
        <v>8.1089342076251236E-3</v>
      </c>
      <c r="H137" s="78">
        <v>8</v>
      </c>
      <c r="I137" s="65">
        <f>IFERROR(H137/D125,"-")</f>
        <v>6.9565217391304349E-2</v>
      </c>
      <c r="J137" s="81">
        <f t="shared" si="20"/>
        <v>49510.75</v>
      </c>
      <c r="K137" s="355"/>
      <c r="L137" s="355"/>
      <c r="M137" s="49" t="s">
        <v>118</v>
      </c>
      <c r="N137" s="78">
        <v>2228506</v>
      </c>
      <c r="O137" s="65">
        <f>IFERROR(N137/K125,"-")</f>
        <v>1.3890781538705496E-2</v>
      </c>
      <c r="P137" s="78">
        <v>23</v>
      </c>
      <c r="Q137" s="65">
        <f>IFERROR(P137/L125,"-")</f>
        <v>8.3636363636363634E-2</v>
      </c>
      <c r="R137" s="81">
        <f t="shared" si="21"/>
        <v>96891.565217391311</v>
      </c>
      <c r="S137" s="355"/>
      <c r="T137" s="355"/>
      <c r="U137" s="49" t="s">
        <v>118</v>
      </c>
      <c r="V137" s="78">
        <v>78799751</v>
      </c>
      <c r="W137" s="65">
        <f>IFERROR(V137/S125,"-")</f>
        <v>5.377944259924031E-3</v>
      </c>
      <c r="X137" s="78">
        <v>2749</v>
      </c>
      <c r="Y137" s="65">
        <f>IFERROR(X137/T125,"-")</f>
        <v>6.7624412683574817E-2</v>
      </c>
      <c r="Z137" s="192">
        <f t="shared" si="22"/>
        <v>28664.87850127319</v>
      </c>
      <c r="AA137" s="355"/>
      <c r="AB137" s="355"/>
      <c r="AC137" s="49" t="s">
        <v>118</v>
      </c>
      <c r="AD137" s="78">
        <v>56511301</v>
      </c>
      <c r="AE137" s="65">
        <f>IFERROR(AD137/AA125,"-")</f>
        <v>6.3203903922771105E-3</v>
      </c>
      <c r="AF137" s="78">
        <v>1787</v>
      </c>
      <c r="AG137" s="65">
        <f>IFERROR(AF137/AB125,"-")</f>
        <v>8.3711997001920641E-2</v>
      </c>
      <c r="AH137" s="81">
        <f t="shared" si="23"/>
        <v>31623.559597090094</v>
      </c>
      <c r="AI137" s="355"/>
      <c r="AJ137" s="355"/>
      <c r="AK137" s="49" t="s">
        <v>118</v>
      </c>
      <c r="AL137" s="78">
        <v>21959422</v>
      </c>
      <c r="AM137" s="65">
        <f>IFERROR(AL137/AI125,"-")</f>
        <v>7.6641757114231501E-3</v>
      </c>
      <c r="AN137" s="78">
        <v>595</v>
      </c>
      <c r="AO137" s="65">
        <f>IFERROR(AN137/AJ125,"-")</f>
        <v>9.7926267281105997E-2</v>
      </c>
      <c r="AP137" s="81">
        <f t="shared" si="24"/>
        <v>36906.591596638653</v>
      </c>
      <c r="AQ137" s="355"/>
      <c r="AR137" s="355"/>
      <c r="AS137" s="49" t="s">
        <v>118</v>
      </c>
      <c r="AT137" s="78">
        <v>3839994</v>
      </c>
      <c r="AU137" s="65">
        <f>IFERROR(AT137/AQ125,"-")</f>
        <v>7.2342370297321769E-3</v>
      </c>
      <c r="AV137" s="81">
        <v>129</v>
      </c>
      <c r="AW137" s="65">
        <f>IFERROR(AV137/AR125,"-")</f>
        <v>0.1219281663516068</v>
      </c>
      <c r="AX137" s="280">
        <f t="shared" si="25"/>
        <v>29767.39534883721</v>
      </c>
      <c r="AY137" s="355"/>
      <c r="AZ137" s="355"/>
      <c r="BA137" s="49" t="s">
        <v>118</v>
      </c>
      <c r="BB137" s="78">
        <v>230018</v>
      </c>
      <c r="BC137" s="65">
        <f>IFERROR(BB137/AY125,"-")</f>
        <v>2.571162820228639E-3</v>
      </c>
      <c r="BD137" s="78">
        <v>11</v>
      </c>
      <c r="BE137" s="65">
        <f>IFERROR(BD137/AZ125,"-")</f>
        <v>7.2847682119205295E-2</v>
      </c>
      <c r="BF137" s="81">
        <f t="shared" si="26"/>
        <v>20910.727272727272</v>
      </c>
      <c r="BG137" s="358"/>
      <c r="BH137" s="358"/>
      <c r="BI137" s="49" t="s">
        <v>118</v>
      </c>
      <c r="BJ137" s="78">
        <f>地区別_フレイル区分別_高齢者の疾病!BK154</f>
        <v>163965078</v>
      </c>
      <c r="BK137" s="65">
        <f>地区別_フレイル区分別_高齢者の疾病!BL154</f>
        <v>6.0086328165018512E-3</v>
      </c>
      <c r="BL137" s="78">
        <f>地区別_フレイル区分別_高齢者の疾病!BM154</f>
        <v>5302</v>
      </c>
      <c r="BM137" s="65">
        <f>地区別_フレイル区分別_高齢者の疾病!BN154</f>
        <v>7.6098345126519598E-2</v>
      </c>
      <c r="BN137" s="192">
        <f>地区別_フレイル区分別_高齢者の疾病!BO154</f>
        <v>30925.137306676726</v>
      </c>
      <c r="BO137" s="286"/>
      <c r="BQ137" s="40"/>
      <c r="BR137" s="40"/>
      <c r="BS137" s="40"/>
      <c r="BT137" s="40"/>
      <c r="BU137" s="40"/>
    </row>
    <row r="138" spans="2:73" s="10" customFormat="1" ht="13.15" customHeight="1" thickTop="1" thickBot="1">
      <c r="B138" s="382"/>
      <c r="C138" s="355"/>
      <c r="D138" s="355"/>
      <c r="E138" s="49" t="s">
        <v>119</v>
      </c>
      <c r="F138" s="78">
        <v>201257</v>
      </c>
      <c r="G138" s="65">
        <f>IFERROR(F138/C125,"-")</f>
        <v>4.1202662346662335E-3</v>
      </c>
      <c r="H138" s="78">
        <v>3</v>
      </c>
      <c r="I138" s="65">
        <f>IFERROR(H138/D125,"-")</f>
        <v>2.6086956521739129E-2</v>
      </c>
      <c r="J138" s="81">
        <f t="shared" si="20"/>
        <v>67085.666666666672</v>
      </c>
      <c r="K138" s="355"/>
      <c r="L138" s="355"/>
      <c r="M138" s="49" t="s">
        <v>119</v>
      </c>
      <c r="N138" s="78">
        <v>389433</v>
      </c>
      <c r="O138" s="65">
        <f>IFERROR(N138/K125,"-")</f>
        <v>2.4274239005695735E-3</v>
      </c>
      <c r="P138" s="78">
        <v>8</v>
      </c>
      <c r="Q138" s="65">
        <f>IFERROR(P138/L125,"-")</f>
        <v>2.9090909090909091E-2</v>
      </c>
      <c r="R138" s="81">
        <f t="shared" si="21"/>
        <v>48679.125</v>
      </c>
      <c r="S138" s="355"/>
      <c r="T138" s="355"/>
      <c r="U138" s="49" t="s">
        <v>119</v>
      </c>
      <c r="V138" s="78">
        <v>77539118</v>
      </c>
      <c r="W138" s="65">
        <f>IFERROR(V138/S125,"-")</f>
        <v>5.2919082773202177E-3</v>
      </c>
      <c r="X138" s="78">
        <v>1318</v>
      </c>
      <c r="Y138" s="65">
        <f>IFERROR(X138/T125,"-")</f>
        <v>3.2422326634031141E-2</v>
      </c>
      <c r="Z138" s="192">
        <f t="shared" si="22"/>
        <v>58830.893778452199</v>
      </c>
      <c r="AA138" s="355"/>
      <c r="AB138" s="355"/>
      <c r="AC138" s="49" t="s">
        <v>119</v>
      </c>
      <c r="AD138" s="78">
        <v>83179602</v>
      </c>
      <c r="AE138" s="65">
        <f>IFERROR(AD138/AA125,"-")</f>
        <v>9.3030517438314492E-3</v>
      </c>
      <c r="AF138" s="78">
        <v>1260</v>
      </c>
      <c r="AG138" s="65">
        <f>IFERROR(AF138/AB125,"-")</f>
        <v>5.9024687309692229E-2</v>
      </c>
      <c r="AH138" s="81">
        <f t="shared" si="23"/>
        <v>66015.557142857142</v>
      </c>
      <c r="AI138" s="355"/>
      <c r="AJ138" s="355"/>
      <c r="AK138" s="49" t="s">
        <v>119</v>
      </c>
      <c r="AL138" s="78">
        <v>55555130</v>
      </c>
      <c r="AM138" s="65">
        <f>IFERROR(AL138/AI125,"-")</f>
        <v>1.9389594042637168E-2</v>
      </c>
      <c r="AN138" s="78">
        <v>756</v>
      </c>
      <c r="AO138" s="65">
        <f>IFERROR(AN138/AJ125,"-")</f>
        <v>0.12442396313364056</v>
      </c>
      <c r="AP138" s="81">
        <f t="shared" si="24"/>
        <v>73485.621693121691</v>
      </c>
      <c r="AQ138" s="355"/>
      <c r="AR138" s="355"/>
      <c r="AS138" s="49" t="s">
        <v>119</v>
      </c>
      <c r="AT138" s="78">
        <v>13926790</v>
      </c>
      <c r="AU138" s="65">
        <f>IFERROR(AT138/AQ125,"-")</f>
        <v>2.6236942016915593E-2</v>
      </c>
      <c r="AV138" s="81">
        <v>190</v>
      </c>
      <c r="AW138" s="65">
        <f>IFERROR(AV138/AR125,"-")</f>
        <v>0.17958412098298676</v>
      </c>
      <c r="AX138" s="280">
        <f t="shared" si="25"/>
        <v>73298.894736842107</v>
      </c>
      <c r="AY138" s="355"/>
      <c r="AZ138" s="355"/>
      <c r="BA138" s="49" t="s">
        <v>119</v>
      </c>
      <c r="BB138" s="78">
        <v>2908877</v>
      </c>
      <c r="BC138" s="65">
        <f>IFERROR(BB138/AY125,"-")</f>
        <v>3.2515700471346685E-2</v>
      </c>
      <c r="BD138" s="78">
        <v>34</v>
      </c>
      <c r="BE138" s="65">
        <f>IFERROR(BD138/AZ125,"-")</f>
        <v>0.2251655629139073</v>
      </c>
      <c r="BF138" s="81">
        <f t="shared" si="26"/>
        <v>85555.205882352937</v>
      </c>
      <c r="BG138" s="358"/>
      <c r="BH138" s="358"/>
      <c r="BI138" s="49" t="s">
        <v>119</v>
      </c>
      <c r="BJ138" s="78">
        <f>地区別_フレイル区分別_高齢者の疾病!BK155</f>
        <v>233700207</v>
      </c>
      <c r="BK138" s="65">
        <f>地区別_フレイル区分別_高齢者の疾病!BL155</f>
        <v>8.5641329857048931E-3</v>
      </c>
      <c r="BL138" s="78">
        <f>地区別_フレイル区分別_高齢者の疾病!BM155</f>
        <v>3569</v>
      </c>
      <c r="BM138" s="65">
        <f>地区別_フレイル区分別_高齢者の疾病!BN155</f>
        <v>5.122500825283826E-2</v>
      </c>
      <c r="BN138" s="192">
        <f>地区別_フレイル区分別_高齢者の疾病!BO155</f>
        <v>65480.584757635195</v>
      </c>
      <c r="BO138" s="286"/>
      <c r="BQ138" s="40"/>
      <c r="BR138" s="40"/>
      <c r="BS138" s="40"/>
      <c r="BT138" s="40"/>
      <c r="BU138" s="40"/>
    </row>
    <row r="139" spans="2:73" s="10" customFormat="1" ht="13.15" customHeight="1" thickTop="1" thickBot="1">
      <c r="B139" s="382"/>
      <c r="C139" s="355"/>
      <c r="D139" s="355"/>
      <c r="E139" s="49" t="s">
        <v>120</v>
      </c>
      <c r="F139" s="78">
        <v>1644421</v>
      </c>
      <c r="G139" s="65">
        <f>IFERROR(F139/C125,"-")</f>
        <v>3.3665672855483691E-2</v>
      </c>
      <c r="H139" s="78">
        <v>16</v>
      </c>
      <c r="I139" s="65">
        <f>IFERROR(H139/D125,"-")</f>
        <v>0.1391304347826087</v>
      </c>
      <c r="J139" s="81">
        <f t="shared" si="20"/>
        <v>102776.3125</v>
      </c>
      <c r="K139" s="355"/>
      <c r="L139" s="355"/>
      <c r="M139" s="49" t="s">
        <v>120</v>
      </c>
      <c r="N139" s="78">
        <v>1088932</v>
      </c>
      <c r="O139" s="65">
        <f>IFERROR(N139/K125,"-")</f>
        <v>6.7875592538255026E-3</v>
      </c>
      <c r="P139" s="78">
        <v>16</v>
      </c>
      <c r="Q139" s="65">
        <f>IFERROR(P139/L125,"-")</f>
        <v>5.8181818181818182E-2</v>
      </c>
      <c r="R139" s="81">
        <f t="shared" si="21"/>
        <v>68058.25</v>
      </c>
      <c r="S139" s="355"/>
      <c r="T139" s="355"/>
      <c r="U139" s="49" t="s">
        <v>120</v>
      </c>
      <c r="V139" s="78">
        <v>54677818</v>
      </c>
      <c r="W139" s="65">
        <f>IFERROR(V139/S125,"-")</f>
        <v>3.731664805111768E-3</v>
      </c>
      <c r="X139" s="78">
        <v>1299</v>
      </c>
      <c r="Y139" s="65">
        <f>IFERROR(X139/T125,"-")</f>
        <v>3.1954933457971513E-2</v>
      </c>
      <c r="Z139" s="192">
        <f t="shared" si="22"/>
        <v>42092.238645111625</v>
      </c>
      <c r="AA139" s="355"/>
      <c r="AB139" s="355"/>
      <c r="AC139" s="49" t="s">
        <v>120</v>
      </c>
      <c r="AD139" s="78">
        <v>34533239</v>
      </c>
      <c r="AE139" s="65">
        <f>IFERROR(AD139/AA125,"-")</f>
        <v>3.8622991884368261E-3</v>
      </c>
      <c r="AF139" s="78">
        <v>759</v>
      </c>
      <c r="AG139" s="65">
        <f>IFERROR(AF139/AB125,"-")</f>
        <v>3.5555347355600321E-2</v>
      </c>
      <c r="AH139" s="81">
        <f t="shared" si="23"/>
        <v>45498.33860342556</v>
      </c>
      <c r="AI139" s="355"/>
      <c r="AJ139" s="355"/>
      <c r="AK139" s="49" t="s">
        <v>120</v>
      </c>
      <c r="AL139" s="78">
        <v>9451247</v>
      </c>
      <c r="AM139" s="65">
        <f>IFERROR(AL139/AI125,"-")</f>
        <v>3.2986304329895803E-3</v>
      </c>
      <c r="AN139" s="78">
        <v>262</v>
      </c>
      <c r="AO139" s="65">
        <f>IFERROR(AN139/AJ125,"-")</f>
        <v>4.3120473996050034E-2</v>
      </c>
      <c r="AP139" s="81">
        <f t="shared" si="24"/>
        <v>36073.461832061068</v>
      </c>
      <c r="AQ139" s="355"/>
      <c r="AR139" s="355"/>
      <c r="AS139" s="49" t="s">
        <v>120</v>
      </c>
      <c r="AT139" s="78">
        <v>1347886</v>
      </c>
      <c r="AU139" s="65">
        <f>IFERROR(AT139/AQ125,"-")</f>
        <v>2.5393078252355563E-3</v>
      </c>
      <c r="AV139" s="81">
        <v>50</v>
      </c>
      <c r="AW139" s="65">
        <f>IFERROR(AV139/AR125,"-")</f>
        <v>4.725897920604915E-2</v>
      </c>
      <c r="AX139" s="280">
        <f t="shared" si="25"/>
        <v>26957.72</v>
      </c>
      <c r="AY139" s="355"/>
      <c r="AZ139" s="355"/>
      <c r="BA139" s="49" t="s">
        <v>120</v>
      </c>
      <c r="BB139" s="78">
        <v>986374</v>
      </c>
      <c r="BC139" s="65">
        <f>IFERROR(BB139/AY125,"-")</f>
        <v>1.1025781267727758E-2</v>
      </c>
      <c r="BD139" s="78">
        <v>11</v>
      </c>
      <c r="BE139" s="65">
        <f>IFERROR(BD139/AZ125,"-")</f>
        <v>7.2847682119205295E-2</v>
      </c>
      <c r="BF139" s="81">
        <f t="shared" si="26"/>
        <v>89670.363636363632</v>
      </c>
      <c r="BG139" s="358"/>
      <c r="BH139" s="358"/>
      <c r="BI139" s="49" t="s">
        <v>120</v>
      </c>
      <c r="BJ139" s="78">
        <f>地区別_フレイル区分別_高齢者の疾病!BK156</f>
        <v>103729917</v>
      </c>
      <c r="BK139" s="65">
        <f>地区別_フレイル区分別_高齢者の疾病!BL156</f>
        <v>3.8012666534956501E-3</v>
      </c>
      <c r="BL139" s="78">
        <f>地区別_フレイル区分別_高齢者の疾病!BM156</f>
        <v>2413</v>
      </c>
      <c r="BM139" s="65">
        <f>地区別_フレイル区分別_高齢者の疾病!BN156</f>
        <v>3.463321516225798E-2</v>
      </c>
      <c r="BN139" s="192">
        <f>地区別_フレイル区分別_高齢者の疾病!BO156</f>
        <v>42987.947368421053</v>
      </c>
      <c r="BO139" s="286"/>
      <c r="BQ139" s="40"/>
      <c r="BR139" s="40"/>
      <c r="BS139" s="40"/>
      <c r="BT139" s="40"/>
      <c r="BU139" s="40"/>
    </row>
    <row r="140" spans="2:73" s="10" customFormat="1" ht="13.15" customHeight="1" thickTop="1" thickBot="1">
      <c r="B140" s="382"/>
      <c r="C140" s="355"/>
      <c r="D140" s="355"/>
      <c r="E140" s="50" t="s">
        <v>121</v>
      </c>
      <c r="F140" s="79">
        <v>33557</v>
      </c>
      <c r="G140" s="66">
        <f>IFERROR(F140/C125,"-")</f>
        <v>6.8700106846815163E-4</v>
      </c>
      <c r="H140" s="79">
        <v>7</v>
      </c>
      <c r="I140" s="66">
        <f>IFERROR(H140/D125,"-")</f>
        <v>6.0869565217391307E-2</v>
      </c>
      <c r="J140" s="82">
        <f t="shared" si="20"/>
        <v>4793.8571428571431</v>
      </c>
      <c r="K140" s="355"/>
      <c r="L140" s="355"/>
      <c r="M140" s="50" t="s">
        <v>121</v>
      </c>
      <c r="N140" s="79">
        <v>106603</v>
      </c>
      <c r="O140" s="66">
        <f>IFERROR(N140/K125,"-")</f>
        <v>6.6448059119904638E-4</v>
      </c>
      <c r="P140" s="79">
        <v>8</v>
      </c>
      <c r="Q140" s="66">
        <f>IFERROR(P140/L125,"-")</f>
        <v>2.9090909090909091E-2</v>
      </c>
      <c r="R140" s="82">
        <f t="shared" si="21"/>
        <v>13325.375</v>
      </c>
      <c r="S140" s="355"/>
      <c r="T140" s="355"/>
      <c r="U140" s="50" t="s">
        <v>121</v>
      </c>
      <c r="V140" s="79">
        <v>15678850</v>
      </c>
      <c r="W140" s="66">
        <f>IFERROR(V140/S125,"-")</f>
        <v>1.0700539061311233E-3</v>
      </c>
      <c r="X140" s="79">
        <v>1439</v>
      </c>
      <c r="Y140" s="66">
        <f>IFERROR(X140/T125,"-")</f>
        <v>3.5398883176305629E-2</v>
      </c>
      <c r="Z140" s="193">
        <f t="shared" si="22"/>
        <v>10895.656706045866</v>
      </c>
      <c r="AA140" s="355"/>
      <c r="AB140" s="355"/>
      <c r="AC140" s="50" t="s">
        <v>121</v>
      </c>
      <c r="AD140" s="79">
        <v>7679115</v>
      </c>
      <c r="AE140" s="66">
        <f>IFERROR(AD140/AA125,"-")</f>
        <v>8.5885484510772527E-4</v>
      </c>
      <c r="AF140" s="79">
        <v>973</v>
      </c>
      <c r="AG140" s="66">
        <f>IFERROR(AF140/AB125,"-")</f>
        <v>4.5580175200262335E-2</v>
      </c>
      <c r="AH140" s="82">
        <f t="shared" si="23"/>
        <v>7892.2045220966083</v>
      </c>
      <c r="AI140" s="355"/>
      <c r="AJ140" s="355"/>
      <c r="AK140" s="50" t="s">
        <v>121</v>
      </c>
      <c r="AL140" s="79">
        <v>4514696</v>
      </c>
      <c r="AM140" s="66">
        <f>IFERROR(AL140/AI125,"-")</f>
        <v>1.5756982778353296E-3</v>
      </c>
      <c r="AN140" s="79">
        <v>422</v>
      </c>
      <c r="AO140" s="66">
        <f>IFERROR(AN140/AJ125,"-")</f>
        <v>6.9453587886767615E-2</v>
      </c>
      <c r="AP140" s="82">
        <f t="shared" si="24"/>
        <v>10698.331753554503</v>
      </c>
      <c r="AQ140" s="355"/>
      <c r="AR140" s="355"/>
      <c r="AS140" s="50" t="s">
        <v>121</v>
      </c>
      <c r="AT140" s="79">
        <v>1453207</v>
      </c>
      <c r="AU140" s="66">
        <f>IFERROR(AT140/AQ125,"-")</f>
        <v>2.7377240410443367E-3</v>
      </c>
      <c r="AV140" s="82">
        <v>114</v>
      </c>
      <c r="AW140" s="66">
        <f>IFERROR(AV140/AR125,"-")</f>
        <v>0.10775047258979206</v>
      </c>
      <c r="AX140" s="281">
        <f t="shared" si="25"/>
        <v>12747.429824561403</v>
      </c>
      <c r="AY140" s="355"/>
      <c r="AZ140" s="355"/>
      <c r="BA140" s="50" t="s">
        <v>121</v>
      </c>
      <c r="BB140" s="79">
        <v>257971</v>
      </c>
      <c r="BC140" s="66">
        <f>IFERROR(BB140/AY125,"-")</f>
        <v>2.8836240811467026E-3</v>
      </c>
      <c r="BD140" s="79">
        <v>15</v>
      </c>
      <c r="BE140" s="66">
        <f>IFERROR(BD140/AZ125,"-")</f>
        <v>9.9337748344370855E-2</v>
      </c>
      <c r="BF140" s="82">
        <f t="shared" si="26"/>
        <v>17198.066666666666</v>
      </c>
      <c r="BG140" s="358"/>
      <c r="BH140" s="358"/>
      <c r="BI140" s="50" t="s">
        <v>121</v>
      </c>
      <c r="BJ140" s="79">
        <f>地区別_フレイル区分別_高齢者の疾病!BK157</f>
        <v>29723999</v>
      </c>
      <c r="BK140" s="66">
        <f>地区別_フレイル区分別_高齢者の疾病!BL157</f>
        <v>1.0892599693031477E-3</v>
      </c>
      <c r="BL140" s="79">
        <f>地区別_フレイル区分別_高齢者の疾病!BM157</f>
        <v>2978</v>
      </c>
      <c r="BM140" s="66">
        <f>地区別_フレイル区分別_高齢者の疾病!BN157</f>
        <v>4.2742525799090034E-2</v>
      </c>
      <c r="BN140" s="193">
        <f>地区別_フレイル区分別_高齢者の疾病!BO157</f>
        <v>9981.1950973807925</v>
      </c>
      <c r="BO140" s="286"/>
      <c r="BQ140" s="40"/>
      <c r="BR140" s="40"/>
      <c r="BS140" s="40"/>
      <c r="BT140" s="40"/>
      <c r="BU140" s="40"/>
    </row>
    <row r="141" spans="2:73" s="10" customFormat="1" ht="13.15" customHeight="1" thickTop="1">
      <c r="B141" s="455"/>
      <c r="C141" s="356"/>
      <c r="D141" s="356"/>
      <c r="E141" s="51" t="s">
        <v>71</v>
      </c>
      <c r="F141" s="196">
        <f>SUM(F125:F140)</f>
        <v>6473453</v>
      </c>
      <c r="G141" s="153">
        <f>IFERROR(F141/C125,"-")</f>
        <v>0.13252880554514293</v>
      </c>
      <c r="H141" s="195">
        <v>75</v>
      </c>
      <c r="I141" s="153">
        <f>IFERROR(H141/D125,"-")</f>
        <v>0.65217391304347827</v>
      </c>
      <c r="J141" s="215">
        <f t="shared" si="20"/>
        <v>86312.706666666665</v>
      </c>
      <c r="K141" s="356"/>
      <c r="L141" s="356"/>
      <c r="M141" s="51" t="s">
        <v>71</v>
      </c>
      <c r="N141" s="196">
        <f>SUM(N125:N140)</f>
        <v>20720430</v>
      </c>
      <c r="O141" s="153">
        <f>IFERROR(N141/K125,"-")</f>
        <v>0.12915512299183379</v>
      </c>
      <c r="P141" s="195">
        <v>193</v>
      </c>
      <c r="Q141" s="153">
        <f>IFERROR(P141/L125,"-")</f>
        <v>0.70181818181818179</v>
      </c>
      <c r="R141" s="215">
        <f t="shared" si="21"/>
        <v>107359.74093264248</v>
      </c>
      <c r="S141" s="356"/>
      <c r="T141" s="356"/>
      <c r="U141" s="51" t="s">
        <v>71</v>
      </c>
      <c r="V141" s="196">
        <f>SUM(V125:V140)</f>
        <v>2040461134</v>
      </c>
      <c r="W141" s="153">
        <f>IFERROR(V141/S125,"-")</f>
        <v>0.13925787967519565</v>
      </c>
      <c r="X141" s="195">
        <v>25212</v>
      </c>
      <c r="Y141" s="153">
        <f>IFERROR(X141/T125,"-")</f>
        <v>0.62020614499028315</v>
      </c>
      <c r="Z141" s="216">
        <f t="shared" si="22"/>
        <v>80932.14080596542</v>
      </c>
      <c r="AA141" s="356"/>
      <c r="AB141" s="356"/>
      <c r="AC141" s="51" t="s">
        <v>71</v>
      </c>
      <c r="AD141" s="196">
        <f>SUM(AD125:AD140)</f>
        <v>1467143125</v>
      </c>
      <c r="AE141" s="153">
        <f>IFERROR(AD141/AA125,"-")</f>
        <v>0.16408960946316589</v>
      </c>
      <c r="AF141" s="195">
        <v>14828</v>
      </c>
      <c r="AG141" s="153">
        <f>IFERROR(AF141/AB125,"-")</f>
        <v>0.6946175106572352</v>
      </c>
      <c r="AH141" s="215">
        <f t="shared" si="23"/>
        <v>98944.100687887782</v>
      </c>
      <c r="AI141" s="356"/>
      <c r="AJ141" s="356"/>
      <c r="AK141" s="51" t="s">
        <v>71</v>
      </c>
      <c r="AL141" s="196">
        <f>SUM(AL125:AL140)</f>
        <v>576753413</v>
      </c>
      <c r="AM141" s="153">
        <f>IFERROR(AL141/AI125,"-")</f>
        <v>0.20129580365981423</v>
      </c>
      <c r="AN141" s="195">
        <v>4653</v>
      </c>
      <c r="AO141" s="153">
        <f>IFERROR(AN141/AJ125,"-")</f>
        <v>0.76579986833443059</v>
      </c>
      <c r="AP141" s="215">
        <f t="shared" si="24"/>
        <v>123953.02235117128</v>
      </c>
      <c r="AQ141" s="356"/>
      <c r="AR141" s="356"/>
      <c r="AS141" s="51" t="s">
        <v>71</v>
      </c>
      <c r="AT141" s="196">
        <f>SUM(AT125:AT140)</f>
        <v>122539436</v>
      </c>
      <c r="AU141" s="153">
        <f>IFERROR(AT141/AQ125,"-")</f>
        <v>0.23085435172911628</v>
      </c>
      <c r="AV141" s="215">
        <v>875</v>
      </c>
      <c r="AW141" s="197">
        <f>IFERROR(AV141/AR125,"-")</f>
        <v>0.82703213610586013</v>
      </c>
      <c r="AX141" s="216">
        <f t="shared" si="25"/>
        <v>140045.06971428572</v>
      </c>
      <c r="AY141" s="356"/>
      <c r="AZ141" s="356"/>
      <c r="BA141" s="51" t="s">
        <v>71</v>
      </c>
      <c r="BB141" s="196">
        <f>SUM(BB125:BB140)</f>
        <v>24417686</v>
      </c>
      <c r="BC141" s="153">
        <f>IFERROR(BB141/AY125,"-")</f>
        <v>0.27294318879051793</v>
      </c>
      <c r="BD141" s="195">
        <v>138</v>
      </c>
      <c r="BE141" s="153">
        <f>IFERROR(BD141/AZ125,"-")</f>
        <v>0.91390728476821192</v>
      </c>
      <c r="BF141" s="215">
        <f t="shared" si="26"/>
        <v>176939.75362318842</v>
      </c>
      <c r="BG141" s="359"/>
      <c r="BH141" s="359"/>
      <c r="BI141" s="51" t="s">
        <v>71</v>
      </c>
      <c r="BJ141" s="196">
        <f>地区別_フレイル区分別_高齢者の疾病!BK158</f>
        <v>4258508677</v>
      </c>
      <c r="BK141" s="153">
        <f>地区別_フレイル区分別_高齢者の疾病!BL158</f>
        <v>0.15605649262692439</v>
      </c>
      <c r="BL141" s="196">
        <f>地区別_フレイル区分別_高齢者の疾病!BM158</f>
        <v>45974</v>
      </c>
      <c r="BM141" s="153">
        <f>地区別_フレイル区分別_高齢者の疾病!BN158</f>
        <v>0.65985388888091512</v>
      </c>
      <c r="BN141" s="216">
        <f>地区別_フレイル区分別_高齢者の疾病!BO158</f>
        <v>92628.630900073957</v>
      </c>
      <c r="BO141" s="286"/>
      <c r="BQ141" s="40"/>
      <c r="BR141" s="40"/>
      <c r="BS141" s="40"/>
      <c r="BT141" s="40"/>
      <c r="BU141" s="40"/>
    </row>
    <row r="142" spans="2:73">
      <c r="B142" s="226" t="s">
        <v>244</v>
      </c>
      <c r="C142" s="260"/>
      <c r="D142" s="56"/>
      <c r="E142" s="10"/>
      <c r="F142" s="10"/>
      <c r="G142" s="10"/>
      <c r="H142" s="10"/>
      <c r="I142" s="10"/>
      <c r="J142" s="10"/>
      <c r="K142" s="161"/>
      <c r="L142" s="56"/>
      <c r="M142" s="10"/>
      <c r="N142" s="10"/>
      <c r="O142" s="10"/>
      <c r="P142" s="10"/>
      <c r="Q142" s="10"/>
      <c r="R142" s="10"/>
      <c r="S142" s="161"/>
      <c r="T142" s="56"/>
      <c r="U142" s="10"/>
      <c r="V142" s="10"/>
      <c r="W142" s="10"/>
      <c r="X142" s="10"/>
      <c r="Y142" s="10"/>
      <c r="Z142" s="10"/>
      <c r="AA142" s="161"/>
      <c r="AB142" s="56"/>
      <c r="AC142" s="10"/>
      <c r="AD142" s="10"/>
      <c r="AE142" s="10"/>
      <c r="AF142" s="10"/>
      <c r="AG142" s="10"/>
      <c r="AH142" s="10"/>
      <c r="AI142" s="161"/>
      <c r="AJ142" s="56"/>
      <c r="AK142" s="10"/>
      <c r="AL142" s="10"/>
      <c r="AM142" s="10"/>
      <c r="AN142" s="10"/>
      <c r="AO142" s="10"/>
      <c r="AP142" s="10"/>
      <c r="AQ142" s="161"/>
      <c r="AR142" s="56"/>
      <c r="AS142" s="10"/>
      <c r="AT142" s="10"/>
      <c r="AU142" s="10"/>
      <c r="AW142" s="5"/>
    </row>
    <row r="143" spans="2:73">
      <c r="B143" s="226" t="s">
        <v>273</v>
      </c>
      <c r="C143" s="261"/>
    </row>
    <row r="144" spans="2:73">
      <c r="B144" s="226" t="s">
        <v>246</v>
      </c>
      <c r="C144" s="261"/>
    </row>
    <row r="145" spans="2:3">
      <c r="B145" s="226" t="s">
        <v>242</v>
      </c>
      <c r="C145" s="261"/>
    </row>
    <row r="146" spans="2:3">
      <c r="B146" s="233" t="s">
        <v>348</v>
      </c>
      <c r="C146" s="262"/>
    </row>
    <row r="147" spans="2:3">
      <c r="B147" s="233" t="s">
        <v>357</v>
      </c>
      <c r="C147" s="262"/>
    </row>
    <row r="148" spans="2:3">
      <c r="B148" s="233" t="s">
        <v>364</v>
      </c>
      <c r="C148" s="262"/>
    </row>
  </sheetData>
  <mergeCells count="148">
    <mergeCell ref="AY108:AY124"/>
    <mergeCell ref="AR108:AR124"/>
    <mergeCell ref="AQ108:AQ124"/>
    <mergeCell ref="AJ108:AJ124"/>
    <mergeCell ref="AI108:AI124"/>
    <mergeCell ref="AB108:AB124"/>
    <mergeCell ref="AA108:AA124"/>
    <mergeCell ref="AI91:AI107"/>
    <mergeCell ref="AJ74:AJ90"/>
    <mergeCell ref="AI74:AI90"/>
    <mergeCell ref="AB91:AB107"/>
    <mergeCell ref="AA91:AA107"/>
    <mergeCell ref="AA74:AA90"/>
    <mergeCell ref="AZ74:AZ90"/>
    <mergeCell ref="AY74:AY90"/>
    <mergeCell ref="D57:D73"/>
    <mergeCell ref="C57:C73"/>
    <mergeCell ref="AR57:AR73"/>
    <mergeCell ref="AQ57:AQ73"/>
    <mergeCell ref="AZ91:AZ107"/>
    <mergeCell ref="AY91:AY107"/>
    <mergeCell ref="D40:D56"/>
    <mergeCell ref="C40:C56"/>
    <mergeCell ref="T57:T73"/>
    <mergeCell ref="S57:S73"/>
    <mergeCell ref="T40:T56"/>
    <mergeCell ref="S40:S56"/>
    <mergeCell ref="L57:L73"/>
    <mergeCell ref="AA57:AA73"/>
    <mergeCell ref="AB40:AB56"/>
    <mergeCell ref="AA40:AA56"/>
    <mergeCell ref="B125:B141"/>
    <mergeCell ref="BG125:BG141"/>
    <mergeCell ref="B91:B107"/>
    <mergeCell ref="B57:B73"/>
    <mergeCell ref="B40:B56"/>
    <mergeCell ref="B23:B39"/>
    <mergeCell ref="BG23:BG39"/>
    <mergeCell ref="D23:D39"/>
    <mergeCell ref="AA6:AA22"/>
    <mergeCell ref="AZ23:AZ39"/>
    <mergeCell ref="AY23:AY39"/>
    <mergeCell ref="AZ6:AZ22"/>
    <mergeCell ref="AY6:AY22"/>
    <mergeCell ref="AR23:AR39"/>
    <mergeCell ref="AQ23:AQ39"/>
    <mergeCell ref="AR6:AR22"/>
    <mergeCell ref="AQ6:AQ22"/>
    <mergeCell ref="AR40:AR56"/>
    <mergeCell ref="AQ40:AQ56"/>
    <mergeCell ref="AJ57:AJ73"/>
    <mergeCell ref="C23:C39"/>
    <mergeCell ref="T6:T22"/>
    <mergeCell ref="S6:S22"/>
    <mergeCell ref="L6:L22"/>
    <mergeCell ref="BH125:BH141"/>
    <mergeCell ref="B108:B124"/>
    <mergeCell ref="BG108:BG124"/>
    <mergeCell ref="T125:T141"/>
    <mergeCell ref="S125:S141"/>
    <mergeCell ref="T108:T124"/>
    <mergeCell ref="S108:S124"/>
    <mergeCell ref="L125:L141"/>
    <mergeCell ref="K125:K141"/>
    <mergeCell ref="L108:L124"/>
    <mergeCell ref="K108:K124"/>
    <mergeCell ref="D125:D141"/>
    <mergeCell ref="C125:C141"/>
    <mergeCell ref="D108:D124"/>
    <mergeCell ref="AZ125:AZ141"/>
    <mergeCell ref="AY125:AY141"/>
    <mergeCell ref="C108:C124"/>
    <mergeCell ref="AR125:AR141"/>
    <mergeCell ref="AQ125:AQ141"/>
    <mergeCell ref="AJ125:AJ141"/>
    <mergeCell ref="AI125:AI141"/>
    <mergeCell ref="AB125:AB141"/>
    <mergeCell ref="AA125:AA141"/>
    <mergeCell ref="AZ108:AZ124"/>
    <mergeCell ref="BH91:BH107"/>
    <mergeCell ref="BH108:BH124"/>
    <mergeCell ref="BG91:BG107"/>
    <mergeCell ref="B74:B90"/>
    <mergeCell ref="S91:S107"/>
    <mergeCell ref="S74:S90"/>
    <mergeCell ref="L91:L107"/>
    <mergeCell ref="K91:K107"/>
    <mergeCell ref="L74:L90"/>
    <mergeCell ref="K74:K90"/>
    <mergeCell ref="D91:D107"/>
    <mergeCell ref="C91:C107"/>
    <mergeCell ref="D74:D90"/>
    <mergeCell ref="C74:C90"/>
    <mergeCell ref="AB74:AB90"/>
    <mergeCell ref="BG74:BG90"/>
    <mergeCell ref="BH74:BH90"/>
    <mergeCell ref="T91:T107"/>
    <mergeCell ref="T74:T90"/>
    <mergeCell ref="AR91:AR107"/>
    <mergeCell ref="AQ91:AQ107"/>
    <mergeCell ref="AR74:AR90"/>
    <mergeCell ref="AQ74:AQ90"/>
    <mergeCell ref="AJ91:AJ107"/>
    <mergeCell ref="BH23:BH39"/>
    <mergeCell ref="BH40:BH56"/>
    <mergeCell ref="BG40:BG56"/>
    <mergeCell ref="BG57:BG73"/>
    <mergeCell ref="BH57:BH73"/>
    <mergeCell ref="T23:T39"/>
    <mergeCell ref="S23:S39"/>
    <mergeCell ref="L23:L39"/>
    <mergeCell ref="K23:K39"/>
    <mergeCell ref="AJ23:AJ39"/>
    <mergeCell ref="AI23:AI39"/>
    <mergeCell ref="AB23:AB39"/>
    <mergeCell ref="AA23:AA39"/>
    <mergeCell ref="K57:K73"/>
    <mergeCell ref="L40:L56"/>
    <mergeCell ref="K40:K56"/>
    <mergeCell ref="AY57:AY73"/>
    <mergeCell ref="AZ40:AZ56"/>
    <mergeCell ref="AY40:AY56"/>
    <mergeCell ref="AZ57:AZ73"/>
    <mergeCell ref="AI57:AI73"/>
    <mergeCell ref="AJ40:AJ56"/>
    <mergeCell ref="AI40:AI56"/>
    <mergeCell ref="AB57:AB73"/>
    <mergeCell ref="BZ5:CA5"/>
    <mergeCell ref="BX5:BY5"/>
    <mergeCell ref="BV5:BW5"/>
    <mergeCell ref="B6:B22"/>
    <mergeCell ref="BG6:BG22"/>
    <mergeCell ref="BH6:BH22"/>
    <mergeCell ref="B4:B5"/>
    <mergeCell ref="C4:J4"/>
    <mergeCell ref="K4:R4"/>
    <mergeCell ref="S4:Z4"/>
    <mergeCell ref="AI4:AP4"/>
    <mergeCell ref="AQ4:AX4"/>
    <mergeCell ref="BG4:BN4"/>
    <mergeCell ref="AA4:AH4"/>
    <mergeCell ref="AY4:BF4"/>
    <mergeCell ref="AB6:AB22"/>
    <mergeCell ref="AJ6:AJ22"/>
    <mergeCell ref="AI6:AI22"/>
    <mergeCell ref="K6:K22"/>
    <mergeCell ref="D6:D22"/>
    <mergeCell ref="C6:C22"/>
  </mergeCells>
  <phoneticPr fontId="3"/>
  <pageMargins left="0.43307086614173229" right="0.43307086614173229" top="0.55118110236220474" bottom="0.55118110236220474" header="0.31496062992125984" footer="0.31496062992125984"/>
  <pageSetup paperSize="8" scale="68" pageOrder="overThenDown" orientation="landscape" r:id="rId1"/>
  <headerFooter>
    <oddHeader>&amp;R&amp;"ＭＳ 明朝,標準"&amp;12 2-12.①フレイルに係る分析(医科)</oddHeader>
  </headerFooter>
  <rowBreaks count="1" manualBreakCount="1">
    <brk id="90" max="65" man="1"/>
  </rowBreaks>
  <colBreaks count="3" manualBreakCount="3">
    <brk id="26" max="1048575" man="1"/>
    <brk id="50" max="1048575" man="1"/>
    <brk id="66" max="1048575" man="1"/>
  </colBreaks>
  <ignoredErrors>
    <ignoredError sqref="BR6:BT9 BW9:BW13 BY9:BY13 CA9:CA13 BR10:BT13" emptyCellReference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DD-BE73-4984-A16C-3C3C4A2F1D3D}">
  <sheetPr codeName="Sheet34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customWidth="1"/>
    <col min="14" max="16384" width="9" style="1"/>
  </cols>
  <sheetData>
    <row r="1" spans="1:12" ht="16.5" customHeight="1">
      <c r="A1" s="3" t="s">
        <v>303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6.5" customHeight="1">
      <c r="A2" s="1" t="s">
        <v>234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2-12.①フレイルに係る分析(医科)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46A26-0127-4783-922A-6160103BDB43}">
  <sheetPr codeName="Sheet35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customWidth="1"/>
    <col min="14" max="16384" width="9" style="1"/>
  </cols>
  <sheetData>
    <row r="1" spans="1:12" ht="16.5" customHeight="1">
      <c r="A1" s="3" t="s">
        <v>304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6.5" customHeight="1">
      <c r="A2" s="1" t="s">
        <v>234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2-12.①フレイルに係る分析(医科)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04FD8-C7EF-4FAD-9EB0-20A61F080CCD}">
  <sheetPr codeName="Sheet36"/>
  <dimension ref="A1:M2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customWidth="1"/>
    <col min="14" max="16384" width="9" style="1"/>
  </cols>
  <sheetData>
    <row r="1" spans="1:12" ht="16.5" customHeight="1">
      <c r="A1" s="3" t="s">
        <v>305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6.5" customHeight="1">
      <c r="A2" s="1" t="s">
        <v>234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2-12.①フレイルに係る分析(医科)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F93F3-32B3-49D3-A932-E1B7A50438AD}">
  <sheetPr codeName="Sheet37"/>
  <dimension ref="A1:CU14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4.625" style="1" customWidth="1"/>
    <col min="3" max="3" width="9.375" style="14" customWidth="1"/>
    <col min="4" max="4" width="7.75" style="3" customWidth="1"/>
    <col min="5" max="5" width="15.75" style="1" customWidth="1"/>
    <col min="6" max="6" width="11.625" style="1" customWidth="1"/>
    <col min="7" max="7" width="8.625" style="1" customWidth="1"/>
    <col min="8" max="8" width="7.625" style="1" customWidth="1"/>
    <col min="9" max="10" width="8.625" style="1" customWidth="1"/>
    <col min="11" max="11" width="9.375" style="14" customWidth="1"/>
    <col min="12" max="12" width="7.75" style="3" customWidth="1"/>
    <col min="13" max="13" width="15.75" style="1" customWidth="1"/>
    <col min="14" max="14" width="11.625" style="1" customWidth="1"/>
    <col min="15" max="15" width="8.625" style="1" customWidth="1"/>
    <col min="16" max="16" width="7.625" style="1" customWidth="1"/>
    <col min="17" max="18" width="8.625" style="1" customWidth="1"/>
    <col min="19" max="19" width="9.375" style="14" customWidth="1"/>
    <col min="20" max="20" width="7.75" style="3" customWidth="1"/>
    <col min="21" max="21" width="15.75" style="1" customWidth="1"/>
    <col min="22" max="22" width="11.625" style="1" customWidth="1"/>
    <col min="23" max="23" width="8.625" style="1" customWidth="1"/>
    <col min="24" max="24" width="7.625" style="1" customWidth="1"/>
    <col min="25" max="26" width="8.625" style="1" customWidth="1"/>
    <col min="27" max="27" width="9.375" style="14" customWidth="1"/>
    <col min="28" max="28" width="7.75" style="3" customWidth="1"/>
    <col min="29" max="29" width="15.75" style="1" customWidth="1"/>
    <col min="30" max="30" width="11.625" style="1" customWidth="1"/>
    <col min="31" max="31" width="8.625" style="1" customWidth="1"/>
    <col min="32" max="32" width="7.625" style="1" customWidth="1"/>
    <col min="33" max="34" width="8.625" style="1" customWidth="1"/>
    <col min="35" max="35" width="9.375" style="14" customWidth="1"/>
    <col min="36" max="36" width="7.75" style="3" customWidth="1"/>
    <col min="37" max="37" width="15.75" style="1" customWidth="1"/>
    <col min="38" max="38" width="11.625" style="1" customWidth="1"/>
    <col min="39" max="39" width="8.625" style="1" customWidth="1"/>
    <col min="40" max="40" width="7.625" style="1" customWidth="1"/>
    <col min="41" max="42" width="8.625" style="1" customWidth="1"/>
    <col min="43" max="43" width="9.375" style="14" customWidth="1"/>
    <col min="44" max="44" width="7.75" style="3" customWidth="1"/>
    <col min="45" max="45" width="15.75" style="1" customWidth="1"/>
    <col min="46" max="46" width="11.625" style="1" customWidth="1"/>
    <col min="47" max="47" width="8.625" style="1" customWidth="1"/>
    <col min="48" max="48" width="7.625" style="1" customWidth="1"/>
    <col min="49" max="50" width="8.625" style="1" customWidth="1"/>
    <col min="51" max="51" width="9.375" style="14" customWidth="1"/>
    <col min="52" max="52" width="7.75" style="3" customWidth="1"/>
    <col min="53" max="53" width="15.75" style="1" customWidth="1"/>
    <col min="54" max="54" width="11.625" style="1" customWidth="1"/>
    <col min="55" max="55" width="8.625" style="1" customWidth="1"/>
    <col min="56" max="56" width="7.625" style="1" customWidth="1"/>
    <col min="57" max="58" width="8.625" style="1" customWidth="1"/>
    <col min="59" max="59" width="9.375" style="14" customWidth="1"/>
    <col min="60" max="60" width="7.75" style="3" customWidth="1"/>
    <col min="61" max="61" width="15.75" style="1" customWidth="1"/>
    <col min="62" max="62" width="11.625" style="1" customWidth="1"/>
    <col min="63" max="63" width="8.625" style="1" customWidth="1"/>
    <col min="64" max="64" width="7.625" style="1" customWidth="1"/>
    <col min="65" max="66" width="8.625" style="1" customWidth="1"/>
    <col min="67" max="67" width="9.375" style="14" customWidth="1"/>
    <col min="68" max="68" width="7.75" style="3" customWidth="1"/>
    <col min="69" max="69" width="15.75" style="1" customWidth="1"/>
    <col min="70" max="70" width="11.625" style="1" customWidth="1"/>
    <col min="71" max="71" width="8.625" style="1" customWidth="1"/>
    <col min="72" max="72" width="7.625" style="1" customWidth="1"/>
    <col min="73" max="74" width="8.625" style="1" customWidth="1"/>
    <col min="75" max="75" width="9.375" style="14" customWidth="1"/>
    <col min="76" max="76" width="7.75" style="3" customWidth="1"/>
    <col min="77" max="77" width="15.75" style="1" customWidth="1"/>
    <col min="78" max="78" width="11.625" style="1" customWidth="1"/>
    <col min="79" max="79" width="8.625" style="1" customWidth="1"/>
    <col min="80" max="80" width="7.625" style="1" customWidth="1"/>
    <col min="81" max="82" width="8.625" style="1" customWidth="1"/>
    <col min="83" max="83" width="9.375" style="14" customWidth="1"/>
    <col min="84" max="84" width="7.75" style="3" customWidth="1"/>
    <col min="85" max="85" width="15.75" style="1" customWidth="1"/>
    <col min="86" max="86" width="11.625" style="1" customWidth="1"/>
    <col min="87" max="87" width="8.625" style="1" customWidth="1"/>
    <col min="88" max="88" width="7.625" style="1" customWidth="1"/>
    <col min="89" max="90" width="8.625" style="1" customWidth="1"/>
    <col min="91" max="91" width="9.375" style="14" customWidth="1"/>
    <col min="92" max="92" width="7.75" style="3" customWidth="1"/>
    <col min="93" max="93" width="15.75" style="1" customWidth="1"/>
    <col min="94" max="94" width="11.625" style="1" customWidth="1"/>
    <col min="95" max="95" width="8.625" style="1" customWidth="1"/>
    <col min="96" max="96" width="7.625" style="1" customWidth="1"/>
    <col min="97" max="98" width="8.625" style="1" customWidth="1"/>
    <col min="99" max="100" width="9" style="1" customWidth="1"/>
    <col min="101" max="16384" width="9" style="1"/>
  </cols>
  <sheetData>
    <row r="1" spans="1:99" ht="16.5" customHeight="1">
      <c r="A1" s="1" t="s">
        <v>362</v>
      </c>
    </row>
    <row r="2" spans="1:99" ht="16.5" customHeight="1">
      <c r="A2" s="1" t="s">
        <v>361</v>
      </c>
    </row>
    <row r="3" spans="1:99" ht="16.5" customHeight="1">
      <c r="A3" s="1" t="s">
        <v>234</v>
      </c>
      <c r="C3" s="85"/>
    </row>
    <row r="4" spans="1:99" ht="16.5" customHeight="1">
      <c r="B4" s="360"/>
      <c r="C4" s="361" t="s">
        <v>75</v>
      </c>
      <c r="D4" s="362"/>
      <c r="E4" s="362"/>
      <c r="F4" s="362"/>
      <c r="G4" s="362"/>
      <c r="H4" s="362"/>
      <c r="I4" s="362"/>
      <c r="J4" s="363"/>
      <c r="K4" s="361" t="s">
        <v>76</v>
      </c>
      <c r="L4" s="362"/>
      <c r="M4" s="362"/>
      <c r="N4" s="362"/>
      <c r="O4" s="362"/>
      <c r="P4" s="362"/>
      <c r="Q4" s="362"/>
      <c r="R4" s="363"/>
      <c r="S4" s="360" t="s">
        <v>77</v>
      </c>
      <c r="T4" s="360"/>
      <c r="U4" s="360"/>
      <c r="V4" s="360"/>
      <c r="W4" s="360"/>
      <c r="X4" s="360"/>
      <c r="Y4" s="360"/>
      <c r="Z4" s="360"/>
      <c r="AA4" s="360" t="s">
        <v>78</v>
      </c>
      <c r="AB4" s="360"/>
      <c r="AC4" s="360"/>
      <c r="AD4" s="360"/>
      <c r="AE4" s="360"/>
      <c r="AF4" s="360"/>
      <c r="AG4" s="360"/>
      <c r="AH4" s="360"/>
      <c r="AI4" s="361" t="s">
        <v>79</v>
      </c>
      <c r="AJ4" s="362"/>
      <c r="AK4" s="362"/>
      <c r="AL4" s="362"/>
      <c r="AM4" s="362"/>
      <c r="AN4" s="362"/>
      <c r="AO4" s="362"/>
      <c r="AP4" s="363"/>
      <c r="AQ4" s="360" t="s">
        <v>80</v>
      </c>
      <c r="AR4" s="360"/>
      <c r="AS4" s="360"/>
      <c r="AT4" s="360"/>
      <c r="AU4" s="360"/>
      <c r="AV4" s="360"/>
      <c r="AW4" s="360"/>
      <c r="AX4" s="360"/>
      <c r="AY4" s="360" t="s">
        <v>81</v>
      </c>
      <c r="AZ4" s="360"/>
      <c r="BA4" s="360"/>
      <c r="BB4" s="360"/>
      <c r="BC4" s="360"/>
      <c r="BD4" s="360"/>
      <c r="BE4" s="360"/>
      <c r="BF4" s="360"/>
      <c r="BG4" s="361" t="s">
        <v>82</v>
      </c>
      <c r="BH4" s="362"/>
      <c r="BI4" s="362"/>
      <c r="BJ4" s="362"/>
      <c r="BK4" s="362"/>
      <c r="BL4" s="362"/>
      <c r="BM4" s="362"/>
      <c r="BN4" s="363"/>
      <c r="BO4" s="360" t="s">
        <v>83</v>
      </c>
      <c r="BP4" s="360"/>
      <c r="BQ4" s="360"/>
      <c r="BR4" s="360"/>
      <c r="BS4" s="360"/>
      <c r="BT4" s="360"/>
      <c r="BU4" s="360"/>
      <c r="BV4" s="360"/>
      <c r="BW4" s="360" t="s">
        <v>84</v>
      </c>
      <c r="BX4" s="360"/>
      <c r="BY4" s="360"/>
      <c r="BZ4" s="360"/>
      <c r="CA4" s="360"/>
      <c r="CB4" s="360"/>
      <c r="CC4" s="360"/>
      <c r="CD4" s="360"/>
      <c r="CE4" s="361" t="s">
        <v>85</v>
      </c>
      <c r="CF4" s="362"/>
      <c r="CG4" s="362"/>
      <c r="CH4" s="362"/>
      <c r="CI4" s="362"/>
      <c r="CJ4" s="362"/>
      <c r="CK4" s="362"/>
      <c r="CL4" s="363"/>
      <c r="CM4" s="454" t="s">
        <v>146</v>
      </c>
      <c r="CN4" s="454"/>
      <c r="CO4" s="454"/>
      <c r="CP4" s="454"/>
      <c r="CQ4" s="454"/>
      <c r="CR4" s="454"/>
      <c r="CS4" s="454"/>
      <c r="CT4" s="454"/>
      <c r="CU4" s="143"/>
    </row>
    <row r="5" spans="1:99" ht="48" customHeight="1">
      <c r="B5" s="454"/>
      <c r="C5" s="145" t="s">
        <v>209</v>
      </c>
      <c r="D5" s="144" t="s">
        <v>183</v>
      </c>
      <c r="E5" s="186" t="s">
        <v>122</v>
      </c>
      <c r="F5" s="185" t="s">
        <v>132</v>
      </c>
      <c r="G5" s="42" t="s">
        <v>142</v>
      </c>
      <c r="H5" s="146" t="s">
        <v>181</v>
      </c>
      <c r="I5" s="42" t="s">
        <v>141</v>
      </c>
      <c r="J5" s="147" t="s">
        <v>180</v>
      </c>
      <c r="K5" s="145" t="s">
        <v>209</v>
      </c>
      <c r="L5" s="144" t="s">
        <v>183</v>
      </c>
      <c r="M5" s="186" t="s">
        <v>122</v>
      </c>
      <c r="N5" s="185" t="s">
        <v>132</v>
      </c>
      <c r="O5" s="42" t="s">
        <v>142</v>
      </c>
      <c r="P5" s="146" t="s">
        <v>181</v>
      </c>
      <c r="Q5" s="42" t="s">
        <v>141</v>
      </c>
      <c r="R5" s="147" t="s">
        <v>180</v>
      </c>
      <c r="S5" s="145" t="s">
        <v>209</v>
      </c>
      <c r="T5" s="144" t="s">
        <v>183</v>
      </c>
      <c r="U5" s="186" t="s">
        <v>122</v>
      </c>
      <c r="V5" s="185" t="s">
        <v>132</v>
      </c>
      <c r="W5" s="42" t="s">
        <v>142</v>
      </c>
      <c r="X5" s="146" t="s">
        <v>181</v>
      </c>
      <c r="Y5" s="42" t="s">
        <v>141</v>
      </c>
      <c r="Z5" s="190" t="s">
        <v>180</v>
      </c>
      <c r="AA5" s="277" t="s">
        <v>209</v>
      </c>
      <c r="AB5" s="144" t="s">
        <v>183</v>
      </c>
      <c r="AC5" s="186" t="s">
        <v>122</v>
      </c>
      <c r="AD5" s="185" t="s">
        <v>132</v>
      </c>
      <c r="AE5" s="42" t="s">
        <v>142</v>
      </c>
      <c r="AF5" s="146" t="s">
        <v>181</v>
      </c>
      <c r="AG5" s="42" t="s">
        <v>141</v>
      </c>
      <c r="AH5" s="147" t="s">
        <v>180</v>
      </c>
      <c r="AI5" s="145" t="s">
        <v>209</v>
      </c>
      <c r="AJ5" s="144" t="s">
        <v>183</v>
      </c>
      <c r="AK5" s="186" t="s">
        <v>122</v>
      </c>
      <c r="AL5" s="185" t="s">
        <v>132</v>
      </c>
      <c r="AM5" s="42" t="s">
        <v>142</v>
      </c>
      <c r="AN5" s="146" t="s">
        <v>181</v>
      </c>
      <c r="AO5" s="42" t="s">
        <v>141</v>
      </c>
      <c r="AP5" s="147" t="s">
        <v>180</v>
      </c>
      <c r="AQ5" s="145" t="s">
        <v>209</v>
      </c>
      <c r="AR5" s="144" t="s">
        <v>183</v>
      </c>
      <c r="AS5" s="186" t="s">
        <v>122</v>
      </c>
      <c r="AT5" s="185" t="s">
        <v>132</v>
      </c>
      <c r="AU5" s="42" t="s">
        <v>142</v>
      </c>
      <c r="AV5" s="146" t="s">
        <v>181</v>
      </c>
      <c r="AW5" s="42" t="s">
        <v>141</v>
      </c>
      <c r="AX5" s="190" t="s">
        <v>180</v>
      </c>
      <c r="AY5" s="277" t="s">
        <v>209</v>
      </c>
      <c r="AZ5" s="144" t="s">
        <v>183</v>
      </c>
      <c r="BA5" s="186" t="s">
        <v>122</v>
      </c>
      <c r="BB5" s="185" t="s">
        <v>132</v>
      </c>
      <c r="BC5" s="42" t="s">
        <v>142</v>
      </c>
      <c r="BD5" s="146" t="s">
        <v>181</v>
      </c>
      <c r="BE5" s="42" t="s">
        <v>141</v>
      </c>
      <c r="BF5" s="147" t="s">
        <v>180</v>
      </c>
      <c r="BG5" s="145" t="s">
        <v>209</v>
      </c>
      <c r="BH5" s="144" t="s">
        <v>183</v>
      </c>
      <c r="BI5" s="186" t="s">
        <v>122</v>
      </c>
      <c r="BJ5" s="185" t="s">
        <v>132</v>
      </c>
      <c r="BK5" s="42" t="s">
        <v>142</v>
      </c>
      <c r="BL5" s="146" t="s">
        <v>181</v>
      </c>
      <c r="BM5" s="42" t="s">
        <v>141</v>
      </c>
      <c r="BN5" s="147" t="s">
        <v>180</v>
      </c>
      <c r="BO5" s="145" t="s">
        <v>209</v>
      </c>
      <c r="BP5" s="144" t="s">
        <v>183</v>
      </c>
      <c r="BQ5" s="186" t="s">
        <v>122</v>
      </c>
      <c r="BR5" s="185" t="s">
        <v>132</v>
      </c>
      <c r="BS5" s="42" t="s">
        <v>142</v>
      </c>
      <c r="BT5" s="146" t="s">
        <v>181</v>
      </c>
      <c r="BU5" s="42" t="s">
        <v>141</v>
      </c>
      <c r="BV5" s="190" t="s">
        <v>180</v>
      </c>
      <c r="BW5" s="277" t="s">
        <v>209</v>
      </c>
      <c r="BX5" s="144" t="s">
        <v>183</v>
      </c>
      <c r="BY5" s="186" t="s">
        <v>122</v>
      </c>
      <c r="BZ5" s="185" t="s">
        <v>132</v>
      </c>
      <c r="CA5" s="42" t="s">
        <v>142</v>
      </c>
      <c r="CB5" s="146" t="s">
        <v>181</v>
      </c>
      <c r="CC5" s="42" t="s">
        <v>141</v>
      </c>
      <c r="CD5" s="147" t="s">
        <v>180</v>
      </c>
      <c r="CE5" s="145" t="s">
        <v>209</v>
      </c>
      <c r="CF5" s="144" t="s">
        <v>183</v>
      </c>
      <c r="CG5" s="186" t="s">
        <v>122</v>
      </c>
      <c r="CH5" s="185" t="s">
        <v>132</v>
      </c>
      <c r="CI5" s="42" t="s">
        <v>142</v>
      </c>
      <c r="CJ5" s="146" t="s">
        <v>181</v>
      </c>
      <c r="CK5" s="42" t="s">
        <v>141</v>
      </c>
      <c r="CL5" s="147" t="s">
        <v>180</v>
      </c>
      <c r="CM5" s="145" t="s">
        <v>209</v>
      </c>
      <c r="CN5" s="144" t="s">
        <v>183</v>
      </c>
      <c r="CO5" s="186" t="s">
        <v>122</v>
      </c>
      <c r="CP5" s="185" t="s">
        <v>132</v>
      </c>
      <c r="CQ5" s="42" t="s">
        <v>142</v>
      </c>
      <c r="CR5" s="146" t="s">
        <v>181</v>
      </c>
      <c r="CS5" s="42" t="s">
        <v>141</v>
      </c>
      <c r="CT5" s="190" t="s">
        <v>180</v>
      </c>
      <c r="CU5" s="143"/>
    </row>
    <row r="6" spans="1:99" s="10" customFormat="1" ht="13.15" customHeight="1">
      <c r="B6" s="378" t="s">
        <v>194</v>
      </c>
      <c r="C6" s="354">
        <v>11701390</v>
      </c>
      <c r="D6" s="354">
        <v>12</v>
      </c>
      <c r="E6" s="47" t="s">
        <v>107</v>
      </c>
      <c r="F6" s="77">
        <v>81197</v>
      </c>
      <c r="G6" s="64">
        <f>IFERROR(F6/C6,"-")</f>
        <v>6.9390901422822417E-3</v>
      </c>
      <c r="H6" s="77">
        <v>3</v>
      </c>
      <c r="I6" s="64">
        <f>IFERROR(H6/D6,"-")</f>
        <v>0.25</v>
      </c>
      <c r="J6" s="80">
        <f t="shared" ref="J6:J69" si="0">IFERROR(F6/H6,"-")</f>
        <v>27065.666666666668</v>
      </c>
      <c r="K6" s="354">
        <v>187736440</v>
      </c>
      <c r="L6" s="354">
        <v>454</v>
      </c>
      <c r="M6" s="47" t="s">
        <v>107</v>
      </c>
      <c r="N6" s="77">
        <v>9349814</v>
      </c>
      <c r="O6" s="64">
        <f>IFERROR(N6/K6,"-")</f>
        <v>4.9802872580304601E-2</v>
      </c>
      <c r="P6" s="77">
        <v>79</v>
      </c>
      <c r="Q6" s="64">
        <f>IFERROR(P6/L6,"-")</f>
        <v>0.17400881057268722</v>
      </c>
      <c r="R6" s="80">
        <f t="shared" ref="R6:R69" si="1">IFERROR(N6/P6,"-")</f>
        <v>118352.07594936709</v>
      </c>
      <c r="S6" s="354">
        <v>508748060</v>
      </c>
      <c r="T6" s="354">
        <v>721</v>
      </c>
      <c r="U6" s="47" t="s">
        <v>107</v>
      </c>
      <c r="V6" s="77">
        <v>4950953</v>
      </c>
      <c r="W6" s="64">
        <f>IFERROR(V6/S6,"-")</f>
        <v>9.7316400577527502E-3</v>
      </c>
      <c r="X6" s="77">
        <v>140</v>
      </c>
      <c r="Y6" s="64">
        <f>IFERROR(X6/T6,"-")</f>
        <v>0.1941747572815534</v>
      </c>
      <c r="Z6" s="191">
        <f t="shared" ref="Z6:Z69" si="2">IFERROR(V6/X6,"-")</f>
        <v>35363.949999999997</v>
      </c>
      <c r="AA6" s="354">
        <v>606830750</v>
      </c>
      <c r="AB6" s="354">
        <v>873</v>
      </c>
      <c r="AC6" s="47" t="s">
        <v>107</v>
      </c>
      <c r="AD6" s="77">
        <v>7944006</v>
      </c>
      <c r="AE6" s="64">
        <f>IFERROR(AD6/AA6,"-")</f>
        <v>1.3090974707527594E-2</v>
      </c>
      <c r="AF6" s="77">
        <v>158</v>
      </c>
      <c r="AG6" s="64">
        <f>IFERROR(AF6/AB6,"-")</f>
        <v>0.18098510882016036</v>
      </c>
      <c r="AH6" s="80">
        <f t="shared" ref="AH6:AH69" si="3">IFERROR(AD6/AF6,"-")</f>
        <v>50278.518987341769</v>
      </c>
      <c r="AI6" s="354">
        <v>575700520</v>
      </c>
      <c r="AJ6" s="354">
        <v>828</v>
      </c>
      <c r="AK6" s="47" t="s">
        <v>107</v>
      </c>
      <c r="AL6" s="77">
        <v>6929575</v>
      </c>
      <c r="AM6" s="64">
        <f>IFERROR(AL6/AI6,"-")</f>
        <v>1.2036770437518451E-2</v>
      </c>
      <c r="AN6" s="77">
        <v>157</v>
      </c>
      <c r="AO6" s="64">
        <f>IFERROR(AN6/AJ6,"-")</f>
        <v>0.18961352657004832</v>
      </c>
      <c r="AP6" s="80">
        <f t="shared" ref="AP6:AP69" si="4">IFERROR(AL6/AN6,"-")</f>
        <v>44137.420382165605</v>
      </c>
      <c r="AQ6" s="354">
        <v>670483440</v>
      </c>
      <c r="AR6" s="354">
        <v>990</v>
      </c>
      <c r="AS6" s="47" t="s">
        <v>107</v>
      </c>
      <c r="AT6" s="77">
        <v>8287649</v>
      </c>
      <c r="AU6" s="64">
        <f>IFERROR(AT6/AQ6,"-")</f>
        <v>1.2360706477702118E-2</v>
      </c>
      <c r="AV6" s="77">
        <v>180</v>
      </c>
      <c r="AW6" s="64">
        <f>IFERROR(AV6/AR6,"-")</f>
        <v>0.18181818181818182</v>
      </c>
      <c r="AX6" s="191">
        <f t="shared" ref="AX6:AX69" si="5">IFERROR(AT6/AV6,"-")</f>
        <v>46042.494444444441</v>
      </c>
      <c r="AY6" s="354">
        <v>659384880</v>
      </c>
      <c r="AZ6" s="354">
        <v>943</v>
      </c>
      <c r="BA6" s="47" t="s">
        <v>107</v>
      </c>
      <c r="BB6" s="77">
        <v>12433113</v>
      </c>
      <c r="BC6" s="64">
        <f>IFERROR(BB6/AY6,"-")</f>
        <v>1.8855623441047055E-2</v>
      </c>
      <c r="BD6" s="77">
        <v>222</v>
      </c>
      <c r="BE6" s="64">
        <f>IFERROR(BD6/AZ6,"-")</f>
        <v>0.23541887592788971</v>
      </c>
      <c r="BF6" s="80">
        <f t="shared" ref="BF6:BF69" si="6">IFERROR(BB6/BD6,"-")</f>
        <v>56005.013513513513</v>
      </c>
      <c r="BG6" s="354">
        <v>559776460</v>
      </c>
      <c r="BH6" s="354">
        <v>815</v>
      </c>
      <c r="BI6" s="47" t="s">
        <v>107</v>
      </c>
      <c r="BJ6" s="77">
        <v>10772629</v>
      </c>
      <c r="BK6" s="64">
        <f>IFERROR(BJ6/BG6,"-")</f>
        <v>1.9244519499801761E-2</v>
      </c>
      <c r="BL6" s="77">
        <v>172</v>
      </c>
      <c r="BM6" s="64">
        <f>IFERROR(BL6/BH6,"-")</f>
        <v>0.21104294478527608</v>
      </c>
      <c r="BN6" s="80">
        <f t="shared" ref="BN6:BN69" si="7">IFERROR(BJ6/BL6,"-")</f>
        <v>62631.563953488374</v>
      </c>
      <c r="BO6" s="354">
        <v>498870850</v>
      </c>
      <c r="BP6" s="354">
        <v>703</v>
      </c>
      <c r="BQ6" s="47" t="s">
        <v>107</v>
      </c>
      <c r="BR6" s="77">
        <v>8638902</v>
      </c>
      <c r="BS6" s="64">
        <f>IFERROR(BR6/BO6,"-")</f>
        <v>1.7316910779613601E-2</v>
      </c>
      <c r="BT6" s="77">
        <v>149</v>
      </c>
      <c r="BU6" s="64">
        <f>IFERROR(BT6/BP6,"-")</f>
        <v>0.21194879089615931</v>
      </c>
      <c r="BV6" s="191">
        <f t="shared" ref="BV6:BV69" si="8">IFERROR(BR6/BT6,"-")</f>
        <v>57979.208053691276</v>
      </c>
      <c r="BW6" s="354">
        <v>717967930</v>
      </c>
      <c r="BX6" s="354">
        <v>879</v>
      </c>
      <c r="BY6" s="47" t="s">
        <v>107</v>
      </c>
      <c r="BZ6" s="77">
        <v>15861504</v>
      </c>
      <c r="CA6" s="64">
        <f>IFERROR(BZ6/BW6,"-")</f>
        <v>2.2092217962994532E-2</v>
      </c>
      <c r="CB6" s="77">
        <v>215</v>
      </c>
      <c r="CC6" s="64">
        <f>IFERROR(CB6/BX6,"-")</f>
        <v>0.24459613196814561</v>
      </c>
      <c r="CD6" s="80">
        <f t="shared" ref="CD6:CD69" si="9">IFERROR(BZ6/CB6,"-")</f>
        <v>73774.437209302327</v>
      </c>
      <c r="CE6" s="354">
        <v>643128890</v>
      </c>
      <c r="CF6" s="354">
        <v>849</v>
      </c>
      <c r="CG6" s="47" t="s">
        <v>107</v>
      </c>
      <c r="CH6" s="77">
        <v>13239203</v>
      </c>
      <c r="CI6" s="64">
        <f>IFERROR(CH6/CE6,"-")</f>
        <v>2.0585613872827264E-2</v>
      </c>
      <c r="CJ6" s="77">
        <v>213</v>
      </c>
      <c r="CK6" s="64">
        <f>IFERROR(CJ6/CF6,"-")</f>
        <v>0.25088339222614842</v>
      </c>
      <c r="CL6" s="80">
        <f t="shared" ref="CL6:CL69" si="10">IFERROR(CH6/CJ6,"-")</f>
        <v>62155.882629107982</v>
      </c>
      <c r="CM6" s="354">
        <f>地区別_フレイル区分別_高齢者の疾病!D142</f>
        <v>9540170700</v>
      </c>
      <c r="CN6" s="354">
        <f>地区別_フレイル区分別_高齢者の疾病!E142</f>
        <v>13036</v>
      </c>
      <c r="CO6" s="47" t="s">
        <v>107</v>
      </c>
      <c r="CP6" s="77">
        <f>地区別_フレイル区分別_高齢者の疾病!G142</f>
        <v>210271281</v>
      </c>
      <c r="CQ6" s="64">
        <f>地区別_フレイル区分別_高齢者の疾病!H142</f>
        <v>2.2040620405251239E-2</v>
      </c>
      <c r="CR6" s="77">
        <f>地区別_フレイル区分別_高齢者の疾病!I142</f>
        <v>2933</v>
      </c>
      <c r="CS6" s="64">
        <f>地区別_フレイル区分別_高齢者の疾病!J142</f>
        <v>0.22499232893525623</v>
      </c>
      <c r="CT6" s="191">
        <f>地区別_フレイル区分別_高齢者の疾病!K142</f>
        <v>71691.538015683604</v>
      </c>
      <c r="CU6" s="286"/>
    </row>
    <row r="7" spans="1:99" s="10" customFormat="1" ht="13.15" customHeight="1">
      <c r="B7" s="379"/>
      <c r="C7" s="355"/>
      <c r="D7" s="355"/>
      <c r="E7" s="48" t="s">
        <v>108</v>
      </c>
      <c r="F7" s="78">
        <v>217457</v>
      </c>
      <c r="G7" s="65">
        <f>IFERROR(F7/C6,"-")</f>
        <v>1.8583860549900483E-2</v>
      </c>
      <c r="H7" s="78">
        <v>4</v>
      </c>
      <c r="I7" s="65">
        <f>IFERROR(H7/D6,"-")</f>
        <v>0.33333333333333331</v>
      </c>
      <c r="J7" s="81">
        <f t="shared" si="0"/>
        <v>54364.25</v>
      </c>
      <c r="K7" s="355"/>
      <c r="L7" s="355"/>
      <c r="M7" s="48" t="s">
        <v>108</v>
      </c>
      <c r="N7" s="78">
        <v>3110296</v>
      </c>
      <c r="O7" s="65">
        <f>IFERROR(N7/K6,"-")</f>
        <v>1.6567353679445503E-2</v>
      </c>
      <c r="P7" s="78">
        <v>85</v>
      </c>
      <c r="Q7" s="65">
        <f>IFERROR(P7/L6,"-")</f>
        <v>0.18722466960352424</v>
      </c>
      <c r="R7" s="81">
        <f t="shared" si="1"/>
        <v>36591.717647058824</v>
      </c>
      <c r="S7" s="355"/>
      <c r="T7" s="355"/>
      <c r="U7" s="48" t="s">
        <v>108</v>
      </c>
      <c r="V7" s="78">
        <v>7943272</v>
      </c>
      <c r="W7" s="65">
        <f>IFERROR(V7/S6,"-")</f>
        <v>1.5613370594474601E-2</v>
      </c>
      <c r="X7" s="78">
        <v>163</v>
      </c>
      <c r="Y7" s="65">
        <f>IFERROR(X7/T6,"-")</f>
        <v>0.22607489597780861</v>
      </c>
      <c r="Z7" s="192">
        <f t="shared" si="2"/>
        <v>48731.730061349692</v>
      </c>
      <c r="AA7" s="355"/>
      <c r="AB7" s="355"/>
      <c r="AC7" s="48" t="s">
        <v>108</v>
      </c>
      <c r="AD7" s="78">
        <v>14232744</v>
      </c>
      <c r="AE7" s="65">
        <f>IFERROR(AD7/AA6,"-")</f>
        <v>2.345422343874301E-2</v>
      </c>
      <c r="AF7" s="78">
        <v>200</v>
      </c>
      <c r="AG7" s="65">
        <f>IFERROR(AF7/AB6,"-")</f>
        <v>0.22909507445589919</v>
      </c>
      <c r="AH7" s="81">
        <f t="shared" si="3"/>
        <v>71163.72</v>
      </c>
      <c r="AI7" s="355"/>
      <c r="AJ7" s="355"/>
      <c r="AK7" s="48" t="s">
        <v>108</v>
      </c>
      <c r="AL7" s="78">
        <v>8635249</v>
      </c>
      <c r="AM7" s="65">
        <f>IFERROR(AL7/AI6,"-")</f>
        <v>1.4999550460715234E-2</v>
      </c>
      <c r="AN7" s="78">
        <v>199</v>
      </c>
      <c r="AO7" s="65">
        <f>IFERROR(AN7/AJ6,"-")</f>
        <v>0.24033816425120774</v>
      </c>
      <c r="AP7" s="81">
        <f t="shared" si="4"/>
        <v>43393.211055276384</v>
      </c>
      <c r="AQ7" s="355"/>
      <c r="AR7" s="355"/>
      <c r="AS7" s="48" t="s">
        <v>108</v>
      </c>
      <c r="AT7" s="78">
        <v>16530341</v>
      </c>
      <c r="AU7" s="65">
        <f>IFERROR(AT7/AQ6,"-")</f>
        <v>2.4654361336649867E-2</v>
      </c>
      <c r="AV7" s="78">
        <v>232</v>
      </c>
      <c r="AW7" s="65">
        <f>IFERROR(AV7/AR6,"-")</f>
        <v>0.23434343434343435</v>
      </c>
      <c r="AX7" s="192">
        <f t="shared" si="5"/>
        <v>71251.469827586203</v>
      </c>
      <c r="AY7" s="355"/>
      <c r="AZ7" s="355"/>
      <c r="BA7" s="48" t="s">
        <v>108</v>
      </c>
      <c r="BB7" s="78">
        <v>10774705</v>
      </c>
      <c r="BC7" s="65">
        <f>IFERROR(BB7/AY6,"-")</f>
        <v>1.6340539989330664E-2</v>
      </c>
      <c r="BD7" s="78">
        <v>231</v>
      </c>
      <c r="BE7" s="65">
        <f>IFERROR(BD7/AZ6,"-")</f>
        <v>0.24496288441145281</v>
      </c>
      <c r="BF7" s="81">
        <f t="shared" si="6"/>
        <v>46643.744588744587</v>
      </c>
      <c r="BG7" s="355"/>
      <c r="BH7" s="355"/>
      <c r="BI7" s="48" t="s">
        <v>108</v>
      </c>
      <c r="BJ7" s="78">
        <v>8488855</v>
      </c>
      <c r="BK7" s="65">
        <f>IFERROR(BJ7/BG6,"-")</f>
        <v>1.516472307535047E-2</v>
      </c>
      <c r="BL7" s="78">
        <v>193</v>
      </c>
      <c r="BM7" s="65">
        <f>IFERROR(BL7/BH6,"-")</f>
        <v>0.23680981595092024</v>
      </c>
      <c r="BN7" s="81">
        <f t="shared" si="7"/>
        <v>43983.704663212433</v>
      </c>
      <c r="BO7" s="355"/>
      <c r="BP7" s="355"/>
      <c r="BQ7" s="48" t="s">
        <v>108</v>
      </c>
      <c r="BR7" s="78">
        <v>5172475</v>
      </c>
      <c r="BS7" s="65">
        <f>IFERROR(BR7/BO6,"-")</f>
        <v>1.0368364878404902E-2</v>
      </c>
      <c r="BT7" s="78">
        <v>195</v>
      </c>
      <c r="BU7" s="65">
        <f>IFERROR(BT7/BP6,"-")</f>
        <v>0.27738264580369842</v>
      </c>
      <c r="BV7" s="192">
        <f t="shared" si="8"/>
        <v>26525.51282051282</v>
      </c>
      <c r="BW7" s="355"/>
      <c r="BX7" s="355"/>
      <c r="BY7" s="48" t="s">
        <v>108</v>
      </c>
      <c r="BZ7" s="78">
        <v>12191786</v>
      </c>
      <c r="CA7" s="65">
        <f>IFERROR(BZ7/BW6,"-")</f>
        <v>1.6980961809812314E-2</v>
      </c>
      <c r="CB7" s="78">
        <v>255</v>
      </c>
      <c r="CC7" s="65">
        <f>IFERROR(CB7/BX6,"-")</f>
        <v>0.29010238907849828</v>
      </c>
      <c r="CD7" s="81">
        <f t="shared" si="9"/>
        <v>47810.925490196081</v>
      </c>
      <c r="CE7" s="355"/>
      <c r="CF7" s="355"/>
      <c r="CG7" s="48" t="s">
        <v>108</v>
      </c>
      <c r="CH7" s="78">
        <v>13257622</v>
      </c>
      <c r="CI7" s="65">
        <f>IFERROR(CH7/CE6,"-")</f>
        <v>2.0614253544106842E-2</v>
      </c>
      <c r="CJ7" s="78">
        <v>230</v>
      </c>
      <c r="CK7" s="65">
        <f>IFERROR(CJ7/CF6,"-")</f>
        <v>0.27090694935217902</v>
      </c>
      <c r="CL7" s="81">
        <f t="shared" si="10"/>
        <v>57641.834782608697</v>
      </c>
      <c r="CM7" s="355"/>
      <c r="CN7" s="355"/>
      <c r="CO7" s="48" t="s">
        <v>108</v>
      </c>
      <c r="CP7" s="78">
        <f>地区別_フレイル区分別_高齢者の疾病!G143</f>
        <v>161088108</v>
      </c>
      <c r="CQ7" s="65">
        <f>地区別_フレイル区分別_高齢者の疾病!H143</f>
        <v>1.6885243782902123E-2</v>
      </c>
      <c r="CR7" s="78">
        <f>地区別_フレイル区分別_高齢者の疾病!I143</f>
        <v>3514</v>
      </c>
      <c r="CS7" s="65">
        <f>地区別_フレイル区分別_高齢者の疾病!J143</f>
        <v>0.26956121509665543</v>
      </c>
      <c r="CT7" s="192">
        <f>地区別_フレイル区分別_高齢者の疾病!K143</f>
        <v>45841.806488332382</v>
      </c>
      <c r="CU7" s="286"/>
    </row>
    <row r="8" spans="1:99" s="10" customFormat="1" ht="13.15" customHeight="1">
      <c r="B8" s="379"/>
      <c r="C8" s="355"/>
      <c r="D8" s="355"/>
      <c r="E8" s="49" t="s">
        <v>109</v>
      </c>
      <c r="F8" s="78">
        <v>249854</v>
      </c>
      <c r="G8" s="65">
        <f>IFERROR(F8/C6,"-")</f>
        <v>2.1352505984331777E-2</v>
      </c>
      <c r="H8" s="78">
        <v>5</v>
      </c>
      <c r="I8" s="65">
        <f>IFERROR(H8/D6,"-")</f>
        <v>0.41666666666666669</v>
      </c>
      <c r="J8" s="81">
        <f t="shared" si="0"/>
        <v>49970.8</v>
      </c>
      <c r="K8" s="355"/>
      <c r="L8" s="355"/>
      <c r="M8" s="49" t="s">
        <v>109</v>
      </c>
      <c r="N8" s="78">
        <v>2734768</v>
      </c>
      <c r="O8" s="65">
        <f>IFERROR(N8/K6,"-")</f>
        <v>1.456706007634959E-2</v>
      </c>
      <c r="P8" s="78">
        <v>125</v>
      </c>
      <c r="Q8" s="65">
        <f>IFERROR(P8/L6,"-")</f>
        <v>0.2753303964757709</v>
      </c>
      <c r="R8" s="81">
        <f t="shared" si="1"/>
        <v>21878.144</v>
      </c>
      <c r="S8" s="355"/>
      <c r="T8" s="355"/>
      <c r="U8" s="49" t="s">
        <v>109</v>
      </c>
      <c r="V8" s="78">
        <v>17322399</v>
      </c>
      <c r="W8" s="65">
        <f>IFERROR(V8/S6,"-")</f>
        <v>3.404907136156942E-2</v>
      </c>
      <c r="X8" s="78">
        <v>236</v>
      </c>
      <c r="Y8" s="65">
        <f>IFERROR(X8/T6,"-")</f>
        <v>0.32732316227461861</v>
      </c>
      <c r="Z8" s="192">
        <f t="shared" si="2"/>
        <v>73399.995762711871</v>
      </c>
      <c r="AA8" s="355"/>
      <c r="AB8" s="355"/>
      <c r="AC8" s="49" t="s">
        <v>109</v>
      </c>
      <c r="AD8" s="78">
        <v>20036813</v>
      </c>
      <c r="AE8" s="65">
        <f>IFERROR(AD8/AA6,"-")</f>
        <v>3.3018783243927569E-2</v>
      </c>
      <c r="AF8" s="78">
        <v>318</v>
      </c>
      <c r="AG8" s="65">
        <f>IFERROR(AF8/AB6,"-")</f>
        <v>0.36426116838487971</v>
      </c>
      <c r="AH8" s="81">
        <f t="shared" si="3"/>
        <v>63008.845911949684</v>
      </c>
      <c r="AI8" s="355"/>
      <c r="AJ8" s="355"/>
      <c r="AK8" s="49" t="s">
        <v>109</v>
      </c>
      <c r="AL8" s="78">
        <v>17852242</v>
      </c>
      <c r="AM8" s="65">
        <f>IFERROR(AL8/AI6,"-")</f>
        <v>3.1009598532236865E-2</v>
      </c>
      <c r="AN8" s="78">
        <v>335</v>
      </c>
      <c r="AO8" s="65">
        <f>IFERROR(AN8/AJ6,"-")</f>
        <v>0.40458937198067635</v>
      </c>
      <c r="AP8" s="81">
        <f t="shared" si="4"/>
        <v>53290.27462686567</v>
      </c>
      <c r="AQ8" s="355"/>
      <c r="AR8" s="355"/>
      <c r="AS8" s="49" t="s">
        <v>109</v>
      </c>
      <c r="AT8" s="78">
        <v>22028195</v>
      </c>
      <c r="AU8" s="65">
        <f>IFERROR(AT8/AQ6,"-")</f>
        <v>3.2854196965699856E-2</v>
      </c>
      <c r="AV8" s="78">
        <v>341</v>
      </c>
      <c r="AW8" s="65">
        <f>IFERROR(AV8/AR6,"-")</f>
        <v>0.34444444444444444</v>
      </c>
      <c r="AX8" s="192">
        <f t="shared" si="5"/>
        <v>64598.812316715543</v>
      </c>
      <c r="AY8" s="355"/>
      <c r="AZ8" s="355"/>
      <c r="BA8" s="49" t="s">
        <v>109</v>
      </c>
      <c r="BB8" s="78">
        <v>17234567</v>
      </c>
      <c r="BC8" s="65">
        <f>IFERROR(BB8/AY6,"-")</f>
        <v>2.6137340304193811E-2</v>
      </c>
      <c r="BD8" s="78">
        <v>350</v>
      </c>
      <c r="BE8" s="65">
        <f>IFERROR(BD8/AZ6,"-")</f>
        <v>0.37115588547189821</v>
      </c>
      <c r="BF8" s="81">
        <f t="shared" si="6"/>
        <v>49241.62</v>
      </c>
      <c r="BG8" s="355"/>
      <c r="BH8" s="355"/>
      <c r="BI8" s="49" t="s">
        <v>109</v>
      </c>
      <c r="BJ8" s="78">
        <v>16418152</v>
      </c>
      <c r="BK8" s="65">
        <f>IFERROR(BJ8/BG6,"-")</f>
        <v>2.9329836413628397E-2</v>
      </c>
      <c r="BL8" s="78">
        <v>337</v>
      </c>
      <c r="BM8" s="65">
        <f>IFERROR(BL8/BH6,"-")</f>
        <v>0.41349693251533742</v>
      </c>
      <c r="BN8" s="81">
        <f t="shared" si="7"/>
        <v>48718.551928783381</v>
      </c>
      <c r="BO8" s="355"/>
      <c r="BP8" s="355"/>
      <c r="BQ8" s="49" t="s">
        <v>109</v>
      </c>
      <c r="BR8" s="78">
        <v>13526253</v>
      </c>
      <c r="BS8" s="65">
        <f>IFERROR(BR8/BO6,"-")</f>
        <v>2.7113736952159059E-2</v>
      </c>
      <c r="BT8" s="78">
        <v>266</v>
      </c>
      <c r="BU8" s="65">
        <f>IFERROR(BT8/BP6,"-")</f>
        <v>0.3783783783783784</v>
      </c>
      <c r="BV8" s="192">
        <f t="shared" si="8"/>
        <v>50850.575187969924</v>
      </c>
      <c r="BW8" s="355"/>
      <c r="BX8" s="355"/>
      <c r="BY8" s="49" t="s">
        <v>109</v>
      </c>
      <c r="BZ8" s="78">
        <v>17332570</v>
      </c>
      <c r="CA8" s="65">
        <f>IFERROR(BZ8/BW6,"-")</f>
        <v>2.4141147920074924E-2</v>
      </c>
      <c r="CB8" s="78">
        <v>343</v>
      </c>
      <c r="CC8" s="65">
        <f>IFERROR(CB8/BX6,"-")</f>
        <v>0.39021615472127419</v>
      </c>
      <c r="CD8" s="81">
        <f t="shared" si="9"/>
        <v>50532.274052478133</v>
      </c>
      <c r="CE8" s="355"/>
      <c r="CF8" s="355"/>
      <c r="CG8" s="49" t="s">
        <v>109</v>
      </c>
      <c r="CH8" s="78">
        <v>12841094</v>
      </c>
      <c r="CI8" s="65">
        <f>IFERROR(CH8/CE6,"-")</f>
        <v>1.9966594876495131E-2</v>
      </c>
      <c r="CJ8" s="78">
        <v>303</v>
      </c>
      <c r="CK8" s="65">
        <f>IFERROR(CJ8/CF6,"-")</f>
        <v>0.35689045936395758</v>
      </c>
      <c r="CL8" s="81">
        <f t="shared" si="10"/>
        <v>42379.848184818482</v>
      </c>
      <c r="CM8" s="355"/>
      <c r="CN8" s="355"/>
      <c r="CO8" s="49" t="s">
        <v>109</v>
      </c>
      <c r="CP8" s="78">
        <f>地区別_フレイル区分別_高齢者の疾病!G144</f>
        <v>237940280</v>
      </c>
      <c r="CQ8" s="65">
        <f>地区別_フレイル区分別_高齢者の疾病!H144</f>
        <v>2.4940882871204811E-2</v>
      </c>
      <c r="CR8" s="78">
        <f>地区別_フレイル区分別_高齢者の疾病!I144</f>
        <v>4812</v>
      </c>
      <c r="CS8" s="65">
        <f>地区別_フレイル区分別_高齢者の疾病!J144</f>
        <v>0.36913163547100336</v>
      </c>
      <c r="CT8" s="192">
        <f>地区別_フレイル区分別_高齢者の疾病!K144</f>
        <v>49447.273482959266</v>
      </c>
      <c r="CU8" s="286"/>
    </row>
    <row r="9" spans="1:99" s="10" customFormat="1" ht="13.15" customHeight="1">
      <c r="B9" s="379"/>
      <c r="C9" s="355"/>
      <c r="D9" s="355"/>
      <c r="E9" s="49" t="s">
        <v>110</v>
      </c>
      <c r="F9" s="78">
        <v>0</v>
      </c>
      <c r="G9" s="65">
        <f>IFERROR(F9/C6,"-")</f>
        <v>0</v>
      </c>
      <c r="H9" s="78">
        <v>0</v>
      </c>
      <c r="I9" s="65">
        <f>IFERROR(H9/D6,"-")</f>
        <v>0</v>
      </c>
      <c r="J9" s="81" t="str">
        <f t="shared" si="0"/>
        <v>-</v>
      </c>
      <c r="K9" s="355"/>
      <c r="L9" s="355"/>
      <c r="M9" s="49" t="s">
        <v>110</v>
      </c>
      <c r="N9" s="78">
        <v>261506</v>
      </c>
      <c r="O9" s="65">
        <f>IFERROR(N9/K6,"-")</f>
        <v>1.3929421480454193E-3</v>
      </c>
      <c r="P9" s="78">
        <v>27</v>
      </c>
      <c r="Q9" s="65">
        <f>IFERROR(P9/L6,"-")</f>
        <v>5.9471365638766517E-2</v>
      </c>
      <c r="R9" s="81">
        <f t="shared" si="1"/>
        <v>9685.4074074074069</v>
      </c>
      <c r="S9" s="355"/>
      <c r="T9" s="355"/>
      <c r="U9" s="49" t="s">
        <v>110</v>
      </c>
      <c r="V9" s="78">
        <v>5128742</v>
      </c>
      <c r="W9" s="65">
        <f>IFERROR(V9/S6,"-")</f>
        <v>1.0081103798213992E-2</v>
      </c>
      <c r="X9" s="78">
        <v>41</v>
      </c>
      <c r="Y9" s="65">
        <f>IFERROR(X9/T6,"-")</f>
        <v>5.6865464632454926E-2</v>
      </c>
      <c r="Z9" s="192">
        <f t="shared" si="2"/>
        <v>125091.26829268293</v>
      </c>
      <c r="AA9" s="355"/>
      <c r="AB9" s="355"/>
      <c r="AC9" s="49" t="s">
        <v>110</v>
      </c>
      <c r="AD9" s="78">
        <v>3160599</v>
      </c>
      <c r="AE9" s="65">
        <f>IFERROR(AD9/AA6,"-")</f>
        <v>5.2083698790807813E-3</v>
      </c>
      <c r="AF9" s="78">
        <v>57</v>
      </c>
      <c r="AG9" s="65">
        <f>IFERROR(AF9/AB6,"-")</f>
        <v>6.5292096219931275E-2</v>
      </c>
      <c r="AH9" s="81">
        <f t="shared" si="3"/>
        <v>55449.105263157893</v>
      </c>
      <c r="AI9" s="355"/>
      <c r="AJ9" s="355"/>
      <c r="AK9" s="49" t="s">
        <v>110</v>
      </c>
      <c r="AL9" s="78">
        <v>737935</v>
      </c>
      <c r="AM9" s="65">
        <f>IFERROR(AL9/AI6,"-")</f>
        <v>1.2818036016364897E-3</v>
      </c>
      <c r="AN9" s="78">
        <v>45</v>
      </c>
      <c r="AO9" s="65">
        <f>IFERROR(AN9/AJ6,"-")</f>
        <v>5.434782608695652E-2</v>
      </c>
      <c r="AP9" s="81">
        <f t="shared" si="4"/>
        <v>16398.555555555555</v>
      </c>
      <c r="AQ9" s="355"/>
      <c r="AR9" s="355"/>
      <c r="AS9" s="49" t="s">
        <v>110</v>
      </c>
      <c r="AT9" s="78">
        <v>4385522</v>
      </c>
      <c r="AU9" s="65">
        <f>IFERROR(AT9/AQ6,"-")</f>
        <v>6.5408356692597805E-3</v>
      </c>
      <c r="AV9" s="78">
        <v>54</v>
      </c>
      <c r="AW9" s="65">
        <f>IFERROR(AV9/AR6,"-")</f>
        <v>5.4545454545454543E-2</v>
      </c>
      <c r="AX9" s="192">
        <f t="shared" si="5"/>
        <v>81213.370370370365</v>
      </c>
      <c r="AY9" s="355"/>
      <c r="AZ9" s="355"/>
      <c r="BA9" s="49" t="s">
        <v>110</v>
      </c>
      <c r="BB9" s="78">
        <v>7997714</v>
      </c>
      <c r="BC9" s="65">
        <f>IFERROR(BB9/AY6,"-")</f>
        <v>1.2129052762022689E-2</v>
      </c>
      <c r="BD9" s="78">
        <v>70</v>
      </c>
      <c r="BE9" s="65">
        <f>IFERROR(BD9/AZ6,"-")</f>
        <v>7.4231177094379638E-2</v>
      </c>
      <c r="BF9" s="81">
        <f t="shared" si="6"/>
        <v>114253.05714285714</v>
      </c>
      <c r="BG9" s="355"/>
      <c r="BH9" s="355"/>
      <c r="BI9" s="49" t="s">
        <v>110</v>
      </c>
      <c r="BJ9" s="78">
        <v>3832637</v>
      </c>
      <c r="BK9" s="65">
        <f>IFERROR(BJ9/BG6,"-")</f>
        <v>6.8467277098433182E-3</v>
      </c>
      <c r="BL9" s="78">
        <v>53</v>
      </c>
      <c r="BM9" s="65">
        <f>IFERROR(BL9/BH6,"-")</f>
        <v>6.5030674846625766E-2</v>
      </c>
      <c r="BN9" s="81">
        <f t="shared" si="7"/>
        <v>72313.905660377364</v>
      </c>
      <c r="BO9" s="355"/>
      <c r="BP9" s="355"/>
      <c r="BQ9" s="49" t="s">
        <v>110</v>
      </c>
      <c r="BR9" s="78">
        <v>2255348</v>
      </c>
      <c r="BS9" s="65">
        <f>IFERROR(BR9/BO6,"-")</f>
        <v>4.5209055610284706E-3</v>
      </c>
      <c r="BT9" s="78">
        <v>41</v>
      </c>
      <c r="BU9" s="65">
        <f>IFERROR(BT9/BP6,"-")</f>
        <v>5.8321479374110953E-2</v>
      </c>
      <c r="BV9" s="192">
        <f t="shared" si="8"/>
        <v>55008.487804878052</v>
      </c>
      <c r="BW9" s="355"/>
      <c r="BX9" s="355"/>
      <c r="BY9" s="49" t="s">
        <v>110</v>
      </c>
      <c r="BZ9" s="78">
        <v>740925</v>
      </c>
      <c r="CA9" s="65">
        <f>IFERROR(BZ9/BW6,"-")</f>
        <v>1.0319750632872976E-3</v>
      </c>
      <c r="CB9" s="78">
        <v>44</v>
      </c>
      <c r="CC9" s="65">
        <f>IFERROR(CB9/BX6,"-")</f>
        <v>5.0056882821387941E-2</v>
      </c>
      <c r="CD9" s="81">
        <f t="shared" si="9"/>
        <v>16839.204545454544</v>
      </c>
      <c r="CE9" s="355"/>
      <c r="CF9" s="355"/>
      <c r="CG9" s="49" t="s">
        <v>110</v>
      </c>
      <c r="CH9" s="78">
        <v>737061</v>
      </c>
      <c r="CI9" s="65">
        <f>IFERROR(CH9/CE6,"-")</f>
        <v>1.1460548755631238E-3</v>
      </c>
      <c r="CJ9" s="78">
        <v>50</v>
      </c>
      <c r="CK9" s="65">
        <f>IFERROR(CJ9/CF6,"-")</f>
        <v>5.8892815076560662E-2</v>
      </c>
      <c r="CL9" s="81">
        <f t="shared" si="10"/>
        <v>14741.22</v>
      </c>
      <c r="CM9" s="355"/>
      <c r="CN9" s="355"/>
      <c r="CO9" s="49" t="s">
        <v>110</v>
      </c>
      <c r="CP9" s="78">
        <f>地区別_フレイル区分別_高齢者の疾病!G145</f>
        <v>41008286</v>
      </c>
      <c r="CQ9" s="65">
        <f>地区別_フレイル区分別_高齢者の疾病!H145</f>
        <v>4.2984855606409645E-3</v>
      </c>
      <c r="CR9" s="78">
        <f>地区別_フレイル区分別_高齢者の疾病!I145</f>
        <v>780</v>
      </c>
      <c r="CS9" s="65">
        <f>地区別_フレイル区分別_高齢者の疾病!J145</f>
        <v>5.9834305001534215E-2</v>
      </c>
      <c r="CT9" s="192">
        <f>地区別_フレイル区分別_高齢者の疾病!K145</f>
        <v>52574.725641025638</v>
      </c>
      <c r="CU9" s="286"/>
    </row>
    <row r="10" spans="1:99" s="10" customFormat="1" ht="13.15" customHeight="1">
      <c r="B10" s="379"/>
      <c r="C10" s="355"/>
      <c r="D10" s="355"/>
      <c r="E10" s="49" t="s">
        <v>111</v>
      </c>
      <c r="F10" s="78">
        <v>1001451</v>
      </c>
      <c r="G10" s="65">
        <f>IFERROR(F10/C6,"-")</f>
        <v>8.5583934900041791E-2</v>
      </c>
      <c r="H10" s="78">
        <v>6</v>
      </c>
      <c r="I10" s="65">
        <f>IFERROR(H10/D6,"-")</f>
        <v>0.5</v>
      </c>
      <c r="J10" s="81">
        <f t="shared" si="0"/>
        <v>166908.5</v>
      </c>
      <c r="K10" s="355"/>
      <c r="L10" s="355"/>
      <c r="M10" s="49" t="s">
        <v>111</v>
      </c>
      <c r="N10" s="78">
        <v>6422424</v>
      </c>
      <c r="O10" s="65">
        <f>IFERROR(N10/K6,"-")</f>
        <v>3.4209788999940552E-2</v>
      </c>
      <c r="P10" s="78">
        <v>138</v>
      </c>
      <c r="Q10" s="65">
        <f>IFERROR(P10/L6,"-")</f>
        <v>0.30396475770925108</v>
      </c>
      <c r="R10" s="81">
        <f t="shared" si="1"/>
        <v>46539.304347826088</v>
      </c>
      <c r="S10" s="355"/>
      <c r="T10" s="355"/>
      <c r="U10" s="49" t="s">
        <v>111</v>
      </c>
      <c r="V10" s="78">
        <v>10746609</v>
      </c>
      <c r="W10" s="65">
        <f>IFERROR(V10/S6,"-")</f>
        <v>2.1123636324038266E-2</v>
      </c>
      <c r="X10" s="78">
        <v>267</v>
      </c>
      <c r="Y10" s="65">
        <f>IFERROR(X10/T6,"-")</f>
        <v>0.37031900138696255</v>
      </c>
      <c r="Z10" s="192">
        <f t="shared" si="2"/>
        <v>40249.471910112363</v>
      </c>
      <c r="AA10" s="355"/>
      <c r="AB10" s="355"/>
      <c r="AC10" s="49" t="s">
        <v>111</v>
      </c>
      <c r="AD10" s="78">
        <v>23121402</v>
      </c>
      <c r="AE10" s="65">
        <f>IFERROR(AD10/AA6,"-")</f>
        <v>3.8101895792195764E-2</v>
      </c>
      <c r="AF10" s="78">
        <v>340</v>
      </c>
      <c r="AG10" s="65">
        <f>IFERROR(AF10/AB6,"-")</f>
        <v>0.38946162657502864</v>
      </c>
      <c r="AH10" s="81">
        <f t="shared" si="3"/>
        <v>68004.123529411765</v>
      </c>
      <c r="AI10" s="355"/>
      <c r="AJ10" s="355"/>
      <c r="AK10" s="49" t="s">
        <v>111</v>
      </c>
      <c r="AL10" s="78">
        <v>18447246</v>
      </c>
      <c r="AM10" s="65">
        <f>IFERROR(AL10/AI6,"-")</f>
        <v>3.2043128951837668E-2</v>
      </c>
      <c r="AN10" s="78">
        <v>357</v>
      </c>
      <c r="AO10" s="65">
        <f>IFERROR(AN10/AJ6,"-")</f>
        <v>0.4311594202898551</v>
      </c>
      <c r="AP10" s="81">
        <f t="shared" si="4"/>
        <v>51672.957983193279</v>
      </c>
      <c r="AQ10" s="355"/>
      <c r="AR10" s="355"/>
      <c r="AS10" s="49" t="s">
        <v>111</v>
      </c>
      <c r="AT10" s="78">
        <v>23671229</v>
      </c>
      <c r="AU10" s="65">
        <f>IFERROR(AT10/AQ6,"-")</f>
        <v>3.5304718338755689E-2</v>
      </c>
      <c r="AV10" s="78">
        <v>385</v>
      </c>
      <c r="AW10" s="65">
        <f>IFERROR(AV10/AR6,"-")</f>
        <v>0.3888888888888889</v>
      </c>
      <c r="AX10" s="192">
        <f t="shared" si="5"/>
        <v>61483.711688311691</v>
      </c>
      <c r="AY10" s="355"/>
      <c r="AZ10" s="355"/>
      <c r="BA10" s="49" t="s">
        <v>111</v>
      </c>
      <c r="BB10" s="78">
        <v>21771029</v>
      </c>
      <c r="BC10" s="65">
        <f>IFERROR(BB10/AY6,"-")</f>
        <v>3.3017179587132781E-2</v>
      </c>
      <c r="BD10" s="78">
        <v>407</v>
      </c>
      <c r="BE10" s="65">
        <f>IFERROR(BD10/AZ6,"-")</f>
        <v>0.43160127253446445</v>
      </c>
      <c r="BF10" s="81">
        <f t="shared" si="6"/>
        <v>53491.471744471746</v>
      </c>
      <c r="BG10" s="355"/>
      <c r="BH10" s="355"/>
      <c r="BI10" s="49" t="s">
        <v>111</v>
      </c>
      <c r="BJ10" s="78">
        <v>21373603</v>
      </c>
      <c r="BK10" s="65">
        <f>IFERROR(BJ10/BG6,"-")</f>
        <v>3.8182389806102245E-2</v>
      </c>
      <c r="BL10" s="78">
        <v>363</v>
      </c>
      <c r="BM10" s="65">
        <f>IFERROR(BL10/BH6,"-")</f>
        <v>0.44539877300613495</v>
      </c>
      <c r="BN10" s="81">
        <f t="shared" si="7"/>
        <v>58880.449035812671</v>
      </c>
      <c r="BO10" s="355"/>
      <c r="BP10" s="355"/>
      <c r="BQ10" s="49" t="s">
        <v>111</v>
      </c>
      <c r="BR10" s="78">
        <v>18666678</v>
      </c>
      <c r="BS10" s="65">
        <f>IFERROR(BR10/BO6,"-")</f>
        <v>3.7417856745889239E-2</v>
      </c>
      <c r="BT10" s="78">
        <v>271</v>
      </c>
      <c r="BU10" s="65">
        <f>IFERROR(BT10/BP6,"-")</f>
        <v>0.38549075391180654</v>
      </c>
      <c r="BV10" s="192">
        <f t="shared" si="8"/>
        <v>68880.730627306271</v>
      </c>
      <c r="BW10" s="355"/>
      <c r="BX10" s="355"/>
      <c r="BY10" s="49" t="s">
        <v>111</v>
      </c>
      <c r="BZ10" s="78">
        <v>19433972</v>
      </c>
      <c r="CA10" s="65">
        <f>IFERROR(BZ10/BW6,"-")</f>
        <v>2.7068022383673878E-2</v>
      </c>
      <c r="CB10" s="78">
        <v>395</v>
      </c>
      <c r="CC10" s="65">
        <f>IFERROR(CB10/BX6,"-")</f>
        <v>0.44937428896473264</v>
      </c>
      <c r="CD10" s="81">
        <f t="shared" si="9"/>
        <v>49199.929113924052</v>
      </c>
      <c r="CE10" s="355"/>
      <c r="CF10" s="355"/>
      <c r="CG10" s="49" t="s">
        <v>111</v>
      </c>
      <c r="CH10" s="78">
        <v>26483173</v>
      </c>
      <c r="CI10" s="65">
        <f>IFERROR(CH10/CE6,"-")</f>
        <v>4.1178639945719124E-2</v>
      </c>
      <c r="CJ10" s="78">
        <v>375</v>
      </c>
      <c r="CK10" s="65">
        <f>IFERROR(CJ10/CF6,"-")</f>
        <v>0.44169611307420492</v>
      </c>
      <c r="CL10" s="81">
        <f t="shared" si="10"/>
        <v>70621.794666666668</v>
      </c>
      <c r="CM10" s="355"/>
      <c r="CN10" s="355"/>
      <c r="CO10" s="49" t="s">
        <v>111</v>
      </c>
      <c r="CP10" s="78">
        <f>地区別_フレイル区分別_高齢者の疾病!G146</f>
        <v>295099391</v>
      </c>
      <c r="CQ10" s="65">
        <f>地区別_フレイル区分別_高齢者の疾病!H146</f>
        <v>3.0932296735529063E-2</v>
      </c>
      <c r="CR10" s="78">
        <f>地区別_フレイル区分別_高齢者の疾病!I146</f>
        <v>5363</v>
      </c>
      <c r="CS10" s="65">
        <f>地区別_フレイル区分別_高齢者の疾病!J146</f>
        <v>0.41139920220926662</v>
      </c>
      <c r="CT10" s="192">
        <f>地区別_フレイル区分別_高齢者の疾病!K146</f>
        <v>55025.058922245014</v>
      </c>
      <c r="CU10" s="286"/>
    </row>
    <row r="11" spans="1:99" s="10" customFormat="1" ht="13.15" customHeight="1">
      <c r="B11" s="379"/>
      <c r="C11" s="355"/>
      <c r="D11" s="355"/>
      <c r="E11" s="49" t="s">
        <v>112</v>
      </c>
      <c r="F11" s="78">
        <v>55996</v>
      </c>
      <c r="G11" s="65">
        <f>IFERROR(F11/C6,"-")</f>
        <v>4.7854143823938865E-3</v>
      </c>
      <c r="H11" s="78">
        <v>2</v>
      </c>
      <c r="I11" s="65">
        <f>IFERROR(H11/D6,"-")</f>
        <v>0.16666666666666666</v>
      </c>
      <c r="J11" s="81">
        <f t="shared" si="0"/>
        <v>27998</v>
      </c>
      <c r="K11" s="355"/>
      <c r="L11" s="355"/>
      <c r="M11" s="49" t="s">
        <v>112</v>
      </c>
      <c r="N11" s="78">
        <v>4939902</v>
      </c>
      <c r="O11" s="65">
        <f>IFERROR(N11/K6,"-")</f>
        <v>2.6312963002813945E-2</v>
      </c>
      <c r="P11" s="78">
        <v>152</v>
      </c>
      <c r="Q11" s="65">
        <f>IFERROR(P11/L6,"-")</f>
        <v>0.33480176211453744</v>
      </c>
      <c r="R11" s="81">
        <f t="shared" si="1"/>
        <v>32499.355263157893</v>
      </c>
      <c r="S11" s="355"/>
      <c r="T11" s="355"/>
      <c r="U11" s="49" t="s">
        <v>112</v>
      </c>
      <c r="V11" s="78">
        <v>20178625</v>
      </c>
      <c r="W11" s="65">
        <f>IFERROR(V11/S6,"-")</f>
        <v>3.9663296209915766E-2</v>
      </c>
      <c r="X11" s="78">
        <v>273</v>
      </c>
      <c r="Y11" s="65">
        <f>IFERROR(X11/T6,"-")</f>
        <v>0.37864077669902912</v>
      </c>
      <c r="Z11" s="192">
        <f t="shared" si="2"/>
        <v>73914.377289377284</v>
      </c>
      <c r="AA11" s="355"/>
      <c r="AB11" s="355"/>
      <c r="AC11" s="49" t="s">
        <v>112</v>
      </c>
      <c r="AD11" s="78">
        <v>25274442</v>
      </c>
      <c r="AE11" s="65">
        <f>IFERROR(AD11/AA6,"-")</f>
        <v>4.1649903206124606E-2</v>
      </c>
      <c r="AF11" s="78">
        <v>370</v>
      </c>
      <c r="AG11" s="65">
        <f>IFERROR(AF11/AB6,"-")</f>
        <v>0.42382588774341351</v>
      </c>
      <c r="AH11" s="81">
        <f t="shared" si="3"/>
        <v>68309.302702702698</v>
      </c>
      <c r="AI11" s="355"/>
      <c r="AJ11" s="355"/>
      <c r="AK11" s="49" t="s">
        <v>112</v>
      </c>
      <c r="AL11" s="78">
        <v>26992633</v>
      </c>
      <c r="AM11" s="65">
        <f>IFERROR(AL11/AI6,"-")</f>
        <v>4.6886587839107735E-2</v>
      </c>
      <c r="AN11" s="78">
        <v>385</v>
      </c>
      <c r="AO11" s="65">
        <f>IFERROR(AN11/AJ6,"-")</f>
        <v>0.46497584541062803</v>
      </c>
      <c r="AP11" s="81">
        <f t="shared" si="4"/>
        <v>70110.73506493507</v>
      </c>
      <c r="AQ11" s="355"/>
      <c r="AR11" s="355"/>
      <c r="AS11" s="49" t="s">
        <v>112</v>
      </c>
      <c r="AT11" s="78">
        <v>28227477</v>
      </c>
      <c r="AU11" s="65">
        <f>IFERROR(AT11/AQ6,"-")</f>
        <v>4.2100185203679301E-2</v>
      </c>
      <c r="AV11" s="78">
        <v>423</v>
      </c>
      <c r="AW11" s="65">
        <f>IFERROR(AV11/AR6,"-")</f>
        <v>0.42727272727272725</v>
      </c>
      <c r="AX11" s="192">
        <f t="shared" si="5"/>
        <v>66731.624113475176</v>
      </c>
      <c r="AY11" s="355"/>
      <c r="AZ11" s="355"/>
      <c r="BA11" s="49" t="s">
        <v>112</v>
      </c>
      <c r="BB11" s="78">
        <v>34627945</v>
      </c>
      <c r="BC11" s="65">
        <f>IFERROR(BB11/AY6,"-")</f>
        <v>5.2515527805247826E-2</v>
      </c>
      <c r="BD11" s="78">
        <v>407</v>
      </c>
      <c r="BE11" s="65">
        <f>IFERROR(BD11/AZ6,"-")</f>
        <v>0.43160127253446445</v>
      </c>
      <c r="BF11" s="81">
        <f t="shared" si="6"/>
        <v>85080.945945945947</v>
      </c>
      <c r="BG11" s="355"/>
      <c r="BH11" s="355"/>
      <c r="BI11" s="49" t="s">
        <v>112</v>
      </c>
      <c r="BJ11" s="78">
        <v>32938244</v>
      </c>
      <c r="BK11" s="65">
        <f>IFERROR(BJ11/BG6,"-")</f>
        <v>5.8841781235316686E-2</v>
      </c>
      <c r="BL11" s="78">
        <v>393</v>
      </c>
      <c r="BM11" s="65">
        <f>IFERROR(BL11/BH6,"-")</f>
        <v>0.48220858895705521</v>
      </c>
      <c r="BN11" s="81">
        <f t="shared" si="7"/>
        <v>83812.325699745546</v>
      </c>
      <c r="BO11" s="355"/>
      <c r="BP11" s="355"/>
      <c r="BQ11" s="49" t="s">
        <v>112</v>
      </c>
      <c r="BR11" s="78">
        <v>26248080</v>
      </c>
      <c r="BS11" s="65">
        <f>IFERROR(BR11/BO6,"-")</f>
        <v>5.2614980410260491E-2</v>
      </c>
      <c r="BT11" s="78">
        <v>330</v>
      </c>
      <c r="BU11" s="65">
        <f>IFERROR(BT11/BP6,"-")</f>
        <v>0.4694167852062589</v>
      </c>
      <c r="BV11" s="192">
        <f t="shared" si="8"/>
        <v>79539.636363636368</v>
      </c>
      <c r="BW11" s="355"/>
      <c r="BX11" s="355"/>
      <c r="BY11" s="49" t="s">
        <v>112</v>
      </c>
      <c r="BZ11" s="78">
        <v>31545893</v>
      </c>
      <c r="CA11" s="65">
        <f>IFERROR(BZ11/BW6,"-")</f>
        <v>4.3937746634449257E-2</v>
      </c>
      <c r="CB11" s="78">
        <v>413</v>
      </c>
      <c r="CC11" s="65">
        <f>IFERROR(CB11/BX6,"-")</f>
        <v>0.46985210466439137</v>
      </c>
      <c r="CD11" s="81">
        <f t="shared" si="9"/>
        <v>76382.307506053272</v>
      </c>
      <c r="CE11" s="355"/>
      <c r="CF11" s="355"/>
      <c r="CG11" s="49" t="s">
        <v>112</v>
      </c>
      <c r="CH11" s="78">
        <v>40178758</v>
      </c>
      <c r="CI11" s="65">
        <f>IFERROR(CH11/CE6,"-")</f>
        <v>6.2473881401906857E-2</v>
      </c>
      <c r="CJ11" s="78">
        <v>407</v>
      </c>
      <c r="CK11" s="65">
        <f>IFERROR(CJ11/CF6,"-")</f>
        <v>0.47938751472320379</v>
      </c>
      <c r="CL11" s="81">
        <f t="shared" si="10"/>
        <v>98719.307125307125</v>
      </c>
      <c r="CM11" s="355"/>
      <c r="CN11" s="355"/>
      <c r="CO11" s="49" t="s">
        <v>112</v>
      </c>
      <c r="CP11" s="78">
        <f>地区別_フレイル区分別_高齢者の疾病!G147</f>
        <v>483837170</v>
      </c>
      <c r="CQ11" s="65">
        <f>地区別_フレイル区分別_高齢者の疾病!H147</f>
        <v>5.0715777024828289E-2</v>
      </c>
      <c r="CR11" s="78">
        <f>地区別_フレイル区分別_高齢者の疾病!I147</f>
        <v>6044</v>
      </c>
      <c r="CS11" s="65">
        <f>地区別_フレイル区分別_高齢者の疾病!J147</f>
        <v>0.46363915311445231</v>
      </c>
      <c r="CT11" s="192">
        <f>地区別_フレイル区分別_高齢者の疾病!K147</f>
        <v>80052.476836532092</v>
      </c>
      <c r="CU11" s="286"/>
    </row>
    <row r="12" spans="1:99" s="10" customFormat="1" ht="13.15" customHeight="1">
      <c r="B12" s="379"/>
      <c r="C12" s="355"/>
      <c r="D12" s="355"/>
      <c r="E12" s="49" t="s">
        <v>113</v>
      </c>
      <c r="F12" s="78">
        <v>0</v>
      </c>
      <c r="G12" s="65">
        <f>IFERROR(F12/C6,"-")</f>
        <v>0</v>
      </c>
      <c r="H12" s="78">
        <v>0</v>
      </c>
      <c r="I12" s="65">
        <f>IFERROR(H12/D6,"-")</f>
        <v>0</v>
      </c>
      <c r="J12" s="81" t="str">
        <f t="shared" si="0"/>
        <v>-</v>
      </c>
      <c r="K12" s="355"/>
      <c r="L12" s="355"/>
      <c r="M12" s="49" t="s">
        <v>113</v>
      </c>
      <c r="N12" s="78">
        <v>6423279</v>
      </c>
      <c r="O12" s="65">
        <f>IFERROR(N12/K6,"-")</f>
        <v>3.4214343256961731E-2</v>
      </c>
      <c r="P12" s="78">
        <v>57</v>
      </c>
      <c r="Q12" s="65">
        <f>IFERROR(P12/L6,"-")</f>
        <v>0.12555066079295155</v>
      </c>
      <c r="R12" s="81">
        <f t="shared" si="1"/>
        <v>112689.10526315789</v>
      </c>
      <c r="S12" s="355"/>
      <c r="T12" s="355"/>
      <c r="U12" s="49" t="s">
        <v>113</v>
      </c>
      <c r="V12" s="78">
        <v>15853222</v>
      </c>
      <c r="W12" s="65">
        <f>IFERROR(V12/S6,"-")</f>
        <v>3.1161243150489851E-2</v>
      </c>
      <c r="X12" s="78">
        <v>100</v>
      </c>
      <c r="Y12" s="65">
        <f>IFERROR(X12/T6,"-")</f>
        <v>0.13869625520110956</v>
      </c>
      <c r="Z12" s="192">
        <f t="shared" si="2"/>
        <v>158532.22</v>
      </c>
      <c r="AA12" s="355"/>
      <c r="AB12" s="355"/>
      <c r="AC12" s="49" t="s">
        <v>113</v>
      </c>
      <c r="AD12" s="78">
        <v>25644121</v>
      </c>
      <c r="AE12" s="65">
        <f>IFERROR(AD12/AA6,"-")</f>
        <v>4.225909942764107E-2</v>
      </c>
      <c r="AF12" s="78">
        <v>144</v>
      </c>
      <c r="AG12" s="65">
        <f>IFERROR(AF12/AB6,"-")</f>
        <v>0.16494845360824742</v>
      </c>
      <c r="AH12" s="81">
        <f t="shared" si="3"/>
        <v>178084.17361111112</v>
      </c>
      <c r="AI12" s="355"/>
      <c r="AJ12" s="355"/>
      <c r="AK12" s="49" t="s">
        <v>113</v>
      </c>
      <c r="AL12" s="78">
        <v>14572300</v>
      </c>
      <c r="AM12" s="65">
        <f>IFERROR(AL12/AI6,"-")</f>
        <v>2.5312292578787317E-2</v>
      </c>
      <c r="AN12" s="78">
        <v>153</v>
      </c>
      <c r="AO12" s="65">
        <f>IFERROR(AN12/AJ6,"-")</f>
        <v>0.18478260869565216</v>
      </c>
      <c r="AP12" s="81">
        <f t="shared" si="4"/>
        <v>95243.790849673198</v>
      </c>
      <c r="AQ12" s="355"/>
      <c r="AR12" s="355"/>
      <c r="AS12" s="49" t="s">
        <v>113</v>
      </c>
      <c r="AT12" s="78">
        <v>39665472</v>
      </c>
      <c r="AU12" s="65">
        <f>IFERROR(AT12/AQ6,"-")</f>
        <v>5.9159510337794471E-2</v>
      </c>
      <c r="AV12" s="78">
        <v>181</v>
      </c>
      <c r="AW12" s="65">
        <f>IFERROR(AV12/AR6,"-")</f>
        <v>0.18282828282828284</v>
      </c>
      <c r="AX12" s="192">
        <f t="shared" si="5"/>
        <v>219146.25414364639</v>
      </c>
      <c r="AY12" s="355"/>
      <c r="AZ12" s="355"/>
      <c r="BA12" s="49" t="s">
        <v>113</v>
      </c>
      <c r="BB12" s="78">
        <v>25955225</v>
      </c>
      <c r="BC12" s="65">
        <f>IFERROR(BB12/AY6,"-")</f>
        <v>3.9362784600095777E-2</v>
      </c>
      <c r="BD12" s="78">
        <v>186</v>
      </c>
      <c r="BE12" s="65">
        <f>IFERROR(BD12/AZ6,"-")</f>
        <v>0.19724284199363734</v>
      </c>
      <c r="BF12" s="81">
        <f t="shared" si="6"/>
        <v>139544.22043010753</v>
      </c>
      <c r="BG12" s="355"/>
      <c r="BH12" s="355"/>
      <c r="BI12" s="49" t="s">
        <v>113</v>
      </c>
      <c r="BJ12" s="78">
        <v>24556611</v>
      </c>
      <c r="BK12" s="65">
        <f>IFERROR(BJ12/BG6,"-")</f>
        <v>4.3868602477496105E-2</v>
      </c>
      <c r="BL12" s="78">
        <v>162</v>
      </c>
      <c r="BM12" s="65">
        <f>IFERROR(BL12/BH6,"-")</f>
        <v>0.19877300613496932</v>
      </c>
      <c r="BN12" s="81">
        <f t="shared" si="7"/>
        <v>151584.01851851851</v>
      </c>
      <c r="BO12" s="355"/>
      <c r="BP12" s="355"/>
      <c r="BQ12" s="49" t="s">
        <v>113</v>
      </c>
      <c r="BR12" s="78">
        <v>21360796</v>
      </c>
      <c r="BS12" s="65">
        <f>IFERROR(BR12/BO6,"-")</f>
        <v>4.2818288541012169E-2</v>
      </c>
      <c r="BT12" s="78">
        <v>113</v>
      </c>
      <c r="BU12" s="65">
        <f>IFERROR(BT12/BP6,"-")</f>
        <v>0.16073968705547653</v>
      </c>
      <c r="BV12" s="192">
        <f t="shared" si="8"/>
        <v>189033.59292035399</v>
      </c>
      <c r="BW12" s="355"/>
      <c r="BX12" s="355"/>
      <c r="BY12" s="49" t="s">
        <v>113</v>
      </c>
      <c r="BZ12" s="78">
        <v>34817155</v>
      </c>
      <c r="CA12" s="65">
        <f>IFERROR(BZ12/BW6,"-")</f>
        <v>4.8494025352915138E-2</v>
      </c>
      <c r="CB12" s="78">
        <v>172</v>
      </c>
      <c r="CC12" s="65">
        <f>IFERROR(CB12/BX6,"-")</f>
        <v>0.1956769055745165</v>
      </c>
      <c r="CD12" s="81">
        <f t="shared" si="9"/>
        <v>202425.31976744186</v>
      </c>
      <c r="CE12" s="355"/>
      <c r="CF12" s="355"/>
      <c r="CG12" s="49" t="s">
        <v>113</v>
      </c>
      <c r="CH12" s="78">
        <v>42582840</v>
      </c>
      <c r="CI12" s="65">
        <f>IFERROR(CH12/CE6,"-")</f>
        <v>6.6211984350446451E-2</v>
      </c>
      <c r="CJ12" s="78">
        <v>178</v>
      </c>
      <c r="CK12" s="65">
        <f>IFERROR(CJ12/CF6,"-")</f>
        <v>0.20965842167255594</v>
      </c>
      <c r="CL12" s="81">
        <f t="shared" si="10"/>
        <v>239229.4382022472</v>
      </c>
      <c r="CM12" s="355"/>
      <c r="CN12" s="355"/>
      <c r="CO12" s="49" t="s">
        <v>113</v>
      </c>
      <c r="CP12" s="78">
        <f>地区別_フレイル区分別_高齢者の疾病!G148</f>
        <v>562986317</v>
      </c>
      <c r="CQ12" s="65">
        <f>地区別_フレイル区分別_高齢者の疾病!H148</f>
        <v>5.9012184865832644E-2</v>
      </c>
      <c r="CR12" s="78">
        <f>地区別_フレイル区分別_高齢者の疾病!I148</f>
        <v>2607</v>
      </c>
      <c r="CS12" s="65">
        <f>地区別_フレイル区分別_高齢者の疾病!J148</f>
        <v>0.19998465787051242</v>
      </c>
      <c r="CT12" s="192">
        <f>地区別_フレイル区分別_高齢者の疾病!K148</f>
        <v>215951.79018028386</v>
      </c>
      <c r="CU12" s="286"/>
    </row>
    <row r="13" spans="1:99" s="10" customFormat="1" ht="13.15" customHeight="1">
      <c r="B13" s="379"/>
      <c r="C13" s="355"/>
      <c r="D13" s="355"/>
      <c r="E13" s="49" t="s">
        <v>123</v>
      </c>
      <c r="F13" s="78">
        <v>0</v>
      </c>
      <c r="G13" s="65">
        <f>IFERROR(F13/C6,"-")</f>
        <v>0</v>
      </c>
      <c r="H13" s="78">
        <v>0</v>
      </c>
      <c r="I13" s="65">
        <f>IFERROR(H13/D6,"-")</f>
        <v>0</v>
      </c>
      <c r="J13" s="81" t="str">
        <f t="shared" si="0"/>
        <v>-</v>
      </c>
      <c r="K13" s="355"/>
      <c r="L13" s="355"/>
      <c r="M13" s="49" t="s">
        <v>123</v>
      </c>
      <c r="N13" s="78">
        <v>0</v>
      </c>
      <c r="O13" s="65">
        <f>IFERROR(N13/K6,"-")</f>
        <v>0</v>
      </c>
      <c r="P13" s="78">
        <v>0</v>
      </c>
      <c r="Q13" s="65">
        <f>IFERROR(P13/L6,"-")</f>
        <v>0</v>
      </c>
      <c r="R13" s="81" t="str">
        <f t="shared" si="1"/>
        <v>-</v>
      </c>
      <c r="S13" s="355"/>
      <c r="T13" s="355"/>
      <c r="U13" s="49" t="s">
        <v>123</v>
      </c>
      <c r="V13" s="78">
        <v>37710</v>
      </c>
      <c r="W13" s="65">
        <f>IFERROR(V13/S6,"-")</f>
        <v>7.4123132774206555E-5</v>
      </c>
      <c r="X13" s="78">
        <v>2</v>
      </c>
      <c r="Y13" s="65">
        <f>IFERROR(X13/T6,"-")</f>
        <v>2.7739251040221915E-3</v>
      </c>
      <c r="Z13" s="192">
        <f t="shared" si="2"/>
        <v>18855</v>
      </c>
      <c r="AA13" s="355"/>
      <c r="AB13" s="355"/>
      <c r="AC13" s="49" t="s">
        <v>123</v>
      </c>
      <c r="AD13" s="78">
        <v>0</v>
      </c>
      <c r="AE13" s="65">
        <f>IFERROR(AD13/AA6,"-")</f>
        <v>0</v>
      </c>
      <c r="AF13" s="78">
        <v>0</v>
      </c>
      <c r="AG13" s="65">
        <f>IFERROR(AF13/AB6,"-")</f>
        <v>0</v>
      </c>
      <c r="AH13" s="81" t="str">
        <f t="shared" si="3"/>
        <v>-</v>
      </c>
      <c r="AI13" s="355"/>
      <c r="AJ13" s="355"/>
      <c r="AK13" s="49" t="s">
        <v>123</v>
      </c>
      <c r="AL13" s="78">
        <v>5380</v>
      </c>
      <c r="AM13" s="65">
        <f>IFERROR(AL13/AI6,"-")</f>
        <v>9.3451365998418754E-6</v>
      </c>
      <c r="AN13" s="78">
        <v>1</v>
      </c>
      <c r="AO13" s="65">
        <f>IFERROR(AN13/AJ6,"-")</f>
        <v>1.2077294685990338E-3</v>
      </c>
      <c r="AP13" s="81">
        <f t="shared" si="4"/>
        <v>5380</v>
      </c>
      <c r="AQ13" s="355"/>
      <c r="AR13" s="355"/>
      <c r="AS13" s="49" t="s">
        <v>123</v>
      </c>
      <c r="AT13" s="78">
        <v>0</v>
      </c>
      <c r="AU13" s="65">
        <f>IFERROR(AT13/AQ6,"-")</f>
        <v>0</v>
      </c>
      <c r="AV13" s="78">
        <v>0</v>
      </c>
      <c r="AW13" s="65">
        <f>IFERROR(AV13/AR6,"-")</f>
        <v>0</v>
      </c>
      <c r="AX13" s="192" t="str">
        <f t="shared" si="5"/>
        <v>-</v>
      </c>
      <c r="AY13" s="355"/>
      <c r="AZ13" s="355"/>
      <c r="BA13" s="49" t="s">
        <v>123</v>
      </c>
      <c r="BB13" s="78">
        <v>990</v>
      </c>
      <c r="BC13" s="65">
        <f>IFERROR(BB13/AY6,"-")</f>
        <v>1.5013993041514691E-6</v>
      </c>
      <c r="BD13" s="78">
        <v>1</v>
      </c>
      <c r="BE13" s="65">
        <f>IFERROR(BD13/AZ6,"-")</f>
        <v>1.0604453870625664E-3</v>
      </c>
      <c r="BF13" s="81">
        <f t="shared" si="6"/>
        <v>990</v>
      </c>
      <c r="BG13" s="355"/>
      <c r="BH13" s="355"/>
      <c r="BI13" s="49" t="s">
        <v>123</v>
      </c>
      <c r="BJ13" s="78">
        <v>0</v>
      </c>
      <c r="BK13" s="65">
        <f>IFERROR(BJ13/BG6,"-")</f>
        <v>0</v>
      </c>
      <c r="BL13" s="78">
        <v>0</v>
      </c>
      <c r="BM13" s="65">
        <f>IFERROR(BL13/BH6,"-")</f>
        <v>0</v>
      </c>
      <c r="BN13" s="81" t="str">
        <f t="shared" si="7"/>
        <v>-</v>
      </c>
      <c r="BO13" s="355"/>
      <c r="BP13" s="355"/>
      <c r="BQ13" s="49" t="s">
        <v>123</v>
      </c>
      <c r="BR13" s="78">
        <v>0</v>
      </c>
      <c r="BS13" s="65">
        <f>IFERROR(BR13/BO6,"-")</f>
        <v>0</v>
      </c>
      <c r="BT13" s="78">
        <v>0</v>
      </c>
      <c r="BU13" s="65">
        <f>IFERROR(BT13/BP6,"-")</f>
        <v>0</v>
      </c>
      <c r="BV13" s="192" t="str">
        <f t="shared" si="8"/>
        <v>-</v>
      </c>
      <c r="BW13" s="355"/>
      <c r="BX13" s="355"/>
      <c r="BY13" s="49" t="s">
        <v>123</v>
      </c>
      <c r="BZ13" s="78">
        <v>868</v>
      </c>
      <c r="CA13" s="65">
        <f>IFERROR(BZ13/BW6,"-")</f>
        <v>1.2089676484575015E-6</v>
      </c>
      <c r="CB13" s="78">
        <v>1</v>
      </c>
      <c r="CC13" s="65">
        <f>IFERROR(CB13/BX6,"-")</f>
        <v>1.1376564277588168E-3</v>
      </c>
      <c r="CD13" s="81">
        <f t="shared" si="9"/>
        <v>868</v>
      </c>
      <c r="CE13" s="355"/>
      <c r="CF13" s="355"/>
      <c r="CG13" s="49" t="s">
        <v>123</v>
      </c>
      <c r="CH13" s="78">
        <v>472</v>
      </c>
      <c r="CI13" s="65">
        <f>IFERROR(CH13/CE6,"-")</f>
        <v>7.3391198457901651E-7</v>
      </c>
      <c r="CJ13" s="78">
        <v>1</v>
      </c>
      <c r="CK13" s="65">
        <f>IFERROR(CJ13/CF6,"-")</f>
        <v>1.1778563015312131E-3</v>
      </c>
      <c r="CL13" s="81">
        <f t="shared" si="10"/>
        <v>472</v>
      </c>
      <c r="CM13" s="355"/>
      <c r="CN13" s="355"/>
      <c r="CO13" s="49" t="s">
        <v>123</v>
      </c>
      <c r="CP13" s="78">
        <f>地区別_フレイル区分別_高齢者の疾病!G149</f>
        <v>48152</v>
      </c>
      <c r="CQ13" s="65">
        <f>地区別_フレイル区分別_高齢者の疾病!H149</f>
        <v>5.0472891433693106E-6</v>
      </c>
      <c r="CR13" s="78">
        <f>地区別_フレイル区分別_高齢者の疾病!I149</f>
        <v>9</v>
      </c>
      <c r="CS13" s="65">
        <f>地区別_フレイル区分別_高齢者の疾病!J149</f>
        <v>6.9039582694077942E-4</v>
      </c>
      <c r="CT13" s="192">
        <f>地区別_フレイル区分別_高齢者の疾病!K149</f>
        <v>5350.2222222222226</v>
      </c>
      <c r="CU13" s="286"/>
    </row>
    <row r="14" spans="1:99" s="10" customFormat="1" ht="13.15" customHeight="1">
      <c r="B14" s="379"/>
      <c r="C14" s="355"/>
      <c r="D14" s="355"/>
      <c r="E14" s="49" t="s">
        <v>114</v>
      </c>
      <c r="F14" s="78">
        <v>17874</v>
      </c>
      <c r="G14" s="65">
        <f>IFERROR(F14/C6,"-")</f>
        <v>1.5275108341829475E-3</v>
      </c>
      <c r="H14" s="78">
        <v>1</v>
      </c>
      <c r="I14" s="65">
        <f>IFERROR(H14/D6,"-")</f>
        <v>8.3333333333333329E-2</v>
      </c>
      <c r="J14" s="81">
        <f t="shared" si="0"/>
        <v>17874</v>
      </c>
      <c r="K14" s="355"/>
      <c r="L14" s="355"/>
      <c r="M14" s="49" t="s">
        <v>114</v>
      </c>
      <c r="N14" s="78">
        <v>31597</v>
      </c>
      <c r="O14" s="65">
        <f>IFERROR(N14/K6,"-")</f>
        <v>1.6830509836023309E-4</v>
      </c>
      <c r="P14" s="78">
        <v>3</v>
      </c>
      <c r="Q14" s="65">
        <f>IFERROR(P14/L6,"-")</f>
        <v>6.6079295154185024E-3</v>
      </c>
      <c r="R14" s="81">
        <f t="shared" si="1"/>
        <v>10532.333333333334</v>
      </c>
      <c r="S14" s="355"/>
      <c r="T14" s="355"/>
      <c r="U14" s="49" t="s">
        <v>114</v>
      </c>
      <c r="V14" s="78">
        <v>95596</v>
      </c>
      <c r="W14" s="65">
        <f>IFERROR(V14/S6,"-")</f>
        <v>1.8790440203349376E-4</v>
      </c>
      <c r="X14" s="78">
        <v>8</v>
      </c>
      <c r="Y14" s="65">
        <f>IFERROR(X14/T6,"-")</f>
        <v>1.1095700416088766E-2</v>
      </c>
      <c r="Z14" s="192">
        <f t="shared" si="2"/>
        <v>11949.5</v>
      </c>
      <c r="AA14" s="355"/>
      <c r="AB14" s="355"/>
      <c r="AC14" s="49" t="s">
        <v>114</v>
      </c>
      <c r="AD14" s="78">
        <v>294533</v>
      </c>
      <c r="AE14" s="65">
        <f>IFERROR(AD14/AA6,"-")</f>
        <v>4.8536268143959413E-4</v>
      </c>
      <c r="AF14" s="78">
        <v>17</v>
      </c>
      <c r="AG14" s="65">
        <f>IFERROR(AF14/AB6,"-")</f>
        <v>1.9473081328751432E-2</v>
      </c>
      <c r="AH14" s="81">
        <f t="shared" si="3"/>
        <v>17325.470588235294</v>
      </c>
      <c r="AI14" s="355"/>
      <c r="AJ14" s="355"/>
      <c r="AK14" s="49" t="s">
        <v>114</v>
      </c>
      <c r="AL14" s="78">
        <v>296401</v>
      </c>
      <c r="AM14" s="65">
        <f>IFERROR(AL14/AI6,"-")</f>
        <v>5.148527571244855E-4</v>
      </c>
      <c r="AN14" s="78">
        <v>8</v>
      </c>
      <c r="AO14" s="65">
        <f>IFERROR(AN14/AJ6,"-")</f>
        <v>9.6618357487922701E-3</v>
      </c>
      <c r="AP14" s="81">
        <f t="shared" si="4"/>
        <v>37050.125</v>
      </c>
      <c r="AQ14" s="355"/>
      <c r="AR14" s="355"/>
      <c r="AS14" s="49" t="s">
        <v>114</v>
      </c>
      <c r="AT14" s="78">
        <v>90536</v>
      </c>
      <c r="AU14" s="65">
        <f>IFERROR(AT14/AQ6,"-")</f>
        <v>1.3503092634174529E-4</v>
      </c>
      <c r="AV14" s="78">
        <v>10</v>
      </c>
      <c r="AW14" s="65">
        <f>IFERROR(AV14/AR6,"-")</f>
        <v>1.0101010101010102E-2</v>
      </c>
      <c r="AX14" s="192">
        <f t="shared" si="5"/>
        <v>9053.6</v>
      </c>
      <c r="AY14" s="355"/>
      <c r="AZ14" s="355"/>
      <c r="BA14" s="49" t="s">
        <v>114</v>
      </c>
      <c r="BB14" s="78">
        <v>540712</v>
      </c>
      <c r="BC14" s="65">
        <f>IFERROR(BB14/AY6,"-")</f>
        <v>8.2002486923873658E-4</v>
      </c>
      <c r="BD14" s="78">
        <v>21</v>
      </c>
      <c r="BE14" s="65">
        <f>IFERROR(BD14/AZ6,"-")</f>
        <v>2.2269353128313893E-2</v>
      </c>
      <c r="BF14" s="81">
        <f t="shared" si="6"/>
        <v>25748.190476190477</v>
      </c>
      <c r="BG14" s="355"/>
      <c r="BH14" s="355"/>
      <c r="BI14" s="49" t="s">
        <v>114</v>
      </c>
      <c r="BJ14" s="78">
        <v>287219</v>
      </c>
      <c r="BK14" s="65">
        <f>IFERROR(BJ14/BG6,"-")</f>
        <v>5.1309588831227376E-4</v>
      </c>
      <c r="BL14" s="78">
        <v>12</v>
      </c>
      <c r="BM14" s="65">
        <f>IFERROR(BL14/BH6,"-")</f>
        <v>1.4723926380368098E-2</v>
      </c>
      <c r="BN14" s="81">
        <f t="shared" si="7"/>
        <v>23934.916666666668</v>
      </c>
      <c r="BO14" s="355"/>
      <c r="BP14" s="355"/>
      <c r="BQ14" s="49" t="s">
        <v>114</v>
      </c>
      <c r="BR14" s="78">
        <v>296056</v>
      </c>
      <c r="BS14" s="65">
        <f>IFERROR(BR14/BO6,"-")</f>
        <v>5.9345219308764988E-4</v>
      </c>
      <c r="BT14" s="78">
        <v>13</v>
      </c>
      <c r="BU14" s="65">
        <f>IFERROR(BT14/BP6,"-")</f>
        <v>1.849217638691323E-2</v>
      </c>
      <c r="BV14" s="192">
        <f t="shared" si="8"/>
        <v>22773.538461538461</v>
      </c>
      <c r="BW14" s="355"/>
      <c r="BX14" s="355"/>
      <c r="BY14" s="49" t="s">
        <v>114</v>
      </c>
      <c r="BZ14" s="78">
        <v>362880</v>
      </c>
      <c r="CA14" s="65">
        <f>IFERROR(BZ14/BW6,"-")</f>
        <v>5.054264749680393E-4</v>
      </c>
      <c r="CB14" s="78">
        <v>12</v>
      </c>
      <c r="CC14" s="65">
        <f>IFERROR(CB14/BX6,"-")</f>
        <v>1.3651877133105802E-2</v>
      </c>
      <c r="CD14" s="81">
        <f t="shared" si="9"/>
        <v>30240</v>
      </c>
      <c r="CE14" s="355"/>
      <c r="CF14" s="355"/>
      <c r="CG14" s="49" t="s">
        <v>114</v>
      </c>
      <c r="CH14" s="78">
        <v>329099</v>
      </c>
      <c r="CI14" s="65">
        <f>IFERROR(CH14/CE6,"-")</f>
        <v>5.1171546655290204E-4</v>
      </c>
      <c r="CJ14" s="78">
        <v>12</v>
      </c>
      <c r="CK14" s="65">
        <f>IFERROR(CJ14/CF6,"-")</f>
        <v>1.4134275618374558E-2</v>
      </c>
      <c r="CL14" s="81">
        <f t="shared" si="10"/>
        <v>27424.916666666668</v>
      </c>
      <c r="CM14" s="355"/>
      <c r="CN14" s="355"/>
      <c r="CO14" s="49" t="s">
        <v>114</v>
      </c>
      <c r="CP14" s="78">
        <f>地区別_フレイル区分別_高齢者の疾病!G150</f>
        <v>3847680</v>
      </c>
      <c r="CQ14" s="65">
        <f>地区別_フレイル区分別_高齢者の疾病!H150</f>
        <v>4.0331353819486691E-4</v>
      </c>
      <c r="CR14" s="78">
        <f>地区別_フレイル区分別_高齢者の疾病!I150</f>
        <v>169</v>
      </c>
      <c r="CS14" s="65">
        <f>地区別_フレイル区分別_高齢者の疾病!J150</f>
        <v>1.2964099416999079E-2</v>
      </c>
      <c r="CT14" s="192">
        <f>地区別_フレイル区分別_高齢者の疾病!K150</f>
        <v>22767.337278106508</v>
      </c>
      <c r="CU14" s="286"/>
    </row>
    <row r="15" spans="1:99" s="10" customFormat="1" ht="13.15" customHeight="1">
      <c r="B15" s="379"/>
      <c r="C15" s="355"/>
      <c r="D15" s="355"/>
      <c r="E15" s="49" t="s">
        <v>115</v>
      </c>
      <c r="F15" s="78">
        <v>0</v>
      </c>
      <c r="G15" s="65">
        <f>IFERROR(F15/C6,"-")</f>
        <v>0</v>
      </c>
      <c r="H15" s="78">
        <v>0</v>
      </c>
      <c r="I15" s="65">
        <f>IFERROR(H15/D6,"-")</f>
        <v>0</v>
      </c>
      <c r="J15" s="81" t="str">
        <f t="shared" si="0"/>
        <v>-</v>
      </c>
      <c r="K15" s="355"/>
      <c r="L15" s="355"/>
      <c r="M15" s="49" t="s">
        <v>115</v>
      </c>
      <c r="N15" s="78">
        <v>123596</v>
      </c>
      <c r="O15" s="65">
        <f>IFERROR(N15/K6,"-")</f>
        <v>6.5834848045483337E-4</v>
      </c>
      <c r="P15" s="78">
        <v>16</v>
      </c>
      <c r="Q15" s="65">
        <f>IFERROR(P15/L6,"-")</f>
        <v>3.5242290748898682E-2</v>
      </c>
      <c r="R15" s="81">
        <f t="shared" si="1"/>
        <v>7724.75</v>
      </c>
      <c r="S15" s="355"/>
      <c r="T15" s="355"/>
      <c r="U15" s="49" t="s">
        <v>115</v>
      </c>
      <c r="V15" s="78">
        <v>366923</v>
      </c>
      <c r="W15" s="65">
        <f>IFERROR(V15/S6,"-")</f>
        <v>7.2122732025749637E-4</v>
      </c>
      <c r="X15" s="78">
        <v>27</v>
      </c>
      <c r="Y15" s="65">
        <f>IFERROR(X15/T6,"-")</f>
        <v>3.7447988904299581E-2</v>
      </c>
      <c r="Z15" s="192">
        <f t="shared" si="2"/>
        <v>13589.740740740741</v>
      </c>
      <c r="AA15" s="355"/>
      <c r="AB15" s="355"/>
      <c r="AC15" s="49" t="s">
        <v>115</v>
      </c>
      <c r="AD15" s="78">
        <v>337922</v>
      </c>
      <c r="AE15" s="65">
        <f>IFERROR(AD15/AA6,"-")</f>
        <v>5.5686367244903135E-4</v>
      </c>
      <c r="AF15" s="78">
        <v>32</v>
      </c>
      <c r="AG15" s="65">
        <f>IFERROR(AF15/AB6,"-")</f>
        <v>3.6655211912943873E-2</v>
      </c>
      <c r="AH15" s="81">
        <f t="shared" si="3"/>
        <v>10560.0625</v>
      </c>
      <c r="AI15" s="355"/>
      <c r="AJ15" s="355"/>
      <c r="AK15" s="49" t="s">
        <v>115</v>
      </c>
      <c r="AL15" s="78">
        <v>212580</v>
      </c>
      <c r="AM15" s="65">
        <f>IFERROR(AL15/AI6,"-")</f>
        <v>3.692544866904063E-4</v>
      </c>
      <c r="AN15" s="78">
        <v>30</v>
      </c>
      <c r="AO15" s="65">
        <f>IFERROR(AN15/AJ6,"-")</f>
        <v>3.6231884057971016E-2</v>
      </c>
      <c r="AP15" s="81">
        <f t="shared" si="4"/>
        <v>7086</v>
      </c>
      <c r="AQ15" s="355"/>
      <c r="AR15" s="355"/>
      <c r="AS15" s="49" t="s">
        <v>115</v>
      </c>
      <c r="AT15" s="78">
        <v>237567</v>
      </c>
      <c r="AU15" s="65">
        <f>IFERROR(AT15/AQ6,"-")</f>
        <v>3.5432195014391407E-4</v>
      </c>
      <c r="AV15" s="78">
        <v>31</v>
      </c>
      <c r="AW15" s="65">
        <f>IFERROR(AV15/AR6,"-")</f>
        <v>3.1313131313131314E-2</v>
      </c>
      <c r="AX15" s="192">
        <f t="shared" si="5"/>
        <v>7663.4516129032254</v>
      </c>
      <c r="AY15" s="355"/>
      <c r="AZ15" s="355"/>
      <c r="BA15" s="49" t="s">
        <v>115</v>
      </c>
      <c r="BB15" s="78">
        <v>314011</v>
      </c>
      <c r="BC15" s="65">
        <f>IFERROR(BB15/AY6,"-")</f>
        <v>4.7621807767263334E-4</v>
      </c>
      <c r="BD15" s="78">
        <v>41</v>
      </c>
      <c r="BE15" s="65">
        <f>IFERROR(BD15/AZ6,"-")</f>
        <v>4.3478260869565216E-2</v>
      </c>
      <c r="BF15" s="81">
        <f t="shared" si="6"/>
        <v>7658.8048780487807</v>
      </c>
      <c r="BG15" s="355"/>
      <c r="BH15" s="355"/>
      <c r="BI15" s="49" t="s">
        <v>115</v>
      </c>
      <c r="BJ15" s="78">
        <v>176217</v>
      </c>
      <c r="BK15" s="65">
        <f>IFERROR(BJ15/BG6,"-")</f>
        <v>3.147988752510243E-4</v>
      </c>
      <c r="BL15" s="78">
        <v>21</v>
      </c>
      <c r="BM15" s="65">
        <f>IFERROR(BL15/BH6,"-")</f>
        <v>2.5766871165644172E-2</v>
      </c>
      <c r="BN15" s="81">
        <f t="shared" si="7"/>
        <v>8391.2857142857138</v>
      </c>
      <c r="BO15" s="355"/>
      <c r="BP15" s="355"/>
      <c r="BQ15" s="49" t="s">
        <v>115</v>
      </c>
      <c r="BR15" s="78">
        <v>592896</v>
      </c>
      <c r="BS15" s="65">
        <f>IFERROR(BR15/BO6,"-")</f>
        <v>1.1884759352044723E-3</v>
      </c>
      <c r="BT15" s="78">
        <v>29</v>
      </c>
      <c r="BU15" s="65">
        <f>IFERROR(BT15/BP6,"-")</f>
        <v>4.1251778093883355E-2</v>
      </c>
      <c r="BV15" s="192">
        <f t="shared" si="8"/>
        <v>20444.689655172413</v>
      </c>
      <c r="BW15" s="355"/>
      <c r="BX15" s="355"/>
      <c r="BY15" s="49" t="s">
        <v>115</v>
      </c>
      <c r="BZ15" s="78">
        <v>670192</v>
      </c>
      <c r="CA15" s="65">
        <f>IFERROR(BZ15/BW6,"-")</f>
        <v>9.3345673531685465E-4</v>
      </c>
      <c r="CB15" s="78">
        <v>47</v>
      </c>
      <c r="CC15" s="65">
        <f>IFERROR(CB15/BX6,"-")</f>
        <v>5.3469852104664393E-2</v>
      </c>
      <c r="CD15" s="81">
        <f t="shared" si="9"/>
        <v>14259.404255319148</v>
      </c>
      <c r="CE15" s="355"/>
      <c r="CF15" s="355"/>
      <c r="CG15" s="49" t="s">
        <v>115</v>
      </c>
      <c r="CH15" s="78">
        <v>520037</v>
      </c>
      <c r="CI15" s="65">
        <f>IFERROR(CH15/CE6,"-")</f>
        <v>8.0860463289092802E-4</v>
      </c>
      <c r="CJ15" s="78">
        <v>41</v>
      </c>
      <c r="CK15" s="65">
        <f>IFERROR(CJ15/CF6,"-")</f>
        <v>4.8292108362779744E-2</v>
      </c>
      <c r="CL15" s="81">
        <f t="shared" si="10"/>
        <v>12683.829268292682</v>
      </c>
      <c r="CM15" s="355"/>
      <c r="CN15" s="355"/>
      <c r="CO15" s="49" t="s">
        <v>115</v>
      </c>
      <c r="CP15" s="78">
        <f>地区別_フレイル区分別_高齢者の疾病!G151</f>
        <v>7381720</v>
      </c>
      <c r="CQ15" s="65">
        <f>地区別_フレイル区分別_高齢者の疾病!H151</f>
        <v>7.7375135436517928E-4</v>
      </c>
      <c r="CR15" s="78">
        <f>地区別_フレイル区分別_高齢者の疾病!I151</f>
        <v>591</v>
      </c>
      <c r="CS15" s="65">
        <f>地区別_フレイル区分別_高齢者の疾病!J151</f>
        <v>4.5335992635777846E-2</v>
      </c>
      <c r="CT15" s="192">
        <f>地区別_フレイル区分別_高齢者の疾病!K151</f>
        <v>12490.219966159053</v>
      </c>
      <c r="CU15" s="286"/>
    </row>
    <row r="16" spans="1:99" s="10" customFormat="1" ht="13.15" customHeight="1">
      <c r="B16" s="379"/>
      <c r="C16" s="355"/>
      <c r="D16" s="355"/>
      <c r="E16" s="49" t="s">
        <v>116</v>
      </c>
      <c r="F16" s="78">
        <v>0</v>
      </c>
      <c r="G16" s="65">
        <f>IFERROR(F16/C6,"-")</f>
        <v>0</v>
      </c>
      <c r="H16" s="78">
        <v>0</v>
      </c>
      <c r="I16" s="65">
        <f>IFERROR(H16/D6,"-")</f>
        <v>0</v>
      </c>
      <c r="J16" s="81" t="str">
        <f t="shared" si="0"/>
        <v>-</v>
      </c>
      <c r="K16" s="355"/>
      <c r="L16" s="355"/>
      <c r="M16" s="49" t="s">
        <v>116</v>
      </c>
      <c r="N16" s="78">
        <v>8422</v>
      </c>
      <c r="O16" s="65">
        <f>IFERROR(N16/K6,"-")</f>
        <v>4.4860763312652568E-5</v>
      </c>
      <c r="P16" s="78">
        <v>1</v>
      </c>
      <c r="Q16" s="65">
        <f>IFERROR(P16/L6,"-")</f>
        <v>2.2026431718061676E-3</v>
      </c>
      <c r="R16" s="81">
        <f t="shared" si="1"/>
        <v>8422</v>
      </c>
      <c r="S16" s="355"/>
      <c r="T16" s="355"/>
      <c r="U16" s="49" t="s">
        <v>116</v>
      </c>
      <c r="V16" s="78">
        <v>88118</v>
      </c>
      <c r="W16" s="65">
        <f>IFERROR(V16/S6,"-")</f>
        <v>1.7320557448415627E-4</v>
      </c>
      <c r="X16" s="78">
        <v>5</v>
      </c>
      <c r="Y16" s="65">
        <f>IFERROR(X16/T6,"-")</f>
        <v>6.9348127600554789E-3</v>
      </c>
      <c r="Z16" s="192">
        <f t="shared" si="2"/>
        <v>17623.599999999999</v>
      </c>
      <c r="AA16" s="355"/>
      <c r="AB16" s="355"/>
      <c r="AC16" s="49" t="s">
        <v>116</v>
      </c>
      <c r="AD16" s="78">
        <v>85482</v>
      </c>
      <c r="AE16" s="65">
        <f>IFERROR(AD16/AA6,"-")</f>
        <v>1.4086629591529435E-4</v>
      </c>
      <c r="AF16" s="78">
        <v>7</v>
      </c>
      <c r="AG16" s="65">
        <f>IFERROR(AF16/AB6,"-")</f>
        <v>8.0183276059564712E-3</v>
      </c>
      <c r="AH16" s="81">
        <f t="shared" si="3"/>
        <v>12211.714285714286</v>
      </c>
      <c r="AI16" s="355"/>
      <c r="AJ16" s="355"/>
      <c r="AK16" s="49" t="s">
        <v>116</v>
      </c>
      <c r="AL16" s="78">
        <v>424332</v>
      </c>
      <c r="AM16" s="65">
        <f>IFERROR(AL16/AI6,"-")</f>
        <v>7.3707072559184067E-4</v>
      </c>
      <c r="AN16" s="78">
        <v>5</v>
      </c>
      <c r="AO16" s="65">
        <f>IFERROR(AN16/AJ6,"-")</f>
        <v>6.038647342995169E-3</v>
      </c>
      <c r="AP16" s="81">
        <f t="shared" si="4"/>
        <v>84866.4</v>
      </c>
      <c r="AQ16" s="355"/>
      <c r="AR16" s="355"/>
      <c r="AS16" s="49" t="s">
        <v>116</v>
      </c>
      <c r="AT16" s="78">
        <v>1103154</v>
      </c>
      <c r="AU16" s="65">
        <f>IFERROR(AT16/AQ6,"-")</f>
        <v>1.6453113293894328E-3</v>
      </c>
      <c r="AV16" s="78">
        <v>8</v>
      </c>
      <c r="AW16" s="65">
        <f>IFERROR(AV16/AR6,"-")</f>
        <v>8.0808080808080808E-3</v>
      </c>
      <c r="AX16" s="192">
        <f t="shared" si="5"/>
        <v>137894.25</v>
      </c>
      <c r="AY16" s="355"/>
      <c r="AZ16" s="355"/>
      <c r="BA16" s="49" t="s">
        <v>116</v>
      </c>
      <c r="BB16" s="78">
        <v>17754</v>
      </c>
      <c r="BC16" s="65">
        <f>IFERROR(BB16/AY6,"-")</f>
        <v>2.6925094187783014E-5</v>
      </c>
      <c r="BD16" s="78">
        <v>3</v>
      </c>
      <c r="BE16" s="65">
        <f>IFERROR(BD16/AZ6,"-")</f>
        <v>3.1813361611876989E-3</v>
      </c>
      <c r="BF16" s="81">
        <f t="shared" si="6"/>
        <v>5918</v>
      </c>
      <c r="BG16" s="355"/>
      <c r="BH16" s="355"/>
      <c r="BI16" s="49" t="s">
        <v>116</v>
      </c>
      <c r="BJ16" s="78">
        <v>4623</v>
      </c>
      <c r="BK16" s="65">
        <f>IFERROR(BJ16/BG6,"-")</f>
        <v>8.25865382049113E-6</v>
      </c>
      <c r="BL16" s="78">
        <v>2</v>
      </c>
      <c r="BM16" s="65">
        <f>IFERROR(BL16/BH6,"-")</f>
        <v>2.4539877300613498E-3</v>
      </c>
      <c r="BN16" s="81">
        <f t="shared" si="7"/>
        <v>2311.5</v>
      </c>
      <c r="BO16" s="355"/>
      <c r="BP16" s="355"/>
      <c r="BQ16" s="49" t="s">
        <v>116</v>
      </c>
      <c r="BR16" s="78">
        <v>1038013</v>
      </c>
      <c r="BS16" s="65">
        <f>IFERROR(BR16/BO6,"-")</f>
        <v>2.0807249010440275E-3</v>
      </c>
      <c r="BT16" s="78">
        <v>4</v>
      </c>
      <c r="BU16" s="65">
        <f>IFERROR(BT16/BP6,"-")</f>
        <v>5.6899004267425323E-3</v>
      </c>
      <c r="BV16" s="192">
        <f t="shared" si="8"/>
        <v>259503.25</v>
      </c>
      <c r="BW16" s="355"/>
      <c r="BX16" s="355"/>
      <c r="BY16" s="49" t="s">
        <v>116</v>
      </c>
      <c r="BZ16" s="78">
        <v>60716</v>
      </c>
      <c r="CA16" s="65">
        <f>IFERROR(BZ16/BW6,"-")</f>
        <v>8.4566451317679331E-5</v>
      </c>
      <c r="CB16" s="78">
        <v>5</v>
      </c>
      <c r="CC16" s="65">
        <f>IFERROR(CB16/BX6,"-")</f>
        <v>5.6882821387940841E-3</v>
      </c>
      <c r="CD16" s="81">
        <f t="shared" si="9"/>
        <v>12143.2</v>
      </c>
      <c r="CE16" s="355"/>
      <c r="CF16" s="355"/>
      <c r="CG16" s="49" t="s">
        <v>116</v>
      </c>
      <c r="CH16" s="78">
        <v>25736</v>
      </c>
      <c r="CI16" s="65">
        <f>IFERROR(CH16/CE6,"-")</f>
        <v>4.0016861938825359E-5</v>
      </c>
      <c r="CJ16" s="78">
        <v>4</v>
      </c>
      <c r="CK16" s="65">
        <f>IFERROR(CJ16/CF6,"-")</f>
        <v>4.7114252061248524E-3</v>
      </c>
      <c r="CL16" s="81">
        <f t="shared" si="10"/>
        <v>6434</v>
      </c>
      <c r="CM16" s="355"/>
      <c r="CN16" s="355"/>
      <c r="CO16" s="49" t="s">
        <v>116</v>
      </c>
      <c r="CP16" s="78">
        <f>地区別_フレイル区分別_高齢者の疾病!G152</f>
        <v>7244634</v>
      </c>
      <c r="CQ16" s="65">
        <f>地区別_フレイル区分別_高齢者の疾病!H152</f>
        <v>7.5938200979988753E-4</v>
      </c>
      <c r="CR16" s="78">
        <f>地区別_フレイル区分別_高齢者の疾病!I152</f>
        <v>101</v>
      </c>
      <c r="CS16" s="65">
        <f>地区別_フレイル区分別_高齢者の疾病!J152</f>
        <v>7.7477753912243022E-3</v>
      </c>
      <c r="CT16" s="192">
        <f>地区別_フレイル区分別_高齢者の疾病!K152</f>
        <v>71729.049504950497</v>
      </c>
      <c r="CU16" s="286"/>
    </row>
    <row r="17" spans="2:99" s="10" customFormat="1" ht="13.15" customHeight="1">
      <c r="B17" s="379"/>
      <c r="C17" s="355"/>
      <c r="D17" s="355"/>
      <c r="E17" s="49" t="s">
        <v>117</v>
      </c>
      <c r="F17" s="78">
        <v>0</v>
      </c>
      <c r="G17" s="65">
        <f>IFERROR(F17/C6,"-")</f>
        <v>0</v>
      </c>
      <c r="H17" s="78">
        <v>0</v>
      </c>
      <c r="I17" s="65">
        <f>IFERROR(H17/D6,"-")</f>
        <v>0</v>
      </c>
      <c r="J17" s="81" t="str">
        <f t="shared" si="0"/>
        <v>-</v>
      </c>
      <c r="K17" s="355"/>
      <c r="L17" s="355"/>
      <c r="M17" s="49" t="s">
        <v>117</v>
      </c>
      <c r="N17" s="78">
        <v>256714</v>
      </c>
      <c r="O17" s="65">
        <f>IFERROR(N17/K6,"-")</f>
        <v>1.3674170022612551E-3</v>
      </c>
      <c r="P17" s="78">
        <v>1</v>
      </c>
      <c r="Q17" s="65">
        <f>IFERROR(P17/L6,"-")</f>
        <v>2.2026431718061676E-3</v>
      </c>
      <c r="R17" s="81">
        <f t="shared" si="1"/>
        <v>256714</v>
      </c>
      <c r="S17" s="355"/>
      <c r="T17" s="355"/>
      <c r="U17" s="49" t="s">
        <v>117</v>
      </c>
      <c r="V17" s="78">
        <v>82250</v>
      </c>
      <c r="W17" s="65">
        <f>IFERROR(V17/S6,"-")</f>
        <v>1.6167137816702437E-4</v>
      </c>
      <c r="X17" s="78">
        <v>5</v>
      </c>
      <c r="Y17" s="65">
        <f>IFERROR(X17/T6,"-")</f>
        <v>6.9348127600554789E-3</v>
      </c>
      <c r="Z17" s="192">
        <f t="shared" si="2"/>
        <v>16450</v>
      </c>
      <c r="AA17" s="355"/>
      <c r="AB17" s="355"/>
      <c r="AC17" s="49" t="s">
        <v>117</v>
      </c>
      <c r="AD17" s="78">
        <v>1053162</v>
      </c>
      <c r="AE17" s="65">
        <f>IFERROR(AD17/AA6,"-")</f>
        <v>1.7355119199216585E-3</v>
      </c>
      <c r="AF17" s="78">
        <v>4</v>
      </c>
      <c r="AG17" s="65">
        <f>IFERROR(AF17/AB6,"-")</f>
        <v>4.5819014891179842E-3</v>
      </c>
      <c r="AH17" s="81">
        <f t="shared" si="3"/>
        <v>263290.5</v>
      </c>
      <c r="AI17" s="355"/>
      <c r="AJ17" s="355"/>
      <c r="AK17" s="49" t="s">
        <v>117</v>
      </c>
      <c r="AL17" s="78">
        <v>4662</v>
      </c>
      <c r="AM17" s="65">
        <f>IFERROR(AL17/AI6,"-")</f>
        <v>8.0979603770377005E-6</v>
      </c>
      <c r="AN17" s="78">
        <v>3</v>
      </c>
      <c r="AO17" s="65">
        <f>IFERROR(AN17/AJ6,"-")</f>
        <v>3.6231884057971015E-3</v>
      </c>
      <c r="AP17" s="81">
        <f t="shared" si="4"/>
        <v>1554</v>
      </c>
      <c r="AQ17" s="355"/>
      <c r="AR17" s="355"/>
      <c r="AS17" s="49" t="s">
        <v>117</v>
      </c>
      <c r="AT17" s="78">
        <v>2632632</v>
      </c>
      <c r="AU17" s="65">
        <f>IFERROR(AT17/AQ6,"-")</f>
        <v>3.9264683405156138E-3</v>
      </c>
      <c r="AV17" s="78">
        <v>7</v>
      </c>
      <c r="AW17" s="65">
        <f>IFERROR(AV17/AR6,"-")</f>
        <v>7.0707070707070711E-3</v>
      </c>
      <c r="AX17" s="192">
        <f t="shared" si="5"/>
        <v>376090.28571428574</v>
      </c>
      <c r="AY17" s="355"/>
      <c r="AZ17" s="355"/>
      <c r="BA17" s="49" t="s">
        <v>117</v>
      </c>
      <c r="BB17" s="78">
        <v>5254250</v>
      </c>
      <c r="BC17" s="65">
        <f>IFERROR(BB17/AY6,"-")</f>
        <v>7.9684114079170264E-3</v>
      </c>
      <c r="BD17" s="78">
        <v>10</v>
      </c>
      <c r="BE17" s="65">
        <f>IFERROR(BD17/AZ6,"-")</f>
        <v>1.0604453870625663E-2</v>
      </c>
      <c r="BF17" s="81">
        <f t="shared" si="6"/>
        <v>525425</v>
      </c>
      <c r="BG17" s="355"/>
      <c r="BH17" s="355"/>
      <c r="BI17" s="49" t="s">
        <v>117</v>
      </c>
      <c r="BJ17" s="78">
        <v>6938541</v>
      </c>
      <c r="BK17" s="65">
        <f>IFERROR(BJ17/BG6,"-")</f>
        <v>1.2395199683816643E-2</v>
      </c>
      <c r="BL17" s="78">
        <v>9</v>
      </c>
      <c r="BM17" s="65">
        <f>IFERROR(BL17/BH6,"-")</f>
        <v>1.1042944785276074E-2</v>
      </c>
      <c r="BN17" s="81">
        <f t="shared" si="7"/>
        <v>770949</v>
      </c>
      <c r="BO17" s="355"/>
      <c r="BP17" s="355"/>
      <c r="BQ17" s="49" t="s">
        <v>117</v>
      </c>
      <c r="BR17" s="78">
        <v>2287748</v>
      </c>
      <c r="BS17" s="65">
        <f>IFERROR(BR17/BO6,"-")</f>
        <v>4.5858522300912148E-3</v>
      </c>
      <c r="BT17" s="78">
        <v>8</v>
      </c>
      <c r="BU17" s="65">
        <f>IFERROR(BT17/BP6,"-")</f>
        <v>1.1379800853485065E-2</v>
      </c>
      <c r="BV17" s="192">
        <f t="shared" si="8"/>
        <v>285968.5</v>
      </c>
      <c r="BW17" s="355"/>
      <c r="BX17" s="355"/>
      <c r="BY17" s="49" t="s">
        <v>117</v>
      </c>
      <c r="BZ17" s="78">
        <v>3646370</v>
      </c>
      <c r="CA17" s="65">
        <f>IFERROR(BZ17/BW6,"-")</f>
        <v>5.078736594822557E-3</v>
      </c>
      <c r="CB17" s="78">
        <v>13</v>
      </c>
      <c r="CC17" s="65">
        <f>IFERROR(CB17/BX6,"-")</f>
        <v>1.4789533560864619E-2</v>
      </c>
      <c r="CD17" s="81">
        <f t="shared" si="9"/>
        <v>280490</v>
      </c>
      <c r="CE17" s="355"/>
      <c r="CF17" s="355"/>
      <c r="CG17" s="49" t="s">
        <v>117</v>
      </c>
      <c r="CH17" s="78">
        <v>622761</v>
      </c>
      <c r="CI17" s="65">
        <f>IFERROR(CH17/CE6,"-")</f>
        <v>9.683300030262985E-4</v>
      </c>
      <c r="CJ17" s="78">
        <v>4</v>
      </c>
      <c r="CK17" s="65">
        <f>IFERROR(CJ17/CF6,"-")</f>
        <v>4.7114252061248524E-3</v>
      </c>
      <c r="CL17" s="81">
        <f t="shared" si="10"/>
        <v>155690.25</v>
      </c>
      <c r="CM17" s="355"/>
      <c r="CN17" s="355"/>
      <c r="CO17" s="49" t="s">
        <v>117</v>
      </c>
      <c r="CP17" s="78">
        <f>地区別_フレイル区分別_高齢者の疾病!G153</f>
        <v>64437968</v>
      </c>
      <c r="CQ17" s="65">
        <f>地区別_フレイル区分別_高齢者の疾病!H153</f>
        <v>6.7543831264989841E-3</v>
      </c>
      <c r="CR17" s="78">
        <f>地区別_フレイル区分別_高齢者の疾病!I153</f>
        <v>167</v>
      </c>
      <c r="CS17" s="65">
        <f>地区別_フレイル区分別_高齢者の疾病!J153</f>
        <v>1.281067812212335E-2</v>
      </c>
      <c r="CT17" s="192">
        <f>地区別_フレイル区分別_高齢者の疾病!K153</f>
        <v>385856.09580838325</v>
      </c>
      <c r="CU17" s="286"/>
    </row>
    <row r="18" spans="2:99" s="10" customFormat="1" ht="13.15" customHeight="1">
      <c r="B18" s="379"/>
      <c r="C18" s="355"/>
      <c r="D18" s="355"/>
      <c r="E18" s="49" t="s">
        <v>118</v>
      </c>
      <c r="F18" s="78">
        <v>548642</v>
      </c>
      <c r="G18" s="65">
        <f>IFERROR(F18/C6,"-")</f>
        <v>4.6886908307474585E-2</v>
      </c>
      <c r="H18" s="78">
        <v>4</v>
      </c>
      <c r="I18" s="65">
        <f>IFERROR(H18/D6,"-")</f>
        <v>0.33333333333333331</v>
      </c>
      <c r="J18" s="81">
        <f t="shared" si="0"/>
        <v>137160.5</v>
      </c>
      <c r="K18" s="355"/>
      <c r="L18" s="355"/>
      <c r="M18" s="49" t="s">
        <v>118</v>
      </c>
      <c r="N18" s="78">
        <v>1119294</v>
      </c>
      <c r="O18" s="65">
        <f>IFERROR(N18/K6,"-")</f>
        <v>5.9620497757387966E-3</v>
      </c>
      <c r="P18" s="78">
        <v>41</v>
      </c>
      <c r="Q18" s="65">
        <f>IFERROR(P18/L6,"-")</f>
        <v>9.0308370044052858E-2</v>
      </c>
      <c r="R18" s="81">
        <f t="shared" si="1"/>
        <v>27299.853658536584</v>
      </c>
      <c r="S18" s="355"/>
      <c r="T18" s="355"/>
      <c r="U18" s="49" t="s">
        <v>118</v>
      </c>
      <c r="V18" s="78">
        <v>3218678</v>
      </c>
      <c r="W18" s="65">
        <f>IFERROR(V18/S6,"-")</f>
        <v>6.3266639287037282E-3</v>
      </c>
      <c r="X18" s="78">
        <v>90</v>
      </c>
      <c r="Y18" s="65">
        <f>IFERROR(X18/T6,"-")</f>
        <v>0.12482662968099861</v>
      </c>
      <c r="Z18" s="192">
        <f t="shared" si="2"/>
        <v>35763.088888888888</v>
      </c>
      <c r="AA18" s="355"/>
      <c r="AB18" s="355"/>
      <c r="AC18" s="49" t="s">
        <v>118</v>
      </c>
      <c r="AD18" s="78">
        <v>3908902</v>
      </c>
      <c r="AE18" s="65">
        <f>IFERROR(AD18/AA6,"-")</f>
        <v>6.4415028407838592E-3</v>
      </c>
      <c r="AF18" s="78">
        <v>110</v>
      </c>
      <c r="AG18" s="65">
        <f>IFERROR(AF18/AB6,"-")</f>
        <v>0.12600229095074456</v>
      </c>
      <c r="AH18" s="81">
        <f t="shared" si="3"/>
        <v>35535.472727272725</v>
      </c>
      <c r="AI18" s="355"/>
      <c r="AJ18" s="355"/>
      <c r="AK18" s="49" t="s">
        <v>118</v>
      </c>
      <c r="AL18" s="78">
        <v>2838430</v>
      </c>
      <c r="AM18" s="65">
        <f>IFERROR(AL18/AI6,"-")</f>
        <v>4.9303933232507759E-3</v>
      </c>
      <c r="AN18" s="78">
        <v>103</v>
      </c>
      <c r="AO18" s="65">
        <f>IFERROR(AN18/AJ6,"-")</f>
        <v>0.12439613526570048</v>
      </c>
      <c r="AP18" s="81">
        <f t="shared" si="4"/>
        <v>27557.572815533982</v>
      </c>
      <c r="AQ18" s="355"/>
      <c r="AR18" s="355"/>
      <c r="AS18" s="49" t="s">
        <v>118</v>
      </c>
      <c r="AT18" s="78">
        <v>5409518</v>
      </c>
      <c r="AU18" s="65">
        <f>IFERROR(AT18/AQ6,"-")</f>
        <v>8.0680859172301105E-3</v>
      </c>
      <c r="AV18" s="78">
        <v>109</v>
      </c>
      <c r="AW18" s="65">
        <f>IFERROR(AV18/AR6,"-")</f>
        <v>0.1101010101010101</v>
      </c>
      <c r="AX18" s="192">
        <f t="shared" si="5"/>
        <v>49628.605504587154</v>
      </c>
      <c r="AY18" s="355"/>
      <c r="AZ18" s="355"/>
      <c r="BA18" s="49" t="s">
        <v>118</v>
      </c>
      <c r="BB18" s="78">
        <v>4775104</v>
      </c>
      <c r="BC18" s="65">
        <f>IFERROR(BB18/AY6,"-")</f>
        <v>7.2417553766170673E-3</v>
      </c>
      <c r="BD18" s="78">
        <v>116</v>
      </c>
      <c r="BE18" s="65">
        <f>IFERROR(BD18/AZ6,"-")</f>
        <v>0.12301166489925769</v>
      </c>
      <c r="BF18" s="81">
        <f t="shared" si="6"/>
        <v>41164.689655172413</v>
      </c>
      <c r="BG18" s="355"/>
      <c r="BH18" s="355"/>
      <c r="BI18" s="49" t="s">
        <v>118</v>
      </c>
      <c r="BJ18" s="78">
        <v>2526334</v>
      </c>
      <c r="BK18" s="65">
        <f>IFERROR(BJ18/BG6,"-")</f>
        <v>4.5131122519871591E-3</v>
      </c>
      <c r="BL18" s="78">
        <v>98</v>
      </c>
      <c r="BM18" s="65">
        <f>IFERROR(BL18/BH6,"-")</f>
        <v>0.12024539877300613</v>
      </c>
      <c r="BN18" s="81">
        <f t="shared" si="7"/>
        <v>25778.918367346938</v>
      </c>
      <c r="BO18" s="355"/>
      <c r="BP18" s="355"/>
      <c r="BQ18" s="49" t="s">
        <v>118</v>
      </c>
      <c r="BR18" s="78">
        <v>5198554</v>
      </c>
      <c r="BS18" s="65">
        <f>IFERROR(BR18/BO6,"-")</f>
        <v>1.0420640933419942E-2</v>
      </c>
      <c r="BT18" s="78">
        <v>88</v>
      </c>
      <c r="BU18" s="65">
        <f>IFERROR(BT18/BP6,"-")</f>
        <v>0.1251778093883357</v>
      </c>
      <c r="BV18" s="192">
        <f t="shared" si="8"/>
        <v>59074.477272727272</v>
      </c>
      <c r="BW18" s="355"/>
      <c r="BX18" s="355"/>
      <c r="BY18" s="49" t="s">
        <v>118</v>
      </c>
      <c r="BZ18" s="78">
        <v>6760306</v>
      </c>
      <c r="CA18" s="65">
        <f>IFERROR(BZ18/BW6,"-")</f>
        <v>9.4158885341856426E-3</v>
      </c>
      <c r="CB18" s="78">
        <v>135</v>
      </c>
      <c r="CC18" s="65">
        <f>IFERROR(CB18/BX6,"-")</f>
        <v>0.15358361774744028</v>
      </c>
      <c r="CD18" s="81">
        <f t="shared" si="9"/>
        <v>50076.340740740743</v>
      </c>
      <c r="CE18" s="355"/>
      <c r="CF18" s="355"/>
      <c r="CG18" s="49" t="s">
        <v>118</v>
      </c>
      <c r="CH18" s="78">
        <v>4436663</v>
      </c>
      <c r="CI18" s="65">
        <f>IFERROR(CH18/CE6,"-")</f>
        <v>6.8985596339794343E-3</v>
      </c>
      <c r="CJ18" s="78">
        <v>103</v>
      </c>
      <c r="CK18" s="65">
        <f>IFERROR(CJ18/CF6,"-")</f>
        <v>0.12131919905771496</v>
      </c>
      <c r="CL18" s="81">
        <f t="shared" si="10"/>
        <v>43074.398058252424</v>
      </c>
      <c r="CM18" s="355"/>
      <c r="CN18" s="355"/>
      <c r="CO18" s="49" t="s">
        <v>118</v>
      </c>
      <c r="CP18" s="78">
        <f>地区別_フレイル区分別_高齢者の疾病!G154</f>
        <v>79469026</v>
      </c>
      <c r="CQ18" s="65">
        <f>地区別_フレイル区分別_高齢者の疾病!H154</f>
        <v>8.3299375345558552E-3</v>
      </c>
      <c r="CR18" s="78">
        <f>地区別_フレイル区分別_高齢者の疾病!I154</f>
        <v>1709</v>
      </c>
      <c r="CS18" s="65">
        <f>地区別_フレイル区分別_高齢者の疾病!J154</f>
        <v>0.13109849647131022</v>
      </c>
      <c r="CT18" s="192">
        <f>地区別_フレイル区分別_高齢者の疾病!K154</f>
        <v>46500.307782328848</v>
      </c>
      <c r="CU18" s="286"/>
    </row>
    <row r="19" spans="2:99" s="10" customFormat="1" ht="13.15" customHeight="1">
      <c r="B19" s="379"/>
      <c r="C19" s="355"/>
      <c r="D19" s="355"/>
      <c r="E19" s="49" t="s">
        <v>119</v>
      </c>
      <c r="F19" s="78">
        <v>8803</v>
      </c>
      <c r="G19" s="65">
        <f>IFERROR(F19/C6,"-")</f>
        <v>7.5230378613139128E-4</v>
      </c>
      <c r="H19" s="78">
        <v>1</v>
      </c>
      <c r="I19" s="65">
        <f>IFERROR(H19/D6,"-")</f>
        <v>8.3333333333333329E-2</v>
      </c>
      <c r="J19" s="81">
        <f t="shared" si="0"/>
        <v>8803</v>
      </c>
      <c r="K19" s="355"/>
      <c r="L19" s="355"/>
      <c r="M19" s="49" t="s">
        <v>119</v>
      </c>
      <c r="N19" s="78">
        <v>1056303</v>
      </c>
      <c r="O19" s="65">
        <f>IFERROR(N19/K6,"-")</f>
        <v>5.6265208821473338E-3</v>
      </c>
      <c r="P19" s="78">
        <v>25</v>
      </c>
      <c r="Q19" s="65">
        <f>IFERROR(P19/L6,"-")</f>
        <v>5.5066079295154183E-2</v>
      </c>
      <c r="R19" s="81">
        <f t="shared" si="1"/>
        <v>42252.12</v>
      </c>
      <c r="S19" s="355"/>
      <c r="T19" s="355"/>
      <c r="U19" s="49" t="s">
        <v>119</v>
      </c>
      <c r="V19" s="78">
        <v>4120712</v>
      </c>
      <c r="W19" s="65">
        <f>IFERROR(V19/S6,"-")</f>
        <v>8.0997104932449271E-3</v>
      </c>
      <c r="X19" s="78">
        <v>56</v>
      </c>
      <c r="Y19" s="65">
        <f>IFERROR(X19/T6,"-")</f>
        <v>7.7669902912621352E-2</v>
      </c>
      <c r="Z19" s="192">
        <f t="shared" si="2"/>
        <v>73584.142857142855</v>
      </c>
      <c r="AA19" s="355"/>
      <c r="AB19" s="355"/>
      <c r="AC19" s="49" t="s">
        <v>119</v>
      </c>
      <c r="AD19" s="78">
        <v>6337781</v>
      </c>
      <c r="AE19" s="65">
        <f>IFERROR(AD19/AA6,"-")</f>
        <v>1.0444066982432911E-2</v>
      </c>
      <c r="AF19" s="78">
        <v>77</v>
      </c>
      <c r="AG19" s="65">
        <f>IFERROR(AF19/AB6,"-")</f>
        <v>8.8201603665521197E-2</v>
      </c>
      <c r="AH19" s="81">
        <f t="shared" si="3"/>
        <v>82308.844155844155</v>
      </c>
      <c r="AI19" s="355"/>
      <c r="AJ19" s="355"/>
      <c r="AK19" s="49" t="s">
        <v>119</v>
      </c>
      <c r="AL19" s="78">
        <v>5423587</v>
      </c>
      <c r="AM19" s="65">
        <f>IFERROR(AL19/AI6,"-")</f>
        <v>9.4208478394287361E-3</v>
      </c>
      <c r="AN19" s="78">
        <v>75</v>
      </c>
      <c r="AO19" s="65">
        <f>IFERROR(AN19/AJ6,"-")</f>
        <v>9.0579710144927536E-2</v>
      </c>
      <c r="AP19" s="81">
        <f t="shared" si="4"/>
        <v>72314.493333333332</v>
      </c>
      <c r="AQ19" s="355"/>
      <c r="AR19" s="355"/>
      <c r="AS19" s="49" t="s">
        <v>119</v>
      </c>
      <c r="AT19" s="78">
        <v>11293418</v>
      </c>
      <c r="AU19" s="65">
        <f>IFERROR(AT19/AQ6,"-")</f>
        <v>1.6843694155966031E-2</v>
      </c>
      <c r="AV19" s="78">
        <v>105</v>
      </c>
      <c r="AW19" s="65">
        <f>IFERROR(AV19/AR6,"-")</f>
        <v>0.10606060606060606</v>
      </c>
      <c r="AX19" s="192">
        <f t="shared" si="5"/>
        <v>107556.3619047619</v>
      </c>
      <c r="AY19" s="355"/>
      <c r="AZ19" s="355"/>
      <c r="BA19" s="49" t="s">
        <v>119</v>
      </c>
      <c r="BB19" s="78">
        <v>6788319</v>
      </c>
      <c r="BC19" s="65">
        <f>IFERROR(BB19/AY6,"-")</f>
        <v>1.0294926689856765E-2</v>
      </c>
      <c r="BD19" s="78">
        <v>98</v>
      </c>
      <c r="BE19" s="65">
        <f>IFERROR(BD19/AZ6,"-")</f>
        <v>0.10392364793213149</v>
      </c>
      <c r="BF19" s="81">
        <f t="shared" si="6"/>
        <v>69268.561224489793</v>
      </c>
      <c r="BG19" s="355"/>
      <c r="BH19" s="355"/>
      <c r="BI19" s="49" t="s">
        <v>119</v>
      </c>
      <c r="BJ19" s="78">
        <v>8378501</v>
      </c>
      <c r="BK19" s="65">
        <f>IFERROR(BJ19/BG6,"-")</f>
        <v>1.4967583667237454E-2</v>
      </c>
      <c r="BL19" s="78">
        <v>120</v>
      </c>
      <c r="BM19" s="65">
        <f>IFERROR(BL19/BH6,"-")</f>
        <v>0.14723926380368099</v>
      </c>
      <c r="BN19" s="81">
        <f t="shared" si="7"/>
        <v>69820.84166666666</v>
      </c>
      <c r="BO19" s="355"/>
      <c r="BP19" s="355"/>
      <c r="BQ19" s="49" t="s">
        <v>119</v>
      </c>
      <c r="BR19" s="78">
        <v>7365351</v>
      </c>
      <c r="BS19" s="65">
        <f>IFERROR(BR19/BO6,"-")</f>
        <v>1.4764043639751652E-2</v>
      </c>
      <c r="BT19" s="78">
        <v>97</v>
      </c>
      <c r="BU19" s="65">
        <f>IFERROR(BT19/BP6,"-")</f>
        <v>0.13798008534850639</v>
      </c>
      <c r="BV19" s="192">
        <f t="shared" si="8"/>
        <v>75931.453608247422</v>
      </c>
      <c r="BW19" s="355"/>
      <c r="BX19" s="355"/>
      <c r="BY19" s="49" t="s">
        <v>119</v>
      </c>
      <c r="BZ19" s="78">
        <v>12413007</v>
      </c>
      <c r="CA19" s="65">
        <f>IFERROR(BZ19/BW6,"-")</f>
        <v>1.7289082814604267E-2</v>
      </c>
      <c r="CB19" s="78">
        <v>152</v>
      </c>
      <c r="CC19" s="65">
        <f>IFERROR(CB19/BX6,"-")</f>
        <v>0.17292377701934017</v>
      </c>
      <c r="CD19" s="81">
        <f t="shared" si="9"/>
        <v>81664.519736842107</v>
      </c>
      <c r="CE19" s="355"/>
      <c r="CF19" s="355"/>
      <c r="CG19" s="49" t="s">
        <v>119</v>
      </c>
      <c r="CH19" s="78">
        <v>16395051</v>
      </c>
      <c r="CI19" s="65">
        <f>IFERROR(CH19/CE6,"-")</f>
        <v>2.5492636476025825E-2</v>
      </c>
      <c r="CJ19" s="78">
        <v>142</v>
      </c>
      <c r="CK19" s="65">
        <f>IFERROR(CJ19/CF6,"-")</f>
        <v>0.16725559481743227</v>
      </c>
      <c r="CL19" s="81">
        <f t="shared" si="10"/>
        <v>115458.10563380281</v>
      </c>
      <c r="CM19" s="355"/>
      <c r="CN19" s="355"/>
      <c r="CO19" s="49" t="s">
        <v>119</v>
      </c>
      <c r="CP19" s="78">
        <f>地区別_フレイル区分別_高齢者の疾病!G155</f>
        <v>183987031</v>
      </c>
      <c r="CQ19" s="65">
        <f>地区別_フレイル区分別_高齢者の疾病!H155</f>
        <v>1.9285507228922014E-2</v>
      </c>
      <c r="CR19" s="78">
        <f>地区別_フレイル区分別_高齢者の疾病!I155</f>
        <v>1995</v>
      </c>
      <c r="CS19" s="65">
        <f>地区別_フレイル区分別_高齢者の疾病!J155</f>
        <v>0.15303774163853942</v>
      </c>
      <c r="CT19" s="192">
        <f>地区別_フレイル区分別_高齢者の疾病!K155</f>
        <v>92224.075689223057</v>
      </c>
      <c r="CU19" s="286"/>
    </row>
    <row r="20" spans="2:99" s="10" customFormat="1" ht="13.15" customHeight="1">
      <c r="B20" s="379"/>
      <c r="C20" s="355"/>
      <c r="D20" s="355"/>
      <c r="E20" s="49" t="s">
        <v>120</v>
      </c>
      <c r="F20" s="78">
        <v>61175</v>
      </c>
      <c r="G20" s="65">
        <f>IFERROR(F20/C6,"-")</f>
        <v>5.228011373007822E-3</v>
      </c>
      <c r="H20" s="78">
        <v>1</v>
      </c>
      <c r="I20" s="65">
        <f>IFERROR(H20/D6,"-")</f>
        <v>8.3333333333333329E-2</v>
      </c>
      <c r="J20" s="81">
        <f t="shared" si="0"/>
        <v>61175</v>
      </c>
      <c r="K20" s="355"/>
      <c r="L20" s="355"/>
      <c r="M20" s="49" t="s">
        <v>120</v>
      </c>
      <c r="N20" s="78">
        <v>642764</v>
      </c>
      <c r="O20" s="65">
        <f>IFERROR(N20/K6,"-")</f>
        <v>3.4237572631077907E-3</v>
      </c>
      <c r="P20" s="78">
        <v>28</v>
      </c>
      <c r="Q20" s="65">
        <f>IFERROR(P20/L6,"-")</f>
        <v>6.1674008810572688E-2</v>
      </c>
      <c r="R20" s="81">
        <f t="shared" si="1"/>
        <v>22955.857142857141</v>
      </c>
      <c r="S20" s="355"/>
      <c r="T20" s="355"/>
      <c r="U20" s="49" t="s">
        <v>120</v>
      </c>
      <c r="V20" s="78">
        <v>3630369</v>
      </c>
      <c r="W20" s="65">
        <f>IFERROR(V20/S6,"-")</f>
        <v>7.1358876533111496E-3</v>
      </c>
      <c r="X20" s="78">
        <v>61</v>
      </c>
      <c r="Y20" s="65">
        <f>IFERROR(X20/T6,"-")</f>
        <v>8.4604715672676842E-2</v>
      </c>
      <c r="Z20" s="192">
        <f t="shared" si="2"/>
        <v>59514.245901639348</v>
      </c>
      <c r="AA20" s="355"/>
      <c r="AB20" s="355"/>
      <c r="AC20" s="49" t="s">
        <v>120</v>
      </c>
      <c r="AD20" s="78">
        <v>3626667</v>
      </c>
      <c r="AE20" s="65">
        <f>IFERROR(AD20/AA6,"-")</f>
        <v>5.9764061066450574E-3</v>
      </c>
      <c r="AF20" s="78">
        <v>65</v>
      </c>
      <c r="AG20" s="65">
        <f>IFERROR(AF20/AB6,"-")</f>
        <v>7.4455899198167239E-2</v>
      </c>
      <c r="AH20" s="81">
        <f t="shared" si="3"/>
        <v>55794.876923076925</v>
      </c>
      <c r="AI20" s="355"/>
      <c r="AJ20" s="355"/>
      <c r="AK20" s="49" t="s">
        <v>120</v>
      </c>
      <c r="AL20" s="78">
        <v>2828367</v>
      </c>
      <c r="AM20" s="65">
        <f>IFERROR(AL20/AI6,"-")</f>
        <v>4.9129137489749009E-3</v>
      </c>
      <c r="AN20" s="78">
        <v>66</v>
      </c>
      <c r="AO20" s="65">
        <f>IFERROR(AN20/AJ6,"-")</f>
        <v>7.9710144927536225E-2</v>
      </c>
      <c r="AP20" s="81">
        <f t="shared" si="4"/>
        <v>42854.045454545456</v>
      </c>
      <c r="AQ20" s="355"/>
      <c r="AR20" s="355"/>
      <c r="AS20" s="49" t="s">
        <v>120</v>
      </c>
      <c r="AT20" s="78">
        <v>3631960</v>
      </c>
      <c r="AU20" s="65">
        <f>IFERROR(AT20/AQ6,"-")</f>
        <v>5.4169272249289255E-3</v>
      </c>
      <c r="AV20" s="78">
        <v>80</v>
      </c>
      <c r="AW20" s="65">
        <f>IFERROR(AV20/AR6,"-")</f>
        <v>8.0808080808080815E-2</v>
      </c>
      <c r="AX20" s="192">
        <f t="shared" si="5"/>
        <v>45399.5</v>
      </c>
      <c r="AY20" s="355"/>
      <c r="AZ20" s="355"/>
      <c r="BA20" s="49" t="s">
        <v>120</v>
      </c>
      <c r="BB20" s="78">
        <v>3068291</v>
      </c>
      <c r="BC20" s="65">
        <f>IFERROR(BB20/AY6,"-")</f>
        <v>4.6532625983173896E-3</v>
      </c>
      <c r="BD20" s="78">
        <v>78</v>
      </c>
      <c r="BE20" s="65">
        <f>IFERROR(BD20/AZ6,"-")</f>
        <v>8.2714740190880168E-2</v>
      </c>
      <c r="BF20" s="81">
        <f t="shared" si="6"/>
        <v>39337.064102564102</v>
      </c>
      <c r="BG20" s="355"/>
      <c r="BH20" s="355"/>
      <c r="BI20" s="49" t="s">
        <v>120</v>
      </c>
      <c r="BJ20" s="78">
        <v>2788641</v>
      </c>
      <c r="BK20" s="65">
        <f>IFERROR(BJ20/BG6,"-")</f>
        <v>4.9817046611785E-3</v>
      </c>
      <c r="BL20" s="78">
        <v>63</v>
      </c>
      <c r="BM20" s="65">
        <f>IFERROR(BL20/BH6,"-")</f>
        <v>7.7300613496932513E-2</v>
      </c>
      <c r="BN20" s="81">
        <f t="shared" si="7"/>
        <v>44264.142857142855</v>
      </c>
      <c r="BO20" s="355"/>
      <c r="BP20" s="355"/>
      <c r="BQ20" s="49" t="s">
        <v>120</v>
      </c>
      <c r="BR20" s="78">
        <v>3272409</v>
      </c>
      <c r="BS20" s="65">
        <f>IFERROR(BR20/BO6,"-")</f>
        <v>6.5596316160785898E-3</v>
      </c>
      <c r="BT20" s="78">
        <v>48</v>
      </c>
      <c r="BU20" s="65">
        <f>IFERROR(BT20/BP6,"-")</f>
        <v>6.8278805120910391E-2</v>
      </c>
      <c r="BV20" s="192">
        <f t="shared" si="8"/>
        <v>68175.1875</v>
      </c>
      <c r="BW20" s="355"/>
      <c r="BX20" s="355"/>
      <c r="BY20" s="49" t="s">
        <v>120</v>
      </c>
      <c r="BZ20" s="78">
        <v>3377293</v>
      </c>
      <c r="CA20" s="65">
        <f>IFERROR(BZ20/BW6,"-")</f>
        <v>4.7039608022603459E-3</v>
      </c>
      <c r="CB20" s="78">
        <v>61</v>
      </c>
      <c r="CC20" s="65">
        <f>IFERROR(CB20/BX6,"-")</f>
        <v>6.9397042093287828E-2</v>
      </c>
      <c r="CD20" s="81">
        <f t="shared" si="9"/>
        <v>55365.459016393441</v>
      </c>
      <c r="CE20" s="355"/>
      <c r="CF20" s="355"/>
      <c r="CG20" s="49" t="s">
        <v>120</v>
      </c>
      <c r="CH20" s="78">
        <v>2373442</v>
      </c>
      <c r="CI20" s="65">
        <f>IFERROR(CH20/CE6,"-")</f>
        <v>3.6904608654728605E-3</v>
      </c>
      <c r="CJ20" s="78">
        <v>71</v>
      </c>
      <c r="CK20" s="65">
        <f>IFERROR(CJ20/CF6,"-")</f>
        <v>8.3627797408716134E-2</v>
      </c>
      <c r="CL20" s="81">
        <f t="shared" si="10"/>
        <v>33428.760563380281</v>
      </c>
      <c r="CM20" s="355"/>
      <c r="CN20" s="355"/>
      <c r="CO20" s="49" t="s">
        <v>120</v>
      </c>
      <c r="CP20" s="78">
        <f>地区別_フレイル区分別_高齢者の疾病!G156</f>
        <v>47668339</v>
      </c>
      <c r="CQ20" s="65">
        <f>地区別_フレイル区分別_高齢者の疾病!H156</f>
        <v>4.9965918324710902E-3</v>
      </c>
      <c r="CR20" s="78">
        <f>地区別_フレイル区分別_高齢者の疾病!I156</f>
        <v>1032</v>
      </c>
      <c r="CS20" s="65">
        <f>地区別_フレイル区分別_高齢者の疾病!J156</f>
        <v>7.9165388155876038E-2</v>
      </c>
      <c r="CT20" s="192">
        <f>地区別_フレイル区分別_高齢者の疾病!K156</f>
        <v>46190.250968992244</v>
      </c>
      <c r="CU20" s="286"/>
    </row>
    <row r="21" spans="2:99" s="10" customFormat="1" ht="13.15" customHeight="1">
      <c r="B21" s="379"/>
      <c r="C21" s="355"/>
      <c r="D21" s="355"/>
      <c r="E21" s="50" t="s">
        <v>121</v>
      </c>
      <c r="F21" s="79">
        <v>0</v>
      </c>
      <c r="G21" s="66">
        <f>IFERROR(F21/C6,"-")</f>
        <v>0</v>
      </c>
      <c r="H21" s="79">
        <v>0</v>
      </c>
      <c r="I21" s="66">
        <f>IFERROR(H21/D6,"-")</f>
        <v>0</v>
      </c>
      <c r="J21" s="82" t="str">
        <f t="shared" si="0"/>
        <v>-</v>
      </c>
      <c r="K21" s="355"/>
      <c r="L21" s="355"/>
      <c r="M21" s="50" t="s">
        <v>121</v>
      </c>
      <c r="N21" s="79">
        <v>624650</v>
      </c>
      <c r="O21" s="66">
        <f>IFERROR(N21/K6,"-")</f>
        <v>3.3272709336557142E-3</v>
      </c>
      <c r="P21" s="79">
        <v>21</v>
      </c>
      <c r="Q21" s="66">
        <f>IFERROR(P21/L6,"-")</f>
        <v>4.6255506607929514E-2</v>
      </c>
      <c r="R21" s="82">
        <f t="shared" si="1"/>
        <v>29745.238095238095</v>
      </c>
      <c r="S21" s="355"/>
      <c r="T21" s="355"/>
      <c r="U21" s="50" t="s">
        <v>121</v>
      </c>
      <c r="V21" s="79">
        <v>681403</v>
      </c>
      <c r="W21" s="66">
        <f>IFERROR(V21/S6,"-")</f>
        <v>1.3393721835519136E-3</v>
      </c>
      <c r="X21" s="79">
        <v>47</v>
      </c>
      <c r="Y21" s="66">
        <f>IFERROR(X21/T6,"-")</f>
        <v>6.5187239944521497E-2</v>
      </c>
      <c r="Z21" s="193">
        <f t="shared" si="2"/>
        <v>14497.936170212766</v>
      </c>
      <c r="AA21" s="355"/>
      <c r="AB21" s="355"/>
      <c r="AC21" s="50" t="s">
        <v>121</v>
      </c>
      <c r="AD21" s="79">
        <v>707569</v>
      </c>
      <c r="AE21" s="66">
        <f>IFERROR(AD21/AA6,"-")</f>
        <v>1.1660071609752801E-3</v>
      </c>
      <c r="AF21" s="79">
        <v>57</v>
      </c>
      <c r="AG21" s="66">
        <f>IFERROR(AF21/AB6,"-")</f>
        <v>6.5292096219931275E-2</v>
      </c>
      <c r="AH21" s="82">
        <f t="shared" si="3"/>
        <v>12413.491228070176</v>
      </c>
      <c r="AI21" s="355"/>
      <c r="AJ21" s="355"/>
      <c r="AK21" s="50" t="s">
        <v>121</v>
      </c>
      <c r="AL21" s="79">
        <v>652103</v>
      </c>
      <c r="AM21" s="66">
        <f>IFERROR(AL21/AI6,"-")</f>
        <v>1.1327121955700163E-3</v>
      </c>
      <c r="AN21" s="79">
        <v>60</v>
      </c>
      <c r="AO21" s="66">
        <f>IFERROR(AN21/AJ6,"-")</f>
        <v>7.2463768115942032E-2</v>
      </c>
      <c r="AP21" s="82">
        <f t="shared" si="4"/>
        <v>10868.383333333333</v>
      </c>
      <c r="AQ21" s="355"/>
      <c r="AR21" s="355"/>
      <c r="AS21" s="50" t="s">
        <v>121</v>
      </c>
      <c r="AT21" s="79">
        <v>723121</v>
      </c>
      <c r="AU21" s="66">
        <f>IFERROR(AT21/AQ6,"-")</f>
        <v>1.078506875576226E-3</v>
      </c>
      <c r="AV21" s="79">
        <v>73</v>
      </c>
      <c r="AW21" s="68">
        <f>IFERROR(AV21/AR6,"-")</f>
        <v>7.373737373737374E-2</v>
      </c>
      <c r="AX21" s="193">
        <f t="shared" si="5"/>
        <v>9905.767123287671</v>
      </c>
      <c r="AY21" s="355"/>
      <c r="AZ21" s="355"/>
      <c r="BA21" s="50" t="s">
        <v>121</v>
      </c>
      <c r="BB21" s="79">
        <v>1325030</v>
      </c>
      <c r="BC21" s="66">
        <f>IFERROR(BB21/AY6,"-")</f>
        <v>2.0094940605856781E-3</v>
      </c>
      <c r="BD21" s="79">
        <v>93</v>
      </c>
      <c r="BE21" s="66">
        <f>IFERROR(BD21/AZ6,"-")</f>
        <v>9.8621420996818671E-2</v>
      </c>
      <c r="BF21" s="82">
        <f t="shared" si="6"/>
        <v>14247.634408602151</v>
      </c>
      <c r="BG21" s="355"/>
      <c r="BH21" s="355"/>
      <c r="BI21" s="50" t="s">
        <v>121</v>
      </c>
      <c r="BJ21" s="79">
        <v>959226</v>
      </c>
      <c r="BK21" s="66">
        <f>IFERROR(BJ21/BG6,"-")</f>
        <v>1.7135875988783095E-3</v>
      </c>
      <c r="BL21" s="79">
        <v>59</v>
      </c>
      <c r="BM21" s="66">
        <f>IFERROR(BL21/BH6,"-")</f>
        <v>7.2392638036809814E-2</v>
      </c>
      <c r="BN21" s="82">
        <f t="shared" si="7"/>
        <v>16258.06779661017</v>
      </c>
      <c r="BO21" s="355"/>
      <c r="BP21" s="355"/>
      <c r="BQ21" s="50" t="s">
        <v>121</v>
      </c>
      <c r="BR21" s="79">
        <v>1049490</v>
      </c>
      <c r="BS21" s="66">
        <f>IFERROR(BR21/BO6,"-")</f>
        <v>2.103730855390729E-3</v>
      </c>
      <c r="BT21" s="79">
        <v>62</v>
      </c>
      <c r="BU21" s="66">
        <f>IFERROR(BT21/BP6,"-")</f>
        <v>8.8193456614509252E-2</v>
      </c>
      <c r="BV21" s="193">
        <f t="shared" si="8"/>
        <v>16927.258064516129</v>
      </c>
      <c r="BW21" s="355"/>
      <c r="BX21" s="355"/>
      <c r="BY21" s="50" t="s">
        <v>121</v>
      </c>
      <c r="BZ21" s="79">
        <v>1818708</v>
      </c>
      <c r="CA21" s="66">
        <f>IFERROR(BZ21/BW6,"-")</f>
        <v>2.5331326428465963E-3</v>
      </c>
      <c r="CB21" s="79">
        <v>67</v>
      </c>
      <c r="CC21" s="66">
        <f>IFERROR(CB21/BX6,"-")</f>
        <v>7.6222980659840733E-2</v>
      </c>
      <c r="CD21" s="82">
        <f t="shared" si="9"/>
        <v>27144.895522388058</v>
      </c>
      <c r="CE21" s="355"/>
      <c r="CF21" s="355"/>
      <c r="CG21" s="50" t="s">
        <v>121</v>
      </c>
      <c r="CH21" s="79">
        <v>1139971</v>
      </c>
      <c r="CI21" s="66">
        <f>IFERROR(CH21/CE6,"-")</f>
        <v>1.7725389385011144E-3</v>
      </c>
      <c r="CJ21" s="79">
        <v>74</v>
      </c>
      <c r="CK21" s="66">
        <f>IFERROR(CJ21/CF6,"-")</f>
        <v>8.7161366313309771E-2</v>
      </c>
      <c r="CL21" s="82">
        <f t="shared" si="10"/>
        <v>15405.013513513513</v>
      </c>
      <c r="CM21" s="355"/>
      <c r="CN21" s="355"/>
      <c r="CO21" s="50" t="s">
        <v>121</v>
      </c>
      <c r="CP21" s="79">
        <f>地区別_フレイル区分別_高齢者の疾病!G157</f>
        <v>19552127</v>
      </c>
      <c r="CQ21" s="66">
        <f>地区別_フレイル区分別_高齢者の疾病!H157</f>
        <v>2.0494525323325715E-3</v>
      </c>
      <c r="CR21" s="79">
        <f>地区別_フレイル区分別_高齢者の疾病!I157</f>
        <v>1210</v>
      </c>
      <c r="CS21" s="66">
        <f>地区別_フレイル区分別_高齢者の疾病!J157</f>
        <v>9.2819883399815895E-2</v>
      </c>
      <c r="CT21" s="193">
        <f>地区別_フレイル区分別_高齢者の疾病!K157</f>
        <v>16158.7826446281</v>
      </c>
      <c r="CU21" s="286"/>
    </row>
    <row r="22" spans="2:99" s="10" customFormat="1" ht="13.15" customHeight="1">
      <c r="B22" s="380"/>
      <c r="C22" s="356"/>
      <c r="D22" s="356"/>
      <c r="E22" s="51" t="s">
        <v>71</v>
      </c>
      <c r="F22" s="74">
        <f>SUM(F6:F21)</f>
        <v>2242449</v>
      </c>
      <c r="G22" s="66">
        <f>IFERROR(F22/C6,"-")</f>
        <v>0.19163954025974692</v>
      </c>
      <c r="H22" s="79">
        <v>11</v>
      </c>
      <c r="I22" s="66">
        <f>IFERROR(H22/D6,"-")</f>
        <v>0.91666666666666663</v>
      </c>
      <c r="J22" s="82">
        <f t="shared" si="0"/>
        <v>203859</v>
      </c>
      <c r="K22" s="356"/>
      <c r="L22" s="356"/>
      <c r="M22" s="51" t="s">
        <v>71</v>
      </c>
      <c r="N22" s="74">
        <f>SUM(N6:N21)</f>
        <v>37105329</v>
      </c>
      <c r="O22" s="66">
        <f>IFERROR(N22/K6,"-")</f>
        <v>0.19764585394289996</v>
      </c>
      <c r="P22" s="79">
        <v>350</v>
      </c>
      <c r="Q22" s="66">
        <f>IFERROR(P22/L6,"-")</f>
        <v>0.77092511013215859</v>
      </c>
      <c r="R22" s="82">
        <f t="shared" si="1"/>
        <v>106015.22571428571</v>
      </c>
      <c r="S22" s="356"/>
      <c r="T22" s="356"/>
      <c r="U22" s="51" t="s">
        <v>71</v>
      </c>
      <c r="V22" s="74">
        <f>SUM(V6:V21)</f>
        <v>94445581</v>
      </c>
      <c r="W22" s="66">
        <f>IFERROR(V22/S6,"-")</f>
        <v>0.18564312756298273</v>
      </c>
      <c r="X22" s="79">
        <v>598</v>
      </c>
      <c r="Y22" s="66">
        <f>IFERROR(X22/T6,"-")</f>
        <v>0.82940360610263519</v>
      </c>
      <c r="Z22" s="193">
        <f t="shared" si="2"/>
        <v>157935.754180602</v>
      </c>
      <c r="AA22" s="356"/>
      <c r="AB22" s="356"/>
      <c r="AC22" s="51" t="s">
        <v>71</v>
      </c>
      <c r="AD22" s="74">
        <f>SUM(AD6:AD21)</f>
        <v>135766145</v>
      </c>
      <c r="AE22" s="66">
        <f>IFERROR(AD22/AA6,"-")</f>
        <v>0.22372983735580307</v>
      </c>
      <c r="AF22" s="79">
        <v>722</v>
      </c>
      <c r="AG22" s="66">
        <f>IFERROR(AF22/AB6,"-")</f>
        <v>0.82703321878579605</v>
      </c>
      <c r="AH22" s="82">
        <f t="shared" si="3"/>
        <v>188041.75207756233</v>
      </c>
      <c r="AI22" s="356"/>
      <c r="AJ22" s="356"/>
      <c r="AK22" s="51" t="s">
        <v>71</v>
      </c>
      <c r="AL22" s="74">
        <f>SUM(AL6:AL21)</f>
        <v>106853022</v>
      </c>
      <c r="AM22" s="66">
        <f>IFERROR(AL22/AI6,"-")</f>
        <v>0.18560522057544782</v>
      </c>
      <c r="AN22" s="79">
        <v>720</v>
      </c>
      <c r="AO22" s="66">
        <f>IFERROR(AN22/AJ6,"-")</f>
        <v>0.86956521739130432</v>
      </c>
      <c r="AP22" s="82">
        <f t="shared" si="4"/>
        <v>148406.97500000001</v>
      </c>
      <c r="AQ22" s="356"/>
      <c r="AR22" s="356"/>
      <c r="AS22" s="51" t="s">
        <v>71</v>
      </c>
      <c r="AT22" s="74">
        <f>SUM(AT6:AT21)</f>
        <v>167917791</v>
      </c>
      <c r="AU22" s="66">
        <f>IFERROR(AT22/AQ6,"-")</f>
        <v>0.25044286104963309</v>
      </c>
      <c r="AV22" s="79">
        <v>839</v>
      </c>
      <c r="AW22" s="153">
        <f>IFERROR(AV22/AR6,"-")</f>
        <v>0.84747474747474749</v>
      </c>
      <c r="AX22" s="282">
        <f t="shared" si="5"/>
        <v>200140.39451728249</v>
      </c>
      <c r="AY22" s="356"/>
      <c r="AZ22" s="356"/>
      <c r="BA22" s="51" t="s">
        <v>71</v>
      </c>
      <c r="BB22" s="74">
        <f>SUM(BB6:BB21)</f>
        <v>152878759</v>
      </c>
      <c r="BC22" s="66">
        <f>IFERROR(BB22/AY6,"-")</f>
        <v>0.23185056806276783</v>
      </c>
      <c r="BD22" s="79">
        <v>809</v>
      </c>
      <c r="BE22" s="66">
        <f>IFERROR(BD22/AZ6,"-")</f>
        <v>0.85790031813361611</v>
      </c>
      <c r="BF22" s="82">
        <f t="shared" si="6"/>
        <v>188972.50803461063</v>
      </c>
      <c r="BG22" s="356"/>
      <c r="BH22" s="356"/>
      <c r="BI22" s="51" t="s">
        <v>71</v>
      </c>
      <c r="BJ22" s="74">
        <f>SUM(BJ6:BJ21)</f>
        <v>140440033</v>
      </c>
      <c r="BK22" s="66">
        <f>IFERROR(BJ22/BG6,"-")</f>
        <v>0.25088592149802086</v>
      </c>
      <c r="BL22" s="79">
        <v>719</v>
      </c>
      <c r="BM22" s="66">
        <f>IFERROR(BL22/BH6,"-")</f>
        <v>0.88220858895705523</v>
      </c>
      <c r="BN22" s="82">
        <f t="shared" si="7"/>
        <v>195326.88873435327</v>
      </c>
      <c r="BO22" s="356"/>
      <c r="BP22" s="356"/>
      <c r="BQ22" s="51" t="s">
        <v>71</v>
      </c>
      <c r="BR22" s="74">
        <f>SUM(BR6:BR21)</f>
        <v>116969049</v>
      </c>
      <c r="BS22" s="66">
        <f>IFERROR(BR22/BO6,"-")</f>
        <v>0.2344675961724362</v>
      </c>
      <c r="BT22" s="79">
        <v>607</v>
      </c>
      <c r="BU22" s="66">
        <f>IFERROR(BT22/BP6,"-")</f>
        <v>0.86344238975817922</v>
      </c>
      <c r="BV22" s="193">
        <f t="shared" si="8"/>
        <v>192700.24546952226</v>
      </c>
      <c r="BW22" s="356"/>
      <c r="BX22" s="356"/>
      <c r="BY22" s="51" t="s">
        <v>71</v>
      </c>
      <c r="BZ22" s="74">
        <f>SUM(BZ6:BZ21)</f>
        <v>161034145</v>
      </c>
      <c r="CA22" s="66">
        <f>IFERROR(BZ22/BW6,"-")</f>
        <v>0.22429155714517779</v>
      </c>
      <c r="CB22" s="79">
        <v>796</v>
      </c>
      <c r="CC22" s="66">
        <f>IFERROR(CB22/BX6,"-")</f>
        <v>0.90557451649601817</v>
      </c>
      <c r="CD22" s="82">
        <f t="shared" si="9"/>
        <v>202304.20226130652</v>
      </c>
      <c r="CE22" s="356"/>
      <c r="CF22" s="356"/>
      <c r="CG22" s="51" t="s">
        <v>71</v>
      </c>
      <c r="CH22" s="74">
        <f>SUM(CH6:CH21)</f>
        <v>175162983</v>
      </c>
      <c r="CI22" s="66">
        <f>IFERROR(CH22/CE6,"-")</f>
        <v>0.27236061965743757</v>
      </c>
      <c r="CJ22" s="79">
        <v>752</v>
      </c>
      <c r="CK22" s="66">
        <f>IFERROR(CJ22/CF6,"-")</f>
        <v>0.88574793875147229</v>
      </c>
      <c r="CL22" s="82">
        <f t="shared" si="10"/>
        <v>232929.49867021278</v>
      </c>
      <c r="CM22" s="356"/>
      <c r="CN22" s="356"/>
      <c r="CO22" s="51" t="s">
        <v>71</v>
      </c>
      <c r="CP22" s="74">
        <f>地区別_フレイル区分別_高齢者の疾病!G158</f>
        <v>2405867510</v>
      </c>
      <c r="CQ22" s="66">
        <f>地区別_フレイル区分別_高齢者の疾病!H158</f>
        <v>0.25218285769247295</v>
      </c>
      <c r="CR22" s="74">
        <f>地区別_フレイル区分別_高齢者の疾病!I158</f>
        <v>11403</v>
      </c>
      <c r="CS22" s="66">
        <f>地区別_フレイル区分別_高齢者の疾病!J158</f>
        <v>0.87473151273396743</v>
      </c>
      <c r="CT22" s="193">
        <f>地区別_フレイル区分別_高齢者の疾病!K158</f>
        <v>210985.48715250372</v>
      </c>
      <c r="CU22" s="286"/>
    </row>
    <row r="23" spans="2:99" s="10" customFormat="1" ht="13.15" customHeight="1">
      <c r="B23" s="378" t="s">
        <v>195</v>
      </c>
      <c r="C23" s="354">
        <v>66654920</v>
      </c>
      <c r="D23" s="354">
        <v>102</v>
      </c>
      <c r="E23" s="47" t="s">
        <v>107</v>
      </c>
      <c r="F23" s="77">
        <v>358869</v>
      </c>
      <c r="G23" s="64">
        <f>IFERROR(F23/C23,"-")</f>
        <v>5.3839836579205255E-3</v>
      </c>
      <c r="H23" s="77">
        <v>19</v>
      </c>
      <c r="I23" s="64">
        <f>IFERROR(H23/D23,"-")</f>
        <v>0.18627450980392157</v>
      </c>
      <c r="J23" s="80">
        <f t="shared" si="0"/>
        <v>18887.842105263157</v>
      </c>
      <c r="K23" s="354">
        <v>1832883740</v>
      </c>
      <c r="L23" s="354">
        <v>6349</v>
      </c>
      <c r="M23" s="47" t="s">
        <v>107</v>
      </c>
      <c r="N23" s="77">
        <v>23624718</v>
      </c>
      <c r="O23" s="64">
        <f>IFERROR(N23/K23,"-")</f>
        <v>1.2889370713714772E-2</v>
      </c>
      <c r="P23" s="77">
        <v>710</v>
      </c>
      <c r="Q23" s="64">
        <f>IFERROR(P23/L23,"-")</f>
        <v>0.11182863443061899</v>
      </c>
      <c r="R23" s="80">
        <f t="shared" si="1"/>
        <v>33274.250704225349</v>
      </c>
      <c r="S23" s="354">
        <v>5295788490</v>
      </c>
      <c r="T23" s="354">
        <v>12038</v>
      </c>
      <c r="U23" s="47" t="s">
        <v>107</v>
      </c>
      <c r="V23" s="77">
        <v>99818215</v>
      </c>
      <c r="W23" s="64">
        <f>IFERROR(V23/S23,"-")</f>
        <v>1.8848603033993151E-2</v>
      </c>
      <c r="X23" s="77">
        <v>1600</v>
      </c>
      <c r="Y23" s="64">
        <f>IFERROR(X23/T23,"-")</f>
        <v>0.13291244392756271</v>
      </c>
      <c r="Z23" s="191">
        <f t="shared" si="2"/>
        <v>62386.384375000001</v>
      </c>
      <c r="AA23" s="354">
        <v>6573240730</v>
      </c>
      <c r="AB23" s="354">
        <v>13853</v>
      </c>
      <c r="AC23" s="47" t="s">
        <v>107</v>
      </c>
      <c r="AD23" s="77">
        <v>95492993</v>
      </c>
      <c r="AE23" s="64">
        <f>IFERROR(AD23/AA23,"-")</f>
        <v>1.452753625227415E-2</v>
      </c>
      <c r="AF23" s="77">
        <v>1940</v>
      </c>
      <c r="AG23" s="64">
        <f>IFERROR(AF23/AB23,"-")</f>
        <v>0.14004186818739622</v>
      </c>
      <c r="AH23" s="80">
        <f t="shared" si="3"/>
        <v>49223.192268041239</v>
      </c>
      <c r="AI23" s="354">
        <v>6620033930</v>
      </c>
      <c r="AJ23" s="354">
        <v>13131</v>
      </c>
      <c r="AK23" s="47" t="s">
        <v>107</v>
      </c>
      <c r="AL23" s="77">
        <v>102575335</v>
      </c>
      <c r="AM23" s="64">
        <f>IFERROR(AL23/AI23,"-")</f>
        <v>1.5494684179058279E-2</v>
      </c>
      <c r="AN23" s="77">
        <v>1970</v>
      </c>
      <c r="AO23" s="64">
        <f>IFERROR(AN23/AJ23,"-")</f>
        <v>0.15002665448176072</v>
      </c>
      <c r="AP23" s="80">
        <f t="shared" si="4"/>
        <v>52068.697969543144</v>
      </c>
      <c r="AQ23" s="354">
        <v>6618727440</v>
      </c>
      <c r="AR23" s="354">
        <v>13529</v>
      </c>
      <c r="AS23" s="47" t="s">
        <v>107</v>
      </c>
      <c r="AT23" s="77">
        <v>94224506</v>
      </c>
      <c r="AU23" s="64">
        <f>IFERROR(AT23/AQ23,"-")</f>
        <v>1.4236045652908771E-2</v>
      </c>
      <c r="AV23" s="77">
        <v>2142</v>
      </c>
      <c r="AW23" s="64">
        <f>IFERROR(AV23/AR23,"-")</f>
        <v>0.15832655776480153</v>
      </c>
      <c r="AX23" s="191">
        <f t="shared" si="5"/>
        <v>43989.031746031746</v>
      </c>
      <c r="AY23" s="354">
        <v>6057532760</v>
      </c>
      <c r="AZ23" s="354">
        <v>11774</v>
      </c>
      <c r="BA23" s="47" t="s">
        <v>107</v>
      </c>
      <c r="BB23" s="77">
        <v>113785147</v>
      </c>
      <c r="BC23" s="64">
        <f>IFERROR(BB23/AY23,"-")</f>
        <v>1.8784074557774245E-2</v>
      </c>
      <c r="BD23" s="77">
        <v>2035</v>
      </c>
      <c r="BE23" s="64">
        <f>IFERROR(BD23/AZ23,"-")</f>
        <v>0.17283845761848141</v>
      </c>
      <c r="BF23" s="80">
        <f t="shared" si="6"/>
        <v>55914.07714987715</v>
      </c>
      <c r="BG23" s="354">
        <v>4992359590</v>
      </c>
      <c r="BH23" s="354">
        <v>9729</v>
      </c>
      <c r="BI23" s="47" t="s">
        <v>107</v>
      </c>
      <c r="BJ23" s="77">
        <v>98240712</v>
      </c>
      <c r="BK23" s="64">
        <f>IFERROR(BJ23/BG23,"-")</f>
        <v>1.9678212322041491E-2</v>
      </c>
      <c r="BL23" s="77">
        <v>1682</v>
      </c>
      <c r="BM23" s="64">
        <f>IFERROR(BL23/BH23,"-")</f>
        <v>0.17288518861136806</v>
      </c>
      <c r="BN23" s="80">
        <f t="shared" si="7"/>
        <v>58407.082045184303</v>
      </c>
      <c r="BO23" s="354">
        <v>4515801260</v>
      </c>
      <c r="BP23" s="354">
        <v>8335</v>
      </c>
      <c r="BQ23" s="47" t="s">
        <v>107</v>
      </c>
      <c r="BR23" s="77">
        <v>100598484</v>
      </c>
      <c r="BS23" s="64">
        <f>IFERROR(BR23/BO23,"-")</f>
        <v>2.2276995422956237E-2</v>
      </c>
      <c r="BT23" s="77">
        <v>1539</v>
      </c>
      <c r="BU23" s="64">
        <f>IFERROR(BT23/BP23,"-")</f>
        <v>0.18464307138572286</v>
      </c>
      <c r="BV23" s="191">
        <f t="shared" si="8"/>
        <v>65366.136452241713</v>
      </c>
      <c r="BW23" s="354">
        <v>4653374990</v>
      </c>
      <c r="BX23" s="354">
        <v>8583</v>
      </c>
      <c r="BY23" s="47" t="s">
        <v>107</v>
      </c>
      <c r="BZ23" s="77">
        <v>95868031</v>
      </c>
      <c r="CA23" s="64">
        <f>IFERROR(BZ23/BW23,"-")</f>
        <v>2.060182796486814E-2</v>
      </c>
      <c r="CB23" s="77">
        <v>1595</v>
      </c>
      <c r="CC23" s="64">
        <f>IFERROR(CB23/BX23,"-")</f>
        <v>0.18583245951299079</v>
      </c>
      <c r="CD23" s="80">
        <f t="shared" si="9"/>
        <v>60105.348589341695</v>
      </c>
      <c r="CE23" s="354">
        <v>4116751680</v>
      </c>
      <c r="CF23" s="354">
        <v>7275</v>
      </c>
      <c r="CG23" s="47" t="s">
        <v>107</v>
      </c>
      <c r="CH23" s="77">
        <v>77168955</v>
      </c>
      <c r="CI23" s="64">
        <f>IFERROR(CH23/CE23,"-")</f>
        <v>1.8745108036246676E-2</v>
      </c>
      <c r="CJ23" s="77">
        <v>1418</v>
      </c>
      <c r="CK23" s="64">
        <f>IFERROR(CJ23/CF23,"-")</f>
        <v>0.19491408934707904</v>
      </c>
      <c r="CL23" s="80">
        <f t="shared" si="10"/>
        <v>54420.983779971793</v>
      </c>
      <c r="CM23" s="354">
        <f>地区別_フレイル区分別_高齢者の疾病!L142</f>
        <v>69133835490</v>
      </c>
      <c r="CN23" s="354">
        <f>地区別_フレイル区分別_高齢者の疾病!M142</f>
        <v>135019</v>
      </c>
      <c r="CO23" s="47" t="s">
        <v>107</v>
      </c>
      <c r="CP23" s="77">
        <f>地区別_フレイル区分別_高齢者の疾病!O142</f>
        <v>1301943926</v>
      </c>
      <c r="CQ23" s="64">
        <f>地区別_フレイル区分別_高齢者の疾病!P142</f>
        <v>1.8832224724293248E-2</v>
      </c>
      <c r="CR23" s="77">
        <f>地区別_フレイル区分別_高齢者の疾病!Q142</f>
        <v>22906</v>
      </c>
      <c r="CS23" s="64">
        <f>地区別_フレイル区分別_高齢者の疾病!R142</f>
        <v>0.16965019737962805</v>
      </c>
      <c r="CT23" s="191">
        <f>地区別_フレイル区分別_高齢者の疾病!S142</f>
        <v>56838.55435257138</v>
      </c>
      <c r="CU23" s="286"/>
    </row>
    <row r="24" spans="2:99" s="10" customFormat="1" ht="13.15" customHeight="1">
      <c r="B24" s="379"/>
      <c r="C24" s="355"/>
      <c r="D24" s="355"/>
      <c r="E24" s="48" t="s">
        <v>108</v>
      </c>
      <c r="F24" s="78">
        <v>3252348</v>
      </c>
      <c r="G24" s="65">
        <f>IFERROR(F24/C23,"-")</f>
        <v>4.8793817470638323E-2</v>
      </c>
      <c r="H24" s="78">
        <v>24</v>
      </c>
      <c r="I24" s="65">
        <f>IFERROR(H24/D23,"-")</f>
        <v>0.23529411764705882</v>
      </c>
      <c r="J24" s="81">
        <f t="shared" si="0"/>
        <v>135514.5</v>
      </c>
      <c r="K24" s="355"/>
      <c r="L24" s="355"/>
      <c r="M24" s="48" t="s">
        <v>108</v>
      </c>
      <c r="N24" s="78">
        <v>48348402</v>
      </c>
      <c r="O24" s="65">
        <f>IFERROR(N24/K23,"-")</f>
        <v>2.6378324464813026E-2</v>
      </c>
      <c r="P24" s="78">
        <v>1038</v>
      </c>
      <c r="Q24" s="65">
        <f>IFERROR(P24/L23,"-")</f>
        <v>0.16349031343518663</v>
      </c>
      <c r="R24" s="81">
        <f t="shared" si="1"/>
        <v>46578.421965317917</v>
      </c>
      <c r="S24" s="355"/>
      <c r="T24" s="355"/>
      <c r="U24" s="48" t="s">
        <v>108</v>
      </c>
      <c r="V24" s="78">
        <v>143987217</v>
      </c>
      <c r="W24" s="65">
        <f>IFERROR(V24/S23,"-")</f>
        <v>2.7189004483825222E-2</v>
      </c>
      <c r="X24" s="78">
        <v>2281</v>
      </c>
      <c r="Y24" s="65">
        <f>IFERROR(X24/T23,"-")</f>
        <v>0.1894833028742316</v>
      </c>
      <c r="Z24" s="192">
        <f t="shared" si="2"/>
        <v>63124.601928978518</v>
      </c>
      <c r="AA24" s="355"/>
      <c r="AB24" s="355"/>
      <c r="AC24" s="48" t="s">
        <v>108</v>
      </c>
      <c r="AD24" s="78">
        <v>158069942</v>
      </c>
      <c r="AE24" s="65">
        <f>IFERROR(AD24/AA23,"-")</f>
        <v>2.404749019438392E-2</v>
      </c>
      <c r="AF24" s="78">
        <v>2661</v>
      </c>
      <c r="AG24" s="65">
        <f>IFERROR(AF24/AB23,"-")</f>
        <v>0.19208835631271204</v>
      </c>
      <c r="AH24" s="81">
        <f t="shared" si="3"/>
        <v>59402.458474257801</v>
      </c>
      <c r="AI24" s="355"/>
      <c r="AJ24" s="355"/>
      <c r="AK24" s="48" t="s">
        <v>108</v>
      </c>
      <c r="AL24" s="78">
        <v>149539877</v>
      </c>
      <c r="AM24" s="65">
        <f>IFERROR(AL24/AI23,"-")</f>
        <v>2.2588989509907242E-2</v>
      </c>
      <c r="AN24" s="78">
        <v>2730</v>
      </c>
      <c r="AO24" s="65">
        <f>IFERROR(AN24/AJ23,"-")</f>
        <v>0.20790495773360748</v>
      </c>
      <c r="AP24" s="81">
        <f t="shared" si="4"/>
        <v>54776.511721611721</v>
      </c>
      <c r="AQ24" s="355"/>
      <c r="AR24" s="355"/>
      <c r="AS24" s="48" t="s">
        <v>108</v>
      </c>
      <c r="AT24" s="78">
        <v>133219910</v>
      </c>
      <c r="AU24" s="65">
        <f>IFERROR(AT24/AQ23,"-")</f>
        <v>2.0127722618534055E-2</v>
      </c>
      <c r="AV24" s="78">
        <v>2830</v>
      </c>
      <c r="AW24" s="65">
        <f>IFERROR(AV24/AR23,"-")</f>
        <v>0.20918027939980782</v>
      </c>
      <c r="AX24" s="192">
        <f t="shared" si="5"/>
        <v>47074.173144876324</v>
      </c>
      <c r="AY24" s="355"/>
      <c r="AZ24" s="355"/>
      <c r="BA24" s="48" t="s">
        <v>108</v>
      </c>
      <c r="BB24" s="78">
        <v>148505826</v>
      </c>
      <c r="BC24" s="65">
        <f>IFERROR(BB24/AY23,"-")</f>
        <v>2.4515893167039182E-2</v>
      </c>
      <c r="BD24" s="78">
        <v>2631</v>
      </c>
      <c r="BE24" s="65">
        <f>IFERROR(BD24/AZ23,"-")</f>
        <v>0.22345846781042977</v>
      </c>
      <c r="BF24" s="81">
        <f t="shared" si="6"/>
        <v>56444.631698973775</v>
      </c>
      <c r="BG24" s="355"/>
      <c r="BH24" s="355"/>
      <c r="BI24" s="48" t="s">
        <v>108</v>
      </c>
      <c r="BJ24" s="78">
        <v>110124358</v>
      </c>
      <c r="BK24" s="65">
        <f>IFERROR(BJ24/BG23,"-")</f>
        <v>2.2058578917389243E-2</v>
      </c>
      <c r="BL24" s="78">
        <v>2136</v>
      </c>
      <c r="BM24" s="65">
        <f>IFERROR(BL24/BH23,"-")</f>
        <v>0.21954979956830095</v>
      </c>
      <c r="BN24" s="81">
        <f t="shared" si="7"/>
        <v>51556.347378277154</v>
      </c>
      <c r="BO24" s="355"/>
      <c r="BP24" s="355"/>
      <c r="BQ24" s="48" t="s">
        <v>108</v>
      </c>
      <c r="BR24" s="78">
        <v>92100256</v>
      </c>
      <c r="BS24" s="65">
        <f>IFERROR(BR24/BO23,"-")</f>
        <v>2.0395108353373371E-2</v>
      </c>
      <c r="BT24" s="78">
        <v>1942</v>
      </c>
      <c r="BU24" s="65">
        <f>IFERROR(BT24/BP23,"-")</f>
        <v>0.23299340131973606</v>
      </c>
      <c r="BV24" s="192">
        <f t="shared" si="8"/>
        <v>47425.466529351186</v>
      </c>
      <c r="BW24" s="355"/>
      <c r="BX24" s="355"/>
      <c r="BY24" s="48" t="s">
        <v>108</v>
      </c>
      <c r="BZ24" s="78">
        <v>112217391</v>
      </c>
      <c r="CA24" s="65">
        <f>IFERROR(BZ24/BW23,"-")</f>
        <v>2.4115269291890874E-2</v>
      </c>
      <c r="CB24" s="78">
        <v>2097</v>
      </c>
      <c r="CC24" s="65">
        <f>IFERROR(CB24/BX23,"-")</f>
        <v>0.24432016777350576</v>
      </c>
      <c r="CD24" s="81">
        <f t="shared" si="9"/>
        <v>53513.30042918455</v>
      </c>
      <c r="CE24" s="355"/>
      <c r="CF24" s="355"/>
      <c r="CG24" s="48" t="s">
        <v>108</v>
      </c>
      <c r="CH24" s="78">
        <v>114496437</v>
      </c>
      <c r="CI24" s="65">
        <f>IFERROR(CH24/CE23,"-")</f>
        <v>2.7812325323445304E-2</v>
      </c>
      <c r="CJ24" s="78">
        <v>1834</v>
      </c>
      <c r="CK24" s="65">
        <f>IFERROR(CJ24/CF23,"-")</f>
        <v>0.25209621993127146</v>
      </c>
      <c r="CL24" s="81">
        <f t="shared" si="10"/>
        <v>62429.900218102506</v>
      </c>
      <c r="CM24" s="355"/>
      <c r="CN24" s="355"/>
      <c r="CO24" s="48" t="s">
        <v>108</v>
      </c>
      <c r="CP24" s="78">
        <f>地区別_フレイル区分別_高齢者の疾病!O143</f>
        <v>1598309975</v>
      </c>
      <c r="CQ24" s="65">
        <f>地区別_フレイル区分別_高齢者の疾病!P143</f>
        <v>2.3119069897853284E-2</v>
      </c>
      <c r="CR24" s="78">
        <f>地区別_フレイル区分別_高齢者の疾病!Q143</f>
        <v>30473</v>
      </c>
      <c r="CS24" s="65">
        <f>地区別_フレイル区分別_高齢者の疾病!R143</f>
        <v>0.22569416156244676</v>
      </c>
      <c r="CT24" s="192">
        <f>地区別_フレイル区分別_高齢者の疾病!S143</f>
        <v>52450.036917927348</v>
      </c>
      <c r="CU24" s="286"/>
    </row>
    <row r="25" spans="2:99" s="10" customFormat="1" ht="13.15" customHeight="1">
      <c r="B25" s="379"/>
      <c r="C25" s="355"/>
      <c r="D25" s="355"/>
      <c r="E25" s="49" t="s">
        <v>109</v>
      </c>
      <c r="F25" s="78">
        <v>804913</v>
      </c>
      <c r="G25" s="65">
        <f>IFERROR(F25/C23,"-")</f>
        <v>1.2075822759970307E-2</v>
      </c>
      <c r="H25" s="78">
        <v>29</v>
      </c>
      <c r="I25" s="65">
        <f>IFERROR(H25/D23,"-")</f>
        <v>0.28431372549019607</v>
      </c>
      <c r="J25" s="81">
        <f t="shared" si="0"/>
        <v>27755.620689655174</v>
      </c>
      <c r="K25" s="355"/>
      <c r="L25" s="355"/>
      <c r="M25" s="49" t="s">
        <v>109</v>
      </c>
      <c r="N25" s="78">
        <v>43887906</v>
      </c>
      <c r="O25" s="65">
        <f>IFERROR(N25/K23,"-")</f>
        <v>2.3944729849586642E-2</v>
      </c>
      <c r="P25" s="78">
        <v>1302</v>
      </c>
      <c r="Q25" s="65">
        <f>IFERROR(P25/L23,"-")</f>
        <v>0.20507166482910694</v>
      </c>
      <c r="R25" s="81">
        <f t="shared" si="1"/>
        <v>33708.069124423964</v>
      </c>
      <c r="S25" s="355"/>
      <c r="T25" s="355"/>
      <c r="U25" s="49" t="s">
        <v>109</v>
      </c>
      <c r="V25" s="78">
        <v>155525246</v>
      </c>
      <c r="W25" s="65">
        <f>IFERROR(V25/S23,"-")</f>
        <v>2.9367722350255723E-2</v>
      </c>
      <c r="X25" s="78">
        <v>2872</v>
      </c>
      <c r="Y25" s="65">
        <f>IFERROR(X25/T23,"-")</f>
        <v>0.23857783684997508</v>
      </c>
      <c r="Z25" s="192">
        <f t="shared" si="2"/>
        <v>54152.244428969359</v>
      </c>
      <c r="AA25" s="355"/>
      <c r="AB25" s="355"/>
      <c r="AC25" s="49" t="s">
        <v>109</v>
      </c>
      <c r="AD25" s="78">
        <v>188058092</v>
      </c>
      <c r="AE25" s="65">
        <f>IFERROR(AD25/AA23,"-")</f>
        <v>2.8609646249788269E-2</v>
      </c>
      <c r="AF25" s="78">
        <v>3744</v>
      </c>
      <c r="AG25" s="65">
        <f>IFERROR(AF25/AB23,"-")</f>
        <v>0.27026636829567602</v>
      </c>
      <c r="AH25" s="81">
        <f t="shared" si="3"/>
        <v>50229.191239316242</v>
      </c>
      <c r="AI25" s="355"/>
      <c r="AJ25" s="355"/>
      <c r="AK25" s="49" t="s">
        <v>109</v>
      </c>
      <c r="AL25" s="78">
        <v>175972059</v>
      </c>
      <c r="AM25" s="65">
        <f>IFERROR(AL25/AI23,"-")</f>
        <v>2.6581745782683623E-2</v>
      </c>
      <c r="AN25" s="78">
        <v>3680</v>
      </c>
      <c r="AO25" s="65">
        <f>IFERROR(AN25/AJ23,"-")</f>
        <v>0.28025283679841595</v>
      </c>
      <c r="AP25" s="81">
        <f t="shared" si="4"/>
        <v>47818.494293478259</v>
      </c>
      <c r="AQ25" s="355"/>
      <c r="AR25" s="355"/>
      <c r="AS25" s="49" t="s">
        <v>109</v>
      </c>
      <c r="AT25" s="78">
        <v>191336367</v>
      </c>
      <c r="AU25" s="65">
        <f>IFERROR(AT25/AQ23,"-")</f>
        <v>2.8908331508511249E-2</v>
      </c>
      <c r="AV25" s="78">
        <v>3975</v>
      </c>
      <c r="AW25" s="65">
        <f>IFERROR(AV25/AR23,"-")</f>
        <v>0.29381328996969475</v>
      </c>
      <c r="AX25" s="192">
        <f t="shared" si="5"/>
        <v>48134.93509433962</v>
      </c>
      <c r="AY25" s="355"/>
      <c r="AZ25" s="355"/>
      <c r="BA25" s="49" t="s">
        <v>109</v>
      </c>
      <c r="BB25" s="78">
        <v>161884543</v>
      </c>
      <c r="BC25" s="65">
        <f>IFERROR(BB25/AY23,"-")</f>
        <v>2.6724501445370641E-2</v>
      </c>
      <c r="BD25" s="78">
        <v>3460</v>
      </c>
      <c r="BE25" s="65">
        <f>IFERROR(BD25/AZ23,"-")</f>
        <v>0.29386784440292169</v>
      </c>
      <c r="BF25" s="81">
        <f t="shared" si="6"/>
        <v>46787.440173410403</v>
      </c>
      <c r="BG25" s="355"/>
      <c r="BH25" s="355"/>
      <c r="BI25" s="49" t="s">
        <v>109</v>
      </c>
      <c r="BJ25" s="78">
        <v>138308915</v>
      </c>
      <c r="BK25" s="65">
        <f>IFERROR(BJ25/BG23,"-")</f>
        <v>2.7704117162762307E-2</v>
      </c>
      <c r="BL25" s="78">
        <v>2984</v>
      </c>
      <c r="BM25" s="65">
        <f>IFERROR(BL25/BH23,"-")</f>
        <v>0.30671189228080997</v>
      </c>
      <c r="BN25" s="81">
        <f t="shared" si="7"/>
        <v>46350.172587131368</v>
      </c>
      <c r="BO25" s="355"/>
      <c r="BP25" s="355"/>
      <c r="BQ25" s="49" t="s">
        <v>109</v>
      </c>
      <c r="BR25" s="78">
        <v>119573194</v>
      </c>
      <c r="BS25" s="65">
        <f>IFERROR(BR25/BO23,"-")</f>
        <v>2.6478843313844154E-2</v>
      </c>
      <c r="BT25" s="78">
        <v>2545</v>
      </c>
      <c r="BU25" s="65">
        <f>IFERROR(BT25/BP23,"-")</f>
        <v>0.30533893221355729</v>
      </c>
      <c r="BV25" s="192">
        <f t="shared" si="8"/>
        <v>46983.573280943026</v>
      </c>
      <c r="BW25" s="355"/>
      <c r="BX25" s="355"/>
      <c r="BY25" s="49" t="s">
        <v>109</v>
      </c>
      <c r="BZ25" s="78">
        <v>137728245</v>
      </c>
      <c r="CA25" s="65">
        <f>IFERROR(BZ25/BW23,"-")</f>
        <v>2.9597495429870783E-2</v>
      </c>
      <c r="CB25" s="78">
        <v>2790</v>
      </c>
      <c r="CC25" s="65">
        <f>IFERROR(CB25/BX23,"-")</f>
        <v>0.32506116742397761</v>
      </c>
      <c r="CD25" s="81">
        <f t="shared" si="9"/>
        <v>49364.962365591397</v>
      </c>
      <c r="CE25" s="355"/>
      <c r="CF25" s="355"/>
      <c r="CG25" s="49" t="s">
        <v>109</v>
      </c>
      <c r="CH25" s="78">
        <v>108101851</v>
      </c>
      <c r="CI25" s="65">
        <f>IFERROR(CH25/CE23,"-")</f>
        <v>2.6259016672096191E-2</v>
      </c>
      <c r="CJ25" s="78">
        <v>2336</v>
      </c>
      <c r="CK25" s="65">
        <f>IFERROR(CJ25/CF23,"-")</f>
        <v>0.3210996563573883</v>
      </c>
      <c r="CL25" s="81">
        <f t="shared" si="10"/>
        <v>46276.477311643837</v>
      </c>
      <c r="CM25" s="355"/>
      <c r="CN25" s="355"/>
      <c r="CO25" s="49" t="s">
        <v>109</v>
      </c>
      <c r="CP25" s="78">
        <f>地区別_フレイル区分別_高齢者の疾病!O144</f>
        <v>1793609027</v>
      </c>
      <c r="CQ25" s="65">
        <f>地区別_フレイル区分別_高齢者の疾病!P144</f>
        <v>2.5944011557979308E-2</v>
      </c>
      <c r="CR25" s="78">
        <f>地区別_フレイル区分別_高齢者の疾病!Q144</f>
        <v>39781</v>
      </c>
      <c r="CS25" s="65">
        <f>地区別_フレイル区分別_高齢者の疾病!R144</f>
        <v>0.29463260726268153</v>
      </c>
      <c r="CT25" s="192">
        <f>地区別_フレイル区分別_高齢者の疾病!S144</f>
        <v>45087.077423895833</v>
      </c>
      <c r="CU25" s="286"/>
    </row>
    <row r="26" spans="2:99" s="10" customFormat="1" ht="13.15" customHeight="1">
      <c r="B26" s="379"/>
      <c r="C26" s="355"/>
      <c r="D26" s="355"/>
      <c r="E26" s="49" t="s">
        <v>110</v>
      </c>
      <c r="F26" s="78">
        <v>118628</v>
      </c>
      <c r="G26" s="65">
        <f>IFERROR(F26/C23,"-")</f>
        <v>1.779733589058392E-3</v>
      </c>
      <c r="H26" s="78">
        <v>11</v>
      </c>
      <c r="I26" s="65">
        <f>IFERROR(H26/D23,"-")</f>
        <v>0.10784313725490197</v>
      </c>
      <c r="J26" s="81">
        <f t="shared" si="0"/>
        <v>10784.363636363636</v>
      </c>
      <c r="K26" s="355"/>
      <c r="L26" s="355"/>
      <c r="M26" s="49" t="s">
        <v>110</v>
      </c>
      <c r="N26" s="78">
        <v>8098844</v>
      </c>
      <c r="O26" s="65">
        <f>IFERROR(N26/K23,"-")</f>
        <v>4.4186348666064327E-3</v>
      </c>
      <c r="P26" s="78">
        <v>193</v>
      </c>
      <c r="Q26" s="65">
        <f>IFERROR(P26/L23,"-")</f>
        <v>3.0398487950858404E-2</v>
      </c>
      <c r="R26" s="81">
        <f t="shared" si="1"/>
        <v>41962.922279792743</v>
      </c>
      <c r="S26" s="355"/>
      <c r="T26" s="355"/>
      <c r="U26" s="49" t="s">
        <v>110</v>
      </c>
      <c r="V26" s="78">
        <v>19493564</v>
      </c>
      <c r="W26" s="65">
        <f>IFERROR(V26/S23,"-")</f>
        <v>3.6809559212588566E-3</v>
      </c>
      <c r="X26" s="78">
        <v>532</v>
      </c>
      <c r="Y26" s="65">
        <f>IFERROR(X26/T23,"-")</f>
        <v>4.4193387605914604E-2</v>
      </c>
      <c r="Z26" s="192">
        <f t="shared" si="2"/>
        <v>36642.037593984962</v>
      </c>
      <c r="AA26" s="355"/>
      <c r="AB26" s="355"/>
      <c r="AC26" s="49" t="s">
        <v>110</v>
      </c>
      <c r="AD26" s="78">
        <v>30235563</v>
      </c>
      <c r="AE26" s="65">
        <f>IFERROR(AD26/AA23,"-")</f>
        <v>4.5997954801816603E-3</v>
      </c>
      <c r="AF26" s="78">
        <v>575</v>
      </c>
      <c r="AG26" s="65">
        <f>IFERROR(AF26/AB23,"-")</f>
        <v>4.1507254746264349E-2</v>
      </c>
      <c r="AH26" s="81">
        <f t="shared" si="3"/>
        <v>52583.587826086958</v>
      </c>
      <c r="AI26" s="355"/>
      <c r="AJ26" s="355"/>
      <c r="AK26" s="49" t="s">
        <v>110</v>
      </c>
      <c r="AL26" s="78">
        <v>28884332</v>
      </c>
      <c r="AM26" s="65">
        <f>IFERROR(AL26/AI23,"-")</f>
        <v>4.3631697821222499E-3</v>
      </c>
      <c r="AN26" s="78">
        <v>529</v>
      </c>
      <c r="AO26" s="65">
        <f>IFERROR(AN26/AJ23,"-")</f>
        <v>4.0286345289772298E-2</v>
      </c>
      <c r="AP26" s="81">
        <f t="shared" si="4"/>
        <v>54601.761814744801</v>
      </c>
      <c r="AQ26" s="355"/>
      <c r="AR26" s="355"/>
      <c r="AS26" s="49" t="s">
        <v>110</v>
      </c>
      <c r="AT26" s="78">
        <v>24933708</v>
      </c>
      <c r="AU26" s="65">
        <f>IFERROR(AT26/AQ23,"-")</f>
        <v>3.7671453048986709E-3</v>
      </c>
      <c r="AV26" s="78">
        <v>583</v>
      </c>
      <c r="AW26" s="65">
        <f>IFERROR(AV26/AR23,"-")</f>
        <v>4.3092615862221892E-2</v>
      </c>
      <c r="AX26" s="192">
        <f t="shared" si="5"/>
        <v>42767.938250428815</v>
      </c>
      <c r="AY26" s="355"/>
      <c r="AZ26" s="355"/>
      <c r="BA26" s="49" t="s">
        <v>110</v>
      </c>
      <c r="BB26" s="78">
        <v>28828753</v>
      </c>
      <c r="BC26" s="65">
        <f>IFERROR(BB26/AY23,"-")</f>
        <v>4.7591575881134815E-3</v>
      </c>
      <c r="BD26" s="78">
        <v>531</v>
      </c>
      <c r="BE26" s="65">
        <f>IFERROR(BD26/AZ23,"-")</f>
        <v>4.509937149651775E-2</v>
      </c>
      <c r="BF26" s="81">
        <f t="shared" si="6"/>
        <v>54291.436911487755</v>
      </c>
      <c r="BG26" s="355"/>
      <c r="BH26" s="355"/>
      <c r="BI26" s="49" t="s">
        <v>110</v>
      </c>
      <c r="BJ26" s="78">
        <v>16627876</v>
      </c>
      <c r="BK26" s="65">
        <f>IFERROR(BJ26/BG23,"-")</f>
        <v>3.330664728820145E-3</v>
      </c>
      <c r="BL26" s="78">
        <v>440</v>
      </c>
      <c r="BM26" s="65">
        <f>IFERROR(BL26/BH23,"-")</f>
        <v>4.5225614143282966E-2</v>
      </c>
      <c r="BN26" s="81">
        <f t="shared" si="7"/>
        <v>37790.627272727274</v>
      </c>
      <c r="BO26" s="355"/>
      <c r="BP26" s="355"/>
      <c r="BQ26" s="49" t="s">
        <v>110</v>
      </c>
      <c r="BR26" s="78">
        <v>15648658</v>
      </c>
      <c r="BS26" s="65">
        <f>IFERROR(BR26/BO23,"-")</f>
        <v>3.4653114915867665E-3</v>
      </c>
      <c r="BT26" s="78">
        <v>362</v>
      </c>
      <c r="BU26" s="65">
        <f>IFERROR(BT26/BP23,"-")</f>
        <v>4.343131373725255E-2</v>
      </c>
      <c r="BV26" s="192">
        <f t="shared" si="8"/>
        <v>43228.337016574587</v>
      </c>
      <c r="BW26" s="355"/>
      <c r="BX26" s="355"/>
      <c r="BY26" s="49" t="s">
        <v>110</v>
      </c>
      <c r="BZ26" s="78">
        <v>15724520</v>
      </c>
      <c r="CA26" s="65">
        <f>IFERROR(BZ26/BW23,"-")</f>
        <v>3.3791645921060834E-3</v>
      </c>
      <c r="CB26" s="78">
        <v>406</v>
      </c>
      <c r="CC26" s="65">
        <f>IFERROR(CB26/BX23,"-")</f>
        <v>4.7302807876034018E-2</v>
      </c>
      <c r="CD26" s="81">
        <f t="shared" si="9"/>
        <v>38730.34482758621</v>
      </c>
      <c r="CE26" s="355"/>
      <c r="CF26" s="355"/>
      <c r="CG26" s="49" t="s">
        <v>110</v>
      </c>
      <c r="CH26" s="78">
        <v>16037931</v>
      </c>
      <c r="CI26" s="65">
        <f>IFERROR(CH26/CE23,"-")</f>
        <v>3.8957732325501839E-3</v>
      </c>
      <c r="CJ26" s="78">
        <v>339</v>
      </c>
      <c r="CK26" s="65">
        <f>IFERROR(CJ26/CF23,"-")</f>
        <v>4.6597938144329894E-2</v>
      </c>
      <c r="CL26" s="81">
        <f t="shared" si="10"/>
        <v>47309.530973451328</v>
      </c>
      <c r="CM26" s="355"/>
      <c r="CN26" s="355"/>
      <c r="CO26" s="49" t="s">
        <v>110</v>
      </c>
      <c r="CP26" s="78">
        <f>地区別_フレイル区分別_高齢者の疾病!O145</f>
        <v>248349516</v>
      </c>
      <c r="CQ26" s="65">
        <f>地区別_フレイル区分別_高齢者の疾病!P145</f>
        <v>3.5923005607857964E-3</v>
      </c>
      <c r="CR26" s="78">
        <f>地区別_フレイル区分別_高齢者の疾病!Q145</f>
        <v>5969</v>
      </c>
      <c r="CS26" s="65">
        <f>地区別_フレイル区分別_高齢者の疾病!R145</f>
        <v>4.4208592864707928E-2</v>
      </c>
      <c r="CT26" s="192">
        <f>地区別_フレイル区分別_高齢者の疾病!S145</f>
        <v>41606.553191489358</v>
      </c>
      <c r="CU26" s="286"/>
    </row>
    <row r="27" spans="2:99" s="10" customFormat="1" ht="13.15" customHeight="1">
      <c r="B27" s="379"/>
      <c r="C27" s="355"/>
      <c r="D27" s="355"/>
      <c r="E27" s="49" t="s">
        <v>111</v>
      </c>
      <c r="F27" s="78">
        <v>1365937</v>
      </c>
      <c r="G27" s="65">
        <f>IFERROR(F27/C23,"-")</f>
        <v>2.0492665807715318E-2</v>
      </c>
      <c r="H27" s="78">
        <v>40</v>
      </c>
      <c r="I27" s="65">
        <f>IFERROR(H27/D23,"-")</f>
        <v>0.39215686274509803</v>
      </c>
      <c r="J27" s="81">
        <f t="shared" si="0"/>
        <v>34148.425000000003</v>
      </c>
      <c r="K27" s="355"/>
      <c r="L27" s="355"/>
      <c r="M27" s="49" t="s">
        <v>111</v>
      </c>
      <c r="N27" s="78">
        <v>56826189</v>
      </c>
      <c r="O27" s="65">
        <f>IFERROR(N27/K23,"-")</f>
        <v>3.1003706214339597E-2</v>
      </c>
      <c r="P27" s="78">
        <v>1485</v>
      </c>
      <c r="Q27" s="65">
        <f>IFERROR(P27/L23,"-")</f>
        <v>0.23389510159080171</v>
      </c>
      <c r="R27" s="81">
        <f t="shared" si="1"/>
        <v>38266.793939393938</v>
      </c>
      <c r="S27" s="355"/>
      <c r="T27" s="355"/>
      <c r="U27" s="49" t="s">
        <v>111</v>
      </c>
      <c r="V27" s="78">
        <v>147138547</v>
      </c>
      <c r="W27" s="65">
        <f>IFERROR(V27/S23,"-")</f>
        <v>2.7784067901850815E-2</v>
      </c>
      <c r="X27" s="78">
        <v>3363</v>
      </c>
      <c r="Y27" s="65">
        <f>IFERROR(X27/T23,"-")</f>
        <v>0.27936534308024591</v>
      </c>
      <c r="Z27" s="192">
        <f t="shared" si="2"/>
        <v>43752.169788878979</v>
      </c>
      <c r="AA27" s="355"/>
      <c r="AB27" s="355"/>
      <c r="AC27" s="49" t="s">
        <v>111</v>
      </c>
      <c r="AD27" s="78">
        <v>196288965</v>
      </c>
      <c r="AE27" s="65">
        <f>IFERROR(AD27/AA23,"-")</f>
        <v>2.9861825097040072E-2</v>
      </c>
      <c r="AF27" s="78">
        <v>4233</v>
      </c>
      <c r="AG27" s="65">
        <f>IFERROR(AF27/AB23,"-")</f>
        <v>0.30556558146249913</v>
      </c>
      <c r="AH27" s="81">
        <f t="shared" si="3"/>
        <v>46371.123316796598</v>
      </c>
      <c r="AI27" s="355"/>
      <c r="AJ27" s="355"/>
      <c r="AK27" s="49" t="s">
        <v>111</v>
      </c>
      <c r="AL27" s="78">
        <v>214830610</v>
      </c>
      <c r="AM27" s="65">
        <f>IFERROR(AL27/AI23,"-")</f>
        <v>3.2451587449794234E-2</v>
      </c>
      <c r="AN27" s="78">
        <v>4178</v>
      </c>
      <c r="AO27" s="65">
        <f>IFERROR(AN27/AJ23,"-")</f>
        <v>0.31817835656081028</v>
      </c>
      <c r="AP27" s="81">
        <f t="shared" si="4"/>
        <v>51419.485399712779</v>
      </c>
      <c r="AQ27" s="355"/>
      <c r="AR27" s="355"/>
      <c r="AS27" s="49" t="s">
        <v>111</v>
      </c>
      <c r="AT27" s="78">
        <v>195855018</v>
      </c>
      <c r="AU27" s="65">
        <f>IFERROR(AT27/AQ23,"-")</f>
        <v>2.9591038424751935E-2</v>
      </c>
      <c r="AV27" s="78">
        <v>4428</v>
      </c>
      <c r="AW27" s="65">
        <f>IFERROR(AV27/AR23,"-")</f>
        <v>0.32729691773227881</v>
      </c>
      <c r="AX27" s="192">
        <f t="shared" si="5"/>
        <v>44231.033875338755</v>
      </c>
      <c r="AY27" s="355"/>
      <c r="AZ27" s="355"/>
      <c r="BA27" s="49" t="s">
        <v>111</v>
      </c>
      <c r="BB27" s="78">
        <v>208582347</v>
      </c>
      <c r="BC27" s="65">
        <f>IFERROR(BB27/AY23,"-")</f>
        <v>3.4433548321412627E-2</v>
      </c>
      <c r="BD27" s="78">
        <v>4101</v>
      </c>
      <c r="BE27" s="65">
        <f>IFERROR(BD27/AZ23,"-")</f>
        <v>0.34830983523016817</v>
      </c>
      <c r="BF27" s="81">
        <f t="shared" si="6"/>
        <v>50861.337966349674</v>
      </c>
      <c r="BG27" s="355"/>
      <c r="BH27" s="355"/>
      <c r="BI27" s="49" t="s">
        <v>111</v>
      </c>
      <c r="BJ27" s="78">
        <v>180878560</v>
      </c>
      <c r="BK27" s="65">
        <f>IFERROR(BJ27/BG23,"-")</f>
        <v>3.6231076055160523E-2</v>
      </c>
      <c r="BL27" s="78">
        <v>3463</v>
      </c>
      <c r="BM27" s="65">
        <f>IFERROR(BL27/BH23,"-")</f>
        <v>0.3559461404049748</v>
      </c>
      <c r="BN27" s="81">
        <f t="shared" si="7"/>
        <v>52231.752815477907</v>
      </c>
      <c r="BO27" s="355"/>
      <c r="BP27" s="355"/>
      <c r="BQ27" s="49" t="s">
        <v>111</v>
      </c>
      <c r="BR27" s="78">
        <v>143648041</v>
      </c>
      <c r="BS27" s="65">
        <f>IFERROR(BR27/BO23,"-")</f>
        <v>3.1810089224342877E-2</v>
      </c>
      <c r="BT27" s="78">
        <v>2996</v>
      </c>
      <c r="BU27" s="65">
        <f>IFERROR(BT27/BP23,"-")</f>
        <v>0.3594481103779244</v>
      </c>
      <c r="BV27" s="192">
        <f t="shared" si="8"/>
        <v>47946.609145527371</v>
      </c>
      <c r="BW27" s="355"/>
      <c r="BX27" s="355"/>
      <c r="BY27" s="49" t="s">
        <v>111</v>
      </c>
      <c r="BZ27" s="78">
        <v>150151578</v>
      </c>
      <c r="CA27" s="65">
        <f>IFERROR(BZ27/BW23,"-")</f>
        <v>3.2267242232287836E-2</v>
      </c>
      <c r="CB27" s="78">
        <v>3095</v>
      </c>
      <c r="CC27" s="65">
        <f>IFERROR(CB27/BX23,"-")</f>
        <v>0.36059652802050562</v>
      </c>
      <c r="CD27" s="81">
        <f t="shared" si="9"/>
        <v>48514.241680129242</v>
      </c>
      <c r="CE27" s="355"/>
      <c r="CF27" s="355"/>
      <c r="CG27" s="49" t="s">
        <v>111</v>
      </c>
      <c r="CH27" s="78">
        <v>104808971</v>
      </c>
      <c r="CI27" s="65">
        <f>IFERROR(CH27/CE23,"-")</f>
        <v>2.5459143311748159E-2</v>
      </c>
      <c r="CJ27" s="78">
        <v>2696</v>
      </c>
      <c r="CK27" s="65">
        <f>IFERROR(CJ27/CF23,"-")</f>
        <v>0.37058419243986257</v>
      </c>
      <c r="CL27" s="81">
        <f t="shared" si="10"/>
        <v>38875.731083086052</v>
      </c>
      <c r="CM27" s="355"/>
      <c r="CN27" s="355"/>
      <c r="CO27" s="49" t="s">
        <v>111</v>
      </c>
      <c r="CP27" s="78">
        <f>地区別_フレイル区分別_高齢者の疾病!O146</f>
        <v>2051435497</v>
      </c>
      <c r="CQ27" s="65">
        <f>地区別_フレイル区分別_高齢者の疾病!P146</f>
        <v>2.9673393389214372E-2</v>
      </c>
      <c r="CR27" s="78">
        <f>地区別_フレイル区分別_高齢者の疾病!Q146</f>
        <v>45161</v>
      </c>
      <c r="CS27" s="65">
        <f>地区別_フレイル区分別_高齢者の疾病!R146</f>
        <v>0.33447885112465653</v>
      </c>
      <c r="CT27" s="192">
        <f>地区別_フレイル区分別_高齢者の疾病!S146</f>
        <v>45424.935165297495</v>
      </c>
      <c r="CU27" s="286"/>
    </row>
    <row r="28" spans="2:99" s="10" customFormat="1" ht="13.15" customHeight="1">
      <c r="B28" s="379"/>
      <c r="C28" s="355"/>
      <c r="D28" s="355"/>
      <c r="E28" s="49" t="s">
        <v>112</v>
      </c>
      <c r="F28" s="78">
        <v>2399381</v>
      </c>
      <c r="G28" s="65">
        <f>IFERROR(F28/C23,"-")</f>
        <v>3.5997057681563492E-2</v>
      </c>
      <c r="H28" s="78">
        <v>39</v>
      </c>
      <c r="I28" s="65">
        <f>IFERROR(H28/D23,"-")</f>
        <v>0.38235294117647056</v>
      </c>
      <c r="J28" s="81">
        <f t="shared" si="0"/>
        <v>61522.589743589742</v>
      </c>
      <c r="K28" s="355"/>
      <c r="L28" s="355"/>
      <c r="M28" s="49" t="s">
        <v>112</v>
      </c>
      <c r="N28" s="78">
        <v>60677916</v>
      </c>
      <c r="O28" s="65">
        <f>IFERROR(N28/K23,"-")</f>
        <v>3.3105163560455834E-2</v>
      </c>
      <c r="P28" s="78">
        <v>1678</v>
      </c>
      <c r="Q28" s="65">
        <f>IFERROR(P28/L23,"-")</f>
        <v>0.2642935895416601</v>
      </c>
      <c r="R28" s="81">
        <f t="shared" si="1"/>
        <v>36160.855780691301</v>
      </c>
      <c r="S28" s="355"/>
      <c r="T28" s="355"/>
      <c r="U28" s="49" t="s">
        <v>112</v>
      </c>
      <c r="V28" s="78">
        <v>198139829</v>
      </c>
      <c r="W28" s="65">
        <f>IFERROR(V28/S23,"-")</f>
        <v>3.7414603958248339E-2</v>
      </c>
      <c r="X28" s="78">
        <v>3682</v>
      </c>
      <c r="Y28" s="65">
        <f>IFERROR(X28/T23,"-")</f>
        <v>0.30586476158830372</v>
      </c>
      <c r="Z28" s="192">
        <f t="shared" si="2"/>
        <v>53813.09858772406</v>
      </c>
      <c r="AA28" s="355"/>
      <c r="AB28" s="355"/>
      <c r="AC28" s="49" t="s">
        <v>112</v>
      </c>
      <c r="AD28" s="78">
        <v>267899057</v>
      </c>
      <c r="AE28" s="65">
        <f>IFERROR(AD28/AA23,"-")</f>
        <v>4.0756008794462638E-2</v>
      </c>
      <c r="AF28" s="78">
        <v>4540</v>
      </c>
      <c r="AG28" s="65">
        <f>IFERROR(AF28/AB23,"-")</f>
        <v>0.32772684617050457</v>
      </c>
      <c r="AH28" s="81">
        <f t="shared" si="3"/>
        <v>59008.602863436121</v>
      </c>
      <c r="AI28" s="355"/>
      <c r="AJ28" s="355"/>
      <c r="AK28" s="49" t="s">
        <v>112</v>
      </c>
      <c r="AL28" s="78">
        <v>273851642</v>
      </c>
      <c r="AM28" s="65">
        <f>IFERROR(AL28/AI23,"-")</f>
        <v>4.13671055006209E-2</v>
      </c>
      <c r="AN28" s="78">
        <v>4527</v>
      </c>
      <c r="AO28" s="65">
        <f>IFERROR(AN28/AJ23,"-")</f>
        <v>0.34475668265935572</v>
      </c>
      <c r="AP28" s="81">
        <f t="shared" si="4"/>
        <v>60492.962668433844</v>
      </c>
      <c r="AQ28" s="355"/>
      <c r="AR28" s="355"/>
      <c r="AS28" s="49" t="s">
        <v>112</v>
      </c>
      <c r="AT28" s="78">
        <v>300729024</v>
      </c>
      <c r="AU28" s="65">
        <f>IFERROR(AT28/AQ23,"-")</f>
        <v>4.5436079174760516E-2</v>
      </c>
      <c r="AV28" s="78">
        <v>4886</v>
      </c>
      <c r="AW28" s="65">
        <f>IFERROR(AV28/AR23,"-")</f>
        <v>0.36115012196023355</v>
      </c>
      <c r="AX28" s="192">
        <f t="shared" si="5"/>
        <v>61549.124846500206</v>
      </c>
      <c r="AY28" s="355"/>
      <c r="AZ28" s="355"/>
      <c r="BA28" s="49" t="s">
        <v>112</v>
      </c>
      <c r="BB28" s="78">
        <v>286492620</v>
      </c>
      <c r="BC28" s="65">
        <f>IFERROR(BB28/AY23,"-")</f>
        <v>4.7295265473727297E-2</v>
      </c>
      <c r="BD28" s="78">
        <v>4436</v>
      </c>
      <c r="BE28" s="65">
        <f>IFERROR(BD28/AZ23,"-")</f>
        <v>0.37676235773738748</v>
      </c>
      <c r="BF28" s="81">
        <f t="shared" si="6"/>
        <v>64583.548241659155</v>
      </c>
      <c r="BG28" s="355"/>
      <c r="BH28" s="355"/>
      <c r="BI28" s="49" t="s">
        <v>112</v>
      </c>
      <c r="BJ28" s="78">
        <v>240182722</v>
      </c>
      <c r="BK28" s="65">
        <f>IFERROR(BJ28/BG23,"-")</f>
        <v>4.8110060517495695E-2</v>
      </c>
      <c r="BL28" s="78">
        <v>3711</v>
      </c>
      <c r="BM28" s="65">
        <f>IFERROR(BL28/BH23,"-")</f>
        <v>0.38143694110391613</v>
      </c>
      <c r="BN28" s="81">
        <f t="shared" si="7"/>
        <v>64721.832929129618</v>
      </c>
      <c r="BO28" s="355"/>
      <c r="BP28" s="355"/>
      <c r="BQ28" s="49" t="s">
        <v>112</v>
      </c>
      <c r="BR28" s="78">
        <v>206270858</v>
      </c>
      <c r="BS28" s="65">
        <f>IFERROR(BR28/BO23,"-")</f>
        <v>4.5677576607966133E-2</v>
      </c>
      <c r="BT28" s="78">
        <v>3252</v>
      </c>
      <c r="BU28" s="65">
        <f>IFERROR(BT28/BP23,"-")</f>
        <v>0.3901619676064787</v>
      </c>
      <c r="BV28" s="192">
        <f t="shared" si="8"/>
        <v>63428.923124231245</v>
      </c>
      <c r="BW28" s="355"/>
      <c r="BX28" s="355"/>
      <c r="BY28" s="49" t="s">
        <v>112</v>
      </c>
      <c r="BZ28" s="78">
        <v>219180111</v>
      </c>
      <c r="CA28" s="65">
        <f>IFERROR(BZ28/BW23,"-")</f>
        <v>4.7101321400276834E-2</v>
      </c>
      <c r="CB28" s="78">
        <v>3464</v>
      </c>
      <c r="CC28" s="65">
        <f>IFERROR(CB28/BX23,"-")</f>
        <v>0.4035884888733543</v>
      </c>
      <c r="CD28" s="81">
        <f t="shared" si="9"/>
        <v>63273.704099307157</v>
      </c>
      <c r="CE28" s="355"/>
      <c r="CF28" s="355"/>
      <c r="CG28" s="49" t="s">
        <v>112</v>
      </c>
      <c r="CH28" s="78">
        <v>196529170</v>
      </c>
      <c r="CI28" s="65">
        <f>IFERROR(CH28/CE23,"-")</f>
        <v>4.7738893495757315E-2</v>
      </c>
      <c r="CJ28" s="78">
        <v>2993</v>
      </c>
      <c r="CK28" s="65">
        <f>IFERROR(CJ28/CF23,"-")</f>
        <v>0.4114089347079038</v>
      </c>
      <c r="CL28" s="81">
        <f t="shared" si="10"/>
        <v>65662.936852656203</v>
      </c>
      <c r="CM28" s="355"/>
      <c r="CN28" s="355"/>
      <c r="CO28" s="49" t="s">
        <v>112</v>
      </c>
      <c r="CP28" s="78">
        <f>地区別_フレイル区分別_高齢者の疾病!O147</f>
        <v>3148296432</v>
      </c>
      <c r="CQ28" s="65">
        <f>地区別_フレイル区分別_高齢者の疾病!P147</f>
        <v>4.5539154737847455E-2</v>
      </c>
      <c r="CR28" s="78">
        <f>地区別_フレイル区分別_高齢者の疾病!Q147</f>
        <v>50565</v>
      </c>
      <c r="CS28" s="65">
        <f>地区別_フレイル区分別_高齢者の疾病!R147</f>
        <v>0.3745028477473541</v>
      </c>
      <c r="CT28" s="192">
        <f>地区別_フレイル区分別_高齢者の疾病!S147</f>
        <v>62262.363927617916</v>
      </c>
      <c r="CU28" s="286"/>
    </row>
    <row r="29" spans="2:99" s="10" customFormat="1" ht="13.15" customHeight="1">
      <c r="B29" s="379"/>
      <c r="C29" s="355"/>
      <c r="D29" s="355"/>
      <c r="E29" s="49" t="s">
        <v>113</v>
      </c>
      <c r="F29" s="78">
        <v>1918199</v>
      </c>
      <c r="G29" s="65">
        <f>IFERROR(F29/C23,"-")</f>
        <v>2.8778055693413178E-2</v>
      </c>
      <c r="H29" s="78">
        <v>15</v>
      </c>
      <c r="I29" s="65">
        <f>IFERROR(H29/D23,"-")</f>
        <v>0.14705882352941177</v>
      </c>
      <c r="J29" s="81">
        <f t="shared" si="0"/>
        <v>127879.93333333333</v>
      </c>
      <c r="K29" s="355"/>
      <c r="L29" s="355"/>
      <c r="M29" s="49" t="s">
        <v>113</v>
      </c>
      <c r="N29" s="78">
        <v>20229833</v>
      </c>
      <c r="O29" s="65">
        <f>IFERROR(N29/K23,"-")</f>
        <v>1.1037161036738751E-2</v>
      </c>
      <c r="P29" s="78">
        <v>313</v>
      </c>
      <c r="Q29" s="65">
        <f>IFERROR(P29/L23,"-")</f>
        <v>4.9299102220822177E-2</v>
      </c>
      <c r="R29" s="81">
        <f t="shared" si="1"/>
        <v>64632.054313099041</v>
      </c>
      <c r="S29" s="355"/>
      <c r="T29" s="355"/>
      <c r="U29" s="49" t="s">
        <v>113</v>
      </c>
      <c r="V29" s="78">
        <v>57876160</v>
      </c>
      <c r="W29" s="65">
        <f>IFERROR(V29/S23,"-")</f>
        <v>1.0928714413214791E-2</v>
      </c>
      <c r="X29" s="78">
        <v>762</v>
      </c>
      <c r="Y29" s="65">
        <f>IFERROR(X29/T23,"-")</f>
        <v>6.329955142050174E-2</v>
      </c>
      <c r="Z29" s="192">
        <f t="shared" si="2"/>
        <v>75952.965879265088</v>
      </c>
      <c r="AA29" s="355"/>
      <c r="AB29" s="355"/>
      <c r="AC29" s="49" t="s">
        <v>113</v>
      </c>
      <c r="AD29" s="78">
        <v>93466739</v>
      </c>
      <c r="AE29" s="65">
        <f>IFERROR(AD29/AA23,"-")</f>
        <v>1.4219278258503701E-2</v>
      </c>
      <c r="AF29" s="78">
        <v>1003</v>
      </c>
      <c r="AG29" s="65">
        <f>IFERROR(AF29/AB23,"-")</f>
        <v>7.2403089583483723E-2</v>
      </c>
      <c r="AH29" s="81">
        <f t="shared" si="3"/>
        <v>93187.177467597212</v>
      </c>
      <c r="AI29" s="355"/>
      <c r="AJ29" s="355"/>
      <c r="AK29" s="49" t="s">
        <v>113</v>
      </c>
      <c r="AL29" s="78">
        <v>84579412</v>
      </c>
      <c r="AM29" s="65">
        <f>IFERROR(AL29/AI23,"-")</f>
        <v>1.2776280740301281E-2</v>
      </c>
      <c r="AN29" s="78">
        <v>975</v>
      </c>
      <c r="AO29" s="65">
        <f>IFERROR(AN29/AJ23,"-")</f>
        <v>7.4251770619145535E-2</v>
      </c>
      <c r="AP29" s="81">
        <f t="shared" si="4"/>
        <v>86748.114871794867</v>
      </c>
      <c r="AQ29" s="355"/>
      <c r="AR29" s="355"/>
      <c r="AS29" s="49" t="s">
        <v>113</v>
      </c>
      <c r="AT29" s="78">
        <v>120124332</v>
      </c>
      <c r="AU29" s="65">
        <f>IFERROR(AT29/AQ23,"-")</f>
        <v>1.8149158291975231E-2</v>
      </c>
      <c r="AV29" s="78">
        <v>1096</v>
      </c>
      <c r="AW29" s="65">
        <f>IFERROR(AV29/AR23,"-")</f>
        <v>8.1011161209254196E-2</v>
      </c>
      <c r="AX29" s="192">
        <f t="shared" si="5"/>
        <v>109602.49270072993</v>
      </c>
      <c r="AY29" s="355"/>
      <c r="AZ29" s="355"/>
      <c r="BA29" s="49" t="s">
        <v>113</v>
      </c>
      <c r="BB29" s="78">
        <v>111267975</v>
      </c>
      <c r="BC29" s="65">
        <f>IFERROR(BB29/AY23,"-")</f>
        <v>1.8368530457604986E-2</v>
      </c>
      <c r="BD29" s="78">
        <v>1056</v>
      </c>
      <c r="BE29" s="65">
        <f>IFERROR(BD29/AZ23,"-")</f>
        <v>8.9689145574995757E-2</v>
      </c>
      <c r="BF29" s="81">
        <f t="shared" si="6"/>
        <v>105367.40056818182</v>
      </c>
      <c r="BG29" s="355"/>
      <c r="BH29" s="355"/>
      <c r="BI29" s="49" t="s">
        <v>113</v>
      </c>
      <c r="BJ29" s="78">
        <v>104537123</v>
      </c>
      <c r="BK29" s="65">
        <f>IFERROR(BJ29/BG23,"-")</f>
        <v>2.0939421753471889E-2</v>
      </c>
      <c r="BL29" s="78">
        <v>934</v>
      </c>
      <c r="BM29" s="65">
        <f>IFERROR(BL29/BH23,"-")</f>
        <v>9.6001644567787023E-2</v>
      </c>
      <c r="BN29" s="81">
        <f t="shared" si="7"/>
        <v>111924.11456102783</v>
      </c>
      <c r="BO29" s="355"/>
      <c r="BP29" s="355"/>
      <c r="BQ29" s="49" t="s">
        <v>113</v>
      </c>
      <c r="BR29" s="78">
        <v>95762614</v>
      </c>
      <c r="BS29" s="65">
        <f>IFERROR(BR29/BO23,"-")</f>
        <v>2.1206117914941189E-2</v>
      </c>
      <c r="BT29" s="78">
        <v>870</v>
      </c>
      <c r="BU29" s="65">
        <f>IFERROR(BT29/BP23,"-")</f>
        <v>0.10437912417516497</v>
      </c>
      <c r="BV29" s="192">
        <f t="shared" si="8"/>
        <v>110071.97011494252</v>
      </c>
      <c r="BW29" s="355"/>
      <c r="BX29" s="355"/>
      <c r="BY29" s="49" t="s">
        <v>113</v>
      </c>
      <c r="BZ29" s="78">
        <v>79970910</v>
      </c>
      <c r="CA29" s="65">
        <f>IFERROR(BZ29/BW23,"-")</f>
        <v>1.7185571799361907E-2</v>
      </c>
      <c r="CB29" s="78">
        <v>910</v>
      </c>
      <c r="CC29" s="65">
        <f>IFERROR(CB29/BX23,"-")</f>
        <v>0.10602353489455901</v>
      </c>
      <c r="CD29" s="81">
        <f t="shared" si="9"/>
        <v>87880.120879120877</v>
      </c>
      <c r="CE29" s="355"/>
      <c r="CF29" s="355"/>
      <c r="CG29" s="49" t="s">
        <v>113</v>
      </c>
      <c r="CH29" s="78">
        <v>99673847</v>
      </c>
      <c r="CI29" s="65">
        <f>IFERROR(CH29/CE23,"-")</f>
        <v>2.4211770528748532E-2</v>
      </c>
      <c r="CJ29" s="78">
        <v>806</v>
      </c>
      <c r="CK29" s="65">
        <f>IFERROR(CJ29/CF23,"-")</f>
        <v>0.11079037800687286</v>
      </c>
      <c r="CL29" s="81">
        <f t="shared" si="10"/>
        <v>123664.82258064517</v>
      </c>
      <c r="CM29" s="355"/>
      <c r="CN29" s="355"/>
      <c r="CO29" s="49" t="s">
        <v>113</v>
      </c>
      <c r="CP29" s="78">
        <f>地区別_フレイル区分別_高齢者の疾病!O148</f>
        <v>1541568015</v>
      </c>
      <c r="CQ29" s="65">
        <f>地区別_フレイル区分別_高齢者の疾病!P148</f>
        <v>2.2298314625158952E-2</v>
      </c>
      <c r="CR29" s="78">
        <f>地区別_フレイル区分別_高齢者の疾病!Q148</f>
        <v>12910</v>
      </c>
      <c r="CS29" s="65">
        <f>地区別_フレイル区分別_高齢者の疾病!R148</f>
        <v>9.5616172538679739E-2</v>
      </c>
      <c r="CT29" s="192">
        <f>地区別_フレイル区分別_高齢者の疾病!S148</f>
        <v>119408.83152594887</v>
      </c>
      <c r="CU29" s="286"/>
    </row>
    <row r="30" spans="2:99" s="10" customFormat="1" ht="13.15" customHeight="1">
      <c r="B30" s="379"/>
      <c r="C30" s="355"/>
      <c r="D30" s="355"/>
      <c r="E30" s="49" t="s">
        <v>123</v>
      </c>
      <c r="F30" s="78">
        <v>0</v>
      </c>
      <c r="G30" s="65">
        <f>IFERROR(F30/C23,"-")</f>
        <v>0</v>
      </c>
      <c r="H30" s="78">
        <v>0</v>
      </c>
      <c r="I30" s="65">
        <f>IFERROR(H30/D23,"-")</f>
        <v>0</v>
      </c>
      <c r="J30" s="81" t="str">
        <f t="shared" si="0"/>
        <v>-</v>
      </c>
      <c r="K30" s="355"/>
      <c r="L30" s="355"/>
      <c r="M30" s="49" t="s">
        <v>123</v>
      </c>
      <c r="N30" s="78">
        <v>658</v>
      </c>
      <c r="O30" s="65">
        <f>IFERROR(N30/K23,"-")</f>
        <v>3.5899712875405836E-7</v>
      </c>
      <c r="P30" s="78">
        <v>1</v>
      </c>
      <c r="Q30" s="65">
        <f>IFERROR(P30/L23,"-")</f>
        <v>1.5750511891636477E-4</v>
      </c>
      <c r="R30" s="81">
        <f t="shared" si="1"/>
        <v>658</v>
      </c>
      <c r="S30" s="355"/>
      <c r="T30" s="355"/>
      <c r="U30" s="49" t="s">
        <v>123</v>
      </c>
      <c r="V30" s="78">
        <v>7914</v>
      </c>
      <c r="W30" s="65">
        <f>IFERROR(V30/S23,"-")</f>
        <v>1.4943950301157136E-6</v>
      </c>
      <c r="X30" s="78">
        <v>3</v>
      </c>
      <c r="Y30" s="65">
        <f>IFERROR(X30/T23,"-")</f>
        <v>2.4921083236418011E-4</v>
      </c>
      <c r="Z30" s="192">
        <f t="shared" si="2"/>
        <v>2638</v>
      </c>
      <c r="AA30" s="355"/>
      <c r="AB30" s="355"/>
      <c r="AC30" s="49" t="s">
        <v>123</v>
      </c>
      <c r="AD30" s="78">
        <v>0</v>
      </c>
      <c r="AE30" s="65">
        <f>IFERROR(AD30/AA23,"-")</f>
        <v>0</v>
      </c>
      <c r="AF30" s="78">
        <v>0</v>
      </c>
      <c r="AG30" s="65">
        <f>IFERROR(AF30/AB23,"-")</f>
        <v>0</v>
      </c>
      <c r="AH30" s="81" t="str">
        <f t="shared" si="3"/>
        <v>-</v>
      </c>
      <c r="AI30" s="355"/>
      <c r="AJ30" s="355"/>
      <c r="AK30" s="49" t="s">
        <v>123</v>
      </c>
      <c r="AL30" s="78">
        <v>10069</v>
      </c>
      <c r="AM30" s="65">
        <f>IFERROR(AL30/AI23,"-")</f>
        <v>1.5209891832080082E-6</v>
      </c>
      <c r="AN30" s="78">
        <v>4</v>
      </c>
      <c r="AO30" s="65">
        <f>IFERROR(AN30/AJ23,"-")</f>
        <v>3.0462264869393038E-4</v>
      </c>
      <c r="AP30" s="81">
        <f t="shared" si="4"/>
        <v>2517.25</v>
      </c>
      <c r="AQ30" s="355"/>
      <c r="AR30" s="355"/>
      <c r="AS30" s="49" t="s">
        <v>123</v>
      </c>
      <c r="AT30" s="78">
        <v>8175</v>
      </c>
      <c r="AU30" s="65">
        <f>IFERROR(AT30/AQ23,"-")</f>
        <v>1.2351316886981525E-6</v>
      </c>
      <c r="AV30" s="78">
        <v>4</v>
      </c>
      <c r="AW30" s="65">
        <f>IFERROR(AV30/AR23,"-")</f>
        <v>2.9566117229654814E-4</v>
      </c>
      <c r="AX30" s="192">
        <f t="shared" si="5"/>
        <v>2043.75</v>
      </c>
      <c r="AY30" s="355"/>
      <c r="AZ30" s="355"/>
      <c r="BA30" s="49" t="s">
        <v>123</v>
      </c>
      <c r="BB30" s="78">
        <v>6264</v>
      </c>
      <c r="BC30" s="65">
        <f>IFERROR(BB30/AY23,"-")</f>
        <v>1.0340843786043346E-6</v>
      </c>
      <c r="BD30" s="78">
        <v>4</v>
      </c>
      <c r="BE30" s="65">
        <f>IFERROR(BD30/AZ23,"-")</f>
        <v>3.3973161202649905E-4</v>
      </c>
      <c r="BF30" s="81">
        <f t="shared" si="6"/>
        <v>1566</v>
      </c>
      <c r="BG30" s="355"/>
      <c r="BH30" s="355"/>
      <c r="BI30" s="49" t="s">
        <v>123</v>
      </c>
      <c r="BJ30" s="78">
        <v>7356</v>
      </c>
      <c r="BK30" s="65">
        <f>IFERROR(BJ30/BG23,"-")</f>
        <v>1.4734515547987601E-6</v>
      </c>
      <c r="BL30" s="78">
        <v>5</v>
      </c>
      <c r="BM30" s="65">
        <f>IFERROR(BL30/BH23,"-")</f>
        <v>5.1392743344639733E-4</v>
      </c>
      <c r="BN30" s="81">
        <f t="shared" si="7"/>
        <v>1471.2</v>
      </c>
      <c r="BO30" s="355"/>
      <c r="BP30" s="355"/>
      <c r="BQ30" s="49" t="s">
        <v>123</v>
      </c>
      <c r="BR30" s="78">
        <v>19197</v>
      </c>
      <c r="BS30" s="65">
        <f>IFERROR(BR30/BO23,"-")</f>
        <v>4.2510728206847617E-6</v>
      </c>
      <c r="BT30" s="78">
        <v>4</v>
      </c>
      <c r="BU30" s="65">
        <f>IFERROR(BT30/BP23,"-")</f>
        <v>4.7990401919616079E-4</v>
      </c>
      <c r="BV30" s="192">
        <f t="shared" si="8"/>
        <v>4799.25</v>
      </c>
      <c r="BW30" s="355"/>
      <c r="BX30" s="355"/>
      <c r="BY30" s="49" t="s">
        <v>123</v>
      </c>
      <c r="BZ30" s="78">
        <v>20758</v>
      </c>
      <c r="CA30" s="65">
        <f>IFERROR(BZ30/BW23,"-")</f>
        <v>4.4608483186092851E-6</v>
      </c>
      <c r="CB30" s="78">
        <v>7</v>
      </c>
      <c r="CC30" s="65">
        <f>IFERROR(CB30/BX23,"-")</f>
        <v>8.1556565303506935E-4</v>
      </c>
      <c r="CD30" s="81">
        <f t="shared" si="9"/>
        <v>2965.4285714285716</v>
      </c>
      <c r="CE30" s="355"/>
      <c r="CF30" s="355"/>
      <c r="CG30" s="49" t="s">
        <v>123</v>
      </c>
      <c r="CH30" s="78">
        <v>328</v>
      </c>
      <c r="CI30" s="65">
        <f>IFERROR(CH30/CE23,"-")</f>
        <v>7.9674468001917477E-8</v>
      </c>
      <c r="CJ30" s="78">
        <v>1</v>
      </c>
      <c r="CK30" s="65">
        <f>IFERROR(CJ30/CF23,"-")</f>
        <v>1.3745704467353951E-4</v>
      </c>
      <c r="CL30" s="81">
        <f t="shared" si="10"/>
        <v>328</v>
      </c>
      <c r="CM30" s="355"/>
      <c r="CN30" s="355"/>
      <c r="CO30" s="49" t="s">
        <v>123</v>
      </c>
      <c r="CP30" s="78">
        <f>地区別_フレイル区分別_高齢者の疾病!O149</f>
        <v>138857</v>
      </c>
      <c r="CQ30" s="65">
        <f>地区別_フレイル区分別_高齢者の疾病!P149</f>
        <v>2.0085244658541366E-6</v>
      </c>
      <c r="CR30" s="78">
        <f>地区別_フレイル区分別_高齢者の疾病!Q149</f>
        <v>47</v>
      </c>
      <c r="CS30" s="65">
        <f>地区別_フレイル区分別_高齢者の疾病!R149</f>
        <v>3.4809915641502307E-4</v>
      </c>
      <c r="CT30" s="192">
        <f>地区別_フレイル区分別_高齢者の疾病!S149</f>
        <v>2954.4042553191489</v>
      </c>
      <c r="CU30" s="286"/>
    </row>
    <row r="31" spans="2:99" s="10" customFormat="1" ht="13.15" customHeight="1">
      <c r="B31" s="379"/>
      <c r="C31" s="355"/>
      <c r="D31" s="355"/>
      <c r="E31" s="49" t="s">
        <v>114</v>
      </c>
      <c r="F31" s="78">
        <v>50033</v>
      </c>
      <c r="G31" s="65">
        <f>IFERROR(F31/C23,"-")</f>
        <v>7.5062726052330423E-4</v>
      </c>
      <c r="H31" s="78">
        <v>2</v>
      </c>
      <c r="I31" s="65">
        <f>IFERROR(H31/D23,"-")</f>
        <v>1.9607843137254902E-2</v>
      </c>
      <c r="J31" s="81">
        <f t="shared" si="0"/>
        <v>25016.5</v>
      </c>
      <c r="K31" s="355"/>
      <c r="L31" s="355"/>
      <c r="M31" s="49" t="s">
        <v>114</v>
      </c>
      <c r="N31" s="78">
        <v>676216</v>
      </c>
      <c r="O31" s="65">
        <f>IFERROR(N31/K23,"-")</f>
        <v>3.689355659841251E-4</v>
      </c>
      <c r="P31" s="78">
        <v>45</v>
      </c>
      <c r="Q31" s="65">
        <f>IFERROR(P31/L23,"-")</f>
        <v>7.0877303512364154E-3</v>
      </c>
      <c r="R31" s="81">
        <f t="shared" si="1"/>
        <v>15027.022222222222</v>
      </c>
      <c r="S31" s="355"/>
      <c r="T31" s="355"/>
      <c r="U31" s="49" t="s">
        <v>114</v>
      </c>
      <c r="V31" s="78">
        <v>3518853</v>
      </c>
      <c r="W31" s="65">
        <f>IFERROR(V31/S23,"-")</f>
        <v>6.6446252652359989E-4</v>
      </c>
      <c r="X31" s="78">
        <v>94</v>
      </c>
      <c r="Y31" s="65">
        <f>IFERROR(X31/T23,"-")</f>
        <v>7.8086060807443097E-3</v>
      </c>
      <c r="Z31" s="192">
        <f t="shared" si="2"/>
        <v>37434.606382978724</v>
      </c>
      <c r="AA31" s="355"/>
      <c r="AB31" s="355"/>
      <c r="AC31" s="49" t="s">
        <v>114</v>
      </c>
      <c r="AD31" s="78">
        <v>4355266</v>
      </c>
      <c r="AE31" s="65">
        <f>IFERROR(AD31/AA23,"-")</f>
        <v>6.6257515567971596E-4</v>
      </c>
      <c r="AF31" s="78">
        <v>124</v>
      </c>
      <c r="AG31" s="65">
        <f>IFERROR(AF31/AB23,"-")</f>
        <v>8.9511297191943989E-3</v>
      </c>
      <c r="AH31" s="81">
        <f t="shared" si="3"/>
        <v>35123.112903225803</v>
      </c>
      <c r="AI31" s="355"/>
      <c r="AJ31" s="355"/>
      <c r="AK31" s="49" t="s">
        <v>114</v>
      </c>
      <c r="AL31" s="78">
        <v>2338532</v>
      </c>
      <c r="AM31" s="65">
        <f>IFERROR(AL31/AI23,"-")</f>
        <v>3.5325075743229613E-4</v>
      </c>
      <c r="AN31" s="78">
        <v>112</v>
      </c>
      <c r="AO31" s="65">
        <f>IFERROR(AN31/AJ23,"-")</f>
        <v>8.5294341634300514E-3</v>
      </c>
      <c r="AP31" s="81">
        <f t="shared" si="4"/>
        <v>20879.75</v>
      </c>
      <c r="AQ31" s="355"/>
      <c r="AR31" s="355"/>
      <c r="AS31" s="49" t="s">
        <v>114</v>
      </c>
      <c r="AT31" s="78">
        <v>2867407</v>
      </c>
      <c r="AU31" s="65">
        <f>IFERROR(AT31/AQ23,"-")</f>
        <v>4.3322633028683834E-4</v>
      </c>
      <c r="AV31" s="78">
        <v>139</v>
      </c>
      <c r="AW31" s="65">
        <f>IFERROR(AV31/AR23,"-")</f>
        <v>1.0274225737305048E-2</v>
      </c>
      <c r="AX31" s="192">
        <f t="shared" si="5"/>
        <v>20628.827338129497</v>
      </c>
      <c r="AY31" s="355"/>
      <c r="AZ31" s="355"/>
      <c r="BA31" s="49" t="s">
        <v>114</v>
      </c>
      <c r="BB31" s="78">
        <v>2570532</v>
      </c>
      <c r="BC31" s="65">
        <f>IFERROR(BB31/AY23,"-")</f>
        <v>4.243529670981094E-4</v>
      </c>
      <c r="BD31" s="78">
        <v>122</v>
      </c>
      <c r="BE31" s="65">
        <f>IFERROR(BD31/AZ23,"-")</f>
        <v>1.0361814166808222E-2</v>
      </c>
      <c r="BF31" s="81">
        <f t="shared" si="6"/>
        <v>21069.934426229509</v>
      </c>
      <c r="BG31" s="355"/>
      <c r="BH31" s="355"/>
      <c r="BI31" s="49" t="s">
        <v>114</v>
      </c>
      <c r="BJ31" s="78">
        <v>2176227</v>
      </c>
      <c r="BK31" s="65">
        <f>IFERROR(BJ31/BG23,"-")</f>
        <v>4.3591150852977719E-4</v>
      </c>
      <c r="BL31" s="78">
        <v>102</v>
      </c>
      <c r="BM31" s="65">
        <f>IFERROR(BL31/BH23,"-")</f>
        <v>1.0484119642306507E-2</v>
      </c>
      <c r="BN31" s="81">
        <f t="shared" si="7"/>
        <v>21335.558823529413</v>
      </c>
      <c r="BO31" s="355"/>
      <c r="BP31" s="355"/>
      <c r="BQ31" s="49" t="s">
        <v>114</v>
      </c>
      <c r="BR31" s="78">
        <v>2209808</v>
      </c>
      <c r="BS31" s="65">
        <f>IFERROR(BR31/BO23,"-")</f>
        <v>4.893501446961375E-4</v>
      </c>
      <c r="BT31" s="78">
        <v>84</v>
      </c>
      <c r="BU31" s="65">
        <f>IFERROR(BT31/BP23,"-")</f>
        <v>1.0077984403119376E-2</v>
      </c>
      <c r="BV31" s="192">
        <f t="shared" si="8"/>
        <v>26307.238095238095</v>
      </c>
      <c r="BW31" s="355"/>
      <c r="BX31" s="355"/>
      <c r="BY31" s="49" t="s">
        <v>114</v>
      </c>
      <c r="BZ31" s="78">
        <v>2148413</v>
      </c>
      <c r="CA31" s="65">
        <f>IFERROR(BZ31/BW23,"-")</f>
        <v>4.6168920506447299E-4</v>
      </c>
      <c r="CB31" s="78">
        <v>99</v>
      </c>
      <c r="CC31" s="65">
        <f>IFERROR(CB31/BX23,"-")</f>
        <v>1.1534428521495981E-2</v>
      </c>
      <c r="CD31" s="81">
        <f t="shared" si="9"/>
        <v>21701.141414141413</v>
      </c>
      <c r="CE31" s="355"/>
      <c r="CF31" s="355"/>
      <c r="CG31" s="49" t="s">
        <v>114</v>
      </c>
      <c r="CH31" s="78">
        <v>1895880</v>
      </c>
      <c r="CI31" s="65">
        <f>IFERROR(CH31/CE23,"-")</f>
        <v>4.6052814144961979E-4</v>
      </c>
      <c r="CJ31" s="78">
        <v>86</v>
      </c>
      <c r="CK31" s="65">
        <f>IFERROR(CJ31/CF23,"-")</f>
        <v>1.1821305841924399E-2</v>
      </c>
      <c r="CL31" s="81">
        <f t="shared" si="10"/>
        <v>22045.116279069767</v>
      </c>
      <c r="CM31" s="355"/>
      <c r="CN31" s="355"/>
      <c r="CO31" s="49" t="s">
        <v>114</v>
      </c>
      <c r="CP31" s="78">
        <f>地区別_フレイル区分別_高齢者の疾病!O150</f>
        <v>32767287</v>
      </c>
      <c r="CQ31" s="65">
        <f>地区別_フレイル区分別_高齢者の疾病!P150</f>
        <v>4.7396888611423403E-4</v>
      </c>
      <c r="CR31" s="78">
        <f>地区別_フレイル区分別_高齢者の疾病!Q150</f>
        <v>1318</v>
      </c>
      <c r="CS31" s="65">
        <f>地区別_フレイル区分別_高齢者の疾病!R150</f>
        <v>9.7615891096808592E-3</v>
      </c>
      <c r="CT31" s="192">
        <f>地区別_フレイル区分別_高齢者の疾病!S150</f>
        <v>24861.371016691959</v>
      </c>
      <c r="CU31" s="286"/>
    </row>
    <row r="32" spans="2:99" s="10" customFormat="1" ht="13.15" customHeight="1">
      <c r="B32" s="379"/>
      <c r="C32" s="355"/>
      <c r="D32" s="355"/>
      <c r="E32" s="49" t="s">
        <v>115</v>
      </c>
      <c r="F32" s="78">
        <v>87252</v>
      </c>
      <c r="G32" s="65">
        <f>IFERROR(F32/C23,"-")</f>
        <v>1.3090106476761206E-3</v>
      </c>
      <c r="H32" s="78">
        <v>5</v>
      </c>
      <c r="I32" s="65">
        <f>IFERROR(H32/D23,"-")</f>
        <v>4.9019607843137254E-2</v>
      </c>
      <c r="J32" s="81">
        <f t="shared" si="0"/>
        <v>17450.400000000001</v>
      </c>
      <c r="K32" s="355"/>
      <c r="L32" s="355"/>
      <c r="M32" s="49" t="s">
        <v>115</v>
      </c>
      <c r="N32" s="78">
        <v>1265146</v>
      </c>
      <c r="O32" s="65">
        <f>IFERROR(N32/K23,"-")</f>
        <v>6.9024890798583872E-4</v>
      </c>
      <c r="P32" s="78">
        <v>107</v>
      </c>
      <c r="Q32" s="65">
        <f>IFERROR(P32/L23,"-")</f>
        <v>1.685304772405103E-2</v>
      </c>
      <c r="R32" s="81">
        <f t="shared" si="1"/>
        <v>11823.794392523365</v>
      </c>
      <c r="S32" s="355"/>
      <c r="T32" s="355"/>
      <c r="U32" s="49" t="s">
        <v>115</v>
      </c>
      <c r="V32" s="78">
        <v>3469063</v>
      </c>
      <c r="W32" s="65">
        <f>IFERROR(V32/S23,"-")</f>
        <v>6.5506071599169926E-4</v>
      </c>
      <c r="X32" s="78">
        <v>284</v>
      </c>
      <c r="Y32" s="65">
        <f>IFERROR(X32/T23,"-")</f>
        <v>2.3591958797142383E-2</v>
      </c>
      <c r="Z32" s="192">
        <f t="shared" si="2"/>
        <v>12215.010563380281</v>
      </c>
      <c r="AA32" s="355"/>
      <c r="AB32" s="355"/>
      <c r="AC32" s="49" t="s">
        <v>115</v>
      </c>
      <c r="AD32" s="78">
        <v>3915604</v>
      </c>
      <c r="AE32" s="65">
        <f>IFERROR(AD32/AA23,"-")</f>
        <v>5.9568851360172227E-4</v>
      </c>
      <c r="AF32" s="78">
        <v>374</v>
      </c>
      <c r="AG32" s="65">
        <f>IFERROR(AF32/AB23,"-")</f>
        <v>2.6997762217570203E-2</v>
      </c>
      <c r="AH32" s="81">
        <f t="shared" si="3"/>
        <v>10469.529411764706</v>
      </c>
      <c r="AI32" s="355"/>
      <c r="AJ32" s="355"/>
      <c r="AK32" s="49" t="s">
        <v>115</v>
      </c>
      <c r="AL32" s="78">
        <v>4743005</v>
      </c>
      <c r="AM32" s="65">
        <f>IFERROR(AL32/AI23,"-")</f>
        <v>7.1646233994453255E-4</v>
      </c>
      <c r="AN32" s="78">
        <v>368</v>
      </c>
      <c r="AO32" s="65">
        <f>IFERROR(AN32/AJ23,"-")</f>
        <v>2.8025283679841598E-2</v>
      </c>
      <c r="AP32" s="81">
        <f t="shared" si="4"/>
        <v>12888.60054347826</v>
      </c>
      <c r="AQ32" s="355"/>
      <c r="AR32" s="355"/>
      <c r="AS32" s="49" t="s">
        <v>115</v>
      </c>
      <c r="AT32" s="78">
        <v>5205215</v>
      </c>
      <c r="AU32" s="65">
        <f>IFERROR(AT32/AQ23,"-")</f>
        <v>7.8643743033479565E-4</v>
      </c>
      <c r="AV32" s="78">
        <v>396</v>
      </c>
      <c r="AW32" s="65">
        <f>IFERROR(AV32/AR23,"-")</f>
        <v>2.9270456057358268E-2</v>
      </c>
      <c r="AX32" s="192">
        <f t="shared" si="5"/>
        <v>13144.482323232323</v>
      </c>
      <c r="AY32" s="355"/>
      <c r="AZ32" s="355"/>
      <c r="BA32" s="49" t="s">
        <v>115</v>
      </c>
      <c r="BB32" s="78">
        <v>4084529</v>
      </c>
      <c r="BC32" s="65">
        <f>IFERROR(BB32/AY23,"-")</f>
        <v>6.7428921341896296E-4</v>
      </c>
      <c r="BD32" s="78">
        <v>327</v>
      </c>
      <c r="BE32" s="65">
        <f>IFERROR(BD32/AZ23,"-")</f>
        <v>2.7773059283166299E-2</v>
      </c>
      <c r="BF32" s="81">
        <f t="shared" si="6"/>
        <v>12490.914373088684</v>
      </c>
      <c r="BG32" s="355"/>
      <c r="BH32" s="355"/>
      <c r="BI32" s="49" t="s">
        <v>115</v>
      </c>
      <c r="BJ32" s="78">
        <v>4440973</v>
      </c>
      <c r="BK32" s="65">
        <f>IFERROR(BJ32/BG23,"-")</f>
        <v>8.895539113199176E-4</v>
      </c>
      <c r="BL32" s="78">
        <v>293</v>
      </c>
      <c r="BM32" s="65">
        <f>IFERROR(BL32/BH23,"-")</f>
        <v>3.0116147599958887E-2</v>
      </c>
      <c r="BN32" s="81">
        <f t="shared" si="7"/>
        <v>15156.904436860068</v>
      </c>
      <c r="BO32" s="355"/>
      <c r="BP32" s="355"/>
      <c r="BQ32" s="49" t="s">
        <v>115</v>
      </c>
      <c r="BR32" s="78">
        <v>3604828</v>
      </c>
      <c r="BS32" s="65">
        <f>IFERROR(BR32/BO23,"-")</f>
        <v>7.9826985122901533E-4</v>
      </c>
      <c r="BT32" s="78">
        <v>272</v>
      </c>
      <c r="BU32" s="65">
        <f>IFERROR(BT32/BP23,"-")</f>
        <v>3.2633473305338931E-2</v>
      </c>
      <c r="BV32" s="192">
        <f t="shared" si="8"/>
        <v>13253.044117647059</v>
      </c>
      <c r="BW32" s="355"/>
      <c r="BX32" s="355"/>
      <c r="BY32" s="49" t="s">
        <v>115</v>
      </c>
      <c r="BZ32" s="78">
        <v>3860323</v>
      </c>
      <c r="CA32" s="65">
        <f>IFERROR(BZ32/BW23,"-")</f>
        <v>8.2957488023117606E-4</v>
      </c>
      <c r="CB32" s="78">
        <v>326</v>
      </c>
      <c r="CC32" s="65">
        <f>IFERROR(CB32/BX23,"-")</f>
        <v>3.7982057555633227E-2</v>
      </c>
      <c r="CD32" s="81">
        <f t="shared" si="9"/>
        <v>11841.481595092024</v>
      </c>
      <c r="CE32" s="355"/>
      <c r="CF32" s="355"/>
      <c r="CG32" s="49" t="s">
        <v>115</v>
      </c>
      <c r="CH32" s="78">
        <v>4622954</v>
      </c>
      <c r="CI32" s="65">
        <f>IFERROR(CH32/CE23,"-")</f>
        <v>1.1229615870345622E-3</v>
      </c>
      <c r="CJ32" s="78">
        <v>298</v>
      </c>
      <c r="CK32" s="65">
        <f>IFERROR(CJ32/CF23,"-")</f>
        <v>4.0962199312714775E-2</v>
      </c>
      <c r="CL32" s="81">
        <f t="shared" si="10"/>
        <v>15513.268456375839</v>
      </c>
      <c r="CM32" s="355"/>
      <c r="CN32" s="355"/>
      <c r="CO32" s="49" t="s">
        <v>115</v>
      </c>
      <c r="CP32" s="78">
        <f>地区別_フレイル区分別_高齢者の疾病!O151</f>
        <v>66587042</v>
      </c>
      <c r="CQ32" s="65">
        <f>地区別_フレイル区分別_高齢者の疾病!P151</f>
        <v>9.6316140321234766E-4</v>
      </c>
      <c r="CR32" s="78">
        <f>地区別_フレイル区分別_高齢者の疾病!Q151</f>
        <v>4345</v>
      </c>
      <c r="CS32" s="65">
        <f>地区別_フレイル区分別_高齢者の疾病!R151</f>
        <v>3.2180656055814369E-2</v>
      </c>
      <c r="CT32" s="192">
        <f>地区別_フレイル区分別_高齢者の疾病!S151</f>
        <v>15324.980897583429</v>
      </c>
      <c r="CU32" s="286"/>
    </row>
    <row r="33" spans="2:99" s="10" customFormat="1" ht="13.15" customHeight="1">
      <c r="B33" s="379"/>
      <c r="C33" s="355"/>
      <c r="D33" s="355"/>
      <c r="E33" s="49" t="s">
        <v>116</v>
      </c>
      <c r="F33" s="78">
        <v>11131</v>
      </c>
      <c r="G33" s="65">
        <f>IFERROR(F33/C23,"-")</f>
        <v>1.6699442441758238E-4</v>
      </c>
      <c r="H33" s="78">
        <v>2</v>
      </c>
      <c r="I33" s="65">
        <f>IFERROR(H33/D23,"-")</f>
        <v>1.9607843137254902E-2</v>
      </c>
      <c r="J33" s="81">
        <f t="shared" si="0"/>
        <v>5565.5</v>
      </c>
      <c r="K33" s="355"/>
      <c r="L33" s="355"/>
      <c r="M33" s="49" t="s">
        <v>116</v>
      </c>
      <c r="N33" s="78">
        <v>53121</v>
      </c>
      <c r="O33" s="65">
        <f>IFERROR(N33/K23,"-")</f>
        <v>2.8982198292620569E-5</v>
      </c>
      <c r="P33" s="78">
        <v>9</v>
      </c>
      <c r="Q33" s="65">
        <f>IFERROR(P33/L23,"-")</f>
        <v>1.417546070247283E-3</v>
      </c>
      <c r="R33" s="81">
        <f t="shared" si="1"/>
        <v>5902.333333333333</v>
      </c>
      <c r="S33" s="355"/>
      <c r="T33" s="355"/>
      <c r="U33" s="49" t="s">
        <v>116</v>
      </c>
      <c r="V33" s="78">
        <v>820275</v>
      </c>
      <c r="W33" s="65">
        <f>IFERROR(V33/S23,"-")</f>
        <v>1.5489194886633397E-4</v>
      </c>
      <c r="X33" s="78">
        <v>33</v>
      </c>
      <c r="Y33" s="65">
        <f>IFERROR(X33/T23,"-")</f>
        <v>2.741319156005981E-3</v>
      </c>
      <c r="Z33" s="192">
        <f t="shared" si="2"/>
        <v>24856.81818181818</v>
      </c>
      <c r="AA33" s="355"/>
      <c r="AB33" s="355"/>
      <c r="AC33" s="49" t="s">
        <v>116</v>
      </c>
      <c r="AD33" s="78">
        <v>1299941</v>
      </c>
      <c r="AE33" s="65">
        <f>IFERROR(AD33/AA23,"-")</f>
        <v>1.9776257304363171E-4</v>
      </c>
      <c r="AF33" s="78">
        <v>50</v>
      </c>
      <c r="AG33" s="65">
        <f>IFERROR(AF33/AB23,"-")</f>
        <v>3.6093264996751606E-3</v>
      </c>
      <c r="AH33" s="81">
        <f t="shared" si="3"/>
        <v>25998.82</v>
      </c>
      <c r="AI33" s="355"/>
      <c r="AJ33" s="355"/>
      <c r="AK33" s="49" t="s">
        <v>116</v>
      </c>
      <c r="AL33" s="78">
        <v>2096479</v>
      </c>
      <c r="AM33" s="65">
        <f>IFERROR(AL33/AI23,"-")</f>
        <v>3.1668704755415052E-4</v>
      </c>
      <c r="AN33" s="78">
        <v>44</v>
      </c>
      <c r="AO33" s="65">
        <f>IFERROR(AN33/AJ23,"-")</f>
        <v>3.3508491356332342E-3</v>
      </c>
      <c r="AP33" s="81">
        <f t="shared" si="4"/>
        <v>47647.25</v>
      </c>
      <c r="AQ33" s="355"/>
      <c r="AR33" s="355"/>
      <c r="AS33" s="49" t="s">
        <v>116</v>
      </c>
      <c r="AT33" s="78">
        <v>1078740</v>
      </c>
      <c r="AU33" s="65">
        <f>IFERROR(AT33/AQ23,"-")</f>
        <v>1.6298299178791988E-4</v>
      </c>
      <c r="AV33" s="78">
        <v>28</v>
      </c>
      <c r="AW33" s="65">
        <f>IFERROR(AV33/AR23,"-")</f>
        <v>2.069628206075837E-3</v>
      </c>
      <c r="AX33" s="192">
        <f t="shared" si="5"/>
        <v>38526.428571428572</v>
      </c>
      <c r="AY33" s="355"/>
      <c r="AZ33" s="355"/>
      <c r="BA33" s="49" t="s">
        <v>116</v>
      </c>
      <c r="BB33" s="78">
        <v>731863</v>
      </c>
      <c r="BC33" s="65">
        <f>IFERROR(BB33/AY23,"-")</f>
        <v>1.2081866149082122E-4</v>
      </c>
      <c r="BD33" s="78">
        <v>49</v>
      </c>
      <c r="BE33" s="65">
        <f>IFERROR(BD33/AZ23,"-")</f>
        <v>4.1617122473246136E-3</v>
      </c>
      <c r="BF33" s="81">
        <f t="shared" si="6"/>
        <v>14935.979591836734</v>
      </c>
      <c r="BG33" s="355"/>
      <c r="BH33" s="355"/>
      <c r="BI33" s="49" t="s">
        <v>116</v>
      </c>
      <c r="BJ33" s="78">
        <v>415874</v>
      </c>
      <c r="BK33" s="65">
        <f>IFERROR(BJ33/BG23,"-")</f>
        <v>8.3302092428001569E-5</v>
      </c>
      <c r="BL33" s="78">
        <v>28</v>
      </c>
      <c r="BM33" s="65">
        <f>IFERROR(BL33/BH23,"-")</f>
        <v>2.8779936272998251E-3</v>
      </c>
      <c r="BN33" s="81">
        <f t="shared" si="7"/>
        <v>14852.642857142857</v>
      </c>
      <c r="BO33" s="355"/>
      <c r="BP33" s="355"/>
      <c r="BQ33" s="49" t="s">
        <v>116</v>
      </c>
      <c r="BR33" s="78">
        <v>529084</v>
      </c>
      <c r="BS33" s="65">
        <f>IFERROR(BR33/BO23,"-")</f>
        <v>1.1716281774543816E-4</v>
      </c>
      <c r="BT33" s="78">
        <v>38</v>
      </c>
      <c r="BU33" s="65">
        <f>IFERROR(BT33/BP23,"-")</f>
        <v>4.5590881823635273E-3</v>
      </c>
      <c r="BV33" s="192">
        <f t="shared" si="8"/>
        <v>13923.263157894737</v>
      </c>
      <c r="BW33" s="355"/>
      <c r="BX33" s="355"/>
      <c r="BY33" s="49" t="s">
        <v>116</v>
      </c>
      <c r="BZ33" s="78">
        <v>1348319</v>
      </c>
      <c r="CA33" s="65">
        <f>IFERROR(BZ33/BW23,"-")</f>
        <v>2.8975077291159808E-4</v>
      </c>
      <c r="CB33" s="78">
        <v>29</v>
      </c>
      <c r="CC33" s="65">
        <f>IFERROR(CB33/BX23,"-")</f>
        <v>3.3787719911452874E-3</v>
      </c>
      <c r="CD33" s="81">
        <f t="shared" si="9"/>
        <v>46493.758620689652</v>
      </c>
      <c r="CE33" s="355"/>
      <c r="CF33" s="355"/>
      <c r="CG33" s="49" t="s">
        <v>116</v>
      </c>
      <c r="CH33" s="78">
        <v>929649</v>
      </c>
      <c r="CI33" s="65">
        <f>IFERROR(CH33/CE23,"-")</f>
        <v>2.2582100458388592E-4</v>
      </c>
      <c r="CJ33" s="78">
        <v>38</v>
      </c>
      <c r="CK33" s="65">
        <f>IFERROR(CJ33/CF23,"-")</f>
        <v>5.2233676975945017E-3</v>
      </c>
      <c r="CL33" s="81">
        <f t="shared" si="10"/>
        <v>24464.447368421053</v>
      </c>
      <c r="CM33" s="355"/>
      <c r="CN33" s="355"/>
      <c r="CO33" s="49" t="s">
        <v>116</v>
      </c>
      <c r="CP33" s="78">
        <f>地区別_フレイル区分別_高齢者の疾病!O152</f>
        <v>17461216</v>
      </c>
      <c r="CQ33" s="65">
        <f>地区別_フレイル区分別_高齢者の疾病!P152</f>
        <v>2.5257120303307504E-4</v>
      </c>
      <c r="CR33" s="78">
        <f>地区別_フレイル区分別_高齢者の疾病!Q152</f>
        <v>538</v>
      </c>
      <c r="CS33" s="65">
        <f>地区別_フレイル区分別_高齢者の疾病!R152</f>
        <v>3.9846243861974984E-3</v>
      </c>
      <c r="CT33" s="192">
        <f>地区別_フレイル区分別_高齢者の疾病!S152</f>
        <v>32455.791821561339</v>
      </c>
      <c r="CU33" s="286"/>
    </row>
    <row r="34" spans="2:99" s="10" customFormat="1" ht="13.15" customHeight="1">
      <c r="B34" s="379"/>
      <c r="C34" s="355"/>
      <c r="D34" s="355"/>
      <c r="E34" s="49" t="s">
        <v>117</v>
      </c>
      <c r="F34" s="78">
        <v>12798</v>
      </c>
      <c r="G34" s="65">
        <f>IFERROR(F34/C23,"-")</f>
        <v>1.9200383107503542E-4</v>
      </c>
      <c r="H34" s="78">
        <v>2</v>
      </c>
      <c r="I34" s="65">
        <f>IFERROR(H34/D23,"-")</f>
        <v>1.9607843137254902E-2</v>
      </c>
      <c r="J34" s="81">
        <f t="shared" si="0"/>
        <v>6399</v>
      </c>
      <c r="K34" s="355"/>
      <c r="L34" s="355"/>
      <c r="M34" s="49" t="s">
        <v>117</v>
      </c>
      <c r="N34" s="78">
        <v>396899</v>
      </c>
      <c r="O34" s="65">
        <f>IFERROR(N34/K23,"-")</f>
        <v>2.1654346718139362E-4</v>
      </c>
      <c r="P34" s="78">
        <v>10</v>
      </c>
      <c r="Q34" s="65">
        <f>IFERROR(P34/L23,"-")</f>
        <v>1.5750511891636479E-3</v>
      </c>
      <c r="R34" s="81">
        <f t="shared" si="1"/>
        <v>39689.9</v>
      </c>
      <c r="S34" s="355"/>
      <c r="T34" s="355"/>
      <c r="U34" s="49" t="s">
        <v>117</v>
      </c>
      <c r="V34" s="78">
        <v>2127085</v>
      </c>
      <c r="W34" s="65">
        <f>IFERROR(V34/S23,"-")</f>
        <v>4.0165595812909814E-4</v>
      </c>
      <c r="X34" s="78">
        <v>21</v>
      </c>
      <c r="Y34" s="65">
        <f>IFERROR(X34/T23,"-")</f>
        <v>1.7444758265492608E-3</v>
      </c>
      <c r="Z34" s="192">
        <f t="shared" si="2"/>
        <v>101289.76190476191</v>
      </c>
      <c r="AA34" s="355"/>
      <c r="AB34" s="355"/>
      <c r="AC34" s="49" t="s">
        <v>117</v>
      </c>
      <c r="AD34" s="78">
        <v>5261732</v>
      </c>
      <c r="AE34" s="65">
        <f>IFERROR(AD34/AA23,"-")</f>
        <v>8.0047760551133808E-4</v>
      </c>
      <c r="AF34" s="78">
        <v>36</v>
      </c>
      <c r="AG34" s="65">
        <f>IFERROR(AF34/AB23,"-")</f>
        <v>2.5987150797661157E-3</v>
      </c>
      <c r="AH34" s="81">
        <f t="shared" si="3"/>
        <v>146159.22222222222</v>
      </c>
      <c r="AI34" s="355"/>
      <c r="AJ34" s="355"/>
      <c r="AK34" s="49" t="s">
        <v>117</v>
      </c>
      <c r="AL34" s="78">
        <v>3517579</v>
      </c>
      <c r="AM34" s="65">
        <f>IFERROR(AL34/AI23,"-")</f>
        <v>5.3135362102290609E-4</v>
      </c>
      <c r="AN34" s="78">
        <v>47</v>
      </c>
      <c r="AO34" s="65">
        <f>IFERROR(AN34/AJ23,"-")</f>
        <v>3.5793161221536821E-3</v>
      </c>
      <c r="AP34" s="81">
        <f t="shared" si="4"/>
        <v>74842.106382978716</v>
      </c>
      <c r="AQ34" s="355"/>
      <c r="AR34" s="355"/>
      <c r="AS34" s="49" t="s">
        <v>117</v>
      </c>
      <c r="AT34" s="78">
        <v>3187179</v>
      </c>
      <c r="AU34" s="65">
        <f>IFERROR(AT34/AQ23,"-")</f>
        <v>4.8153954500957665E-4</v>
      </c>
      <c r="AV34" s="78">
        <v>32</v>
      </c>
      <c r="AW34" s="65">
        <f>IFERROR(AV34/AR23,"-")</f>
        <v>2.3652893783723851E-3</v>
      </c>
      <c r="AX34" s="192">
        <f t="shared" si="5"/>
        <v>99599.34375</v>
      </c>
      <c r="AY34" s="355"/>
      <c r="AZ34" s="355"/>
      <c r="BA34" s="49" t="s">
        <v>117</v>
      </c>
      <c r="BB34" s="78">
        <v>12174749</v>
      </c>
      <c r="BC34" s="65">
        <f>IFERROR(BB34/AY23,"-")</f>
        <v>2.0098527704867091E-3</v>
      </c>
      <c r="BD34" s="78">
        <v>50</v>
      </c>
      <c r="BE34" s="65">
        <f>IFERROR(BD34/AZ23,"-")</f>
        <v>4.2466451503312382E-3</v>
      </c>
      <c r="BF34" s="81">
        <f t="shared" si="6"/>
        <v>243494.98</v>
      </c>
      <c r="BG34" s="355"/>
      <c r="BH34" s="355"/>
      <c r="BI34" s="49" t="s">
        <v>117</v>
      </c>
      <c r="BJ34" s="78">
        <v>8552233</v>
      </c>
      <c r="BK34" s="65">
        <f>IFERROR(BJ34/BG23,"-")</f>
        <v>1.7130643027258379E-3</v>
      </c>
      <c r="BL34" s="78">
        <v>39</v>
      </c>
      <c r="BM34" s="65">
        <f>IFERROR(BL34/BH23,"-")</f>
        <v>4.0086339808818993E-3</v>
      </c>
      <c r="BN34" s="81">
        <f t="shared" si="7"/>
        <v>219288.02564102566</v>
      </c>
      <c r="BO34" s="355"/>
      <c r="BP34" s="355"/>
      <c r="BQ34" s="49" t="s">
        <v>117</v>
      </c>
      <c r="BR34" s="78">
        <v>7044146</v>
      </c>
      <c r="BS34" s="65">
        <f>IFERROR(BR34/BO23,"-")</f>
        <v>1.559888399517387E-3</v>
      </c>
      <c r="BT34" s="78">
        <v>32</v>
      </c>
      <c r="BU34" s="65">
        <f>IFERROR(BT34/BP23,"-")</f>
        <v>3.8392321535692863E-3</v>
      </c>
      <c r="BV34" s="192">
        <f t="shared" si="8"/>
        <v>220129.5625</v>
      </c>
      <c r="BW34" s="355"/>
      <c r="BX34" s="355"/>
      <c r="BY34" s="49" t="s">
        <v>117</v>
      </c>
      <c r="BZ34" s="78">
        <v>7528428</v>
      </c>
      <c r="CA34" s="65">
        <f>IFERROR(BZ34/BW23,"-")</f>
        <v>1.6178425371216429E-3</v>
      </c>
      <c r="CB34" s="78">
        <v>38</v>
      </c>
      <c r="CC34" s="65">
        <f>IFERROR(CB34/BX23,"-")</f>
        <v>4.427356402190376E-3</v>
      </c>
      <c r="CD34" s="81">
        <f t="shared" si="9"/>
        <v>198116.52631578947</v>
      </c>
      <c r="CE34" s="355"/>
      <c r="CF34" s="355"/>
      <c r="CG34" s="49" t="s">
        <v>117</v>
      </c>
      <c r="CH34" s="78">
        <v>8763798</v>
      </c>
      <c r="CI34" s="65">
        <f>IFERROR(CH34/CE23,"-")</f>
        <v>2.1288138516044768E-3</v>
      </c>
      <c r="CJ34" s="78">
        <v>36</v>
      </c>
      <c r="CK34" s="65">
        <f>IFERROR(CJ34/CF23,"-")</f>
        <v>4.9484536082474223E-3</v>
      </c>
      <c r="CL34" s="81">
        <f t="shared" si="10"/>
        <v>243438.83333333334</v>
      </c>
      <c r="CM34" s="355"/>
      <c r="CN34" s="355"/>
      <c r="CO34" s="49" t="s">
        <v>117</v>
      </c>
      <c r="CP34" s="78">
        <f>地区別_フレイル区分別_高齢者の疾病!O153</f>
        <v>134868968</v>
      </c>
      <c r="CQ34" s="65">
        <f>地区別_フレイル区分別_高齢者の疾病!P153</f>
        <v>1.950838790356256E-3</v>
      </c>
      <c r="CR34" s="78">
        <f>地区別_フレイル区分別_高齢者の疾病!Q153</f>
        <v>604</v>
      </c>
      <c r="CS34" s="65">
        <f>地区別_フレイル区分別_高齢者の疾病!R153</f>
        <v>4.4734444781845519E-3</v>
      </c>
      <c r="CT34" s="192">
        <f>地区別_フレイル区分別_高齢者の疾病!S153</f>
        <v>223292.99337748345</v>
      </c>
      <c r="CU34" s="286"/>
    </row>
    <row r="35" spans="2:99" s="10" customFormat="1" ht="13.15" customHeight="1">
      <c r="B35" s="379"/>
      <c r="C35" s="355"/>
      <c r="D35" s="355"/>
      <c r="E35" s="49" t="s">
        <v>118</v>
      </c>
      <c r="F35" s="78">
        <v>1737456</v>
      </c>
      <c r="G35" s="65">
        <f>IFERROR(F35/C23,"-")</f>
        <v>2.6066432905477947E-2</v>
      </c>
      <c r="H35" s="78">
        <v>16</v>
      </c>
      <c r="I35" s="65">
        <f>IFERROR(H35/D23,"-")</f>
        <v>0.15686274509803921</v>
      </c>
      <c r="J35" s="81">
        <f t="shared" si="0"/>
        <v>108591</v>
      </c>
      <c r="K35" s="355"/>
      <c r="L35" s="355"/>
      <c r="M35" s="49" t="s">
        <v>118</v>
      </c>
      <c r="N35" s="78">
        <v>13459946</v>
      </c>
      <c r="O35" s="65">
        <f>IFERROR(N35/K23,"-")</f>
        <v>7.3435896157821772E-3</v>
      </c>
      <c r="P35" s="78">
        <v>484</v>
      </c>
      <c r="Q35" s="65">
        <f>IFERROR(P35/L23,"-")</f>
        <v>7.6232477555520553E-2</v>
      </c>
      <c r="R35" s="81">
        <f t="shared" si="1"/>
        <v>27809.805785123968</v>
      </c>
      <c r="S35" s="355"/>
      <c r="T35" s="355"/>
      <c r="U35" s="49" t="s">
        <v>118</v>
      </c>
      <c r="V35" s="78">
        <v>37726474</v>
      </c>
      <c r="W35" s="65">
        <f>IFERROR(V35/S23,"-")</f>
        <v>7.1238634381336477E-3</v>
      </c>
      <c r="X35" s="78">
        <v>1059</v>
      </c>
      <c r="Y35" s="65">
        <f>IFERROR(X35/T23,"-")</f>
        <v>8.797142382455557E-2</v>
      </c>
      <c r="Z35" s="192">
        <f t="shared" si="2"/>
        <v>35624.621340887628</v>
      </c>
      <c r="AA35" s="355"/>
      <c r="AB35" s="355"/>
      <c r="AC35" s="49" t="s">
        <v>118</v>
      </c>
      <c r="AD35" s="78">
        <v>45874748</v>
      </c>
      <c r="AE35" s="65">
        <f>IFERROR(AD35/AA23,"-")</f>
        <v>6.9790153570109701E-3</v>
      </c>
      <c r="AF35" s="78">
        <v>1244</v>
      </c>
      <c r="AG35" s="65">
        <f>IFERROR(AF35/AB23,"-")</f>
        <v>8.9800043311918001E-2</v>
      </c>
      <c r="AH35" s="81">
        <f t="shared" si="3"/>
        <v>36876.80707395498</v>
      </c>
      <c r="AI35" s="355"/>
      <c r="AJ35" s="355"/>
      <c r="AK35" s="49" t="s">
        <v>118</v>
      </c>
      <c r="AL35" s="78">
        <v>39632381</v>
      </c>
      <c r="AM35" s="65">
        <f>IFERROR(AL35/AI23,"-")</f>
        <v>5.9867338172389095E-3</v>
      </c>
      <c r="AN35" s="78">
        <v>1240</v>
      </c>
      <c r="AO35" s="65">
        <f>IFERROR(AN35/AJ23,"-")</f>
        <v>9.4433021095118419E-2</v>
      </c>
      <c r="AP35" s="81">
        <f t="shared" si="4"/>
        <v>31961.597580645161</v>
      </c>
      <c r="AQ35" s="355"/>
      <c r="AR35" s="355"/>
      <c r="AS35" s="49" t="s">
        <v>118</v>
      </c>
      <c r="AT35" s="78">
        <v>47171426</v>
      </c>
      <c r="AU35" s="65">
        <f>IFERROR(AT35/AQ23,"-")</f>
        <v>7.126963064670329E-3</v>
      </c>
      <c r="AV35" s="78">
        <v>1368</v>
      </c>
      <c r="AW35" s="65">
        <f>IFERROR(AV35/AR23,"-")</f>
        <v>0.10111612092541947</v>
      </c>
      <c r="AX35" s="192">
        <f t="shared" si="5"/>
        <v>34482.036549707605</v>
      </c>
      <c r="AY35" s="355"/>
      <c r="AZ35" s="355"/>
      <c r="BA35" s="49" t="s">
        <v>118</v>
      </c>
      <c r="BB35" s="78">
        <v>45338417</v>
      </c>
      <c r="BC35" s="65">
        <f>IFERROR(BB35/AY23,"-")</f>
        <v>7.4846342225972544E-3</v>
      </c>
      <c r="BD35" s="78">
        <v>1209</v>
      </c>
      <c r="BE35" s="65">
        <f>IFERROR(BD35/AZ23,"-")</f>
        <v>0.10268387973500934</v>
      </c>
      <c r="BF35" s="81">
        <f t="shared" si="6"/>
        <v>37500.758478081058</v>
      </c>
      <c r="BG35" s="355"/>
      <c r="BH35" s="355"/>
      <c r="BI35" s="49" t="s">
        <v>118</v>
      </c>
      <c r="BJ35" s="78">
        <v>40532187</v>
      </c>
      <c r="BK35" s="65">
        <f>IFERROR(BJ35/BG23,"-")</f>
        <v>8.1188436588559114E-3</v>
      </c>
      <c r="BL35" s="78">
        <v>1044</v>
      </c>
      <c r="BM35" s="65">
        <f>IFERROR(BL35/BH23,"-")</f>
        <v>0.10730804810360776</v>
      </c>
      <c r="BN35" s="81">
        <f t="shared" si="7"/>
        <v>38823.933908045976</v>
      </c>
      <c r="BO35" s="355"/>
      <c r="BP35" s="355"/>
      <c r="BQ35" s="49" t="s">
        <v>118</v>
      </c>
      <c r="BR35" s="78">
        <v>32952979</v>
      </c>
      <c r="BS35" s="65">
        <f>IFERROR(BR35/BO23,"-")</f>
        <v>7.2972606859142428E-3</v>
      </c>
      <c r="BT35" s="78">
        <v>908</v>
      </c>
      <c r="BU35" s="65">
        <f>IFERROR(BT35/BP23,"-")</f>
        <v>0.1089382123575285</v>
      </c>
      <c r="BV35" s="192">
        <f t="shared" si="8"/>
        <v>36291.827092511012</v>
      </c>
      <c r="BW35" s="355"/>
      <c r="BX35" s="355"/>
      <c r="BY35" s="49" t="s">
        <v>118</v>
      </c>
      <c r="BZ35" s="78">
        <v>30608766</v>
      </c>
      <c r="CA35" s="65">
        <f>IFERROR(BZ35/BW23,"-")</f>
        <v>6.5777561588691138E-3</v>
      </c>
      <c r="CB35" s="78">
        <v>904</v>
      </c>
      <c r="CC35" s="65">
        <f>IFERROR(CB35/BX23,"-")</f>
        <v>0.10532447862052895</v>
      </c>
      <c r="CD35" s="81">
        <f t="shared" si="9"/>
        <v>33859.254424778759</v>
      </c>
      <c r="CE35" s="355"/>
      <c r="CF35" s="355"/>
      <c r="CG35" s="49" t="s">
        <v>118</v>
      </c>
      <c r="CH35" s="78">
        <v>31920014</v>
      </c>
      <c r="CI35" s="65">
        <f>IFERROR(CH35/CE23,"-")</f>
        <v>7.7536894331212127E-3</v>
      </c>
      <c r="CJ35" s="78">
        <v>862</v>
      </c>
      <c r="CK35" s="65">
        <f>IFERROR(CJ35/CF23,"-")</f>
        <v>0.11848797250859107</v>
      </c>
      <c r="CL35" s="81">
        <f t="shared" si="10"/>
        <v>37030.178654292344</v>
      </c>
      <c r="CM35" s="355"/>
      <c r="CN35" s="355"/>
      <c r="CO35" s="49" t="s">
        <v>118</v>
      </c>
      <c r="CP35" s="78">
        <f>地区別_フレイル区分別_高齢者の疾病!O154</f>
        <v>524508238</v>
      </c>
      <c r="CQ35" s="65">
        <f>地区別_フレイル区分別_高齢者の疾病!P154</f>
        <v>7.586852867086602E-3</v>
      </c>
      <c r="CR35" s="78">
        <f>地区別_フレイル区分別_高齢者の疾病!Q154</f>
        <v>14079</v>
      </c>
      <c r="CS35" s="65">
        <f>地区別_フレイル区分別_高齢者の疾病!R154</f>
        <v>0.10427421325887468</v>
      </c>
      <c r="CT35" s="192">
        <f>地区別_フレイル区分別_高齢者の疾病!S154</f>
        <v>37254.651466723488</v>
      </c>
      <c r="CU35" s="286"/>
    </row>
    <row r="36" spans="2:99" s="10" customFormat="1" ht="13.15" customHeight="1">
      <c r="B36" s="379"/>
      <c r="C36" s="355"/>
      <c r="D36" s="355"/>
      <c r="E36" s="49" t="s">
        <v>119</v>
      </c>
      <c r="F36" s="78">
        <v>153415</v>
      </c>
      <c r="G36" s="65">
        <f>IFERROR(F36/C23,"-")</f>
        <v>2.3016305473024345E-3</v>
      </c>
      <c r="H36" s="78">
        <v>3</v>
      </c>
      <c r="I36" s="65">
        <f>IFERROR(H36/D23,"-")</f>
        <v>2.9411764705882353E-2</v>
      </c>
      <c r="J36" s="81">
        <f t="shared" si="0"/>
        <v>51138.333333333336</v>
      </c>
      <c r="K36" s="355"/>
      <c r="L36" s="355"/>
      <c r="M36" s="49" t="s">
        <v>119</v>
      </c>
      <c r="N36" s="78">
        <v>7801387</v>
      </c>
      <c r="O36" s="65">
        <f>IFERROR(N36/K23,"-")</f>
        <v>4.2563457952875944E-3</v>
      </c>
      <c r="P36" s="78">
        <v>169</v>
      </c>
      <c r="Q36" s="65">
        <f>IFERROR(P36/L23,"-")</f>
        <v>2.6618365096865649E-2</v>
      </c>
      <c r="R36" s="81">
        <f t="shared" si="1"/>
        <v>46162.053254437873</v>
      </c>
      <c r="S36" s="355"/>
      <c r="T36" s="355"/>
      <c r="U36" s="49" t="s">
        <v>119</v>
      </c>
      <c r="V36" s="78">
        <v>25969393</v>
      </c>
      <c r="W36" s="65">
        <f>IFERROR(V36/S23,"-")</f>
        <v>4.903782137265833E-3</v>
      </c>
      <c r="X36" s="78">
        <v>419</v>
      </c>
      <c r="Y36" s="65">
        <f>IFERROR(X36/T23,"-")</f>
        <v>3.4806446253530486E-2</v>
      </c>
      <c r="Z36" s="192">
        <f t="shared" si="2"/>
        <v>61979.458233890218</v>
      </c>
      <c r="AA36" s="355"/>
      <c r="AB36" s="355"/>
      <c r="AC36" s="49" t="s">
        <v>119</v>
      </c>
      <c r="AD36" s="78">
        <v>38618556</v>
      </c>
      <c r="AE36" s="65">
        <f>IFERROR(AD36/AA23,"-")</f>
        <v>5.8751166412857056E-3</v>
      </c>
      <c r="AF36" s="78">
        <v>588</v>
      </c>
      <c r="AG36" s="65">
        <f>IFERROR(AF36/AB23,"-")</f>
        <v>4.2445679636179887E-2</v>
      </c>
      <c r="AH36" s="81">
        <f t="shared" si="3"/>
        <v>65677.816326530607</v>
      </c>
      <c r="AI36" s="355"/>
      <c r="AJ36" s="355"/>
      <c r="AK36" s="49" t="s">
        <v>119</v>
      </c>
      <c r="AL36" s="78">
        <v>41540394</v>
      </c>
      <c r="AM36" s="65">
        <f>IFERROR(AL36/AI23,"-")</f>
        <v>6.2749518264176027E-3</v>
      </c>
      <c r="AN36" s="78">
        <v>611</v>
      </c>
      <c r="AO36" s="65">
        <f>IFERROR(AN36/AJ23,"-")</f>
        <v>4.6531109587997867E-2</v>
      </c>
      <c r="AP36" s="81">
        <f t="shared" si="4"/>
        <v>67987.551554828155</v>
      </c>
      <c r="AQ36" s="355"/>
      <c r="AR36" s="355"/>
      <c r="AS36" s="49" t="s">
        <v>119</v>
      </c>
      <c r="AT36" s="78">
        <v>45502460</v>
      </c>
      <c r="AU36" s="65">
        <f>IFERROR(AT36/AQ23,"-")</f>
        <v>6.8748049247364081E-3</v>
      </c>
      <c r="AV36" s="78">
        <v>700</v>
      </c>
      <c r="AW36" s="65">
        <f>IFERROR(AV36/AR23,"-")</f>
        <v>5.1740705151895924E-2</v>
      </c>
      <c r="AX36" s="192">
        <f t="shared" si="5"/>
        <v>65003.514285714286</v>
      </c>
      <c r="AY36" s="355"/>
      <c r="AZ36" s="355"/>
      <c r="BA36" s="49" t="s">
        <v>119</v>
      </c>
      <c r="BB36" s="78">
        <v>50888164</v>
      </c>
      <c r="BC36" s="65">
        <f>IFERROR(BB36/AY23,"-")</f>
        <v>8.4008070638977445E-3</v>
      </c>
      <c r="BD36" s="78">
        <v>758</v>
      </c>
      <c r="BE36" s="65">
        <f>IFERROR(BD36/AZ23,"-")</f>
        <v>6.4379140479021574E-2</v>
      </c>
      <c r="BF36" s="81">
        <f t="shared" si="6"/>
        <v>67134.781002638527</v>
      </c>
      <c r="BG36" s="355"/>
      <c r="BH36" s="355"/>
      <c r="BI36" s="49" t="s">
        <v>119</v>
      </c>
      <c r="BJ36" s="78">
        <v>46372318</v>
      </c>
      <c r="BK36" s="65">
        <f>IFERROR(BJ36/BG23,"-")</f>
        <v>9.2886574302232898E-3</v>
      </c>
      <c r="BL36" s="78">
        <v>706</v>
      </c>
      <c r="BM36" s="65">
        <f>IFERROR(BL36/BH23,"-")</f>
        <v>7.2566553602631312E-2</v>
      </c>
      <c r="BN36" s="81">
        <f t="shared" si="7"/>
        <v>65683.169971671392</v>
      </c>
      <c r="BO36" s="355"/>
      <c r="BP36" s="355"/>
      <c r="BQ36" s="49" t="s">
        <v>119</v>
      </c>
      <c r="BR36" s="78">
        <v>50481530</v>
      </c>
      <c r="BS36" s="65">
        <f>IFERROR(BR36/BO23,"-")</f>
        <v>1.1178864412646893E-2</v>
      </c>
      <c r="BT36" s="78">
        <v>657</v>
      </c>
      <c r="BU36" s="65">
        <f>IFERROR(BT36/BP23,"-")</f>
        <v>7.8824235152969407E-2</v>
      </c>
      <c r="BV36" s="192">
        <f t="shared" si="8"/>
        <v>76836.423135464225</v>
      </c>
      <c r="BW36" s="355"/>
      <c r="BX36" s="355"/>
      <c r="BY36" s="49" t="s">
        <v>119</v>
      </c>
      <c r="BZ36" s="78">
        <v>52981317</v>
      </c>
      <c r="CA36" s="65">
        <f>IFERROR(BZ36/BW23,"-")</f>
        <v>1.1385567918737622E-2</v>
      </c>
      <c r="CB36" s="78">
        <v>767</v>
      </c>
      <c r="CC36" s="65">
        <f>IFERROR(CB36/BX23,"-")</f>
        <v>8.9362693696842591E-2</v>
      </c>
      <c r="CD36" s="81">
        <f t="shared" si="9"/>
        <v>69076.03259452412</v>
      </c>
      <c r="CE36" s="355"/>
      <c r="CF36" s="355"/>
      <c r="CG36" s="49" t="s">
        <v>119</v>
      </c>
      <c r="CH36" s="78">
        <v>52144907</v>
      </c>
      <c r="CI36" s="65">
        <f>IFERROR(CH36/CE23,"-")</f>
        <v>1.2666517451934338E-2</v>
      </c>
      <c r="CJ36" s="78">
        <v>700</v>
      </c>
      <c r="CK36" s="65">
        <f>IFERROR(CJ36/CF23,"-")</f>
        <v>9.6219931271477668E-2</v>
      </c>
      <c r="CL36" s="81">
        <f t="shared" si="10"/>
        <v>74492.724285714285</v>
      </c>
      <c r="CM36" s="355"/>
      <c r="CN36" s="355"/>
      <c r="CO36" s="49" t="s">
        <v>119</v>
      </c>
      <c r="CP36" s="78">
        <f>地区別_フレイル区分別_高齢者の疾病!O155</f>
        <v>764837180</v>
      </c>
      <c r="CQ36" s="65">
        <f>地区別_フレイル区分別_高齢者の疾病!P155</f>
        <v>1.10631382532021E-2</v>
      </c>
      <c r="CR36" s="78">
        <f>地区別_フレイル区分別_高齢者の疾病!Q155</f>
        <v>10336</v>
      </c>
      <c r="CS36" s="65">
        <f>地区別_フレイル区分別_高齢者の疾病!R155</f>
        <v>7.6552188951184652E-2</v>
      </c>
      <c r="CT36" s="192">
        <f>地区別_フレイル区分別_高齢者の疾病!S155</f>
        <v>73997.405185758515</v>
      </c>
      <c r="CU36" s="286"/>
    </row>
    <row r="37" spans="2:99" s="10" customFormat="1" ht="13.15" customHeight="1">
      <c r="B37" s="379"/>
      <c r="C37" s="355"/>
      <c r="D37" s="355"/>
      <c r="E37" s="49" t="s">
        <v>120</v>
      </c>
      <c r="F37" s="78">
        <v>569917</v>
      </c>
      <c r="G37" s="65">
        <f>IFERROR(F37/C23,"-")</f>
        <v>8.5502615560861823E-3</v>
      </c>
      <c r="H37" s="78">
        <v>12</v>
      </c>
      <c r="I37" s="65">
        <f>IFERROR(H37/D23,"-")</f>
        <v>0.11764705882352941</v>
      </c>
      <c r="J37" s="81">
        <f t="shared" si="0"/>
        <v>47493.083333333336</v>
      </c>
      <c r="K37" s="355"/>
      <c r="L37" s="355"/>
      <c r="M37" s="49" t="s">
        <v>120</v>
      </c>
      <c r="N37" s="78">
        <v>9564004</v>
      </c>
      <c r="O37" s="65">
        <f>IFERROR(N37/K23,"-")</f>
        <v>5.2180090811433568E-3</v>
      </c>
      <c r="P37" s="78">
        <v>286</v>
      </c>
      <c r="Q37" s="65">
        <f>IFERROR(P37/L23,"-")</f>
        <v>4.5046464010080327E-2</v>
      </c>
      <c r="R37" s="81">
        <f t="shared" si="1"/>
        <v>33440.573426573428</v>
      </c>
      <c r="S37" s="355"/>
      <c r="T37" s="355"/>
      <c r="U37" s="49" t="s">
        <v>120</v>
      </c>
      <c r="V37" s="78">
        <v>31613329</v>
      </c>
      <c r="W37" s="65">
        <f>IFERROR(V37/S23,"-")</f>
        <v>5.9695225856726012E-3</v>
      </c>
      <c r="X37" s="78">
        <v>573</v>
      </c>
      <c r="Y37" s="65">
        <f>IFERROR(X37/T23,"-")</f>
        <v>4.7599268981558397E-2</v>
      </c>
      <c r="Z37" s="192">
        <f t="shared" si="2"/>
        <v>55171.603839441537</v>
      </c>
      <c r="AA37" s="355"/>
      <c r="AB37" s="355"/>
      <c r="AC37" s="49" t="s">
        <v>120</v>
      </c>
      <c r="AD37" s="78">
        <v>36775655</v>
      </c>
      <c r="AE37" s="65">
        <f>IFERROR(AD37/AA23,"-")</f>
        <v>5.5947524988941037E-3</v>
      </c>
      <c r="AF37" s="78">
        <v>698</v>
      </c>
      <c r="AG37" s="65">
        <f>IFERROR(AF37/AB23,"-")</f>
        <v>5.0386197935465241E-2</v>
      </c>
      <c r="AH37" s="81">
        <f t="shared" si="3"/>
        <v>52687.184813753578</v>
      </c>
      <c r="AI37" s="355"/>
      <c r="AJ37" s="355"/>
      <c r="AK37" s="49" t="s">
        <v>120</v>
      </c>
      <c r="AL37" s="78">
        <v>37343854</v>
      </c>
      <c r="AM37" s="65">
        <f>IFERROR(AL37/AI23,"-")</f>
        <v>5.6410366464692725E-3</v>
      </c>
      <c r="AN37" s="78">
        <v>668</v>
      </c>
      <c r="AO37" s="65">
        <f>IFERROR(AN37/AJ23,"-")</f>
        <v>5.0871982331886376E-2</v>
      </c>
      <c r="AP37" s="81">
        <f t="shared" si="4"/>
        <v>55903.973053892216</v>
      </c>
      <c r="AQ37" s="355"/>
      <c r="AR37" s="355"/>
      <c r="AS37" s="49" t="s">
        <v>120</v>
      </c>
      <c r="AT37" s="78">
        <v>34737652</v>
      </c>
      <c r="AU37" s="65">
        <f>IFERROR(AT37/AQ23,"-")</f>
        <v>5.2483883518249239E-3</v>
      </c>
      <c r="AV37" s="78">
        <v>694</v>
      </c>
      <c r="AW37" s="65">
        <f>IFERROR(AV37/AR23,"-")</f>
        <v>5.1297213393451106E-2</v>
      </c>
      <c r="AX37" s="192">
        <f t="shared" si="5"/>
        <v>50054.253602305478</v>
      </c>
      <c r="AY37" s="355"/>
      <c r="AZ37" s="355"/>
      <c r="BA37" s="49" t="s">
        <v>120</v>
      </c>
      <c r="BB37" s="78">
        <v>28495864</v>
      </c>
      <c r="BC37" s="65">
        <f>IFERROR(BB37/AY23,"-")</f>
        <v>4.704203035956837E-3</v>
      </c>
      <c r="BD37" s="78">
        <v>670</v>
      </c>
      <c r="BE37" s="65">
        <f>IFERROR(BD37/AZ23,"-")</f>
        <v>5.6905045014438591E-2</v>
      </c>
      <c r="BF37" s="81">
        <f t="shared" si="6"/>
        <v>42531.14029850746</v>
      </c>
      <c r="BG37" s="355"/>
      <c r="BH37" s="355"/>
      <c r="BI37" s="49" t="s">
        <v>120</v>
      </c>
      <c r="BJ37" s="78">
        <v>23062931</v>
      </c>
      <c r="BK37" s="65">
        <f>IFERROR(BJ37/BG23,"-")</f>
        <v>4.6196453969775042E-3</v>
      </c>
      <c r="BL37" s="78">
        <v>522</v>
      </c>
      <c r="BM37" s="65">
        <f>IFERROR(BL37/BH23,"-")</f>
        <v>5.3654024051803882E-2</v>
      </c>
      <c r="BN37" s="81">
        <f t="shared" si="7"/>
        <v>44181.860153256705</v>
      </c>
      <c r="BO37" s="355"/>
      <c r="BP37" s="355"/>
      <c r="BQ37" s="49" t="s">
        <v>120</v>
      </c>
      <c r="BR37" s="78">
        <v>17284740</v>
      </c>
      <c r="BS37" s="65">
        <f>IFERROR(BR37/BO23,"-")</f>
        <v>3.8276130867636988E-3</v>
      </c>
      <c r="BT37" s="78">
        <v>453</v>
      </c>
      <c r="BU37" s="65">
        <f>IFERROR(BT37/BP23,"-")</f>
        <v>5.4349130173965206E-2</v>
      </c>
      <c r="BV37" s="192">
        <f t="shared" si="8"/>
        <v>38156.158940397348</v>
      </c>
      <c r="BW37" s="355"/>
      <c r="BX37" s="355"/>
      <c r="BY37" s="49" t="s">
        <v>120</v>
      </c>
      <c r="BZ37" s="78">
        <v>16382430</v>
      </c>
      <c r="CA37" s="65">
        <f>IFERROR(BZ37/BW23,"-")</f>
        <v>3.5205479969281392E-3</v>
      </c>
      <c r="CB37" s="78">
        <v>428</v>
      </c>
      <c r="CC37" s="65">
        <f>IFERROR(CB37/BX23,"-")</f>
        <v>4.9866014214144237E-2</v>
      </c>
      <c r="CD37" s="81">
        <f t="shared" si="9"/>
        <v>38276.705607476637</v>
      </c>
      <c r="CE37" s="355"/>
      <c r="CF37" s="355"/>
      <c r="CG37" s="49" t="s">
        <v>120</v>
      </c>
      <c r="CH37" s="78">
        <v>14743418</v>
      </c>
      <c r="CI37" s="65">
        <f>IFERROR(CH37/CE23,"-")</f>
        <v>3.5813231270728479E-3</v>
      </c>
      <c r="CJ37" s="78">
        <v>403</v>
      </c>
      <c r="CK37" s="65">
        <f>IFERROR(CJ37/CF23,"-")</f>
        <v>5.5395189003436429E-2</v>
      </c>
      <c r="CL37" s="81">
        <f t="shared" si="10"/>
        <v>36584.163771712156</v>
      </c>
      <c r="CM37" s="355"/>
      <c r="CN37" s="355"/>
      <c r="CO37" s="49" t="s">
        <v>120</v>
      </c>
      <c r="CP37" s="78">
        <f>地区別_フレイル区分別_高齢者の疾病!O156</f>
        <v>317660002</v>
      </c>
      <c r="CQ37" s="65">
        <f>地区別_フレイル区分別_高齢者の疾病!P156</f>
        <v>4.5948557569317639E-3</v>
      </c>
      <c r="CR37" s="78">
        <f>地区別_フレイル区分別_高齢者の疾病!Q156</f>
        <v>7171</v>
      </c>
      <c r="CS37" s="65">
        <f>地区別_フレイル区分別_高齢者の疾病!R156</f>
        <v>5.3111043630896394E-2</v>
      </c>
      <c r="CT37" s="192">
        <f>地区別_フレイル区分別_高齢者の疾病!S156</f>
        <v>44297.866685260073</v>
      </c>
      <c r="CU37" s="286"/>
    </row>
    <row r="38" spans="2:99" s="10" customFormat="1" ht="13.15" customHeight="1">
      <c r="B38" s="379"/>
      <c r="C38" s="355"/>
      <c r="D38" s="355"/>
      <c r="E38" s="50" t="s">
        <v>121</v>
      </c>
      <c r="F38" s="79">
        <v>59556</v>
      </c>
      <c r="G38" s="66">
        <f>IFERROR(F38/C23,"-")</f>
        <v>8.9349743424791447E-4</v>
      </c>
      <c r="H38" s="79">
        <v>10</v>
      </c>
      <c r="I38" s="66">
        <f>IFERROR(H38/D23,"-")</f>
        <v>9.8039215686274508E-2</v>
      </c>
      <c r="J38" s="82">
        <f t="shared" si="0"/>
        <v>5955.6</v>
      </c>
      <c r="K38" s="355"/>
      <c r="L38" s="355"/>
      <c r="M38" s="50" t="s">
        <v>121</v>
      </c>
      <c r="N38" s="79">
        <v>2069736</v>
      </c>
      <c r="O38" s="66">
        <f>IFERROR(N38/K23,"-")</f>
        <v>1.1292238317308658E-3</v>
      </c>
      <c r="P38" s="79">
        <v>200</v>
      </c>
      <c r="Q38" s="66">
        <f>IFERROR(P38/L23,"-")</f>
        <v>3.1501023783272956E-2</v>
      </c>
      <c r="R38" s="82">
        <f t="shared" si="1"/>
        <v>10348.68</v>
      </c>
      <c r="S38" s="355"/>
      <c r="T38" s="355"/>
      <c r="U38" s="50" t="s">
        <v>121</v>
      </c>
      <c r="V38" s="79">
        <v>9035316</v>
      </c>
      <c r="W38" s="66">
        <f>IFERROR(V38/S23,"-")</f>
        <v>1.7061323383781894E-3</v>
      </c>
      <c r="X38" s="79">
        <v>511</v>
      </c>
      <c r="Y38" s="66">
        <f>IFERROR(X38/T23,"-")</f>
        <v>4.2448911779365342E-2</v>
      </c>
      <c r="Z38" s="193">
        <f t="shared" si="2"/>
        <v>17681.63600782779</v>
      </c>
      <c r="AA38" s="355"/>
      <c r="AB38" s="355"/>
      <c r="AC38" s="50" t="s">
        <v>121</v>
      </c>
      <c r="AD38" s="79">
        <v>8272346</v>
      </c>
      <c r="AE38" s="66">
        <f>IFERROR(AD38/AA23,"-")</f>
        <v>1.2584882160553399E-3</v>
      </c>
      <c r="AF38" s="79">
        <v>651</v>
      </c>
      <c r="AG38" s="66">
        <f>IFERROR(AF38/AB23,"-")</f>
        <v>4.6993431025770589E-2</v>
      </c>
      <c r="AH38" s="82">
        <f t="shared" si="3"/>
        <v>12707.136712749616</v>
      </c>
      <c r="AI38" s="355"/>
      <c r="AJ38" s="355"/>
      <c r="AK38" s="50" t="s">
        <v>121</v>
      </c>
      <c r="AL38" s="79">
        <v>7098968</v>
      </c>
      <c r="AM38" s="66">
        <f>IFERROR(AL38/AI23,"-")</f>
        <v>1.0723461654523574E-3</v>
      </c>
      <c r="AN38" s="79">
        <v>703</v>
      </c>
      <c r="AO38" s="66">
        <f>IFERROR(AN38/AJ23,"-")</f>
        <v>5.353743050795827E-2</v>
      </c>
      <c r="AP38" s="82">
        <f t="shared" si="4"/>
        <v>10098.105263157895</v>
      </c>
      <c r="AQ38" s="355"/>
      <c r="AR38" s="355"/>
      <c r="AS38" s="50" t="s">
        <v>121</v>
      </c>
      <c r="AT38" s="79">
        <v>9197730</v>
      </c>
      <c r="AU38" s="66">
        <f>IFERROR(AT38/AQ23,"-")</f>
        <v>1.3896523286959827E-3</v>
      </c>
      <c r="AV38" s="79">
        <v>695</v>
      </c>
      <c r="AW38" s="66">
        <f>IFERROR(AV38/AR23,"-")</f>
        <v>5.1371128686525241E-2</v>
      </c>
      <c r="AX38" s="282">
        <f t="shared" si="5"/>
        <v>13234.143884892086</v>
      </c>
      <c r="AY38" s="355"/>
      <c r="AZ38" s="355"/>
      <c r="BA38" s="50" t="s">
        <v>121</v>
      </c>
      <c r="BB38" s="79">
        <v>6089656</v>
      </c>
      <c r="BC38" s="66">
        <f>IFERROR(BB38/AY23,"-")</f>
        <v>1.0053030237346995E-3</v>
      </c>
      <c r="BD38" s="79">
        <v>625</v>
      </c>
      <c r="BE38" s="66">
        <f>IFERROR(BD38/AZ23,"-")</f>
        <v>5.3083064379140482E-2</v>
      </c>
      <c r="BF38" s="82">
        <f t="shared" si="6"/>
        <v>9743.4495999999999</v>
      </c>
      <c r="BG38" s="355"/>
      <c r="BH38" s="355"/>
      <c r="BI38" s="50" t="s">
        <v>121</v>
      </c>
      <c r="BJ38" s="79">
        <v>6440126</v>
      </c>
      <c r="BK38" s="66">
        <f>IFERROR(BJ38/BG23,"-")</f>
        <v>1.2899964203099401E-3</v>
      </c>
      <c r="BL38" s="79">
        <v>598</v>
      </c>
      <c r="BM38" s="66">
        <f>IFERROR(BL38/BH23,"-")</f>
        <v>6.1465721040189124E-2</v>
      </c>
      <c r="BN38" s="82">
        <f t="shared" si="7"/>
        <v>10769.441471571907</v>
      </c>
      <c r="BO38" s="355"/>
      <c r="BP38" s="355"/>
      <c r="BQ38" s="50" t="s">
        <v>121</v>
      </c>
      <c r="BR38" s="79">
        <v>6502938</v>
      </c>
      <c r="BS38" s="66">
        <f>IFERROR(BR38/BO23,"-")</f>
        <v>1.4400407869145243E-3</v>
      </c>
      <c r="BT38" s="79">
        <v>595</v>
      </c>
      <c r="BU38" s="66">
        <f>IFERROR(BT38/BP23,"-")</f>
        <v>7.1385722855428921E-2</v>
      </c>
      <c r="BV38" s="193">
        <f t="shared" si="8"/>
        <v>10929.30756302521</v>
      </c>
      <c r="BW38" s="355"/>
      <c r="BX38" s="355"/>
      <c r="BY38" s="50" t="s">
        <v>121</v>
      </c>
      <c r="BZ38" s="79">
        <v>7063931</v>
      </c>
      <c r="CA38" s="66">
        <f>IFERROR(BZ38/BW23,"-")</f>
        <v>1.5180231584989887E-3</v>
      </c>
      <c r="CB38" s="79">
        <v>536</v>
      </c>
      <c r="CC38" s="66">
        <f>IFERROR(CB38/BX23,"-")</f>
        <v>6.2449027146685307E-2</v>
      </c>
      <c r="CD38" s="82">
        <f t="shared" si="9"/>
        <v>13178.975746268658</v>
      </c>
      <c r="CE38" s="355"/>
      <c r="CF38" s="355"/>
      <c r="CG38" s="50" t="s">
        <v>121</v>
      </c>
      <c r="CH38" s="79">
        <v>11037080</v>
      </c>
      <c r="CI38" s="66">
        <f>IFERROR(CH38/CE23,"-")</f>
        <v>2.6810166990689126E-3</v>
      </c>
      <c r="CJ38" s="79">
        <v>520</v>
      </c>
      <c r="CK38" s="66">
        <f>IFERROR(CJ38/CF23,"-")</f>
        <v>7.1477663230240546E-2</v>
      </c>
      <c r="CL38" s="82">
        <f t="shared" si="10"/>
        <v>21225.153846153848</v>
      </c>
      <c r="CM38" s="355"/>
      <c r="CN38" s="355"/>
      <c r="CO38" s="50" t="s">
        <v>121</v>
      </c>
      <c r="CP38" s="79">
        <f>地区別_フレイル区分別_高齢者の疾病!O157</f>
        <v>109353048</v>
      </c>
      <c r="CQ38" s="66">
        <f>地区別_フレイル区分別_高齢者の疾病!P157</f>
        <v>1.581758732535787E-3</v>
      </c>
      <c r="CR38" s="79">
        <f>地区別_フレイル区分別_高齢者の疾病!Q157</f>
        <v>8398</v>
      </c>
      <c r="CS38" s="66">
        <f>地区別_フレイル区分別_高齢者の疾病!R157</f>
        <v>6.219865352283753E-2</v>
      </c>
      <c r="CT38" s="193">
        <f>地区別_フレイル区分別_高齢者の疾病!S157</f>
        <v>13021.320314360562</v>
      </c>
      <c r="CU38" s="286"/>
    </row>
    <row r="39" spans="2:99" s="10" customFormat="1" ht="13.15" customHeight="1">
      <c r="B39" s="380"/>
      <c r="C39" s="356"/>
      <c r="D39" s="356"/>
      <c r="E39" s="51" t="s">
        <v>71</v>
      </c>
      <c r="F39" s="74">
        <f>SUM(F23:F38)</f>
        <v>12899833</v>
      </c>
      <c r="G39" s="66">
        <f>IFERROR(F39/C23,"-")</f>
        <v>0.19353159526708605</v>
      </c>
      <c r="H39" s="79">
        <v>91</v>
      </c>
      <c r="I39" s="66">
        <f>IFERROR(H39/D23,"-")</f>
        <v>0.89215686274509809</v>
      </c>
      <c r="J39" s="82">
        <f t="shared" si="0"/>
        <v>141756.4065934066</v>
      </c>
      <c r="K39" s="356"/>
      <c r="L39" s="356"/>
      <c r="M39" s="51" t="s">
        <v>71</v>
      </c>
      <c r="N39" s="74">
        <f>SUM(N23:N38)</f>
        <v>296980921</v>
      </c>
      <c r="O39" s="66">
        <f>IFERROR(N39/K23,"-")</f>
        <v>0.16202932816677179</v>
      </c>
      <c r="P39" s="79">
        <v>4079</v>
      </c>
      <c r="Q39" s="66">
        <f>IFERROR(P39/L23,"-")</f>
        <v>0.64246338005985193</v>
      </c>
      <c r="R39" s="82">
        <f t="shared" si="1"/>
        <v>72807.286344692329</v>
      </c>
      <c r="S39" s="356"/>
      <c r="T39" s="356"/>
      <c r="U39" s="51" t="s">
        <v>71</v>
      </c>
      <c r="V39" s="74">
        <f>SUM(V23:V38)</f>
        <v>936266480</v>
      </c>
      <c r="W39" s="66">
        <f>IFERROR(V39/S23,"-")</f>
        <v>0.17679453810663801</v>
      </c>
      <c r="X39" s="79">
        <v>8463</v>
      </c>
      <c r="Y39" s="66">
        <f>IFERROR(X39/T23,"-")</f>
        <v>0.70302375809935203</v>
      </c>
      <c r="Z39" s="193">
        <f t="shared" si="2"/>
        <v>110630.56599314664</v>
      </c>
      <c r="AA39" s="356"/>
      <c r="AB39" s="356"/>
      <c r="AC39" s="51" t="s">
        <v>71</v>
      </c>
      <c r="AD39" s="74">
        <f>SUM(AD23:AD38)</f>
        <v>1173885199</v>
      </c>
      <c r="AE39" s="66">
        <f>IFERROR(AD39/AA23,"-")</f>
        <v>0.17858545688771693</v>
      </c>
      <c r="AF39" s="79">
        <v>10030</v>
      </c>
      <c r="AG39" s="66">
        <f>IFERROR(AF39/AB23,"-")</f>
        <v>0.72403089583483726</v>
      </c>
      <c r="AH39" s="82">
        <f t="shared" si="3"/>
        <v>117037.40767696909</v>
      </c>
      <c r="AI39" s="356"/>
      <c r="AJ39" s="356"/>
      <c r="AK39" s="51" t="s">
        <v>71</v>
      </c>
      <c r="AL39" s="74">
        <f>SUM(AL23:AL38)</f>
        <v>1168554528</v>
      </c>
      <c r="AM39" s="66">
        <f>IFERROR(AL39/AI23,"-")</f>
        <v>0.17651790615520305</v>
      </c>
      <c r="AN39" s="79">
        <v>9848</v>
      </c>
      <c r="AO39" s="66">
        <f>IFERROR(AN39/AJ23,"-")</f>
        <v>0.74998096108445667</v>
      </c>
      <c r="AP39" s="82">
        <f t="shared" si="4"/>
        <v>118659.07067424858</v>
      </c>
      <c r="AQ39" s="356"/>
      <c r="AR39" s="356"/>
      <c r="AS39" s="51" t="s">
        <v>71</v>
      </c>
      <c r="AT39" s="74">
        <f>SUM(AT23:AT38)</f>
        <v>1209378849</v>
      </c>
      <c r="AU39" s="66">
        <f>IFERROR(AT39/AQ23,"-")</f>
        <v>0.18272075107537591</v>
      </c>
      <c r="AV39" s="79">
        <v>10273</v>
      </c>
      <c r="AW39" s="153">
        <f>IFERROR(AV39/AR23,"-")</f>
        <v>0.75933180575060977</v>
      </c>
      <c r="AX39" s="216">
        <f t="shared" si="5"/>
        <v>117724.01917648203</v>
      </c>
      <c r="AY39" s="356"/>
      <c r="AZ39" s="356"/>
      <c r="BA39" s="51" t="s">
        <v>71</v>
      </c>
      <c r="BB39" s="74">
        <f>SUM(BB23:BB38)</f>
        <v>1209727249</v>
      </c>
      <c r="BC39" s="66">
        <f>IFERROR(BB39/AY23,"-")</f>
        <v>0.19970626605410219</v>
      </c>
      <c r="BD39" s="79">
        <v>9173</v>
      </c>
      <c r="BE39" s="66">
        <f>IFERROR(BD39/AZ23,"-")</f>
        <v>0.77908951927976899</v>
      </c>
      <c r="BF39" s="82">
        <f t="shared" si="6"/>
        <v>131879.12885642648</v>
      </c>
      <c r="BG39" s="356"/>
      <c r="BH39" s="356"/>
      <c r="BI39" s="51" t="s">
        <v>71</v>
      </c>
      <c r="BJ39" s="74">
        <f>SUM(BJ23:BJ38)</f>
        <v>1020900491</v>
      </c>
      <c r="BK39" s="66">
        <f>IFERROR(BJ39/BG23,"-")</f>
        <v>0.20449257963006628</v>
      </c>
      <c r="BL39" s="79">
        <v>7675</v>
      </c>
      <c r="BM39" s="66">
        <f>IFERROR(BL39/BH23,"-")</f>
        <v>0.78887861034022</v>
      </c>
      <c r="BN39" s="82">
        <f t="shared" si="7"/>
        <v>133016.35061889249</v>
      </c>
      <c r="BO39" s="356"/>
      <c r="BP39" s="356"/>
      <c r="BQ39" s="51" t="s">
        <v>71</v>
      </c>
      <c r="BR39" s="74">
        <f>SUM(BR23:BR38)</f>
        <v>894231355</v>
      </c>
      <c r="BS39" s="66">
        <f>IFERROR(BR39/BO23,"-")</f>
        <v>0.19802274358725874</v>
      </c>
      <c r="BT39" s="79">
        <v>6625</v>
      </c>
      <c r="BU39" s="66">
        <f>IFERROR(BT39/BP23,"-")</f>
        <v>0.79484103179364129</v>
      </c>
      <c r="BV39" s="193">
        <f t="shared" si="8"/>
        <v>134978.31773584906</v>
      </c>
      <c r="BW39" s="356"/>
      <c r="BX39" s="356"/>
      <c r="BY39" s="51" t="s">
        <v>71</v>
      </c>
      <c r="BZ39" s="74">
        <f>SUM(BZ23:BZ38)</f>
        <v>932783471</v>
      </c>
      <c r="CA39" s="66">
        <f>IFERROR(BZ39/BW23,"-")</f>
        <v>0.20045310618734383</v>
      </c>
      <c r="CB39" s="79">
        <v>6918</v>
      </c>
      <c r="CC39" s="66">
        <f>IFERROR(CB39/BX23,"-")</f>
        <v>0.80601188395665846</v>
      </c>
      <c r="CD39" s="82">
        <f t="shared" si="9"/>
        <v>134834.26871928302</v>
      </c>
      <c r="CE39" s="356"/>
      <c r="CF39" s="356"/>
      <c r="CG39" s="51" t="s">
        <v>71</v>
      </c>
      <c r="CH39" s="74">
        <f>SUM(CH23:CH38)</f>
        <v>842875190</v>
      </c>
      <c r="CI39" s="66">
        <f>IFERROR(CH39/CE23,"-")</f>
        <v>0.2047427815709302</v>
      </c>
      <c r="CJ39" s="79">
        <v>5959</v>
      </c>
      <c r="CK39" s="66">
        <f>IFERROR(CJ39/CF23,"-")</f>
        <v>0.81910652920962201</v>
      </c>
      <c r="CL39" s="82">
        <f t="shared" si="10"/>
        <v>141445.74425239133</v>
      </c>
      <c r="CM39" s="356"/>
      <c r="CN39" s="356"/>
      <c r="CO39" s="51" t="s">
        <v>71</v>
      </c>
      <c r="CP39" s="74">
        <f>地区別_フレイル区分別_高齢者の疾病!O158</f>
        <v>13651694226</v>
      </c>
      <c r="CQ39" s="66">
        <f>地区別_フレイル区分別_高齢者の疾病!P158</f>
        <v>0.19746762391007044</v>
      </c>
      <c r="CR39" s="74">
        <f>地区別_フレイル区分別_高齢者の疾病!Q158</f>
        <v>104850</v>
      </c>
      <c r="CS39" s="66">
        <f>地区別_フレイル区分別_高齢者の疾病!R158</f>
        <v>0.77655737340670572</v>
      </c>
      <c r="CT39" s="193">
        <f>地区別_フレイル区分別_高齢者の疾病!S158</f>
        <v>130202.13854077253</v>
      </c>
      <c r="CU39" s="286"/>
    </row>
    <row r="40" spans="2:99" s="10" customFormat="1" ht="13.15" customHeight="1">
      <c r="B40" s="378" t="s">
        <v>196</v>
      </c>
      <c r="C40" s="354">
        <v>1751330</v>
      </c>
      <c r="D40" s="354">
        <v>6</v>
      </c>
      <c r="E40" s="47" t="s">
        <v>107</v>
      </c>
      <c r="F40" s="77">
        <v>37849</v>
      </c>
      <c r="G40" s="64">
        <f>IFERROR(F40/C40,"-")</f>
        <v>2.1611575202845838E-2</v>
      </c>
      <c r="H40" s="77">
        <v>1</v>
      </c>
      <c r="I40" s="64">
        <f>IFERROR(H40/D40,"-")</f>
        <v>0.16666666666666666</v>
      </c>
      <c r="J40" s="80">
        <f t="shared" si="0"/>
        <v>37849</v>
      </c>
      <c r="K40" s="354">
        <v>84605730</v>
      </c>
      <c r="L40" s="354">
        <v>506</v>
      </c>
      <c r="M40" s="47" t="s">
        <v>107</v>
      </c>
      <c r="N40" s="77">
        <v>579538</v>
      </c>
      <c r="O40" s="64">
        <f>IFERROR(N40/K40,"-")</f>
        <v>6.8498670243729359E-3</v>
      </c>
      <c r="P40" s="77">
        <v>37</v>
      </c>
      <c r="Q40" s="64">
        <f>IFERROR(P40/L40,"-")</f>
        <v>7.3122529644268769E-2</v>
      </c>
      <c r="R40" s="80">
        <f t="shared" si="1"/>
        <v>15663.18918918919</v>
      </c>
      <c r="S40" s="354">
        <v>216861650</v>
      </c>
      <c r="T40" s="354">
        <v>809</v>
      </c>
      <c r="U40" s="47" t="s">
        <v>107</v>
      </c>
      <c r="V40" s="77">
        <v>2295562</v>
      </c>
      <c r="W40" s="64">
        <f>IFERROR(V40/S40,"-")</f>
        <v>1.0585375514757911E-2</v>
      </c>
      <c r="X40" s="77">
        <v>79</v>
      </c>
      <c r="Y40" s="64">
        <f>IFERROR(X40/T40,"-")</f>
        <v>9.7651421508034617E-2</v>
      </c>
      <c r="Z40" s="191">
        <f t="shared" si="2"/>
        <v>29057.746835443038</v>
      </c>
      <c r="AA40" s="354">
        <v>245986730</v>
      </c>
      <c r="AB40" s="354">
        <v>839</v>
      </c>
      <c r="AC40" s="47" t="s">
        <v>107</v>
      </c>
      <c r="AD40" s="77">
        <v>3550668</v>
      </c>
      <c r="AE40" s="64">
        <f>IFERROR(AD40/AA40,"-")</f>
        <v>1.4434388391601449E-2</v>
      </c>
      <c r="AF40" s="77">
        <v>85</v>
      </c>
      <c r="AG40" s="64">
        <f>IFERROR(AF40/AB40,"-")</f>
        <v>0.10131108462455304</v>
      </c>
      <c r="AH40" s="80">
        <f t="shared" si="3"/>
        <v>41772.564705882352</v>
      </c>
      <c r="AI40" s="354">
        <v>232246590</v>
      </c>
      <c r="AJ40" s="354">
        <v>756</v>
      </c>
      <c r="AK40" s="47" t="s">
        <v>107</v>
      </c>
      <c r="AL40" s="77">
        <v>3764867</v>
      </c>
      <c r="AM40" s="64">
        <f>IFERROR(AL40/AI40,"-")</f>
        <v>1.6210644901180248E-2</v>
      </c>
      <c r="AN40" s="77">
        <v>85</v>
      </c>
      <c r="AO40" s="64">
        <f>IFERROR(AN40/AJ40,"-")</f>
        <v>0.11243386243386243</v>
      </c>
      <c r="AP40" s="80">
        <f t="shared" si="4"/>
        <v>44292.552941176473</v>
      </c>
      <c r="AQ40" s="354">
        <v>213739290</v>
      </c>
      <c r="AR40" s="354">
        <v>763</v>
      </c>
      <c r="AS40" s="47" t="s">
        <v>107</v>
      </c>
      <c r="AT40" s="77">
        <v>4385376</v>
      </c>
      <c r="AU40" s="64">
        <f>IFERROR(AT40/AQ40,"-")</f>
        <v>2.0517406977444343E-2</v>
      </c>
      <c r="AV40" s="80">
        <v>80</v>
      </c>
      <c r="AW40" s="64">
        <f>IFERROR(AV40/AR40,"-")</f>
        <v>0.10484927916120576</v>
      </c>
      <c r="AX40" s="283">
        <f t="shared" si="5"/>
        <v>54817.2</v>
      </c>
      <c r="AY40" s="354">
        <v>183565800</v>
      </c>
      <c r="AZ40" s="354">
        <v>571</v>
      </c>
      <c r="BA40" s="47" t="s">
        <v>107</v>
      </c>
      <c r="BB40" s="77">
        <v>9006899</v>
      </c>
      <c r="BC40" s="64">
        <f>IFERROR(BB40/AY40,"-")</f>
        <v>4.906632390129316E-2</v>
      </c>
      <c r="BD40" s="77">
        <v>68</v>
      </c>
      <c r="BE40" s="64">
        <f>IFERROR(BD40/AZ40,"-")</f>
        <v>0.11908931698774081</v>
      </c>
      <c r="BF40" s="80">
        <f t="shared" si="6"/>
        <v>132454.39705882352</v>
      </c>
      <c r="BG40" s="354">
        <v>156329420</v>
      </c>
      <c r="BH40" s="354">
        <v>511</v>
      </c>
      <c r="BI40" s="47" t="s">
        <v>107</v>
      </c>
      <c r="BJ40" s="77">
        <v>2677002</v>
      </c>
      <c r="BK40" s="64">
        <f>IFERROR(BJ40/BG40,"-")</f>
        <v>1.7124108820975602E-2</v>
      </c>
      <c r="BL40" s="77">
        <v>57</v>
      </c>
      <c r="BM40" s="64">
        <f>IFERROR(BL40/BH40,"-")</f>
        <v>0.11154598825831702</v>
      </c>
      <c r="BN40" s="80">
        <f t="shared" si="7"/>
        <v>46964.947368421053</v>
      </c>
      <c r="BO40" s="354">
        <v>151215910</v>
      </c>
      <c r="BP40" s="354">
        <v>476</v>
      </c>
      <c r="BQ40" s="47" t="s">
        <v>107</v>
      </c>
      <c r="BR40" s="77">
        <v>4713445</v>
      </c>
      <c r="BS40" s="64">
        <f>IFERROR(BR40/BO40,"-")</f>
        <v>3.117029815182807E-2</v>
      </c>
      <c r="BT40" s="77">
        <v>59</v>
      </c>
      <c r="BU40" s="64">
        <f>IFERROR(BT40/BP40,"-")</f>
        <v>0.12394957983193278</v>
      </c>
      <c r="BV40" s="191">
        <f t="shared" si="8"/>
        <v>79888.898305084746</v>
      </c>
      <c r="BW40" s="354">
        <v>134722350</v>
      </c>
      <c r="BX40" s="354">
        <v>435</v>
      </c>
      <c r="BY40" s="47" t="s">
        <v>107</v>
      </c>
      <c r="BZ40" s="77">
        <v>3029945</v>
      </c>
      <c r="CA40" s="64">
        <f>IFERROR(BZ40/BW40,"-")</f>
        <v>2.2490292071063192E-2</v>
      </c>
      <c r="CB40" s="77">
        <v>49</v>
      </c>
      <c r="CC40" s="64">
        <f>IFERROR(CB40/BX40,"-")</f>
        <v>0.11264367816091954</v>
      </c>
      <c r="CD40" s="80">
        <f t="shared" si="9"/>
        <v>61835.612244897959</v>
      </c>
      <c r="CE40" s="354">
        <v>116325970</v>
      </c>
      <c r="CF40" s="354">
        <v>381</v>
      </c>
      <c r="CG40" s="47" t="s">
        <v>107</v>
      </c>
      <c r="CH40" s="77">
        <v>1994010</v>
      </c>
      <c r="CI40" s="64">
        <f>IFERROR(CH40/CE40,"-")</f>
        <v>1.7141572084032483E-2</v>
      </c>
      <c r="CJ40" s="77">
        <v>50</v>
      </c>
      <c r="CK40" s="64">
        <f>IFERROR(CJ40/CF40,"-")</f>
        <v>0.13123359580052493</v>
      </c>
      <c r="CL40" s="80">
        <f t="shared" si="10"/>
        <v>39880.199999999997</v>
      </c>
      <c r="CM40" s="354">
        <f>地区別_フレイル区分別_高齢者の疾病!T142</f>
        <v>2258555950</v>
      </c>
      <c r="CN40" s="354">
        <f>地区別_フレイル区分別_高齢者の疾病!U142</f>
        <v>7609</v>
      </c>
      <c r="CO40" s="47" t="s">
        <v>107</v>
      </c>
      <c r="CP40" s="77">
        <f>地区別_フレイル区分別_高齢者の疾病!W142</f>
        <v>56647549</v>
      </c>
      <c r="CQ40" s="64">
        <f>地区別_フレイル区分別_高齢者の疾病!X142</f>
        <v>2.5081313128417299E-2</v>
      </c>
      <c r="CR40" s="77">
        <f>地区別_フレイル区分別_高齢者の疾病!Y142</f>
        <v>889</v>
      </c>
      <c r="CS40" s="64">
        <f>地区別_フレイル区分別_高齢者の疾病!Z142</f>
        <v>0.11683532658693652</v>
      </c>
      <c r="CT40" s="191">
        <f>地区別_フレイル区分別_高齢者の疾病!AA142</f>
        <v>63720.527559055117</v>
      </c>
      <c r="CU40" s="286"/>
    </row>
    <row r="41" spans="2:99" s="10" customFormat="1" ht="13.15" customHeight="1">
      <c r="B41" s="379"/>
      <c r="C41" s="355"/>
      <c r="D41" s="355"/>
      <c r="E41" s="48" t="s">
        <v>108</v>
      </c>
      <c r="F41" s="78">
        <v>4026</v>
      </c>
      <c r="G41" s="65">
        <f>IFERROR(F41/C40,"-")</f>
        <v>2.2988243220866426E-3</v>
      </c>
      <c r="H41" s="78">
        <v>1</v>
      </c>
      <c r="I41" s="65">
        <f>IFERROR(H41/D40,"-")</f>
        <v>0.16666666666666666</v>
      </c>
      <c r="J41" s="81">
        <f t="shared" si="0"/>
        <v>4026</v>
      </c>
      <c r="K41" s="355"/>
      <c r="L41" s="355"/>
      <c r="M41" s="48" t="s">
        <v>108</v>
      </c>
      <c r="N41" s="78">
        <v>1291112</v>
      </c>
      <c r="O41" s="65">
        <f>IFERROR(N41/K40,"-")</f>
        <v>1.526033756815289E-2</v>
      </c>
      <c r="P41" s="78">
        <v>62</v>
      </c>
      <c r="Q41" s="65">
        <f>IFERROR(P41/L40,"-")</f>
        <v>0.1225296442687747</v>
      </c>
      <c r="R41" s="81">
        <f t="shared" si="1"/>
        <v>20824.387096774193</v>
      </c>
      <c r="S41" s="355"/>
      <c r="T41" s="355"/>
      <c r="U41" s="48" t="s">
        <v>108</v>
      </c>
      <c r="V41" s="78">
        <v>8637531</v>
      </c>
      <c r="W41" s="65">
        <f>IFERROR(V41/S40,"-")</f>
        <v>3.9829684040493099E-2</v>
      </c>
      <c r="X41" s="78">
        <v>115</v>
      </c>
      <c r="Y41" s="65">
        <f>IFERROR(X41/T40,"-")</f>
        <v>0.14215080346106304</v>
      </c>
      <c r="Z41" s="192">
        <f t="shared" si="2"/>
        <v>75108.965217391305</v>
      </c>
      <c r="AA41" s="355"/>
      <c r="AB41" s="355"/>
      <c r="AC41" s="48" t="s">
        <v>108</v>
      </c>
      <c r="AD41" s="78">
        <v>4693016</v>
      </c>
      <c r="AE41" s="65">
        <f>IFERROR(AD41/AA40,"-")</f>
        <v>1.9078329957067198E-2</v>
      </c>
      <c r="AF41" s="78">
        <v>110</v>
      </c>
      <c r="AG41" s="65">
        <f>IFERROR(AF41/AB40,"-")</f>
        <v>0.13110846245530394</v>
      </c>
      <c r="AH41" s="81">
        <f t="shared" si="3"/>
        <v>42663.781818181815</v>
      </c>
      <c r="AI41" s="355"/>
      <c r="AJ41" s="355"/>
      <c r="AK41" s="48" t="s">
        <v>108</v>
      </c>
      <c r="AL41" s="78">
        <v>4742881</v>
      </c>
      <c r="AM41" s="65">
        <f>IFERROR(AL41/AI40,"-")</f>
        <v>2.0421746558259478E-2</v>
      </c>
      <c r="AN41" s="78">
        <v>143</v>
      </c>
      <c r="AO41" s="65">
        <f>IFERROR(AN41/AJ40,"-")</f>
        <v>0.18915343915343916</v>
      </c>
      <c r="AP41" s="81">
        <f t="shared" si="4"/>
        <v>33167</v>
      </c>
      <c r="AQ41" s="355"/>
      <c r="AR41" s="355"/>
      <c r="AS41" s="48" t="s">
        <v>108</v>
      </c>
      <c r="AT41" s="78">
        <v>9123908</v>
      </c>
      <c r="AU41" s="65">
        <f>IFERROR(AT41/AQ40,"-")</f>
        <v>4.268708855540785E-2</v>
      </c>
      <c r="AV41" s="81">
        <v>109</v>
      </c>
      <c r="AW41" s="65">
        <f>IFERROR(AV41/AR40,"-")</f>
        <v>0.14285714285714285</v>
      </c>
      <c r="AX41" s="284">
        <f t="shared" si="5"/>
        <v>83705.577981651382</v>
      </c>
      <c r="AY41" s="355"/>
      <c r="AZ41" s="355"/>
      <c r="BA41" s="48" t="s">
        <v>108</v>
      </c>
      <c r="BB41" s="78">
        <v>2303613</v>
      </c>
      <c r="BC41" s="65">
        <f>IFERROR(BB41/AY40,"-")</f>
        <v>1.2549249369980683E-2</v>
      </c>
      <c r="BD41" s="78">
        <v>86</v>
      </c>
      <c r="BE41" s="65">
        <f>IFERROR(BD41/AZ40,"-")</f>
        <v>0.15061295971978983</v>
      </c>
      <c r="BF41" s="81">
        <f t="shared" si="6"/>
        <v>26786.197674418603</v>
      </c>
      <c r="BG41" s="355"/>
      <c r="BH41" s="355"/>
      <c r="BI41" s="48" t="s">
        <v>108</v>
      </c>
      <c r="BJ41" s="78">
        <v>7850306</v>
      </c>
      <c r="BK41" s="65">
        <f>IFERROR(BJ41/BG40,"-")</f>
        <v>5.0216433989200497E-2</v>
      </c>
      <c r="BL41" s="78">
        <v>92</v>
      </c>
      <c r="BM41" s="65">
        <f>IFERROR(BL41/BH40,"-")</f>
        <v>0.18003913894324852</v>
      </c>
      <c r="BN41" s="81">
        <f t="shared" si="7"/>
        <v>85329.413043478256</v>
      </c>
      <c r="BO41" s="355"/>
      <c r="BP41" s="355"/>
      <c r="BQ41" s="48" t="s">
        <v>108</v>
      </c>
      <c r="BR41" s="78">
        <v>4589350</v>
      </c>
      <c r="BS41" s="65">
        <f>IFERROR(BR41/BO40,"-")</f>
        <v>3.0349650377397459E-2</v>
      </c>
      <c r="BT41" s="78">
        <v>78</v>
      </c>
      <c r="BU41" s="65">
        <f>IFERROR(BT41/BP40,"-")</f>
        <v>0.1638655462184874</v>
      </c>
      <c r="BV41" s="192">
        <f t="shared" si="8"/>
        <v>58837.820512820515</v>
      </c>
      <c r="BW41" s="355"/>
      <c r="BX41" s="355"/>
      <c r="BY41" s="48" t="s">
        <v>108</v>
      </c>
      <c r="BZ41" s="78">
        <v>1845740</v>
      </c>
      <c r="CA41" s="65">
        <f>IFERROR(BZ41/BW40,"-")</f>
        <v>1.3700325150207074E-2</v>
      </c>
      <c r="CB41" s="78">
        <v>90</v>
      </c>
      <c r="CC41" s="65">
        <f>IFERROR(CB41/BX40,"-")</f>
        <v>0.20689655172413793</v>
      </c>
      <c r="CD41" s="81">
        <f t="shared" si="9"/>
        <v>20508.222222222223</v>
      </c>
      <c r="CE41" s="355"/>
      <c r="CF41" s="355"/>
      <c r="CG41" s="48" t="s">
        <v>108</v>
      </c>
      <c r="CH41" s="78">
        <v>4882985</v>
      </c>
      <c r="CI41" s="65">
        <f>IFERROR(CH41/CE40,"-")</f>
        <v>4.1976740017727769E-2</v>
      </c>
      <c r="CJ41" s="78">
        <v>71</v>
      </c>
      <c r="CK41" s="65">
        <f>IFERROR(CJ41/CF40,"-")</f>
        <v>0.18635170603674542</v>
      </c>
      <c r="CL41" s="81">
        <f t="shared" si="10"/>
        <v>68774.436619718312</v>
      </c>
      <c r="CM41" s="355"/>
      <c r="CN41" s="355"/>
      <c r="CO41" s="48" t="s">
        <v>108</v>
      </c>
      <c r="CP41" s="78">
        <f>地区別_フレイル区分別_高齢者の疾病!W143</f>
        <v>69257030</v>
      </c>
      <c r="CQ41" s="65">
        <f>地区別_フレイル区分別_高齢者の疾病!X143</f>
        <v>3.0664296804336418E-2</v>
      </c>
      <c r="CR41" s="78">
        <f>地区別_フレイル区分別_高齢者の疾病!Y143</f>
        <v>1271</v>
      </c>
      <c r="CS41" s="65">
        <f>地区別_フレイル区分別_高齢者の疾病!Z143</f>
        <v>0.16703903272440532</v>
      </c>
      <c r="CT41" s="192">
        <f>地区別_フレイル区分別_高齢者の疾病!AA143</f>
        <v>54490.188827694728</v>
      </c>
      <c r="CU41" s="286"/>
    </row>
    <row r="42" spans="2:99" s="10" customFormat="1" ht="13.15" customHeight="1">
      <c r="B42" s="379"/>
      <c r="C42" s="355"/>
      <c r="D42" s="355"/>
      <c r="E42" s="49" t="s">
        <v>109</v>
      </c>
      <c r="F42" s="78">
        <v>0</v>
      </c>
      <c r="G42" s="65">
        <f>IFERROR(F42/C40,"-")</f>
        <v>0</v>
      </c>
      <c r="H42" s="78">
        <v>0</v>
      </c>
      <c r="I42" s="65">
        <f>IFERROR(H42/D40,"-")</f>
        <v>0</v>
      </c>
      <c r="J42" s="81" t="str">
        <f t="shared" si="0"/>
        <v>-</v>
      </c>
      <c r="K42" s="355"/>
      <c r="L42" s="355"/>
      <c r="M42" s="49" t="s">
        <v>109</v>
      </c>
      <c r="N42" s="78">
        <v>0</v>
      </c>
      <c r="O42" s="65">
        <f>IFERROR(N42/K40,"-")</f>
        <v>0</v>
      </c>
      <c r="P42" s="78">
        <v>0</v>
      </c>
      <c r="Q42" s="65">
        <f>IFERROR(P42/L40,"-")</f>
        <v>0</v>
      </c>
      <c r="R42" s="81" t="str">
        <f t="shared" si="1"/>
        <v>-</v>
      </c>
      <c r="S42" s="355"/>
      <c r="T42" s="355"/>
      <c r="U42" s="49" t="s">
        <v>109</v>
      </c>
      <c r="V42" s="78">
        <v>0</v>
      </c>
      <c r="W42" s="65">
        <f>IFERROR(V42/S40,"-")</f>
        <v>0</v>
      </c>
      <c r="X42" s="78">
        <v>0</v>
      </c>
      <c r="Y42" s="65">
        <f>IFERROR(X42/T40,"-")</f>
        <v>0</v>
      </c>
      <c r="Z42" s="192" t="str">
        <f t="shared" si="2"/>
        <v>-</v>
      </c>
      <c r="AA42" s="355"/>
      <c r="AB42" s="355"/>
      <c r="AC42" s="49" t="s">
        <v>109</v>
      </c>
      <c r="AD42" s="78">
        <v>0</v>
      </c>
      <c r="AE42" s="65">
        <f>IFERROR(AD42/AA40,"-")</f>
        <v>0</v>
      </c>
      <c r="AF42" s="78">
        <v>0</v>
      </c>
      <c r="AG42" s="65">
        <f>IFERROR(AF42/AB40,"-")</f>
        <v>0</v>
      </c>
      <c r="AH42" s="81" t="str">
        <f t="shared" si="3"/>
        <v>-</v>
      </c>
      <c r="AI42" s="355"/>
      <c r="AJ42" s="355"/>
      <c r="AK42" s="49" t="s">
        <v>109</v>
      </c>
      <c r="AL42" s="78">
        <v>0</v>
      </c>
      <c r="AM42" s="65">
        <f>IFERROR(AL42/AI40,"-")</f>
        <v>0</v>
      </c>
      <c r="AN42" s="78">
        <v>0</v>
      </c>
      <c r="AO42" s="65">
        <f>IFERROR(AN42/AJ40,"-")</f>
        <v>0</v>
      </c>
      <c r="AP42" s="81" t="str">
        <f t="shared" si="4"/>
        <v>-</v>
      </c>
      <c r="AQ42" s="355"/>
      <c r="AR42" s="355"/>
      <c r="AS42" s="49" t="s">
        <v>109</v>
      </c>
      <c r="AT42" s="78">
        <v>0</v>
      </c>
      <c r="AU42" s="65">
        <f>IFERROR(AT42/AQ40,"-")</f>
        <v>0</v>
      </c>
      <c r="AV42" s="81">
        <v>0</v>
      </c>
      <c r="AW42" s="65">
        <f>IFERROR(AV42/AR40,"-")</f>
        <v>0</v>
      </c>
      <c r="AX42" s="284" t="str">
        <f t="shared" si="5"/>
        <v>-</v>
      </c>
      <c r="AY42" s="355"/>
      <c r="AZ42" s="355"/>
      <c r="BA42" s="49" t="s">
        <v>109</v>
      </c>
      <c r="BB42" s="78">
        <v>0</v>
      </c>
      <c r="BC42" s="65">
        <f>IFERROR(BB42/AY40,"-")</f>
        <v>0</v>
      </c>
      <c r="BD42" s="78">
        <v>0</v>
      </c>
      <c r="BE42" s="65">
        <f>IFERROR(BD42/AZ40,"-")</f>
        <v>0</v>
      </c>
      <c r="BF42" s="81" t="str">
        <f t="shared" si="6"/>
        <v>-</v>
      </c>
      <c r="BG42" s="355"/>
      <c r="BH42" s="355"/>
      <c r="BI42" s="49" t="s">
        <v>109</v>
      </c>
      <c r="BJ42" s="78">
        <v>0</v>
      </c>
      <c r="BK42" s="65">
        <f>IFERROR(BJ42/BG40,"-")</f>
        <v>0</v>
      </c>
      <c r="BL42" s="78">
        <v>0</v>
      </c>
      <c r="BM42" s="65">
        <f>IFERROR(BL42/BH40,"-")</f>
        <v>0</v>
      </c>
      <c r="BN42" s="81" t="str">
        <f t="shared" si="7"/>
        <v>-</v>
      </c>
      <c r="BO42" s="355"/>
      <c r="BP42" s="355"/>
      <c r="BQ42" s="49" t="s">
        <v>109</v>
      </c>
      <c r="BR42" s="78">
        <v>0</v>
      </c>
      <c r="BS42" s="65">
        <f>IFERROR(BR42/BO40,"-")</f>
        <v>0</v>
      </c>
      <c r="BT42" s="78">
        <v>0</v>
      </c>
      <c r="BU42" s="65">
        <f>IFERROR(BT42/BP40,"-")</f>
        <v>0</v>
      </c>
      <c r="BV42" s="192" t="str">
        <f t="shared" si="8"/>
        <v>-</v>
      </c>
      <c r="BW42" s="355"/>
      <c r="BX42" s="355"/>
      <c r="BY42" s="49" t="s">
        <v>109</v>
      </c>
      <c r="BZ42" s="78">
        <v>0</v>
      </c>
      <c r="CA42" s="65">
        <f>IFERROR(BZ42/BW40,"-")</f>
        <v>0</v>
      </c>
      <c r="CB42" s="78">
        <v>0</v>
      </c>
      <c r="CC42" s="65">
        <f>IFERROR(CB42/BX40,"-")</f>
        <v>0</v>
      </c>
      <c r="CD42" s="81" t="str">
        <f t="shared" si="9"/>
        <v>-</v>
      </c>
      <c r="CE42" s="355"/>
      <c r="CF42" s="355"/>
      <c r="CG42" s="49" t="s">
        <v>109</v>
      </c>
      <c r="CH42" s="78">
        <v>0</v>
      </c>
      <c r="CI42" s="65">
        <f>IFERROR(CH42/CE40,"-")</f>
        <v>0</v>
      </c>
      <c r="CJ42" s="78">
        <v>0</v>
      </c>
      <c r="CK42" s="65">
        <f>IFERROR(CJ42/CF40,"-")</f>
        <v>0</v>
      </c>
      <c r="CL42" s="81" t="str">
        <f t="shared" si="10"/>
        <v>-</v>
      </c>
      <c r="CM42" s="355"/>
      <c r="CN42" s="355"/>
      <c r="CO42" s="49" t="s">
        <v>109</v>
      </c>
      <c r="CP42" s="78">
        <f>地区別_フレイル区分別_高齢者の疾病!W144</f>
        <v>0</v>
      </c>
      <c r="CQ42" s="65">
        <f>地区別_フレイル区分別_高齢者の疾病!X144</f>
        <v>0</v>
      </c>
      <c r="CR42" s="78">
        <f>地区別_フレイル区分別_高齢者の疾病!Y144</f>
        <v>0</v>
      </c>
      <c r="CS42" s="65">
        <f>地区別_フレイル区分別_高齢者の疾病!Z144</f>
        <v>0</v>
      </c>
      <c r="CT42" s="192" t="str">
        <f>地区別_フレイル区分別_高齢者の疾病!AA144</f>
        <v>-</v>
      </c>
      <c r="CU42" s="286"/>
    </row>
    <row r="43" spans="2:99" s="10" customFormat="1" ht="13.15" customHeight="1">
      <c r="B43" s="379"/>
      <c r="C43" s="355"/>
      <c r="D43" s="355"/>
      <c r="E43" s="49" t="s">
        <v>110</v>
      </c>
      <c r="F43" s="78">
        <v>0</v>
      </c>
      <c r="G43" s="65">
        <f>IFERROR(F43/C40,"-")</f>
        <v>0</v>
      </c>
      <c r="H43" s="78">
        <v>0</v>
      </c>
      <c r="I43" s="65">
        <f>IFERROR(H43/D40,"-")</f>
        <v>0</v>
      </c>
      <c r="J43" s="81" t="str">
        <f t="shared" si="0"/>
        <v>-</v>
      </c>
      <c r="K43" s="355"/>
      <c r="L43" s="355"/>
      <c r="M43" s="49" t="s">
        <v>110</v>
      </c>
      <c r="N43" s="78">
        <v>0</v>
      </c>
      <c r="O43" s="65">
        <f>IFERROR(N43/K40,"-")</f>
        <v>0</v>
      </c>
      <c r="P43" s="78">
        <v>0</v>
      </c>
      <c r="Q43" s="65">
        <f>IFERROR(P43/L40,"-")</f>
        <v>0</v>
      </c>
      <c r="R43" s="81" t="str">
        <f t="shared" si="1"/>
        <v>-</v>
      </c>
      <c r="S43" s="355"/>
      <c r="T43" s="355"/>
      <c r="U43" s="49" t="s">
        <v>110</v>
      </c>
      <c r="V43" s="78">
        <v>0</v>
      </c>
      <c r="W43" s="65">
        <f>IFERROR(V43/S40,"-")</f>
        <v>0</v>
      </c>
      <c r="X43" s="78">
        <v>0</v>
      </c>
      <c r="Y43" s="65">
        <f>IFERROR(X43/T40,"-")</f>
        <v>0</v>
      </c>
      <c r="Z43" s="192" t="str">
        <f t="shared" si="2"/>
        <v>-</v>
      </c>
      <c r="AA43" s="355"/>
      <c r="AB43" s="355"/>
      <c r="AC43" s="49" t="s">
        <v>110</v>
      </c>
      <c r="AD43" s="78">
        <v>0</v>
      </c>
      <c r="AE43" s="65">
        <f>IFERROR(AD43/AA40,"-")</f>
        <v>0</v>
      </c>
      <c r="AF43" s="78">
        <v>0</v>
      </c>
      <c r="AG43" s="65">
        <f>IFERROR(AF43/AB40,"-")</f>
        <v>0</v>
      </c>
      <c r="AH43" s="81" t="str">
        <f t="shared" si="3"/>
        <v>-</v>
      </c>
      <c r="AI43" s="355"/>
      <c r="AJ43" s="355"/>
      <c r="AK43" s="49" t="s">
        <v>110</v>
      </c>
      <c r="AL43" s="78">
        <v>0</v>
      </c>
      <c r="AM43" s="65">
        <f>IFERROR(AL43/AI40,"-")</f>
        <v>0</v>
      </c>
      <c r="AN43" s="78">
        <v>0</v>
      </c>
      <c r="AO43" s="65">
        <f>IFERROR(AN43/AJ40,"-")</f>
        <v>0</v>
      </c>
      <c r="AP43" s="81" t="str">
        <f t="shared" si="4"/>
        <v>-</v>
      </c>
      <c r="AQ43" s="355"/>
      <c r="AR43" s="355"/>
      <c r="AS43" s="49" t="s">
        <v>110</v>
      </c>
      <c r="AT43" s="78">
        <v>0</v>
      </c>
      <c r="AU43" s="65">
        <f>IFERROR(AT43/AQ40,"-")</f>
        <v>0</v>
      </c>
      <c r="AV43" s="81">
        <v>0</v>
      </c>
      <c r="AW43" s="65">
        <f>IFERROR(AV43/AR40,"-")</f>
        <v>0</v>
      </c>
      <c r="AX43" s="284" t="str">
        <f t="shared" si="5"/>
        <v>-</v>
      </c>
      <c r="AY43" s="355"/>
      <c r="AZ43" s="355"/>
      <c r="BA43" s="49" t="s">
        <v>110</v>
      </c>
      <c r="BB43" s="78">
        <v>0</v>
      </c>
      <c r="BC43" s="65">
        <f>IFERROR(BB43/AY40,"-")</f>
        <v>0</v>
      </c>
      <c r="BD43" s="78">
        <v>0</v>
      </c>
      <c r="BE43" s="65">
        <f>IFERROR(BD43/AZ40,"-")</f>
        <v>0</v>
      </c>
      <c r="BF43" s="81" t="str">
        <f t="shared" si="6"/>
        <v>-</v>
      </c>
      <c r="BG43" s="355"/>
      <c r="BH43" s="355"/>
      <c r="BI43" s="49" t="s">
        <v>110</v>
      </c>
      <c r="BJ43" s="78">
        <v>0</v>
      </c>
      <c r="BK43" s="65">
        <f>IFERROR(BJ43/BG40,"-")</f>
        <v>0</v>
      </c>
      <c r="BL43" s="78">
        <v>0</v>
      </c>
      <c r="BM43" s="65">
        <f>IFERROR(BL43/BH40,"-")</f>
        <v>0</v>
      </c>
      <c r="BN43" s="81" t="str">
        <f t="shared" si="7"/>
        <v>-</v>
      </c>
      <c r="BO43" s="355"/>
      <c r="BP43" s="355"/>
      <c r="BQ43" s="49" t="s">
        <v>110</v>
      </c>
      <c r="BR43" s="78">
        <v>0</v>
      </c>
      <c r="BS43" s="65">
        <f>IFERROR(BR43/BO40,"-")</f>
        <v>0</v>
      </c>
      <c r="BT43" s="78">
        <v>0</v>
      </c>
      <c r="BU43" s="65">
        <f>IFERROR(BT43/BP40,"-")</f>
        <v>0</v>
      </c>
      <c r="BV43" s="192" t="str">
        <f t="shared" si="8"/>
        <v>-</v>
      </c>
      <c r="BW43" s="355"/>
      <c r="BX43" s="355"/>
      <c r="BY43" s="49" t="s">
        <v>110</v>
      </c>
      <c r="BZ43" s="78">
        <v>0</v>
      </c>
      <c r="CA43" s="65">
        <f>IFERROR(BZ43/BW40,"-")</f>
        <v>0</v>
      </c>
      <c r="CB43" s="78">
        <v>0</v>
      </c>
      <c r="CC43" s="65">
        <f>IFERROR(CB43/BX40,"-")</f>
        <v>0</v>
      </c>
      <c r="CD43" s="81" t="str">
        <f t="shared" si="9"/>
        <v>-</v>
      </c>
      <c r="CE43" s="355"/>
      <c r="CF43" s="355"/>
      <c r="CG43" s="49" t="s">
        <v>110</v>
      </c>
      <c r="CH43" s="78">
        <v>0</v>
      </c>
      <c r="CI43" s="65">
        <f>IFERROR(CH43/CE40,"-")</f>
        <v>0</v>
      </c>
      <c r="CJ43" s="78">
        <v>0</v>
      </c>
      <c r="CK43" s="65">
        <f>IFERROR(CJ43/CF40,"-")</f>
        <v>0</v>
      </c>
      <c r="CL43" s="81" t="str">
        <f t="shared" si="10"/>
        <v>-</v>
      </c>
      <c r="CM43" s="355"/>
      <c r="CN43" s="355"/>
      <c r="CO43" s="49" t="s">
        <v>110</v>
      </c>
      <c r="CP43" s="78">
        <f>地区別_フレイル区分別_高齢者の疾病!W145</f>
        <v>0</v>
      </c>
      <c r="CQ43" s="65">
        <f>地区別_フレイル区分別_高齢者の疾病!X145</f>
        <v>0</v>
      </c>
      <c r="CR43" s="78">
        <f>地区別_フレイル区分別_高齢者の疾病!Y145</f>
        <v>0</v>
      </c>
      <c r="CS43" s="65">
        <f>地区別_フレイル区分別_高齢者の疾病!Z145</f>
        <v>0</v>
      </c>
      <c r="CT43" s="192" t="str">
        <f>地区別_フレイル区分別_高齢者の疾病!AA145</f>
        <v>-</v>
      </c>
      <c r="CU43" s="286"/>
    </row>
    <row r="44" spans="2:99" s="10" customFormat="1" ht="13.15" customHeight="1">
      <c r="B44" s="379"/>
      <c r="C44" s="355"/>
      <c r="D44" s="355"/>
      <c r="E44" s="49" t="s">
        <v>111</v>
      </c>
      <c r="F44" s="78">
        <v>0</v>
      </c>
      <c r="G44" s="65">
        <f>IFERROR(F44/C40,"-")</f>
        <v>0</v>
      </c>
      <c r="H44" s="78">
        <v>0</v>
      </c>
      <c r="I44" s="65">
        <f>IFERROR(H44/D40,"-")</f>
        <v>0</v>
      </c>
      <c r="J44" s="81" t="str">
        <f t="shared" si="0"/>
        <v>-</v>
      </c>
      <c r="K44" s="355"/>
      <c r="L44" s="355"/>
      <c r="M44" s="49" t="s">
        <v>111</v>
      </c>
      <c r="N44" s="78">
        <v>0</v>
      </c>
      <c r="O44" s="65">
        <f>IFERROR(N44/K40,"-")</f>
        <v>0</v>
      </c>
      <c r="P44" s="78">
        <v>0</v>
      </c>
      <c r="Q44" s="65">
        <f>IFERROR(P44/L40,"-")</f>
        <v>0</v>
      </c>
      <c r="R44" s="81" t="str">
        <f t="shared" si="1"/>
        <v>-</v>
      </c>
      <c r="S44" s="355"/>
      <c r="T44" s="355"/>
      <c r="U44" s="49" t="s">
        <v>111</v>
      </c>
      <c r="V44" s="78">
        <v>0</v>
      </c>
      <c r="W44" s="65">
        <f>IFERROR(V44/S40,"-")</f>
        <v>0</v>
      </c>
      <c r="X44" s="78">
        <v>0</v>
      </c>
      <c r="Y44" s="65">
        <f>IFERROR(X44/T40,"-")</f>
        <v>0</v>
      </c>
      <c r="Z44" s="192" t="str">
        <f t="shared" si="2"/>
        <v>-</v>
      </c>
      <c r="AA44" s="355"/>
      <c r="AB44" s="355"/>
      <c r="AC44" s="49" t="s">
        <v>111</v>
      </c>
      <c r="AD44" s="78">
        <v>0</v>
      </c>
      <c r="AE44" s="65">
        <f>IFERROR(AD44/AA40,"-")</f>
        <v>0</v>
      </c>
      <c r="AF44" s="78">
        <v>0</v>
      </c>
      <c r="AG44" s="65">
        <f>IFERROR(AF44/AB40,"-")</f>
        <v>0</v>
      </c>
      <c r="AH44" s="81" t="str">
        <f t="shared" si="3"/>
        <v>-</v>
      </c>
      <c r="AI44" s="355"/>
      <c r="AJ44" s="355"/>
      <c r="AK44" s="49" t="s">
        <v>111</v>
      </c>
      <c r="AL44" s="78">
        <v>0</v>
      </c>
      <c r="AM44" s="65">
        <f>IFERROR(AL44/AI40,"-")</f>
        <v>0</v>
      </c>
      <c r="AN44" s="78">
        <v>0</v>
      </c>
      <c r="AO44" s="65">
        <f>IFERROR(AN44/AJ40,"-")</f>
        <v>0</v>
      </c>
      <c r="AP44" s="81" t="str">
        <f t="shared" si="4"/>
        <v>-</v>
      </c>
      <c r="AQ44" s="355"/>
      <c r="AR44" s="355"/>
      <c r="AS44" s="49" t="s">
        <v>111</v>
      </c>
      <c r="AT44" s="78">
        <v>0</v>
      </c>
      <c r="AU44" s="65">
        <f>IFERROR(AT44/AQ40,"-")</f>
        <v>0</v>
      </c>
      <c r="AV44" s="81">
        <v>0</v>
      </c>
      <c r="AW44" s="65">
        <f>IFERROR(AV44/AR40,"-")</f>
        <v>0</v>
      </c>
      <c r="AX44" s="284" t="str">
        <f t="shared" si="5"/>
        <v>-</v>
      </c>
      <c r="AY44" s="355"/>
      <c r="AZ44" s="355"/>
      <c r="BA44" s="49" t="s">
        <v>111</v>
      </c>
      <c r="BB44" s="78">
        <v>0</v>
      </c>
      <c r="BC44" s="65">
        <f>IFERROR(BB44/AY40,"-")</f>
        <v>0</v>
      </c>
      <c r="BD44" s="78">
        <v>0</v>
      </c>
      <c r="BE44" s="65">
        <f>IFERROR(BD44/AZ40,"-")</f>
        <v>0</v>
      </c>
      <c r="BF44" s="81" t="str">
        <f t="shared" si="6"/>
        <v>-</v>
      </c>
      <c r="BG44" s="355"/>
      <c r="BH44" s="355"/>
      <c r="BI44" s="49" t="s">
        <v>111</v>
      </c>
      <c r="BJ44" s="78">
        <v>0</v>
      </c>
      <c r="BK44" s="65">
        <f>IFERROR(BJ44/BG40,"-")</f>
        <v>0</v>
      </c>
      <c r="BL44" s="78">
        <v>0</v>
      </c>
      <c r="BM44" s="65">
        <f>IFERROR(BL44/BH40,"-")</f>
        <v>0</v>
      </c>
      <c r="BN44" s="81" t="str">
        <f t="shared" si="7"/>
        <v>-</v>
      </c>
      <c r="BO44" s="355"/>
      <c r="BP44" s="355"/>
      <c r="BQ44" s="49" t="s">
        <v>111</v>
      </c>
      <c r="BR44" s="78">
        <v>0</v>
      </c>
      <c r="BS44" s="65">
        <f>IFERROR(BR44/BO40,"-")</f>
        <v>0</v>
      </c>
      <c r="BT44" s="78">
        <v>0</v>
      </c>
      <c r="BU44" s="65">
        <f>IFERROR(BT44/BP40,"-")</f>
        <v>0</v>
      </c>
      <c r="BV44" s="192" t="str">
        <f t="shared" si="8"/>
        <v>-</v>
      </c>
      <c r="BW44" s="355"/>
      <c r="BX44" s="355"/>
      <c r="BY44" s="49" t="s">
        <v>111</v>
      </c>
      <c r="BZ44" s="78">
        <v>0</v>
      </c>
      <c r="CA44" s="65">
        <f>IFERROR(BZ44/BW40,"-")</f>
        <v>0</v>
      </c>
      <c r="CB44" s="78">
        <v>0</v>
      </c>
      <c r="CC44" s="65">
        <f>IFERROR(CB44/BX40,"-")</f>
        <v>0</v>
      </c>
      <c r="CD44" s="81" t="str">
        <f t="shared" si="9"/>
        <v>-</v>
      </c>
      <c r="CE44" s="355"/>
      <c r="CF44" s="355"/>
      <c r="CG44" s="49" t="s">
        <v>111</v>
      </c>
      <c r="CH44" s="78">
        <v>0</v>
      </c>
      <c r="CI44" s="65">
        <f>IFERROR(CH44/CE40,"-")</f>
        <v>0</v>
      </c>
      <c r="CJ44" s="78">
        <v>0</v>
      </c>
      <c r="CK44" s="65">
        <f>IFERROR(CJ44/CF40,"-")</f>
        <v>0</v>
      </c>
      <c r="CL44" s="81" t="str">
        <f t="shared" si="10"/>
        <v>-</v>
      </c>
      <c r="CM44" s="355"/>
      <c r="CN44" s="355"/>
      <c r="CO44" s="49" t="s">
        <v>111</v>
      </c>
      <c r="CP44" s="78">
        <f>地区別_フレイル区分別_高齢者の疾病!W146</f>
        <v>0</v>
      </c>
      <c r="CQ44" s="65">
        <f>地区別_フレイル区分別_高齢者の疾病!X146</f>
        <v>0</v>
      </c>
      <c r="CR44" s="78">
        <f>地区別_フレイル区分別_高齢者の疾病!Y146</f>
        <v>0</v>
      </c>
      <c r="CS44" s="65">
        <f>地区別_フレイル区分別_高齢者の疾病!Z146</f>
        <v>0</v>
      </c>
      <c r="CT44" s="192" t="str">
        <f>地区別_フレイル区分別_高齢者の疾病!AA146</f>
        <v>-</v>
      </c>
      <c r="CU44" s="286"/>
    </row>
    <row r="45" spans="2:99" s="10" customFormat="1" ht="13.15" customHeight="1">
      <c r="B45" s="379"/>
      <c r="C45" s="355"/>
      <c r="D45" s="355"/>
      <c r="E45" s="49" t="s">
        <v>112</v>
      </c>
      <c r="F45" s="78">
        <v>0</v>
      </c>
      <c r="G45" s="65">
        <f>IFERROR(F45/C40,"-")</f>
        <v>0</v>
      </c>
      <c r="H45" s="78">
        <v>0</v>
      </c>
      <c r="I45" s="65">
        <f>IFERROR(H45/D40,"-")</f>
        <v>0</v>
      </c>
      <c r="J45" s="81" t="str">
        <f t="shared" si="0"/>
        <v>-</v>
      </c>
      <c r="K45" s="355"/>
      <c r="L45" s="355"/>
      <c r="M45" s="49" t="s">
        <v>112</v>
      </c>
      <c r="N45" s="78">
        <v>0</v>
      </c>
      <c r="O45" s="65">
        <f>IFERROR(N45/K40,"-")</f>
        <v>0</v>
      </c>
      <c r="P45" s="78">
        <v>0</v>
      </c>
      <c r="Q45" s="65">
        <f>IFERROR(P45/L40,"-")</f>
        <v>0</v>
      </c>
      <c r="R45" s="81" t="str">
        <f t="shared" si="1"/>
        <v>-</v>
      </c>
      <c r="S45" s="355"/>
      <c r="T45" s="355"/>
      <c r="U45" s="49" t="s">
        <v>112</v>
      </c>
      <c r="V45" s="78">
        <v>0</v>
      </c>
      <c r="W45" s="65">
        <f>IFERROR(V45/S40,"-")</f>
        <v>0</v>
      </c>
      <c r="X45" s="78">
        <v>0</v>
      </c>
      <c r="Y45" s="65">
        <f>IFERROR(X45/T40,"-")</f>
        <v>0</v>
      </c>
      <c r="Z45" s="192" t="str">
        <f t="shared" si="2"/>
        <v>-</v>
      </c>
      <c r="AA45" s="355"/>
      <c r="AB45" s="355"/>
      <c r="AC45" s="49" t="s">
        <v>112</v>
      </c>
      <c r="AD45" s="78">
        <v>0</v>
      </c>
      <c r="AE45" s="65">
        <f>IFERROR(AD45/AA40,"-")</f>
        <v>0</v>
      </c>
      <c r="AF45" s="78">
        <v>0</v>
      </c>
      <c r="AG45" s="65">
        <f>IFERROR(AF45/AB40,"-")</f>
        <v>0</v>
      </c>
      <c r="AH45" s="81" t="str">
        <f t="shared" si="3"/>
        <v>-</v>
      </c>
      <c r="AI45" s="355"/>
      <c r="AJ45" s="355"/>
      <c r="AK45" s="49" t="s">
        <v>112</v>
      </c>
      <c r="AL45" s="78">
        <v>0</v>
      </c>
      <c r="AM45" s="65">
        <f>IFERROR(AL45/AI40,"-")</f>
        <v>0</v>
      </c>
      <c r="AN45" s="78">
        <v>0</v>
      </c>
      <c r="AO45" s="65">
        <f>IFERROR(AN45/AJ40,"-")</f>
        <v>0</v>
      </c>
      <c r="AP45" s="81" t="str">
        <f t="shared" si="4"/>
        <v>-</v>
      </c>
      <c r="AQ45" s="355"/>
      <c r="AR45" s="355"/>
      <c r="AS45" s="49" t="s">
        <v>112</v>
      </c>
      <c r="AT45" s="78">
        <v>0</v>
      </c>
      <c r="AU45" s="65">
        <f>IFERROR(AT45/AQ40,"-")</f>
        <v>0</v>
      </c>
      <c r="AV45" s="81">
        <v>0</v>
      </c>
      <c r="AW45" s="65">
        <f>IFERROR(AV45/AR40,"-")</f>
        <v>0</v>
      </c>
      <c r="AX45" s="284" t="str">
        <f t="shared" si="5"/>
        <v>-</v>
      </c>
      <c r="AY45" s="355"/>
      <c r="AZ45" s="355"/>
      <c r="BA45" s="49" t="s">
        <v>112</v>
      </c>
      <c r="BB45" s="78">
        <v>0</v>
      </c>
      <c r="BC45" s="65">
        <f>IFERROR(BB45/AY40,"-")</f>
        <v>0</v>
      </c>
      <c r="BD45" s="78">
        <v>0</v>
      </c>
      <c r="BE45" s="65">
        <f>IFERROR(BD45/AZ40,"-")</f>
        <v>0</v>
      </c>
      <c r="BF45" s="81" t="str">
        <f t="shared" si="6"/>
        <v>-</v>
      </c>
      <c r="BG45" s="355"/>
      <c r="BH45" s="355"/>
      <c r="BI45" s="49" t="s">
        <v>112</v>
      </c>
      <c r="BJ45" s="78">
        <v>0</v>
      </c>
      <c r="BK45" s="65">
        <f>IFERROR(BJ45/BG40,"-")</f>
        <v>0</v>
      </c>
      <c r="BL45" s="78">
        <v>0</v>
      </c>
      <c r="BM45" s="65">
        <f>IFERROR(BL45/BH40,"-")</f>
        <v>0</v>
      </c>
      <c r="BN45" s="81" t="str">
        <f t="shared" si="7"/>
        <v>-</v>
      </c>
      <c r="BO45" s="355"/>
      <c r="BP45" s="355"/>
      <c r="BQ45" s="49" t="s">
        <v>112</v>
      </c>
      <c r="BR45" s="78">
        <v>0</v>
      </c>
      <c r="BS45" s="65">
        <f>IFERROR(BR45/BO40,"-")</f>
        <v>0</v>
      </c>
      <c r="BT45" s="78">
        <v>0</v>
      </c>
      <c r="BU45" s="65">
        <f>IFERROR(BT45/BP40,"-")</f>
        <v>0</v>
      </c>
      <c r="BV45" s="192" t="str">
        <f t="shared" si="8"/>
        <v>-</v>
      </c>
      <c r="BW45" s="355"/>
      <c r="BX45" s="355"/>
      <c r="BY45" s="49" t="s">
        <v>112</v>
      </c>
      <c r="BZ45" s="78">
        <v>0</v>
      </c>
      <c r="CA45" s="65">
        <f>IFERROR(BZ45/BW40,"-")</f>
        <v>0</v>
      </c>
      <c r="CB45" s="78">
        <v>0</v>
      </c>
      <c r="CC45" s="65">
        <f>IFERROR(CB45/BX40,"-")</f>
        <v>0</v>
      </c>
      <c r="CD45" s="81" t="str">
        <f t="shared" si="9"/>
        <v>-</v>
      </c>
      <c r="CE45" s="355"/>
      <c r="CF45" s="355"/>
      <c r="CG45" s="49" t="s">
        <v>112</v>
      </c>
      <c r="CH45" s="78">
        <v>0</v>
      </c>
      <c r="CI45" s="65">
        <f>IFERROR(CH45/CE40,"-")</f>
        <v>0</v>
      </c>
      <c r="CJ45" s="78">
        <v>0</v>
      </c>
      <c r="CK45" s="65">
        <f>IFERROR(CJ45/CF40,"-")</f>
        <v>0</v>
      </c>
      <c r="CL45" s="81" t="str">
        <f t="shared" si="10"/>
        <v>-</v>
      </c>
      <c r="CM45" s="355"/>
      <c r="CN45" s="355"/>
      <c r="CO45" s="49" t="s">
        <v>112</v>
      </c>
      <c r="CP45" s="78">
        <f>地区別_フレイル区分別_高齢者の疾病!W147</f>
        <v>0</v>
      </c>
      <c r="CQ45" s="65">
        <f>地区別_フレイル区分別_高齢者の疾病!X147</f>
        <v>0</v>
      </c>
      <c r="CR45" s="78">
        <f>地区別_フレイル区分別_高齢者の疾病!Y147</f>
        <v>0</v>
      </c>
      <c r="CS45" s="65">
        <f>地区別_フレイル区分別_高齢者の疾病!Z147</f>
        <v>0</v>
      </c>
      <c r="CT45" s="192" t="str">
        <f>地区別_フレイル区分別_高齢者の疾病!AA147</f>
        <v>-</v>
      </c>
      <c r="CU45" s="286"/>
    </row>
    <row r="46" spans="2:99" s="10" customFormat="1" ht="13.15" customHeight="1">
      <c r="B46" s="379"/>
      <c r="C46" s="355"/>
      <c r="D46" s="355"/>
      <c r="E46" s="49" t="s">
        <v>113</v>
      </c>
      <c r="F46" s="78">
        <v>0</v>
      </c>
      <c r="G46" s="65">
        <f>IFERROR(F46/C40,"-")</f>
        <v>0</v>
      </c>
      <c r="H46" s="78">
        <v>0</v>
      </c>
      <c r="I46" s="65">
        <f>IFERROR(H46/D40,"-")</f>
        <v>0</v>
      </c>
      <c r="J46" s="81" t="str">
        <f t="shared" si="0"/>
        <v>-</v>
      </c>
      <c r="K46" s="355"/>
      <c r="L46" s="355"/>
      <c r="M46" s="49" t="s">
        <v>113</v>
      </c>
      <c r="N46" s="78">
        <v>680300</v>
      </c>
      <c r="O46" s="65">
        <f>IFERROR(N46/K40,"-")</f>
        <v>8.0408265492183575E-3</v>
      </c>
      <c r="P46" s="78">
        <v>7</v>
      </c>
      <c r="Q46" s="65">
        <f>IFERROR(P46/L40,"-")</f>
        <v>1.383399209486166E-2</v>
      </c>
      <c r="R46" s="81">
        <f t="shared" si="1"/>
        <v>97185.71428571429</v>
      </c>
      <c r="S46" s="355"/>
      <c r="T46" s="355"/>
      <c r="U46" s="49" t="s">
        <v>113</v>
      </c>
      <c r="V46" s="78">
        <v>3203282</v>
      </c>
      <c r="W46" s="65">
        <f>IFERROR(V46/S40,"-")</f>
        <v>1.4771085620717172E-2</v>
      </c>
      <c r="X46" s="78">
        <v>14</v>
      </c>
      <c r="Y46" s="65">
        <f>IFERROR(X46/T40,"-")</f>
        <v>1.73053152039555E-2</v>
      </c>
      <c r="Z46" s="192">
        <f t="shared" si="2"/>
        <v>228805.85714285713</v>
      </c>
      <c r="AA46" s="355"/>
      <c r="AB46" s="355"/>
      <c r="AC46" s="49" t="s">
        <v>113</v>
      </c>
      <c r="AD46" s="78">
        <v>5624466</v>
      </c>
      <c r="AE46" s="65">
        <f>IFERROR(AD46/AA40,"-")</f>
        <v>2.2864916331055744E-2</v>
      </c>
      <c r="AF46" s="78">
        <v>15</v>
      </c>
      <c r="AG46" s="65">
        <f>IFERROR(AF46/AB40,"-")</f>
        <v>1.7878426698450536E-2</v>
      </c>
      <c r="AH46" s="81">
        <f t="shared" si="3"/>
        <v>374964.4</v>
      </c>
      <c r="AI46" s="355"/>
      <c r="AJ46" s="355"/>
      <c r="AK46" s="49" t="s">
        <v>113</v>
      </c>
      <c r="AL46" s="78">
        <v>856729</v>
      </c>
      <c r="AM46" s="65">
        <f>IFERROR(AL46/AI40,"-")</f>
        <v>3.688876551427515E-3</v>
      </c>
      <c r="AN46" s="78">
        <v>12</v>
      </c>
      <c r="AO46" s="65">
        <f>IFERROR(AN46/AJ40,"-")</f>
        <v>1.5873015873015872E-2</v>
      </c>
      <c r="AP46" s="81">
        <f t="shared" si="4"/>
        <v>71394.083333333328</v>
      </c>
      <c r="AQ46" s="355"/>
      <c r="AR46" s="355"/>
      <c r="AS46" s="49" t="s">
        <v>113</v>
      </c>
      <c r="AT46" s="78">
        <v>2522416</v>
      </c>
      <c r="AU46" s="65">
        <f>IFERROR(AT46/AQ40,"-")</f>
        <v>1.1801367918832332E-2</v>
      </c>
      <c r="AV46" s="81">
        <v>10</v>
      </c>
      <c r="AW46" s="65">
        <f>IFERROR(AV46/AR40,"-")</f>
        <v>1.310615989515072E-2</v>
      </c>
      <c r="AX46" s="284">
        <f t="shared" si="5"/>
        <v>252241.6</v>
      </c>
      <c r="AY46" s="355"/>
      <c r="AZ46" s="355"/>
      <c r="BA46" s="49" t="s">
        <v>113</v>
      </c>
      <c r="BB46" s="78">
        <v>167329</v>
      </c>
      <c r="BC46" s="65">
        <f>IFERROR(BB46/AY40,"-")</f>
        <v>9.1154779376114727E-4</v>
      </c>
      <c r="BD46" s="78">
        <v>10</v>
      </c>
      <c r="BE46" s="65">
        <f>IFERROR(BD46/AZ40,"-")</f>
        <v>1.7513134851138354E-2</v>
      </c>
      <c r="BF46" s="81">
        <f t="shared" si="6"/>
        <v>16732.900000000001</v>
      </c>
      <c r="BG46" s="355"/>
      <c r="BH46" s="355"/>
      <c r="BI46" s="49" t="s">
        <v>113</v>
      </c>
      <c r="BJ46" s="78">
        <v>2098948</v>
      </c>
      <c r="BK46" s="65">
        <f>IFERROR(BJ46/BG40,"-")</f>
        <v>1.3426442700292753E-2</v>
      </c>
      <c r="BL46" s="78">
        <v>13</v>
      </c>
      <c r="BM46" s="65">
        <f>IFERROR(BL46/BH40,"-")</f>
        <v>2.5440313111545987E-2</v>
      </c>
      <c r="BN46" s="81">
        <f t="shared" si="7"/>
        <v>161457.53846153847</v>
      </c>
      <c r="BO46" s="355"/>
      <c r="BP46" s="355"/>
      <c r="BQ46" s="49" t="s">
        <v>113</v>
      </c>
      <c r="BR46" s="78">
        <v>1830965</v>
      </c>
      <c r="BS46" s="65">
        <f>IFERROR(BR46/BO40,"-")</f>
        <v>1.2108282785852362E-2</v>
      </c>
      <c r="BT46" s="78">
        <v>10</v>
      </c>
      <c r="BU46" s="65">
        <f>IFERROR(BT46/BP40,"-")</f>
        <v>2.100840336134454E-2</v>
      </c>
      <c r="BV46" s="192">
        <f t="shared" si="8"/>
        <v>183096.5</v>
      </c>
      <c r="BW46" s="355"/>
      <c r="BX46" s="355"/>
      <c r="BY46" s="49" t="s">
        <v>113</v>
      </c>
      <c r="BZ46" s="78">
        <v>1562235</v>
      </c>
      <c r="CA46" s="65">
        <f>IFERROR(BZ46/BW40,"-")</f>
        <v>1.1595960135790387E-2</v>
      </c>
      <c r="CB46" s="78">
        <v>9</v>
      </c>
      <c r="CC46" s="65">
        <f>IFERROR(CB46/BX40,"-")</f>
        <v>2.0689655172413793E-2</v>
      </c>
      <c r="CD46" s="81">
        <f t="shared" si="9"/>
        <v>173581.66666666666</v>
      </c>
      <c r="CE46" s="355"/>
      <c r="CF46" s="355"/>
      <c r="CG46" s="49" t="s">
        <v>113</v>
      </c>
      <c r="CH46" s="78">
        <v>427802</v>
      </c>
      <c r="CI46" s="65">
        <f>IFERROR(CH46/CE40,"-")</f>
        <v>3.6776138638689193E-3</v>
      </c>
      <c r="CJ46" s="78">
        <v>4</v>
      </c>
      <c r="CK46" s="65">
        <f>IFERROR(CJ46/CF40,"-")</f>
        <v>1.0498687664041995E-2</v>
      </c>
      <c r="CL46" s="81">
        <f t="shared" si="10"/>
        <v>106950.5</v>
      </c>
      <c r="CM46" s="355"/>
      <c r="CN46" s="355"/>
      <c r="CO46" s="49" t="s">
        <v>113</v>
      </c>
      <c r="CP46" s="78">
        <f>地区別_フレイル区分別_高齢者の疾病!W148</f>
        <v>24498113</v>
      </c>
      <c r="CQ46" s="65">
        <f>地区別_フレイル区分別_高齢者の疾病!X148</f>
        <v>1.0846803684451563E-2</v>
      </c>
      <c r="CR46" s="78">
        <f>地区別_フレイル区分別_高齢者の疾病!Y148</f>
        <v>146</v>
      </c>
      <c r="CS46" s="65">
        <f>地区別_フレイル区分別_高齢者の疾病!Z148</f>
        <v>1.918780391641477E-2</v>
      </c>
      <c r="CT46" s="192">
        <f>地区別_フレイル区分別_高齢者の疾病!AA148</f>
        <v>167795.29452054793</v>
      </c>
      <c r="CU46" s="286"/>
    </row>
    <row r="47" spans="2:99" s="10" customFormat="1" ht="13.15" customHeight="1">
      <c r="B47" s="379"/>
      <c r="C47" s="355"/>
      <c r="D47" s="355"/>
      <c r="E47" s="49" t="s">
        <v>123</v>
      </c>
      <c r="F47" s="78">
        <v>0</v>
      </c>
      <c r="G47" s="65">
        <f>IFERROR(F47/C40,"-")</f>
        <v>0</v>
      </c>
      <c r="H47" s="78">
        <v>0</v>
      </c>
      <c r="I47" s="65">
        <f>IFERROR(H47/D40,"-")</f>
        <v>0</v>
      </c>
      <c r="J47" s="81" t="str">
        <f t="shared" si="0"/>
        <v>-</v>
      </c>
      <c r="K47" s="355"/>
      <c r="L47" s="355"/>
      <c r="M47" s="49" t="s">
        <v>123</v>
      </c>
      <c r="N47" s="78">
        <v>0</v>
      </c>
      <c r="O47" s="65">
        <f>IFERROR(N47/K40,"-")</f>
        <v>0</v>
      </c>
      <c r="P47" s="78">
        <v>0</v>
      </c>
      <c r="Q47" s="65">
        <f>IFERROR(P47/L40,"-")</f>
        <v>0</v>
      </c>
      <c r="R47" s="81" t="str">
        <f t="shared" si="1"/>
        <v>-</v>
      </c>
      <c r="S47" s="355"/>
      <c r="T47" s="355"/>
      <c r="U47" s="49" t="s">
        <v>123</v>
      </c>
      <c r="V47" s="78">
        <v>0</v>
      </c>
      <c r="W47" s="65">
        <f>IFERROR(V47/S40,"-")</f>
        <v>0</v>
      </c>
      <c r="X47" s="78">
        <v>0</v>
      </c>
      <c r="Y47" s="65">
        <f>IFERROR(X47/T40,"-")</f>
        <v>0</v>
      </c>
      <c r="Z47" s="192" t="str">
        <f t="shared" si="2"/>
        <v>-</v>
      </c>
      <c r="AA47" s="355"/>
      <c r="AB47" s="355"/>
      <c r="AC47" s="49" t="s">
        <v>123</v>
      </c>
      <c r="AD47" s="78">
        <v>0</v>
      </c>
      <c r="AE47" s="65">
        <f>IFERROR(AD47/AA40,"-")</f>
        <v>0</v>
      </c>
      <c r="AF47" s="78">
        <v>0</v>
      </c>
      <c r="AG47" s="65">
        <f>IFERROR(AF47/AB40,"-")</f>
        <v>0</v>
      </c>
      <c r="AH47" s="81" t="str">
        <f t="shared" si="3"/>
        <v>-</v>
      </c>
      <c r="AI47" s="355"/>
      <c r="AJ47" s="355"/>
      <c r="AK47" s="49" t="s">
        <v>123</v>
      </c>
      <c r="AL47" s="78">
        <v>0</v>
      </c>
      <c r="AM47" s="65">
        <f>IFERROR(AL47/AI40,"-")</f>
        <v>0</v>
      </c>
      <c r="AN47" s="78">
        <v>0</v>
      </c>
      <c r="AO47" s="65">
        <f>IFERROR(AN47/AJ40,"-")</f>
        <v>0</v>
      </c>
      <c r="AP47" s="81" t="str">
        <f t="shared" si="4"/>
        <v>-</v>
      </c>
      <c r="AQ47" s="355"/>
      <c r="AR47" s="355"/>
      <c r="AS47" s="49" t="s">
        <v>123</v>
      </c>
      <c r="AT47" s="78">
        <v>0</v>
      </c>
      <c r="AU47" s="65">
        <f>IFERROR(AT47/AQ40,"-")</f>
        <v>0</v>
      </c>
      <c r="AV47" s="81">
        <v>0</v>
      </c>
      <c r="AW47" s="65">
        <f>IFERROR(AV47/AR40,"-")</f>
        <v>0</v>
      </c>
      <c r="AX47" s="284" t="str">
        <f t="shared" si="5"/>
        <v>-</v>
      </c>
      <c r="AY47" s="355"/>
      <c r="AZ47" s="355"/>
      <c r="BA47" s="49" t="s">
        <v>123</v>
      </c>
      <c r="BB47" s="78">
        <v>0</v>
      </c>
      <c r="BC47" s="65">
        <f>IFERROR(BB47/AY40,"-")</f>
        <v>0</v>
      </c>
      <c r="BD47" s="78">
        <v>0</v>
      </c>
      <c r="BE47" s="65">
        <f>IFERROR(BD47/AZ40,"-")</f>
        <v>0</v>
      </c>
      <c r="BF47" s="81" t="str">
        <f t="shared" si="6"/>
        <v>-</v>
      </c>
      <c r="BG47" s="355"/>
      <c r="BH47" s="355"/>
      <c r="BI47" s="49" t="s">
        <v>123</v>
      </c>
      <c r="BJ47" s="78">
        <v>1358</v>
      </c>
      <c r="BK47" s="65">
        <f>IFERROR(BJ47/BG40,"-")</f>
        <v>8.6867846116233271E-6</v>
      </c>
      <c r="BL47" s="78">
        <v>1</v>
      </c>
      <c r="BM47" s="65">
        <f>IFERROR(BL47/BH40,"-")</f>
        <v>1.9569471624266144E-3</v>
      </c>
      <c r="BN47" s="81">
        <f t="shared" si="7"/>
        <v>1358</v>
      </c>
      <c r="BO47" s="355"/>
      <c r="BP47" s="355"/>
      <c r="BQ47" s="49" t="s">
        <v>123</v>
      </c>
      <c r="BR47" s="78">
        <v>0</v>
      </c>
      <c r="BS47" s="65">
        <f>IFERROR(BR47/BO40,"-")</f>
        <v>0</v>
      </c>
      <c r="BT47" s="78">
        <v>0</v>
      </c>
      <c r="BU47" s="65">
        <f>IFERROR(BT47/BP40,"-")</f>
        <v>0</v>
      </c>
      <c r="BV47" s="192" t="str">
        <f t="shared" si="8"/>
        <v>-</v>
      </c>
      <c r="BW47" s="355"/>
      <c r="BX47" s="355"/>
      <c r="BY47" s="49" t="s">
        <v>123</v>
      </c>
      <c r="BZ47" s="78">
        <v>0</v>
      </c>
      <c r="CA47" s="65">
        <f>IFERROR(BZ47/BW40,"-")</f>
        <v>0</v>
      </c>
      <c r="CB47" s="78">
        <v>0</v>
      </c>
      <c r="CC47" s="65">
        <f>IFERROR(CB47/BX40,"-")</f>
        <v>0</v>
      </c>
      <c r="CD47" s="81" t="str">
        <f t="shared" si="9"/>
        <v>-</v>
      </c>
      <c r="CE47" s="355"/>
      <c r="CF47" s="355"/>
      <c r="CG47" s="49" t="s">
        <v>123</v>
      </c>
      <c r="CH47" s="78">
        <v>0</v>
      </c>
      <c r="CI47" s="65">
        <f>IFERROR(CH47/CE40,"-")</f>
        <v>0</v>
      </c>
      <c r="CJ47" s="78">
        <v>0</v>
      </c>
      <c r="CK47" s="65">
        <f>IFERROR(CJ47/CF40,"-")</f>
        <v>0</v>
      </c>
      <c r="CL47" s="81" t="str">
        <f t="shared" si="10"/>
        <v>-</v>
      </c>
      <c r="CM47" s="355"/>
      <c r="CN47" s="355"/>
      <c r="CO47" s="49" t="s">
        <v>123</v>
      </c>
      <c r="CP47" s="78">
        <f>地区別_フレイル区分別_高齢者の疾病!W149</f>
        <v>1358</v>
      </c>
      <c r="CQ47" s="65">
        <f>地区別_フレイル区分別_高齢者の疾病!X149</f>
        <v>6.0126914279010889E-7</v>
      </c>
      <c r="CR47" s="78">
        <f>地区別_フレイル区分別_高齢者の疾病!Y149</f>
        <v>1</v>
      </c>
      <c r="CS47" s="65">
        <f>地区別_フレイル区分別_高齢者の疾病!Z149</f>
        <v>1.3142331449599159E-4</v>
      </c>
      <c r="CT47" s="192">
        <f>地区別_フレイル区分別_高齢者の疾病!AA149</f>
        <v>1358</v>
      </c>
      <c r="CU47" s="286"/>
    </row>
    <row r="48" spans="2:99" s="10" customFormat="1" ht="13.15" customHeight="1">
      <c r="B48" s="379"/>
      <c r="C48" s="355"/>
      <c r="D48" s="355"/>
      <c r="E48" s="49" t="s">
        <v>114</v>
      </c>
      <c r="F48" s="78">
        <v>0</v>
      </c>
      <c r="G48" s="65">
        <f>IFERROR(F48/C40,"-")</f>
        <v>0</v>
      </c>
      <c r="H48" s="78">
        <v>0</v>
      </c>
      <c r="I48" s="65">
        <f>IFERROR(H48/D40,"-")</f>
        <v>0</v>
      </c>
      <c r="J48" s="81" t="str">
        <f t="shared" si="0"/>
        <v>-</v>
      </c>
      <c r="K48" s="355"/>
      <c r="L48" s="355"/>
      <c r="M48" s="49" t="s">
        <v>114</v>
      </c>
      <c r="N48" s="78">
        <v>50865</v>
      </c>
      <c r="O48" s="65">
        <f>IFERROR(N48/K40,"-")</f>
        <v>6.0120041514918671E-4</v>
      </c>
      <c r="P48" s="78">
        <v>5</v>
      </c>
      <c r="Q48" s="65">
        <f>IFERROR(P48/L40,"-")</f>
        <v>9.881422924901186E-3</v>
      </c>
      <c r="R48" s="81">
        <f t="shared" si="1"/>
        <v>10173</v>
      </c>
      <c r="S48" s="355"/>
      <c r="T48" s="355"/>
      <c r="U48" s="49" t="s">
        <v>114</v>
      </c>
      <c r="V48" s="78">
        <v>59238</v>
      </c>
      <c r="W48" s="65">
        <f>IFERROR(V48/S40,"-")</f>
        <v>2.7316033056098206E-4</v>
      </c>
      <c r="X48" s="78">
        <v>3</v>
      </c>
      <c r="Y48" s="65">
        <f>IFERROR(X48/T40,"-")</f>
        <v>3.708281829419036E-3</v>
      </c>
      <c r="Z48" s="192">
        <f t="shared" si="2"/>
        <v>19746</v>
      </c>
      <c r="AA48" s="355"/>
      <c r="AB48" s="355"/>
      <c r="AC48" s="49" t="s">
        <v>114</v>
      </c>
      <c r="AD48" s="78">
        <v>117062</v>
      </c>
      <c r="AE48" s="65">
        <f>IFERROR(AD48/AA40,"-")</f>
        <v>4.7588745945767073E-4</v>
      </c>
      <c r="AF48" s="78">
        <v>3</v>
      </c>
      <c r="AG48" s="65">
        <f>IFERROR(AF48/AB40,"-")</f>
        <v>3.5756853396901071E-3</v>
      </c>
      <c r="AH48" s="81">
        <f t="shared" si="3"/>
        <v>39020.666666666664</v>
      </c>
      <c r="AI48" s="355"/>
      <c r="AJ48" s="355"/>
      <c r="AK48" s="49" t="s">
        <v>114</v>
      </c>
      <c r="AL48" s="78">
        <v>125623</v>
      </c>
      <c r="AM48" s="65">
        <f>IFERROR(AL48/AI40,"-")</f>
        <v>5.4090352844362536E-4</v>
      </c>
      <c r="AN48" s="78">
        <v>4</v>
      </c>
      <c r="AO48" s="65">
        <f>IFERROR(AN48/AJ40,"-")</f>
        <v>5.2910052910052907E-3</v>
      </c>
      <c r="AP48" s="81">
        <f t="shared" si="4"/>
        <v>31405.75</v>
      </c>
      <c r="AQ48" s="355"/>
      <c r="AR48" s="355"/>
      <c r="AS48" s="49" t="s">
        <v>114</v>
      </c>
      <c r="AT48" s="78">
        <v>71886</v>
      </c>
      <c r="AU48" s="65">
        <f>IFERROR(AT48/AQ40,"-")</f>
        <v>3.3632562361370246E-4</v>
      </c>
      <c r="AV48" s="81">
        <v>4</v>
      </c>
      <c r="AW48" s="65">
        <f>IFERROR(AV48/AR40,"-")</f>
        <v>5.2424639580602884E-3</v>
      </c>
      <c r="AX48" s="284">
        <f t="shared" si="5"/>
        <v>17971.5</v>
      </c>
      <c r="AY48" s="355"/>
      <c r="AZ48" s="355"/>
      <c r="BA48" s="49" t="s">
        <v>114</v>
      </c>
      <c r="BB48" s="78">
        <v>21841</v>
      </c>
      <c r="BC48" s="65">
        <f>IFERROR(BB48/AY40,"-")</f>
        <v>1.1898185827643276E-4</v>
      </c>
      <c r="BD48" s="78">
        <v>3</v>
      </c>
      <c r="BE48" s="65">
        <f>IFERROR(BD48/AZ40,"-")</f>
        <v>5.2539404553415062E-3</v>
      </c>
      <c r="BF48" s="81">
        <f t="shared" si="6"/>
        <v>7280.333333333333</v>
      </c>
      <c r="BG48" s="355"/>
      <c r="BH48" s="355"/>
      <c r="BI48" s="49" t="s">
        <v>114</v>
      </c>
      <c r="BJ48" s="78">
        <v>121110</v>
      </c>
      <c r="BK48" s="65">
        <f>IFERROR(BJ48/BG40,"-")</f>
        <v>7.7471022408961792E-4</v>
      </c>
      <c r="BL48" s="78">
        <v>5</v>
      </c>
      <c r="BM48" s="65">
        <f>IFERROR(BL48/BH40,"-")</f>
        <v>9.7847358121330719E-3</v>
      </c>
      <c r="BN48" s="81">
        <f t="shared" si="7"/>
        <v>24222</v>
      </c>
      <c r="BO48" s="355"/>
      <c r="BP48" s="355"/>
      <c r="BQ48" s="49" t="s">
        <v>114</v>
      </c>
      <c r="BR48" s="78">
        <v>84477</v>
      </c>
      <c r="BS48" s="65">
        <f>IFERROR(BR48/BO40,"-")</f>
        <v>5.586515334266084E-4</v>
      </c>
      <c r="BT48" s="78">
        <v>3</v>
      </c>
      <c r="BU48" s="65">
        <f>IFERROR(BT48/BP40,"-")</f>
        <v>6.3025210084033615E-3</v>
      </c>
      <c r="BV48" s="192">
        <f t="shared" si="8"/>
        <v>28159</v>
      </c>
      <c r="BW48" s="355"/>
      <c r="BX48" s="355"/>
      <c r="BY48" s="49" t="s">
        <v>114</v>
      </c>
      <c r="BZ48" s="78">
        <v>57029</v>
      </c>
      <c r="CA48" s="65">
        <f>IFERROR(BZ48/BW40,"-")</f>
        <v>4.2330763974945506E-4</v>
      </c>
      <c r="CB48" s="78">
        <v>3</v>
      </c>
      <c r="CC48" s="65">
        <f>IFERROR(CB48/BX40,"-")</f>
        <v>6.8965517241379309E-3</v>
      </c>
      <c r="CD48" s="81">
        <f t="shared" si="9"/>
        <v>19009.666666666668</v>
      </c>
      <c r="CE48" s="355"/>
      <c r="CF48" s="355"/>
      <c r="CG48" s="49" t="s">
        <v>114</v>
      </c>
      <c r="CH48" s="78">
        <v>55940</v>
      </c>
      <c r="CI48" s="65">
        <f>IFERROR(CH48/CE40,"-")</f>
        <v>4.8089003685075653E-4</v>
      </c>
      <c r="CJ48" s="78">
        <v>3</v>
      </c>
      <c r="CK48" s="65">
        <f>IFERROR(CJ48/CF40,"-")</f>
        <v>7.874015748031496E-3</v>
      </c>
      <c r="CL48" s="81">
        <f t="shared" si="10"/>
        <v>18646.666666666668</v>
      </c>
      <c r="CM48" s="355"/>
      <c r="CN48" s="355"/>
      <c r="CO48" s="49" t="s">
        <v>114</v>
      </c>
      <c r="CP48" s="78">
        <f>地区別_フレイル区分別_高齢者の疾病!W150</f>
        <v>937066</v>
      </c>
      <c r="CQ48" s="65">
        <f>地区別_フレイル区分別_高齢者の疾病!X150</f>
        <v>4.1489607552117535E-4</v>
      </c>
      <c r="CR48" s="78">
        <f>地区別_フレイル区分別_高齢者の疾病!Y150</f>
        <v>46</v>
      </c>
      <c r="CS48" s="65">
        <f>地区別_フレイル区分別_高齢者の疾病!Z150</f>
        <v>6.0454724668156127E-3</v>
      </c>
      <c r="CT48" s="192">
        <f>地区別_フレイル区分別_高齢者の疾病!AA150</f>
        <v>20371</v>
      </c>
      <c r="CU48" s="286"/>
    </row>
    <row r="49" spans="2:99" s="10" customFormat="1" ht="13.15" customHeight="1">
      <c r="B49" s="379"/>
      <c r="C49" s="355"/>
      <c r="D49" s="355"/>
      <c r="E49" s="49" t="s">
        <v>115</v>
      </c>
      <c r="F49" s="78">
        <v>36917</v>
      </c>
      <c r="G49" s="65">
        <f>IFERROR(F49/C40,"-")</f>
        <v>2.1079408221180474E-2</v>
      </c>
      <c r="H49" s="78">
        <v>1</v>
      </c>
      <c r="I49" s="65">
        <f>IFERROR(H49/D40,"-")</f>
        <v>0.16666666666666666</v>
      </c>
      <c r="J49" s="81">
        <f t="shared" si="0"/>
        <v>36917</v>
      </c>
      <c r="K49" s="355"/>
      <c r="L49" s="355"/>
      <c r="M49" s="49" t="s">
        <v>115</v>
      </c>
      <c r="N49" s="78">
        <v>20478</v>
      </c>
      <c r="O49" s="65">
        <f>IFERROR(N49/K40,"-")</f>
        <v>2.4204034407598635E-4</v>
      </c>
      <c r="P49" s="78">
        <v>4</v>
      </c>
      <c r="Q49" s="65">
        <f>IFERROR(P49/L40,"-")</f>
        <v>7.9051383399209481E-3</v>
      </c>
      <c r="R49" s="81">
        <f t="shared" si="1"/>
        <v>5119.5</v>
      </c>
      <c r="S49" s="355"/>
      <c r="T49" s="355"/>
      <c r="U49" s="49" t="s">
        <v>115</v>
      </c>
      <c r="V49" s="78">
        <v>83042</v>
      </c>
      <c r="W49" s="65">
        <f>IFERROR(V49/S40,"-")</f>
        <v>3.8292616513800387E-4</v>
      </c>
      <c r="X49" s="78">
        <v>10</v>
      </c>
      <c r="Y49" s="65">
        <f>IFERROR(X49/T40,"-")</f>
        <v>1.2360939431396786E-2</v>
      </c>
      <c r="Z49" s="192">
        <f t="shared" si="2"/>
        <v>8304.2000000000007</v>
      </c>
      <c r="AA49" s="355"/>
      <c r="AB49" s="355"/>
      <c r="AC49" s="49" t="s">
        <v>115</v>
      </c>
      <c r="AD49" s="78">
        <v>156773</v>
      </c>
      <c r="AE49" s="65">
        <f>IFERROR(AD49/AA40,"-")</f>
        <v>6.3732299705760549E-4</v>
      </c>
      <c r="AF49" s="78">
        <v>11</v>
      </c>
      <c r="AG49" s="65">
        <f>IFERROR(AF49/AB40,"-")</f>
        <v>1.3110846245530394E-2</v>
      </c>
      <c r="AH49" s="81">
        <f t="shared" si="3"/>
        <v>14252.09090909091</v>
      </c>
      <c r="AI49" s="355"/>
      <c r="AJ49" s="355"/>
      <c r="AK49" s="49" t="s">
        <v>115</v>
      </c>
      <c r="AL49" s="78">
        <v>42956</v>
      </c>
      <c r="AM49" s="65">
        <f>IFERROR(AL49/AI40,"-")</f>
        <v>1.8495858216906435E-4</v>
      </c>
      <c r="AN49" s="78">
        <v>7</v>
      </c>
      <c r="AO49" s="65">
        <f>IFERROR(AN49/AJ40,"-")</f>
        <v>9.2592592592592587E-3</v>
      </c>
      <c r="AP49" s="81">
        <f t="shared" si="4"/>
        <v>6136.5714285714284</v>
      </c>
      <c r="AQ49" s="355"/>
      <c r="AR49" s="355"/>
      <c r="AS49" s="49" t="s">
        <v>115</v>
      </c>
      <c r="AT49" s="78">
        <v>55843</v>
      </c>
      <c r="AU49" s="65">
        <f>IFERROR(AT49/AQ40,"-")</f>
        <v>2.6126689201596957E-4</v>
      </c>
      <c r="AV49" s="81">
        <v>5</v>
      </c>
      <c r="AW49" s="65">
        <f>IFERROR(AV49/AR40,"-")</f>
        <v>6.55307994757536E-3</v>
      </c>
      <c r="AX49" s="284">
        <f t="shared" si="5"/>
        <v>11168.6</v>
      </c>
      <c r="AY49" s="355"/>
      <c r="AZ49" s="355"/>
      <c r="BA49" s="49" t="s">
        <v>115</v>
      </c>
      <c r="BB49" s="78">
        <v>150775</v>
      </c>
      <c r="BC49" s="65">
        <f>IFERROR(BB49/AY40,"-")</f>
        <v>8.2136759679635315E-4</v>
      </c>
      <c r="BD49" s="78">
        <v>9</v>
      </c>
      <c r="BE49" s="65">
        <f>IFERROR(BD49/AZ40,"-")</f>
        <v>1.5761821366024518E-2</v>
      </c>
      <c r="BF49" s="81">
        <f t="shared" si="6"/>
        <v>16752.777777777777</v>
      </c>
      <c r="BG49" s="355"/>
      <c r="BH49" s="355"/>
      <c r="BI49" s="49" t="s">
        <v>115</v>
      </c>
      <c r="BJ49" s="78">
        <v>9033</v>
      </c>
      <c r="BK49" s="65">
        <f>IFERROR(BJ49/BG40,"-")</f>
        <v>5.7781830189096844E-5</v>
      </c>
      <c r="BL49" s="78">
        <v>5</v>
      </c>
      <c r="BM49" s="65">
        <f>IFERROR(BL49/BH40,"-")</f>
        <v>9.7847358121330719E-3</v>
      </c>
      <c r="BN49" s="81">
        <f t="shared" si="7"/>
        <v>1806.6</v>
      </c>
      <c r="BO49" s="355"/>
      <c r="BP49" s="355"/>
      <c r="BQ49" s="49" t="s">
        <v>115</v>
      </c>
      <c r="BR49" s="78">
        <v>22914</v>
      </c>
      <c r="BS49" s="65">
        <f>IFERROR(BR49/BO40,"-")</f>
        <v>1.5153167414725077E-4</v>
      </c>
      <c r="BT49" s="78">
        <v>3</v>
      </c>
      <c r="BU49" s="65">
        <f>IFERROR(BT49/BP40,"-")</f>
        <v>6.3025210084033615E-3</v>
      </c>
      <c r="BV49" s="192">
        <f t="shared" si="8"/>
        <v>7638</v>
      </c>
      <c r="BW49" s="355"/>
      <c r="BX49" s="355"/>
      <c r="BY49" s="49" t="s">
        <v>115</v>
      </c>
      <c r="BZ49" s="78">
        <v>224912</v>
      </c>
      <c r="CA49" s="65">
        <f>IFERROR(BZ49/BW40,"-")</f>
        <v>1.6694483135129398E-3</v>
      </c>
      <c r="CB49" s="78">
        <v>8</v>
      </c>
      <c r="CC49" s="65">
        <f>IFERROR(CB49/BX40,"-")</f>
        <v>1.8390804597701149E-2</v>
      </c>
      <c r="CD49" s="81">
        <f t="shared" si="9"/>
        <v>28114</v>
      </c>
      <c r="CE49" s="355"/>
      <c r="CF49" s="355"/>
      <c r="CG49" s="49" t="s">
        <v>115</v>
      </c>
      <c r="CH49" s="78">
        <v>25965</v>
      </c>
      <c r="CI49" s="65">
        <f>IFERROR(CH49/CE40,"-")</f>
        <v>2.2320897044744177E-4</v>
      </c>
      <c r="CJ49" s="78">
        <v>5</v>
      </c>
      <c r="CK49" s="65">
        <f>IFERROR(CJ49/CF40,"-")</f>
        <v>1.3123359580052493E-2</v>
      </c>
      <c r="CL49" s="81">
        <f t="shared" si="10"/>
        <v>5193</v>
      </c>
      <c r="CM49" s="355"/>
      <c r="CN49" s="355"/>
      <c r="CO49" s="49" t="s">
        <v>115</v>
      </c>
      <c r="CP49" s="78">
        <f>地区別_フレイル区分別_高齢者の疾病!W151</f>
        <v>1061654</v>
      </c>
      <c r="CQ49" s="65">
        <f>地区別_フレイル区分別_高齢者の疾病!X151</f>
        <v>4.7005875590551562E-4</v>
      </c>
      <c r="CR49" s="78">
        <f>地区別_フレイル区分別_高齢者の疾病!Y151</f>
        <v>97</v>
      </c>
      <c r="CS49" s="65">
        <f>地区別_フレイル区分別_高齢者の疾病!Z151</f>
        <v>1.2748061506111184E-2</v>
      </c>
      <c r="CT49" s="192">
        <f>地区別_フレイル区分別_高齢者の疾病!AA151</f>
        <v>10944.886597938144</v>
      </c>
      <c r="CU49" s="286"/>
    </row>
    <row r="50" spans="2:99" s="10" customFormat="1" ht="13.15" customHeight="1">
      <c r="B50" s="379"/>
      <c r="C50" s="355"/>
      <c r="D50" s="355"/>
      <c r="E50" s="49" t="s">
        <v>116</v>
      </c>
      <c r="F50" s="78">
        <v>0</v>
      </c>
      <c r="G50" s="65">
        <f>IFERROR(F50/C40,"-")</f>
        <v>0</v>
      </c>
      <c r="H50" s="78">
        <v>0</v>
      </c>
      <c r="I50" s="65">
        <f>IFERROR(H50/D40,"-")</f>
        <v>0</v>
      </c>
      <c r="J50" s="81" t="str">
        <f t="shared" si="0"/>
        <v>-</v>
      </c>
      <c r="K50" s="355"/>
      <c r="L50" s="355"/>
      <c r="M50" s="49" t="s">
        <v>116</v>
      </c>
      <c r="N50" s="78">
        <v>0</v>
      </c>
      <c r="O50" s="65">
        <f>IFERROR(N50/K40,"-")</f>
        <v>0</v>
      </c>
      <c r="P50" s="78">
        <v>0</v>
      </c>
      <c r="Q50" s="65">
        <f>IFERROR(P50/L40,"-")</f>
        <v>0</v>
      </c>
      <c r="R50" s="81" t="str">
        <f t="shared" si="1"/>
        <v>-</v>
      </c>
      <c r="S50" s="355"/>
      <c r="T50" s="355"/>
      <c r="U50" s="49" t="s">
        <v>116</v>
      </c>
      <c r="V50" s="78">
        <v>0</v>
      </c>
      <c r="W50" s="65">
        <f>IFERROR(V50/S40,"-")</f>
        <v>0</v>
      </c>
      <c r="X50" s="78">
        <v>0</v>
      </c>
      <c r="Y50" s="65">
        <f>IFERROR(X50/T40,"-")</f>
        <v>0</v>
      </c>
      <c r="Z50" s="192" t="str">
        <f t="shared" si="2"/>
        <v>-</v>
      </c>
      <c r="AA50" s="355"/>
      <c r="AB50" s="355"/>
      <c r="AC50" s="49" t="s">
        <v>116</v>
      </c>
      <c r="AD50" s="78">
        <v>243546</v>
      </c>
      <c r="AE50" s="65">
        <f>IFERROR(AD50/AA40,"-")</f>
        <v>9.9007779809910895E-4</v>
      </c>
      <c r="AF50" s="78">
        <v>6</v>
      </c>
      <c r="AG50" s="65">
        <f>IFERROR(AF50/AB40,"-")</f>
        <v>7.1513706793802142E-3</v>
      </c>
      <c r="AH50" s="81">
        <f t="shared" si="3"/>
        <v>40591</v>
      </c>
      <c r="AI50" s="355"/>
      <c r="AJ50" s="355"/>
      <c r="AK50" s="49" t="s">
        <v>116</v>
      </c>
      <c r="AL50" s="78">
        <v>7563</v>
      </c>
      <c r="AM50" s="65">
        <f>IFERROR(AL50/AI40,"-")</f>
        <v>3.2564525489911393E-5</v>
      </c>
      <c r="AN50" s="78">
        <v>2</v>
      </c>
      <c r="AO50" s="65">
        <f>IFERROR(AN50/AJ40,"-")</f>
        <v>2.6455026455026454E-3</v>
      </c>
      <c r="AP50" s="81">
        <f t="shared" si="4"/>
        <v>3781.5</v>
      </c>
      <c r="AQ50" s="355"/>
      <c r="AR50" s="355"/>
      <c r="AS50" s="49" t="s">
        <v>116</v>
      </c>
      <c r="AT50" s="78">
        <v>0</v>
      </c>
      <c r="AU50" s="65">
        <f>IFERROR(AT50/AQ40,"-")</f>
        <v>0</v>
      </c>
      <c r="AV50" s="81">
        <v>0</v>
      </c>
      <c r="AW50" s="65">
        <f>IFERROR(AV50/AR40,"-")</f>
        <v>0</v>
      </c>
      <c r="AX50" s="284" t="str">
        <f t="shared" si="5"/>
        <v>-</v>
      </c>
      <c r="AY50" s="355"/>
      <c r="AZ50" s="355"/>
      <c r="BA50" s="49" t="s">
        <v>116</v>
      </c>
      <c r="BB50" s="78">
        <v>1416</v>
      </c>
      <c r="BC50" s="65">
        <f>IFERROR(BB50/AY40,"-")</f>
        <v>7.7138551952487881E-6</v>
      </c>
      <c r="BD50" s="78">
        <v>1</v>
      </c>
      <c r="BE50" s="65">
        <f>IFERROR(BD50/AZ40,"-")</f>
        <v>1.7513134851138354E-3</v>
      </c>
      <c r="BF50" s="81">
        <f t="shared" si="6"/>
        <v>1416</v>
      </c>
      <c r="BG50" s="355"/>
      <c r="BH50" s="355"/>
      <c r="BI50" s="49" t="s">
        <v>116</v>
      </c>
      <c r="BJ50" s="78">
        <v>7920</v>
      </c>
      <c r="BK50" s="65">
        <f>IFERROR(BJ50/BG40,"-")</f>
        <v>5.0662248986787003E-5</v>
      </c>
      <c r="BL50" s="78">
        <v>1</v>
      </c>
      <c r="BM50" s="65">
        <f>IFERROR(BL50/BH40,"-")</f>
        <v>1.9569471624266144E-3</v>
      </c>
      <c r="BN50" s="81">
        <f t="shared" si="7"/>
        <v>7920</v>
      </c>
      <c r="BO50" s="355"/>
      <c r="BP50" s="355"/>
      <c r="BQ50" s="49" t="s">
        <v>116</v>
      </c>
      <c r="BR50" s="78">
        <v>12983</v>
      </c>
      <c r="BS50" s="65">
        <f>IFERROR(BR50/BO40,"-")</f>
        <v>8.5857367786233599E-5</v>
      </c>
      <c r="BT50" s="78">
        <v>2</v>
      </c>
      <c r="BU50" s="65">
        <f>IFERROR(BT50/BP40,"-")</f>
        <v>4.2016806722689074E-3</v>
      </c>
      <c r="BV50" s="192">
        <f t="shared" si="8"/>
        <v>6491.5</v>
      </c>
      <c r="BW50" s="355"/>
      <c r="BX50" s="355"/>
      <c r="BY50" s="49" t="s">
        <v>116</v>
      </c>
      <c r="BZ50" s="78">
        <v>1646</v>
      </c>
      <c r="CA50" s="65">
        <f>IFERROR(BZ50/BW40,"-")</f>
        <v>1.2217720370821917E-5</v>
      </c>
      <c r="CB50" s="78">
        <v>1</v>
      </c>
      <c r="CC50" s="65">
        <f>IFERROR(CB50/BX40,"-")</f>
        <v>2.2988505747126436E-3</v>
      </c>
      <c r="CD50" s="81">
        <f t="shared" si="9"/>
        <v>1646</v>
      </c>
      <c r="CE50" s="355"/>
      <c r="CF50" s="355"/>
      <c r="CG50" s="49" t="s">
        <v>116</v>
      </c>
      <c r="CH50" s="78">
        <v>4599</v>
      </c>
      <c r="CI50" s="65">
        <f>IFERROR(CH50/CE40,"-")</f>
        <v>3.9535453691037348E-5</v>
      </c>
      <c r="CJ50" s="78">
        <v>2</v>
      </c>
      <c r="CK50" s="65">
        <f>IFERROR(CJ50/CF40,"-")</f>
        <v>5.2493438320209973E-3</v>
      </c>
      <c r="CL50" s="81">
        <f t="shared" si="10"/>
        <v>2299.5</v>
      </c>
      <c r="CM50" s="355"/>
      <c r="CN50" s="355"/>
      <c r="CO50" s="49" t="s">
        <v>116</v>
      </c>
      <c r="CP50" s="78">
        <f>地区別_フレイル区分別_高齢者の疾病!W152</f>
        <v>308779</v>
      </c>
      <c r="CQ50" s="65">
        <f>地区別_フレイル区分別_高齢者の疾病!X152</f>
        <v>1.367152316948358E-4</v>
      </c>
      <c r="CR50" s="78">
        <f>地区別_フレイル区分別_高齢者の疾病!Y152</f>
        <v>19</v>
      </c>
      <c r="CS50" s="65">
        <f>地区別_フレイル区分別_高齢者の疾病!Z152</f>
        <v>2.4970429754238403E-3</v>
      </c>
      <c r="CT50" s="192">
        <f>地区別_フレイル区分別_高齢者の疾病!AA152</f>
        <v>16251.526315789473</v>
      </c>
      <c r="CU50" s="286"/>
    </row>
    <row r="51" spans="2:99" s="10" customFormat="1" ht="13.15" customHeight="1">
      <c r="B51" s="379"/>
      <c r="C51" s="355"/>
      <c r="D51" s="355"/>
      <c r="E51" s="49" t="s">
        <v>117</v>
      </c>
      <c r="F51" s="78">
        <v>0</v>
      </c>
      <c r="G51" s="65">
        <f>IFERROR(F51/C40,"-")</f>
        <v>0</v>
      </c>
      <c r="H51" s="78">
        <v>0</v>
      </c>
      <c r="I51" s="65">
        <f>IFERROR(H51/D40,"-")</f>
        <v>0</v>
      </c>
      <c r="J51" s="81" t="str">
        <f t="shared" si="0"/>
        <v>-</v>
      </c>
      <c r="K51" s="355"/>
      <c r="L51" s="355"/>
      <c r="M51" s="49" t="s">
        <v>117</v>
      </c>
      <c r="N51" s="78">
        <v>0</v>
      </c>
      <c r="O51" s="65">
        <f>IFERROR(N51/K40,"-")</f>
        <v>0</v>
      </c>
      <c r="P51" s="78">
        <v>0</v>
      </c>
      <c r="Q51" s="65">
        <f>IFERROR(P51/L40,"-")</f>
        <v>0</v>
      </c>
      <c r="R51" s="81" t="str">
        <f t="shared" si="1"/>
        <v>-</v>
      </c>
      <c r="S51" s="355"/>
      <c r="T51" s="355"/>
      <c r="U51" s="49" t="s">
        <v>117</v>
      </c>
      <c r="V51" s="78">
        <v>10225</v>
      </c>
      <c r="W51" s="65">
        <f>IFERROR(V51/S40,"-")</f>
        <v>4.7149876430433875E-5</v>
      </c>
      <c r="X51" s="78">
        <v>1</v>
      </c>
      <c r="Y51" s="65">
        <f>IFERROR(X51/T40,"-")</f>
        <v>1.2360939431396785E-3</v>
      </c>
      <c r="Z51" s="192">
        <f t="shared" si="2"/>
        <v>10225</v>
      </c>
      <c r="AA51" s="355"/>
      <c r="AB51" s="355"/>
      <c r="AC51" s="49" t="s">
        <v>117</v>
      </c>
      <c r="AD51" s="78">
        <v>12375</v>
      </c>
      <c r="AE51" s="65">
        <f>IFERROR(AD51/AA40,"-")</f>
        <v>5.0307591795703775E-5</v>
      </c>
      <c r="AF51" s="78">
        <v>1</v>
      </c>
      <c r="AG51" s="65">
        <f>IFERROR(AF51/AB40,"-")</f>
        <v>1.1918951132300357E-3</v>
      </c>
      <c r="AH51" s="81">
        <f t="shared" si="3"/>
        <v>12375</v>
      </c>
      <c r="AI51" s="355"/>
      <c r="AJ51" s="355"/>
      <c r="AK51" s="49" t="s">
        <v>117</v>
      </c>
      <c r="AL51" s="78">
        <v>16878</v>
      </c>
      <c r="AM51" s="65">
        <f>IFERROR(AL51/AI40,"-")</f>
        <v>7.2672757003665805E-5</v>
      </c>
      <c r="AN51" s="78">
        <v>2</v>
      </c>
      <c r="AO51" s="65">
        <f>IFERROR(AN51/AJ40,"-")</f>
        <v>2.6455026455026454E-3</v>
      </c>
      <c r="AP51" s="81">
        <f t="shared" si="4"/>
        <v>8439</v>
      </c>
      <c r="AQ51" s="355"/>
      <c r="AR51" s="355"/>
      <c r="AS51" s="49" t="s">
        <v>117</v>
      </c>
      <c r="AT51" s="78">
        <v>0</v>
      </c>
      <c r="AU51" s="65">
        <f>IFERROR(AT51/AQ40,"-")</f>
        <v>0</v>
      </c>
      <c r="AV51" s="81">
        <v>0</v>
      </c>
      <c r="AW51" s="65">
        <f>IFERROR(AV51/AR40,"-")</f>
        <v>0</v>
      </c>
      <c r="AX51" s="284" t="str">
        <f t="shared" si="5"/>
        <v>-</v>
      </c>
      <c r="AY51" s="355"/>
      <c r="AZ51" s="355"/>
      <c r="BA51" s="49" t="s">
        <v>117</v>
      </c>
      <c r="BB51" s="78">
        <v>5618</v>
      </c>
      <c r="BC51" s="65">
        <f>IFERROR(BB51/AY40,"-")</f>
        <v>3.0604829439906563E-5</v>
      </c>
      <c r="BD51" s="78">
        <v>2</v>
      </c>
      <c r="BE51" s="65">
        <f>IFERROR(BD51/AZ40,"-")</f>
        <v>3.5026269702276708E-3</v>
      </c>
      <c r="BF51" s="81">
        <f t="shared" si="6"/>
        <v>2809</v>
      </c>
      <c r="BG51" s="355"/>
      <c r="BH51" s="355"/>
      <c r="BI51" s="49" t="s">
        <v>117</v>
      </c>
      <c r="BJ51" s="78">
        <v>1504</v>
      </c>
      <c r="BK51" s="65">
        <f>IFERROR(BJ51/BG40,"-")</f>
        <v>9.620709908601977E-6</v>
      </c>
      <c r="BL51" s="78">
        <v>1</v>
      </c>
      <c r="BM51" s="65">
        <f>IFERROR(BL51/BH40,"-")</f>
        <v>1.9569471624266144E-3</v>
      </c>
      <c r="BN51" s="81">
        <f t="shared" si="7"/>
        <v>1504</v>
      </c>
      <c r="BO51" s="355"/>
      <c r="BP51" s="355"/>
      <c r="BQ51" s="49" t="s">
        <v>117</v>
      </c>
      <c r="BR51" s="78">
        <v>70826</v>
      </c>
      <c r="BS51" s="65">
        <f>IFERROR(BR51/BO40,"-")</f>
        <v>4.683766410558254E-4</v>
      </c>
      <c r="BT51" s="78">
        <v>2</v>
      </c>
      <c r="BU51" s="65">
        <f>IFERROR(BT51/BP40,"-")</f>
        <v>4.2016806722689074E-3</v>
      </c>
      <c r="BV51" s="192">
        <f t="shared" si="8"/>
        <v>35413</v>
      </c>
      <c r="BW51" s="355"/>
      <c r="BX51" s="355"/>
      <c r="BY51" s="49" t="s">
        <v>117</v>
      </c>
      <c r="BZ51" s="78">
        <v>6290</v>
      </c>
      <c r="CA51" s="65">
        <f>IFERROR(BZ51/BW40,"-")</f>
        <v>4.6688615511828589E-5</v>
      </c>
      <c r="CB51" s="78">
        <v>1</v>
      </c>
      <c r="CC51" s="65">
        <f>IFERROR(CB51/BX40,"-")</f>
        <v>2.2988505747126436E-3</v>
      </c>
      <c r="CD51" s="81">
        <f t="shared" si="9"/>
        <v>6290</v>
      </c>
      <c r="CE51" s="355"/>
      <c r="CF51" s="355"/>
      <c r="CG51" s="49" t="s">
        <v>117</v>
      </c>
      <c r="CH51" s="78">
        <v>3133</v>
      </c>
      <c r="CI51" s="65">
        <f>IFERROR(CH51/CE40,"-")</f>
        <v>2.6932936815399004E-5</v>
      </c>
      <c r="CJ51" s="78">
        <v>1</v>
      </c>
      <c r="CK51" s="65">
        <f>IFERROR(CJ51/CF40,"-")</f>
        <v>2.6246719160104987E-3</v>
      </c>
      <c r="CL51" s="81">
        <f t="shared" si="10"/>
        <v>3133</v>
      </c>
      <c r="CM51" s="355"/>
      <c r="CN51" s="355"/>
      <c r="CO51" s="49" t="s">
        <v>117</v>
      </c>
      <c r="CP51" s="78">
        <f>地区別_フレイル区分別_高齢者の疾病!W153</f>
        <v>413002</v>
      </c>
      <c r="CQ51" s="65">
        <f>地区別_フレイル区分別_高齢者の疾病!X153</f>
        <v>1.8286108874123751E-4</v>
      </c>
      <c r="CR51" s="78">
        <f>地区別_フレイル区分別_高齢者の疾病!Y153</f>
        <v>20</v>
      </c>
      <c r="CS51" s="65">
        <f>地区別_フレイル区分別_高齢者の疾病!Z153</f>
        <v>2.6284662899198319E-3</v>
      </c>
      <c r="CT51" s="192">
        <f>地区別_フレイル区分別_高齢者の疾病!AA153</f>
        <v>20650.099999999999</v>
      </c>
      <c r="CU51" s="286"/>
    </row>
    <row r="52" spans="2:99" s="10" customFormat="1" ht="13.15" customHeight="1">
      <c r="B52" s="379"/>
      <c r="C52" s="355"/>
      <c r="D52" s="355"/>
      <c r="E52" s="49" t="s">
        <v>118</v>
      </c>
      <c r="F52" s="78">
        <v>0</v>
      </c>
      <c r="G52" s="65">
        <f>IFERROR(F52/C40,"-")</f>
        <v>0</v>
      </c>
      <c r="H52" s="78">
        <v>0</v>
      </c>
      <c r="I52" s="65">
        <f>IFERROR(H52/D40,"-")</f>
        <v>0</v>
      </c>
      <c r="J52" s="81" t="str">
        <f t="shared" si="0"/>
        <v>-</v>
      </c>
      <c r="K52" s="355"/>
      <c r="L52" s="355"/>
      <c r="M52" s="49" t="s">
        <v>118</v>
      </c>
      <c r="N52" s="78">
        <v>442623</v>
      </c>
      <c r="O52" s="65">
        <f>IFERROR(N52/K40,"-")</f>
        <v>5.2315960160145185E-3</v>
      </c>
      <c r="P52" s="78">
        <v>29</v>
      </c>
      <c r="Q52" s="65">
        <f>IFERROR(P52/L40,"-")</f>
        <v>5.731225296442688E-2</v>
      </c>
      <c r="R52" s="81">
        <f t="shared" si="1"/>
        <v>15262.862068965518</v>
      </c>
      <c r="S52" s="355"/>
      <c r="T52" s="355"/>
      <c r="U52" s="49" t="s">
        <v>118</v>
      </c>
      <c r="V52" s="78">
        <v>2691704</v>
      </c>
      <c r="W52" s="65">
        <f>IFERROR(V52/S40,"-")</f>
        <v>1.2412079314161818E-2</v>
      </c>
      <c r="X52" s="78">
        <v>66</v>
      </c>
      <c r="Y52" s="65">
        <f>IFERROR(X52/T40,"-")</f>
        <v>8.1582200247218795E-2</v>
      </c>
      <c r="Z52" s="192">
        <f t="shared" si="2"/>
        <v>40783.393939393936</v>
      </c>
      <c r="AA52" s="355"/>
      <c r="AB52" s="355"/>
      <c r="AC52" s="49" t="s">
        <v>118</v>
      </c>
      <c r="AD52" s="78">
        <v>3639236</v>
      </c>
      <c r="AE52" s="65">
        <f>IFERROR(AD52/AA40,"-")</f>
        <v>1.4794440334240794E-2</v>
      </c>
      <c r="AF52" s="78">
        <v>65</v>
      </c>
      <c r="AG52" s="65">
        <f>IFERROR(AF52/AB40,"-")</f>
        <v>7.7473182359952319E-2</v>
      </c>
      <c r="AH52" s="81">
        <f t="shared" si="3"/>
        <v>55988.24615384615</v>
      </c>
      <c r="AI52" s="355"/>
      <c r="AJ52" s="355"/>
      <c r="AK52" s="49" t="s">
        <v>118</v>
      </c>
      <c r="AL52" s="78">
        <v>2594049</v>
      </c>
      <c r="AM52" s="65">
        <f>IFERROR(AL52/AI40,"-")</f>
        <v>1.11693738969429E-2</v>
      </c>
      <c r="AN52" s="78">
        <v>53</v>
      </c>
      <c r="AO52" s="65">
        <f>IFERROR(AN52/AJ40,"-")</f>
        <v>7.0105820105820102E-2</v>
      </c>
      <c r="AP52" s="81">
        <f t="shared" si="4"/>
        <v>48944.32075471698</v>
      </c>
      <c r="AQ52" s="355"/>
      <c r="AR52" s="355"/>
      <c r="AS52" s="49" t="s">
        <v>118</v>
      </c>
      <c r="AT52" s="78">
        <v>2878223</v>
      </c>
      <c r="AU52" s="65">
        <f>IFERROR(AT52/AQ40,"-")</f>
        <v>1.3466045479986389E-2</v>
      </c>
      <c r="AV52" s="81">
        <v>67</v>
      </c>
      <c r="AW52" s="65">
        <f>IFERROR(AV52/AR40,"-")</f>
        <v>8.7811271297509833E-2</v>
      </c>
      <c r="AX52" s="284">
        <f t="shared" si="5"/>
        <v>42958.552238805969</v>
      </c>
      <c r="AY52" s="355"/>
      <c r="AZ52" s="355"/>
      <c r="BA52" s="49" t="s">
        <v>118</v>
      </c>
      <c r="BB52" s="78">
        <v>2953394</v>
      </c>
      <c r="BC52" s="65">
        <f>IFERROR(BB52/AY40,"-")</f>
        <v>1.6089020939630366E-2</v>
      </c>
      <c r="BD52" s="78">
        <v>41</v>
      </c>
      <c r="BE52" s="65">
        <f>IFERROR(BD52/AZ40,"-")</f>
        <v>7.1803852889667244E-2</v>
      </c>
      <c r="BF52" s="81">
        <f t="shared" si="6"/>
        <v>72034</v>
      </c>
      <c r="BG52" s="355"/>
      <c r="BH52" s="355"/>
      <c r="BI52" s="49" t="s">
        <v>118</v>
      </c>
      <c r="BJ52" s="78">
        <v>2010133</v>
      </c>
      <c r="BK52" s="65">
        <f>IFERROR(BJ52/BG40,"-")</f>
        <v>1.285831547254509E-2</v>
      </c>
      <c r="BL52" s="78">
        <v>47</v>
      </c>
      <c r="BM52" s="65">
        <f>IFERROR(BL52/BH40,"-")</f>
        <v>9.1976516634050876E-2</v>
      </c>
      <c r="BN52" s="81">
        <f t="shared" si="7"/>
        <v>42768.787234042553</v>
      </c>
      <c r="BO52" s="355"/>
      <c r="BP52" s="355"/>
      <c r="BQ52" s="49" t="s">
        <v>118</v>
      </c>
      <c r="BR52" s="78">
        <v>2320369</v>
      </c>
      <c r="BS52" s="65">
        <f>IFERROR(BR52/BO40,"-")</f>
        <v>1.5344741171745752E-2</v>
      </c>
      <c r="BT52" s="78">
        <v>40</v>
      </c>
      <c r="BU52" s="65">
        <f>IFERROR(BT52/BP40,"-")</f>
        <v>8.4033613445378158E-2</v>
      </c>
      <c r="BV52" s="192">
        <f t="shared" si="8"/>
        <v>58009.224999999999</v>
      </c>
      <c r="BW52" s="355"/>
      <c r="BX52" s="355"/>
      <c r="BY52" s="49" t="s">
        <v>118</v>
      </c>
      <c r="BZ52" s="78">
        <v>2144127</v>
      </c>
      <c r="CA52" s="65">
        <f>IFERROR(BZ52/BW40,"-")</f>
        <v>1.5915154389750476E-2</v>
      </c>
      <c r="CB52" s="78">
        <v>36</v>
      </c>
      <c r="CC52" s="65">
        <f>IFERROR(CB52/BX40,"-")</f>
        <v>8.2758620689655171E-2</v>
      </c>
      <c r="CD52" s="81">
        <f t="shared" si="9"/>
        <v>59559.083333333336</v>
      </c>
      <c r="CE52" s="355"/>
      <c r="CF52" s="355"/>
      <c r="CG52" s="49" t="s">
        <v>118</v>
      </c>
      <c r="CH52" s="78">
        <v>961638</v>
      </c>
      <c r="CI52" s="65">
        <f>IFERROR(CH52/CE40,"-")</f>
        <v>8.2667524715246306E-3</v>
      </c>
      <c r="CJ52" s="78">
        <v>34</v>
      </c>
      <c r="CK52" s="65">
        <f>IFERROR(CJ52/CF40,"-")</f>
        <v>8.9238845144356954E-2</v>
      </c>
      <c r="CL52" s="81">
        <f t="shared" si="10"/>
        <v>28283.470588235294</v>
      </c>
      <c r="CM52" s="355"/>
      <c r="CN52" s="355"/>
      <c r="CO52" s="49" t="s">
        <v>118</v>
      </c>
      <c r="CP52" s="78">
        <f>地区別_フレイル区分別_高齢者の疾病!W154</f>
        <v>33511565</v>
      </c>
      <c r="CQ52" s="65">
        <f>地区別_フレイル区分別_高齢者の疾病!X154</f>
        <v>1.4837606746027257E-2</v>
      </c>
      <c r="CR52" s="78">
        <f>地区別_フレイル区分別_高齢者の疾病!Y154</f>
        <v>636</v>
      </c>
      <c r="CS52" s="65">
        <f>地区別_フレイル区分別_高齢者の疾病!Z154</f>
        <v>8.3585228019450647E-2</v>
      </c>
      <c r="CT52" s="192">
        <f>地区別_フレイル区分別_高齢者の疾病!AA154</f>
        <v>52691.13993710692</v>
      </c>
      <c r="CU52" s="286"/>
    </row>
    <row r="53" spans="2:99" s="10" customFormat="1" ht="13.15" customHeight="1">
      <c r="B53" s="379"/>
      <c r="C53" s="355"/>
      <c r="D53" s="355"/>
      <c r="E53" s="49" t="s">
        <v>119</v>
      </c>
      <c r="F53" s="78">
        <v>0</v>
      </c>
      <c r="G53" s="65">
        <f>IFERROR(F53/C40,"-")</f>
        <v>0</v>
      </c>
      <c r="H53" s="78">
        <v>0</v>
      </c>
      <c r="I53" s="65">
        <f>IFERROR(H53/D40,"-")</f>
        <v>0</v>
      </c>
      <c r="J53" s="81" t="str">
        <f t="shared" si="0"/>
        <v>-</v>
      </c>
      <c r="K53" s="355"/>
      <c r="L53" s="355"/>
      <c r="M53" s="49" t="s">
        <v>119</v>
      </c>
      <c r="N53" s="78">
        <v>601468</v>
      </c>
      <c r="O53" s="65">
        <f>IFERROR(N53/K40,"-")</f>
        <v>7.1090693266283502E-3</v>
      </c>
      <c r="P53" s="78">
        <v>14</v>
      </c>
      <c r="Q53" s="65">
        <f>IFERROR(P53/L40,"-")</f>
        <v>2.766798418972332E-2</v>
      </c>
      <c r="R53" s="81">
        <f t="shared" si="1"/>
        <v>42962</v>
      </c>
      <c r="S53" s="355"/>
      <c r="T53" s="355"/>
      <c r="U53" s="49" t="s">
        <v>119</v>
      </c>
      <c r="V53" s="78">
        <v>1812161</v>
      </c>
      <c r="W53" s="65">
        <f>IFERROR(V53/S40,"-")</f>
        <v>8.3562999728167709E-3</v>
      </c>
      <c r="X53" s="78">
        <v>25</v>
      </c>
      <c r="Y53" s="65">
        <f>IFERROR(X53/T40,"-")</f>
        <v>3.0902348578491966E-2</v>
      </c>
      <c r="Z53" s="192">
        <f t="shared" si="2"/>
        <v>72486.44</v>
      </c>
      <c r="AA53" s="355"/>
      <c r="AB53" s="355"/>
      <c r="AC53" s="49" t="s">
        <v>119</v>
      </c>
      <c r="AD53" s="78">
        <v>3106544</v>
      </c>
      <c r="AE53" s="65">
        <f>IFERROR(AD53/AA40,"-")</f>
        <v>1.2628908884637802E-2</v>
      </c>
      <c r="AF53" s="78">
        <v>35</v>
      </c>
      <c r="AG53" s="65">
        <f>IFERROR(AF53/AB40,"-")</f>
        <v>4.1716328963051254E-2</v>
      </c>
      <c r="AH53" s="81">
        <f t="shared" si="3"/>
        <v>88758.399999999994</v>
      </c>
      <c r="AI53" s="355"/>
      <c r="AJ53" s="355"/>
      <c r="AK53" s="49" t="s">
        <v>119</v>
      </c>
      <c r="AL53" s="78">
        <v>2099382</v>
      </c>
      <c r="AM53" s="65">
        <f>IFERROR(AL53/AI40,"-")</f>
        <v>9.0394524199472644E-3</v>
      </c>
      <c r="AN53" s="78">
        <v>34</v>
      </c>
      <c r="AO53" s="65">
        <f>IFERROR(AN53/AJ40,"-")</f>
        <v>4.4973544973544971E-2</v>
      </c>
      <c r="AP53" s="81">
        <f t="shared" si="4"/>
        <v>61746.529411764706</v>
      </c>
      <c r="AQ53" s="355"/>
      <c r="AR53" s="355"/>
      <c r="AS53" s="49" t="s">
        <v>119</v>
      </c>
      <c r="AT53" s="78">
        <v>2844098</v>
      </c>
      <c r="AU53" s="65">
        <f>IFERROR(AT53/AQ40,"-")</f>
        <v>1.3306388357517235E-2</v>
      </c>
      <c r="AV53" s="81">
        <v>47</v>
      </c>
      <c r="AW53" s="65">
        <f>IFERROR(AV53/AR40,"-")</f>
        <v>6.1598951507208385E-2</v>
      </c>
      <c r="AX53" s="284">
        <f t="shared" si="5"/>
        <v>60512.723404255317</v>
      </c>
      <c r="AY53" s="355"/>
      <c r="AZ53" s="355"/>
      <c r="BA53" s="49" t="s">
        <v>119</v>
      </c>
      <c r="BB53" s="78">
        <v>2806872</v>
      </c>
      <c r="BC53" s="65">
        <f>IFERROR(BB53/AY40,"-")</f>
        <v>1.5290822146609009E-2</v>
      </c>
      <c r="BD53" s="78">
        <v>42</v>
      </c>
      <c r="BE53" s="65">
        <f>IFERROR(BD53/AZ40,"-")</f>
        <v>7.3555166374781086E-2</v>
      </c>
      <c r="BF53" s="81">
        <f t="shared" si="6"/>
        <v>66830.28571428571</v>
      </c>
      <c r="BG53" s="355"/>
      <c r="BH53" s="355"/>
      <c r="BI53" s="49" t="s">
        <v>119</v>
      </c>
      <c r="BJ53" s="78">
        <v>1744728</v>
      </c>
      <c r="BK53" s="65">
        <f>IFERROR(BJ53/BG40,"-")</f>
        <v>1.1160586407855924E-2</v>
      </c>
      <c r="BL53" s="78">
        <v>32</v>
      </c>
      <c r="BM53" s="65">
        <f>IFERROR(BL53/BH40,"-")</f>
        <v>6.262230919765166E-2</v>
      </c>
      <c r="BN53" s="81">
        <f t="shared" si="7"/>
        <v>54522.75</v>
      </c>
      <c r="BO53" s="355"/>
      <c r="BP53" s="355"/>
      <c r="BQ53" s="49" t="s">
        <v>119</v>
      </c>
      <c r="BR53" s="78">
        <v>2185448</v>
      </c>
      <c r="BS53" s="65">
        <f>IFERROR(BR53/BO40,"-")</f>
        <v>1.4452500401578115E-2</v>
      </c>
      <c r="BT53" s="78">
        <v>29</v>
      </c>
      <c r="BU53" s="65">
        <f>IFERROR(BT53/BP40,"-")</f>
        <v>6.0924369747899158E-2</v>
      </c>
      <c r="BV53" s="192">
        <f t="shared" si="8"/>
        <v>75360.275862068971</v>
      </c>
      <c r="BW53" s="355"/>
      <c r="BX53" s="355"/>
      <c r="BY53" s="49" t="s">
        <v>119</v>
      </c>
      <c r="BZ53" s="78">
        <v>2610810</v>
      </c>
      <c r="CA53" s="65">
        <f>IFERROR(BZ53/BW40,"-")</f>
        <v>1.9379189867160126E-2</v>
      </c>
      <c r="CB53" s="78">
        <v>42</v>
      </c>
      <c r="CC53" s="65">
        <f>IFERROR(CB53/BX40,"-")</f>
        <v>9.6551724137931033E-2</v>
      </c>
      <c r="CD53" s="81">
        <f t="shared" si="9"/>
        <v>62162.142857142855</v>
      </c>
      <c r="CE53" s="355"/>
      <c r="CF53" s="355"/>
      <c r="CG53" s="49" t="s">
        <v>119</v>
      </c>
      <c r="CH53" s="78">
        <v>2864319</v>
      </c>
      <c r="CI53" s="65">
        <f>IFERROR(CH53/CE40,"-")</f>
        <v>2.4623211824496283E-2</v>
      </c>
      <c r="CJ53" s="78">
        <v>41</v>
      </c>
      <c r="CK53" s="65">
        <f>IFERROR(CJ53/CF40,"-")</f>
        <v>0.10761154855643044</v>
      </c>
      <c r="CL53" s="81">
        <f t="shared" si="10"/>
        <v>69861.439024390245</v>
      </c>
      <c r="CM53" s="355"/>
      <c r="CN53" s="355"/>
      <c r="CO53" s="49" t="s">
        <v>119</v>
      </c>
      <c r="CP53" s="78">
        <f>地区別_フレイル区分別_高齢者の疾病!W155</f>
        <v>38411342</v>
      </c>
      <c r="CQ53" s="65">
        <f>地区別_フレイル区分別_高齢者の疾病!X155</f>
        <v>1.7007035845182403E-2</v>
      </c>
      <c r="CR53" s="78">
        <f>地区別_フレイル区分別_高齢者の疾病!Y155</f>
        <v>568</v>
      </c>
      <c r="CS53" s="65">
        <f>地区別_フレイル区分別_高齢者の疾病!Z155</f>
        <v>7.4648442633723222E-2</v>
      </c>
      <c r="CT53" s="192">
        <f>地区別_フレイル区分別_高齢者の疾病!AA155</f>
        <v>67625.602112676061</v>
      </c>
      <c r="CU53" s="286"/>
    </row>
    <row r="54" spans="2:99" s="10" customFormat="1" ht="13.15" customHeight="1">
      <c r="B54" s="379"/>
      <c r="C54" s="355"/>
      <c r="D54" s="355"/>
      <c r="E54" s="49" t="s">
        <v>120</v>
      </c>
      <c r="F54" s="78">
        <v>13472</v>
      </c>
      <c r="G54" s="65">
        <f>IFERROR(F54/C40,"-")</f>
        <v>7.6924394602958896E-3</v>
      </c>
      <c r="H54" s="78">
        <v>1</v>
      </c>
      <c r="I54" s="65">
        <f>IFERROR(H54/D40,"-")</f>
        <v>0.16666666666666666</v>
      </c>
      <c r="J54" s="81">
        <f t="shared" si="0"/>
        <v>13472</v>
      </c>
      <c r="K54" s="355"/>
      <c r="L54" s="355"/>
      <c r="M54" s="49" t="s">
        <v>120</v>
      </c>
      <c r="N54" s="78">
        <v>315233</v>
      </c>
      <c r="O54" s="65">
        <f>IFERROR(N54/K40,"-")</f>
        <v>3.7259060349694993E-3</v>
      </c>
      <c r="P54" s="78">
        <v>14</v>
      </c>
      <c r="Q54" s="65">
        <f>IFERROR(P54/L40,"-")</f>
        <v>2.766798418972332E-2</v>
      </c>
      <c r="R54" s="81">
        <f t="shared" si="1"/>
        <v>22516.642857142859</v>
      </c>
      <c r="S54" s="355"/>
      <c r="T54" s="355"/>
      <c r="U54" s="49" t="s">
        <v>120</v>
      </c>
      <c r="V54" s="78">
        <v>1105567</v>
      </c>
      <c r="W54" s="65">
        <f>IFERROR(V54/S40,"-")</f>
        <v>5.0980290890528593E-3</v>
      </c>
      <c r="X54" s="78">
        <v>19</v>
      </c>
      <c r="Y54" s="65">
        <f>IFERROR(X54/T40,"-")</f>
        <v>2.3485784919653894E-2</v>
      </c>
      <c r="Z54" s="192">
        <f t="shared" si="2"/>
        <v>58187.73684210526</v>
      </c>
      <c r="AA54" s="355"/>
      <c r="AB54" s="355"/>
      <c r="AC54" s="49" t="s">
        <v>120</v>
      </c>
      <c r="AD54" s="78">
        <v>1007060</v>
      </c>
      <c r="AE54" s="65">
        <f>IFERROR(AD54/AA40,"-")</f>
        <v>4.0939606782853695E-3</v>
      </c>
      <c r="AF54" s="78">
        <v>25</v>
      </c>
      <c r="AG54" s="65">
        <f>IFERROR(AF54/AB40,"-")</f>
        <v>2.9797377830750895E-2</v>
      </c>
      <c r="AH54" s="81">
        <f t="shared" si="3"/>
        <v>40282.400000000001</v>
      </c>
      <c r="AI54" s="355"/>
      <c r="AJ54" s="355"/>
      <c r="AK54" s="49" t="s">
        <v>120</v>
      </c>
      <c r="AL54" s="78">
        <v>1073479</v>
      </c>
      <c r="AM54" s="65">
        <f>IFERROR(AL54/AI40,"-")</f>
        <v>4.6221518257813813E-3</v>
      </c>
      <c r="AN54" s="78">
        <v>22</v>
      </c>
      <c r="AO54" s="65">
        <f>IFERROR(AN54/AJ40,"-")</f>
        <v>2.9100529100529099E-2</v>
      </c>
      <c r="AP54" s="81">
        <f t="shared" si="4"/>
        <v>48794.5</v>
      </c>
      <c r="AQ54" s="355"/>
      <c r="AR54" s="355"/>
      <c r="AS54" s="49" t="s">
        <v>120</v>
      </c>
      <c r="AT54" s="78">
        <v>1280683</v>
      </c>
      <c r="AU54" s="65">
        <f>IFERROR(AT54/AQ40,"-")</f>
        <v>5.9917996359022249E-3</v>
      </c>
      <c r="AV54" s="81">
        <v>29</v>
      </c>
      <c r="AW54" s="65">
        <f>IFERROR(AV54/AR40,"-")</f>
        <v>3.8007863695937089E-2</v>
      </c>
      <c r="AX54" s="284">
        <f t="shared" si="5"/>
        <v>44161.482758620688</v>
      </c>
      <c r="AY54" s="355"/>
      <c r="AZ54" s="355"/>
      <c r="BA54" s="49" t="s">
        <v>120</v>
      </c>
      <c r="BB54" s="78">
        <v>728475</v>
      </c>
      <c r="BC54" s="65">
        <f>IFERROR(BB54/AY40,"-")</f>
        <v>3.9684679825980652E-3</v>
      </c>
      <c r="BD54" s="78">
        <v>19</v>
      </c>
      <c r="BE54" s="65">
        <f>IFERROR(BD54/AZ40,"-")</f>
        <v>3.3274956217162872E-2</v>
      </c>
      <c r="BF54" s="81">
        <f t="shared" si="6"/>
        <v>38340.789473684214</v>
      </c>
      <c r="BG54" s="355"/>
      <c r="BH54" s="355"/>
      <c r="BI54" s="49" t="s">
        <v>120</v>
      </c>
      <c r="BJ54" s="78">
        <v>1353705</v>
      </c>
      <c r="BK54" s="65">
        <f>IFERROR(BJ54/BG40,"-")</f>
        <v>8.6593105763457696E-3</v>
      </c>
      <c r="BL54" s="78">
        <v>18</v>
      </c>
      <c r="BM54" s="65">
        <f>IFERROR(BL54/BH40,"-")</f>
        <v>3.5225048923679059E-2</v>
      </c>
      <c r="BN54" s="81">
        <f t="shared" si="7"/>
        <v>75205.833333333328</v>
      </c>
      <c r="BO54" s="355"/>
      <c r="BP54" s="355"/>
      <c r="BQ54" s="49" t="s">
        <v>120</v>
      </c>
      <c r="BR54" s="78">
        <v>628015</v>
      </c>
      <c r="BS54" s="65">
        <f>IFERROR(BR54/BO40,"-")</f>
        <v>4.1531013502481319E-3</v>
      </c>
      <c r="BT54" s="78">
        <v>16</v>
      </c>
      <c r="BU54" s="65">
        <f>IFERROR(BT54/BP40,"-")</f>
        <v>3.3613445378151259E-2</v>
      </c>
      <c r="BV54" s="192">
        <f t="shared" si="8"/>
        <v>39250.9375</v>
      </c>
      <c r="BW54" s="355"/>
      <c r="BX54" s="355"/>
      <c r="BY54" s="49" t="s">
        <v>120</v>
      </c>
      <c r="BZ54" s="78">
        <v>654704</v>
      </c>
      <c r="CA54" s="65">
        <f>IFERROR(BZ54/BW40,"-")</f>
        <v>4.8596539475447096E-3</v>
      </c>
      <c r="CB54" s="78">
        <v>13</v>
      </c>
      <c r="CC54" s="65">
        <f>IFERROR(CB54/BX40,"-")</f>
        <v>2.9885057471264367E-2</v>
      </c>
      <c r="CD54" s="81">
        <f t="shared" si="9"/>
        <v>50361.846153846156</v>
      </c>
      <c r="CE54" s="355"/>
      <c r="CF54" s="355"/>
      <c r="CG54" s="49" t="s">
        <v>120</v>
      </c>
      <c r="CH54" s="78">
        <v>263677</v>
      </c>
      <c r="CI54" s="65">
        <f>IFERROR(CH54/CE40,"-")</f>
        <v>2.2667079414854653E-3</v>
      </c>
      <c r="CJ54" s="78">
        <v>8</v>
      </c>
      <c r="CK54" s="65">
        <f>IFERROR(CJ54/CF40,"-")</f>
        <v>2.0997375328083989E-2</v>
      </c>
      <c r="CL54" s="81">
        <f t="shared" si="10"/>
        <v>32959.625</v>
      </c>
      <c r="CM54" s="355"/>
      <c r="CN54" s="355"/>
      <c r="CO54" s="49" t="s">
        <v>120</v>
      </c>
      <c r="CP54" s="78">
        <f>地区別_フレイル区分別_高齢者の疾病!W156</f>
        <v>12750322</v>
      </c>
      <c r="CQ54" s="65">
        <f>地区別_フレイル区分別_高齢者の疾病!X156</f>
        <v>5.6453425473032889E-3</v>
      </c>
      <c r="CR54" s="78">
        <f>地区別_フレイル区分別_高齢者の疾病!Y156</f>
        <v>241</v>
      </c>
      <c r="CS54" s="65">
        <f>地区別_フレイル区分別_高齢者の疾病!Z156</f>
        <v>3.1673018793533972E-2</v>
      </c>
      <c r="CT54" s="192">
        <f>地区別_フレイル区分別_高齢者の疾病!AA156</f>
        <v>52905.900414937758</v>
      </c>
      <c r="CU54" s="286"/>
    </row>
    <row r="55" spans="2:99" s="10" customFormat="1" ht="13.15" customHeight="1">
      <c r="B55" s="379"/>
      <c r="C55" s="355"/>
      <c r="D55" s="355"/>
      <c r="E55" s="50" t="s">
        <v>121</v>
      </c>
      <c r="F55" s="79">
        <v>0</v>
      </c>
      <c r="G55" s="66">
        <f>IFERROR(F55/C40,"-")</f>
        <v>0</v>
      </c>
      <c r="H55" s="79">
        <v>0</v>
      </c>
      <c r="I55" s="66">
        <f>IFERROR(H55/D40,"-")</f>
        <v>0</v>
      </c>
      <c r="J55" s="82" t="str">
        <f t="shared" si="0"/>
        <v>-</v>
      </c>
      <c r="K55" s="355"/>
      <c r="L55" s="355"/>
      <c r="M55" s="50" t="s">
        <v>121</v>
      </c>
      <c r="N55" s="79">
        <v>128929</v>
      </c>
      <c r="O55" s="66">
        <f>IFERROR(N55/K40,"-")</f>
        <v>1.5238802383715619E-3</v>
      </c>
      <c r="P55" s="79">
        <v>11</v>
      </c>
      <c r="Q55" s="66">
        <f>IFERROR(P55/L40,"-")</f>
        <v>2.1739130434782608E-2</v>
      </c>
      <c r="R55" s="82">
        <f t="shared" si="1"/>
        <v>11720.818181818182</v>
      </c>
      <c r="S55" s="355"/>
      <c r="T55" s="355"/>
      <c r="U55" s="50" t="s">
        <v>121</v>
      </c>
      <c r="V55" s="79">
        <v>165805</v>
      </c>
      <c r="W55" s="66">
        <f>IFERROR(V55/S40,"-")</f>
        <v>7.6456579575042425E-4</v>
      </c>
      <c r="X55" s="79">
        <v>29</v>
      </c>
      <c r="Y55" s="66">
        <f>IFERROR(X55/T40,"-")</f>
        <v>3.5846724351050678E-2</v>
      </c>
      <c r="Z55" s="193">
        <f t="shared" si="2"/>
        <v>5717.4137931034484</v>
      </c>
      <c r="AA55" s="355"/>
      <c r="AB55" s="355"/>
      <c r="AC55" s="50" t="s">
        <v>121</v>
      </c>
      <c r="AD55" s="79">
        <v>107088</v>
      </c>
      <c r="AE55" s="66">
        <f>IFERROR(AD55/AA40,"-")</f>
        <v>4.3534055678531928E-4</v>
      </c>
      <c r="AF55" s="79">
        <v>28</v>
      </c>
      <c r="AG55" s="66">
        <f>IFERROR(AF55/AB40,"-")</f>
        <v>3.3373063170441003E-2</v>
      </c>
      <c r="AH55" s="82">
        <f t="shared" si="3"/>
        <v>3824.5714285714284</v>
      </c>
      <c r="AI55" s="355"/>
      <c r="AJ55" s="355"/>
      <c r="AK55" s="50" t="s">
        <v>121</v>
      </c>
      <c r="AL55" s="79">
        <v>320108</v>
      </c>
      <c r="AM55" s="66">
        <f>IFERROR(AL55/AI40,"-")</f>
        <v>1.3783108720778203E-3</v>
      </c>
      <c r="AN55" s="79">
        <v>30</v>
      </c>
      <c r="AO55" s="66">
        <f>IFERROR(AN55/AJ40,"-")</f>
        <v>3.968253968253968E-2</v>
      </c>
      <c r="AP55" s="82">
        <f t="shared" si="4"/>
        <v>10670.266666666666</v>
      </c>
      <c r="AQ55" s="355"/>
      <c r="AR55" s="355"/>
      <c r="AS55" s="50" t="s">
        <v>121</v>
      </c>
      <c r="AT55" s="79">
        <v>353664</v>
      </c>
      <c r="AU55" s="66">
        <f>IFERROR(AT55/AQ40,"-")</f>
        <v>1.6546513277928452E-3</v>
      </c>
      <c r="AV55" s="82">
        <v>26</v>
      </c>
      <c r="AW55" s="68">
        <f>IFERROR(AV55/AR40,"-")</f>
        <v>3.4076015727391877E-2</v>
      </c>
      <c r="AX55" s="285">
        <f t="shared" si="5"/>
        <v>13602.461538461539</v>
      </c>
      <c r="AY55" s="355"/>
      <c r="AZ55" s="355"/>
      <c r="BA55" s="50" t="s">
        <v>121</v>
      </c>
      <c r="BB55" s="79">
        <v>131059</v>
      </c>
      <c r="BC55" s="66">
        <f>IFERROR(BB55/AY40,"-")</f>
        <v>7.1396196895064329E-4</v>
      </c>
      <c r="BD55" s="79">
        <v>18</v>
      </c>
      <c r="BE55" s="66">
        <f>IFERROR(BD55/AZ40,"-")</f>
        <v>3.1523642732049037E-2</v>
      </c>
      <c r="BF55" s="82">
        <f t="shared" si="6"/>
        <v>7281.0555555555557</v>
      </c>
      <c r="BG55" s="355"/>
      <c r="BH55" s="355"/>
      <c r="BI55" s="50" t="s">
        <v>121</v>
      </c>
      <c r="BJ55" s="79">
        <v>85629</v>
      </c>
      <c r="BK55" s="66">
        <f>IFERROR(BJ55/BG40,"-")</f>
        <v>5.4774718667797778E-4</v>
      </c>
      <c r="BL55" s="79">
        <v>14</v>
      </c>
      <c r="BM55" s="66">
        <f>IFERROR(BL55/BH40,"-")</f>
        <v>2.7397260273972601E-2</v>
      </c>
      <c r="BN55" s="82">
        <f t="shared" si="7"/>
        <v>6116.3571428571431</v>
      </c>
      <c r="BO55" s="355"/>
      <c r="BP55" s="355"/>
      <c r="BQ55" s="50" t="s">
        <v>121</v>
      </c>
      <c r="BR55" s="79">
        <v>201829</v>
      </c>
      <c r="BS55" s="66">
        <f>IFERROR(BR55/BO40,"-")</f>
        <v>1.334707439184144E-3</v>
      </c>
      <c r="BT55" s="79">
        <v>26</v>
      </c>
      <c r="BU55" s="66">
        <f>IFERROR(BT55/BP40,"-")</f>
        <v>5.4621848739495799E-2</v>
      </c>
      <c r="BV55" s="193">
        <f t="shared" si="8"/>
        <v>7762.6538461538457</v>
      </c>
      <c r="BW55" s="355"/>
      <c r="BX55" s="355"/>
      <c r="BY55" s="50" t="s">
        <v>121</v>
      </c>
      <c r="BZ55" s="79">
        <v>213096</v>
      </c>
      <c r="CA55" s="66">
        <f>IFERROR(BZ55/BW40,"-")</f>
        <v>1.5817420049457273E-3</v>
      </c>
      <c r="CB55" s="79">
        <v>23</v>
      </c>
      <c r="CC55" s="66">
        <f>IFERROR(CB55/BX40,"-")</f>
        <v>5.2873563218390804E-2</v>
      </c>
      <c r="CD55" s="82">
        <f t="shared" si="9"/>
        <v>9265.04347826087</v>
      </c>
      <c r="CE55" s="355"/>
      <c r="CF55" s="355"/>
      <c r="CG55" s="50" t="s">
        <v>121</v>
      </c>
      <c r="CH55" s="79">
        <v>887056</v>
      </c>
      <c r="CI55" s="66">
        <f>IFERROR(CH55/CE40,"-")</f>
        <v>7.625605872876022E-3</v>
      </c>
      <c r="CJ55" s="79">
        <v>16</v>
      </c>
      <c r="CK55" s="66">
        <f>IFERROR(CJ55/CF40,"-")</f>
        <v>4.1994750656167978E-2</v>
      </c>
      <c r="CL55" s="82">
        <f t="shared" si="10"/>
        <v>55441</v>
      </c>
      <c r="CM55" s="355"/>
      <c r="CN55" s="355"/>
      <c r="CO55" s="50" t="s">
        <v>121</v>
      </c>
      <c r="CP55" s="79">
        <f>地区別_フレイル区分別_高齢者の疾病!W157</f>
        <v>3447260</v>
      </c>
      <c r="CQ55" s="66">
        <f>地区別_フレイル区分別_高齢者の疾病!X157</f>
        <v>1.5263115354746913E-3</v>
      </c>
      <c r="CR55" s="79">
        <f>地区別_フレイル区分別_高齢者の疾病!Y157</f>
        <v>319</v>
      </c>
      <c r="CS55" s="66">
        <f>地区別_フレイル区分別_高齢者の疾病!Z157</f>
        <v>4.1924037324221314E-2</v>
      </c>
      <c r="CT55" s="193">
        <f>地区別_フレイル区分別_高齢者の疾病!AA157</f>
        <v>10806.457680250784</v>
      </c>
      <c r="CU55" s="286"/>
    </row>
    <row r="56" spans="2:99" s="10" customFormat="1" ht="13.15" customHeight="1">
      <c r="B56" s="380"/>
      <c r="C56" s="356"/>
      <c r="D56" s="356"/>
      <c r="E56" s="51" t="s">
        <v>71</v>
      </c>
      <c r="F56" s="74">
        <f>SUM(F40:F55)</f>
        <v>92264</v>
      </c>
      <c r="G56" s="66">
        <f>IFERROR(F56/C40,"-")</f>
        <v>5.2682247206408843E-2</v>
      </c>
      <c r="H56" s="79">
        <v>3</v>
      </c>
      <c r="I56" s="66">
        <f>IFERROR(H56/D40,"-")</f>
        <v>0.5</v>
      </c>
      <c r="J56" s="82">
        <f t="shared" si="0"/>
        <v>30754.666666666668</v>
      </c>
      <c r="K56" s="356"/>
      <c r="L56" s="356"/>
      <c r="M56" s="51" t="s">
        <v>71</v>
      </c>
      <c r="N56" s="74">
        <f>SUM(N40:N55)</f>
        <v>4110546</v>
      </c>
      <c r="O56" s="66">
        <f>IFERROR(N56/K40,"-")</f>
        <v>4.8584723516953282E-2</v>
      </c>
      <c r="P56" s="79">
        <v>148</v>
      </c>
      <c r="Q56" s="66">
        <f>IFERROR(P56/L40,"-")</f>
        <v>0.29249011857707508</v>
      </c>
      <c r="R56" s="82">
        <f t="shared" si="1"/>
        <v>27773.95945945946</v>
      </c>
      <c r="S56" s="356"/>
      <c r="T56" s="356"/>
      <c r="U56" s="51" t="s">
        <v>71</v>
      </c>
      <c r="V56" s="74">
        <f>SUM(V40:V55)</f>
        <v>20064117</v>
      </c>
      <c r="W56" s="66">
        <f>IFERROR(V56/S40,"-")</f>
        <v>9.2520355719879474E-2</v>
      </c>
      <c r="X56" s="79">
        <v>276</v>
      </c>
      <c r="Y56" s="66">
        <f>IFERROR(X56/T40,"-")</f>
        <v>0.34116192830655129</v>
      </c>
      <c r="Z56" s="193">
        <f t="shared" si="2"/>
        <v>72696.076086956527</v>
      </c>
      <c r="AA56" s="356"/>
      <c r="AB56" s="356"/>
      <c r="AC56" s="51" t="s">
        <v>71</v>
      </c>
      <c r="AD56" s="74">
        <f>SUM(AD40:AD55)</f>
        <v>22257834</v>
      </c>
      <c r="AE56" s="66">
        <f>IFERROR(AD56/AA40,"-")</f>
        <v>9.0483880980083767E-2</v>
      </c>
      <c r="AF56" s="79">
        <v>278</v>
      </c>
      <c r="AG56" s="66">
        <f>IFERROR(AF56/AB40,"-")</f>
        <v>0.33134684147794996</v>
      </c>
      <c r="AH56" s="82">
        <f t="shared" si="3"/>
        <v>80064.151079136689</v>
      </c>
      <c r="AI56" s="356"/>
      <c r="AJ56" s="356"/>
      <c r="AK56" s="51" t="s">
        <v>71</v>
      </c>
      <c r="AL56" s="74">
        <f>SUM(AL40:AL55)</f>
        <v>15644515</v>
      </c>
      <c r="AM56" s="66">
        <f>IFERROR(AL56/AI40,"-")</f>
        <v>6.7361656418722882E-2</v>
      </c>
      <c r="AN56" s="79">
        <v>299</v>
      </c>
      <c r="AO56" s="66">
        <f>IFERROR(AN56/AJ40,"-")</f>
        <v>0.39550264550264552</v>
      </c>
      <c r="AP56" s="82">
        <f t="shared" si="4"/>
        <v>52322.79264214047</v>
      </c>
      <c r="AQ56" s="356"/>
      <c r="AR56" s="356"/>
      <c r="AS56" s="51" t="s">
        <v>71</v>
      </c>
      <c r="AT56" s="74">
        <f>SUM(AT40:AT55)</f>
        <v>23516097</v>
      </c>
      <c r="AU56" s="66">
        <f>IFERROR(AT56/AQ40,"-")</f>
        <v>0.11002234076851289</v>
      </c>
      <c r="AV56" s="82">
        <v>278</v>
      </c>
      <c r="AW56" s="153">
        <f>IFERROR(AV56/AR40,"-")</f>
        <v>0.36435124508519001</v>
      </c>
      <c r="AX56" s="223">
        <f t="shared" si="5"/>
        <v>84590.276978417271</v>
      </c>
      <c r="AY56" s="356"/>
      <c r="AZ56" s="356"/>
      <c r="BA56" s="51" t="s">
        <v>71</v>
      </c>
      <c r="BB56" s="74">
        <f>SUM(BB40:BB55)</f>
        <v>18277291</v>
      </c>
      <c r="BC56" s="66">
        <f>IFERROR(BB56/AY40,"-")</f>
        <v>9.9568062242531022E-2</v>
      </c>
      <c r="BD56" s="79">
        <v>202</v>
      </c>
      <c r="BE56" s="66">
        <f>IFERROR(BD56/AZ40,"-")</f>
        <v>0.35376532399299476</v>
      </c>
      <c r="BF56" s="82">
        <f t="shared" si="6"/>
        <v>90481.638613861389</v>
      </c>
      <c r="BG56" s="356"/>
      <c r="BH56" s="356"/>
      <c r="BI56" s="51" t="s">
        <v>71</v>
      </c>
      <c r="BJ56" s="74">
        <f>SUM(BJ40:BJ55)</f>
        <v>17961376</v>
      </c>
      <c r="BK56" s="66">
        <f>IFERROR(BJ56/BG40,"-")</f>
        <v>0.11489440695167935</v>
      </c>
      <c r="BL56" s="79">
        <v>206</v>
      </c>
      <c r="BM56" s="66">
        <f>IFERROR(BL56/BH40,"-")</f>
        <v>0.40313111545988256</v>
      </c>
      <c r="BN56" s="82">
        <f t="shared" si="7"/>
        <v>87191.145631067964</v>
      </c>
      <c r="BO56" s="356"/>
      <c r="BP56" s="356"/>
      <c r="BQ56" s="51" t="s">
        <v>71</v>
      </c>
      <c r="BR56" s="74">
        <f>SUM(BR40:BR55)</f>
        <v>16660621</v>
      </c>
      <c r="BS56" s="66">
        <f>IFERROR(BR56/BO40,"-")</f>
        <v>0.11017769889424996</v>
      </c>
      <c r="BT56" s="79">
        <v>185</v>
      </c>
      <c r="BU56" s="66">
        <f>IFERROR(BT56/BP40,"-")</f>
        <v>0.38865546218487396</v>
      </c>
      <c r="BV56" s="193">
        <f t="shared" si="8"/>
        <v>90057.410810810805</v>
      </c>
      <c r="BW56" s="356"/>
      <c r="BX56" s="356"/>
      <c r="BY56" s="51" t="s">
        <v>71</v>
      </c>
      <c r="BZ56" s="74">
        <f>SUM(BZ40:BZ55)</f>
        <v>12350534</v>
      </c>
      <c r="CA56" s="66">
        <f>IFERROR(BZ56/BW40,"-")</f>
        <v>9.1673979855606741E-2</v>
      </c>
      <c r="CB56" s="79">
        <v>181</v>
      </c>
      <c r="CC56" s="66">
        <f>IFERROR(CB56/BX40,"-")</f>
        <v>0.41609195402298849</v>
      </c>
      <c r="CD56" s="82">
        <f t="shared" si="9"/>
        <v>68234.994475138126</v>
      </c>
      <c r="CE56" s="356"/>
      <c r="CF56" s="356"/>
      <c r="CG56" s="51" t="s">
        <v>71</v>
      </c>
      <c r="CH56" s="74">
        <f>SUM(CH40:CH55)</f>
        <v>12371124</v>
      </c>
      <c r="CI56" s="66">
        <f>IFERROR(CH56/CE40,"-")</f>
        <v>0.1063487714738162</v>
      </c>
      <c r="CJ56" s="79">
        <v>173</v>
      </c>
      <c r="CK56" s="66">
        <f>IFERROR(CJ56/CF40,"-")</f>
        <v>0.45406824146981628</v>
      </c>
      <c r="CL56" s="82">
        <f t="shared" si="10"/>
        <v>71509.387283236996</v>
      </c>
      <c r="CM56" s="356"/>
      <c r="CN56" s="356"/>
      <c r="CO56" s="51" t="s">
        <v>71</v>
      </c>
      <c r="CP56" s="74">
        <f>地区別_フレイル区分別_高齢者の疾病!W158</f>
        <v>241245040</v>
      </c>
      <c r="CQ56" s="66">
        <f>地区別_フレイル区分別_高齢者の疾病!X158</f>
        <v>0.10681384271219847</v>
      </c>
      <c r="CR56" s="74">
        <f>地区別_フレイル区分別_高齢者の疾病!Y158</f>
        <v>3039</v>
      </c>
      <c r="CS56" s="66">
        <f>地区別_フレイル区分別_高齢者の疾病!Z158</f>
        <v>0.39939545275331845</v>
      </c>
      <c r="CT56" s="193">
        <f>地区別_フレイル区分別_高齢者の疾病!AA158</f>
        <v>79383.033892727864</v>
      </c>
      <c r="CU56" s="286"/>
    </row>
    <row r="57" spans="2:99" s="10" customFormat="1" ht="13.15" customHeight="1">
      <c r="B57" s="378" t="s">
        <v>197</v>
      </c>
      <c r="C57" s="354">
        <v>1445530</v>
      </c>
      <c r="D57" s="354">
        <v>7</v>
      </c>
      <c r="E57" s="47" t="s">
        <v>107</v>
      </c>
      <c r="F57" s="77">
        <v>44597</v>
      </c>
      <c r="G57" s="64">
        <f>IFERROR(F57/C57,"-")</f>
        <v>3.0851659944795336E-2</v>
      </c>
      <c r="H57" s="77">
        <v>2</v>
      </c>
      <c r="I57" s="64">
        <f>IFERROR(H57/D57,"-")</f>
        <v>0.2857142857142857</v>
      </c>
      <c r="J57" s="80">
        <f t="shared" si="0"/>
        <v>22298.5</v>
      </c>
      <c r="K57" s="354">
        <v>200050940</v>
      </c>
      <c r="L57" s="354">
        <v>1188</v>
      </c>
      <c r="M57" s="47" t="s">
        <v>107</v>
      </c>
      <c r="N57" s="77">
        <v>2190943</v>
      </c>
      <c r="O57" s="64">
        <f>IFERROR(N57/K57,"-")</f>
        <v>1.09519255445638E-2</v>
      </c>
      <c r="P57" s="77">
        <v>88</v>
      </c>
      <c r="Q57" s="64">
        <f>IFERROR(P57/L57,"-")</f>
        <v>7.407407407407407E-2</v>
      </c>
      <c r="R57" s="80">
        <f t="shared" si="1"/>
        <v>24897.079545454544</v>
      </c>
      <c r="S57" s="354">
        <v>500949360</v>
      </c>
      <c r="T57" s="354">
        <v>1931</v>
      </c>
      <c r="U57" s="47" t="s">
        <v>107</v>
      </c>
      <c r="V57" s="77">
        <v>10831002</v>
      </c>
      <c r="W57" s="64">
        <f>IFERROR(V57/S57,"-")</f>
        <v>2.162095186627247E-2</v>
      </c>
      <c r="X57" s="77">
        <v>167</v>
      </c>
      <c r="Y57" s="64">
        <f>IFERROR(X57/T57,"-")</f>
        <v>8.6483687208700158E-2</v>
      </c>
      <c r="Z57" s="191">
        <f t="shared" si="2"/>
        <v>64856.299401197604</v>
      </c>
      <c r="AA57" s="354">
        <v>526365840</v>
      </c>
      <c r="AB57" s="354">
        <v>2010</v>
      </c>
      <c r="AC57" s="47" t="s">
        <v>107</v>
      </c>
      <c r="AD57" s="77">
        <v>12234416</v>
      </c>
      <c r="AE57" s="64">
        <f>IFERROR(AD57/AA57,"-")</f>
        <v>2.324318006654839E-2</v>
      </c>
      <c r="AF57" s="77">
        <v>171</v>
      </c>
      <c r="AG57" s="64">
        <f>IFERROR(AF57/AB57,"-")</f>
        <v>8.5074626865671646E-2</v>
      </c>
      <c r="AH57" s="80">
        <f t="shared" si="3"/>
        <v>71546.292397660814</v>
      </c>
      <c r="AI57" s="354">
        <v>466993530</v>
      </c>
      <c r="AJ57" s="354">
        <v>1712</v>
      </c>
      <c r="AK57" s="47" t="s">
        <v>107</v>
      </c>
      <c r="AL57" s="77">
        <v>14890736</v>
      </c>
      <c r="AM57" s="64">
        <f>IFERROR(AL57/AI57,"-")</f>
        <v>3.1886386091901531E-2</v>
      </c>
      <c r="AN57" s="77">
        <v>164</v>
      </c>
      <c r="AO57" s="64">
        <f>IFERROR(AN57/AJ57,"-")</f>
        <v>9.5794392523364483E-2</v>
      </c>
      <c r="AP57" s="80">
        <f t="shared" si="4"/>
        <v>90797.170731707316</v>
      </c>
      <c r="AQ57" s="354">
        <v>456807640</v>
      </c>
      <c r="AR57" s="354">
        <v>1730</v>
      </c>
      <c r="AS57" s="47" t="s">
        <v>107</v>
      </c>
      <c r="AT57" s="77">
        <v>5506371</v>
      </c>
      <c r="AU57" s="64">
        <f>IFERROR(AT57/AQ57,"-")</f>
        <v>1.2054025628818292E-2</v>
      </c>
      <c r="AV57" s="80">
        <v>173</v>
      </c>
      <c r="AW57" s="67">
        <f>IFERROR(AV57/AR57,"-")</f>
        <v>0.1</v>
      </c>
      <c r="AX57" s="284">
        <f t="shared" si="5"/>
        <v>31828.734104046242</v>
      </c>
      <c r="AY57" s="354">
        <v>377252690</v>
      </c>
      <c r="AZ57" s="354">
        <v>1334</v>
      </c>
      <c r="BA57" s="47" t="s">
        <v>107</v>
      </c>
      <c r="BB57" s="77">
        <v>8542581</v>
      </c>
      <c r="BC57" s="64">
        <f>IFERROR(BB57/AY57,"-")</f>
        <v>2.2644188435077827E-2</v>
      </c>
      <c r="BD57" s="77">
        <v>125</v>
      </c>
      <c r="BE57" s="64">
        <f>IFERROR(BD57/AZ57,"-")</f>
        <v>9.37031484257871E-2</v>
      </c>
      <c r="BF57" s="80">
        <f t="shared" si="6"/>
        <v>68340.648000000001</v>
      </c>
      <c r="BG57" s="354">
        <v>296744800</v>
      </c>
      <c r="BH57" s="354">
        <v>1058</v>
      </c>
      <c r="BI57" s="47" t="s">
        <v>107</v>
      </c>
      <c r="BJ57" s="77">
        <v>3963459</v>
      </c>
      <c r="BK57" s="64">
        <f>IFERROR(BJ57/BG57,"-")</f>
        <v>1.3356456456861249E-2</v>
      </c>
      <c r="BL57" s="77">
        <v>115</v>
      </c>
      <c r="BM57" s="64">
        <f>IFERROR(BL57/BH57,"-")</f>
        <v>0.10869565217391304</v>
      </c>
      <c r="BN57" s="80">
        <f t="shared" si="7"/>
        <v>34464.860869565215</v>
      </c>
      <c r="BO57" s="354">
        <v>265250700</v>
      </c>
      <c r="BP57" s="354">
        <v>865</v>
      </c>
      <c r="BQ57" s="47" t="s">
        <v>107</v>
      </c>
      <c r="BR57" s="77">
        <v>2500470</v>
      </c>
      <c r="BS57" s="64">
        <f>IFERROR(BR57/BO57,"-")</f>
        <v>9.4268177237609545E-3</v>
      </c>
      <c r="BT57" s="77">
        <v>101</v>
      </c>
      <c r="BU57" s="64">
        <f>IFERROR(BT57/BP57,"-")</f>
        <v>0.11676300578034682</v>
      </c>
      <c r="BV57" s="191">
        <f t="shared" si="8"/>
        <v>24757.128712871287</v>
      </c>
      <c r="BW57" s="354">
        <v>274164220</v>
      </c>
      <c r="BX57" s="354">
        <v>846</v>
      </c>
      <c r="BY57" s="47" t="s">
        <v>107</v>
      </c>
      <c r="BZ57" s="77">
        <v>3421800</v>
      </c>
      <c r="CA57" s="64">
        <f>IFERROR(BZ57/BW57,"-")</f>
        <v>1.2480840862458275E-2</v>
      </c>
      <c r="CB57" s="77">
        <v>94</v>
      </c>
      <c r="CC57" s="64">
        <f>IFERROR(CB57/BX57,"-")</f>
        <v>0.1111111111111111</v>
      </c>
      <c r="CD57" s="80">
        <f t="shared" si="9"/>
        <v>36402.127659574471</v>
      </c>
      <c r="CE57" s="354">
        <v>198988350</v>
      </c>
      <c r="CF57" s="354">
        <v>665</v>
      </c>
      <c r="CG57" s="47" t="s">
        <v>107</v>
      </c>
      <c r="CH57" s="77">
        <v>5123834</v>
      </c>
      <c r="CI57" s="64">
        <f>IFERROR(CH57/CE57,"-")</f>
        <v>2.5749416988481988E-2</v>
      </c>
      <c r="CJ57" s="77">
        <v>85</v>
      </c>
      <c r="CK57" s="64">
        <f>IFERROR(CJ57/CF57,"-")</f>
        <v>0.12781954887218044</v>
      </c>
      <c r="CL57" s="80">
        <f t="shared" si="10"/>
        <v>60280.4</v>
      </c>
      <c r="CM57" s="354">
        <f>地区別_フレイル区分別_高齢者の疾病!AB142</f>
        <v>4248823940</v>
      </c>
      <c r="CN57" s="354">
        <f>地区別_フレイル区分別_高齢者の疾病!AC142</f>
        <v>15494</v>
      </c>
      <c r="CO57" s="47" t="s">
        <v>107</v>
      </c>
      <c r="CP57" s="77">
        <f>地区別_フレイル区分別_高齢者の疾病!AE142</f>
        <v>82130754</v>
      </c>
      <c r="CQ57" s="64">
        <f>地区別_フレイル区分別_高齢者の疾病!AF142</f>
        <v>1.9330232356015203E-2</v>
      </c>
      <c r="CR57" s="77">
        <f>地区別_フレイル区分別_高齢者の疾病!AG142</f>
        <v>1555</v>
      </c>
      <c r="CS57" s="64">
        <f>地区別_フレイル区分別_高齢者の疾病!AH142</f>
        <v>0.10036143023105719</v>
      </c>
      <c r="CT57" s="191">
        <f>地区別_フレイル区分別_高齢者の疾病!AI142</f>
        <v>52817.205144694533</v>
      </c>
      <c r="CU57" s="286"/>
    </row>
    <row r="58" spans="2:99" s="10" customFormat="1" ht="13.15" customHeight="1">
      <c r="B58" s="379"/>
      <c r="C58" s="355"/>
      <c r="D58" s="355"/>
      <c r="E58" s="48" t="s">
        <v>108</v>
      </c>
      <c r="F58" s="78">
        <v>17567</v>
      </c>
      <c r="G58" s="65">
        <f>IFERROR(F58/C57,"-")</f>
        <v>1.2152636057363043E-2</v>
      </c>
      <c r="H58" s="78">
        <v>1</v>
      </c>
      <c r="I58" s="65">
        <f>IFERROR(H58/D57,"-")</f>
        <v>0.14285714285714285</v>
      </c>
      <c r="J58" s="81">
        <f t="shared" si="0"/>
        <v>17567</v>
      </c>
      <c r="K58" s="355"/>
      <c r="L58" s="355"/>
      <c r="M58" s="48" t="s">
        <v>108</v>
      </c>
      <c r="N58" s="78">
        <v>3860057</v>
      </c>
      <c r="O58" s="65">
        <f>IFERROR(N58/K57,"-")</f>
        <v>1.929537046914151E-2</v>
      </c>
      <c r="P58" s="78">
        <v>141</v>
      </c>
      <c r="Q58" s="65">
        <f>IFERROR(P58/L57,"-")</f>
        <v>0.11868686868686869</v>
      </c>
      <c r="R58" s="81">
        <f t="shared" si="1"/>
        <v>27376.290780141844</v>
      </c>
      <c r="S58" s="355"/>
      <c r="T58" s="355"/>
      <c r="U58" s="48" t="s">
        <v>108</v>
      </c>
      <c r="V58" s="78">
        <v>10275046</v>
      </c>
      <c r="W58" s="65">
        <f>IFERROR(V58/S57,"-")</f>
        <v>2.0511147074826087E-2</v>
      </c>
      <c r="X58" s="78">
        <v>263</v>
      </c>
      <c r="Y58" s="65">
        <f>IFERROR(X58/T57,"-")</f>
        <v>0.13619886069394097</v>
      </c>
      <c r="Z58" s="192">
        <f t="shared" si="2"/>
        <v>39068.615969581748</v>
      </c>
      <c r="AA58" s="355"/>
      <c r="AB58" s="355"/>
      <c r="AC58" s="48" t="s">
        <v>108</v>
      </c>
      <c r="AD58" s="78">
        <v>17644428</v>
      </c>
      <c r="AE58" s="65">
        <f>IFERROR(AD58/AA57,"-")</f>
        <v>3.3521225465543127E-2</v>
      </c>
      <c r="AF58" s="78">
        <v>267</v>
      </c>
      <c r="AG58" s="65">
        <f>IFERROR(AF58/AB57,"-")</f>
        <v>0.1328358208955224</v>
      </c>
      <c r="AH58" s="81">
        <f t="shared" si="3"/>
        <v>66084</v>
      </c>
      <c r="AI58" s="355"/>
      <c r="AJ58" s="355"/>
      <c r="AK58" s="48" t="s">
        <v>108</v>
      </c>
      <c r="AL58" s="78">
        <v>15259019</v>
      </c>
      <c r="AM58" s="65">
        <f>IFERROR(AL58/AI57,"-")</f>
        <v>3.2675011578854211E-2</v>
      </c>
      <c r="AN58" s="78">
        <v>235</v>
      </c>
      <c r="AO58" s="65">
        <f>IFERROR(AN58/AJ57,"-")</f>
        <v>0.13726635514018692</v>
      </c>
      <c r="AP58" s="81">
        <f t="shared" si="4"/>
        <v>64931.995744680848</v>
      </c>
      <c r="AQ58" s="355"/>
      <c r="AR58" s="355"/>
      <c r="AS58" s="48" t="s">
        <v>108</v>
      </c>
      <c r="AT58" s="78">
        <v>15897199</v>
      </c>
      <c r="AU58" s="65">
        <f>IFERROR(AT58/AQ57,"-")</f>
        <v>3.4800641688041818E-2</v>
      </c>
      <c r="AV58" s="81">
        <v>235</v>
      </c>
      <c r="AW58" s="65">
        <f>IFERROR(AV58/AR57,"-")</f>
        <v>0.13583815028901733</v>
      </c>
      <c r="AX58" s="284">
        <f t="shared" si="5"/>
        <v>67647.655319148937</v>
      </c>
      <c r="AY58" s="355"/>
      <c r="AZ58" s="355"/>
      <c r="BA58" s="48" t="s">
        <v>108</v>
      </c>
      <c r="BB58" s="78">
        <v>22952305</v>
      </c>
      <c r="BC58" s="65">
        <f>IFERROR(BB58/AY57,"-")</f>
        <v>6.0840666238854389E-2</v>
      </c>
      <c r="BD58" s="78">
        <v>204</v>
      </c>
      <c r="BE58" s="65">
        <f>IFERROR(BD58/AZ57,"-")</f>
        <v>0.15292353823088456</v>
      </c>
      <c r="BF58" s="81">
        <f t="shared" si="6"/>
        <v>112511.29901960785</v>
      </c>
      <c r="BG58" s="355"/>
      <c r="BH58" s="355"/>
      <c r="BI58" s="48" t="s">
        <v>108</v>
      </c>
      <c r="BJ58" s="78">
        <v>10327058</v>
      </c>
      <c r="BK58" s="65">
        <f>IFERROR(BJ58/BG57,"-")</f>
        <v>3.4801142260959587E-2</v>
      </c>
      <c r="BL58" s="78">
        <v>158</v>
      </c>
      <c r="BM58" s="65">
        <f>IFERROR(BL58/BH57,"-")</f>
        <v>0.14933837429111532</v>
      </c>
      <c r="BN58" s="81">
        <f t="shared" si="7"/>
        <v>65361.126582278484</v>
      </c>
      <c r="BO58" s="355"/>
      <c r="BP58" s="355"/>
      <c r="BQ58" s="48" t="s">
        <v>108</v>
      </c>
      <c r="BR58" s="78">
        <v>8860129</v>
      </c>
      <c r="BS58" s="65">
        <f>IFERROR(BR58/BO57,"-")</f>
        <v>3.3402848701247538E-2</v>
      </c>
      <c r="BT58" s="78">
        <v>132</v>
      </c>
      <c r="BU58" s="65">
        <f>IFERROR(BT58/BP57,"-")</f>
        <v>0.15260115606936417</v>
      </c>
      <c r="BV58" s="192">
        <f t="shared" si="8"/>
        <v>67122.189393939392</v>
      </c>
      <c r="BW58" s="355"/>
      <c r="BX58" s="355"/>
      <c r="BY58" s="48" t="s">
        <v>108</v>
      </c>
      <c r="BZ58" s="78">
        <v>9860380</v>
      </c>
      <c r="CA58" s="65">
        <f>IFERROR(BZ58/BW57,"-")</f>
        <v>3.5965232808278194E-2</v>
      </c>
      <c r="CB58" s="78">
        <v>143</v>
      </c>
      <c r="CC58" s="65">
        <f>IFERROR(CB58/BX57,"-")</f>
        <v>0.16903073286052009</v>
      </c>
      <c r="CD58" s="81">
        <f t="shared" si="9"/>
        <v>68953.706293706287</v>
      </c>
      <c r="CE58" s="355"/>
      <c r="CF58" s="355"/>
      <c r="CG58" s="48" t="s">
        <v>108</v>
      </c>
      <c r="CH58" s="78">
        <v>11543438</v>
      </c>
      <c r="CI58" s="65">
        <f>IFERROR(CH58/CE57,"-")</f>
        <v>5.8010622229894365E-2</v>
      </c>
      <c r="CJ58" s="78">
        <v>108</v>
      </c>
      <c r="CK58" s="65">
        <f>IFERROR(CJ58/CF57,"-")</f>
        <v>0.162406015037594</v>
      </c>
      <c r="CL58" s="81">
        <f t="shared" si="10"/>
        <v>106883.68518518518</v>
      </c>
      <c r="CM58" s="355"/>
      <c r="CN58" s="355"/>
      <c r="CO58" s="48" t="s">
        <v>108</v>
      </c>
      <c r="CP58" s="78">
        <f>地区別_フレイル区分別_高齢者の疾病!AE143</f>
        <v>147083205</v>
      </c>
      <c r="CQ58" s="65">
        <f>地区別_フレイル区分別_高齢者の疾病!AF143</f>
        <v>3.461739226596431E-2</v>
      </c>
      <c r="CR58" s="78">
        <f>地区別_フレイル区分別_高齢者の疾病!AG143</f>
        <v>2298</v>
      </c>
      <c r="CS58" s="65">
        <f>地区別_フレイル区分別_高齢者の疾病!AH143</f>
        <v>0.14831547695882277</v>
      </c>
      <c r="CT58" s="192">
        <f>地区別_フレイル区分別_高齢者の疾病!AI143</f>
        <v>64004.875979112272</v>
      </c>
      <c r="CU58" s="286"/>
    </row>
    <row r="59" spans="2:99" s="10" customFormat="1" ht="13.15" customHeight="1">
      <c r="B59" s="379"/>
      <c r="C59" s="355"/>
      <c r="D59" s="355"/>
      <c r="E59" s="49" t="s">
        <v>109</v>
      </c>
      <c r="F59" s="78">
        <v>0</v>
      </c>
      <c r="G59" s="65">
        <f>IFERROR(F59/C57,"-")</f>
        <v>0</v>
      </c>
      <c r="H59" s="78">
        <v>0</v>
      </c>
      <c r="I59" s="65">
        <f>IFERROR(H59/D57,"-")</f>
        <v>0</v>
      </c>
      <c r="J59" s="81" t="str">
        <f t="shared" si="0"/>
        <v>-</v>
      </c>
      <c r="K59" s="355"/>
      <c r="L59" s="355"/>
      <c r="M59" s="49" t="s">
        <v>109</v>
      </c>
      <c r="N59" s="78">
        <v>0</v>
      </c>
      <c r="O59" s="65">
        <f>IFERROR(N59/K57,"-")</f>
        <v>0</v>
      </c>
      <c r="P59" s="78">
        <v>0</v>
      </c>
      <c r="Q59" s="65">
        <f>IFERROR(P59/L57,"-")</f>
        <v>0</v>
      </c>
      <c r="R59" s="81" t="str">
        <f t="shared" si="1"/>
        <v>-</v>
      </c>
      <c r="S59" s="355"/>
      <c r="T59" s="355"/>
      <c r="U59" s="49" t="s">
        <v>109</v>
      </c>
      <c r="V59" s="78">
        <v>0</v>
      </c>
      <c r="W59" s="65">
        <f>IFERROR(V59/S57,"-")</f>
        <v>0</v>
      </c>
      <c r="X59" s="78">
        <v>0</v>
      </c>
      <c r="Y59" s="65">
        <f>IFERROR(X59/T57,"-")</f>
        <v>0</v>
      </c>
      <c r="Z59" s="192" t="str">
        <f t="shared" si="2"/>
        <v>-</v>
      </c>
      <c r="AA59" s="355"/>
      <c r="AB59" s="355"/>
      <c r="AC59" s="49" t="s">
        <v>109</v>
      </c>
      <c r="AD59" s="78">
        <v>0</v>
      </c>
      <c r="AE59" s="65">
        <f>IFERROR(AD59/AA57,"-")</f>
        <v>0</v>
      </c>
      <c r="AF59" s="78">
        <v>0</v>
      </c>
      <c r="AG59" s="65">
        <f>IFERROR(AF59/AB57,"-")</f>
        <v>0</v>
      </c>
      <c r="AH59" s="81" t="str">
        <f t="shared" si="3"/>
        <v>-</v>
      </c>
      <c r="AI59" s="355"/>
      <c r="AJ59" s="355"/>
      <c r="AK59" s="49" t="s">
        <v>109</v>
      </c>
      <c r="AL59" s="78">
        <v>0</v>
      </c>
      <c r="AM59" s="65">
        <f>IFERROR(AL59/AI57,"-")</f>
        <v>0</v>
      </c>
      <c r="AN59" s="78">
        <v>0</v>
      </c>
      <c r="AO59" s="65">
        <f>IFERROR(AN59/AJ57,"-")</f>
        <v>0</v>
      </c>
      <c r="AP59" s="81" t="str">
        <f t="shared" si="4"/>
        <v>-</v>
      </c>
      <c r="AQ59" s="355"/>
      <c r="AR59" s="355"/>
      <c r="AS59" s="49" t="s">
        <v>109</v>
      </c>
      <c r="AT59" s="78">
        <v>0</v>
      </c>
      <c r="AU59" s="65">
        <f>IFERROR(AT59/AQ57,"-")</f>
        <v>0</v>
      </c>
      <c r="AV59" s="81">
        <v>0</v>
      </c>
      <c r="AW59" s="65">
        <f>IFERROR(AV59/AR57,"-")</f>
        <v>0</v>
      </c>
      <c r="AX59" s="284" t="str">
        <f t="shared" si="5"/>
        <v>-</v>
      </c>
      <c r="AY59" s="355"/>
      <c r="AZ59" s="355"/>
      <c r="BA59" s="49" t="s">
        <v>109</v>
      </c>
      <c r="BB59" s="78">
        <v>0</v>
      </c>
      <c r="BC59" s="65">
        <f>IFERROR(BB59/AY57,"-")</f>
        <v>0</v>
      </c>
      <c r="BD59" s="78">
        <v>0</v>
      </c>
      <c r="BE59" s="65">
        <f>IFERROR(BD59/AZ57,"-")</f>
        <v>0</v>
      </c>
      <c r="BF59" s="81" t="str">
        <f t="shared" si="6"/>
        <v>-</v>
      </c>
      <c r="BG59" s="355"/>
      <c r="BH59" s="355"/>
      <c r="BI59" s="49" t="s">
        <v>109</v>
      </c>
      <c r="BJ59" s="78">
        <v>0</v>
      </c>
      <c r="BK59" s="65">
        <f>IFERROR(BJ59/BG57,"-")</f>
        <v>0</v>
      </c>
      <c r="BL59" s="78">
        <v>0</v>
      </c>
      <c r="BM59" s="65">
        <f>IFERROR(BL59/BH57,"-")</f>
        <v>0</v>
      </c>
      <c r="BN59" s="81" t="str">
        <f t="shared" si="7"/>
        <v>-</v>
      </c>
      <c r="BO59" s="355"/>
      <c r="BP59" s="355"/>
      <c r="BQ59" s="49" t="s">
        <v>109</v>
      </c>
      <c r="BR59" s="78">
        <v>0</v>
      </c>
      <c r="BS59" s="65">
        <f>IFERROR(BR59/BO57,"-")</f>
        <v>0</v>
      </c>
      <c r="BT59" s="78">
        <v>0</v>
      </c>
      <c r="BU59" s="65">
        <f>IFERROR(BT59/BP57,"-")</f>
        <v>0</v>
      </c>
      <c r="BV59" s="192" t="str">
        <f t="shared" si="8"/>
        <v>-</v>
      </c>
      <c r="BW59" s="355"/>
      <c r="BX59" s="355"/>
      <c r="BY59" s="49" t="s">
        <v>109</v>
      </c>
      <c r="BZ59" s="78">
        <v>0</v>
      </c>
      <c r="CA59" s="65">
        <f>IFERROR(BZ59/BW57,"-")</f>
        <v>0</v>
      </c>
      <c r="CB59" s="78">
        <v>0</v>
      </c>
      <c r="CC59" s="65">
        <f>IFERROR(CB59/BX57,"-")</f>
        <v>0</v>
      </c>
      <c r="CD59" s="81" t="str">
        <f t="shared" si="9"/>
        <v>-</v>
      </c>
      <c r="CE59" s="355"/>
      <c r="CF59" s="355"/>
      <c r="CG59" s="49" t="s">
        <v>109</v>
      </c>
      <c r="CH59" s="78">
        <v>0</v>
      </c>
      <c r="CI59" s="65">
        <f>IFERROR(CH59/CE57,"-")</f>
        <v>0</v>
      </c>
      <c r="CJ59" s="78">
        <v>0</v>
      </c>
      <c r="CK59" s="65">
        <f>IFERROR(CJ59/CF57,"-")</f>
        <v>0</v>
      </c>
      <c r="CL59" s="81" t="str">
        <f t="shared" si="10"/>
        <v>-</v>
      </c>
      <c r="CM59" s="355"/>
      <c r="CN59" s="355"/>
      <c r="CO59" s="49" t="s">
        <v>109</v>
      </c>
      <c r="CP59" s="78">
        <f>地区別_フレイル区分別_高齢者の疾病!AE144</f>
        <v>0</v>
      </c>
      <c r="CQ59" s="65">
        <f>地区別_フレイル区分別_高齢者の疾病!AF144</f>
        <v>0</v>
      </c>
      <c r="CR59" s="78">
        <f>地区別_フレイル区分別_高齢者の疾病!AG144</f>
        <v>0</v>
      </c>
      <c r="CS59" s="65">
        <f>地区別_フレイル区分別_高齢者の疾病!AH144</f>
        <v>0</v>
      </c>
      <c r="CT59" s="192" t="str">
        <f>地区別_フレイル区分別_高齢者の疾病!AI144</f>
        <v>-</v>
      </c>
      <c r="CU59" s="286"/>
    </row>
    <row r="60" spans="2:99" s="10" customFormat="1" ht="13.15" customHeight="1">
      <c r="B60" s="379"/>
      <c r="C60" s="355"/>
      <c r="D60" s="355"/>
      <c r="E60" s="49" t="s">
        <v>110</v>
      </c>
      <c r="F60" s="78">
        <v>0</v>
      </c>
      <c r="G60" s="65">
        <f>IFERROR(F60/C57,"-")</f>
        <v>0</v>
      </c>
      <c r="H60" s="78">
        <v>0</v>
      </c>
      <c r="I60" s="65">
        <f>IFERROR(H60/D57,"-")</f>
        <v>0</v>
      </c>
      <c r="J60" s="81" t="str">
        <f t="shared" si="0"/>
        <v>-</v>
      </c>
      <c r="K60" s="355"/>
      <c r="L60" s="355"/>
      <c r="M60" s="49" t="s">
        <v>110</v>
      </c>
      <c r="N60" s="78">
        <v>0</v>
      </c>
      <c r="O60" s="65">
        <f>IFERROR(N60/K57,"-")</f>
        <v>0</v>
      </c>
      <c r="P60" s="78">
        <v>0</v>
      </c>
      <c r="Q60" s="65">
        <f>IFERROR(P60/L57,"-")</f>
        <v>0</v>
      </c>
      <c r="R60" s="81" t="str">
        <f t="shared" si="1"/>
        <v>-</v>
      </c>
      <c r="S60" s="355"/>
      <c r="T60" s="355"/>
      <c r="U60" s="49" t="s">
        <v>110</v>
      </c>
      <c r="V60" s="78">
        <v>0</v>
      </c>
      <c r="W60" s="65">
        <f>IFERROR(V60/S57,"-")</f>
        <v>0</v>
      </c>
      <c r="X60" s="78">
        <v>0</v>
      </c>
      <c r="Y60" s="65">
        <f>IFERROR(X60/T57,"-")</f>
        <v>0</v>
      </c>
      <c r="Z60" s="192" t="str">
        <f t="shared" si="2"/>
        <v>-</v>
      </c>
      <c r="AA60" s="355"/>
      <c r="AB60" s="355"/>
      <c r="AC60" s="49" t="s">
        <v>110</v>
      </c>
      <c r="AD60" s="78">
        <v>0</v>
      </c>
      <c r="AE60" s="65">
        <f>IFERROR(AD60/AA57,"-")</f>
        <v>0</v>
      </c>
      <c r="AF60" s="78">
        <v>0</v>
      </c>
      <c r="AG60" s="65">
        <f>IFERROR(AF60/AB57,"-")</f>
        <v>0</v>
      </c>
      <c r="AH60" s="81" t="str">
        <f t="shared" si="3"/>
        <v>-</v>
      </c>
      <c r="AI60" s="355"/>
      <c r="AJ60" s="355"/>
      <c r="AK60" s="49" t="s">
        <v>110</v>
      </c>
      <c r="AL60" s="78">
        <v>0</v>
      </c>
      <c r="AM60" s="65">
        <f>IFERROR(AL60/AI57,"-")</f>
        <v>0</v>
      </c>
      <c r="AN60" s="78">
        <v>0</v>
      </c>
      <c r="AO60" s="65">
        <f>IFERROR(AN60/AJ57,"-")</f>
        <v>0</v>
      </c>
      <c r="AP60" s="81" t="str">
        <f t="shared" si="4"/>
        <v>-</v>
      </c>
      <c r="AQ60" s="355"/>
      <c r="AR60" s="355"/>
      <c r="AS60" s="49" t="s">
        <v>110</v>
      </c>
      <c r="AT60" s="78">
        <v>0</v>
      </c>
      <c r="AU60" s="65">
        <f>IFERROR(AT60/AQ57,"-")</f>
        <v>0</v>
      </c>
      <c r="AV60" s="81">
        <v>0</v>
      </c>
      <c r="AW60" s="65">
        <f>IFERROR(AV60/AR57,"-")</f>
        <v>0</v>
      </c>
      <c r="AX60" s="284" t="str">
        <f t="shared" si="5"/>
        <v>-</v>
      </c>
      <c r="AY60" s="355"/>
      <c r="AZ60" s="355"/>
      <c r="BA60" s="49" t="s">
        <v>110</v>
      </c>
      <c r="BB60" s="78">
        <v>0</v>
      </c>
      <c r="BC60" s="65">
        <f>IFERROR(BB60/AY57,"-")</f>
        <v>0</v>
      </c>
      <c r="BD60" s="78">
        <v>0</v>
      </c>
      <c r="BE60" s="65">
        <f>IFERROR(BD60/AZ57,"-")</f>
        <v>0</v>
      </c>
      <c r="BF60" s="81" t="str">
        <f t="shared" si="6"/>
        <v>-</v>
      </c>
      <c r="BG60" s="355"/>
      <c r="BH60" s="355"/>
      <c r="BI60" s="49" t="s">
        <v>110</v>
      </c>
      <c r="BJ60" s="78">
        <v>0</v>
      </c>
      <c r="BK60" s="65">
        <f>IFERROR(BJ60/BG57,"-")</f>
        <v>0</v>
      </c>
      <c r="BL60" s="78">
        <v>0</v>
      </c>
      <c r="BM60" s="65">
        <f>IFERROR(BL60/BH57,"-")</f>
        <v>0</v>
      </c>
      <c r="BN60" s="81" t="str">
        <f t="shared" si="7"/>
        <v>-</v>
      </c>
      <c r="BO60" s="355"/>
      <c r="BP60" s="355"/>
      <c r="BQ60" s="49" t="s">
        <v>110</v>
      </c>
      <c r="BR60" s="78">
        <v>0</v>
      </c>
      <c r="BS60" s="65">
        <f>IFERROR(BR60/BO57,"-")</f>
        <v>0</v>
      </c>
      <c r="BT60" s="78">
        <v>0</v>
      </c>
      <c r="BU60" s="65">
        <f>IFERROR(BT60/BP57,"-")</f>
        <v>0</v>
      </c>
      <c r="BV60" s="192" t="str">
        <f t="shared" si="8"/>
        <v>-</v>
      </c>
      <c r="BW60" s="355"/>
      <c r="BX60" s="355"/>
      <c r="BY60" s="49" t="s">
        <v>110</v>
      </c>
      <c r="BZ60" s="78">
        <v>0</v>
      </c>
      <c r="CA60" s="65">
        <f>IFERROR(BZ60/BW57,"-")</f>
        <v>0</v>
      </c>
      <c r="CB60" s="78">
        <v>0</v>
      </c>
      <c r="CC60" s="65">
        <f>IFERROR(CB60/BX57,"-")</f>
        <v>0</v>
      </c>
      <c r="CD60" s="81" t="str">
        <f t="shared" si="9"/>
        <v>-</v>
      </c>
      <c r="CE60" s="355"/>
      <c r="CF60" s="355"/>
      <c r="CG60" s="49" t="s">
        <v>110</v>
      </c>
      <c r="CH60" s="78">
        <v>0</v>
      </c>
      <c r="CI60" s="65">
        <f>IFERROR(CH60/CE57,"-")</f>
        <v>0</v>
      </c>
      <c r="CJ60" s="78">
        <v>0</v>
      </c>
      <c r="CK60" s="65">
        <f>IFERROR(CJ60/CF57,"-")</f>
        <v>0</v>
      </c>
      <c r="CL60" s="81" t="str">
        <f t="shared" si="10"/>
        <v>-</v>
      </c>
      <c r="CM60" s="355"/>
      <c r="CN60" s="355"/>
      <c r="CO60" s="49" t="s">
        <v>110</v>
      </c>
      <c r="CP60" s="78">
        <f>地区別_フレイル区分別_高齢者の疾病!AE145</f>
        <v>0</v>
      </c>
      <c r="CQ60" s="65">
        <f>地区別_フレイル区分別_高齢者の疾病!AF145</f>
        <v>0</v>
      </c>
      <c r="CR60" s="78">
        <f>地区別_フレイル区分別_高齢者の疾病!AG145</f>
        <v>0</v>
      </c>
      <c r="CS60" s="65">
        <f>地区別_フレイル区分別_高齢者の疾病!AH145</f>
        <v>0</v>
      </c>
      <c r="CT60" s="192" t="str">
        <f>地区別_フレイル区分別_高齢者の疾病!AI145</f>
        <v>-</v>
      </c>
      <c r="CU60" s="286"/>
    </row>
    <row r="61" spans="2:99" s="10" customFormat="1" ht="13.15" customHeight="1">
      <c r="B61" s="379"/>
      <c r="C61" s="355"/>
      <c r="D61" s="355"/>
      <c r="E61" s="49" t="s">
        <v>111</v>
      </c>
      <c r="F61" s="78">
        <v>0</v>
      </c>
      <c r="G61" s="65">
        <f>IFERROR(F61/C57,"-")</f>
        <v>0</v>
      </c>
      <c r="H61" s="78">
        <v>0</v>
      </c>
      <c r="I61" s="65">
        <f>IFERROR(H61/D57,"-")</f>
        <v>0</v>
      </c>
      <c r="J61" s="81" t="str">
        <f t="shared" si="0"/>
        <v>-</v>
      </c>
      <c r="K61" s="355"/>
      <c r="L61" s="355"/>
      <c r="M61" s="49" t="s">
        <v>111</v>
      </c>
      <c r="N61" s="78">
        <v>0</v>
      </c>
      <c r="O61" s="65">
        <f>IFERROR(N61/K57,"-")</f>
        <v>0</v>
      </c>
      <c r="P61" s="78">
        <v>0</v>
      </c>
      <c r="Q61" s="65">
        <f>IFERROR(P61/L57,"-")</f>
        <v>0</v>
      </c>
      <c r="R61" s="81" t="str">
        <f t="shared" si="1"/>
        <v>-</v>
      </c>
      <c r="S61" s="355"/>
      <c r="T61" s="355"/>
      <c r="U61" s="49" t="s">
        <v>111</v>
      </c>
      <c r="V61" s="78">
        <v>0</v>
      </c>
      <c r="W61" s="65">
        <f>IFERROR(V61/S57,"-")</f>
        <v>0</v>
      </c>
      <c r="X61" s="78">
        <v>0</v>
      </c>
      <c r="Y61" s="65">
        <f>IFERROR(X61/T57,"-")</f>
        <v>0</v>
      </c>
      <c r="Z61" s="192" t="str">
        <f t="shared" si="2"/>
        <v>-</v>
      </c>
      <c r="AA61" s="355"/>
      <c r="AB61" s="355"/>
      <c r="AC61" s="49" t="s">
        <v>111</v>
      </c>
      <c r="AD61" s="78">
        <v>0</v>
      </c>
      <c r="AE61" s="65">
        <f>IFERROR(AD61/AA57,"-")</f>
        <v>0</v>
      </c>
      <c r="AF61" s="78">
        <v>0</v>
      </c>
      <c r="AG61" s="65">
        <f>IFERROR(AF61/AB57,"-")</f>
        <v>0</v>
      </c>
      <c r="AH61" s="81" t="str">
        <f t="shared" si="3"/>
        <v>-</v>
      </c>
      <c r="AI61" s="355"/>
      <c r="AJ61" s="355"/>
      <c r="AK61" s="49" t="s">
        <v>111</v>
      </c>
      <c r="AL61" s="78">
        <v>0</v>
      </c>
      <c r="AM61" s="65">
        <f>IFERROR(AL61/AI57,"-")</f>
        <v>0</v>
      </c>
      <c r="AN61" s="78">
        <v>0</v>
      </c>
      <c r="AO61" s="65">
        <f>IFERROR(AN61/AJ57,"-")</f>
        <v>0</v>
      </c>
      <c r="AP61" s="81" t="str">
        <f t="shared" si="4"/>
        <v>-</v>
      </c>
      <c r="AQ61" s="355"/>
      <c r="AR61" s="355"/>
      <c r="AS61" s="49" t="s">
        <v>111</v>
      </c>
      <c r="AT61" s="78">
        <v>0</v>
      </c>
      <c r="AU61" s="65">
        <f>IFERROR(AT61/AQ57,"-")</f>
        <v>0</v>
      </c>
      <c r="AV61" s="81">
        <v>0</v>
      </c>
      <c r="AW61" s="65">
        <f>IFERROR(AV61/AR57,"-")</f>
        <v>0</v>
      </c>
      <c r="AX61" s="284" t="str">
        <f t="shared" si="5"/>
        <v>-</v>
      </c>
      <c r="AY61" s="355"/>
      <c r="AZ61" s="355"/>
      <c r="BA61" s="49" t="s">
        <v>111</v>
      </c>
      <c r="BB61" s="78">
        <v>0</v>
      </c>
      <c r="BC61" s="65">
        <f>IFERROR(BB61/AY57,"-")</f>
        <v>0</v>
      </c>
      <c r="BD61" s="78">
        <v>0</v>
      </c>
      <c r="BE61" s="65">
        <f>IFERROR(BD61/AZ57,"-")</f>
        <v>0</v>
      </c>
      <c r="BF61" s="81" t="str">
        <f t="shared" si="6"/>
        <v>-</v>
      </c>
      <c r="BG61" s="355"/>
      <c r="BH61" s="355"/>
      <c r="BI61" s="49" t="s">
        <v>111</v>
      </c>
      <c r="BJ61" s="78">
        <v>0</v>
      </c>
      <c r="BK61" s="65">
        <f>IFERROR(BJ61/BG57,"-")</f>
        <v>0</v>
      </c>
      <c r="BL61" s="78">
        <v>0</v>
      </c>
      <c r="BM61" s="65">
        <f>IFERROR(BL61/BH57,"-")</f>
        <v>0</v>
      </c>
      <c r="BN61" s="81" t="str">
        <f t="shared" si="7"/>
        <v>-</v>
      </c>
      <c r="BO61" s="355"/>
      <c r="BP61" s="355"/>
      <c r="BQ61" s="49" t="s">
        <v>111</v>
      </c>
      <c r="BR61" s="78">
        <v>0</v>
      </c>
      <c r="BS61" s="65">
        <f>IFERROR(BR61/BO57,"-")</f>
        <v>0</v>
      </c>
      <c r="BT61" s="78">
        <v>0</v>
      </c>
      <c r="BU61" s="65">
        <f>IFERROR(BT61/BP57,"-")</f>
        <v>0</v>
      </c>
      <c r="BV61" s="192" t="str">
        <f t="shared" si="8"/>
        <v>-</v>
      </c>
      <c r="BW61" s="355"/>
      <c r="BX61" s="355"/>
      <c r="BY61" s="49" t="s">
        <v>111</v>
      </c>
      <c r="BZ61" s="78">
        <v>0</v>
      </c>
      <c r="CA61" s="65">
        <f>IFERROR(BZ61/BW57,"-")</f>
        <v>0</v>
      </c>
      <c r="CB61" s="78">
        <v>0</v>
      </c>
      <c r="CC61" s="65">
        <f>IFERROR(CB61/BX57,"-")</f>
        <v>0</v>
      </c>
      <c r="CD61" s="81" t="str">
        <f t="shared" si="9"/>
        <v>-</v>
      </c>
      <c r="CE61" s="355"/>
      <c r="CF61" s="355"/>
      <c r="CG61" s="49" t="s">
        <v>111</v>
      </c>
      <c r="CH61" s="78">
        <v>0</v>
      </c>
      <c r="CI61" s="65">
        <f>IFERROR(CH61/CE57,"-")</f>
        <v>0</v>
      </c>
      <c r="CJ61" s="78">
        <v>0</v>
      </c>
      <c r="CK61" s="65">
        <f>IFERROR(CJ61/CF57,"-")</f>
        <v>0</v>
      </c>
      <c r="CL61" s="81" t="str">
        <f t="shared" si="10"/>
        <v>-</v>
      </c>
      <c r="CM61" s="355"/>
      <c r="CN61" s="355"/>
      <c r="CO61" s="49" t="s">
        <v>111</v>
      </c>
      <c r="CP61" s="78">
        <f>地区別_フレイル区分別_高齢者の疾病!AE146</f>
        <v>0</v>
      </c>
      <c r="CQ61" s="65">
        <f>地区別_フレイル区分別_高齢者の疾病!AF146</f>
        <v>0</v>
      </c>
      <c r="CR61" s="78">
        <f>地区別_フレイル区分別_高齢者の疾病!AG146</f>
        <v>0</v>
      </c>
      <c r="CS61" s="65">
        <f>地区別_フレイル区分別_高齢者の疾病!AH146</f>
        <v>0</v>
      </c>
      <c r="CT61" s="192" t="str">
        <f>地区別_フレイル区分別_高齢者の疾病!AI146</f>
        <v>-</v>
      </c>
      <c r="CU61" s="286"/>
    </row>
    <row r="62" spans="2:99" s="10" customFormat="1" ht="13.15" customHeight="1">
      <c r="B62" s="379"/>
      <c r="C62" s="355"/>
      <c r="D62" s="355"/>
      <c r="E62" s="49" t="s">
        <v>112</v>
      </c>
      <c r="F62" s="78">
        <v>0</v>
      </c>
      <c r="G62" s="65">
        <f>IFERROR(F62/C57,"-")</f>
        <v>0</v>
      </c>
      <c r="H62" s="78">
        <v>0</v>
      </c>
      <c r="I62" s="65">
        <f>IFERROR(H62/D57,"-")</f>
        <v>0</v>
      </c>
      <c r="J62" s="81" t="str">
        <f t="shared" si="0"/>
        <v>-</v>
      </c>
      <c r="K62" s="355"/>
      <c r="L62" s="355"/>
      <c r="M62" s="49" t="s">
        <v>112</v>
      </c>
      <c r="N62" s="78">
        <v>0</v>
      </c>
      <c r="O62" s="65">
        <f>IFERROR(N62/K57,"-")</f>
        <v>0</v>
      </c>
      <c r="P62" s="78">
        <v>0</v>
      </c>
      <c r="Q62" s="65">
        <f>IFERROR(P62/L57,"-")</f>
        <v>0</v>
      </c>
      <c r="R62" s="81" t="str">
        <f t="shared" si="1"/>
        <v>-</v>
      </c>
      <c r="S62" s="355"/>
      <c r="T62" s="355"/>
      <c r="U62" s="49" t="s">
        <v>112</v>
      </c>
      <c r="V62" s="78">
        <v>0</v>
      </c>
      <c r="W62" s="65">
        <f>IFERROR(V62/S57,"-")</f>
        <v>0</v>
      </c>
      <c r="X62" s="78">
        <v>0</v>
      </c>
      <c r="Y62" s="65">
        <f>IFERROR(X62/T57,"-")</f>
        <v>0</v>
      </c>
      <c r="Z62" s="192" t="str">
        <f t="shared" si="2"/>
        <v>-</v>
      </c>
      <c r="AA62" s="355"/>
      <c r="AB62" s="355"/>
      <c r="AC62" s="49" t="s">
        <v>112</v>
      </c>
      <c r="AD62" s="78">
        <v>0</v>
      </c>
      <c r="AE62" s="65">
        <f>IFERROR(AD62/AA57,"-")</f>
        <v>0</v>
      </c>
      <c r="AF62" s="78">
        <v>0</v>
      </c>
      <c r="AG62" s="65">
        <f>IFERROR(AF62/AB57,"-")</f>
        <v>0</v>
      </c>
      <c r="AH62" s="81" t="str">
        <f t="shared" si="3"/>
        <v>-</v>
      </c>
      <c r="AI62" s="355"/>
      <c r="AJ62" s="355"/>
      <c r="AK62" s="49" t="s">
        <v>112</v>
      </c>
      <c r="AL62" s="78">
        <v>0</v>
      </c>
      <c r="AM62" s="65">
        <f>IFERROR(AL62/AI57,"-")</f>
        <v>0</v>
      </c>
      <c r="AN62" s="78">
        <v>0</v>
      </c>
      <c r="AO62" s="65">
        <f>IFERROR(AN62/AJ57,"-")</f>
        <v>0</v>
      </c>
      <c r="AP62" s="81" t="str">
        <f t="shared" si="4"/>
        <v>-</v>
      </c>
      <c r="AQ62" s="355"/>
      <c r="AR62" s="355"/>
      <c r="AS62" s="49" t="s">
        <v>112</v>
      </c>
      <c r="AT62" s="78">
        <v>0</v>
      </c>
      <c r="AU62" s="65">
        <f>IFERROR(AT62/AQ57,"-")</f>
        <v>0</v>
      </c>
      <c r="AV62" s="81">
        <v>0</v>
      </c>
      <c r="AW62" s="65">
        <f>IFERROR(AV62/AR57,"-")</f>
        <v>0</v>
      </c>
      <c r="AX62" s="284" t="str">
        <f t="shared" si="5"/>
        <v>-</v>
      </c>
      <c r="AY62" s="355"/>
      <c r="AZ62" s="355"/>
      <c r="BA62" s="49" t="s">
        <v>112</v>
      </c>
      <c r="BB62" s="78">
        <v>0</v>
      </c>
      <c r="BC62" s="65">
        <f>IFERROR(BB62/AY57,"-")</f>
        <v>0</v>
      </c>
      <c r="BD62" s="78">
        <v>0</v>
      </c>
      <c r="BE62" s="65">
        <f>IFERROR(BD62/AZ57,"-")</f>
        <v>0</v>
      </c>
      <c r="BF62" s="81" t="str">
        <f t="shared" si="6"/>
        <v>-</v>
      </c>
      <c r="BG62" s="355"/>
      <c r="BH62" s="355"/>
      <c r="BI62" s="49" t="s">
        <v>112</v>
      </c>
      <c r="BJ62" s="78">
        <v>0</v>
      </c>
      <c r="BK62" s="65">
        <f>IFERROR(BJ62/BG57,"-")</f>
        <v>0</v>
      </c>
      <c r="BL62" s="78">
        <v>0</v>
      </c>
      <c r="BM62" s="65">
        <f>IFERROR(BL62/BH57,"-")</f>
        <v>0</v>
      </c>
      <c r="BN62" s="81" t="str">
        <f t="shared" si="7"/>
        <v>-</v>
      </c>
      <c r="BO62" s="355"/>
      <c r="BP62" s="355"/>
      <c r="BQ62" s="49" t="s">
        <v>112</v>
      </c>
      <c r="BR62" s="78">
        <v>0</v>
      </c>
      <c r="BS62" s="65">
        <f>IFERROR(BR62/BO57,"-")</f>
        <v>0</v>
      </c>
      <c r="BT62" s="78">
        <v>0</v>
      </c>
      <c r="BU62" s="65">
        <f>IFERROR(BT62/BP57,"-")</f>
        <v>0</v>
      </c>
      <c r="BV62" s="192" t="str">
        <f t="shared" si="8"/>
        <v>-</v>
      </c>
      <c r="BW62" s="355"/>
      <c r="BX62" s="355"/>
      <c r="BY62" s="49" t="s">
        <v>112</v>
      </c>
      <c r="BZ62" s="78">
        <v>0</v>
      </c>
      <c r="CA62" s="65">
        <f>IFERROR(BZ62/BW57,"-")</f>
        <v>0</v>
      </c>
      <c r="CB62" s="78">
        <v>0</v>
      </c>
      <c r="CC62" s="65">
        <f>IFERROR(CB62/BX57,"-")</f>
        <v>0</v>
      </c>
      <c r="CD62" s="81" t="str">
        <f t="shared" si="9"/>
        <v>-</v>
      </c>
      <c r="CE62" s="355"/>
      <c r="CF62" s="355"/>
      <c r="CG62" s="49" t="s">
        <v>112</v>
      </c>
      <c r="CH62" s="78">
        <v>0</v>
      </c>
      <c r="CI62" s="65">
        <f>IFERROR(CH62/CE57,"-")</f>
        <v>0</v>
      </c>
      <c r="CJ62" s="78">
        <v>0</v>
      </c>
      <c r="CK62" s="65">
        <f>IFERROR(CJ62/CF57,"-")</f>
        <v>0</v>
      </c>
      <c r="CL62" s="81" t="str">
        <f t="shared" si="10"/>
        <v>-</v>
      </c>
      <c r="CM62" s="355"/>
      <c r="CN62" s="355"/>
      <c r="CO62" s="49" t="s">
        <v>112</v>
      </c>
      <c r="CP62" s="78">
        <f>地区別_フレイル区分別_高齢者の疾病!AE147</f>
        <v>0</v>
      </c>
      <c r="CQ62" s="65">
        <f>地区別_フレイル区分別_高齢者の疾病!AF147</f>
        <v>0</v>
      </c>
      <c r="CR62" s="78">
        <f>地区別_フレイル区分別_高齢者の疾病!AG147</f>
        <v>0</v>
      </c>
      <c r="CS62" s="65">
        <f>地区別_フレイル区分別_高齢者の疾病!AH147</f>
        <v>0</v>
      </c>
      <c r="CT62" s="192" t="str">
        <f>地区別_フレイル区分別_高齢者の疾病!AI147</f>
        <v>-</v>
      </c>
      <c r="CU62" s="286"/>
    </row>
    <row r="63" spans="2:99" s="10" customFormat="1" ht="13.15" customHeight="1">
      <c r="B63" s="379"/>
      <c r="C63" s="355"/>
      <c r="D63" s="355"/>
      <c r="E63" s="49" t="s">
        <v>113</v>
      </c>
      <c r="F63" s="78">
        <v>0</v>
      </c>
      <c r="G63" s="65">
        <f>IFERROR(F63/C57,"-")</f>
        <v>0</v>
      </c>
      <c r="H63" s="78">
        <v>0</v>
      </c>
      <c r="I63" s="65">
        <f>IFERROR(H63/D57,"-")</f>
        <v>0</v>
      </c>
      <c r="J63" s="81" t="str">
        <f t="shared" si="0"/>
        <v>-</v>
      </c>
      <c r="K63" s="355"/>
      <c r="L63" s="355"/>
      <c r="M63" s="49" t="s">
        <v>113</v>
      </c>
      <c r="N63" s="78">
        <v>439866</v>
      </c>
      <c r="O63" s="65">
        <f>IFERROR(N63/K57,"-")</f>
        <v>2.1987699732878038E-3</v>
      </c>
      <c r="P63" s="78">
        <v>13</v>
      </c>
      <c r="Q63" s="65">
        <f>IFERROR(P63/L57,"-")</f>
        <v>1.0942760942760943E-2</v>
      </c>
      <c r="R63" s="81">
        <f t="shared" si="1"/>
        <v>33835.846153846156</v>
      </c>
      <c r="S63" s="355"/>
      <c r="T63" s="355"/>
      <c r="U63" s="49" t="s">
        <v>113</v>
      </c>
      <c r="V63" s="78">
        <v>2781454</v>
      </c>
      <c r="W63" s="65">
        <f>IFERROR(V63/S57,"-")</f>
        <v>5.5523656123644917E-3</v>
      </c>
      <c r="X63" s="78">
        <v>16</v>
      </c>
      <c r="Y63" s="65">
        <f>IFERROR(X63/T57,"-")</f>
        <v>8.285862247540134E-3</v>
      </c>
      <c r="Z63" s="192">
        <f t="shared" si="2"/>
        <v>173840.875</v>
      </c>
      <c r="AA63" s="355"/>
      <c r="AB63" s="355"/>
      <c r="AC63" s="49" t="s">
        <v>113</v>
      </c>
      <c r="AD63" s="78">
        <v>2002263</v>
      </c>
      <c r="AE63" s="65">
        <f>IFERROR(AD63/AA57,"-")</f>
        <v>3.8039379607156878E-3</v>
      </c>
      <c r="AF63" s="78">
        <v>19</v>
      </c>
      <c r="AG63" s="65">
        <f>IFERROR(AF63/AB57,"-")</f>
        <v>9.4527363184079595E-3</v>
      </c>
      <c r="AH63" s="81">
        <f t="shared" si="3"/>
        <v>105382.26315789473</v>
      </c>
      <c r="AI63" s="355"/>
      <c r="AJ63" s="355"/>
      <c r="AK63" s="49" t="s">
        <v>113</v>
      </c>
      <c r="AL63" s="78">
        <v>365597</v>
      </c>
      <c r="AM63" s="65">
        <f>IFERROR(AL63/AI57,"-")</f>
        <v>7.8287380127086553E-4</v>
      </c>
      <c r="AN63" s="78">
        <v>17</v>
      </c>
      <c r="AO63" s="65">
        <f>IFERROR(AN63/AJ57,"-")</f>
        <v>9.9299065420560741E-3</v>
      </c>
      <c r="AP63" s="81">
        <f t="shared" si="4"/>
        <v>21505.705882352941</v>
      </c>
      <c r="AQ63" s="355"/>
      <c r="AR63" s="355"/>
      <c r="AS63" s="49" t="s">
        <v>113</v>
      </c>
      <c r="AT63" s="78">
        <v>2398563</v>
      </c>
      <c r="AU63" s="65">
        <f>IFERROR(AT63/AQ57,"-")</f>
        <v>5.2507068401920773E-3</v>
      </c>
      <c r="AV63" s="81">
        <v>19</v>
      </c>
      <c r="AW63" s="65">
        <f>IFERROR(AV63/AR57,"-")</f>
        <v>1.0982658959537572E-2</v>
      </c>
      <c r="AX63" s="284">
        <f t="shared" si="5"/>
        <v>126240.15789473684</v>
      </c>
      <c r="AY63" s="355"/>
      <c r="AZ63" s="355"/>
      <c r="BA63" s="49" t="s">
        <v>113</v>
      </c>
      <c r="BB63" s="78">
        <v>962606</v>
      </c>
      <c r="BC63" s="65">
        <f>IFERROR(BB63/AY57,"-")</f>
        <v>2.5516213018918436E-3</v>
      </c>
      <c r="BD63" s="78">
        <v>19</v>
      </c>
      <c r="BE63" s="65">
        <f>IFERROR(BD63/AZ57,"-")</f>
        <v>1.424287856071964E-2</v>
      </c>
      <c r="BF63" s="81">
        <f t="shared" si="6"/>
        <v>50663.473684210527</v>
      </c>
      <c r="BG63" s="355"/>
      <c r="BH63" s="355"/>
      <c r="BI63" s="49" t="s">
        <v>113</v>
      </c>
      <c r="BJ63" s="78">
        <v>1690322</v>
      </c>
      <c r="BK63" s="65">
        <f>IFERROR(BJ63/BG57,"-")</f>
        <v>5.6962143902774369E-3</v>
      </c>
      <c r="BL63" s="78">
        <v>19</v>
      </c>
      <c r="BM63" s="65">
        <f>IFERROR(BL63/BH57,"-")</f>
        <v>1.7958412098298678E-2</v>
      </c>
      <c r="BN63" s="81">
        <f t="shared" si="7"/>
        <v>88964.31578947368</v>
      </c>
      <c r="BO63" s="355"/>
      <c r="BP63" s="355"/>
      <c r="BQ63" s="49" t="s">
        <v>113</v>
      </c>
      <c r="BR63" s="78">
        <v>1597192</v>
      </c>
      <c r="BS63" s="65">
        <f>IFERROR(BR63/BO57,"-")</f>
        <v>6.0214431102349588E-3</v>
      </c>
      <c r="BT63" s="78">
        <v>6</v>
      </c>
      <c r="BU63" s="65">
        <f>IFERROR(BT63/BP57,"-")</f>
        <v>6.9364161849710983E-3</v>
      </c>
      <c r="BV63" s="192">
        <f t="shared" si="8"/>
        <v>266198.66666666669</v>
      </c>
      <c r="BW63" s="355"/>
      <c r="BX63" s="355"/>
      <c r="BY63" s="49" t="s">
        <v>113</v>
      </c>
      <c r="BZ63" s="78">
        <v>3058175</v>
      </c>
      <c r="CA63" s="65">
        <f>IFERROR(BZ63/BW57,"-")</f>
        <v>1.1154537233195492E-2</v>
      </c>
      <c r="CB63" s="78">
        <v>15</v>
      </c>
      <c r="CC63" s="65">
        <f>IFERROR(CB63/BX57,"-")</f>
        <v>1.7730496453900711E-2</v>
      </c>
      <c r="CD63" s="81">
        <f t="shared" si="9"/>
        <v>203878.33333333334</v>
      </c>
      <c r="CE63" s="355"/>
      <c r="CF63" s="355"/>
      <c r="CG63" s="49" t="s">
        <v>113</v>
      </c>
      <c r="CH63" s="78">
        <v>813276</v>
      </c>
      <c r="CI63" s="65">
        <f>IFERROR(CH63/CE57,"-")</f>
        <v>4.0870533375446348E-3</v>
      </c>
      <c r="CJ63" s="78">
        <v>8</v>
      </c>
      <c r="CK63" s="65">
        <f>IFERROR(CJ63/CF57,"-")</f>
        <v>1.2030075187969926E-2</v>
      </c>
      <c r="CL63" s="81">
        <f t="shared" si="10"/>
        <v>101659.5</v>
      </c>
      <c r="CM63" s="355"/>
      <c r="CN63" s="355"/>
      <c r="CO63" s="49" t="s">
        <v>113</v>
      </c>
      <c r="CP63" s="78">
        <f>地区別_フレイル区分別_高齢者の疾病!AE148</f>
        <v>29863016</v>
      </c>
      <c r="CQ63" s="65">
        <f>地区別_フレイル区分別_高齢者の疾病!AF148</f>
        <v>7.0285369367411353E-3</v>
      </c>
      <c r="CR63" s="78">
        <f>地区別_フレイル区分別_高齢者の疾病!AG148</f>
        <v>188</v>
      </c>
      <c r="CS63" s="65">
        <f>地区別_フレイル区分別_高齢者の疾病!AH148</f>
        <v>1.2133729185491158E-2</v>
      </c>
      <c r="CT63" s="192">
        <f>地区別_フレイル区分別_高齢者の疾病!AI148</f>
        <v>158845.82978723405</v>
      </c>
      <c r="CU63" s="286"/>
    </row>
    <row r="64" spans="2:99" s="10" customFormat="1" ht="13.15" customHeight="1">
      <c r="B64" s="379"/>
      <c r="C64" s="355"/>
      <c r="D64" s="355"/>
      <c r="E64" s="49" t="s">
        <v>123</v>
      </c>
      <c r="F64" s="78">
        <v>0</v>
      </c>
      <c r="G64" s="65">
        <f>IFERROR(F64/C57,"-")</f>
        <v>0</v>
      </c>
      <c r="H64" s="78">
        <v>0</v>
      </c>
      <c r="I64" s="65">
        <f>IFERROR(H64/D57,"-")</f>
        <v>0</v>
      </c>
      <c r="J64" s="81" t="str">
        <f t="shared" si="0"/>
        <v>-</v>
      </c>
      <c r="K64" s="355"/>
      <c r="L64" s="355"/>
      <c r="M64" s="49" t="s">
        <v>123</v>
      </c>
      <c r="N64" s="78">
        <v>0</v>
      </c>
      <c r="O64" s="65">
        <f>IFERROR(N64/K57,"-")</f>
        <v>0</v>
      </c>
      <c r="P64" s="78">
        <v>0</v>
      </c>
      <c r="Q64" s="65">
        <f>IFERROR(P64/L57,"-")</f>
        <v>0</v>
      </c>
      <c r="R64" s="81" t="str">
        <f t="shared" si="1"/>
        <v>-</v>
      </c>
      <c r="S64" s="355"/>
      <c r="T64" s="355"/>
      <c r="U64" s="49" t="s">
        <v>123</v>
      </c>
      <c r="V64" s="78">
        <v>0</v>
      </c>
      <c r="W64" s="65">
        <f>IFERROR(V64/S57,"-")</f>
        <v>0</v>
      </c>
      <c r="X64" s="78">
        <v>0</v>
      </c>
      <c r="Y64" s="65">
        <f>IFERROR(X64/T57,"-")</f>
        <v>0</v>
      </c>
      <c r="Z64" s="192" t="str">
        <f t="shared" si="2"/>
        <v>-</v>
      </c>
      <c r="AA64" s="355"/>
      <c r="AB64" s="355"/>
      <c r="AC64" s="49" t="s">
        <v>123</v>
      </c>
      <c r="AD64" s="78">
        <v>0</v>
      </c>
      <c r="AE64" s="65">
        <f>IFERROR(AD64/AA57,"-")</f>
        <v>0</v>
      </c>
      <c r="AF64" s="78">
        <v>0</v>
      </c>
      <c r="AG64" s="65">
        <f>IFERROR(AF64/AB57,"-")</f>
        <v>0</v>
      </c>
      <c r="AH64" s="81" t="str">
        <f t="shared" si="3"/>
        <v>-</v>
      </c>
      <c r="AI64" s="355"/>
      <c r="AJ64" s="355"/>
      <c r="AK64" s="49" t="s">
        <v>123</v>
      </c>
      <c r="AL64" s="78">
        <v>0</v>
      </c>
      <c r="AM64" s="65">
        <f>IFERROR(AL64/AI57,"-")</f>
        <v>0</v>
      </c>
      <c r="AN64" s="78">
        <v>0</v>
      </c>
      <c r="AO64" s="65">
        <f>IFERROR(AN64/AJ57,"-")</f>
        <v>0</v>
      </c>
      <c r="AP64" s="81" t="str">
        <f t="shared" si="4"/>
        <v>-</v>
      </c>
      <c r="AQ64" s="355"/>
      <c r="AR64" s="355"/>
      <c r="AS64" s="49" t="s">
        <v>123</v>
      </c>
      <c r="AT64" s="78">
        <v>4320</v>
      </c>
      <c r="AU64" s="65">
        <f>IFERROR(AT64/AQ57,"-")</f>
        <v>9.4569346519686055E-6</v>
      </c>
      <c r="AV64" s="81">
        <v>1</v>
      </c>
      <c r="AW64" s="65">
        <f>IFERROR(AV64/AR57,"-")</f>
        <v>5.7803468208092489E-4</v>
      </c>
      <c r="AX64" s="284">
        <f t="shared" si="5"/>
        <v>4320</v>
      </c>
      <c r="AY64" s="355"/>
      <c r="AZ64" s="355"/>
      <c r="BA64" s="49" t="s">
        <v>123</v>
      </c>
      <c r="BB64" s="78">
        <v>0</v>
      </c>
      <c r="BC64" s="65">
        <f>IFERROR(BB64/AY57,"-")</f>
        <v>0</v>
      </c>
      <c r="BD64" s="78">
        <v>0</v>
      </c>
      <c r="BE64" s="65">
        <f>IFERROR(BD64/AZ57,"-")</f>
        <v>0</v>
      </c>
      <c r="BF64" s="81" t="str">
        <f t="shared" si="6"/>
        <v>-</v>
      </c>
      <c r="BG64" s="355"/>
      <c r="BH64" s="355"/>
      <c r="BI64" s="49" t="s">
        <v>123</v>
      </c>
      <c r="BJ64" s="78">
        <v>0</v>
      </c>
      <c r="BK64" s="65">
        <f>IFERROR(BJ64/BG57,"-")</f>
        <v>0</v>
      </c>
      <c r="BL64" s="78">
        <v>0</v>
      </c>
      <c r="BM64" s="65">
        <f>IFERROR(BL64/BH57,"-")</f>
        <v>0</v>
      </c>
      <c r="BN64" s="81" t="str">
        <f t="shared" si="7"/>
        <v>-</v>
      </c>
      <c r="BO64" s="355"/>
      <c r="BP64" s="355"/>
      <c r="BQ64" s="49" t="s">
        <v>123</v>
      </c>
      <c r="BR64" s="78">
        <v>0</v>
      </c>
      <c r="BS64" s="65">
        <f>IFERROR(BR64/BO57,"-")</f>
        <v>0</v>
      </c>
      <c r="BT64" s="78">
        <v>0</v>
      </c>
      <c r="BU64" s="65">
        <f>IFERROR(BT64/BP57,"-")</f>
        <v>0</v>
      </c>
      <c r="BV64" s="192" t="str">
        <f t="shared" si="8"/>
        <v>-</v>
      </c>
      <c r="BW64" s="355"/>
      <c r="BX64" s="355"/>
      <c r="BY64" s="49" t="s">
        <v>123</v>
      </c>
      <c r="BZ64" s="78">
        <v>0</v>
      </c>
      <c r="CA64" s="65">
        <f>IFERROR(BZ64/BW57,"-")</f>
        <v>0</v>
      </c>
      <c r="CB64" s="78">
        <v>0</v>
      </c>
      <c r="CC64" s="65">
        <f>IFERROR(CB64/BX57,"-")</f>
        <v>0</v>
      </c>
      <c r="CD64" s="81" t="str">
        <f t="shared" si="9"/>
        <v>-</v>
      </c>
      <c r="CE64" s="355"/>
      <c r="CF64" s="355"/>
      <c r="CG64" s="49" t="s">
        <v>123</v>
      </c>
      <c r="CH64" s="78">
        <v>0</v>
      </c>
      <c r="CI64" s="65">
        <f>IFERROR(CH64/CE57,"-")</f>
        <v>0</v>
      </c>
      <c r="CJ64" s="78">
        <v>0</v>
      </c>
      <c r="CK64" s="65">
        <f>IFERROR(CJ64/CF57,"-")</f>
        <v>0</v>
      </c>
      <c r="CL64" s="81" t="str">
        <f t="shared" si="10"/>
        <v>-</v>
      </c>
      <c r="CM64" s="355"/>
      <c r="CN64" s="355"/>
      <c r="CO64" s="49" t="s">
        <v>123</v>
      </c>
      <c r="CP64" s="78">
        <f>地区別_フレイル区分別_高齢者の疾病!AE149</f>
        <v>4320</v>
      </c>
      <c r="CQ64" s="65">
        <f>地区別_フレイル区分別_高齢者の疾病!AF149</f>
        <v>1.0167519438331916E-6</v>
      </c>
      <c r="CR64" s="78">
        <f>地区別_フレイル区分別_高齢者の疾病!AG149</f>
        <v>1</v>
      </c>
      <c r="CS64" s="65">
        <f>地区別_フレイル区分別_高齢者の疾病!AH149</f>
        <v>6.4541112688782748E-5</v>
      </c>
      <c r="CT64" s="192">
        <f>地区別_フレイル区分別_高齢者の疾病!AI149</f>
        <v>4320</v>
      </c>
      <c r="CU64" s="286"/>
    </row>
    <row r="65" spans="2:99" s="10" customFormat="1" ht="13.15" customHeight="1">
      <c r="B65" s="379"/>
      <c r="C65" s="355"/>
      <c r="D65" s="355"/>
      <c r="E65" s="49" t="s">
        <v>114</v>
      </c>
      <c r="F65" s="78">
        <v>0</v>
      </c>
      <c r="G65" s="65">
        <f>IFERROR(F65/C57,"-")</f>
        <v>0</v>
      </c>
      <c r="H65" s="78">
        <v>0</v>
      </c>
      <c r="I65" s="65">
        <f>IFERROR(H65/D57,"-")</f>
        <v>0</v>
      </c>
      <c r="J65" s="81" t="str">
        <f t="shared" si="0"/>
        <v>-</v>
      </c>
      <c r="K65" s="355"/>
      <c r="L65" s="355"/>
      <c r="M65" s="49" t="s">
        <v>114</v>
      </c>
      <c r="N65" s="78">
        <v>29903</v>
      </c>
      <c r="O65" s="65">
        <f>IFERROR(N65/K57,"-")</f>
        <v>1.4947692822638074E-4</v>
      </c>
      <c r="P65" s="78">
        <v>4</v>
      </c>
      <c r="Q65" s="65">
        <f>IFERROR(P65/L57,"-")</f>
        <v>3.3670033670033669E-3</v>
      </c>
      <c r="R65" s="81">
        <f t="shared" si="1"/>
        <v>7475.75</v>
      </c>
      <c r="S65" s="355"/>
      <c r="T65" s="355"/>
      <c r="U65" s="49" t="s">
        <v>114</v>
      </c>
      <c r="V65" s="78">
        <v>146002</v>
      </c>
      <c r="W65" s="65">
        <f>IFERROR(V65/S57,"-")</f>
        <v>2.9145061688470869E-4</v>
      </c>
      <c r="X65" s="78">
        <v>7</v>
      </c>
      <c r="Y65" s="65">
        <f>IFERROR(X65/T57,"-")</f>
        <v>3.6250647332988087E-3</v>
      </c>
      <c r="Z65" s="192">
        <f t="shared" si="2"/>
        <v>20857.428571428572</v>
      </c>
      <c r="AA65" s="355"/>
      <c r="AB65" s="355"/>
      <c r="AC65" s="49" t="s">
        <v>114</v>
      </c>
      <c r="AD65" s="78">
        <v>238084</v>
      </c>
      <c r="AE65" s="65">
        <f>IFERROR(AD65/AA57,"-")</f>
        <v>4.5231658650188999E-4</v>
      </c>
      <c r="AF65" s="78">
        <v>9</v>
      </c>
      <c r="AG65" s="65">
        <f>IFERROR(AF65/AB57,"-")</f>
        <v>4.4776119402985077E-3</v>
      </c>
      <c r="AH65" s="81">
        <f t="shared" si="3"/>
        <v>26453.777777777777</v>
      </c>
      <c r="AI65" s="355"/>
      <c r="AJ65" s="355"/>
      <c r="AK65" s="49" t="s">
        <v>114</v>
      </c>
      <c r="AL65" s="78">
        <v>60482</v>
      </c>
      <c r="AM65" s="65">
        <f>IFERROR(AL65/AI57,"-")</f>
        <v>1.2951357163342285E-4</v>
      </c>
      <c r="AN65" s="78">
        <v>5</v>
      </c>
      <c r="AO65" s="65">
        <f>IFERROR(AN65/AJ57,"-")</f>
        <v>2.9205607476635513E-3</v>
      </c>
      <c r="AP65" s="81">
        <f t="shared" si="4"/>
        <v>12096.4</v>
      </c>
      <c r="AQ65" s="355"/>
      <c r="AR65" s="355"/>
      <c r="AS65" s="49" t="s">
        <v>114</v>
      </c>
      <c r="AT65" s="78">
        <v>187875</v>
      </c>
      <c r="AU65" s="65">
        <f>IFERROR(AT65/AQ57,"-")</f>
        <v>4.1127814762467632E-4</v>
      </c>
      <c r="AV65" s="81">
        <v>8</v>
      </c>
      <c r="AW65" s="65">
        <f>IFERROR(AV65/AR57,"-")</f>
        <v>4.6242774566473991E-3</v>
      </c>
      <c r="AX65" s="284">
        <f t="shared" si="5"/>
        <v>23484.375</v>
      </c>
      <c r="AY65" s="355"/>
      <c r="AZ65" s="355"/>
      <c r="BA65" s="49" t="s">
        <v>114</v>
      </c>
      <c r="BB65" s="78">
        <v>330852</v>
      </c>
      <c r="BC65" s="65">
        <f>IFERROR(BB65/AY57,"-")</f>
        <v>8.770036868391846E-4</v>
      </c>
      <c r="BD65" s="78">
        <v>14</v>
      </c>
      <c r="BE65" s="65">
        <f>IFERROR(BD65/AZ57,"-")</f>
        <v>1.0494752623688156E-2</v>
      </c>
      <c r="BF65" s="81">
        <f t="shared" si="6"/>
        <v>23632.285714285714</v>
      </c>
      <c r="BG65" s="355"/>
      <c r="BH65" s="355"/>
      <c r="BI65" s="49" t="s">
        <v>114</v>
      </c>
      <c r="BJ65" s="78">
        <v>100974</v>
      </c>
      <c r="BK65" s="65">
        <f>IFERROR(BJ65/BG57,"-")</f>
        <v>3.402721800011323E-4</v>
      </c>
      <c r="BL65" s="78">
        <v>5</v>
      </c>
      <c r="BM65" s="65">
        <f>IFERROR(BL65/BH57,"-")</f>
        <v>4.725897920604915E-3</v>
      </c>
      <c r="BN65" s="81">
        <f t="shared" si="7"/>
        <v>20194.8</v>
      </c>
      <c r="BO65" s="355"/>
      <c r="BP65" s="355"/>
      <c r="BQ65" s="49" t="s">
        <v>114</v>
      </c>
      <c r="BR65" s="78">
        <v>26666</v>
      </c>
      <c r="BS65" s="65">
        <f>IFERROR(BR65/BO57,"-")</f>
        <v>1.0053130868269151E-4</v>
      </c>
      <c r="BT65" s="78">
        <v>4</v>
      </c>
      <c r="BU65" s="65">
        <f>IFERROR(BT65/BP57,"-")</f>
        <v>4.6242774566473991E-3</v>
      </c>
      <c r="BV65" s="192">
        <f t="shared" si="8"/>
        <v>6666.5</v>
      </c>
      <c r="BW65" s="355"/>
      <c r="BX65" s="355"/>
      <c r="BY65" s="49" t="s">
        <v>114</v>
      </c>
      <c r="BZ65" s="78">
        <v>104770</v>
      </c>
      <c r="CA65" s="65">
        <f>IFERROR(BZ65/BW57,"-")</f>
        <v>3.8214322787999107E-4</v>
      </c>
      <c r="CB65" s="78">
        <v>5</v>
      </c>
      <c r="CC65" s="65">
        <f>IFERROR(CB65/BX57,"-")</f>
        <v>5.9101654846335696E-3</v>
      </c>
      <c r="CD65" s="81">
        <f t="shared" si="9"/>
        <v>20954</v>
      </c>
      <c r="CE65" s="355"/>
      <c r="CF65" s="355"/>
      <c r="CG65" s="49" t="s">
        <v>114</v>
      </c>
      <c r="CH65" s="78">
        <v>52338</v>
      </c>
      <c r="CI65" s="65">
        <f>IFERROR(CH65/CE57,"-")</f>
        <v>2.6302042305491753E-4</v>
      </c>
      <c r="CJ65" s="78">
        <v>4</v>
      </c>
      <c r="CK65" s="65">
        <f>IFERROR(CJ65/CF57,"-")</f>
        <v>6.0150375939849628E-3</v>
      </c>
      <c r="CL65" s="81">
        <f t="shared" si="10"/>
        <v>13084.5</v>
      </c>
      <c r="CM65" s="355"/>
      <c r="CN65" s="355"/>
      <c r="CO65" s="49" t="s">
        <v>114</v>
      </c>
      <c r="CP65" s="78">
        <f>地区別_フレイル区分別_高齢者の疾病!AE150</f>
        <v>1585893</v>
      </c>
      <c r="CQ65" s="65">
        <f>地区別_フレイル区分別_高齢者の疾病!AF150</f>
        <v>3.7325458112533606E-4</v>
      </c>
      <c r="CR65" s="78">
        <f>地区別_フレイル区分別_高齢者の疾病!AG150</f>
        <v>79</v>
      </c>
      <c r="CS65" s="65">
        <f>地区別_フレイル区分別_高齢者の疾病!AH150</f>
        <v>5.0987479024138379E-3</v>
      </c>
      <c r="CT65" s="192">
        <f>地区別_フレイル区分別_高齢者の疾病!AI150</f>
        <v>20074.594936708861</v>
      </c>
      <c r="CU65" s="286"/>
    </row>
    <row r="66" spans="2:99" s="10" customFormat="1" ht="13.15" customHeight="1">
      <c r="B66" s="379"/>
      <c r="C66" s="355"/>
      <c r="D66" s="355"/>
      <c r="E66" s="49" t="s">
        <v>115</v>
      </c>
      <c r="F66" s="78">
        <v>0</v>
      </c>
      <c r="G66" s="65">
        <f>IFERROR(F66/C57,"-")</f>
        <v>0</v>
      </c>
      <c r="H66" s="78">
        <v>0</v>
      </c>
      <c r="I66" s="65">
        <f>IFERROR(H66/D57,"-")</f>
        <v>0</v>
      </c>
      <c r="J66" s="81" t="str">
        <f t="shared" si="0"/>
        <v>-</v>
      </c>
      <c r="K66" s="355"/>
      <c r="L66" s="355"/>
      <c r="M66" s="49" t="s">
        <v>115</v>
      </c>
      <c r="N66" s="78">
        <v>46469</v>
      </c>
      <c r="O66" s="65">
        <f>IFERROR(N66/K57,"-")</f>
        <v>2.3228583679736772E-4</v>
      </c>
      <c r="P66" s="78">
        <v>9</v>
      </c>
      <c r="Q66" s="65">
        <f>IFERROR(P66/L57,"-")</f>
        <v>7.575757575757576E-3</v>
      </c>
      <c r="R66" s="81">
        <f t="shared" si="1"/>
        <v>5163.2222222222226</v>
      </c>
      <c r="S66" s="355"/>
      <c r="T66" s="355"/>
      <c r="U66" s="49" t="s">
        <v>115</v>
      </c>
      <c r="V66" s="78">
        <v>304182</v>
      </c>
      <c r="W66" s="65">
        <f>IFERROR(V66/S57,"-")</f>
        <v>6.0721107618542523E-4</v>
      </c>
      <c r="X66" s="78">
        <v>26</v>
      </c>
      <c r="Y66" s="65">
        <f>IFERROR(X66/T57,"-")</f>
        <v>1.3464526152252718E-2</v>
      </c>
      <c r="Z66" s="192">
        <f t="shared" si="2"/>
        <v>11699.307692307691</v>
      </c>
      <c r="AA66" s="355"/>
      <c r="AB66" s="355"/>
      <c r="AC66" s="49" t="s">
        <v>115</v>
      </c>
      <c r="AD66" s="78">
        <v>186822</v>
      </c>
      <c r="AE66" s="65">
        <f>IFERROR(AD66/AA57,"-")</f>
        <v>3.5492804776236997E-4</v>
      </c>
      <c r="AF66" s="78">
        <v>23</v>
      </c>
      <c r="AG66" s="65">
        <f>IFERROR(AF66/AB57,"-")</f>
        <v>1.1442786069651741E-2</v>
      </c>
      <c r="AH66" s="81">
        <f t="shared" si="3"/>
        <v>8122.695652173913</v>
      </c>
      <c r="AI66" s="355"/>
      <c r="AJ66" s="355"/>
      <c r="AK66" s="49" t="s">
        <v>115</v>
      </c>
      <c r="AL66" s="78">
        <v>235526</v>
      </c>
      <c r="AM66" s="65">
        <f>IFERROR(AL66/AI57,"-")</f>
        <v>5.0434531716103215E-4</v>
      </c>
      <c r="AN66" s="78">
        <v>25</v>
      </c>
      <c r="AO66" s="65">
        <f>IFERROR(AN66/AJ57,"-")</f>
        <v>1.4602803738317757E-2</v>
      </c>
      <c r="AP66" s="81">
        <f t="shared" si="4"/>
        <v>9421.0400000000009</v>
      </c>
      <c r="AQ66" s="355"/>
      <c r="AR66" s="355"/>
      <c r="AS66" s="49" t="s">
        <v>115</v>
      </c>
      <c r="AT66" s="78">
        <v>141201</v>
      </c>
      <c r="AU66" s="65">
        <f>IFERROR(AT66/AQ57,"-")</f>
        <v>3.091038494890322E-4</v>
      </c>
      <c r="AV66" s="81">
        <v>20</v>
      </c>
      <c r="AW66" s="65">
        <f>IFERROR(AV66/AR57,"-")</f>
        <v>1.1560693641618497E-2</v>
      </c>
      <c r="AX66" s="284">
        <f t="shared" si="5"/>
        <v>7060.05</v>
      </c>
      <c r="AY66" s="355"/>
      <c r="AZ66" s="355"/>
      <c r="BA66" s="49" t="s">
        <v>115</v>
      </c>
      <c r="BB66" s="78">
        <v>171503</v>
      </c>
      <c r="BC66" s="65">
        <f>IFERROR(BB66/AY57,"-")</f>
        <v>4.5461040980251195E-4</v>
      </c>
      <c r="BD66" s="78">
        <v>18</v>
      </c>
      <c r="BE66" s="65">
        <f>IFERROR(BD66/AZ57,"-")</f>
        <v>1.3493253373313344E-2</v>
      </c>
      <c r="BF66" s="81">
        <f t="shared" si="6"/>
        <v>9527.9444444444453</v>
      </c>
      <c r="BG66" s="355"/>
      <c r="BH66" s="355"/>
      <c r="BI66" s="49" t="s">
        <v>115</v>
      </c>
      <c r="BJ66" s="78">
        <v>184745</v>
      </c>
      <c r="BK66" s="65">
        <f>IFERROR(BJ66/BG57,"-")</f>
        <v>6.2257198778209422E-4</v>
      </c>
      <c r="BL66" s="78">
        <v>15</v>
      </c>
      <c r="BM66" s="65">
        <f>IFERROR(BL66/BH57,"-")</f>
        <v>1.4177693761814745E-2</v>
      </c>
      <c r="BN66" s="81">
        <f t="shared" si="7"/>
        <v>12316.333333333334</v>
      </c>
      <c r="BO66" s="355"/>
      <c r="BP66" s="355"/>
      <c r="BQ66" s="49" t="s">
        <v>115</v>
      </c>
      <c r="BR66" s="78">
        <v>103341</v>
      </c>
      <c r="BS66" s="65">
        <f>IFERROR(BR66/BO57,"-")</f>
        <v>3.8959746383327169E-4</v>
      </c>
      <c r="BT66" s="78">
        <v>14</v>
      </c>
      <c r="BU66" s="65">
        <f>IFERROR(BT66/BP57,"-")</f>
        <v>1.6184971098265895E-2</v>
      </c>
      <c r="BV66" s="192">
        <f t="shared" si="8"/>
        <v>7381.5</v>
      </c>
      <c r="BW66" s="355"/>
      <c r="BX66" s="355"/>
      <c r="BY66" s="49" t="s">
        <v>115</v>
      </c>
      <c r="BZ66" s="78">
        <v>377721</v>
      </c>
      <c r="CA66" s="65">
        <f>IFERROR(BZ66/BW57,"-")</f>
        <v>1.3777180698487936E-3</v>
      </c>
      <c r="CB66" s="78">
        <v>20</v>
      </c>
      <c r="CC66" s="65">
        <f>IFERROR(CB66/BX57,"-")</f>
        <v>2.3640661938534278E-2</v>
      </c>
      <c r="CD66" s="81">
        <f t="shared" si="9"/>
        <v>18886.05</v>
      </c>
      <c r="CE66" s="355"/>
      <c r="CF66" s="355"/>
      <c r="CG66" s="49" t="s">
        <v>115</v>
      </c>
      <c r="CH66" s="78">
        <v>75680</v>
      </c>
      <c r="CI66" s="65">
        <f>IFERROR(CH66/CE57,"-")</f>
        <v>3.8032377272337803E-4</v>
      </c>
      <c r="CJ66" s="78">
        <v>6</v>
      </c>
      <c r="CK66" s="65">
        <f>IFERROR(CJ66/CF57,"-")</f>
        <v>9.0225563909774441E-3</v>
      </c>
      <c r="CL66" s="81">
        <f t="shared" si="10"/>
        <v>12613.333333333334</v>
      </c>
      <c r="CM66" s="355"/>
      <c r="CN66" s="355"/>
      <c r="CO66" s="49" t="s">
        <v>115</v>
      </c>
      <c r="CP66" s="78">
        <f>地区別_フレイル区分別_高齢者の疾病!AE151</f>
        <v>2539754</v>
      </c>
      <c r="CQ66" s="65">
        <f>地区別_フレイル区分別_高齢者の疾病!AF151</f>
        <v>5.9775458711993604E-4</v>
      </c>
      <c r="CR66" s="78">
        <f>地区別_フレイル区分別_高齢者の疾病!AG151</f>
        <v>210</v>
      </c>
      <c r="CS66" s="65">
        <f>地区別_フレイル区分別_高齢者の疾病!AH151</f>
        <v>1.3553633664644378E-2</v>
      </c>
      <c r="CT66" s="192">
        <f>地区別_フレイル区分別_高齢者の疾病!AI151</f>
        <v>12094.066666666668</v>
      </c>
      <c r="CU66" s="286"/>
    </row>
    <row r="67" spans="2:99" s="10" customFormat="1" ht="13.15" customHeight="1">
      <c r="B67" s="379"/>
      <c r="C67" s="355"/>
      <c r="D67" s="355"/>
      <c r="E67" s="49" t="s">
        <v>116</v>
      </c>
      <c r="F67" s="78">
        <v>0</v>
      </c>
      <c r="G67" s="65">
        <f>IFERROR(F67/C57,"-")</f>
        <v>0</v>
      </c>
      <c r="H67" s="78">
        <v>0</v>
      </c>
      <c r="I67" s="65">
        <f>IFERROR(H67/D57,"-")</f>
        <v>0</v>
      </c>
      <c r="J67" s="81" t="str">
        <f t="shared" si="0"/>
        <v>-</v>
      </c>
      <c r="K67" s="355"/>
      <c r="L67" s="355"/>
      <c r="M67" s="49" t="s">
        <v>116</v>
      </c>
      <c r="N67" s="78">
        <v>12622</v>
      </c>
      <c r="O67" s="65">
        <f>IFERROR(N67/K57,"-")</f>
        <v>6.3093929976035105E-5</v>
      </c>
      <c r="P67" s="78">
        <v>2</v>
      </c>
      <c r="Q67" s="65">
        <f>IFERROR(P67/L57,"-")</f>
        <v>1.6835016835016834E-3</v>
      </c>
      <c r="R67" s="81">
        <f t="shared" si="1"/>
        <v>6311</v>
      </c>
      <c r="S67" s="355"/>
      <c r="T67" s="355"/>
      <c r="U67" s="49" t="s">
        <v>116</v>
      </c>
      <c r="V67" s="78">
        <v>7362</v>
      </c>
      <c r="W67" s="65">
        <f>IFERROR(V67/S57,"-")</f>
        <v>1.469609622816965E-5</v>
      </c>
      <c r="X67" s="78">
        <v>3</v>
      </c>
      <c r="Y67" s="65">
        <f>IFERROR(X67/T57,"-")</f>
        <v>1.5535991714137752E-3</v>
      </c>
      <c r="Z67" s="192">
        <f t="shared" si="2"/>
        <v>2454</v>
      </c>
      <c r="AA67" s="355"/>
      <c r="AB67" s="355"/>
      <c r="AC67" s="49" t="s">
        <v>116</v>
      </c>
      <c r="AD67" s="78">
        <v>13652</v>
      </c>
      <c r="AE67" s="65">
        <f>IFERROR(AD67/AA57,"-")</f>
        <v>2.5936333558423927E-5</v>
      </c>
      <c r="AF67" s="78">
        <v>2</v>
      </c>
      <c r="AG67" s="65">
        <f>IFERROR(AF67/AB57,"-")</f>
        <v>9.9502487562189048E-4</v>
      </c>
      <c r="AH67" s="81">
        <f t="shared" si="3"/>
        <v>6826</v>
      </c>
      <c r="AI67" s="355"/>
      <c r="AJ67" s="355"/>
      <c r="AK67" s="49" t="s">
        <v>116</v>
      </c>
      <c r="AL67" s="78">
        <v>17008</v>
      </c>
      <c r="AM67" s="65">
        <f>IFERROR(AL67/AI57,"-")</f>
        <v>3.6420204793843715E-5</v>
      </c>
      <c r="AN67" s="78">
        <v>2</v>
      </c>
      <c r="AO67" s="65">
        <f>IFERROR(AN67/AJ57,"-")</f>
        <v>1.1682242990654205E-3</v>
      </c>
      <c r="AP67" s="81">
        <f t="shared" si="4"/>
        <v>8504</v>
      </c>
      <c r="AQ67" s="355"/>
      <c r="AR67" s="355"/>
      <c r="AS67" s="49" t="s">
        <v>116</v>
      </c>
      <c r="AT67" s="78">
        <v>6269</v>
      </c>
      <c r="AU67" s="65">
        <f>IFERROR(AT67/AQ57,"-")</f>
        <v>1.3723500771572034E-5</v>
      </c>
      <c r="AV67" s="81">
        <v>2</v>
      </c>
      <c r="AW67" s="65">
        <f>IFERROR(AV67/AR57,"-")</f>
        <v>1.1560693641618498E-3</v>
      </c>
      <c r="AX67" s="284">
        <f t="shared" si="5"/>
        <v>3134.5</v>
      </c>
      <c r="AY67" s="355"/>
      <c r="AZ67" s="355"/>
      <c r="BA67" s="49" t="s">
        <v>116</v>
      </c>
      <c r="BB67" s="78">
        <v>25345</v>
      </c>
      <c r="BC67" s="65">
        <f>IFERROR(BB67/AY57,"-")</f>
        <v>6.7183086222658879E-5</v>
      </c>
      <c r="BD67" s="78">
        <v>1</v>
      </c>
      <c r="BE67" s="65">
        <f>IFERROR(BD67/AZ57,"-")</f>
        <v>7.4962518740629683E-4</v>
      </c>
      <c r="BF67" s="81">
        <f t="shared" si="6"/>
        <v>25345</v>
      </c>
      <c r="BG67" s="355"/>
      <c r="BH67" s="355"/>
      <c r="BI67" s="49" t="s">
        <v>116</v>
      </c>
      <c r="BJ67" s="78">
        <v>0</v>
      </c>
      <c r="BK67" s="65">
        <f>IFERROR(BJ67/BG57,"-")</f>
        <v>0</v>
      </c>
      <c r="BL67" s="78">
        <v>0</v>
      </c>
      <c r="BM67" s="65">
        <f>IFERROR(BL67/BH57,"-")</f>
        <v>0</v>
      </c>
      <c r="BN67" s="81" t="str">
        <f t="shared" si="7"/>
        <v>-</v>
      </c>
      <c r="BO67" s="355"/>
      <c r="BP67" s="355"/>
      <c r="BQ67" s="49" t="s">
        <v>116</v>
      </c>
      <c r="BR67" s="78">
        <v>31764</v>
      </c>
      <c r="BS67" s="65">
        <f>IFERROR(BR67/BO57,"-")</f>
        <v>1.1975086210894071E-4</v>
      </c>
      <c r="BT67" s="78">
        <v>1</v>
      </c>
      <c r="BU67" s="65">
        <f>IFERROR(BT67/BP57,"-")</f>
        <v>1.1560693641618498E-3</v>
      </c>
      <c r="BV67" s="192">
        <f t="shared" si="8"/>
        <v>31764</v>
      </c>
      <c r="BW67" s="355"/>
      <c r="BX67" s="355"/>
      <c r="BY67" s="49" t="s">
        <v>116</v>
      </c>
      <c r="BZ67" s="78">
        <v>62946</v>
      </c>
      <c r="CA67" s="65">
        <f>IFERROR(BZ67/BW57,"-")</f>
        <v>2.2959232244090786E-4</v>
      </c>
      <c r="CB67" s="78">
        <v>3</v>
      </c>
      <c r="CC67" s="65">
        <f>IFERROR(CB67/BX57,"-")</f>
        <v>3.5460992907801418E-3</v>
      </c>
      <c r="CD67" s="81">
        <f t="shared" si="9"/>
        <v>20982</v>
      </c>
      <c r="CE67" s="355"/>
      <c r="CF67" s="355"/>
      <c r="CG67" s="49" t="s">
        <v>116</v>
      </c>
      <c r="CH67" s="78">
        <v>27596</v>
      </c>
      <c r="CI67" s="65">
        <f>IFERROR(CH67/CE57,"-")</f>
        <v>1.3868148562466094E-4</v>
      </c>
      <c r="CJ67" s="78">
        <v>2</v>
      </c>
      <c r="CK67" s="65">
        <f>IFERROR(CJ67/CF57,"-")</f>
        <v>3.0075187969924814E-3</v>
      </c>
      <c r="CL67" s="81">
        <f t="shared" si="10"/>
        <v>13798</v>
      </c>
      <c r="CM67" s="355"/>
      <c r="CN67" s="355"/>
      <c r="CO67" s="49" t="s">
        <v>116</v>
      </c>
      <c r="CP67" s="78">
        <f>地区別_フレイル区分別_高齢者の疾病!AE152</f>
        <v>297715</v>
      </c>
      <c r="CQ67" s="65">
        <f>地区別_フレイル区分別_高齢者の疾病!AF152</f>
        <v>7.0069977999606168E-5</v>
      </c>
      <c r="CR67" s="78">
        <f>地区別_フレイル区分別_高齢者の疾病!AG152</f>
        <v>24</v>
      </c>
      <c r="CS67" s="65">
        <f>地区別_フレイル区分別_高齢者の疾病!AH152</f>
        <v>1.5489867045307862E-3</v>
      </c>
      <c r="CT67" s="192">
        <f>地区別_フレイル区分別_高齢者の疾病!AI152</f>
        <v>12404.791666666666</v>
      </c>
      <c r="CU67" s="286"/>
    </row>
    <row r="68" spans="2:99" s="10" customFormat="1" ht="13.15" customHeight="1">
      <c r="B68" s="379"/>
      <c r="C68" s="355"/>
      <c r="D68" s="355"/>
      <c r="E68" s="49" t="s">
        <v>117</v>
      </c>
      <c r="F68" s="78">
        <v>0</v>
      </c>
      <c r="G68" s="65">
        <f>IFERROR(F68/C57,"-")</f>
        <v>0</v>
      </c>
      <c r="H68" s="78">
        <v>0</v>
      </c>
      <c r="I68" s="65">
        <f>IFERROR(H68/D57,"-")</f>
        <v>0</v>
      </c>
      <c r="J68" s="81" t="str">
        <f t="shared" si="0"/>
        <v>-</v>
      </c>
      <c r="K68" s="355"/>
      <c r="L68" s="355"/>
      <c r="M68" s="49" t="s">
        <v>117</v>
      </c>
      <c r="N68" s="78">
        <v>0</v>
      </c>
      <c r="O68" s="65">
        <f>IFERROR(N68/K57,"-")</f>
        <v>0</v>
      </c>
      <c r="P68" s="78">
        <v>0</v>
      </c>
      <c r="Q68" s="65">
        <f>IFERROR(P68/L57,"-")</f>
        <v>0</v>
      </c>
      <c r="R68" s="81" t="str">
        <f t="shared" si="1"/>
        <v>-</v>
      </c>
      <c r="S68" s="355"/>
      <c r="T68" s="355"/>
      <c r="U68" s="49" t="s">
        <v>117</v>
      </c>
      <c r="V68" s="78">
        <v>7179</v>
      </c>
      <c r="W68" s="65">
        <f>IFERROR(V68/S57,"-")</f>
        <v>1.433078984270985E-5</v>
      </c>
      <c r="X68" s="78">
        <v>1</v>
      </c>
      <c r="Y68" s="65">
        <f>IFERROR(X68/T57,"-")</f>
        <v>5.1786639047125837E-4</v>
      </c>
      <c r="Z68" s="192">
        <f t="shared" si="2"/>
        <v>7179</v>
      </c>
      <c r="AA68" s="355"/>
      <c r="AB68" s="355"/>
      <c r="AC68" s="49" t="s">
        <v>117</v>
      </c>
      <c r="AD68" s="78">
        <v>11075</v>
      </c>
      <c r="AE68" s="65">
        <f>IFERROR(AD68/AA57,"-")</f>
        <v>2.1040499132694477E-5</v>
      </c>
      <c r="AF68" s="78">
        <v>2</v>
      </c>
      <c r="AG68" s="65">
        <f>IFERROR(AF68/AB57,"-")</f>
        <v>9.9502487562189048E-4</v>
      </c>
      <c r="AH68" s="81">
        <f t="shared" si="3"/>
        <v>5537.5</v>
      </c>
      <c r="AI68" s="355"/>
      <c r="AJ68" s="355"/>
      <c r="AK68" s="49" t="s">
        <v>117</v>
      </c>
      <c r="AL68" s="78">
        <v>407165</v>
      </c>
      <c r="AM68" s="65">
        <f>IFERROR(AL68/AI57,"-")</f>
        <v>8.7188574111508573E-4</v>
      </c>
      <c r="AN68" s="78">
        <v>4</v>
      </c>
      <c r="AO68" s="65">
        <f>IFERROR(AN68/AJ57,"-")</f>
        <v>2.3364485981308409E-3</v>
      </c>
      <c r="AP68" s="81">
        <f t="shared" si="4"/>
        <v>101791.25</v>
      </c>
      <c r="AQ68" s="355"/>
      <c r="AR68" s="355"/>
      <c r="AS68" s="49" t="s">
        <v>117</v>
      </c>
      <c r="AT68" s="78">
        <v>16751</v>
      </c>
      <c r="AU68" s="65">
        <f>IFERROR(AT68/AQ57,"-")</f>
        <v>3.6669701934056972E-5</v>
      </c>
      <c r="AV68" s="81">
        <v>2</v>
      </c>
      <c r="AW68" s="65">
        <f>IFERROR(AV68/AR57,"-")</f>
        <v>1.1560693641618498E-3</v>
      </c>
      <c r="AX68" s="284">
        <f t="shared" si="5"/>
        <v>8375.5</v>
      </c>
      <c r="AY68" s="355"/>
      <c r="AZ68" s="355"/>
      <c r="BA68" s="49" t="s">
        <v>117</v>
      </c>
      <c r="BB68" s="78">
        <v>672334</v>
      </c>
      <c r="BC68" s="65">
        <f>IFERROR(BB68/AY57,"-")</f>
        <v>1.7821847738183126E-3</v>
      </c>
      <c r="BD68" s="78">
        <v>4</v>
      </c>
      <c r="BE68" s="65">
        <f>IFERROR(BD68/AZ57,"-")</f>
        <v>2.9985007496251873E-3</v>
      </c>
      <c r="BF68" s="81">
        <f t="shared" si="6"/>
        <v>168083.5</v>
      </c>
      <c r="BG68" s="355"/>
      <c r="BH68" s="355"/>
      <c r="BI68" s="49" t="s">
        <v>117</v>
      </c>
      <c r="BJ68" s="78">
        <v>412382</v>
      </c>
      <c r="BK68" s="65">
        <f>IFERROR(BJ68/BG57,"-")</f>
        <v>1.389685682781973E-3</v>
      </c>
      <c r="BL68" s="78">
        <v>1</v>
      </c>
      <c r="BM68" s="65">
        <f>IFERROR(BL68/BH57,"-")</f>
        <v>9.4517958412098301E-4</v>
      </c>
      <c r="BN68" s="81">
        <f t="shared" si="7"/>
        <v>412382</v>
      </c>
      <c r="BO68" s="355"/>
      <c r="BP68" s="355"/>
      <c r="BQ68" s="49" t="s">
        <v>117</v>
      </c>
      <c r="BR68" s="78">
        <v>769843</v>
      </c>
      <c r="BS68" s="65">
        <f>IFERROR(BR68/BO57,"-")</f>
        <v>2.9023222181883026E-3</v>
      </c>
      <c r="BT68" s="78">
        <v>2</v>
      </c>
      <c r="BU68" s="65">
        <f>IFERROR(BT68/BP57,"-")</f>
        <v>2.3121387283236996E-3</v>
      </c>
      <c r="BV68" s="192">
        <f t="shared" si="8"/>
        <v>384921.5</v>
      </c>
      <c r="BW68" s="355"/>
      <c r="BX68" s="355"/>
      <c r="BY68" s="49" t="s">
        <v>117</v>
      </c>
      <c r="BZ68" s="78">
        <v>665738</v>
      </c>
      <c r="CA68" s="65">
        <f>IFERROR(BZ68/BW57,"-")</f>
        <v>2.4282453778979619E-3</v>
      </c>
      <c r="CB68" s="78">
        <v>4</v>
      </c>
      <c r="CC68" s="65">
        <f>IFERROR(CB68/BX57,"-")</f>
        <v>4.7281323877068557E-3</v>
      </c>
      <c r="CD68" s="81">
        <f t="shared" si="9"/>
        <v>166434.5</v>
      </c>
      <c r="CE68" s="355"/>
      <c r="CF68" s="355"/>
      <c r="CG68" s="49" t="s">
        <v>117</v>
      </c>
      <c r="CH68" s="78">
        <v>501766</v>
      </c>
      <c r="CI68" s="65">
        <f>IFERROR(CH68/CE57,"-")</f>
        <v>2.5215848063467033E-3</v>
      </c>
      <c r="CJ68" s="78">
        <v>1</v>
      </c>
      <c r="CK68" s="65">
        <f>IFERROR(CJ68/CF57,"-")</f>
        <v>1.5037593984962407E-3</v>
      </c>
      <c r="CL68" s="81">
        <f t="shared" si="10"/>
        <v>501766</v>
      </c>
      <c r="CM68" s="355"/>
      <c r="CN68" s="355"/>
      <c r="CO68" s="49" t="s">
        <v>117</v>
      </c>
      <c r="CP68" s="78">
        <f>地区別_フレイル区分別_高齢者の疾病!AE153</f>
        <v>6451503</v>
      </c>
      <c r="CQ68" s="65">
        <f>地区別_フレイル区分別_高齢者の疾病!AF153</f>
        <v>1.5184208833091822E-3</v>
      </c>
      <c r="CR68" s="78">
        <f>地区別_フレイル区分別_高齢者の疾病!AG153</f>
        <v>26</v>
      </c>
      <c r="CS68" s="65">
        <f>地区別_フレイル区分別_高齢者の疾病!AH153</f>
        <v>1.6780689299083517E-3</v>
      </c>
      <c r="CT68" s="192">
        <f>地区別_フレイル区分別_高齢者の疾病!AI153</f>
        <v>248134.73076923078</v>
      </c>
      <c r="CU68" s="286"/>
    </row>
    <row r="69" spans="2:99" s="10" customFormat="1" ht="13.15" customHeight="1">
      <c r="B69" s="379"/>
      <c r="C69" s="355"/>
      <c r="D69" s="355"/>
      <c r="E69" s="49" t="s">
        <v>118</v>
      </c>
      <c r="F69" s="78">
        <v>20988</v>
      </c>
      <c r="G69" s="65">
        <f>IFERROR(F69/C57,"-")</f>
        <v>1.4519242077300367E-2</v>
      </c>
      <c r="H69" s="78">
        <v>1</v>
      </c>
      <c r="I69" s="65">
        <f>IFERROR(H69/D57,"-")</f>
        <v>0.14285714285714285</v>
      </c>
      <c r="J69" s="81">
        <f t="shared" si="0"/>
        <v>20988</v>
      </c>
      <c r="K69" s="355"/>
      <c r="L69" s="355"/>
      <c r="M69" s="49" t="s">
        <v>118</v>
      </c>
      <c r="N69" s="78">
        <v>2225782</v>
      </c>
      <c r="O69" s="65">
        <f>IFERROR(N69/K57,"-")</f>
        <v>1.1126076188394816E-2</v>
      </c>
      <c r="P69" s="78">
        <v>51</v>
      </c>
      <c r="Q69" s="65">
        <f>IFERROR(P69/L57,"-")</f>
        <v>4.2929292929292928E-2</v>
      </c>
      <c r="R69" s="81">
        <f t="shared" si="1"/>
        <v>43642.784313725489</v>
      </c>
      <c r="S69" s="355"/>
      <c r="T69" s="355"/>
      <c r="U69" s="49" t="s">
        <v>118</v>
      </c>
      <c r="V69" s="78">
        <v>3376997</v>
      </c>
      <c r="W69" s="65">
        <f>IFERROR(V69/S57,"-")</f>
        <v>6.7411943594458332E-3</v>
      </c>
      <c r="X69" s="78">
        <v>103</v>
      </c>
      <c r="Y69" s="65">
        <f>IFERROR(X69/T57,"-")</f>
        <v>5.3340238218539615E-2</v>
      </c>
      <c r="Z69" s="192">
        <f t="shared" si="2"/>
        <v>32786.378640776697</v>
      </c>
      <c r="AA69" s="355"/>
      <c r="AB69" s="355"/>
      <c r="AC69" s="49" t="s">
        <v>118</v>
      </c>
      <c r="AD69" s="78">
        <v>5098165</v>
      </c>
      <c r="AE69" s="65">
        <f>IFERROR(AD69/AA57,"-")</f>
        <v>9.6855924389014306E-3</v>
      </c>
      <c r="AF69" s="78">
        <v>115</v>
      </c>
      <c r="AG69" s="65">
        <f>IFERROR(AF69/AB57,"-")</f>
        <v>5.721393034825871E-2</v>
      </c>
      <c r="AH69" s="81">
        <f t="shared" si="3"/>
        <v>44331.869565217392</v>
      </c>
      <c r="AI69" s="355"/>
      <c r="AJ69" s="355"/>
      <c r="AK69" s="49" t="s">
        <v>118</v>
      </c>
      <c r="AL69" s="78">
        <v>2983065</v>
      </c>
      <c r="AM69" s="65">
        <f>IFERROR(AL69/AI57,"-")</f>
        <v>6.3878079852626654E-3</v>
      </c>
      <c r="AN69" s="78">
        <v>104</v>
      </c>
      <c r="AO69" s="65">
        <f>IFERROR(AN69/AJ57,"-")</f>
        <v>6.0747663551401869E-2</v>
      </c>
      <c r="AP69" s="81">
        <f t="shared" si="4"/>
        <v>28683.317307692309</v>
      </c>
      <c r="AQ69" s="355"/>
      <c r="AR69" s="355"/>
      <c r="AS69" s="49" t="s">
        <v>118</v>
      </c>
      <c r="AT69" s="78">
        <v>4084268</v>
      </c>
      <c r="AU69" s="65">
        <f>IFERROR(AT69/AQ57,"-")</f>
        <v>8.9408924947052115E-3</v>
      </c>
      <c r="AV69" s="81">
        <v>114</v>
      </c>
      <c r="AW69" s="65">
        <f>IFERROR(AV69/AR57,"-")</f>
        <v>6.5895953757225428E-2</v>
      </c>
      <c r="AX69" s="284">
        <f t="shared" si="5"/>
        <v>35826.912280701756</v>
      </c>
      <c r="AY69" s="355"/>
      <c r="AZ69" s="355"/>
      <c r="BA69" s="49" t="s">
        <v>118</v>
      </c>
      <c r="BB69" s="78">
        <v>4174904</v>
      </c>
      <c r="BC69" s="65">
        <f>IFERROR(BB69/AY57,"-")</f>
        <v>1.106659835878175E-2</v>
      </c>
      <c r="BD69" s="78">
        <v>106</v>
      </c>
      <c r="BE69" s="65">
        <f>IFERROR(BD69/AZ57,"-")</f>
        <v>7.9460269865067462E-2</v>
      </c>
      <c r="BF69" s="81">
        <f t="shared" si="6"/>
        <v>39385.886792452831</v>
      </c>
      <c r="BG69" s="355"/>
      <c r="BH69" s="355"/>
      <c r="BI69" s="49" t="s">
        <v>118</v>
      </c>
      <c r="BJ69" s="78">
        <v>2532808</v>
      </c>
      <c r="BK69" s="65">
        <f>IFERROR(BJ69/BG57,"-")</f>
        <v>8.5353071056342017E-3</v>
      </c>
      <c r="BL69" s="78">
        <v>83</v>
      </c>
      <c r="BM69" s="65">
        <f>IFERROR(BL69/BH57,"-")</f>
        <v>7.8449905482041588E-2</v>
      </c>
      <c r="BN69" s="81">
        <f t="shared" si="7"/>
        <v>30515.75903614458</v>
      </c>
      <c r="BO69" s="355"/>
      <c r="BP69" s="355"/>
      <c r="BQ69" s="49" t="s">
        <v>118</v>
      </c>
      <c r="BR69" s="78">
        <v>1797222</v>
      </c>
      <c r="BS69" s="65">
        <f>IFERROR(BR69/BO57,"-")</f>
        <v>6.775559875996557E-3</v>
      </c>
      <c r="BT69" s="78">
        <v>49</v>
      </c>
      <c r="BU69" s="65">
        <f>IFERROR(BT69/BP57,"-")</f>
        <v>5.6647398843930635E-2</v>
      </c>
      <c r="BV69" s="192">
        <f t="shared" si="8"/>
        <v>36678</v>
      </c>
      <c r="BW69" s="355"/>
      <c r="BX69" s="355"/>
      <c r="BY69" s="49" t="s">
        <v>118</v>
      </c>
      <c r="BZ69" s="78">
        <v>1950684</v>
      </c>
      <c r="CA69" s="65">
        <f>IFERROR(BZ69/BW57,"-")</f>
        <v>7.1150203334337352E-3</v>
      </c>
      <c r="CB69" s="78">
        <v>54</v>
      </c>
      <c r="CC69" s="65">
        <f>IFERROR(CB69/BX57,"-")</f>
        <v>6.3829787234042548E-2</v>
      </c>
      <c r="CD69" s="81">
        <f t="shared" si="9"/>
        <v>36123.777777777781</v>
      </c>
      <c r="CE69" s="355"/>
      <c r="CF69" s="355"/>
      <c r="CG69" s="49" t="s">
        <v>118</v>
      </c>
      <c r="CH69" s="78">
        <v>3476401</v>
      </c>
      <c r="CI69" s="65">
        <f>IFERROR(CH69/CE57,"-")</f>
        <v>1.7470374521925531E-2</v>
      </c>
      <c r="CJ69" s="78">
        <v>47</v>
      </c>
      <c r="CK69" s="65">
        <f>IFERROR(CJ69/CF57,"-")</f>
        <v>7.067669172932331E-2</v>
      </c>
      <c r="CL69" s="81">
        <f t="shared" si="10"/>
        <v>73965.97872340426</v>
      </c>
      <c r="CM69" s="355"/>
      <c r="CN69" s="355"/>
      <c r="CO69" s="49" t="s">
        <v>118</v>
      </c>
      <c r="CP69" s="78">
        <f>地区別_フレイル区分別_高齢者の疾病!AE154</f>
        <v>37357796</v>
      </c>
      <c r="CQ69" s="65">
        <f>地区別_フレイル区分別_高齢者の疾病!AF154</f>
        <v>8.7925027084082945E-3</v>
      </c>
      <c r="CR69" s="78">
        <f>地区別_フレイル区分別_高齢者の疾病!AG154</f>
        <v>972</v>
      </c>
      <c r="CS69" s="65">
        <f>地区別_フレイル区分別_高齢者の疾病!AH154</f>
        <v>6.2733961533496835E-2</v>
      </c>
      <c r="CT69" s="192">
        <f>地区別_フレイル区分別_高齢者の疾病!AI154</f>
        <v>38433.94650205761</v>
      </c>
      <c r="CU69" s="286"/>
    </row>
    <row r="70" spans="2:99" s="10" customFormat="1" ht="13.15" customHeight="1">
      <c r="B70" s="379"/>
      <c r="C70" s="355"/>
      <c r="D70" s="355"/>
      <c r="E70" s="49" t="s">
        <v>119</v>
      </c>
      <c r="F70" s="78">
        <v>0</v>
      </c>
      <c r="G70" s="65">
        <f>IFERROR(F70/C57,"-")</f>
        <v>0</v>
      </c>
      <c r="H70" s="78">
        <v>0</v>
      </c>
      <c r="I70" s="65">
        <f>IFERROR(H70/D57,"-")</f>
        <v>0</v>
      </c>
      <c r="J70" s="81" t="str">
        <f t="shared" ref="J70:J133" si="11">IFERROR(F70/H70,"-")</f>
        <v>-</v>
      </c>
      <c r="K70" s="355"/>
      <c r="L70" s="355"/>
      <c r="M70" s="49" t="s">
        <v>119</v>
      </c>
      <c r="N70" s="78">
        <v>1023373</v>
      </c>
      <c r="O70" s="65">
        <f>IFERROR(N70/K57,"-")</f>
        <v>5.1155620663417027E-3</v>
      </c>
      <c r="P70" s="78">
        <v>25</v>
      </c>
      <c r="Q70" s="65">
        <f>IFERROR(P70/L57,"-")</f>
        <v>2.1043771043771045E-2</v>
      </c>
      <c r="R70" s="81">
        <f t="shared" ref="R70:R133" si="12">IFERROR(N70/P70,"-")</f>
        <v>40934.92</v>
      </c>
      <c r="S70" s="355"/>
      <c r="T70" s="355"/>
      <c r="U70" s="49" t="s">
        <v>119</v>
      </c>
      <c r="V70" s="78">
        <v>3899486</v>
      </c>
      <c r="W70" s="65">
        <f>IFERROR(V70/S57,"-")</f>
        <v>7.7841919989677204E-3</v>
      </c>
      <c r="X70" s="78">
        <v>60</v>
      </c>
      <c r="Y70" s="65">
        <f>IFERROR(X70/T57,"-")</f>
        <v>3.1071983428275506E-2</v>
      </c>
      <c r="Z70" s="192">
        <f t="shared" ref="Z70:Z133" si="13">IFERROR(V70/X70,"-")</f>
        <v>64991.433333333334</v>
      </c>
      <c r="AA70" s="355"/>
      <c r="AB70" s="355"/>
      <c r="AC70" s="49" t="s">
        <v>119</v>
      </c>
      <c r="AD70" s="78">
        <v>4268374</v>
      </c>
      <c r="AE70" s="65">
        <f>IFERROR(AD70/AA57,"-")</f>
        <v>8.1091394532745512E-3</v>
      </c>
      <c r="AF70" s="78">
        <v>69</v>
      </c>
      <c r="AG70" s="65">
        <f>IFERROR(AF70/AB57,"-")</f>
        <v>3.4328358208955224E-2</v>
      </c>
      <c r="AH70" s="81">
        <f t="shared" ref="AH70:AH133" si="14">IFERROR(AD70/AF70,"-")</f>
        <v>61860.492753623192</v>
      </c>
      <c r="AI70" s="355"/>
      <c r="AJ70" s="355"/>
      <c r="AK70" s="49" t="s">
        <v>119</v>
      </c>
      <c r="AL70" s="78">
        <v>7387554</v>
      </c>
      <c r="AM70" s="65">
        <f>IFERROR(AL70/AI57,"-")</f>
        <v>1.5819392615567928E-2</v>
      </c>
      <c r="AN70" s="78">
        <v>59</v>
      </c>
      <c r="AO70" s="65">
        <f>IFERROR(AN70/AJ57,"-")</f>
        <v>3.4462616822429903E-2</v>
      </c>
      <c r="AP70" s="81">
        <f t="shared" ref="AP70:AP133" si="15">IFERROR(AL70/AN70,"-")</f>
        <v>125212.77966101695</v>
      </c>
      <c r="AQ70" s="355"/>
      <c r="AR70" s="355"/>
      <c r="AS70" s="49" t="s">
        <v>119</v>
      </c>
      <c r="AT70" s="78">
        <v>5123118</v>
      </c>
      <c r="AU70" s="65">
        <f>IFERROR(AT70/AQ57,"-")</f>
        <v>1.1215044476926875E-2</v>
      </c>
      <c r="AV70" s="81">
        <v>78</v>
      </c>
      <c r="AW70" s="65">
        <f>IFERROR(AV70/AR57,"-")</f>
        <v>4.5086705202312137E-2</v>
      </c>
      <c r="AX70" s="284">
        <f t="shared" ref="AX70:AX133" si="16">IFERROR(AT70/AV70,"-")</f>
        <v>65681</v>
      </c>
      <c r="AY70" s="355"/>
      <c r="AZ70" s="355"/>
      <c r="BA70" s="49" t="s">
        <v>119</v>
      </c>
      <c r="BB70" s="78">
        <v>5374085</v>
      </c>
      <c r="BC70" s="65">
        <f>IFERROR(BB70/AY57,"-")</f>
        <v>1.424531923152092E-2</v>
      </c>
      <c r="BD70" s="78">
        <v>66</v>
      </c>
      <c r="BE70" s="65">
        <f>IFERROR(BD70/AZ57,"-")</f>
        <v>4.9475262368815595E-2</v>
      </c>
      <c r="BF70" s="81">
        <f t="shared" ref="BF70:BF133" si="17">IFERROR(BB70/BD70,"-")</f>
        <v>81425.530303030304</v>
      </c>
      <c r="BG70" s="355"/>
      <c r="BH70" s="355"/>
      <c r="BI70" s="49" t="s">
        <v>119</v>
      </c>
      <c r="BJ70" s="78">
        <v>2680375</v>
      </c>
      <c r="BK70" s="65">
        <f>IFERROR(BJ70/BG57,"-")</f>
        <v>9.0325929889925622E-3</v>
      </c>
      <c r="BL70" s="78">
        <v>49</v>
      </c>
      <c r="BM70" s="65">
        <f>IFERROR(BL70/BH57,"-")</f>
        <v>4.6313799621928164E-2</v>
      </c>
      <c r="BN70" s="81">
        <f t="shared" ref="BN70:BN133" si="18">IFERROR(BJ70/BL70,"-")</f>
        <v>54701.530612244896</v>
      </c>
      <c r="BO70" s="355"/>
      <c r="BP70" s="355"/>
      <c r="BQ70" s="49" t="s">
        <v>119</v>
      </c>
      <c r="BR70" s="78">
        <v>3077507</v>
      </c>
      <c r="BS70" s="65">
        <f>IFERROR(BR70/BO57,"-")</f>
        <v>1.1602257788575111E-2</v>
      </c>
      <c r="BT70" s="78">
        <v>48</v>
      </c>
      <c r="BU70" s="65">
        <f>IFERROR(BT70/BP57,"-")</f>
        <v>5.5491329479768786E-2</v>
      </c>
      <c r="BV70" s="192">
        <f t="shared" ref="BV70:BV133" si="19">IFERROR(BR70/BT70,"-")</f>
        <v>64114.729166666664</v>
      </c>
      <c r="BW70" s="355"/>
      <c r="BX70" s="355"/>
      <c r="BY70" s="49" t="s">
        <v>119</v>
      </c>
      <c r="BZ70" s="78">
        <v>2870168</v>
      </c>
      <c r="CA70" s="65">
        <f>IFERROR(BZ70/BW57,"-")</f>
        <v>1.0468791295961231E-2</v>
      </c>
      <c r="CB70" s="78">
        <v>42</v>
      </c>
      <c r="CC70" s="65">
        <f>IFERROR(CB70/BX57,"-")</f>
        <v>4.9645390070921988E-2</v>
      </c>
      <c r="CD70" s="81">
        <f t="shared" ref="CD70:CD133" si="20">IFERROR(BZ70/CB70,"-")</f>
        <v>68337.333333333328</v>
      </c>
      <c r="CE70" s="355"/>
      <c r="CF70" s="355"/>
      <c r="CG70" s="49" t="s">
        <v>119</v>
      </c>
      <c r="CH70" s="78">
        <v>2150189</v>
      </c>
      <c r="CI70" s="65">
        <f>IFERROR(CH70/CE57,"-")</f>
        <v>1.0805602438534718E-2</v>
      </c>
      <c r="CJ70" s="78">
        <v>38</v>
      </c>
      <c r="CK70" s="65">
        <f>IFERROR(CJ70/CF57,"-")</f>
        <v>5.7142857142857141E-2</v>
      </c>
      <c r="CL70" s="81">
        <f t="shared" ref="CL70:CL133" si="21">IFERROR(CH70/CJ70,"-")</f>
        <v>56583.92105263158</v>
      </c>
      <c r="CM70" s="355"/>
      <c r="CN70" s="355"/>
      <c r="CO70" s="49" t="s">
        <v>119</v>
      </c>
      <c r="CP70" s="78">
        <f>地区別_フレイル区分別_高齢者の疾病!AE155</f>
        <v>60289596</v>
      </c>
      <c r="CQ70" s="65">
        <f>地区別_フレイル区分別_高齢者の疾病!AF155</f>
        <v>1.4189713871740235E-2</v>
      </c>
      <c r="CR70" s="78">
        <f>地区別_フレイル区分別_高齢者の疾病!AG155</f>
        <v>763</v>
      </c>
      <c r="CS70" s="65">
        <f>地区別_フレイル区分別_高齢者の疾病!AH155</f>
        <v>4.9244868981541241E-2</v>
      </c>
      <c r="CT70" s="192">
        <f>地区別_フレイル区分別_高齢者の疾病!AI155</f>
        <v>79016.508519003939</v>
      </c>
      <c r="CU70" s="286"/>
    </row>
    <row r="71" spans="2:99" s="10" customFormat="1" ht="13.15" customHeight="1">
      <c r="B71" s="379"/>
      <c r="C71" s="355"/>
      <c r="D71" s="355"/>
      <c r="E71" s="49" t="s">
        <v>120</v>
      </c>
      <c r="F71" s="78">
        <v>0</v>
      </c>
      <c r="G71" s="65">
        <f>IFERROR(F71/C57,"-")</f>
        <v>0</v>
      </c>
      <c r="H71" s="78">
        <v>0</v>
      </c>
      <c r="I71" s="65">
        <f>IFERROR(H71/D57,"-")</f>
        <v>0</v>
      </c>
      <c r="J71" s="81" t="str">
        <f t="shared" si="11"/>
        <v>-</v>
      </c>
      <c r="K71" s="355"/>
      <c r="L71" s="355"/>
      <c r="M71" s="49" t="s">
        <v>120</v>
      </c>
      <c r="N71" s="78">
        <v>1704376</v>
      </c>
      <c r="O71" s="65">
        <f>IFERROR(N71/K57,"-")</f>
        <v>8.5197100298553957E-3</v>
      </c>
      <c r="P71" s="78">
        <v>34</v>
      </c>
      <c r="Q71" s="65">
        <f>IFERROR(P71/L57,"-")</f>
        <v>2.8619528619528621E-2</v>
      </c>
      <c r="R71" s="81">
        <f t="shared" si="12"/>
        <v>50128.705882352944</v>
      </c>
      <c r="S71" s="355"/>
      <c r="T71" s="355"/>
      <c r="U71" s="49" t="s">
        <v>120</v>
      </c>
      <c r="V71" s="78">
        <v>5401565</v>
      </c>
      <c r="W71" s="65">
        <f>IFERROR(V71/S57,"-")</f>
        <v>1.0782656753968107E-2</v>
      </c>
      <c r="X71" s="78">
        <v>36</v>
      </c>
      <c r="Y71" s="65">
        <f>IFERROR(X71/T57,"-")</f>
        <v>1.8643190056965304E-2</v>
      </c>
      <c r="Z71" s="192">
        <f t="shared" si="13"/>
        <v>150043.47222222222</v>
      </c>
      <c r="AA71" s="355"/>
      <c r="AB71" s="355"/>
      <c r="AC71" s="49" t="s">
        <v>120</v>
      </c>
      <c r="AD71" s="78">
        <v>1781717</v>
      </c>
      <c r="AE71" s="65">
        <f>IFERROR(AD71/AA57,"-")</f>
        <v>3.3849404057071787E-3</v>
      </c>
      <c r="AF71" s="78">
        <v>39</v>
      </c>
      <c r="AG71" s="65">
        <f>IFERROR(AF71/AB57,"-")</f>
        <v>1.9402985074626865E-2</v>
      </c>
      <c r="AH71" s="81">
        <f t="shared" si="14"/>
        <v>45685.051282051281</v>
      </c>
      <c r="AI71" s="355"/>
      <c r="AJ71" s="355"/>
      <c r="AK71" s="49" t="s">
        <v>120</v>
      </c>
      <c r="AL71" s="78">
        <v>1857405</v>
      </c>
      <c r="AM71" s="65">
        <f>IFERROR(AL71/AI57,"-")</f>
        <v>3.9773677378356831E-3</v>
      </c>
      <c r="AN71" s="78">
        <v>43</v>
      </c>
      <c r="AO71" s="65">
        <f>IFERROR(AN71/AJ57,"-")</f>
        <v>2.5116822429906541E-2</v>
      </c>
      <c r="AP71" s="81">
        <f t="shared" si="15"/>
        <v>43195.465116279069</v>
      </c>
      <c r="AQ71" s="355"/>
      <c r="AR71" s="355"/>
      <c r="AS71" s="49" t="s">
        <v>120</v>
      </c>
      <c r="AT71" s="78">
        <v>1756204</v>
      </c>
      <c r="AU71" s="65">
        <f>IFERROR(AT71/AQ57,"-")</f>
        <v>3.8445153850754335E-3</v>
      </c>
      <c r="AV71" s="81">
        <v>40</v>
      </c>
      <c r="AW71" s="65">
        <f>IFERROR(AV71/AR57,"-")</f>
        <v>2.3121387283236993E-2</v>
      </c>
      <c r="AX71" s="284">
        <f t="shared" si="16"/>
        <v>43905.1</v>
      </c>
      <c r="AY71" s="355"/>
      <c r="AZ71" s="355"/>
      <c r="BA71" s="49" t="s">
        <v>120</v>
      </c>
      <c r="BB71" s="78">
        <v>2002551</v>
      </c>
      <c r="BC71" s="65">
        <f>IFERROR(BB71/AY57,"-")</f>
        <v>5.3082484315751331E-3</v>
      </c>
      <c r="BD71" s="78">
        <v>43</v>
      </c>
      <c r="BE71" s="65">
        <f>IFERROR(BD71/AZ57,"-")</f>
        <v>3.2233883058470768E-2</v>
      </c>
      <c r="BF71" s="81">
        <f t="shared" si="17"/>
        <v>46570.953488372092</v>
      </c>
      <c r="BG71" s="355"/>
      <c r="BH71" s="355"/>
      <c r="BI71" s="49" t="s">
        <v>120</v>
      </c>
      <c r="BJ71" s="78">
        <v>927457</v>
      </c>
      <c r="BK71" s="65">
        <f>IFERROR(BJ71/BG57,"-")</f>
        <v>3.1254364019184162E-3</v>
      </c>
      <c r="BL71" s="78">
        <v>30</v>
      </c>
      <c r="BM71" s="65">
        <f>IFERROR(BL71/BH57,"-")</f>
        <v>2.835538752362949E-2</v>
      </c>
      <c r="BN71" s="81">
        <f t="shared" si="18"/>
        <v>30915.233333333334</v>
      </c>
      <c r="BO71" s="355"/>
      <c r="BP71" s="355"/>
      <c r="BQ71" s="49" t="s">
        <v>120</v>
      </c>
      <c r="BR71" s="78">
        <v>424385</v>
      </c>
      <c r="BS71" s="65">
        <f>IFERROR(BR71/BO57,"-")</f>
        <v>1.5999392273045839E-3</v>
      </c>
      <c r="BT71" s="78">
        <v>20</v>
      </c>
      <c r="BU71" s="65">
        <f>IFERROR(BT71/BP57,"-")</f>
        <v>2.3121387283236993E-2</v>
      </c>
      <c r="BV71" s="192">
        <f t="shared" si="19"/>
        <v>21219.25</v>
      </c>
      <c r="BW71" s="355"/>
      <c r="BX71" s="355"/>
      <c r="BY71" s="49" t="s">
        <v>120</v>
      </c>
      <c r="BZ71" s="78">
        <v>663223</v>
      </c>
      <c r="CA71" s="65">
        <f>IFERROR(BZ71/BW57,"-")</f>
        <v>2.4190720437553812E-3</v>
      </c>
      <c r="CB71" s="78">
        <v>19</v>
      </c>
      <c r="CC71" s="65">
        <f>IFERROR(CB71/BX57,"-")</f>
        <v>2.2458628841607566E-2</v>
      </c>
      <c r="CD71" s="81">
        <f t="shared" si="20"/>
        <v>34906.473684210527</v>
      </c>
      <c r="CE71" s="355"/>
      <c r="CF71" s="355"/>
      <c r="CG71" s="49" t="s">
        <v>120</v>
      </c>
      <c r="CH71" s="78">
        <v>591859</v>
      </c>
      <c r="CI71" s="65">
        <f>IFERROR(CH71/CE57,"-")</f>
        <v>2.974339955077772E-3</v>
      </c>
      <c r="CJ71" s="78">
        <v>14</v>
      </c>
      <c r="CK71" s="65">
        <f>IFERROR(CJ71/CF57,"-")</f>
        <v>2.1052631578947368E-2</v>
      </c>
      <c r="CL71" s="81">
        <f t="shared" si="21"/>
        <v>42275.642857142855</v>
      </c>
      <c r="CM71" s="355"/>
      <c r="CN71" s="355"/>
      <c r="CO71" s="49" t="s">
        <v>120</v>
      </c>
      <c r="CP71" s="78">
        <f>地区別_フレイル区分別_高齢者の疾病!AE156</f>
        <v>19022247</v>
      </c>
      <c r="CQ71" s="65">
        <f>地区別_フレイル区分別_高齢者の疾病!AF156</f>
        <v>4.4770617160474766E-3</v>
      </c>
      <c r="CR71" s="78">
        <f>地区別_フレイル区分別_高齢者の疾病!AG156</f>
        <v>367</v>
      </c>
      <c r="CS71" s="65">
        <f>地区別_フレイル区分別_高齢者の疾病!AH156</f>
        <v>2.3686588356783271E-2</v>
      </c>
      <c r="CT71" s="192">
        <f>地区別_フレイル区分別_高齢者の疾病!AI156</f>
        <v>51831.735694822892</v>
      </c>
      <c r="CU71" s="286"/>
    </row>
    <row r="72" spans="2:99" s="10" customFormat="1" ht="13.15" customHeight="1">
      <c r="B72" s="379"/>
      <c r="C72" s="355"/>
      <c r="D72" s="355"/>
      <c r="E72" s="50" t="s">
        <v>121</v>
      </c>
      <c r="F72" s="79">
        <v>29363</v>
      </c>
      <c r="G72" s="66">
        <f>IFERROR(F72/C57,"-")</f>
        <v>2.0312964794919511E-2</v>
      </c>
      <c r="H72" s="79">
        <v>2</v>
      </c>
      <c r="I72" s="66">
        <f>IFERROR(H72/D57,"-")</f>
        <v>0.2857142857142857</v>
      </c>
      <c r="J72" s="82">
        <f t="shared" si="11"/>
        <v>14681.5</v>
      </c>
      <c r="K72" s="355"/>
      <c r="L72" s="355"/>
      <c r="M72" s="50" t="s">
        <v>121</v>
      </c>
      <c r="N72" s="79">
        <v>530370</v>
      </c>
      <c r="O72" s="66">
        <f>IFERROR(N72/K57,"-")</f>
        <v>2.6511747457922466E-3</v>
      </c>
      <c r="P72" s="79">
        <v>28</v>
      </c>
      <c r="Q72" s="66">
        <f>IFERROR(P72/L57,"-")</f>
        <v>2.3569023569023569E-2</v>
      </c>
      <c r="R72" s="82">
        <f t="shared" si="12"/>
        <v>18941.785714285714</v>
      </c>
      <c r="S72" s="355"/>
      <c r="T72" s="355"/>
      <c r="U72" s="50" t="s">
        <v>121</v>
      </c>
      <c r="V72" s="79">
        <v>602459</v>
      </c>
      <c r="W72" s="66">
        <f>IFERROR(V72/S57,"-")</f>
        <v>1.2026345337580629E-3</v>
      </c>
      <c r="X72" s="79">
        <v>61</v>
      </c>
      <c r="Y72" s="66">
        <f>IFERROR(X72/T57,"-")</f>
        <v>3.1589849818746761E-2</v>
      </c>
      <c r="Z72" s="193">
        <f t="shared" si="13"/>
        <v>9876.377049180328</v>
      </c>
      <c r="AA72" s="355"/>
      <c r="AB72" s="355"/>
      <c r="AC72" s="50" t="s">
        <v>121</v>
      </c>
      <c r="AD72" s="79">
        <v>503879</v>
      </c>
      <c r="AE72" s="66">
        <f>IFERROR(AD72/AA57,"-")</f>
        <v>9.5727906658988357E-4</v>
      </c>
      <c r="AF72" s="79">
        <v>57</v>
      </c>
      <c r="AG72" s="66">
        <f>IFERROR(AF72/AB57,"-")</f>
        <v>2.8358208955223882E-2</v>
      </c>
      <c r="AH72" s="82">
        <f t="shared" si="14"/>
        <v>8839.9824561403511</v>
      </c>
      <c r="AI72" s="355"/>
      <c r="AJ72" s="355"/>
      <c r="AK72" s="50" t="s">
        <v>121</v>
      </c>
      <c r="AL72" s="79">
        <v>502535</v>
      </c>
      <c r="AM72" s="66">
        <f>IFERROR(AL72/AI57,"-")</f>
        <v>1.0761069858933592E-3</v>
      </c>
      <c r="AN72" s="79">
        <v>56</v>
      </c>
      <c r="AO72" s="66">
        <f>IFERROR(AN72/AJ57,"-")</f>
        <v>3.2710280373831772E-2</v>
      </c>
      <c r="AP72" s="82">
        <f t="shared" si="15"/>
        <v>8973.8392857142862</v>
      </c>
      <c r="AQ72" s="355"/>
      <c r="AR72" s="355"/>
      <c r="AS72" s="50" t="s">
        <v>121</v>
      </c>
      <c r="AT72" s="79">
        <v>603832</v>
      </c>
      <c r="AU72" s="66">
        <f>IFERROR(AT72/AQ57,"-")</f>
        <v>1.3218517973998859E-3</v>
      </c>
      <c r="AV72" s="82">
        <v>54</v>
      </c>
      <c r="AW72" s="68">
        <f>IFERROR(AV72/AR57,"-")</f>
        <v>3.121387283236994E-2</v>
      </c>
      <c r="AX72" s="285">
        <f t="shared" si="16"/>
        <v>11182.074074074075</v>
      </c>
      <c r="AY72" s="355"/>
      <c r="AZ72" s="355"/>
      <c r="BA72" s="50" t="s">
        <v>121</v>
      </c>
      <c r="BB72" s="79">
        <v>310246</v>
      </c>
      <c r="BC72" s="66">
        <f>IFERROR(BB72/AY57,"-")</f>
        <v>8.2238247260741867E-4</v>
      </c>
      <c r="BD72" s="79">
        <v>40</v>
      </c>
      <c r="BE72" s="66">
        <f>IFERROR(BD72/AZ57,"-")</f>
        <v>2.9985007496251874E-2</v>
      </c>
      <c r="BF72" s="82">
        <f t="shared" si="17"/>
        <v>7756.15</v>
      </c>
      <c r="BG72" s="355"/>
      <c r="BH72" s="355"/>
      <c r="BI72" s="50" t="s">
        <v>121</v>
      </c>
      <c r="BJ72" s="79">
        <v>287190</v>
      </c>
      <c r="BK72" s="66">
        <f>IFERROR(BJ72/BG57,"-")</f>
        <v>9.6780128918855528E-4</v>
      </c>
      <c r="BL72" s="79">
        <v>44</v>
      </c>
      <c r="BM72" s="66">
        <f>IFERROR(BL72/BH57,"-")</f>
        <v>4.1587901701323253E-2</v>
      </c>
      <c r="BN72" s="82">
        <f t="shared" si="18"/>
        <v>6527.045454545455</v>
      </c>
      <c r="BO72" s="355"/>
      <c r="BP72" s="355"/>
      <c r="BQ72" s="50" t="s">
        <v>121</v>
      </c>
      <c r="BR72" s="79">
        <v>167674</v>
      </c>
      <c r="BS72" s="66">
        <f>IFERROR(BR72/BO57,"-")</f>
        <v>6.3213405280363062E-4</v>
      </c>
      <c r="BT72" s="79">
        <v>38</v>
      </c>
      <c r="BU72" s="66">
        <f>IFERROR(BT72/BP57,"-")</f>
        <v>4.3930635838150288E-2</v>
      </c>
      <c r="BV72" s="193">
        <f t="shared" si="19"/>
        <v>4412.4736842105267</v>
      </c>
      <c r="BW72" s="355"/>
      <c r="BX72" s="355"/>
      <c r="BY72" s="50" t="s">
        <v>121</v>
      </c>
      <c r="BZ72" s="79">
        <v>580759</v>
      </c>
      <c r="CA72" s="66">
        <f>IFERROR(BZ72/BW57,"-")</f>
        <v>2.1182888124497063E-3</v>
      </c>
      <c r="CB72" s="79">
        <v>30</v>
      </c>
      <c r="CC72" s="66">
        <f>IFERROR(CB72/BX57,"-")</f>
        <v>3.5460992907801421E-2</v>
      </c>
      <c r="CD72" s="82">
        <f t="shared" si="20"/>
        <v>19358.633333333335</v>
      </c>
      <c r="CE72" s="355"/>
      <c r="CF72" s="355"/>
      <c r="CG72" s="50" t="s">
        <v>121</v>
      </c>
      <c r="CH72" s="79">
        <v>109576</v>
      </c>
      <c r="CI72" s="66">
        <f>IFERROR(CH72/CE57,"-")</f>
        <v>5.5066540327612147E-4</v>
      </c>
      <c r="CJ72" s="79">
        <v>23</v>
      </c>
      <c r="CK72" s="66">
        <f>IFERROR(CJ72/CF57,"-")</f>
        <v>3.4586466165413533E-2</v>
      </c>
      <c r="CL72" s="82">
        <f t="shared" si="21"/>
        <v>4764.173913043478</v>
      </c>
      <c r="CM72" s="355"/>
      <c r="CN72" s="355"/>
      <c r="CO72" s="50" t="s">
        <v>121</v>
      </c>
      <c r="CP72" s="79">
        <f>地区別_フレイル区分別_高齢者の疾病!AE157</f>
        <v>5244253</v>
      </c>
      <c r="CQ72" s="66">
        <f>地区別_フレイル区分別_高齢者の疾病!AF157</f>
        <v>1.2342834332645942E-3</v>
      </c>
      <c r="CR72" s="79">
        <f>地区別_フレイル区分別_高齢者の疾病!AG157</f>
        <v>525</v>
      </c>
      <c r="CS72" s="66">
        <f>地区別_フレイル区分別_高齢者の疾病!AH157</f>
        <v>3.3884084161610949E-2</v>
      </c>
      <c r="CT72" s="193">
        <f>地区別_フレイル区分別_高齢者の疾病!AI157</f>
        <v>9989.0533333333333</v>
      </c>
      <c r="CU72" s="286"/>
    </row>
    <row r="73" spans="2:99" s="10" customFormat="1" ht="13.15" customHeight="1">
      <c r="B73" s="380"/>
      <c r="C73" s="356"/>
      <c r="D73" s="356"/>
      <c r="E73" s="51" t="s">
        <v>71</v>
      </c>
      <c r="F73" s="74">
        <f>SUM(F57:F72)</f>
        <v>112515</v>
      </c>
      <c r="G73" s="66">
        <f>IFERROR(F73/C57,"-")</f>
        <v>7.7836502874378252E-2</v>
      </c>
      <c r="H73" s="79">
        <v>5</v>
      </c>
      <c r="I73" s="66">
        <f>IFERROR(H73/D57,"-")</f>
        <v>0.7142857142857143</v>
      </c>
      <c r="J73" s="82">
        <f t="shared" si="11"/>
        <v>22503</v>
      </c>
      <c r="K73" s="356"/>
      <c r="L73" s="356"/>
      <c r="M73" s="51" t="s">
        <v>71</v>
      </c>
      <c r="N73" s="74">
        <f>SUM(N57:N72)</f>
        <v>12063761</v>
      </c>
      <c r="O73" s="66">
        <f>IFERROR(N73/K57,"-")</f>
        <v>6.0303445712377057E-2</v>
      </c>
      <c r="P73" s="79">
        <v>322</v>
      </c>
      <c r="Q73" s="66">
        <f>IFERROR(P73/L57,"-")</f>
        <v>0.27104377104377103</v>
      </c>
      <c r="R73" s="82">
        <f t="shared" si="12"/>
        <v>37465.096273291929</v>
      </c>
      <c r="S73" s="356"/>
      <c r="T73" s="356"/>
      <c r="U73" s="51" t="s">
        <v>71</v>
      </c>
      <c r="V73" s="74">
        <f>SUM(V57:V72)</f>
        <v>37632734</v>
      </c>
      <c r="W73" s="66">
        <f>IFERROR(V73/S57,"-")</f>
        <v>7.5122830778743779E-2</v>
      </c>
      <c r="X73" s="79">
        <v>578</v>
      </c>
      <c r="Y73" s="66">
        <f>IFERROR(X73/T57,"-")</f>
        <v>0.29932677369238736</v>
      </c>
      <c r="Z73" s="193">
        <f t="shared" si="13"/>
        <v>65108.53633217993</v>
      </c>
      <c r="AA73" s="356"/>
      <c r="AB73" s="356"/>
      <c r="AC73" s="51" t="s">
        <v>71</v>
      </c>
      <c r="AD73" s="74">
        <f>SUM(AD57:AD72)</f>
        <v>43982875</v>
      </c>
      <c r="AE73" s="66">
        <f>IFERROR(AD73/AA57,"-")</f>
        <v>8.3559516324235625E-2</v>
      </c>
      <c r="AF73" s="79">
        <v>607</v>
      </c>
      <c r="AG73" s="66">
        <f>IFERROR(AF73/AB57,"-")</f>
        <v>0.30199004975124377</v>
      </c>
      <c r="AH73" s="82">
        <f t="shared" si="14"/>
        <v>72459.431630971987</v>
      </c>
      <c r="AI73" s="356"/>
      <c r="AJ73" s="356"/>
      <c r="AK73" s="51" t="s">
        <v>71</v>
      </c>
      <c r="AL73" s="74">
        <f>SUM(AL57:AL72)</f>
        <v>43966092</v>
      </c>
      <c r="AM73" s="66">
        <f>IFERROR(AL73/AI57,"-")</f>
        <v>9.4147111631289623E-2</v>
      </c>
      <c r="AN73" s="79">
        <v>543</v>
      </c>
      <c r="AO73" s="66">
        <f>IFERROR(AN73/AJ57,"-")</f>
        <v>0.31717289719626168</v>
      </c>
      <c r="AP73" s="82">
        <f t="shared" si="15"/>
        <v>80968.861878453041</v>
      </c>
      <c r="AQ73" s="356"/>
      <c r="AR73" s="356"/>
      <c r="AS73" s="51" t="s">
        <v>71</v>
      </c>
      <c r="AT73" s="74">
        <f>SUM(AT57:AT72)</f>
        <v>35725971</v>
      </c>
      <c r="AU73" s="66">
        <f>IFERROR(AT73/AQ57,"-")</f>
        <v>7.8207910445630899E-2</v>
      </c>
      <c r="AV73" s="82">
        <v>571</v>
      </c>
      <c r="AW73" s="153">
        <f>IFERROR(AV73/AR57,"-")</f>
        <v>0.33005780346820807</v>
      </c>
      <c r="AX73" s="223">
        <f t="shared" si="16"/>
        <v>62567.374781085811</v>
      </c>
      <c r="AY73" s="356"/>
      <c r="AZ73" s="356"/>
      <c r="BA73" s="51" t="s">
        <v>71</v>
      </c>
      <c r="BB73" s="74">
        <f>SUM(BB57:BB72)</f>
        <v>45519312</v>
      </c>
      <c r="BC73" s="66">
        <f>IFERROR(BB73/AY57,"-")</f>
        <v>0.12066000642699194</v>
      </c>
      <c r="BD73" s="79">
        <v>468</v>
      </c>
      <c r="BE73" s="66">
        <f>IFERROR(BD73/AZ57,"-")</f>
        <v>0.35082458770614694</v>
      </c>
      <c r="BF73" s="82">
        <f t="shared" si="17"/>
        <v>97263.487179487172</v>
      </c>
      <c r="BG73" s="356"/>
      <c r="BH73" s="356"/>
      <c r="BI73" s="51" t="s">
        <v>71</v>
      </c>
      <c r="BJ73" s="74">
        <f>SUM(BJ57:BJ72)</f>
        <v>23106770</v>
      </c>
      <c r="BK73" s="66">
        <f>IFERROR(BJ73/BG57,"-")</f>
        <v>7.7867480744397199E-2</v>
      </c>
      <c r="BL73" s="79">
        <v>377</v>
      </c>
      <c r="BM73" s="66">
        <f>IFERROR(BL73/BH57,"-")</f>
        <v>0.3563327032136106</v>
      </c>
      <c r="BN73" s="82">
        <f t="shared" si="18"/>
        <v>61291.167108753318</v>
      </c>
      <c r="BO73" s="356"/>
      <c r="BP73" s="356"/>
      <c r="BQ73" s="51" t="s">
        <v>71</v>
      </c>
      <c r="BR73" s="74">
        <f>SUM(BR57:BR72)</f>
        <v>19356193</v>
      </c>
      <c r="BS73" s="66">
        <f>IFERROR(BR73/BO57,"-")</f>
        <v>7.2973202332736534E-2</v>
      </c>
      <c r="BT73" s="79">
        <v>309</v>
      </c>
      <c r="BU73" s="66">
        <f>IFERROR(BT73/BP57,"-")</f>
        <v>0.35722543352601155</v>
      </c>
      <c r="BV73" s="193">
        <f t="shared" si="19"/>
        <v>62641.401294498384</v>
      </c>
      <c r="BW73" s="356"/>
      <c r="BX73" s="356"/>
      <c r="BY73" s="51" t="s">
        <v>71</v>
      </c>
      <c r="BZ73" s="74">
        <f>SUM(BZ57:BZ72)</f>
        <v>23616364</v>
      </c>
      <c r="CA73" s="66">
        <f>IFERROR(BZ73/BW57,"-")</f>
        <v>8.6139482387599664E-2</v>
      </c>
      <c r="CB73" s="79">
        <v>322</v>
      </c>
      <c r="CC73" s="66">
        <f>IFERROR(CB73/BX57,"-")</f>
        <v>0.38061465721040189</v>
      </c>
      <c r="CD73" s="82">
        <f t="shared" si="20"/>
        <v>73342.745341614907</v>
      </c>
      <c r="CE73" s="356"/>
      <c r="CF73" s="356"/>
      <c r="CG73" s="51" t="s">
        <v>71</v>
      </c>
      <c r="CH73" s="74">
        <f>SUM(CH57:CH72)</f>
        <v>24465953</v>
      </c>
      <c r="CI73" s="66">
        <f>IFERROR(CH73/CE57,"-")</f>
        <v>0.12295168536248478</v>
      </c>
      <c r="CJ73" s="79">
        <v>246</v>
      </c>
      <c r="CK73" s="66">
        <f>IFERROR(CJ73/CF57,"-")</f>
        <v>0.36992481203007521</v>
      </c>
      <c r="CL73" s="82">
        <f t="shared" si="21"/>
        <v>99455.093495934954</v>
      </c>
      <c r="CM73" s="356"/>
      <c r="CN73" s="356"/>
      <c r="CO73" s="51" t="s">
        <v>71</v>
      </c>
      <c r="CP73" s="74">
        <f>地区別_フレイル区分別_高齢者の疾病!AE158</f>
        <v>391870052</v>
      </c>
      <c r="CQ73" s="66">
        <f>地区別_フレイル区分別_高齢者の疾病!AF158</f>
        <v>9.2230240069679142E-2</v>
      </c>
      <c r="CR73" s="74">
        <f>地区別_フレイル区分別_高齢者の疾病!AG158</f>
        <v>5244</v>
      </c>
      <c r="CS73" s="66">
        <f>地区別_フレイル区分別_高齢者の疾病!AH158</f>
        <v>0.33845359493997679</v>
      </c>
      <c r="CT73" s="193">
        <f>地区別_フレイル区分別_高齢者の疾病!AI158</f>
        <v>74727.317315026696</v>
      </c>
      <c r="CU73" s="286"/>
    </row>
    <row r="74" spans="2:99" s="10" customFormat="1" ht="13.15" customHeight="1">
      <c r="B74" s="378" t="s">
        <v>198</v>
      </c>
      <c r="C74" s="354">
        <v>34179770</v>
      </c>
      <c r="D74" s="354">
        <v>34</v>
      </c>
      <c r="E74" s="47" t="s">
        <v>107</v>
      </c>
      <c r="F74" s="77">
        <v>96985</v>
      </c>
      <c r="G74" s="64">
        <f>IFERROR(F74/C74,"-")</f>
        <v>2.8374971510925907E-3</v>
      </c>
      <c r="H74" s="77">
        <v>6</v>
      </c>
      <c r="I74" s="64">
        <f>IFERROR(H74/D74,"-")</f>
        <v>0.17647058823529413</v>
      </c>
      <c r="J74" s="80">
        <f t="shared" si="11"/>
        <v>16164.166666666666</v>
      </c>
      <c r="K74" s="354">
        <v>574819500</v>
      </c>
      <c r="L74" s="354">
        <v>1660</v>
      </c>
      <c r="M74" s="47" t="s">
        <v>107</v>
      </c>
      <c r="N74" s="77">
        <v>9638514</v>
      </c>
      <c r="O74" s="64">
        <f>IFERROR(N74/K74,"-")</f>
        <v>1.6767896704965646E-2</v>
      </c>
      <c r="P74" s="77">
        <v>203</v>
      </c>
      <c r="Q74" s="64">
        <f>IFERROR(P74/L74,"-")</f>
        <v>0.12228915662650602</v>
      </c>
      <c r="R74" s="80">
        <f t="shared" si="12"/>
        <v>47480.364532019703</v>
      </c>
      <c r="S74" s="354">
        <v>1811681920</v>
      </c>
      <c r="T74" s="354">
        <v>3285</v>
      </c>
      <c r="U74" s="47" t="s">
        <v>107</v>
      </c>
      <c r="V74" s="77">
        <v>30765065</v>
      </c>
      <c r="W74" s="64">
        <f>IFERROR(V74/S74,"-")</f>
        <v>1.6981493638795048E-2</v>
      </c>
      <c r="X74" s="77">
        <v>548</v>
      </c>
      <c r="Y74" s="64">
        <f>IFERROR(X74/T74,"-")</f>
        <v>0.16681887366818873</v>
      </c>
      <c r="Z74" s="191">
        <f t="shared" si="13"/>
        <v>56140.629562043796</v>
      </c>
      <c r="AA74" s="354">
        <v>2400348960</v>
      </c>
      <c r="AB74" s="354">
        <v>4087</v>
      </c>
      <c r="AC74" s="47" t="s">
        <v>107</v>
      </c>
      <c r="AD74" s="77">
        <v>41877319</v>
      </c>
      <c r="AE74" s="64">
        <f>IFERROR(AD74/AA74,"-")</f>
        <v>1.7446346217926581E-2</v>
      </c>
      <c r="AF74" s="77">
        <v>661</v>
      </c>
      <c r="AG74" s="64">
        <f>IFERROR(AF74/AB74,"-")</f>
        <v>0.1617323219965745</v>
      </c>
      <c r="AH74" s="80">
        <f t="shared" si="14"/>
        <v>63354.49167927383</v>
      </c>
      <c r="AI74" s="354">
        <v>2271545250</v>
      </c>
      <c r="AJ74" s="354">
        <v>3880</v>
      </c>
      <c r="AK74" s="47" t="s">
        <v>107</v>
      </c>
      <c r="AL74" s="77">
        <v>29490776</v>
      </c>
      <c r="AM74" s="64">
        <f>IFERROR(AL74/AI74,"-")</f>
        <v>1.2982693609119167E-2</v>
      </c>
      <c r="AN74" s="77">
        <v>644</v>
      </c>
      <c r="AO74" s="64">
        <f>IFERROR(AN74/AJ74,"-")</f>
        <v>0.16597938144329896</v>
      </c>
      <c r="AP74" s="80">
        <f t="shared" si="15"/>
        <v>45793.130434782608</v>
      </c>
      <c r="AQ74" s="354">
        <v>2453067160</v>
      </c>
      <c r="AR74" s="354">
        <v>4095</v>
      </c>
      <c r="AS74" s="47" t="s">
        <v>107</v>
      </c>
      <c r="AT74" s="77">
        <v>32540624</v>
      </c>
      <c r="AU74" s="64">
        <f>IFERROR(AT74/AQ74,"-")</f>
        <v>1.3265280515189808E-2</v>
      </c>
      <c r="AV74" s="80">
        <v>766</v>
      </c>
      <c r="AW74" s="64">
        <f>IFERROR(AV74/AR74,"-")</f>
        <v>0.18705738705738706</v>
      </c>
      <c r="AX74" s="191">
        <f t="shared" si="16"/>
        <v>42481.232375979111</v>
      </c>
      <c r="AY74" s="354">
        <v>2264065690</v>
      </c>
      <c r="AZ74" s="354">
        <v>3815</v>
      </c>
      <c r="BA74" s="47" t="s">
        <v>107</v>
      </c>
      <c r="BB74" s="77">
        <v>28048409</v>
      </c>
      <c r="BC74" s="64">
        <f>IFERROR(BB74/AY74,"-")</f>
        <v>1.2388513780269336E-2</v>
      </c>
      <c r="BD74" s="77">
        <v>747</v>
      </c>
      <c r="BE74" s="64">
        <f>IFERROR(BD74/AZ74,"-")</f>
        <v>0.19580602883355178</v>
      </c>
      <c r="BF74" s="80">
        <f t="shared" si="17"/>
        <v>37548.070950468544</v>
      </c>
      <c r="BG74" s="354">
        <v>2028737480</v>
      </c>
      <c r="BH74" s="354">
        <v>3257</v>
      </c>
      <c r="BI74" s="47" t="s">
        <v>107</v>
      </c>
      <c r="BJ74" s="77">
        <v>28723743</v>
      </c>
      <c r="BK74" s="64">
        <f>IFERROR(BJ74/BG74,"-")</f>
        <v>1.4158432662268359E-2</v>
      </c>
      <c r="BL74" s="77">
        <v>640</v>
      </c>
      <c r="BM74" s="64">
        <f>IFERROR(BL74/BH74,"-")</f>
        <v>0.19649984648449492</v>
      </c>
      <c r="BN74" s="80">
        <f t="shared" si="18"/>
        <v>44880.848437499997</v>
      </c>
      <c r="BO74" s="354">
        <v>1817378130</v>
      </c>
      <c r="BP74" s="354">
        <v>2841</v>
      </c>
      <c r="BQ74" s="47" t="s">
        <v>107</v>
      </c>
      <c r="BR74" s="77">
        <v>35788766</v>
      </c>
      <c r="BS74" s="64">
        <f>IFERROR(BR74/BO74,"-")</f>
        <v>1.9692525957710299E-2</v>
      </c>
      <c r="BT74" s="77">
        <v>593</v>
      </c>
      <c r="BU74" s="64">
        <f>IFERROR(BT74/BP74,"-")</f>
        <v>0.20872932066173883</v>
      </c>
      <c r="BV74" s="191">
        <f t="shared" si="19"/>
        <v>60352.050590219224</v>
      </c>
      <c r="BW74" s="354">
        <v>1962770570</v>
      </c>
      <c r="BX74" s="354">
        <v>3088</v>
      </c>
      <c r="BY74" s="47" t="s">
        <v>107</v>
      </c>
      <c r="BZ74" s="77">
        <v>39695911</v>
      </c>
      <c r="CA74" s="64">
        <f>IFERROR(BZ74/BW74,"-")</f>
        <v>2.0224427453077207E-2</v>
      </c>
      <c r="CB74" s="77">
        <v>635</v>
      </c>
      <c r="CC74" s="64">
        <f>IFERROR(CB74/BX74,"-")</f>
        <v>0.20563471502590674</v>
      </c>
      <c r="CD74" s="80">
        <f t="shared" si="20"/>
        <v>62513.24566929134</v>
      </c>
      <c r="CE74" s="354">
        <v>1785461610</v>
      </c>
      <c r="CF74" s="354">
        <v>2759</v>
      </c>
      <c r="CG74" s="47" t="s">
        <v>107</v>
      </c>
      <c r="CH74" s="77">
        <v>20037045</v>
      </c>
      <c r="CI74" s="64">
        <f>IFERROR(CH74/CE74,"-")</f>
        <v>1.1222333142183885E-2</v>
      </c>
      <c r="CJ74" s="77">
        <v>564</v>
      </c>
      <c r="CK74" s="64">
        <f>IFERROR(CJ74/CF74,"-")</f>
        <v>0.20442189198985139</v>
      </c>
      <c r="CL74" s="80">
        <f t="shared" si="21"/>
        <v>35526.675531914894</v>
      </c>
      <c r="CM74" s="354">
        <f>地区別_フレイル区分別_高齢者の疾病!AJ142</f>
        <v>27943621660</v>
      </c>
      <c r="CN74" s="354">
        <f>地区別_フレイル区分別_高齢者の疾病!AK142</f>
        <v>45809</v>
      </c>
      <c r="CO74" s="47" t="s">
        <v>107</v>
      </c>
      <c r="CP74" s="77">
        <f>地区別_フレイル区分別_高齢者の疾病!AM142</f>
        <v>473263745</v>
      </c>
      <c r="CQ74" s="64">
        <f>地区別_フレイル区分別_高齢者の疾病!AN142</f>
        <v>1.6936378210325367E-2</v>
      </c>
      <c r="CR74" s="77">
        <f>地区別_フレイル区分別_高齢者の疾病!AO142</f>
        <v>8882</v>
      </c>
      <c r="CS74" s="64">
        <f>地区別_フレイル区分別_高齢者の疾病!AP142</f>
        <v>0.19389202995044641</v>
      </c>
      <c r="CT74" s="191">
        <f>地区別_フレイル区分別_高齢者の疾病!AQ142</f>
        <v>53283.46599864895</v>
      </c>
      <c r="CU74" s="286"/>
    </row>
    <row r="75" spans="2:99" s="10" customFormat="1" ht="13.15" customHeight="1">
      <c r="B75" s="379"/>
      <c r="C75" s="355"/>
      <c r="D75" s="355"/>
      <c r="E75" s="48" t="s">
        <v>108</v>
      </c>
      <c r="F75" s="78">
        <v>2655460</v>
      </c>
      <c r="G75" s="65">
        <f>IFERROR(F75/C74,"-")</f>
        <v>7.769098504758809E-2</v>
      </c>
      <c r="H75" s="78">
        <v>11</v>
      </c>
      <c r="I75" s="65">
        <f>IFERROR(H75/D74,"-")</f>
        <v>0.3235294117647059</v>
      </c>
      <c r="J75" s="81">
        <f t="shared" si="11"/>
        <v>241405.45454545456</v>
      </c>
      <c r="K75" s="355"/>
      <c r="L75" s="355"/>
      <c r="M75" s="48" t="s">
        <v>108</v>
      </c>
      <c r="N75" s="78">
        <v>18723525</v>
      </c>
      <c r="O75" s="65">
        <f>IFERROR(N75/K74,"-")</f>
        <v>3.2572877224937569E-2</v>
      </c>
      <c r="P75" s="78">
        <v>284</v>
      </c>
      <c r="Q75" s="65">
        <f>IFERROR(P75/L74,"-")</f>
        <v>0.1710843373493976</v>
      </c>
      <c r="R75" s="81">
        <f t="shared" si="12"/>
        <v>65927.90492957746</v>
      </c>
      <c r="S75" s="355"/>
      <c r="T75" s="355"/>
      <c r="U75" s="48" t="s">
        <v>108</v>
      </c>
      <c r="V75" s="78">
        <v>57217571</v>
      </c>
      <c r="W75" s="65">
        <f>IFERROR(V75/S74,"-")</f>
        <v>3.158256996901531E-2</v>
      </c>
      <c r="X75" s="78">
        <v>717</v>
      </c>
      <c r="Y75" s="65">
        <f>IFERROR(X75/T74,"-")</f>
        <v>0.21826484018264841</v>
      </c>
      <c r="Z75" s="192">
        <f t="shared" si="13"/>
        <v>79801.354253835423</v>
      </c>
      <c r="AA75" s="355"/>
      <c r="AB75" s="355"/>
      <c r="AC75" s="48" t="s">
        <v>108</v>
      </c>
      <c r="AD75" s="78">
        <v>49744691</v>
      </c>
      <c r="AE75" s="65">
        <f>IFERROR(AD75/AA74,"-")</f>
        <v>2.0723941322265075E-2</v>
      </c>
      <c r="AF75" s="78">
        <v>898</v>
      </c>
      <c r="AG75" s="65">
        <f>IFERROR(AF75/AB74,"-")</f>
        <v>0.21972106679716175</v>
      </c>
      <c r="AH75" s="81">
        <f t="shared" si="14"/>
        <v>55394.978841870827</v>
      </c>
      <c r="AI75" s="355"/>
      <c r="AJ75" s="355"/>
      <c r="AK75" s="48" t="s">
        <v>108</v>
      </c>
      <c r="AL75" s="78">
        <v>45308264</v>
      </c>
      <c r="AM75" s="65">
        <f>IFERROR(AL75/AI74,"-")</f>
        <v>1.9946009880278635E-2</v>
      </c>
      <c r="AN75" s="78">
        <v>925</v>
      </c>
      <c r="AO75" s="65">
        <f>IFERROR(AN75/AJ74,"-")</f>
        <v>0.23840206185567012</v>
      </c>
      <c r="AP75" s="81">
        <f t="shared" si="15"/>
        <v>48981.907027027024</v>
      </c>
      <c r="AQ75" s="355"/>
      <c r="AR75" s="355"/>
      <c r="AS75" s="48" t="s">
        <v>108</v>
      </c>
      <c r="AT75" s="78">
        <v>40665701</v>
      </c>
      <c r="AU75" s="65">
        <f>IFERROR(AT75/AQ74,"-")</f>
        <v>1.6577491910168492E-2</v>
      </c>
      <c r="AV75" s="81">
        <v>953</v>
      </c>
      <c r="AW75" s="65">
        <f>IFERROR(AV75/AR74,"-")</f>
        <v>0.23272283272283273</v>
      </c>
      <c r="AX75" s="280">
        <f t="shared" si="16"/>
        <v>42671.249737670514</v>
      </c>
      <c r="AY75" s="355"/>
      <c r="AZ75" s="355"/>
      <c r="BA75" s="48" t="s">
        <v>108</v>
      </c>
      <c r="BB75" s="78">
        <v>49856620</v>
      </c>
      <c r="BC75" s="65">
        <f>IFERROR(BB75/AY74,"-")</f>
        <v>2.202083633006249E-2</v>
      </c>
      <c r="BD75" s="78">
        <v>945</v>
      </c>
      <c r="BE75" s="65">
        <f>IFERROR(BD75/AZ74,"-")</f>
        <v>0.24770642201834864</v>
      </c>
      <c r="BF75" s="81">
        <f t="shared" si="17"/>
        <v>52758.328042328045</v>
      </c>
      <c r="BG75" s="355"/>
      <c r="BH75" s="355"/>
      <c r="BI75" s="48" t="s">
        <v>108</v>
      </c>
      <c r="BJ75" s="78">
        <v>34476242</v>
      </c>
      <c r="BK75" s="65">
        <f>IFERROR(BJ75/BG74,"-")</f>
        <v>1.6993939501723999E-2</v>
      </c>
      <c r="BL75" s="78">
        <v>770</v>
      </c>
      <c r="BM75" s="65">
        <f>IFERROR(BL75/BH74,"-")</f>
        <v>0.23641387780165796</v>
      </c>
      <c r="BN75" s="81">
        <f t="shared" si="18"/>
        <v>44774.34025974026</v>
      </c>
      <c r="BO75" s="355"/>
      <c r="BP75" s="355"/>
      <c r="BQ75" s="48" t="s">
        <v>108</v>
      </c>
      <c r="BR75" s="78">
        <v>35869286</v>
      </c>
      <c r="BS75" s="65">
        <f>IFERROR(BR75/BO74,"-")</f>
        <v>1.973683154204128E-2</v>
      </c>
      <c r="BT75" s="78">
        <v>777</v>
      </c>
      <c r="BU75" s="65">
        <f>IFERROR(BT75/BP74,"-")</f>
        <v>0.27349524815205911</v>
      </c>
      <c r="BV75" s="192">
        <f t="shared" si="19"/>
        <v>46163.817245817248</v>
      </c>
      <c r="BW75" s="355"/>
      <c r="BX75" s="355"/>
      <c r="BY75" s="48" t="s">
        <v>108</v>
      </c>
      <c r="BZ75" s="78">
        <v>52345188</v>
      </c>
      <c r="CA75" s="65">
        <f>IFERROR(BZ75/BW74,"-")</f>
        <v>2.6669030400226553E-2</v>
      </c>
      <c r="CB75" s="78">
        <v>790</v>
      </c>
      <c r="CC75" s="65">
        <f>IFERROR(CB75/BX74,"-")</f>
        <v>0.25582901554404147</v>
      </c>
      <c r="CD75" s="81">
        <f t="shared" si="20"/>
        <v>66259.731645569627</v>
      </c>
      <c r="CE75" s="355"/>
      <c r="CF75" s="355"/>
      <c r="CG75" s="48" t="s">
        <v>108</v>
      </c>
      <c r="CH75" s="78">
        <v>37998142</v>
      </c>
      <c r="CI75" s="65">
        <f>IFERROR(CH75/CE74,"-")</f>
        <v>2.1281970884829051E-2</v>
      </c>
      <c r="CJ75" s="78">
        <v>738</v>
      </c>
      <c r="CK75" s="65">
        <f>IFERROR(CJ75/CF74,"-")</f>
        <v>0.26748822036969916</v>
      </c>
      <c r="CL75" s="81">
        <f t="shared" si="21"/>
        <v>51487.997289972896</v>
      </c>
      <c r="CM75" s="355"/>
      <c r="CN75" s="355"/>
      <c r="CO75" s="48" t="s">
        <v>108</v>
      </c>
      <c r="CP75" s="78">
        <f>地区別_フレイル区分別_高齢者の疾病!AM143</f>
        <v>594522551</v>
      </c>
      <c r="CQ75" s="65">
        <f>地区別_フレイル区分別_高齢者の疾病!AN143</f>
        <v>2.1275787306089658E-2</v>
      </c>
      <c r="CR75" s="78">
        <f>地区別_フレイル区分別_高齢者の疾病!AO143</f>
        <v>11608</v>
      </c>
      <c r="CS75" s="65">
        <f>地区別_フレイル区分別_高齢者の疾病!AP143</f>
        <v>0.25339998690213711</v>
      </c>
      <c r="CT75" s="192">
        <f>地区別_フレイル区分別_高齢者の疾病!AQ143</f>
        <v>51216.622243280493</v>
      </c>
      <c r="CU75" s="286"/>
    </row>
    <row r="76" spans="2:99" s="10" customFormat="1" ht="13.15" customHeight="1">
      <c r="B76" s="379"/>
      <c r="C76" s="355"/>
      <c r="D76" s="355"/>
      <c r="E76" s="49" t="s">
        <v>109</v>
      </c>
      <c r="F76" s="78">
        <v>413300</v>
      </c>
      <c r="G76" s="65">
        <f>IFERROR(F76/C74,"-")</f>
        <v>1.2091947956349618E-2</v>
      </c>
      <c r="H76" s="78">
        <v>11</v>
      </c>
      <c r="I76" s="65">
        <f>IFERROR(H76/D74,"-")</f>
        <v>0.3235294117647059</v>
      </c>
      <c r="J76" s="81">
        <f t="shared" si="11"/>
        <v>37572.727272727272</v>
      </c>
      <c r="K76" s="355"/>
      <c r="L76" s="355"/>
      <c r="M76" s="49" t="s">
        <v>109</v>
      </c>
      <c r="N76" s="78">
        <v>19025924</v>
      </c>
      <c r="O76" s="65">
        <f>IFERROR(N76/K74,"-")</f>
        <v>3.3098953671543849E-2</v>
      </c>
      <c r="P76" s="78">
        <v>500</v>
      </c>
      <c r="Q76" s="65">
        <f>IFERROR(P76/L74,"-")</f>
        <v>0.30120481927710846</v>
      </c>
      <c r="R76" s="81">
        <f t="shared" si="12"/>
        <v>38051.847999999998</v>
      </c>
      <c r="S76" s="355"/>
      <c r="T76" s="355"/>
      <c r="U76" s="49" t="s">
        <v>109</v>
      </c>
      <c r="V76" s="78">
        <v>58317909</v>
      </c>
      <c r="W76" s="65">
        <f>IFERROR(V76/S74,"-")</f>
        <v>3.2189927136878418E-2</v>
      </c>
      <c r="X76" s="78">
        <v>1114</v>
      </c>
      <c r="Y76" s="65">
        <f>IFERROR(X76/T74,"-")</f>
        <v>0.33911719939117202</v>
      </c>
      <c r="Z76" s="192">
        <f t="shared" si="13"/>
        <v>52350.008078994615</v>
      </c>
      <c r="AA76" s="355"/>
      <c r="AB76" s="355"/>
      <c r="AC76" s="49" t="s">
        <v>109</v>
      </c>
      <c r="AD76" s="78">
        <v>84611916</v>
      </c>
      <c r="AE76" s="65">
        <f>IFERROR(AD76/AA74,"-")</f>
        <v>3.5249839673311502E-2</v>
      </c>
      <c r="AF76" s="78">
        <v>1504</v>
      </c>
      <c r="AG76" s="65">
        <f>IFERROR(AF76/AB74,"-")</f>
        <v>0.36799608514803034</v>
      </c>
      <c r="AH76" s="81">
        <f t="shared" si="14"/>
        <v>56257.922872340423</v>
      </c>
      <c r="AI76" s="355"/>
      <c r="AJ76" s="355"/>
      <c r="AK76" s="49" t="s">
        <v>109</v>
      </c>
      <c r="AL76" s="78">
        <v>63476263</v>
      </c>
      <c r="AM76" s="65">
        <f>IFERROR(AL76/AI74,"-")</f>
        <v>2.7944089161331918E-2</v>
      </c>
      <c r="AN76" s="78">
        <v>1430</v>
      </c>
      <c r="AO76" s="65">
        <f>IFERROR(AN76/AJ74,"-")</f>
        <v>0.36855670103092786</v>
      </c>
      <c r="AP76" s="81">
        <f t="shared" si="15"/>
        <v>44388.995104895104</v>
      </c>
      <c r="AQ76" s="355"/>
      <c r="AR76" s="355"/>
      <c r="AS76" s="49" t="s">
        <v>109</v>
      </c>
      <c r="AT76" s="78">
        <v>76106983</v>
      </c>
      <c r="AU76" s="65">
        <f>IFERROR(AT76/AQ74,"-")</f>
        <v>3.1025234139940953E-2</v>
      </c>
      <c r="AV76" s="81">
        <v>1575</v>
      </c>
      <c r="AW76" s="65">
        <f>IFERROR(AV76/AR74,"-")</f>
        <v>0.38461538461538464</v>
      </c>
      <c r="AX76" s="280">
        <f t="shared" si="16"/>
        <v>48321.893968253971</v>
      </c>
      <c r="AY76" s="355"/>
      <c r="AZ76" s="355"/>
      <c r="BA76" s="49" t="s">
        <v>109</v>
      </c>
      <c r="BB76" s="78">
        <v>77092233</v>
      </c>
      <c r="BC76" s="65">
        <f>IFERROR(BB76/AY74,"-")</f>
        <v>3.4050351692754992E-2</v>
      </c>
      <c r="BD76" s="78">
        <v>1426</v>
      </c>
      <c r="BE76" s="65">
        <f>IFERROR(BD76/AZ74,"-")</f>
        <v>0.37378768020969855</v>
      </c>
      <c r="BF76" s="81">
        <f t="shared" si="17"/>
        <v>54061.874474053293</v>
      </c>
      <c r="BG76" s="355"/>
      <c r="BH76" s="355"/>
      <c r="BI76" s="49" t="s">
        <v>109</v>
      </c>
      <c r="BJ76" s="78">
        <v>74729515</v>
      </c>
      <c r="BK76" s="65">
        <f>IFERROR(BJ76/BG74,"-")</f>
        <v>3.6835478092512988E-2</v>
      </c>
      <c r="BL76" s="78">
        <v>1281</v>
      </c>
      <c r="BM76" s="65">
        <f>IFERROR(BL76/BH74,"-")</f>
        <v>0.39330672397912186</v>
      </c>
      <c r="BN76" s="81">
        <f t="shared" si="18"/>
        <v>58336.857923497271</v>
      </c>
      <c r="BO76" s="355"/>
      <c r="BP76" s="355"/>
      <c r="BQ76" s="49" t="s">
        <v>109</v>
      </c>
      <c r="BR76" s="78">
        <v>54679962</v>
      </c>
      <c r="BS76" s="65">
        <f>IFERROR(BR76/BO74,"-")</f>
        <v>3.0087278534599731E-2</v>
      </c>
      <c r="BT76" s="78">
        <v>1108</v>
      </c>
      <c r="BU76" s="65">
        <f>IFERROR(BT76/BP74,"-")</f>
        <v>0.39000351988736359</v>
      </c>
      <c r="BV76" s="192">
        <f t="shared" si="19"/>
        <v>49350.146209386279</v>
      </c>
      <c r="BW76" s="355"/>
      <c r="BX76" s="355"/>
      <c r="BY76" s="49" t="s">
        <v>109</v>
      </c>
      <c r="BZ76" s="78">
        <v>70031744</v>
      </c>
      <c r="CA76" s="65">
        <f>IFERROR(BZ76/BW74,"-")</f>
        <v>3.5680045885342578E-2</v>
      </c>
      <c r="CB76" s="78">
        <v>1274</v>
      </c>
      <c r="CC76" s="65">
        <f>IFERROR(CB76/BX74,"-")</f>
        <v>0.41256476683937826</v>
      </c>
      <c r="CD76" s="81">
        <f t="shared" si="20"/>
        <v>54969.971742543174</v>
      </c>
      <c r="CE76" s="355"/>
      <c r="CF76" s="355"/>
      <c r="CG76" s="49" t="s">
        <v>109</v>
      </c>
      <c r="CH76" s="78">
        <v>58665836</v>
      </c>
      <c r="CI76" s="65">
        <f>IFERROR(CH76/CE74,"-")</f>
        <v>3.2857517446146602E-2</v>
      </c>
      <c r="CJ76" s="78">
        <v>1094</v>
      </c>
      <c r="CK76" s="65">
        <f>IFERROR(CJ76/CF74,"-")</f>
        <v>0.39652047843421528</v>
      </c>
      <c r="CL76" s="81">
        <f t="shared" si="21"/>
        <v>53625.07861060329</v>
      </c>
      <c r="CM76" s="355"/>
      <c r="CN76" s="355"/>
      <c r="CO76" s="49" t="s">
        <v>109</v>
      </c>
      <c r="CP76" s="78">
        <f>地区別_フレイル区分別_高齢者の疾病!AM144</f>
        <v>839278116</v>
      </c>
      <c r="CQ76" s="65">
        <f>地区別_フレイル区分別_高齢者の疾病!AN144</f>
        <v>3.0034693648940566E-2</v>
      </c>
      <c r="CR76" s="78">
        <f>地区別_フレイル区分別_高齢者の疾病!AO144</f>
        <v>17473</v>
      </c>
      <c r="CS76" s="65">
        <f>地区別_フレイル区分別_高齢者の疾病!AP144</f>
        <v>0.38143159641118557</v>
      </c>
      <c r="CT76" s="192">
        <f>地区別_フレイル区分別_高齢者の疾病!AQ144</f>
        <v>48032.857322726493</v>
      </c>
      <c r="CU76" s="286"/>
    </row>
    <row r="77" spans="2:99" s="10" customFormat="1" ht="13.15" customHeight="1">
      <c r="B77" s="379"/>
      <c r="C77" s="355"/>
      <c r="D77" s="355"/>
      <c r="E77" s="49" t="s">
        <v>110</v>
      </c>
      <c r="F77" s="78">
        <v>1590</v>
      </c>
      <c r="G77" s="65">
        <f>IFERROR(F77/C74,"-")</f>
        <v>4.6518744859898123E-5</v>
      </c>
      <c r="H77" s="78">
        <v>1</v>
      </c>
      <c r="I77" s="65">
        <f>IFERROR(H77/D74,"-")</f>
        <v>2.9411764705882353E-2</v>
      </c>
      <c r="J77" s="81">
        <f t="shared" si="11"/>
        <v>1590</v>
      </c>
      <c r="K77" s="355"/>
      <c r="L77" s="355"/>
      <c r="M77" s="49" t="s">
        <v>110</v>
      </c>
      <c r="N77" s="78">
        <v>2548846</v>
      </c>
      <c r="O77" s="65">
        <f>IFERROR(N77/K74,"-")</f>
        <v>4.4341675952190209E-3</v>
      </c>
      <c r="P77" s="78">
        <v>74</v>
      </c>
      <c r="Q77" s="65">
        <f>IFERROR(P77/L74,"-")</f>
        <v>4.457831325301205E-2</v>
      </c>
      <c r="R77" s="81">
        <f t="shared" si="12"/>
        <v>34443.864864864867</v>
      </c>
      <c r="S77" s="355"/>
      <c r="T77" s="355"/>
      <c r="U77" s="49" t="s">
        <v>110</v>
      </c>
      <c r="V77" s="78">
        <v>5053944</v>
      </c>
      <c r="W77" s="65">
        <f>IFERROR(V77/S74,"-")</f>
        <v>2.7896420139800256E-3</v>
      </c>
      <c r="X77" s="78">
        <v>206</v>
      </c>
      <c r="Y77" s="65">
        <f>IFERROR(X77/T74,"-")</f>
        <v>6.270928462709284E-2</v>
      </c>
      <c r="Z77" s="192">
        <f t="shared" si="13"/>
        <v>24533.708737864079</v>
      </c>
      <c r="AA77" s="355"/>
      <c r="AB77" s="355"/>
      <c r="AC77" s="49" t="s">
        <v>110</v>
      </c>
      <c r="AD77" s="78">
        <v>8042622</v>
      </c>
      <c r="AE77" s="65">
        <f>IFERROR(AD77/AA74,"-")</f>
        <v>3.3506053219861834E-3</v>
      </c>
      <c r="AF77" s="78">
        <v>253</v>
      </c>
      <c r="AG77" s="65">
        <f>IFERROR(AF77/AB74,"-")</f>
        <v>6.1903596770247128E-2</v>
      </c>
      <c r="AH77" s="81">
        <f t="shared" si="14"/>
        <v>31789.019762845848</v>
      </c>
      <c r="AI77" s="355"/>
      <c r="AJ77" s="355"/>
      <c r="AK77" s="49" t="s">
        <v>110</v>
      </c>
      <c r="AL77" s="78">
        <v>10258182</v>
      </c>
      <c r="AM77" s="65">
        <f>IFERROR(AL77/AI74,"-")</f>
        <v>4.5159487798008867E-3</v>
      </c>
      <c r="AN77" s="78">
        <v>214</v>
      </c>
      <c r="AO77" s="65">
        <f>IFERROR(AN77/AJ74,"-")</f>
        <v>5.515463917525773E-2</v>
      </c>
      <c r="AP77" s="81">
        <f t="shared" si="15"/>
        <v>47935.429906542056</v>
      </c>
      <c r="AQ77" s="355"/>
      <c r="AR77" s="355"/>
      <c r="AS77" s="49" t="s">
        <v>110</v>
      </c>
      <c r="AT77" s="78">
        <v>7290886</v>
      </c>
      <c r="AU77" s="65">
        <f>IFERROR(AT77/AQ74,"-")</f>
        <v>2.9721509948386409E-3</v>
      </c>
      <c r="AV77" s="81">
        <v>232</v>
      </c>
      <c r="AW77" s="65">
        <f>IFERROR(AV77/AR74,"-")</f>
        <v>5.6654456654456654E-2</v>
      </c>
      <c r="AX77" s="280">
        <f t="shared" si="16"/>
        <v>31426.232758620688</v>
      </c>
      <c r="AY77" s="355"/>
      <c r="AZ77" s="355"/>
      <c r="BA77" s="49" t="s">
        <v>110</v>
      </c>
      <c r="BB77" s="78">
        <v>14681179</v>
      </c>
      <c r="BC77" s="65">
        <f>IFERROR(BB77/AY74,"-")</f>
        <v>6.4844315537505451E-3</v>
      </c>
      <c r="BD77" s="78">
        <v>240</v>
      </c>
      <c r="BE77" s="65">
        <f>IFERROR(BD77/AZ74,"-")</f>
        <v>6.2909567496723454E-2</v>
      </c>
      <c r="BF77" s="81">
        <f t="shared" si="17"/>
        <v>61171.57916666667</v>
      </c>
      <c r="BG77" s="355"/>
      <c r="BH77" s="355"/>
      <c r="BI77" s="49" t="s">
        <v>110</v>
      </c>
      <c r="BJ77" s="78">
        <v>9127053</v>
      </c>
      <c r="BK77" s="65">
        <f>IFERROR(BJ77/BG74,"-")</f>
        <v>4.4988832167678983E-3</v>
      </c>
      <c r="BL77" s="78">
        <v>188</v>
      </c>
      <c r="BM77" s="65">
        <f>IFERROR(BL77/BH74,"-")</f>
        <v>5.7721829904820388E-2</v>
      </c>
      <c r="BN77" s="81">
        <f t="shared" si="18"/>
        <v>48548.154255319147</v>
      </c>
      <c r="BO77" s="355"/>
      <c r="BP77" s="355"/>
      <c r="BQ77" s="49" t="s">
        <v>110</v>
      </c>
      <c r="BR77" s="78">
        <v>9642540</v>
      </c>
      <c r="BS77" s="65">
        <f>IFERROR(BR77/BO74,"-")</f>
        <v>5.3057422893055279E-3</v>
      </c>
      <c r="BT77" s="78">
        <v>174</v>
      </c>
      <c r="BU77" s="65">
        <f>IFERROR(BT77/BP74,"-")</f>
        <v>6.1246040126715945E-2</v>
      </c>
      <c r="BV77" s="192">
        <f t="shared" si="19"/>
        <v>55416.896551724138</v>
      </c>
      <c r="BW77" s="355"/>
      <c r="BX77" s="355"/>
      <c r="BY77" s="49" t="s">
        <v>110</v>
      </c>
      <c r="BZ77" s="78">
        <v>7924708</v>
      </c>
      <c r="CA77" s="65">
        <f>IFERROR(BZ77/BW74,"-")</f>
        <v>4.0375111187855237E-3</v>
      </c>
      <c r="CB77" s="78">
        <v>194</v>
      </c>
      <c r="CC77" s="65">
        <f>IFERROR(CB77/BX74,"-")</f>
        <v>6.2823834196891193E-2</v>
      </c>
      <c r="CD77" s="81">
        <f t="shared" si="20"/>
        <v>40849.010309278354</v>
      </c>
      <c r="CE77" s="355"/>
      <c r="CF77" s="355"/>
      <c r="CG77" s="49" t="s">
        <v>110</v>
      </c>
      <c r="CH77" s="78">
        <v>7068778</v>
      </c>
      <c r="CI77" s="65">
        <f>IFERROR(CH77/CE74,"-")</f>
        <v>3.959075882902909E-3</v>
      </c>
      <c r="CJ77" s="78">
        <v>170</v>
      </c>
      <c r="CK77" s="65">
        <f>IFERROR(CJ77/CF74,"-")</f>
        <v>6.1616527727437476E-2</v>
      </c>
      <c r="CL77" s="81">
        <f t="shared" si="21"/>
        <v>41581.047058823533</v>
      </c>
      <c r="CM77" s="355"/>
      <c r="CN77" s="355"/>
      <c r="CO77" s="49" t="s">
        <v>110</v>
      </c>
      <c r="CP77" s="78">
        <f>地区別_フレイル区分別_高齢者の疾病!AM145</f>
        <v>104925844</v>
      </c>
      <c r="CQ77" s="65">
        <f>地区別_フレイル区分別_高齢者の疾病!AN145</f>
        <v>3.7549121326029291E-3</v>
      </c>
      <c r="CR77" s="78">
        <f>地区別_フレイル区分別_高齢者の疾病!AO145</f>
        <v>2704</v>
      </c>
      <c r="CS77" s="65">
        <f>地区別_フレイル区分別_高齢者の疾病!AP145</f>
        <v>5.9027701979960268E-2</v>
      </c>
      <c r="CT77" s="192">
        <f>地区別_フレイル区分別_高齢者の疾病!AQ145</f>
        <v>38803.936390532544</v>
      </c>
      <c r="CU77" s="286"/>
    </row>
    <row r="78" spans="2:99" s="10" customFormat="1" ht="13.15" customHeight="1">
      <c r="B78" s="379"/>
      <c r="C78" s="355"/>
      <c r="D78" s="355"/>
      <c r="E78" s="49" t="s">
        <v>111</v>
      </c>
      <c r="F78" s="78">
        <v>807043</v>
      </c>
      <c r="G78" s="65">
        <f>IFERROR(F78/C74,"-")</f>
        <v>2.3611715350922491E-2</v>
      </c>
      <c r="H78" s="78">
        <v>19</v>
      </c>
      <c r="I78" s="65">
        <f>IFERROR(H78/D74,"-")</f>
        <v>0.55882352941176472</v>
      </c>
      <c r="J78" s="81">
        <f t="shared" si="11"/>
        <v>42475.947368421053</v>
      </c>
      <c r="K78" s="355"/>
      <c r="L78" s="355"/>
      <c r="M78" s="49" t="s">
        <v>111</v>
      </c>
      <c r="N78" s="78">
        <v>22103743</v>
      </c>
      <c r="O78" s="65">
        <f>IFERROR(N78/K74,"-")</f>
        <v>3.8453363186182796E-2</v>
      </c>
      <c r="P78" s="78">
        <v>570</v>
      </c>
      <c r="Q78" s="65">
        <f>IFERROR(P78/L74,"-")</f>
        <v>0.34337349397590361</v>
      </c>
      <c r="R78" s="81">
        <f t="shared" si="12"/>
        <v>38778.49649122807</v>
      </c>
      <c r="S78" s="355"/>
      <c r="T78" s="355"/>
      <c r="U78" s="49" t="s">
        <v>111</v>
      </c>
      <c r="V78" s="78">
        <v>58230682</v>
      </c>
      <c r="W78" s="65">
        <f>IFERROR(V78/S74,"-")</f>
        <v>3.2141780164147135E-2</v>
      </c>
      <c r="X78" s="78">
        <v>1328</v>
      </c>
      <c r="Y78" s="65">
        <f>IFERROR(X78/T74,"-")</f>
        <v>0.40426179604261797</v>
      </c>
      <c r="Z78" s="192">
        <f t="shared" si="13"/>
        <v>43848.405120481926</v>
      </c>
      <c r="AA78" s="355"/>
      <c r="AB78" s="355"/>
      <c r="AC78" s="49" t="s">
        <v>111</v>
      </c>
      <c r="AD78" s="78">
        <v>81800691</v>
      </c>
      <c r="AE78" s="65">
        <f>IFERROR(AD78/AA74,"-")</f>
        <v>3.4078666211932784E-2</v>
      </c>
      <c r="AF78" s="78">
        <v>1702</v>
      </c>
      <c r="AG78" s="65">
        <f>IFERROR(AF78/AB74,"-")</f>
        <v>0.41644237827257158</v>
      </c>
      <c r="AH78" s="81">
        <f t="shared" si="14"/>
        <v>48061.510575793181</v>
      </c>
      <c r="AI78" s="355"/>
      <c r="AJ78" s="355"/>
      <c r="AK78" s="49" t="s">
        <v>111</v>
      </c>
      <c r="AL78" s="78">
        <v>95440228</v>
      </c>
      <c r="AM78" s="65">
        <f>IFERROR(AL78/AI74,"-")</f>
        <v>4.2015552188537739E-2</v>
      </c>
      <c r="AN78" s="78">
        <v>1636</v>
      </c>
      <c r="AO78" s="65">
        <f>IFERROR(AN78/AJ74,"-")</f>
        <v>0.42164948453608248</v>
      </c>
      <c r="AP78" s="81">
        <f t="shared" si="15"/>
        <v>58337.547677261617</v>
      </c>
      <c r="AQ78" s="355"/>
      <c r="AR78" s="355"/>
      <c r="AS78" s="49" t="s">
        <v>111</v>
      </c>
      <c r="AT78" s="78">
        <v>80580231</v>
      </c>
      <c r="AU78" s="65">
        <f>IFERROR(AT78/AQ74,"-")</f>
        <v>3.2848766765929065E-2</v>
      </c>
      <c r="AV78" s="81">
        <v>1729</v>
      </c>
      <c r="AW78" s="65">
        <f>IFERROR(AV78/AR74,"-")</f>
        <v>0.42222222222222222</v>
      </c>
      <c r="AX78" s="280">
        <f t="shared" si="16"/>
        <v>46605.107576633891</v>
      </c>
      <c r="AY78" s="355"/>
      <c r="AZ78" s="355"/>
      <c r="BA78" s="49" t="s">
        <v>111</v>
      </c>
      <c r="BB78" s="78">
        <v>86872001</v>
      </c>
      <c r="BC78" s="65">
        <f>IFERROR(BB78/AY74,"-")</f>
        <v>3.8369911873007534E-2</v>
      </c>
      <c r="BD78" s="78">
        <v>1668</v>
      </c>
      <c r="BE78" s="65">
        <f>IFERROR(BD78/AZ74,"-")</f>
        <v>0.43722149410222805</v>
      </c>
      <c r="BF78" s="81">
        <f t="shared" si="17"/>
        <v>52081.535371702637</v>
      </c>
      <c r="BG78" s="355"/>
      <c r="BH78" s="355"/>
      <c r="BI78" s="49" t="s">
        <v>111</v>
      </c>
      <c r="BJ78" s="78">
        <v>100899642</v>
      </c>
      <c r="BK78" s="65">
        <f>IFERROR(BJ78/BG74,"-")</f>
        <v>4.9735189000402358E-2</v>
      </c>
      <c r="BL78" s="78">
        <v>1483</v>
      </c>
      <c r="BM78" s="65">
        <f>IFERROR(BL78/BH74,"-")</f>
        <v>0.45532698802579058</v>
      </c>
      <c r="BN78" s="81">
        <f t="shared" si="18"/>
        <v>68037.519892110591</v>
      </c>
      <c r="BO78" s="355"/>
      <c r="BP78" s="355"/>
      <c r="BQ78" s="49" t="s">
        <v>111</v>
      </c>
      <c r="BR78" s="78">
        <v>74273767</v>
      </c>
      <c r="BS78" s="65">
        <f>IFERROR(BR78/BO74,"-")</f>
        <v>4.0868636952289067E-2</v>
      </c>
      <c r="BT78" s="78">
        <v>1324</v>
      </c>
      <c r="BU78" s="65">
        <f>IFERROR(BT78/BP74,"-")</f>
        <v>0.46603308694121787</v>
      </c>
      <c r="BV78" s="192">
        <f t="shared" si="19"/>
        <v>56098.011329305133</v>
      </c>
      <c r="BW78" s="355"/>
      <c r="BX78" s="355"/>
      <c r="BY78" s="49" t="s">
        <v>111</v>
      </c>
      <c r="BZ78" s="78">
        <v>84879832</v>
      </c>
      <c r="CA78" s="65">
        <f>IFERROR(BZ78/BW74,"-")</f>
        <v>4.3244907630747696E-2</v>
      </c>
      <c r="CB78" s="78">
        <v>1424</v>
      </c>
      <c r="CC78" s="65">
        <f>IFERROR(CB78/BX74,"-")</f>
        <v>0.46113989637305697</v>
      </c>
      <c r="CD78" s="81">
        <f t="shared" si="20"/>
        <v>59606.623595505618</v>
      </c>
      <c r="CE78" s="355"/>
      <c r="CF78" s="355"/>
      <c r="CG78" s="49" t="s">
        <v>111</v>
      </c>
      <c r="CH78" s="78">
        <v>49969229</v>
      </c>
      <c r="CI78" s="65">
        <f>IFERROR(CH78/CE74,"-")</f>
        <v>2.798672831727813E-2</v>
      </c>
      <c r="CJ78" s="78">
        <v>1251</v>
      </c>
      <c r="CK78" s="65">
        <f>IFERROR(CJ78/CF74,"-")</f>
        <v>0.45342515404131933</v>
      </c>
      <c r="CL78" s="81">
        <f t="shared" si="21"/>
        <v>39943.428457234215</v>
      </c>
      <c r="CM78" s="355"/>
      <c r="CN78" s="355"/>
      <c r="CO78" s="49" t="s">
        <v>111</v>
      </c>
      <c r="CP78" s="78">
        <f>地区別_フレイル区分別_高齢者の疾病!AM146</f>
        <v>977475029</v>
      </c>
      <c r="CQ78" s="65">
        <f>地区別_フレイル区分別_高齢者の疾病!AN146</f>
        <v>3.498025563376455E-2</v>
      </c>
      <c r="CR78" s="78">
        <f>地区別_フレイル区分別_高齢者の疾病!AO146</f>
        <v>19840</v>
      </c>
      <c r="CS78" s="65">
        <f>地区別_フレイル区分別_高齢者の疾病!AP146</f>
        <v>0.43310266541509312</v>
      </c>
      <c r="CT78" s="192">
        <f>地区別_フレイル区分別_高齢者の疾病!AQ146</f>
        <v>49267.894606854839</v>
      </c>
      <c r="CU78" s="286"/>
    </row>
    <row r="79" spans="2:99" s="10" customFormat="1" ht="13.15" customHeight="1">
      <c r="B79" s="379"/>
      <c r="C79" s="355"/>
      <c r="D79" s="355"/>
      <c r="E79" s="49" t="s">
        <v>112</v>
      </c>
      <c r="F79" s="78">
        <v>1337718</v>
      </c>
      <c r="G79" s="65">
        <f>IFERROR(F79/C74,"-")</f>
        <v>3.9137712161316472E-2</v>
      </c>
      <c r="H79" s="78">
        <v>14</v>
      </c>
      <c r="I79" s="65">
        <f>IFERROR(H79/D74,"-")</f>
        <v>0.41176470588235292</v>
      </c>
      <c r="J79" s="81">
        <f t="shared" si="11"/>
        <v>95551.28571428571</v>
      </c>
      <c r="K79" s="355"/>
      <c r="L79" s="355"/>
      <c r="M79" s="49" t="s">
        <v>112</v>
      </c>
      <c r="N79" s="78">
        <v>25164091</v>
      </c>
      <c r="O79" s="65">
        <f>IFERROR(N79/K74,"-")</f>
        <v>4.3777378811957493E-2</v>
      </c>
      <c r="P79" s="78">
        <v>626</v>
      </c>
      <c r="Q79" s="65">
        <f>IFERROR(P79/L74,"-")</f>
        <v>0.37710843373493974</v>
      </c>
      <c r="R79" s="81">
        <f t="shared" si="12"/>
        <v>40198.228434504796</v>
      </c>
      <c r="S79" s="355"/>
      <c r="T79" s="355"/>
      <c r="U79" s="49" t="s">
        <v>112</v>
      </c>
      <c r="V79" s="78">
        <v>77679853</v>
      </c>
      <c r="W79" s="65">
        <f>IFERROR(V79/S74,"-")</f>
        <v>4.2877202748703262E-2</v>
      </c>
      <c r="X79" s="78">
        <v>1378</v>
      </c>
      <c r="Y79" s="65">
        <f>IFERROR(X79/T74,"-")</f>
        <v>0.41948249619482497</v>
      </c>
      <c r="Z79" s="192">
        <f t="shared" si="13"/>
        <v>56371.446298984032</v>
      </c>
      <c r="AA79" s="355"/>
      <c r="AB79" s="355"/>
      <c r="AC79" s="49" t="s">
        <v>112</v>
      </c>
      <c r="AD79" s="78">
        <v>115155528</v>
      </c>
      <c r="AE79" s="65">
        <f>IFERROR(AD79/AA74,"-")</f>
        <v>4.7974494508498465E-2</v>
      </c>
      <c r="AF79" s="78">
        <v>1812</v>
      </c>
      <c r="AG79" s="65">
        <f>IFERROR(AF79/AB74,"-")</f>
        <v>0.44335698556398334</v>
      </c>
      <c r="AH79" s="81">
        <f t="shared" si="14"/>
        <v>63551.615894039736</v>
      </c>
      <c r="AI79" s="355"/>
      <c r="AJ79" s="355"/>
      <c r="AK79" s="49" t="s">
        <v>112</v>
      </c>
      <c r="AL79" s="78">
        <v>113165049</v>
      </c>
      <c r="AM79" s="65">
        <f>IFERROR(AL79/AI74,"-")</f>
        <v>4.9818531680141526E-2</v>
      </c>
      <c r="AN79" s="78">
        <v>1742</v>
      </c>
      <c r="AO79" s="65">
        <f>IFERROR(AN79/AJ74,"-")</f>
        <v>0.44896907216494847</v>
      </c>
      <c r="AP79" s="81">
        <f t="shared" si="15"/>
        <v>64962.714695752009</v>
      </c>
      <c r="AQ79" s="355"/>
      <c r="AR79" s="355"/>
      <c r="AS79" s="49" t="s">
        <v>112</v>
      </c>
      <c r="AT79" s="78">
        <v>123727852</v>
      </c>
      <c r="AU79" s="65">
        <f>IFERROR(AT79/AQ74,"-")</f>
        <v>5.0438020620682887E-2</v>
      </c>
      <c r="AV79" s="81">
        <v>1867</v>
      </c>
      <c r="AW79" s="65">
        <f>IFERROR(AV79/AR74,"-")</f>
        <v>0.45592185592185591</v>
      </c>
      <c r="AX79" s="280">
        <f t="shared" si="16"/>
        <v>66270.94376004285</v>
      </c>
      <c r="AY79" s="355"/>
      <c r="AZ79" s="355"/>
      <c r="BA79" s="49" t="s">
        <v>112</v>
      </c>
      <c r="BB79" s="78">
        <v>125783754</v>
      </c>
      <c r="BC79" s="65">
        <f>IFERROR(BB79/AY74,"-")</f>
        <v>5.5556583254437283E-2</v>
      </c>
      <c r="BD79" s="78">
        <v>1807</v>
      </c>
      <c r="BE79" s="65">
        <f>IFERROR(BD79/AZ74,"-")</f>
        <v>0.47365661861074704</v>
      </c>
      <c r="BF79" s="81">
        <f t="shared" si="17"/>
        <v>69609.161040398452</v>
      </c>
      <c r="BG79" s="355"/>
      <c r="BH79" s="355"/>
      <c r="BI79" s="49" t="s">
        <v>112</v>
      </c>
      <c r="BJ79" s="78">
        <v>109366166</v>
      </c>
      <c r="BK79" s="65">
        <f>IFERROR(BJ79/BG74,"-")</f>
        <v>5.3908485981143305E-2</v>
      </c>
      <c r="BL79" s="78">
        <v>1582</v>
      </c>
      <c r="BM79" s="65">
        <f>IFERROR(BL79/BH74,"-")</f>
        <v>0.4857230580288609</v>
      </c>
      <c r="BN79" s="81">
        <f t="shared" si="18"/>
        <v>69131.584070796467</v>
      </c>
      <c r="BO79" s="355"/>
      <c r="BP79" s="355"/>
      <c r="BQ79" s="49" t="s">
        <v>112</v>
      </c>
      <c r="BR79" s="78">
        <v>95920297</v>
      </c>
      <c r="BS79" s="65">
        <f>IFERROR(BR79/BO74,"-")</f>
        <v>5.2779493390294072E-2</v>
      </c>
      <c r="BT79" s="78">
        <v>1437</v>
      </c>
      <c r="BU79" s="65">
        <f>IFERROR(BT79/BP74,"-")</f>
        <v>0.50580781414994724</v>
      </c>
      <c r="BV79" s="192">
        <f t="shared" si="19"/>
        <v>66750.380654140565</v>
      </c>
      <c r="BW79" s="355"/>
      <c r="BX79" s="355"/>
      <c r="BY79" s="49" t="s">
        <v>112</v>
      </c>
      <c r="BZ79" s="78">
        <v>98494492</v>
      </c>
      <c r="CA79" s="65">
        <f>IFERROR(BZ79/BW74,"-")</f>
        <v>5.0181357671365535E-2</v>
      </c>
      <c r="CB79" s="78">
        <v>1539</v>
      </c>
      <c r="CC79" s="65">
        <f>IFERROR(CB79/BX74,"-")</f>
        <v>0.49838082901554404</v>
      </c>
      <c r="CD79" s="81">
        <f t="shared" si="20"/>
        <v>63999.020142949965</v>
      </c>
      <c r="CE79" s="355"/>
      <c r="CF79" s="355"/>
      <c r="CG79" s="49" t="s">
        <v>112</v>
      </c>
      <c r="CH79" s="78">
        <v>92028935</v>
      </c>
      <c r="CI79" s="65">
        <f>IFERROR(CH79/CE74,"-")</f>
        <v>5.1543496922344917E-2</v>
      </c>
      <c r="CJ79" s="78">
        <v>1366</v>
      </c>
      <c r="CK79" s="65">
        <f>IFERROR(CJ79/CF74,"-")</f>
        <v>0.49510692279811525</v>
      </c>
      <c r="CL79" s="81">
        <f t="shared" si="21"/>
        <v>67371.109077598827</v>
      </c>
      <c r="CM79" s="355"/>
      <c r="CN79" s="355"/>
      <c r="CO79" s="49" t="s">
        <v>112</v>
      </c>
      <c r="CP79" s="78">
        <f>地区別_フレイル区分別_高齢者の疾病!AM147</f>
        <v>1451031070</v>
      </c>
      <c r="CQ79" s="65">
        <f>地区別_フレイル区分別_高齢者の疾病!AN147</f>
        <v>5.1927094048696047E-2</v>
      </c>
      <c r="CR79" s="78">
        <f>地区別_フレイル区分別_高齢者の疾病!AO147</f>
        <v>22029</v>
      </c>
      <c r="CS79" s="65">
        <f>地区別_フレイル区分別_高齢者の疾病!AP147</f>
        <v>0.48088803510227246</v>
      </c>
      <c r="CT79" s="192">
        <f>地区別_フレイル区分別_高齢者の疾病!AQ147</f>
        <v>65869.130237414312</v>
      </c>
      <c r="CU79" s="286"/>
    </row>
    <row r="80" spans="2:99" s="10" customFormat="1" ht="13.15" customHeight="1">
      <c r="B80" s="379"/>
      <c r="C80" s="355"/>
      <c r="D80" s="355"/>
      <c r="E80" s="49" t="s">
        <v>113</v>
      </c>
      <c r="F80" s="78">
        <v>1858944</v>
      </c>
      <c r="G80" s="65">
        <f>IFERROR(F80/C74,"-")</f>
        <v>5.4387258896124814E-2</v>
      </c>
      <c r="H80" s="78">
        <v>8</v>
      </c>
      <c r="I80" s="65">
        <f>IFERROR(H80/D74,"-")</f>
        <v>0.23529411764705882</v>
      </c>
      <c r="J80" s="81">
        <f t="shared" si="11"/>
        <v>232368</v>
      </c>
      <c r="K80" s="355"/>
      <c r="L80" s="355"/>
      <c r="M80" s="49" t="s">
        <v>113</v>
      </c>
      <c r="N80" s="78">
        <v>9099566</v>
      </c>
      <c r="O80" s="65">
        <f>IFERROR(N80/K74,"-")</f>
        <v>1.5830301512039867E-2</v>
      </c>
      <c r="P80" s="78">
        <v>138</v>
      </c>
      <c r="Q80" s="65">
        <f>IFERROR(P80/L74,"-")</f>
        <v>8.3132530120481926E-2</v>
      </c>
      <c r="R80" s="81">
        <f t="shared" si="12"/>
        <v>65938.884057971009</v>
      </c>
      <c r="S80" s="355"/>
      <c r="T80" s="355"/>
      <c r="U80" s="49" t="s">
        <v>113</v>
      </c>
      <c r="V80" s="78">
        <v>22536052</v>
      </c>
      <c r="W80" s="65">
        <f>IFERROR(V80/S74,"-")</f>
        <v>1.2439298395161995E-2</v>
      </c>
      <c r="X80" s="78">
        <v>309</v>
      </c>
      <c r="Y80" s="65">
        <f>IFERROR(X80/T74,"-")</f>
        <v>9.4063926940639267E-2</v>
      </c>
      <c r="Z80" s="192">
        <f t="shared" si="13"/>
        <v>72932.207119741099</v>
      </c>
      <c r="AA80" s="355"/>
      <c r="AB80" s="355"/>
      <c r="AC80" s="49" t="s">
        <v>113</v>
      </c>
      <c r="AD80" s="78">
        <v>49666184</v>
      </c>
      <c r="AE80" s="65">
        <f>IFERROR(AD80/AA74,"-")</f>
        <v>2.0691234827789371E-2</v>
      </c>
      <c r="AF80" s="78">
        <v>447</v>
      </c>
      <c r="AG80" s="65">
        <f>IFERROR(AF80/AB74,"-")</f>
        <v>0.10937117690237338</v>
      </c>
      <c r="AH80" s="81">
        <f t="shared" si="14"/>
        <v>111110.03131991051</v>
      </c>
      <c r="AI80" s="355"/>
      <c r="AJ80" s="355"/>
      <c r="AK80" s="49" t="s">
        <v>113</v>
      </c>
      <c r="AL80" s="78">
        <v>50729839</v>
      </c>
      <c r="AM80" s="65">
        <f>IFERROR(AL80/AI74,"-")</f>
        <v>2.2332744196929381E-2</v>
      </c>
      <c r="AN80" s="78">
        <v>431</v>
      </c>
      <c r="AO80" s="65">
        <f>IFERROR(AN80/AJ74,"-")</f>
        <v>0.11108247422680412</v>
      </c>
      <c r="AP80" s="81">
        <f t="shared" si="15"/>
        <v>117702.64269141531</v>
      </c>
      <c r="AQ80" s="355"/>
      <c r="AR80" s="355"/>
      <c r="AS80" s="49" t="s">
        <v>113</v>
      </c>
      <c r="AT80" s="78">
        <v>64873529</v>
      </c>
      <c r="AU80" s="65">
        <f>IFERROR(AT80/AQ74,"-")</f>
        <v>2.6445883772705188E-2</v>
      </c>
      <c r="AV80" s="81">
        <v>466</v>
      </c>
      <c r="AW80" s="65">
        <f>IFERROR(AV80/AR74,"-")</f>
        <v>0.1137973137973138</v>
      </c>
      <c r="AX80" s="280">
        <f t="shared" si="16"/>
        <v>139213.58154506437</v>
      </c>
      <c r="AY80" s="355"/>
      <c r="AZ80" s="355"/>
      <c r="BA80" s="49" t="s">
        <v>113</v>
      </c>
      <c r="BB80" s="78">
        <v>52009043</v>
      </c>
      <c r="BC80" s="65">
        <f>IFERROR(BB80/AY74,"-")</f>
        <v>2.2971525618587507E-2</v>
      </c>
      <c r="BD80" s="78">
        <v>488</v>
      </c>
      <c r="BE80" s="65">
        <f>IFERROR(BD80/AZ74,"-")</f>
        <v>0.12791612057667104</v>
      </c>
      <c r="BF80" s="81">
        <f t="shared" si="17"/>
        <v>106575.90778688525</v>
      </c>
      <c r="BG80" s="355"/>
      <c r="BH80" s="355"/>
      <c r="BI80" s="49" t="s">
        <v>113</v>
      </c>
      <c r="BJ80" s="78">
        <v>56629993</v>
      </c>
      <c r="BK80" s="65">
        <f>IFERROR(BJ80/BG74,"-")</f>
        <v>2.791390880203978E-2</v>
      </c>
      <c r="BL80" s="78">
        <v>424</v>
      </c>
      <c r="BM80" s="65">
        <f>IFERROR(BL80/BH74,"-")</f>
        <v>0.13018114829597791</v>
      </c>
      <c r="BN80" s="81">
        <f t="shared" si="18"/>
        <v>133561.30424528301</v>
      </c>
      <c r="BO80" s="355"/>
      <c r="BP80" s="355"/>
      <c r="BQ80" s="49" t="s">
        <v>113</v>
      </c>
      <c r="BR80" s="78">
        <v>57566937</v>
      </c>
      <c r="BS80" s="65">
        <f>IFERROR(BR80/BO74,"-")</f>
        <v>3.1675816963858808E-2</v>
      </c>
      <c r="BT80" s="78">
        <v>413</v>
      </c>
      <c r="BU80" s="65">
        <f>IFERROR(BT80/BP74,"-")</f>
        <v>0.14537134811686026</v>
      </c>
      <c r="BV80" s="192">
        <f t="shared" si="19"/>
        <v>139387.25665859564</v>
      </c>
      <c r="BW80" s="355"/>
      <c r="BX80" s="355"/>
      <c r="BY80" s="49" t="s">
        <v>113</v>
      </c>
      <c r="BZ80" s="78">
        <v>34356379</v>
      </c>
      <c r="CA80" s="65">
        <f>IFERROR(BZ80/BW74,"-")</f>
        <v>1.7504021878624355E-2</v>
      </c>
      <c r="CB80" s="78">
        <v>454</v>
      </c>
      <c r="CC80" s="65">
        <f>IFERROR(CB80/BX74,"-")</f>
        <v>0.14702072538860103</v>
      </c>
      <c r="CD80" s="81">
        <f t="shared" si="20"/>
        <v>75674.843612334807</v>
      </c>
      <c r="CE80" s="355"/>
      <c r="CF80" s="355"/>
      <c r="CG80" s="49" t="s">
        <v>113</v>
      </c>
      <c r="CH80" s="78">
        <v>52736991</v>
      </c>
      <c r="CI80" s="65">
        <f>IFERROR(CH80/CE74,"-")</f>
        <v>2.9536894383296205E-2</v>
      </c>
      <c r="CJ80" s="78">
        <v>395</v>
      </c>
      <c r="CK80" s="65">
        <f>IFERROR(CJ80/CF74,"-")</f>
        <v>0.14316781442551649</v>
      </c>
      <c r="CL80" s="81">
        <f t="shared" si="21"/>
        <v>133511.36962025316</v>
      </c>
      <c r="CM80" s="355"/>
      <c r="CN80" s="355"/>
      <c r="CO80" s="49" t="s">
        <v>113</v>
      </c>
      <c r="CP80" s="78">
        <f>地区別_フレイル区分別_高齢者の疾病!AM148</f>
        <v>830526578</v>
      </c>
      <c r="CQ80" s="65">
        <f>地区別_フレイル区分別_高齢者の疾病!AN148</f>
        <v>2.9721508117498612E-2</v>
      </c>
      <c r="CR80" s="78">
        <f>地区別_フレイル区分別_高齢者の疾病!AO148</f>
        <v>6221</v>
      </c>
      <c r="CS80" s="65">
        <f>地区別_フレイル区分別_高齢者の疾病!AP148</f>
        <v>0.13580300814250476</v>
      </c>
      <c r="CT80" s="192">
        <f>地区別_フレイル区分別_高齢者の疾病!AQ148</f>
        <v>133503.70969297542</v>
      </c>
      <c r="CU80" s="286"/>
    </row>
    <row r="81" spans="2:99" s="10" customFormat="1" ht="13.15" customHeight="1">
      <c r="B81" s="379"/>
      <c r="C81" s="355"/>
      <c r="D81" s="355"/>
      <c r="E81" s="49" t="s">
        <v>123</v>
      </c>
      <c r="F81" s="78">
        <v>0</v>
      </c>
      <c r="G81" s="65">
        <f>IFERROR(F81/C74,"-")</f>
        <v>0</v>
      </c>
      <c r="H81" s="78">
        <v>0</v>
      </c>
      <c r="I81" s="65">
        <f>IFERROR(H81/D74,"-")</f>
        <v>0</v>
      </c>
      <c r="J81" s="81" t="str">
        <f t="shared" si="11"/>
        <v>-</v>
      </c>
      <c r="K81" s="355"/>
      <c r="L81" s="355"/>
      <c r="M81" s="49" t="s">
        <v>123</v>
      </c>
      <c r="N81" s="78">
        <v>0</v>
      </c>
      <c r="O81" s="65">
        <f>IFERROR(N81/K74,"-")</f>
        <v>0</v>
      </c>
      <c r="P81" s="78">
        <v>0</v>
      </c>
      <c r="Q81" s="65">
        <f>IFERROR(P81/L74,"-")</f>
        <v>0</v>
      </c>
      <c r="R81" s="81" t="str">
        <f t="shared" si="12"/>
        <v>-</v>
      </c>
      <c r="S81" s="355"/>
      <c r="T81" s="355"/>
      <c r="U81" s="49" t="s">
        <v>123</v>
      </c>
      <c r="V81" s="78">
        <v>1155</v>
      </c>
      <c r="W81" s="65">
        <f>IFERROR(V81/S74,"-")</f>
        <v>6.3752913094148447E-7</v>
      </c>
      <c r="X81" s="78">
        <v>1</v>
      </c>
      <c r="Y81" s="65">
        <f>IFERROR(X81/T74,"-")</f>
        <v>3.0441400304414006E-4</v>
      </c>
      <c r="Z81" s="192">
        <f t="shared" si="13"/>
        <v>1155</v>
      </c>
      <c r="AA81" s="355"/>
      <c r="AB81" s="355"/>
      <c r="AC81" s="49" t="s">
        <v>123</v>
      </c>
      <c r="AD81" s="78">
        <v>0</v>
      </c>
      <c r="AE81" s="65">
        <f>IFERROR(AD81/AA74,"-")</f>
        <v>0</v>
      </c>
      <c r="AF81" s="78">
        <v>0</v>
      </c>
      <c r="AG81" s="65">
        <f>IFERROR(AF81/AB74,"-")</f>
        <v>0</v>
      </c>
      <c r="AH81" s="81" t="str">
        <f t="shared" si="14"/>
        <v>-</v>
      </c>
      <c r="AI81" s="355"/>
      <c r="AJ81" s="355"/>
      <c r="AK81" s="49" t="s">
        <v>123</v>
      </c>
      <c r="AL81" s="78">
        <v>0</v>
      </c>
      <c r="AM81" s="65">
        <f>IFERROR(AL81/AI74,"-")</f>
        <v>0</v>
      </c>
      <c r="AN81" s="78">
        <v>0</v>
      </c>
      <c r="AO81" s="65">
        <f>IFERROR(AN81/AJ74,"-")</f>
        <v>0</v>
      </c>
      <c r="AP81" s="81" t="str">
        <f t="shared" si="15"/>
        <v>-</v>
      </c>
      <c r="AQ81" s="355"/>
      <c r="AR81" s="355"/>
      <c r="AS81" s="49" t="s">
        <v>123</v>
      </c>
      <c r="AT81" s="78">
        <v>3405</v>
      </c>
      <c r="AU81" s="65">
        <f>IFERROR(AT81/AQ74,"-")</f>
        <v>1.3880582054671507E-6</v>
      </c>
      <c r="AV81" s="81">
        <v>2</v>
      </c>
      <c r="AW81" s="65">
        <f>IFERROR(AV81/AR74,"-")</f>
        <v>4.884004884004884E-4</v>
      </c>
      <c r="AX81" s="280">
        <f t="shared" si="16"/>
        <v>1702.5</v>
      </c>
      <c r="AY81" s="355"/>
      <c r="AZ81" s="355"/>
      <c r="BA81" s="49" t="s">
        <v>123</v>
      </c>
      <c r="BB81" s="78">
        <v>5120</v>
      </c>
      <c r="BC81" s="65">
        <f>IFERROR(BB81/AY74,"-")</f>
        <v>2.2614184838426664E-6</v>
      </c>
      <c r="BD81" s="78">
        <v>2</v>
      </c>
      <c r="BE81" s="65">
        <f>IFERROR(BD81/AZ74,"-")</f>
        <v>5.2424639580602882E-4</v>
      </c>
      <c r="BF81" s="81">
        <f t="shared" si="17"/>
        <v>2560</v>
      </c>
      <c r="BG81" s="355"/>
      <c r="BH81" s="355"/>
      <c r="BI81" s="49" t="s">
        <v>123</v>
      </c>
      <c r="BJ81" s="78">
        <v>1403</v>
      </c>
      <c r="BK81" s="65">
        <f>IFERROR(BJ81/BG74,"-")</f>
        <v>6.9156310948620123E-7</v>
      </c>
      <c r="BL81" s="78">
        <v>1</v>
      </c>
      <c r="BM81" s="65">
        <f>IFERROR(BL81/BH74,"-")</f>
        <v>3.0703101013202335E-4</v>
      </c>
      <c r="BN81" s="81">
        <f t="shared" si="18"/>
        <v>1403</v>
      </c>
      <c r="BO81" s="355"/>
      <c r="BP81" s="355"/>
      <c r="BQ81" s="49" t="s">
        <v>123</v>
      </c>
      <c r="BR81" s="78">
        <v>17405</v>
      </c>
      <c r="BS81" s="65">
        <f>IFERROR(BR81/BO74,"-")</f>
        <v>9.5769832995624312E-6</v>
      </c>
      <c r="BT81" s="78">
        <v>3</v>
      </c>
      <c r="BU81" s="65">
        <f>IFERROR(BT81/BP74,"-")</f>
        <v>1.0559662090813093E-3</v>
      </c>
      <c r="BV81" s="192">
        <f t="shared" si="19"/>
        <v>5801.666666666667</v>
      </c>
      <c r="BW81" s="355"/>
      <c r="BX81" s="355"/>
      <c r="BY81" s="49" t="s">
        <v>123</v>
      </c>
      <c r="BZ81" s="78">
        <v>1798</v>
      </c>
      <c r="CA81" s="65">
        <f>IFERROR(BZ81/BW74,"-")</f>
        <v>9.160520477948678E-7</v>
      </c>
      <c r="CB81" s="78">
        <v>2</v>
      </c>
      <c r="CC81" s="65">
        <f>IFERROR(CB81/BX74,"-")</f>
        <v>6.4766839378238344E-4</v>
      </c>
      <c r="CD81" s="81">
        <f t="shared" si="20"/>
        <v>899</v>
      </c>
      <c r="CE81" s="355"/>
      <c r="CF81" s="355"/>
      <c r="CG81" s="49" t="s">
        <v>123</v>
      </c>
      <c r="CH81" s="78">
        <v>0</v>
      </c>
      <c r="CI81" s="65">
        <f>IFERROR(CH81/CE74,"-")</f>
        <v>0</v>
      </c>
      <c r="CJ81" s="78">
        <v>0</v>
      </c>
      <c r="CK81" s="65">
        <f>IFERROR(CJ81/CF74,"-")</f>
        <v>0</v>
      </c>
      <c r="CL81" s="81" t="str">
        <f t="shared" si="21"/>
        <v>-</v>
      </c>
      <c r="CM81" s="355"/>
      <c r="CN81" s="355"/>
      <c r="CO81" s="49" t="s">
        <v>123</v>
      </c>
      <c r="CP81" s="78">
        <f>地区別_フレイル区分別_高齢者の疾病!AM149</f>
        <v>64547</v>
      </c>
      <c r="CQ81" s="65">
        <f>地区別_フレイル区分別_高齢者の疾病!AN149</f>
        <v>2.3099010137399636E-6</v>
      </c>
      <c r="CR81" s="78">
        <f>地区別_フレイル区分別_高齢者の疾病!AO149</f>
        <v>17</v>
      </c>
      <c r="CS81" s="65">
        <f>地区別_フレイル区分別_高齢者の疾病!AP149</f>
        <v>3.71106114518981E-4</v>
      </c>
      <c r="CT81" s="192">
        <f>地区別_フレイル区分別_高齢者の疾病!AQ149</f>
        <v>3796.8823529411766</v>
      </c>
      <c r="CU81" s="286"/>
    </row>
    <row r="82" spans="2:99" s="10" customFormat="1" ht="13.15" customHeight="1">
      <c r="B82" s="379"/>
      <c r="C82" s="355"/>
      <c r="D82" s="355"/>
      <c r="E82" s="49" t="s">
        <v>114</v>
      </c>
      <c r="F82" s="78">
        <v>0</v>
      </c>
      <c r="G82" s="65">
        <f>IFERROR(F82/C74,"-")</f>
        <v>0</v>
      </c>
      <c r="H82" s="78">
        <v>0</v>
      </c>
      <c r="I82" s="65">
        <f>IFERROR(H82/D74,"-")</f>
        <v>0</v>
      </c>
      <c r="J82" s="81" t="str">
        <f t="shared" si="11"/>
        <v>-</v>
      </c>
      <c r="K82" s="355"/>
      <c r="L82" s="355"/>
      <c r="M82" s="49" t="s">
        <v>114</v>
      </c>
      <c r="N82" s="78">
        <v>204684</v>
      </c>
      <c r="O82" s="65">
        <f>IFERROR(N82/K74,"-")</f>
        <v>3.5608395331056096E-4</v>
      </c>
      <c r="P82" s="78">
        <v>12</v>
      </c>
      <c r="Q82" s="65">
        <f>IFERROR(P82/L74,"-")</f>
        <v>7.2289156626506026E-3</v>
      </c>
      <c r="R82" s="81">
        <f t="shared" si="12"/>
        <v>17057</v>
      </c>
      <c r="S82" s="355"/>
      <c r="T82" s="355"/>
      <c r="U82" s="49" t="s">
        <v>114</v>
      </c>
      <c r="V82" s="78">
        <v>535027</v>
      </c>
      <c r="W82" s="65">
        <f>IFERROR(V82/S74,"-")</f>
        <v>2.9532060462357545E-4</v>
      </c>
      <c r="X82" s="78">
        <v>23</v>
      </c>
      <c r="Y82" s="65">
        <f>IFERROR(X82/T74,"-")</f>
        <v>7.0015220700152207E-3</v>
      </c>
      <c r="Z82" s="192">
        <f t="shared" si="13"/>
        <v>23262.043478260868</v>
      </c>
      <c r="AA82" s="355"/>
      <c r="AB82" s="355"/>
      <c r="AC82" s="49" t="s">
        <v>114</v>
      </c>
      <c r="AD82" s="78">
        <v>970407</v>
      </c>
      <c r="AE82" s="65">
        <f>IFERROR(AD82/AA74,"-")</f>
        <v>4.0427746805614466E-4</v>
      </c>
      <c r="AF82" s="78">
        <v>45</v>
      </c>
      <c r="AG82" s="65">
        <f>IFERROR(AF82/AB74,"-")</f>
        <v>1.1010521164668462E-2</v>
      </c>
      <c r="AH82" s="81">
        <f t="shared" si="14"/>
        <v>21564.6</v>
      </c>
      <c r="AI82" s="355"/>
      <c r="AJ82" s="355"/>
      <c r="AK82" s="49" t="s">
        <v>114</v>
      </c>
      <c r="AL82" s="78">
        <v>1099484</v>
      </c>
      <c r="AM82" s="65">
        <f>IFERROR(AL82/AI74,"-")</f>
        <v>4.8402469640435297E-4</v>
      </c>
      <c r="AN82" s="78">
        <v>44</v>
      </c>
      <c r="AO82" s="65">
        <f>IFERROR(AN82/AJ74,"-")</f>
        <v>1.134020618556701E-2</v>
      </c>
      <c r="AP82" s="81">
        <f t="shared" si="15"/>
        <v>24988.272727272728</v>
      </c>
      <c r="AQ82" s="355"/>
      <c r="AR82" s="355"/>
      <c r="AS82" s="49" t="s">
        <v>114</v>
      </c>
      <c r="AT82" s="78">
        <v>874668</v>
      </c>
      <c r="AU82" s="65">
        <f>IFERROR(AT82/AQ74,"-")</f>
        <v>3.5656096753584193E-4</v>
      </c>
      <c r="AV82" s="81">
        <v>47</v>
      </c>
      <c r="AW82" s="65">
        <f>IFERROR(AV82/AR74,"-")</f>
        <v>1.1477411477411478E-2</v>
      </c>
      <c r="AX82" s="280">
        <f t="shared" si="16"/>
        <v>18609.957446808512</v>
      </c>
      <c r="AY82" s="355"/>
      <c r="AZ82" s="355"/>
      <c r="BA82" s="49" t="s">
        <v>114</v>
      </c>
      <c r="BB82" s="78">
        <v>1064861</v>
      </c>
      <c r="BC82" s="65">
        <f>IFERROR(BB82/AY74,"-")</f>
        <v>4.7033131799280965E-4</v>
      </c>
      <c r="BD82" s="78">
        <v>47</v>
      </c>
      <c r="BE82" s="65">
        <f>IFERROR(BD82/AZ74,"-")</f>
        <v>1.2319790301441678E-2</v>
      </c>
      <c r="BF82" s="81">
        <f t="shared" si="17"/>
        <v>22656.617021276597</v>
      </c>
      <c r="BG82" s="355"/>
      <c r="BH82" s="355"/>
      <c r="BI82" s="49" t="s">
        <v>114</v>
      </c>
      <c r="BJ82" s="78">
        <v>699103</v>
      </c>
      <c r="BK82" s="65">
        <f>IFERROR(BJ82/BG74,"-")</f>
        <v>3.446000317399371E-4</v>
      </c>
      <c r="BL82" s="78">
        <v>34</v>
      </c>
      <c r="BM82" s="65">
        <f>IFERROR(BL82/BH74,"-")</f>
        <v>1.0439054344488793E-2</v>
      </c>
      <c r="BN82" s="81">
        <f t="shared" si="18"/>
        <v>20561.852941176472</v>
      </c>
      <c r="BO82" s="355"/>
      <c r="BP82" s="355"/>
      <c r="BQ82" s="49" t="s">
        <v>114</v>
      </c>
      <c r="BR82" s="78">
        <v>803198</v>
      </c>
      <c r="BS82" s="65">
        <f>IFERROR(BR82/BO74,"-")</f>
        <v>4.4195425637701493E-4</v>
      </c>
      <c r="BT82" s="78">
        <v>31</v>
      </c>
      <c r="BU82" s="65">
        <f>IFERROR(BT82/BP74,"-")</f>
        <v>1.0911650827173531E-2</v>
      </c>
      <c r="BV82" s="192">
        <f t="shared" si="19"/>
        <v>25909.612903225807</v>
      </c>
      <c r="BW82" s="355"/>
      <c r="BX82" s="355"/>
      <c r="BY82" s="49" t="s">
        <v>114</v>
      </c>
      <c r="BZ82" s="78">
        <v>798190</v>
      </c>
      <c r="CA82" s="65">
        <f>IFERROR(BZ82/BW74,"-")</f>
        <v>4.0666495218542024E-4</v>
      </c>
      <c r="CB82" s="78">
        <v>41</v>
      </c>
      <c r="CC82" s="65">
        <f>IFERROR(CB82/BX74,"-")</f>
        <v>1.327720207253886E-2</v>
      </c>
      <c r="CD82" s="81">
        <f t="shared" si="20"/>
        <v>19468.048780487807</v>
      </c>
      <c r="CE82" s="355"/>
      <c r="CF82" s="355"/>
      <c r="CG82" s="49" t="s">
        <v>114</v>
      </c>
      <c r="CH82" s="78">
        <v>857299</v>
      </c>
      <c r="CI82" s="65">
        <f>IFERROR(CH82/CE74,"-")</f>
        <v>4.8015538121819374E-4</v>
      </c>
      <c r="CJ82" s="78">
        <v>35</v>
      </c>
      <c r="CK82" s="65">
        <f>IFERROR(CJ82/CF74,"-")</f>
        <v>1.2685755708590069E-2</v>
      </c>
      <c r="CL82" s="81">
        <f t="shared" si="21"/>
        <v>24494.257142857143</v>
      </c>
      <c r="CM82" s="355"/>
      <c r="CN82" s="355"/>
      <c r="CO82" s="49" t="s">
        <v>114</v>
      </c>
      <c r="CP82" s="78">
        <f>地区別_フレイル区分別_高齢者の疾病!AM150</f>
        <v>12038164</v>
      </c>
      <c r="CQ82" s="65">
        <f>地区別_フレイル区分別_高齢者の疾病!AN150</f>
        <v>4.3080185333428249E-4</v>
      </c>
      <c r="CR82" s="78">
        <f>地区別_フレイル区分別_高齢者の疾病!AO150</f>
        <v>505</v>
      </c>
      <c r="CS82" s="65">
        <f>地区別_フレイル区分別_高齢者の疾病!AP150</f>
        <v>1.1024034578357964E-2</v>
      </c>
      <c r="CT82" s="192">
        <f>地区別_フレイル区分別_高齢者の疾病!AQ150</f>
        <v>23837.948514851487</v>
      </c>
      <c r="CU82" s="286"/>
    </row>
    <row r="83" spans="2:99" s="10" customFormat="1" ht="13.15" customHeight="1">
      <c r="B83" s="379"/>
      <c r="C83" s="355"/>
      <c r="D83" s="355"/>
      <c r="E83" s="49" t="s">
        <v>115</v>
      </c>
      <c r="F83" s="78">
        <v>0</v>
      </c>
      <c r="G83" s="65">
        <f>IFERROR(F83/C74,"-")</f>
        <v>0</v>
      </c>
      <c r="H83" s="78">
        <v>0</v>
      </c>
      <c r="I83" s="65">
        <f>IFERROR(H83/D74,"-")</f>
        <v>0</v>
      </c>
      <c r="J83" s="81" t="str">
        <f t="shared" si="11"/>
        <v>-</v>
      </c>
      <c r="K83" s="355"/>
      <c r="L83" s="355"/>
      <c r="M83" s="49" t="s">
        <v>115</v>
      </c>
      <c r="N83" s="78">
        <v>238342</v>
      </c>
      <c r="O83" s="65">
        <f>IFERROR(N83/K74,"-")</f>
        <v>4.1463798635919623E-4</v>
      </c>
      <c r="P83" s="78">
        <v>31</v>
      </c>
      <c r="Q83" s="65">
        <f>IFERROR(P83/L74,"-")</f>
        <v>1.8674698795180723E-2</v>
      </c>
      <c r="R83" s="81">
        <f t="shared" si="12"/>
        <v>7688.4516129032254</v>
      </c>
      <c r="S83" s="355"/>
      <c r="T83" s="355"/>
      <c r="U83" s="49" t="s">
        <v>115</v>
      </c>
      <c r="V83" s="78">
        <v>1506464</v>
      </c>
      <c r="W83" s="65">
        <f>IFERROR(V83/S74,"-")</f>
        <v>8.3152786555379431E-4</v>
      </c>
      <c r="X83" s="78">
        <v>82</v>
      </c>
      <c r="Y83" s="65">
        <f>IFERROR(X83/T74,"-")</f>
        <v>2.4961948249619482E-2</v>
      </c>
      <c r="Z83" s="192">
        <f t="shared" si="13"/>
        <v>18371.512195121952</v>
      </c>
      <c r="AA83" s="355"/>
      <c r="AB83" s="355"/>
      <c r="AC83" s="49" t="s">
        <v>115</v>
      </c>
      <c r="AD83" s="78">
        <v>1407424</v>
      </c>
      <c r="AE83" s="65">
        <f>IFERROR(AD83/AA74,"-")</f>
        <v>5.8634141262527096E-4</v>
      </c>
      <c r="AF83" s="78">
        <v>137</v>
      </c>
      <c r="AG83" s="65">
        <f>IFERROR(AF83/AB74,"-")</f>
        <v>3.3520919990212873E-2</v>
      </c>
      <c r="AH83" s="81">
        <f t="shared" si="14"/>
        <v>10273.16788321168</v>
      </c>
      <c r="AI83" s="355"/>
      <c r="AJ83" s="355"/>
      <c r="AK83" s="49" t="s">
        <v>115</v>
      </c>
      <c r="AL83" s="78">
        <v>1448705</v>
      </c>
      <c r="AM83" s="65">
        <f>IFERROR(AL83/AI74,"-")</f>
        <v>6.377618935832337E-4</v>
      </c>
      <c r="AN83" s="78">
        <v>114</v>
      </c>
      <c r="AO83" s="65">
        <f>IFERROR(AN83/AJ74,"-")</f>
        <v>2.9381443298969072E-2</v>
      </c>
      <c r="AP83" s="81">
        <f t="shared" si="15"/>
        <v>12707.938596491229</v>
      </c>
      <c r="AQ83" s="355"/>
      <c r="AR83" s="355"/>
      <c r="AS83" s="49" t="s">
        <v>115</v>
      </c>
      <c r="AT83" s="78">
        <v>2364509</v>
      </c>
      <c r="AU83" s="65">
        <f>IFERROR(AT83/AQ74,"-")</f>
        <v>9.6389900715152042E-4</v>
      </c>
      <c r="AV83" s="81">
        <v>158</v>
      </c>
      <c r="AW83" s="65">
        <f>IFERROR(AV83/AR74,"-")</f>
        <v>3.8583638583638585E-2</v>
      </c>
      <c r="AX83" s="280">
        <f t="shared" si="16"/>
        <v>14965.246835443038</v>
      </c>
      <c r="AY83" s="355"/>
      <c r="AZ83" s="355"/>
      <c r="BA83" s="49" t="s">
        <v>115</v>
      </c>
      <c r="BB83" s="78">
        <v>1870358</v>
      </c>
      <c r="BC83" s="65">
        <f>IFERROR(BB83/AY74,"-")</f>
        <v>8.2610588918027373E-4</v>
      </c>
      <c r="BD83" s="78">
        <v>130</v>
      </c>
      <c r="BE83" s="65">
        <f>IFERROR(BD83/AZ74,"-")</f>
        <v>3.4076015727391877E-2</v>
      </c>
      <c r="BF83" s="81">
        <f t="shared" si="17"/>
        <v>14387.369230769231</v>
      </c>
      <c r="BG83" s="355"/>
      <c r="BH83" s="355"/>
      <c r="BI83" s="49" t="s">
        <v>115</v>
      </c>
      <c r="BJ83" s="78">
        <v>2083351</v>
      </c>
      <c r="BK83" s="65">
        <f>IFERROR(BJ83/BG74,"-")</f>
        <v>1.02691995417761E-3</v>
      </c>
      <c r="BL83" s="78">
        <v>120</v>
      </c>
      <c r="BM83" s="65">
        <f>IFERROR(BL83/BH74,"-")</f>
        <v>3.6843721215842798E-2</v>
      </c>
      <c r="BN83" s="81">
        <f t="shared" si="18"/>
        <v>17361.258333333335</v>
      </c>
      <c r="BO83" s="355"/>
      <c r="BP83" s="355"/>
      <c r="BQ83" s="49" t="s">
        <v>115</v>
      </c>
      <c r="BR83" s="78">
        <v>1703331</v>
      </c>
      <c r="BS83" s="65">
        <f>IFERROR(BR83/BO74,"-")</f>
        <v>9.372463395936211E-4</v>
      </c>
      <c r="BT83" s="78">
        <v>118</v>
      </c>
      <c r="BU83" s="65">
        <f>IFERROR(BT83/BP74,"-")</f>
        <v>4.1534670890531505E-2</v>
      </c>
      <c r="BV83" s="192">
        <f t="shared" si="19"/>
        <v>14435.008474576271</v>
      </c>
      <c r="BW83" s="355"/>
      <c r="BX83" s="355"/>
      <c r="BY83" s="49" t="s">
        <v>115</v>
      </c>
      <c r="BZ83" s="78">
        <v>1503313</v>
      </c>
      <c r="CA83" s="65">
        <f>IFERROR(BZ83/BW74,"-")</f>
        <v>7.6591376647755624E-4</v>
      </c>
      <c r="CB83" s="78">
        <v>126</v>
      </c>
      <c r="CC83" s="65">
        <f>IFERROR(CB83/BX74,"-")</f>
        <v>4.0803108808290155E-2</v>
      </c>
      <c r="CD83" s="81">
        <f t="shared" si="20"/>
        <v>11931.055555555555</v>
      </c>
      <c r="CE83" s="355"/>
      <c r="CF83" s="355"/>
      <c r="CG83" s="49" t="s">
        <v>115</v>
      </c>
      <c r="CH83" s="78">
        <v>1919987</v>
      </c>
      <c r="CI83" s="65">
        <f>IFERROR(CH83/CE74,"-")</f>
        <v>1.0753448795799087E-3</v>
      </c>
      <c r="CJ83" s="78">
        <v>133</v>
      </c>
      <c r="CK83" s="65">
        <f>IFERROR(CJ83/CF74,"-")</f>
        <v>4.820587169264226E-2</v>
      </c>
      <c r="CL83" s="81">
        <f t="shared" si="21"/>
        <v>14435.992481203008</v>
      </c>
      <c r="CM83" s="355"/>
      <c r="CN83" s="355"/>
      <c r="CO83" s="49" t="s">
        <v>115</v>
      </c>
      <c r="CP83" s="78">
        <f>地区別_フレイル区分別_高齢者の疾病!AM151</f>
        <v>31441978</v>
      </c>
      <c r="CQ83" s="65">
        <f>地区別_フレイル区分別_高齢者の疾病!AN151</f>
        <v>1.1251933762404082E-3</v>
      </c>
      <c r="CR83" s="78">
        <f>地区別_フレイル区分別_高齢者の疾病!AO151</f>
        <v>1769</v>
      </c>
      <c r="CS83" s="65">
        <f>地区別_フレイル区分別_高齢者の疾病!AP151</f>
        <v>3.8616865681416312E-2</v>
      </c>
      <c r="CT83" s="192">
        <f>地区別_フレイル区分別_高齢者の疾病!AQ151</f>
        <v>17773.871113623518</v>
      </c>
      <c r="CU83" s="286"/>
    </row>
    <row r="84" spans="2:99" s="10" customFormat="1" ht="13.15" customHeight="1">
      <c r="B84" s="379"/>
      <c r="C84" s="355"/>
      <c r="D84" s="355"/>
      <c r="E84" s="49" t="s">
        <v>116</v>
      </c>
      <c r="F84" s="78">
        <v>6859</v>
      </c>
      <c r="G84" s="65">
        <f>IFERROR(F84/C74,"-")</f>
        <v>2.0067425848681837E-4</v>
      </c>
      <c r="H84" s="78">
        <v>1</v>
      </c>
      <c r="I84" s="65">
        <f>IFERROR(H84/D74,"-")</f>
        <v>2.9411764705882353E-2</v>
      </c>
      <c r="J84" s="81">
        <f t="shared" si="11"/>
        <v>6859</v>
      </c>
      <c r="K84" s="355"/>
      <c r="L84" s="355"/>
      <c r="M84" s="49" t="s">
        <v>116</v>
      </c>
      <c r="N84" s="78">
        <v>8263</v>
      </c>
      <c r="O84" s="65">
        <f>IFERROR(N84/K74,"-")</f>
        <v>1.4374947266054823E-5</v>
      </c>
      <c r="P84" s="78">
        <v>1</v>
      </c>
      <c r="Q84" s="65">
        <f>IFERROR(P84/L74,"-")</f>
        <v>6.0240963855421692E-4</v>
      </c>
      <c r="R84" s="81">
        <f t="shared" si="12"/>
        <v>8263</v>
      </c>
      <c r="S84" s="355"/>
      <c r="T84" s="355"/>
      <c r="U84" s="49" t="s">
        <v>116</v>
      </c>
      <c r="V84" s="78">
        <v>665162</v>
      </c>
      <c r="W84" s="65">
        <f>IFERROR(V84/S74,"-")</f>
        <v>3.6715164657601703E-4</v>
      </c>
      <c r="X84" s="78">
        <v>13</v>
      </c>
      <c r="Y84" s="65">
        <f>IFERROR(X84/T74,"-")</f>
        <v>3.9573820395738205E-3</v>
      </c>
      <c r="Z84" s="192">
        <f t="shared" si="13"/>
        <v>51166.307692307695</v>
      </c>
      <c r="AA84" s="355"/>
      <c r="AB84" s="355"/>
      <c r="AC84" s="49" t="s">
        <v>116</v>
      </c>
      <c r="AD84" s="78">
        <v>608972</v>
      </c>
      <c r="AE84" s="65">
        <f>IFERROR(AD84/AA74,"-")</f>
        <v>2.5370144514320951E-4</v>
      </c>
      <c r="AF84" s="78">
        <v>17</v>
      </c>
      <c r="AG84" s="65">
        <f>IFERROR(AF84/AB74,"-")</f>
        <v>4.1595302177636411E-3</v>
      </c>
      <c r="AH84" s="81">
        <f t="shared" si="14"/>
        <v>35821.882352941175</v>
      </c>
      <c r="AI84" s="355"/>
      <c r="AJ84" s="355"/>
      <c r="AK84" s="49" t="s">
        <v>116</v>
      </c>
      <c r="AL84" s="78">
        <v>802888</v>
      </c>
      <c r="AM84" s="65">
        <f>IFERROR(AL84/AI74,"-")</f>
        <v>3.5345454817596085E-4</v>
      </c>
      <c r="AN84" s="78">
        <v>21</v>
      </c>
      <c r="AO84" s="65">
        <f>IFERROR(AN84/AJ74,"-")</f>
        <v>5.4123711340206184E-3</v>
      </c>
      <c r="AP84" s="81">
        <f t="shared" si="15"/>
        <v>38232.761904761908</v>
      </c>
      <c r="AQ84" s="355"/>
      <c r="AR84" s="355"/>
      <c r="AS84" s="49" t="s">
        <v>116</v>
      </c>
      <c r="AT84" s="78">
        <v>445712</v>
      </c>
      <c r="AU84" s="65">
        <f>IFERROR(AT84/AQ74,"-")</f>
        <v>1.8169579996334058E-4</v>
      </c>
      <c r="AV84" s="81">
        <v>15</v>
      </c>
      <c r="AW84" s="65">
        <f>IFERROR(AV84/AR74,"-")</f>
        <v>3.663003663003663E-3</v>
      </c>
      <c r="AX84" s="280">
        <f t="shared" si="16"/>
        <v>29714.133333333335</v>
      </c>
      <c r="AY84" s="355"/>
      <c r="AZ84" s="355"/>
      <c r="BA84" s="49" t="s">
        <v>116</v>
      </c>
      <c r="BB84" s="78">
        <v>362559</v>
      </c>
      <c r="BC84" s="65">
        <f>IFERROR(BB84/AY74,"-")</f>
        <v>1.6013625470381117E-4</v>
      </c>
      <c r="BD84" s="78">
        <v>20</v>
      </c>
      <c r="BE84" s="65">
        <f>IFERROR(BD84/AZ74,"-")</f>
        <v>5.2424639580602884E-3</v>
      </c>
      <c r="BF84" s="81">
        <f t="shared" si="17"/>
        <v>18127.95</v>
      </c>
      <c r="BG84" s="355"/>
      <c r="BH84" s="355"/>
      <c r="BI84" s="49" t="s">
        <v>116</v>
      </c>
      <c r="BJ84" s="78">
        <v>203435</v>
      </c>
      <c r="BK84" s="65">
        <f>IFERROR(BJ84/BG74,"-")</f>
        <v>1.0027665087549918E-4</v>
      </c>
      <c r="BL84" s="78">
        <v>13</v>
      </c>
      <c r="BM84" s="65">
        <f>IFERROR(BL84/BH74,"-")</f>
        <v>3.9914031317163029E-3</v>
      </c>
      <c r="BN84" s="81">
        <f t="shared" si="18"/>
        <v>15648.846153846154</v>
      </c>
      <c r="BO84" s="355"/>
      <c r="BP84" s="355"/>
      <c r="BQ84" s="49" t="s">
        <v>116</v>
      </c>
      <c r="BR84" s="78">
        <v>393897</v>
      </c>
      <c r="BS84" s="65">
        <f>IFERROR(BR84/BO74,"-")</f>
        <v>2.1673915488352444E-4</v>
      </c>
      <c r="BT84" s="78">
        <v>22</v>
      </c>
      <c r="BU84" s="65">
        <f>IFERROR(BT84/BP74,"-")</f>
        <v>7.743752199929602E-3</v>
      </c>
      <c r="BV84" s="192">
        <f t="shared" si="19"/>
        <v>17904.409090909092</v>
      </c>
      <c r="BW84" s="355"/>
      <c r="BX84" s="355"/>
      <c r="BY84" s="49" t="s">
        <v>116</v>
      </c>
      <c r="BZ84" s="78">
        <v>386488</v>
      </c>
      <c r="CA84" s="65">
        <f>IFERROR(BZ84/BW74,"-")</f>
        <v>1.9690941259629748E-4</v>
      </c>
      <c r="CB84" s="78">
        <v>11</v>
      </c>
      <c r="CC84" s="65">
        <f>IFERROR(CB84/BX74,"-")</f>
        <v>3.5621761658031089E-3</v>
      </c>
      <c r="CD84" s="81">
        <f t="shared" si="20"/>
        <v>35135.272727272728</v>
      </c>
      <c r="CE84" s="355"/>
      <c r="CF84" s="355"/>
      <c r="CG84" s="49" t="s">
        <v>116</v>
      </c>
      <c r="CH84" s="78">
        <v>734456</v>
      </c>
      <c r="CI84" s="65">
        <f>IFERROR(CH84/CE74,"-")</f>
        <v>4.1135356587140512E-4</v>
      </c>
      <c r="CJ84" s="78">
        <v>9</v>
      </c>
      <c r="CK84" s="65">
        <f>IFERROR(CJ84/CF74,"-")</f>
        <v>3.2620514679231605E-3</v>
      </c>
      <c r="CL84" s="81">
        <f t="shared" si="21"/>
        <v>81606.222222222219</v>
      </c>
      <c r="CM84" s="355"/>
      <c r="CN84" s="355"/>
      <c r="CO84" s="49" t="s">
        <v>116</v>
      </c>
      <c r="CP84" s="78">
        <f>地区別_フレイル区分別_高齢者の疾病!AM152</f>
        <v>8873080</v>
      </c>
      <c r="CQ84" s="65">
        <f>地区別_フレイル区分別_高齢者の疾病!AN152</f>
        <v>3.1753507501504011E-4</v>
      </c>
      <c r="CR84" s="78">
        <f>地区別_フレイル区分別_高齢者の疾病!AO152</f>
        <v>243</v>
      </c>
      <c r="CS84" s="65">
        <f>地区別_フレイル区分別_高齢者の疾病!AP152</f>
        <v>5.3046344604771988E-3</v>
      </c>
      <c r="CT84" s="192">
        <f>地区別_フレイル区分別_高齢者の疾病!AQ152</f>
        <v>36514.732510288064</v>
      </c>
      <c r="CU84" s="286"/>
    </row>
    <row r="85" spans="2:99" s="10" customFormat="1" ht="13.15" customHeight="1">
      <c r="B85" s="379"/>
      <c r="C85" s="355"/>
      <c r="D85" s="355"/>
      <c r="E85" s="49" t="s">
        <v>117</v>
      </c>
      <c r="F85" s="78">
        <v>12798</v>
      </c>
      <c r="G85" s="65">
        <f>IFERROR(F85/C74,"-")</f>
        <v>3.7443201051382148E-4</v>
      </c>
      <c r="H85" s="78">
        <v>2</v>
      </c>
      <c r="I85" s="65">
        <f>IFERROR(H85/D74,"-")</f>
        <v>5.8823529411764705E-2</v>
      </c>
      <c r="J85" s="81">
        <f t="shared" si="11"/>
        <v>6399</v>
      </c>
      <c r="K85" s="355"/>
      <c r="L85" s="355"/>
      <c r="M85" s="49" t="s">
        <v>117</v>
      </c>
      <c r="N85" s="78">
        <v>351175</v>
      </c>
      <c r="O85" s="65">
        <f>IFERROR(N85/K74,"-")</f>
        <v>6.1093090961597508E-4</v>
      </c>
      <c r="P85" s="78">
        <v>5</v>
      </c>
      <c r="Q85" s="65">
        <f>IFERROR(P85/L74,"-")</f>
        <v>3.0120481927710845E-3</v>
      </c>
      <c r="R85" s="81">
        <f t="shared" si="12"/>
        <v>70235</v>
      </c>
      <c r="S85" s="355"/>
      <c r="T85" s="355"/>
      <c r="U85" s="49" t="s">
        <v>117</v>
      </c>
      <c r="V85" s="78">
        <v>1346559</v>
      </c>
      <c r="W85" s="65">
        <f>IFERROR(V85/S74,"-")</f>
        <v>7.4326457924799515E-4</v>
      </c>
      <c r="X85" s="78">
        <v>8</v>
      </c>
      <c r="Y85" s="65">
        <f>IFERROR(X85/T74,"-")</f>
        <v>2.4353120243531205E-3</v>
      </c>
      <c r="Z85" s="192">
        <f t="shared" si="13"/>
        <v>168319.875</v>
      </c>
      <c r="AA85" s="355"/>
      <c r="AB85" s="355"/>
      <c r="AC85" s="49" t="s">
        <v>117</v>
      </c>
      <c r="AD85" s="78">
        <v>1601149</v>
      </c>
      <c r="AE85" s="65">
        <f>IFERROR(AD85/AA74,"-")</f>
        <v>6.6704842782526084E-4</v>
      </c>
      <c r="AF85" s="78">
        <v>14</v>
      </c>
      <c r="AG85" s="65">
        <f>IFERROR(AF85/AB74,"-")</f>
        <v>3.4254954734524103E-3</v>
      </c>
      <c r="AH85" s="81">
        <f t="shared" si="14"/>
        <v>114367.78571428571</v>
      </c>
      <c r="AI85" s="355"/>
      <c r="AJ85" s="355"/>
      <c r="AK85" s="49" t="s">
        <v>117</v>
      </c>
      <c r="AL85" s="78">
        <v>2070872</v>
      </c>
      <c r="AM85" s="65">
        <f>IFERROR(AL85/AI74,"-")</f>
        <v>9.1165782411774536E-4</v>
      </c>
      <c r="AN85" s="78">
        <v>21</v>
      </c>
      <c r="AO85" s="65">
        <f>IFERROR(AN85/AJ74,"-")</f>
        <v>5.4123711340206184E-3</v>
      </c>
      <c r="AP85" s="81">
        <f t="shared" si="15"/>
        <v>98612.952380952382</v>
      </c>
      <c r="AQ85" s="355"/>
      <c r="AR85" s="355"/>
      <c r="AS85" s="49" t="s">
        <v>117</v>
      </c>
      <c r="AT85" s="78">
        <v>2107858</v>
      </c>
      <c r="AU85" s="65">
        <f>IFERROR(AT85/AQ74,"-")</f>
        <v>8.5927447661074223E-4</v>
      </c>
      <c r="AV85" s="81">
        <v>10</v>
      </c>
      <c r="AW85" s="65">
        <f>IFERROR(AV85/AR74,"-")</f>
        <v>2.442002442002442E-3</v>
      </c>
      <c r="AX85" s="280">
        <f t="shared" si="16"/>
        <v>210785.8</v>
      </c>
      <c r="AY85" s="355"/>
      <c r="AZ85" s="355"/>
      <c r="BA85" s="49" t="s">
        <v>117</v>
      </c>
      <c r="BB85" s="78">
        <v>6693849</v>
      </c>
      <c r="BC85" s="65">
        <f>IFERROR(BB85/AY74,"-")</f>
        <v>2.9565613001272945E-3</v>
      </c>
      <c r="BD85" s="78">
        <v>17</v>
      </c>
      <c r="BE85" s="65">
        <f>IFERROR(BD85/AZ74,"-")</f>
        <v>4.4560943643512452E-3</v>
      </c>
      <c r="BF85" s="81">
        <f t="shared" si="17"/>
        <v>393755.82352941175</v>
      </c>
      <c r="BG85" s="355"/>
      <c r="BH85" s="355"/>
      <c r="BI85" s="49" t="s">
        <v>117</v>
      </c>
      <c r="BJ85" s="78">
        <v>6450077</v>
      </c>
      <c r="BK85" s="65">
        <f>IFERROR(BJ85/BG74,"-")</f>
        <v>3.179355172163527E-3</v>
      </c>
      <c r="BL85" s="78">
        <v>14</v>
      </c>
      <c r="BM85" s="65">
        <f>IFERROR(BL85/BH74,"-")</f>
        <v>4.2984341418483268E-3</v>
      </c>
      <c r="BN85" s="81">
        <f t="shared" si="18"/>
        <v>460719.78571428574</v>
      </c>
      <c r="BO85" s="355"/>
      <c r="BP85" s="355"/>
      <c r="BQ85" s="49" t="s">
        <v>117</v>
      </c>
      <c r="BR85" s="78">
        <v>3116248</v>
      </c>
      <c r="BS85" s="65">
        <f>IFERROR(BR85/BO74,"-")</f>
        <v>1.7146943437687345E-3</v>
      </c>
      <c r="BT85" s="78">
        <v>13</v>
      </c>
      <c r="BU85" s="65">
        <f>IFERROR(BT85/BP74,"-")</f>
        <v>4.5758535726856744E-3</v>
      </c>
      <c r="BV85" s="192">
        <f t="shared" si="19"/>
        <v>239711.38461538462</v>
      </c>
      <c r="BW85" s="355"/>
      <c r="BX85" s="355"/>
      <c r="BY85" s="49" t="s">
        <v>117</v>
      </c>
      <c r="BZ85" s="78">
        <v>4157827</v>
      </c>
      <c r="CA85" s="65">
        <f>IFERROR(BZ85/BW74,"-")</f>
        <v>2.1183459052985494E-3</v>
      </c>
      <c r="CB85" s="78">
        <v>15</v>
      </c>
      <c r="CC85" s="65">
        <f>IFERROR(CB85/BX74,"-")</f>
        <v>4.8575129533678756E-3</v>
      </c>
      <c r="CD85" s="81">
        <f t="shared" si="20"/>
        <v>277188.46666666667</v>
      </c>
      <c r="CE85" s="355"/>
      <c r="CF85" s="355"/>
      <c r="CG85" s="49" t="s">
        <v>117</v>
      </c>
      <c r="CH85" s="78">
        <v>4896127</v>
      </c>
      <c r="CI85" s="65">
        <f>IFERROR(CH85/CE74,"-")</f>
        <v>2.7422191396207058E-3</v>
      </c>
      <c r="CJ85" s="78">
        <v>18</v>
      </c>
      <c r="CK85" s="65">
        <f>IFERROR(CJ85/CF74,"-")</f>
        <v>6.5241029358463209E-3</v>
      </c>
      <c r="CL85" s="81">
        <f t="shared" si="21"/>
        <v>272007.05555555556</v>
      </c>
      <c r="CM85" s="355"/>
      <c r="CN85" s="355"/>
      <c r="CO85" s="49" t="s">
        <v>117</v>
      </c>
      <c r="CP85" s="78">
        <f>地区別_フレイル区分別_高齢者の疾病!AM153</f>
        <v>74076345</v>
      </c>
      <c r="CQ85" s="65">
        <f>地区別_フレイル区分別_高齢者の疾病!AN153</f>
        <v>2.6509214124537358E-3</v>
      </c>
      <c r="CR85" s="78">
        <f>地区別_フレイル区分別_高齢者の疾病!AO153</f>
        <v>269</v>
      </c>
      <c r="CS85" s="65">
        <f>地区別_フレイル区分別_高齢者の疾病!AP153</f>
        <v>5.8722085179768171E-3</v>
      </c>
      <c r="CT85" s="192">
        <f>地区別_フレイル区分別_高齢者の疾病!AQ153</f>
        <v>275376.74721189588</v>
      </c>
      <c r="CU85" s="286"/>
    </row>
    <row r="86" spans="2:99" s="10" customFormat="1" ht="13.15" customHeight="1">
      <c r="B86" s="379"/>
      <c r="C86" s="355"/>
      <c r="D86" s="355"/>
      <c r="E86" s="49" t="s">
        <v>118</v>
      </c>
      <c r="F86" s="78">
        <v>1308622</v>
      </c>
      <c r="G86" s="65">
        <f>IFERROR(F86/C74,"-")</f>
        <v>3.8286448387452578E-2</v>
      </c>
      <c r="H86" s="78">
        <v>6</v>
      </c>
      <c r="I86" s="65">
        <f>IFERROR(H86/D74,"-")</f>
        <v>0.17647058823529413</v>
      </c>
      <c r="J86" s="81">
        <f t="shared" si="11"/>
        <v>218103.66666666666</v>
      </c>
      <c r="K86" s="355"/>
      <c r="L86" s="355"/>
      <c r="M86" s="49" t="s">
        <v>118</v>
      </c>
      <c r="N86" s="78">
        <v>5740864</v>
      </c>
      <c r="O86" s="65">
        <f>IFERROR(N86/K74,"-")</f>
        <v>9.9872464312710345E-3</v>
      </c>
      <c r="P86" s="78">
        <v>177</v>
      </c>
      <c r="Q86" s="65">
        <f>IFERROR(P86/L74,"-")</f>
        <v>0.10662650602409639</v>
      </c>
      <c r="R86" s="81">
        <f t="shared" si="12"/>
        <v>32434.25988700565</v>
      </c>
      <c r="S86" s="355"/>
      <c r="T86" s="355"/>
      <c r="U86" s="49" t="s">
        <v>118</v>
      </c>
      <c r="V86" s="78">
        <v>13370935</v>
      </c>
      <c r="W86" s="65">
        <f>IFERROR(V86/S74,"-")</f>
        <v>7.3803987622727942E-3</v>
      </c>
      <c r="X86" s="78">
        <v>334</v>
      </c>
      <c r="Y86" s="65">
        <f>IFERROR(X86/T74,"-")</f>
        <v>0.10167427701674277</v>
      </c>
      <c r="Z86" s="192">
        <f t="shared" si="13"/>
        <v>40032.739520958086</v>
      </c>
      <c r="AA86" s="355"/>
      <c r="AB86" s="355"/>
      <c r="AC86" s="49" t="s">
        <v>118</v>
      </c>
      <c r="AD86" s="78">
        <v>16472743</v>
      </c>
      <c r="AE86" s="65">
        <f>IFERROR(AD86/AA74,"-")</f>
        <v>6.8626450880708611E-3</v>
      </c>
      <c r="AF86" s="78">
        <v>436</v>
      </c>
      <c r="AG86" s="65">
        <f>IFERROR(AF86/AB74,"-")</f>
        <v>0.1066797161732322</v>
      </c>
      <c r="AH86" s="81">
        <f t="shared" si="14"/>
        <v>37781.520642201838</v>
      </c>
      <c r="AI86" s="355"/>
      <c r="AJ86" s="355"/>
      <c r="AK86" s="49" t="s">
        <v>118</v>
      </c>
      <c r="AL86" s="78">
        <v>16173574</v>
      </c>
      <c r="AM86" s="65">
        <f>IFERROR(AL86/AI74,"-")</f>
        <v>7.12007564013968E-3</v>
      </c>
      <c r="AN86" s="78">
        <v>455</v>
      </c>
      <c r="AO86" s="65">
        <f>IFERROR(AN86/AJ74,"-")</f>
        <v>0.1172680412371134</v>
      </c>
      <c r="AP86" s="81">
        <f t="shared" si="15"/>
        <v>35546.316483516486</v>
      </c>
      <c r="AQ86" s="355"/>
      <c r="AR86" s="355"/>
      <c r="AS86" s="49" t="s">
        <v>118</v>
      </c>
      <c r="AT86" s="78">
        <v>17940237</v>
      </c>
      <c r="AU86" s="65">
        <f>IFERROR(AT86/AQ74,"-")</f>
        <v>7.313390066336382E-3</v>
      </c>
      <c r="AV86" s="81">
        <v>503</v>
      </c>
      <c r="AW86" s="65">
        <f>IFERROR(AV86/AR74,"-")</f>
        <v>0.12283272283272283</v>
      </c>
      <c r="AX86" s="280">
        <f t="shared" si="16"/>
        <v>35666.475149105368</v>
      </c>
      <c r="AY86" s="355"/>
      <c r="AZ86" s="355"/>
      <c r="BA86" s="49" t="s">
        <v>118</v>
      </c>
      <c r="BB86" s="78">
        <v>16543487</v>
      </c>
      <c r="BC86" s="65">
        <f>IFERROR(BB86/AY74,"-")</f>
        <v>7.306981892384933E-3</v>
      </c>
      <c r="BD86" s="78">
        <v>434</v>
      </c>
      <c r="BE86" s="65">
        <f>IFERROR(BD86/AZ74,"-")</f>
        <v>0.11376146788990826</v>
      </c>
      <c r="BF86" s="81">
        <f t="shared" si="17"/>
        <v>38118.633640552995</v>
      </c>
      <c r="BG86" s="355"/>
      <c r="BH86" s="355"/>
      <c r="BI86" s="49" t="s">
        <v>118</v>
      </c>
      <c r="BJ86" s="78">
        <v>17248654</v>
      </c>
      <c r="BK86" s="65">
        <f>IFERROR(BJ86/BG74,"-")</f>
        <v>8.5021616498158255E-3</v>
      </c>
      <c r="BL86" s="78">
        <v>390</v>
      </c>
      <c r="BM86" s="65">
        <f>IFERROR(BL86/BH74,"-")</f>
        <v>0.1197420939514891</v>
      </c>
      <c r="BN86" s="81">
        <f t="shared" si="18"/>
        <v>44227.317948717951</v>
      </c>
      <c r="BO86" s="355"/>
      <c r="BP86" s="355"/>
      <c r="BQ86" s="49" t="s">
        <v>118</v>
      </c>
      <c r="BR86" s="78">
        <v>16050863</v>
      </c>
      <c r="BS86" s="65">
        <f>IFERROR(BR86/BO74,"-")</f>
        <v>8.8318785920462241E-3</v>
      </c>
      <c r="BT86" s="78">
        <v>383</v>
      </c>
      <c r="BU86" s="65">
        <f>IFERROR(BT86/BP74,"-")</f>
        <v>0.13481168602604718</v>
      </c>
      <c r="BV86" s="192">
        <f t="shared" si="19"/>
        <v>41908.258485639686</v>
      </c>
      <c r="BW86" s="355"/>
      <c r="BX86" s="355"/>
      <c r="BY86" s="49" t="s">
        <v>118</v>
      </c>
      <c r="BZ86" s="78">
        <v>12419400</v>
      </c>
      <c r="CA86" s="65">
        <f>IFERROR(BZ86/BW74,"-")</f>
        <v>6.3274843172322478E-3</v>
      </c>
      <c r="CB86" s="78">
        <v>366</v>
      </c>
      <c r="CC86" s="65">
        <f>IFERROR(CB86/BX74,"-")</f>
        <v>0.11852331606217617</v>
      </c>
      <c r="CD86" s="81">
        <f t="shared" si="20"/>
        <v>33932.7868852459</v>
      </c>
      <c r="CE86" s="355"/>
      <c r="CF86" s="355"/>
      <c r="CG86" s="49" t="s">
        <v>118</v>
      </c>
      <c r="CH86" s="78">
        <v>14974862</v>
      </c>
      <c r="CI86" s="65">
        <f>IFERROR(CH86/CE74,"-")</f>
        <v>8.3871094825724093E-3</v>
      </c>
      <c r="CJ86" s="78">
        <v>375</v>
      </c>
      <c r="CK86" s="65">
        <f>IFERROR(CJ86/CF74,"-")</f>
        <v>0.13591881116346502</v>
      </c>
      <c r="CL86" s="81">
        <f t="shared" si="21"/>
        <v>39932.965333333334</v>
      </c>
      <c r="CM86" s="355"/>
      <c r="CN86" s="355"/>
      <c r="CO86" s="49" t="s">
        <v>118</v>
      </c>
      <c r="CP86" s="78">
        <f>地区別_フレイル区分別_高齢者の疾病!AM154</f>
        <v>224203625</v>
      </c>
      <c r="CQ86" s="65">
        <f>地区別_フレイル区分別_高齢者の疾病!AN154</f>
        <v>8.023427590308994E-3</v>
      </c>
      <c r="CR86" s="78">
        <f>地区別_フレイル区分別_高齢者の疾病!AO154</f>
        <v>5611</v>
      </c>
      <c r="CS86" s="65">
        <f>地区別_フレイル区分別_高齢者の疾病!AP154</f>
        <v>0.12248684756270602</v>
      </c>
      <c r="CT86" s="192">
        <f>地区別_フレイル区分別_高齢者の疾病!AQ154</f>
        <v>39957.872928176796</v>
      </c>
      <c r="CU86" s="286"/>
    </row>
    <row r="87" spans="2:99" s="10" customFormat="1" ht="13.15" customHeight="1">
      <c r="B87" s="379"/>
      <c r="C87" s="355"/>
      <c r="D87" s="355"/>
      <c r="E87" s="49" t="s">
        <v>119</v>
      </c>
      <c r="F87" s="78">
        <v>33487</v>
      </c>
      <c r="G87" s="65">
        <f>IFERROR(F87/C74,"-")</f>
        <v>9.7973157806503677E-4</v>
      </c>
      <c r="H87" s="78">
        <v>1</v>
      </c>
      <c r="I87" s="65">
        <f>IFERROR(H87/D74,"-")</f>
        <v>2.9411764705882353E-2</v>
      </c>
      <c r="J87" s="81">
        <f t="shared" si="11"/>
        <v>33487</v>
      </c>
      <c r="K87" s="355"/>
      <c r="L87" s="355"/>
      <c r="M87" s="49" t="s">
        <v>119</v>
      </c>
      <c r="N87" s="78">
        <v>2816963</v>
      </c>
      <c r="O87" s="65">
        <f>IFERROR(N87/K74,"-")</f>
        <v>4.9006044506144973E-3</v>
      </c>
      <c r="P87" s="78">
        <v>52</v>
      </c>
      <c r="Q87" s="65">
        <f>IFERROR(P87/L74,"-")</f>
        <v>3.1325301204819279E-2</v>
      </c>
      <c r="R87" s="81">
        <f t="shared" si="12"/>
        <v>54172.365384615383</v>
      </c>
      <c r="S87" s="355"/>
      <c r="T87" s="355"/>
      <c r="U87" s="49" t="s">
        <v>119</v>
      </c>
      <c r="V87" s="78">
        <v>8950429</v>
      </c>
      <c r="W87" s="65">
        <f>IFERROR(V87/S74,"-")</f>
        <v>4.9403975947389265E-3</v>
      </c>
      <c r="X87" s="78">
        <v>151</v>
      </c>
      <c r="Y87" s="65">
        <f>IFERROR(X87/T74,"-")</f>
        <v>4.5966514459665146E-2</v>
      </c>
      <c r="Z87" s="192">
        <f t="shared" si="13"/>
        <v>59274.364238410599</v>
      </c>
      <c r="AA87" s="355"/>
      <c r="AB87" s="355"/>
      <c r="AC87" s="49" t="s">
        <v>119</v>
      </c>
      <c r="AD87" s="78">
        <v>13271745</v>
      </c>
      <c r="AE87" s="65">
        <f>IFERROR(AD87/AA74,"-")</f>
        <v>5.5290898203401223E-3</v>
      </c>
      <c r="AF87" s="78">
        <v>207</v>
      </c>
      <c r="AG87" s="65">
        <f>IFERROR(AF87/AB74,"-")</f>
        <v>5.0648397357474922E-2</v>
      </c>
      <c r="AH87" s="81">
        <f t="shared" si="14"/>
        <v>64114.710144927536</v>
      </c>
      <c r="AI87" s="355"/>
      <c r="AJ87" s="355"/>
      <c r="AK87" s="49" t="s">
        <v>119</v>
      </c>
      <c r="AL87" s="78">
        <v>11937696</v>
      </c>
      <c r="AM87" s="65">
        <f>IFERROR(AL87/AI74,"-")</f>
        <v>5.2553194791078893E-3</v>
      </c>
      <c r="AN87" s="78">
        <v>206</v>
      </c>
      <c r="AO87" s="65">
        <f>IFERROR(AN87/AJ74,"-")</f>
        <v>5.3092783505154638E-2</v>
      </c>
      <c r="AP87" s="81">
        <f t="shared" si="15"/>
        <v>57949.980582524273</v>
      </c>
      <c r="AQ87" s="355"/>
      <c r="AR87" s="355"/>
      <c r="AS87" s="49" t="s">
        <v>119</v>
      </c>
      <c r="AT87" s="78">
        <v>16972641</v>
      </c>
      <c r="AU87" s="65">
        <f>IFERROR(AT87/AQ74,"-")</f>
        <v>6.9189467278996143E-3</v>
      </c>
      <c r="AV87" s="81">
        <v>254</v>
      </c>
      <c r="AW87" s="65">
        <f>IFERROR(AV87/AR74,"-")</f>
        <v>6.2026862026862029E-2</v>
      </c>
      <c r="AX87" s="280">
        <f t="shared" si="16"/>
        <v>66821.421259842522</v>
      </c>
      <c r="AY87" s="355"/>
      <c r="AZ87" s="355"/>
      <c r="BA87" s="49" t="s">
        <v>119</v>
      </c>
      <c r="BB87" s="78">
        <v>19357041</v>
      </c>
      <c r="BC87" s="65">
        <f>IFERROR(BB87/AY74,"-")</f>
        <v>8.5496817011524086E-3</v>
      </c>
      <c r="BD87" s="78">
        <v>285</v>
      </c>
      <c r="BE87" s="65">
        <f>IFERROR(BD87/AZ74,"-")</f>
        <v>7.4705111402359109E-2</v>
      </c>
      <c r="BF87" s="81">
        <f t="shared" si="17"/>
        <v>67919.442105263151</v>
      </c>
      <c r="BG87" s="355"/>
      <c r="BH87" s="355"/>
      <c r="BI87" s="49" t="s">
        <v>119</v>
      </c>
      <c r="BJ87" s="78">
        <v>21331979</v>
      </c>
      <c r="BK87" s="65">
        <f>IFERROR(BJ87/BG74,"-")</f>
        <v>1.051490358427252E-2</v>
      </c>
      <c r="BL87" s="78">
        <v>293</v>
      </c>
      <c r="BM87" s="65">
        <f>IFERROR(BL87/BH74,"-")</f>
        <v>8.9960085968682837E-2</v>
      </c>
      <c r="BN87" s="81">
        <f t="shared" si="18"/>
        <v>72805.389078498294</v>
      </c>
      <c r="BO87" s="355"/>
      <c r="BP87" s="355"/>
      <c r="BQ87" s="49" t="s">
        <v>119</v>
      </c>
      <c r="BR87" s="78">
        <v>19372512</v>
      </c>
      <c r="BS87" s="65">
        <f>IFERROR(BR87/BO74,"-")</f>
        <v>1.0659593444100706E-2</v>
      </c>
      <c r="BT87" s="78">
        <v>254</v>
      </c>
      <c r="BU87" s="65">
        <f>IFERROR(BT87/BP74,"-")</f>
        <v>8.9405139035550862E-2</v>
      </c>
      <c r="BV87" s="192">
        <f t="shared" si="19"/>
        <v>76269.73228346456</v>
      </c>
      <c r="BW87" s="355"/>
      <c r="BX87" s="355"/>
      <c r="BY87" s="49" t="s">
        <v>119</v>
      </c>
      <c r="BZ87" s="78">
        <v>22640388</v>
      </c>
      <c r="CA87" s="65">
        <f>IFERROR(BZ87/BW74,"-")</f>
        <v>1.1534913120283844E-2</v>
      </c>
      <c r="CB87" s="78">
        <v>321</v>
      </c>
      <c r="CC87" s="65">
        <f>IFERROR(CB87/BX74,"-")</f>
        <v>0.10395077720207253</v>
      </c>
      <c r="CD87" s="81">
        <f t="shared" si="20"/>
        <v>70530.803738317758</v>
      </c>
      <c r="CE87" s="355"/>
      <c r="CF87" s="355"/>
      <c r="CG87" s="49" t="s">
        <v>119</v>
      </c>
      <c r="CH87" s="78">
        <v>24106113</v>
      </c>
      <c r="CI87" s="65">
        <f>IFERROR(CH87/CE74,"-")</f>
        <v>1.3501333697116008E-2</v>
      </c>
      <c r="CJ87" s="78">
        <v>338</v>
      </c>
      <c r="CK87" s="65">
        <f>IFERROR(CJ87/CF74,"-")</f>
        <v>0.1225081551286698</v>
      </c>
      <c r="CL87" s="81">
        <f t="shared" si="21"/>
        <v>71319.860946745568</v>
      </c>
      <c r="CM87" s="355"/>
      <c r="CN87" s="355"/>
      <c r="CO87" s="49" t="s">
        <v>119</v>
      </c>
      <c r="CP87" s="78">
        <f>地区別_フレイル区分別_高齢者の疾病!AM155</f>
        <v>328283512</v>
      </c>
      <c r="CQ87" s="65">
        <f>地区別_フレイル区分別_高齢者の疾病!AN155</f>
        <v>1.1748066016436324E-2</v>
      </c>
      <c r="CR87" s="78">
        <f>地区別_フレイル区分別_高齢者の疾病!AO155</f>
        <v>4327</v>
      </c>
      <c r="CS87" s="65">
        <f>地区別_フレイル区分別_高齢者の疾病!AP155</f>
        <v>9.4457421030801805E-2</v>
      </c>
      <c r="CT87" s="192">
        <f>地区別_フレイル区分別_高齢者の疾病!AQ155</f>
        <v>75868.618442338804</v>
      </c>
      <c r="CU87" s="286"/>
    </row>
    <row r="88" spans="2:99" s="10" customFormat="1" ht="13.15" customHeight="1">
      <c r="B88" s="379"/>
      <c r="C88" s="355"/>
      <c r="D88" s="355"/>
      <c r="E88" s="49" t="s">
        <v>120</v>
      </c>
      <c r="F88" s="78">
        <v>97382</v>
      </c>
      <c r="G88" s="65">
        <f>IFERROR(F88/C74,"-")</f>
        <v>2.8491122087714459E-3</v>
      </c>
      <c r="H88" s="78">
        <v>4</v>
      </c>
      <c r="I88" s="65">
        <f>IFERROR(H88/D74,"-")</f>
        <v>0.11764705882352941</v>
      </c>
      <c r="J88" s="81">
        <f t="shared" si="11"/>
        <v>24345.5</v>
      </c>
      <c r="K88" s="355"/>
      <c r="L88" s="355"/>
      <c r="M88" s="49" t="s">
        <v>120</v>
      </c>
      <c r="N88" s="78">
        <v>2868059</v>
      </c>
      <c r="O88" s="65">
        <f>IFERROR(N88/K74,"-")</f>
        <v>4.9894949632014922E-3</v>
      </c>
      <c r="P88" s="78">
        <v>92</v>
      </c>
      <c r="Q88" s="65">
        <f>IFERROR(P88/L74,"-")</f>
        <v>5.5421686746987948E-2</v>
      </c>
      <c r="R88" s="81">
        <f t="shared" si="12"/>
        <v>31174.554347826088</v>
      </c>
      <c r="S88" s="355"/>
      <c r="T88" s="355"/>
      <c r="U88" s="49" t="s">
        <v>120</v>
      </c>
      <c r="V88" s="78">
        <v>9743818</v>
      </c>
      <c r="W88" s="65">
        <f>IFERROR(V88/S74,"-")</f>
        <v>5.3783271182614662E-3</v>
      </c>
      <c r="X88" s="78">
        <v>189</v>
      </c>
      <c r="Y88" s="65">
        <f>IFERROR(X88/T74,"-")</f>
        <v>5.7534246575342465E-2</v>
      </c>
      <c r="Z88" s="192">
        <f t="shared" si="13"/>
        <v>51554.592592592591</v>
      </c>
      <c r="AA88" s="355"/>
      <c r="AB88" s="355"/>
      <c r="AC88" s="49" t="s">
        <v>120</v>
      </c>
      <c r="AD88" s="78">
        <v>13855310</v>
      </c>
      <c r="AE88" s="65">
        <f>IFERROR(AD88/AA74,"-")</f>
        <v>5.7722065545003087E-3</v>
      </c>
      <c r="AF88" s="78">
        <v>246</v>
      </c>
      <c r="AG88" s="65">
        <f>IFERROR(AF88/AB74,"-")</f>
        <v>6.019084903352092E-2</v>
      </c>
      <c r="AH88" s="81">
        <f t="shared" si="14"/>
        <v>56322.398373983742</v>
      </c>
      <c r="AI88" s="355"/>
      <c r="AJ88" s="355"/>
      <c r="AK88" s="49" t="s">
        <v>120</v>
      </c>
      <c r="AL88" s="78">
        <v>10494109</v>
      </c>
      <c r="AM88" s="65">
        <f>IFERROR(AL88/AI74,"-")</f>
        <v>4.6198106773351752E-3</v>
      </c>
      <c r="AN88" s="78">
        <v>218</v>
      </c>
      <c r="AO88" s="65">
        <f>IFERROR(AN88/AJ74,"-")</f>
        <v>5.618556701030928E-2</v>
      </c>
      <c r="AP88" s="81">
        <f t="shared" si="15"/>
        <v>48138.114678899081</v>
      </c>
      <c r="AQ88" s="355"/>
      <c r="AR88" s="355"/>
      <c r="AS88" s="49" t="s">
        <v>120</v>
      </c>
      <c r="AT88" s="78">
        <v>15022351</v>
      </c>
      <c r="AU88" s="65">
        <f>IFERROR(AT88/AQ74,"-")</f>
        <v>6.1239053071828657E-3</v>
      </c>
      <c r="AV88" s="81">
        <v>260</v>
      </c>
      <c r="AW88" s="65">
        <f>IFERROR(AV88/AR74,"-")</f>
        <v>6.3492063492063489E-2</v>
      </c>
      <c r="AX88" s="280">
        <f t="shared" si="16"/>
        <v>57778.273076923077</v>
      </c>
      <c r="AY88" s="355"/>
      <c r="AZ88" s="355"/>
      <c r="BA88" s="49" t="s">
        <v>120</v>
      </c>
      <c r="BB88" s="78">
        <v>13814579</v>
      </c>
      <c r="BC88" s="65">
        <f>IFERROR(BB88/AY74,"-")</f>
        <v>6.1016688080282686E-3</v>
      </c>
      <c r="BD88" s="78">
        <v>273</v>
      </c>
      <c r="BE88" s="65">
        <f>IFERROR(BD88/AZ74,"-")</f>
        <v>7.155963302752294E-2</v>
      </c>
      <c r="BF88" s="81">
        <f t="shared" si="17"/>
        <v>50602.853479853482</v>
      </c>
      <c r="BG88" s="355"/>
      <c r="BH88" s="355"/>
      <c r="BI88" s="49" t="s">
        <v>120</v>
      </c>
      <c r="BJ88" s="78">
        <v>10087108</v>
      </c>
      <c r="BK88" s="65">
        <f>IFERROR(BJ88/BG74,"-")</f>
        <v>4.9721110293678809E-3</v>
      </c>
      <c r="BL88" s="78">
        <v>209</v>
      </c>
      <c r="BM88" s="65">
        <f>IFERROR(BL88/BH74,"-")</f>
        <v>6.416948111759288E-2</v>
      </c>
      <c r="BN88" s="81">
        <f t="shared" si="18"/>
        <v>48263.674641148325</v>
      </c>
      <c r="BO88" s="355"/>
      <c r="BP88" s="355"/>
      <c r="BQ88" s="49" t="s">
        <v>120</v>
      </c>
      <c r="BR88" s="78">
        <v>6789000</v>
      </c>
      <c r="BS88" s="65">
        <f>IFERROR(BR88/BO74,"-")</f>
        <v>3.7356012422136938E-3</v>
      </c>
      <c r="BT88" s="78">
        <v>182</v>
      </c>
      <c r="BU88" s="65">
        <f>IFERROR(BT88/BP74,"-")</f>
        <v>6.4061950017599442E-2</v>
      </c>
      <c r="BV88" s="192">
        <f t="shared" si="19"/>
        <v>37302.197802197799</v>
      </c>
      <c r="BW88" s="355"/>
      <c r="BX88" s="355"/>
      <c r="BY88" s="49" t="s">
        <v>120</v>
      </c>
      <c r="BZ88" s="78">
        <v>5763900</v>
      </c>
      <c r="CA88" s="65">
        <f>IFERROR(BZ88/BW74,"-")</f>
        <v>2.9366142370883417E-3</v>
      </c>
      <c r="CB88" s="78">
        <v>183</v>
      </c>
      <c r="CC88" s="65">
        <f>IFERROR(CB88/BX74,"-")</f>
        <v>5.9261658031088085E-2</v>
      </c>
      <c r="CD88" s="81">
        <f t="shared" si="20"/>
        <v>31496.721311475409</v>
      </c>
      <c r="CE88" s="355"/>
      <c r="CF88" s="355"/>
      <c r="CG88" s="49" t="s">
        <v>120</v>
      </c>
      <c r="CH88" s="78">
        <v>6808137</v>
      </c>
      <c r="CI88" s="65">
        <f>IFERROR(CH88/CE74,"-")</f>
        <v>3.8130962670208293E-3</v>
      </c>
      <c r="CJ88" s="78">
        <v>198</v>
      </c>
      <c r="CK88" s="65">
        <f>IFERROR(CJ88/CF74,"-")</f>
        <v>7.176513229430953E-2</v>
      </c>
      <c r="CL88" s="81">
        <f t="shared" si="21"/>
        <v>34384.530303030304</v>
      </c>
      <c r="CM88" s="355"/>
      <c r="CN88" s="355"/>
      <c r="CO88" s="49" t="s">
        <v>120</v>
      </c>
      <c r="CP88" s="78">
        <f>地区別_フレイル区分別_高齢者の疾病!AM156</f>
        <v>125750715</v>
      </c>
      <c r="CQ88" s="65">
        <f>地区別_フレイル区分別_高齢者の疾病!AN156</f>
        <v>4.5001580872391471E-3</v>
      </c>
      <c r="CR88" s="78">
        <f>地区別_フレイル区分別_高齢者の疾病!AO156</f>
        <v>2902</v>
      </c>
      <c r="CS88" s="65">
        <f>地区別_フレイル区分別_高齢者の疾病!AP156</f>
        <v>6.3349996725534277E-2</v>
      </c>
      <c r="CT88" s="192">
        <f>地区別_フレイル区分別_高齢者の疾病!AQ156</f>
        <v>43332.431082012408</v>
      </c>
      <c r="CU88" s="286"/>
    </row>
    <row r="89" spans="2:99" s="10" customFormat="1" ht="13.15" customHeight="1">
      <c r="B89" s="379"/>
      <c r="C89" s="355"/>
      <c r="D89" s="355"/>
      <c r="E89" s="50" t="s">
        <v>121</v>
      </c>
      <c r="F89" s="79">
        <v>3331</v>
      </c>
      <c r="G89" s="66">
        <f>IFERROR(F89/C74,"-")</f>
        <v>9.7455307627874611E-5</v>
      </c>
      <c r="H89" s="79">
        <v>2</v>
      </c>
      <c r="I89" s="66">
        <f>IFERROR(H89/D74,"-")</f>
        <v>5.8823529411764705E-2</v>
      </c>
      <c r="J89" s="82">
        <f t="shared" si="11"/>
        <v>1665.5</v>
      </c>
      <c r="K89" s="355"/>
      <c r="L89" s="355"/>
      <c r="M89" s="50" t="s">
        <v>121</v>
      </c>
      <c r="N89" s="79">
        <v>372717</v>
      </c>
      <c r="O89" s="66">
        <f>IFERROR(N89/K74,"-")</f>
        <v>6.484070216824586E-4</v>
      </c>
      <c r="P89" s="79">
        <v>61</v>
      </c>
      <c r="Q89" s="66">
        <f>IFERROR(P89/L74,"-")</f>
        <v>3.6746987951807232E-2</v>
      </c>
      <c r="R89" s="82">
        <f t="shared" si="12"/>
        <v>6110.1147540983602</v>
      </c>
      <c r="S89" s="355"/>
      <c r="T89" s="355"/>
      <c r="U89" s="50" t="s">
        <v>121</v>
      </c>
      <c r="V89" s="79">
        <v>1882197</v>
      </c>
      <c r="W89" s="66">
        <f>IFERROR(V89/S74,"-")</f>
        <v>1.038922439541705E-3</v>
      </c>
      <c r="X89" s="79">
        <v>158</v>
      </c>
      <c r="Y89" s="66">
        <f>IFERROR(X89/T74,"-")</f>
        <v>4.8097412480974128E-2</v>
      </c>
      <c r="Z89" s="193">
        <f t="shared" si="13"/>
        <v>11912.639240506329</v>
      </c>
      <c r="AA89" s="355"/>
      <c r="AB89" s="355"/>
      <c r="AC89" s="50" t="s">
        <v>121</v>
      </c>
      <c r="AD89" s="79">
        <v>4082616</v>
      </c>
      <c r="AE89" s="66">
        <f>IFERROR(AD89/AA74,"-")</f>
        <v>1.7008426974717875E-3</v>
      </c>
      <c r="AF89" s="79">
        <v>210</v>
      </c>
      <c r="AG89" s="66">
        <f>IFERROR(AF89/AB74,"-")</f>
        <v>5.1382432101786155E-2</v>
      </c>
      <c r="AH89" s="82">
        <f t="shared" si="14"/>
        <v>19441.028571428571</v>
      </c>
      <c r="AI89" s="355"/>
      <c r="AJ89" s="355"/>
      <c r="AK89" s="50" t="s">
        <v>121</v>
      </c>
      <c r="AL89" s="79">
        <v>2468466</v>
      </c>
      <c r="AM89" s="66">
        <f>IFERROR(AL89/AI74,"-")</f>
        <v>1.0866902167148112E-3</v>
      </c>
      <c r="AN89" s="79">
        <v>236</v>
      </c>
      <c r="AO89" s="66">
        <f>IFERROR(AN89/AJ74,"-")</f>
        <v>6.0824742268041236E-2</v>
      </c>
      <c r="AP89" s="82">
        <f t="shared" si="15"/>
        <v>10459.601694915254</v>
      </c>
      <c r="AQ89" s="355"/>
      <c r="AR89" s="355"/>
      <c r="AS89" s="50" t="s">
        <v>121</v>
      </c>
      <c r="AT89" s="79">
        <v>2478533</v>
      </c>
      <c r="AU89" s="66">
        <f>IFERROR(AT89/AQ74,"-")</f>
        <v>1.0103812241324857E-3</v>
      </c>
      <c r="AV89" s="82">
        <v>269</v>
      </c>
      <c r="AW89" s="68">
        <f>IFERROR(AV89/AR74,"-")</f>
        <v>6.5689865689865692E-2</v>
      </c>
      <c r="AX89" s="193">
        <f t="shared" si="16"/>
        <v>9213.8773234200744</v>
      </c>
      <c r="AY89" s="355"/>
      <c r="AZ89" s="355"/>
      <c r="BA89" s="50" t="s">
        <v>121</v>
      </c>
      <c r="BB89" s="79">
        <v>2070337</v>
      </c>
      <c r="BC89" s="66">
        <f>IFERROR(BB89/AY74,"-")</f>
        <v>9.1443327335612775E-4</v>
      </c>
      <c r="BD89" s="79">
        <v>229</v>
      </c>
      <c r="BE89" s="66">
        <f>IFERROR(BD89/AZ74,"-")</f>
        <v>6.0026212319790301E-2</v>
      </c>
      <c r="BF89" s="82">
        <f t="shared" si="17"/>
        <v>9040.7729257641913</v>
      </c>
      <c r="BG89" s="355"/>
      <c r="BH89" s="355"/>
      <c r="BI89" s="50" t="s">
        <v>121</v>
      </c>
      <c r="BJ89" s="79">
        <v>3197321</v>
      </c>
      <c r="BK89" s="66">
        <f>IFERROR(BJ89/BG74,"-")</f>
        <v>1.5760151481008771E-3</v>
      </c>
      <c r="BL89" s="79">
        <v>226</v>
      </c>
      <c r="BM89" s="66">
        <f>IFERROR(BL89/BH74,"-")</f>
        <v>6.9389008289837267E-2</v>
      </c>
      <c r="BN89" s="82">
        <f t="shared" si="18"/>
        <v>14147.438053097345</v>
      </c>
      <c r="BO89" s="355"/>
      <c r="BP89" s="355"/>
      <c r="BQ89" s="50" t="s">
        <v>121</v>
      </c>
      <c r="BR89" s="79">
        <v>2195595</v>
      </c>
      <c r="BS89" s="66">
        <f>IFERROR(BR89/BO74,"-")</f>
        <v>1.2081112696123398E-3</v>
      </c>
      <c r="BT89" s="79">
        <v>240</v>
      </c>
      <c r="BU89" s="66">
        <f>IFERROR(BT89/BP74,"-")</f>
        <v>8.4477296726504753E-2</v>
      </c>
      <c r="BV89" s="193">
        <f t="shared" si="19"/>
        <v>9148.3125</v>
      </c>
      <c r="BW89" s="355"/>
      <c r="BX89" s="355"/>
      <c r="BY89" s="50" t="s">
        <v>121</v>
      </c>
      <c r="BZ89" s="79">
        <v>2988345</v>
      </c>
      <c r="CA89" s="66">
        <f>IFERROR(BZ89/BW74,"-")</f>
        <v>1.5225136578240013E-3</v>
      </c>
      <c r="CB89" s="79">
        <v>224</v>
      </c>
      <c r="CC89" s="66">
        <f>IFERROR(CB89/BX74,"-")</f>
        <v>7.2538860103626937E-2</v>
      </c>
      <c r="CD89" s="82">
        <f t="shared" si="20"/>
        <v>13340.825892857143</v>
      </c>
      <c r="CE89" s="355"/>
      <c r="CF89" s="355"/>
      <c r="CG89" s="50" t="s">
        <v>121</v>
      </c>
      <c r="CH89" s="79">
        <v>7805004</v>
      </c>
      <c r="CI89" s="66">
        <f>IFERROR(CH89/CE74,"-")</f>
        <v>4.3714207890473769E-3</v>
      </c>
      <c r="CJ89" s="79">
        <v>227</v>
      </c>
      <c r="CK89" s="66">
        <f>IFERROR(CJ89/CF74,"-")</f>
        <v>8.2276187024284159E-2</v>
      </c>
      <c r="CL89" s="82">
        <f t="shared" si="21"/>
        <v>34383.277533039647</v>
      </c>
      <c r="CM89" s="355"/>
      <c r="CN89" s="355"/>
      <c r="CO89" s="50" t="s">
        <v>121</v>
      </c>
      <c r="CP89" s="79">
        <f>地区別_フレイル区分別_高齢者の疾病!AM157</f>
        <v>48907941</v>
      </c>
      <c r="CQ89" s="66">
        <f>地区別_フレイル区分別_高齢者の疾病!AN157</f>
        <v>1.7502363006155874E-3</v>
      </c>
      <c r="CR89" s="79">
        <f>地区別_フレイル区分別_高齢者の疾病!AO157</f>
        <v>3409</v>
      </c>
      <c r="CS89" s="66">
        <f>地区別_フレイル区分別_高齢者の疾病!AP157</f>
        <v>7.4417690846776838E-2</v>
      </c>
      <c r="CT89" s="193">
        <f>地区別_フレイル区分別_高齢者の疾病!AQ157</f>
        <v>14346.71193898504</v>
      </c>
      <c r="CU89" s="286"/>
    </row>
    <row r="90" spans="2:99" s="10" customFormat="1" ht="13.15" customHeight="1">
      <c r="B90" s="380"/>
      <c r="C90" s="356"/>
      <c r="D90" s="356"/>
      <c r="E90" s="51" t="s">
        <v>71</v>
      </c>
      <c r="F90" s="74">
        <f>SUM(F74:F89)</f>
        <v>8633519</v>
      </c>
      <c r="G90" s="66">
        <f>IFERROR(F90/C74,"-")</f>
        <v>0.25259148905917156</v>
      </c>
      <c r="H90" s="79">
        <v>34</v>
      </c>
      <c r="I90" s="66">
        <f>IFERROR(H90/D74,"-")</f>
        <v>1</v>
      </c>
      <c r="J90" s="82">
        <f t="shared" si="11"/>
        <v>253927.0294117647</v>
      </c>
      <c r="K90" s="356"/>
      <c r="L90" s="356"/>
      <c r="M90" s="51" t="s">
        <v>71</v>
      </c>
      <c r="N90" s="74">
        <f>SUM(N74:N89)</f>
        <v>118905276</v>
      </c>
      <c r="O90" s="66">
        <f>IFERROR(N90/K74,"-")</f>
        <v>0.2068567193701675</v>
      </c>
      <c r="P90" s="79">
        <v>1309</v>
      </c>
      <c r="Q90" s="66">
        <f>IFERROR(P90/L74,"-")</f>
        <v>0.78855421686746985</v>
      </c>
      <c r="R90" s="82">
        <f t="shared" si="12"/>
        <v>90836.727272727279</v>
      </c>
      <c r="S90" s="356"/>
      <c r="T90" s="356"/>
      <c r="U90" s="51" t="s">
        <v>71</v>
      </c>
      <c r="V90" s="74">
        <f>SUM(V74:V89)</f>
        <v>347802822</v>
      </c>
      <c r="W90" s="66">
        <f>IFERROR(V90/S74,"-")</f>
        <v>0.19197786220662841</v>
      </c>
      <c r="X90" s="79">
        <v>2777</v>
      </c>
      <c r="Y90" s="66">
        <f>IFERROR(X90/T74,"-")</f>
        <v>0.8453576864535769</v>
      </c>
      <c r="Z90" s="193">
        <f t="shared" si="13"/>
        <v>125244.0842635938</v>
      </c>
      <c r="AA90" s="356"/>
      <c r="AB90" s="356"/>
      <c r="AC90" s="51" t="s">
        <v>71</v>
      </c>
      <c r="AD90" s="74">
        <f>SUM(AD74:AD89)</f>
        <v>483169317</v>
      </c>
      <c r="AE90" s="66">
        <f>IFERROR(AD90/AA74,"-")</f>
        <v>0.20129128099774293</v>
      </c>
      <c r="AF90" s="79">
        <v>3488</v>
      </c>
      <c r="AG90" s="66">
        <f>IFERROR(AF90/AB74,"-")</f>
        <v>0.8534377293858576</v>
      </c>
      <c r="AH90" s="82">
        <f t="shared" si="14"/>
        <v>138523.31336009174</v>
      </c>
      <c r="AI90" s="356"/>
      <c r="AJ90" s="356"/>
      <c r="AK90" s="51" t="s">
        <v>71</v>
      </c>
      <c r="AL90" s="74">
        <f>SUM(AL74:AL89)</f>
        <v>454364395</v>
      </c>
      <c r="AM90" s="66">
        <f>IFERROR(AL90/AI74,"-")</f>
        <v>0.20002436447171809</v>
      </c>
      <c r="AN90" s="79">
        <v>3355</v>
      </c>
      <c r="AO90" s="66">
        <f>IFERROR(AN90/AJ74,"-")</f>
        <v>0.86469072164948457</v>
      </c>
      <c r="AP90" s="82">
        <f t="shared" si="15"/>
        <v>135429.02980625932</v>
      </c>
      <c r="AQ90" s="356"/>
      <c r="AR90" s="356"/>
      <c r="AS90" s="51" t="s">
        <v>71</v>
      </c>
      <c r="AT90" s="74">
        <f>SUM(AT74:AT89)</f>
        <v>483995720</v>
      </c>
      <c r="AU90" s="66">
        <f>IFERROR(AT90/AQ74,"-")</f>
        <v>0.19730227035447329</v>
      </c>
      <c r="AV90" s="82">
        <v>3572</v>
      </c>
      <c r="AW90" s="153">
        <f>IFERROR(AV90/AR74,"-")</f>
        <v>0.87228327228327229</v>
      </c>
      <c r="AX90" s="216">
        <f t="shared" si="16"/>
        <v>135497.12206047031</v>
      </c>
      <c r="AY90" s="356"/>
      <c r="AZ90" s="356"/>
      <c r="BA90" s="51" t="s">
        <v>71</v>
      </c>
      <c r="BB90" s="74">
        <f>SUM(BB74:BB89)</f>
        <v>496125430</v>
      </c>
      <c r="BC90" s="66">
        <f>IFERROR(BB90/AY74,"-")</f>
        <v>0.21913031595827945</v>
      </c>
      <c r="BD90" s="79">
        <v>3359</v>
      </c>
      <c r="BE90" s="66">
        <f>IFERROR(BD90/AZ74,"-")</f>
        <v>0.8804718217562254</v>
      </c>
      <c r="BF90" s="82">
        <f t="shared" si="17"/>
        <v>147700.33640964574</v>
      </c>
      <c r="BG90" s="356"/>
      <c r="BH90" s="356"/>
      <c r="BI90" s="51" t="s">
        <v>71</v>
      </c>
      <c r="BJ90" s="74">
        <f>SUM(BJ74:BJ89)</f>
        <v>475254785</v>
      </c>
      <c r="BK90" s="66">
        <f>IFERROR(BJ90/BG74,"-")</f>
        <v>0.23426135204048185</v>
      </c>
      <c r="BL90" s="79">
        <v>2914</v>
      </c>
      <c r="BM90" s="66">
        <f>IFERROR(BL90/BH74,"-")</f>
        <v>0.89468836352471603</v>
      </c>
      <c r="BN90" s="82">
        <f t="shared" si="18"/>
        <v>163093.61187371312</v>
      </c>
      <c r="BO90" s="356"/>
      <c r="BP90" s="356"/>
      <c r="BQ90" s="51" t="s">
        <v>71</v>
      </c>
      <c r="BR90" s="74">
        <f>SUM(BR74:BR89)</f>
        <v>414183604</v>
      </c>
      <c r="BS90" s="66">
        <f>IFERROR(BR90/BO74,"-")</f>
        <v>0.2279017212559942</v>
      </c>
      <c r="BT90" s="79">
        <v>2555</v>
      </c>
      <c r="BU90" s="66">
        <f>IFERROR(BT90/BP74,"-")</f>
        <v>0.89933122140091515</v>
      </c>
      <c r="BV90" s="193">
        <f t="shared" si="19"/>
        <v>162107.08571428573</v>
      </c>
      <c r="BW90" s="356"/>
      <c r="BX90" s="356"/>
      <c r="BY90" s="51" t="s">
        <v>71</v>
      </c>
      <c r="BZ90" s="74">
        <f>SUM(BZ74:BZ89)</f>
        <v>438387903</v>
      </c>
      <c r="CA90" s="66">
        <f>IFERROR(BZ90/BW74,"-")</f>
        <v>0.2233515774592035</v>
      </c>
      <c r="CB90" s="79">
        <v>2765</v>
      </c>
      <c r="CC90" s="66">
        <f>IFERROR(CB90/BX74,"-")</f>
        <v>0.89540155440414504</v>
      </c>
      <c r="CD90" s="82">
        <f t="shared" si="20"/>
        <v>158548.97034358047</v>
      </c>
      <c r="CE90" s="356"/>
      <c r="CF90" s="356"/>
      <c r="CG90" s="51" t="s">
        <v>71</v>
      </c>
      <c r="CH90" s="74">
        <f>SUM(CH74:CH89)</f>
        <v>380606941</v>
      </c>
      <c r="CI90" s="66">
        <f>IFERROR(CH90/CE74,"-")</f>
        <v>0.21317005018102853</v>
      </c>
      <c r="CJ90" s="79">
        <v>2500</v>
      </c>
      <c r="CK90" s="66">
        <f>IFERROR(CJ90/CF74,"-")</f>
        <v>0.90612540775643347</v>
      </c>
      <c r="CL90" s="82">
        <f t="shared" si="21"/>
        <v>152242.7764</v>
      </c>
      <c r="CM90" s="356"/>
      <c r="CN90" s="356"/>
      <c r="CO90" s="51" t="s">
        <v>71</v>
      </c>
      <c r="CP90" s="74">
        <f>地区別_フレイル区分別_高齢者の疾病!AM158</f>
        <v>6124662840</v>
      </c>
      <c r="CQ90" s="66">
        <f>地区別_フレイル区分別_高齢者の疾病!AN158</f>
        <v>0.21917927871057499</v>
      </c>
      <c r="CR90" s="74">
        <f>地区別_フレイル区分別_高齢者の疾病!AO158</f>
        <v>40515</v>
      </c>
      <c r="CS90" s="66">
        <f>地区別_フレイル区分別_高齢者の疾病!AP158</f>
        <v>0.88443318998450082</v>
      </c>
      <c r="CT90" s="193">
        <f>地区別_フレイル区分別_高齢者の疾病!AQ158</f>
        <v>151170.2539800074</v>
      </c>
      <c r="CU90" s="286"/>
    </row>
    <row r="91" spans="2:99" s="10" customFormat="1" ht="13.15" customHeight="1">
      <c r="B91" s="378" t="s">
        <v>199</v>
      </c>
      <c r="C91" s="354">
        <v>29121470</v>
      </c>
      <c r="D91" s="354">
        <v>54</v>
      </c>
      <c r="E91" s="47" t="s">
        <v>107</v>
      </c>
      <c r="F91" s="77">
        <v>179438</v>
      </c>
      <c r="G91" s="64">
        <f>IFERROR(F91/C91,"-")</f>
        <v>6.1617081830003771E-3</v>
      </c>
      <c r="H91" s="77">
        <v>10</v>
      </c>
      <c r="I91" s="64">
        <f>IFERROR(H91/D91,"-")</f>
        <v>0.18518518518518517</v>
      </c>
      <c r="J91" s="80">
        <f t="shared" si="11"/>
        <v>17943.8</v>
      </c>
      <c r="K91" s="354">
        <v>965799160</v>
      </c>
      <c r="L91" s="354">
        <v>2977</v>
      </c>
      <c r="M91" s="47" t="s">
        <v>107</v>
      </c>
      <c r="N91" s="77">
        <v>11141743</v>
      </c>
      <c r="O91" s="64">
        <f>IFERROR(N91/K91,"-")</f>
        <v>1.1536293943349464E-2</v>
      </c>
      <c r="P91" s="77">
        <v>378</v>
      </c>
      <c r="Q91" s="64">
        <f>IFERROR(P91/L91,"-")</f>
        <v>0.12697346321800471</v>
      </c>
      <c r="R91" s="80">
        <f t="shared" si="12"/>
        <v>29475.510582010582</v>
      </c>
      <c r="S91" s="354">
        <v>2738042480</v>
      </c>
      <c r="T91" s="354">
        <v>5975</v>
      </c>
      <c r="U91" s="47" t="s">
        <v>107</v>
      </c>
      <c r="V91" s="77">
        <v>50318732</v>
      </c>
      <c r="W91" s="64">
        <f>IFERROR(V91/S91,"-")</f>
        <v>1.8377630138156222E-2</v>
      </c>
      <c r="X91" s="77">
        <v>796</v>
      </c>
      <c r="Y91" s="64">
        <f>IFERROR(X91/T91,"-")</f>
        <v>0.13322175732217573</v>
      </c>
      <c r="Z91" s="191">
        <f t="shared" si="13"/>
        <v>63214.487437185933</v>
      </c>
      <c r="AA91" s="354">
        <v>3375053390</v>
      </c>
      <c r="AB91" s="354">
        <v>6876</v>
      </c>
      <c r="AC91" s="47" t="s">
        <v>107</v>
      </c>
      <c r="AD91" s="77">
        <v>37595000</v>
      </c>
      <c r="AE91" s="64">
        <f>IFERROR(AD91/AA91,"-")</f>
        <v>1.1139083047216626E-2</v>
      </c>
      <c r="AF91" s="77">
        <v>1012</v>
      </c>
      <c r="AG91" s="64">
        <f>IFERROR(AF91/AB91,"-")</f>
        <v>0.14717859220477023</v>
      </c>
      <c r="AH91" s="80">
        <f t="shared" si="14"/>
        <v>37149.209486166008</v>
      </c>
      <c r="AI91" s="354">
        <v>3627372830</v>
      </c>
      <c r="AJ91" s="354">
        <v>6746</v>
      </c>
      <c r="AK91" s="47" t="s">
        <v>107</v>
      </c>
      <c r="AL91" s="77">
        <v>51951433</v>
      </c>
      <c r="AM91" s="64">
        <f>IFERROR(AL91/AI91,"-")</f>
        <v>1.432205495126896E-2</v>
      </c>
      <c r="AN91" s="77">
        <v>1067</v>
      </c>
      <c r="AO91" s="64">
        <f>IFERROR(AN91/AJ91,"-")</f>
        <v>0.15816780314260304</v>
      </c>
      <c r="AP91" s="80">
        <f t="shared" si="15"/>
        <v>48689.253045923149</v>
      </c>
      <c r="AQ91" s="354">
        <v>3475780600</v>
      </c>
      <c r="AR91" s="354">
        <v>6896</v>
      </c>
      <c r="AS91" s="47" t="s">
        <v>107</v>
      </c>
      <c r="AT91" s="77">
        <v>48285243</v>
      </c>
      <c r="AU91" s="64">
        <f>IFERROR(AT91/AQ91,"-")</f>
        <v>1.389191337335849E-2</v>
      </c>
      <c r="AV91" s="80">
        <v>1110</v>
      </c>
      <c r="AW91" s="67">
        <f>IFERROR(AV91/AR91,"-")</f>
        <v>0.1609628770301624</v>
      </c>
      <c r="AX91" s="191">
        <f t="shared" si="16"/>
        <v>43500.218918918916</v>
      </c>
      <c r="AY91" s="354">
        <v>3203480570</v>
      </c>
      <c r="AZ91" s="354">
        <v>6014</v>
      </c>
      <c r="BA91" s="47" t="s">
        <v>107</v>
      </c>
      <c r="BB91" s="77">
        <v>64146357</v>
      </c>
      <c r="BC91" s="64">
        <f>IFERROR(BB91/AY91,"-")</f>
        <v>2.0023956942557639E-2</v>
      </c>
      <c r="BD91" s="77">
        <v>1078</v>
      </c>
      <c r="BE91" s="64">
        <f>IFERROR(BD91/AZ91,"-")</f>
        <v>0.17924842035251082</v>
      </c>
      <c r="BF91" s="80">
        <f t="shared" si="17"/>
        <v>59504.969387755104</v>
      </c>
      <c r="BG91" s="354">
        <v>2464284340</v>
      </c>
      <c r="BH91" s="354">
        <v>4849</v>
      </c>
      <c r="BI91" s="47" t="s">
        <v>107</v>
      </c>
      <c r="BJ91" s="77">
        <v>53688325</v>
      </c>
      <c r="BK91" s="64">
        <f>IFERROR(BJ91/BG91,"-")</f>
        <v>2.1786578816631201E-2</v>
      </c>
      <c r="BL91" s="77">
        <v>854</v>
      </c>
      <c r="BM91" s="64">
        <f>IFERROR(BL91/BH91,"-")</f>
        <v>0.17611878737884099</v>
      </c>
      <c r="BN91" s="80">
        <f t="shared" si="18"/>
        <v>62866.891100702574</v>
      </c>
      <c r="BO91" s="354">
        <v>2262990620</v>
      </c>
      <c r="BP91" s="354">
        <v>4122</v>
      </c>
      <c r="BQ91" s="47" t="s">
        <v>107</v>
      </c>
      <c r="BR91" s="77">
        <v>54375971</v>
      </c>
      <c r="BS91" s="64">
        <f>IFERROR(BR91/BO91,"-")</f>
        <v>2.4028367824167118E-2</v>
      </c>
      <c r="BT91" s="77">
        <v>779</v>
      </c>
      <c r="BU91" s="64">
        <f>IFERROR(BT91/BP91,"-")</f>
        <v>0.18898592916060164</v>
      </c>
      <c r="BV91" s="191">
        <f t="shared" si="19"/>
        <v>69802.273427471111</v>
      </c>
      <c r="BW91" s="354">
        <v>2260789990</v>
      </c>
      <c r="BX91" s="354">
        <v>4175</v>
      </c>
      <c r="BY91" s="47" t="s">
        <v>107</v>
      </c>
      <c r="BZ91" s="77">
        <v>47803336</v>
      </c>
      <c r="CA91" s="64">
        <f>IFERROR(BZ91/BW91,"-")</f>
        <v>2.1144527449009097E-2</v>
      </c>
      <c r="CB91" s="77">
        <v>806</v>
      </c>
      <c r="CC91" s="64">
        <f>IFERROR(CB91/BX91,"-")</f>
        <v>0.19305389221556887</v>
      </c>
      <c r="CD91" s="80">
        <f t="shared" si="20"/>
        <v>59309.349875930522</v>
      </c>
      <c r="CE91" s="354">
        <v>1977567090</v>
      </c>
      <c r="CF91" s="354">
        <v>3415</v>
      </c>
      <c r="CG91" s="47" t="s">
        <v>107</v>
      </c>
      <c r="CH91" s="77">
        <v>45500611</v>
      </c>
      <c r="CI91" s="64">
        <f>IFERROR(CH91/CE91,"-")</f>
        <v>2.3008377935739212E-2</v>
      </c>
      <c r="CJ91" s="77">
        <v>704</v>
      </c>
      <c r="CK91" s="64">
        <f>IFERROR(CJ91/CF91,"-")</f>
        <v>0.20614934114202049</v>
      </c>
      <c r="CL91" s="80">
        <f t="shared" si="21"/>
        <v>64631.549715909088</v>
      </c>
      <c r="CM91" s="354">
        <f>地区別_フレイル区分別_高齢者の疾病!AR142</f>
        <v>34186543370</v>
      </c>
      <c r="CN91" s="354">
        <f>地区別_フレイル区分別_高齢者の疾病!AS142</f>
        <v>65295</v>
      </c>
      <c r="CO91" s="47" t="s">
        <v>107</v>
      </c>
      <c r="CP91" s="77">
        <f>地区別_フレイル区分別_高齢者の疾病!AU142</f>
        <v>632215110</v>
      </c>
      <c r="CQ91" s="64">
        <f>地区別_フレイル区分別_高齢者の疾病!AV142</f>
        <v>1.8493098385453995E-2</v>
      </c>
      <c r="CR91" s="77">
        <f>地区別_フレイル区分別_高齢者の疾病!AW142</f>
        <v>11354</v>
      </c>
      <c r="CS91" s="64">
        <f>地区別_フレイル区分別_高齢者の疾病!AX142</f>
        <v>0.17388774025576231</v>
      </c>
      <c r="CT91" s="191">
        <f>地区別_フレイル区分別_高齢者の疾病!AY142</f>
        <v>55682.1481416241</v>
      </c>
      <c r="CU91" s="286"/>
    </row>
    <row r="92" spans="2:99" s="10" customFormat="1" ht="13.15" customHeight="1">
      <c r="B92" s="379"/>
      <c r="C92" s="355"/>
      <c r="D92" s="355"/>
      <c r="E92" s="48" t="s">
        <v>108</v>
      </c>
      <c r="F92" s="78">
        <v>575295</v>
      </c>
      <c r="G92" s="65">
        <f>IFERROR(F92/C91,"-")</f>
        <v>1.9755012367164159E-2</v>
      </c>
      <c r="H92" s="78">
        <v>11</v>
      </c>
      <c r="I92" s="65">
        <f>IFERROR(H92/D91,"-")</f>
        <v>0.20370370370370369</v>
      </c>
      <c r="J92" s="81">
        <f t="shared" si="11"/>
        <v>52299.545454545456</v>
      </c>
      <c r="K92" s="355"/>
      <c r="L92" s="355"/>
      <c r="M92" s="48" t="s">
        <v>108</v>
      </c>
      <c r="N92" s="78">
        <v>24443730</v>
      </c>
      <c r="O92" s="65">
        <f>IFERROR(N92/K91,"-")</f>
        <v>2.5309330358083974E-2</v>
      </c>
      <c r="P92" s="78">
        <v>549</v>
      </c>
      <c r="Q92" s="65">
        <f>IFERROR(P92/L91,"-")</f>
        <v>0.18441383943567349</v>
      </c>
      <c r="R92" s="81">
        <f t="shared" si="12"/>
        <v>44524.098360655735</v>
      </c>
      <c r="S92" s="355"/>
      <c r="T92" s="355"/>
      <c r="U92" s="48" t="s">
        <v>108</v>
      </c>
      <c r="V92" s="78">
        <v>67639843</v>
      </c>
      <c r="W92" s="65">
        <f>IFERROR(V92/S91,"-")</f>
        <v>2.47037230043268E-2</v>
      </c>
      <c r="X92" s="78">
        <v>1178</v>
      </c>
      <c r="Y92" s="65">
        <f>IFERROR(X92/T91,"-")</f>
        <v>0.19715481171548116</v>
      </c>
      <c r="Z92" s="192">
        <f t="shared" si="13"/>
        <v>57419.22156196944</v>
      </c>
      <c r="AA92" s="355"/>
      <c r="AB92" s="355"/>
      <c r="AC92" s="48" t="s">
        <v>108</v>
      </c>
      <c r="AD92" s="78">
        <v>85899557</v>
      </c>
      <c r="AE92" s="65">
        <f>IFERROR(AD92/AA91,"-")</f>
        <v>2.5451317971595111E-2</v>
      </c>
      <c r="AF92" s="78">
        <v>1383</v>
      </c>
      <c r="AG92" s="65">
        <f>IFERROR(AF92/AB91,"-")</f>
        <v>0.20113438045375218</v>
      </c>
      <c r="AH92" s="81">
        <f t="shared" si="14"/>
        <v>62111.031814895156</v>
      </c>
      <c r="AI92" s="355"/>
      <c r="AJ92" s="355"/>
      <c r="AK92" s="48" t="s">
        <v>108</v>
      </c>
      <c r="AL92" s="78">
        <v>83228220</v>
      </c>
      <c r="AM92" s="65">
        <f>IFERROR(AL92/AI91,"-")</f>
        <v>2.2944490103599304E-2</v>
      </c>
      <c r="AN92" s="78">
        <v>1421</v>
      </c>
      <c r="AO92" s="65">
        <f>IFERROR(AN92/AJ91,"-")</f>
        <v>0.21064334420397274</v>
      </c>
      <c r="AP92" s="81">
        <f t="shared" si="15"/>
        <v>58570.17593244194</v>
      </c>
      <c r="AQ92" s="355"/>
      <c r="AR92" s="355"/>
      <c r="AS92" s="48" t="s">
        <v>108</v>
      </c>
      <c r="AT92" s="78">
        <v>67404123</v>
      </c>
      <c r="AU92" s="65">
        <f>IFERROR(AT92/AQ91,"-")</f>
        <v>1.9392513727707669E-2</v>
      </c>
      <c r="AV92" s="81">
        <v>1525</v>
      </c>
      <c r="AW92" s="65">
        <f>IFERROR(AV92/AR91,"-")</f>
        <v>0.22114269141531323</v>
      </c>
      <c r="AX92" s="280">
        <f t="shared" si="16"/>
        <v>44199.42491803279</v>
      </c>
      <c r="AY92" s="355"/>
      <c r="AZ92" s="355"/>
      <c r="BA92" s="48" t="s">
        <v>108</v>
      </c>
      <c r="BB92" s="78">
        <v>73285279</v>
      </c>
      <c r="BC92" s="65">
        <f>IFERROR(BB92/AY91,"-")</f>
        <v>2.2876767128323802E-2</v>
      </c>
      <c r="BD92" s="78">
        <v>1389</v>
      </c>
      <c r="BE92" s="65">
        <f>IFERROR(BD92/AZ91,"-")</f>
        <v>0.23096109078816096</v>
      </c>
      <c r="BF92" s="81">
        <f t="shared" si="17"/>
        <v>52761.179985601149</v>
      </c>
      <c r="BG92" s="355"/>
      <c r="BH92" s="355"/>
      <c r="BI92" s="48" t="s">
        <v>108</v>
      </c>
      <c r="BJ92" s="78">
        <v>56952345</v>
      </c>
      <c r="BK92" s="65">
        <f>IFERROR(BJ92/BG91,"-")</f>
        <v>2.311110941036942E-2</v>
      </c>
      <c r="BL92" s="78">
        <v>1107</v>
      </c>
      <c r="BM92" s="65">
        <f>IFERROR(BL92/BH91,"-")</f>
        <v>0.22829449371004332</v>
      </c>
      <c r="BN92" s="81">
        <f t="shared" si="18"/>
        <v>51447.466124661245</v>
      </c>
      <c r="BO92" s="355"/>
      <c r="BP92" s="355"/>
      <c r="BQ92" s="48" t="s">
        <v>108</v>
      </c>
      <c r="BR92" s="78">
        <v>42602508</v>
      </c>
      <c r="BS92" s="65">
        <f>IFERROR(BR92/BO91,"-")</f>
        <v>1.8825755450988125E-2</v>
      </c>
      <c r="BT92" s="78">
        <v>948</v>
      </c>
      <c r="BU92" s="65">
        <f>IFERROR(BT92/BP91,"-")</f>
        <v>0.22998544395924309</v>
      </c>
      <c r="BV92" s="192">
        <f t="shared" si="19"/>
        <v>44939.354430379746</v>
      </c>
      <c r="BW92" s="355"/>
      <c r="BX92" s="355"/>
      <c r="BY92" s="48" t="s">
        <v>108</v>
      </c>
      <c r="BZ92" s="78">
        <v>47963602</v>
      </c>
      <c r="CA92" s="65">
        <f>IFERROR(BZ92/BW91,"-")</f>
        <v>2.1215416828698892E-2</v>
      </c>
      <c r="CB92" s="78">
        <v>1066</v>
      </c>
      <c r="CC92" s="65">
        <f>IFERROR(CB92/BX91,"-")</f>
        <v>0.25532934131736529</v>
      </c>
      <c r="CD92" s="81">
        <f t="shared" si="20"/>
        <v>44993.99812382739</v>
      </c>
      <c r="CE92" s="355"/>
      <c r="CF92" s="355"/>
      <c r="CG92" s="48" t="s">
        <v>108</v>
      </c>
      <c r="CH92" s="78">
        <v>60028804</v>
      </c>
      <c r="CI92" s="65">
        <f>IFERROR(CH92/CE91,"-")</f>
        <v>3.0354876101826713E-2</v>
      </c>
      <c r="CJ92" s="78">
        <v>911</v>
      </c>
      <c r="CK92" s="65">
        <f>IFERROR(CJ92/CF91,"-")</f>
        <v>0.26676427525622254</v>
      </c>
      <c r="CL92" s="81">
        <f t="shared" si="21"/>
        <v>65893.308452250276</v>
      </c>
      <c r="CM92" s="355"/>
      <c r="CN92" s="355"/>
      <c r="CO92" s="48" t="s">
        <v>108</v>
      </c>
      <c r="CP92" s="78">
        <f>地区別_フレイル区分別_高齢者の疾病!AU143</f>
        <v>783037933</v>
      </c>
      <c r="CQ92" s="65">
        <f>地区別_フレイル区分別_高齢者の疾病!AV143</f>
        <v>2.2904858339294572E-2</v>
      </c>
      <c r="CR92" s="78">
        <f>地区別_フレイル区分別_高齢者の疾病!AW143</f>
        <v>15163</v>
      </c>
      <c r="CS92" s="65">
        <f>地区別_フレイル区分別_高齢者の疾病!AX143</f>
        <v>0.23222298797763993</v>
      </c>
      <c r="CT92" s="192">
        <f>地区別_フレイル区分別_高齢者の疾病!AY143</f>
        <v>51641.359427553914</v>
      </c>
      <c r="CU92" s="286"/>
    </row>
    <row r="93" spans="2:99" s="10" customFormat="1" ht="13.15" customHeight="1">
      <c r="B93" s="379"/>
      <c r="C93" s="355"/>
      <c r="D93" s="355"/>
      <c r="E93" s="49" t="s">
        <v>109</v>
      </c>
      <c r="F93" s="78">
        <v>391613</v>
      </c>
      <c r="G93" s="65">
        <f>IFERROR(F93/C91,"-")</f>
        <v>1.3447569782706711E-2</v>
      </c>
      <c r="H93" s="78">
        <v>18</v>
      </c>
      <c r="I93" s="65">
        <f>IFERROR(H93/D91,"-")</f>
        <v>0.33333333333333331</v>
      </c>
      <c r="J93" s="81">
        <f t="shared" si="11"/>
        <v>21756.277777777777</v>
      </c>
      <c r="K93" s="355"/>
      <c r="L93" s="355"/>
      <c r="M93" s="49" t="s">
        <v>109</v>
      </c>
      <c r="N93" s="78">
        <v>24861982</v>
      </c>
      <c r="O93" s="65">
        <f>IFERROR(N93/K91,"-")</f>
        <v>2.5742393480648711E-2</v>
      </c>
      <c r="P93" s="78">
        <v>802</v>
      </c>
      <c r="Q93" s="65">
        <f>IFERROR(P93/L91,"-")</f>
        <v>0.26939872354719518</v>
      </c>
      <c r="R93" s="81">
        <f t="shared" si="12"/>
        <v>30999.977556109727</v>
      </c>
      <c r="S93" s="355"/>
      <c r="T93" s="355"/>
      <c r="U93" s="49" t="s">
        <v>109</v>
      </c>
      <c r="V93" s="78">
        <v>97207337</v>
      </c>
      <c r="W93" s="65">
        <f>IFERROR(V93/S91,"-")</f>
        <v>3.550249410301333E-2</v>
      </c>
      <c r="X93" s="78">
        <v>1758</v>
      </c>
      <c r="Y93" s="65">
        <f>IFERROR(X93/T91,"-")</f>
        <v>0.29422594142259412</v>
      </c>
      <c r="Z93" s="192">
        <f t="shared" si="13"/>
        <v>55294.27588168373</v>
      </c>
      <c r="AA93" s="355"/>
      <c r="AB93" s="355"/>
      <c r="AC93" s="49" t="s">
        <v>109</v>
      </c>
      <c r="AD93" s="78">
        <v>103446176</v>
      </c>
      <c r="AE93" s="65">
        <f>IFERROR(AD93/AA91,"-")</f>
        <v>3.065023395081759E-2</v>
      </c>
      <c r="AF93" s="78">
        <v>2240</v>
      </c>
      <c r="AG93" s="65">
        <f>IFERROR(AF93/AB91,"-")</f>
        <v>0.32577079697498545</v>
      </c>
      <c r="AH93" s="81">
        <f t="shared" si="14"/>
        <v>46181.328571428574</v>
      </c>
      <c r="AI93" s="355"/>
      <c r="AJ93" s="355"/>
      <c r="AK93" s="49" t="s">
        <v>109</v>
      </c>
      <c r="AL93" s="78">
        <v>112495796</v>
      </c>
      <c r="AM93" s="65">
        <f>IFERROR(AL93/AI91,"-")</f>
        <v>3.1013022722563646E-2</v>
      </c>
      <c r="AN93" s="78">
        <v>2250</v>
      </c>
      <c r="AO93" s="65">
        <f>IFERROR(AN93/AJ91,"-")</f>
        <v>0.33353098132226505</v>
      </c>
      <c r="AP93" s="81">
        <f t="shared" si="15"/>
        <v>49998.131555555556</v>
      </c>
      <c r="AQ93" s="355"/>
      <c r="AR93" s="355"/>
      <c r="AS93" s="49" t="s">
        <v>109</v>
      </c>
      <c r="AT93" s="78">
        <v>115229384</v>
      </c>
      <c r="AU93" s="65">
        <f>IFERROR(AT93/AQ91,"-")</f>
        <v>3.3152087907965193E-2</v>
      </c>
      <c r="AV93" s="81">
        <v>2400</v>
      </c>
      <c r="AW93" s="65">
        <f>IFERROR(AV93/AR91,"-")</f>
        <v>0.3480278422273782</v>
      </c>
      <c r="AX93" s="280">
        <f t="shared" si="16"/>
        <v>48012.243333333332</v>
      </c>
      <c r="AY93" s="355"/>
      <c r="AZ93" s="355"/>
      <c r="BA93" s="49" t="s">
        <v>109</v>
      </c>
      <c r="BB93" s="78">
        <v>84792310</v>
      </c>
      <c r="BC93" s="65">
        <f>IFERROR(BB93/AY91,"-")</f>
        <v>2.6468807332269851E-2</v>
      </c>
      <c r="BD93" s="78">
        <v>2034</v>
      </c>
      <c r="BE93" s="65">
        <f>IFERROR(BD93/AZ91,"-")</f>
        <v>0.33821084137013635</v>
      </c>
      <c r="BF93" s="81">
        <f t="shared" si="17"/>
        <v>41687.468043264504</v>
      </c>
      <c r="BG93" s="355"/>
      <c r="BH93" s="355"/>
      <c r="BI93" s="49" t="s">
        <v>109</v>
      </c>
      <c r="BJ93" s="78">
        <v>63579400</v>
      </c>
      <c r="BK93" s="65">
        <f>IFERROR(BJ93/BG91,"-")</f>
        <v>2.5800350620253504E-2</v>
      </c>
      <c r="BL93" s="78">
        <v>1703</v>
      </c>
      <c r="BM93" s="65">
        <f>IFERROR(BL93/BH91,"-")</f>
        <v>0.3512064343163539</v>
      </c>
      <c r="BN93" s="81">
        <f t="shared" si="18"/>
        <v>37333.763945977684</v>
      </c>
      <c r="BO93" s="355"/>
      <c r="BP93" s="355"/>
      <c r="BQ93" s="49" t="s">
        <v>109</v>
      </c>
      <c r="BR93" s="78">
        <v>64893232</v>
      </c>
      <c r="BS93" s="65">
        <f>IFERROR(BR93/BO91,"-")</f>
        <v>2.8675873168223738E-2</v>
      </c>
      <c r="BT93" s="78">
        <v>1437</v>
      </c>
      <c r="BU93" s="65">
        <f>IFERROR(BT93/BP91,"-")</f>
        <v>0.34861717612809318</v>
      </c>
      <c r="BV93" s="192">
        <f t="shared" si="19"/>
        <v>45158.825330549756</v>
      </c>
      <c r="BW93" s="355"/>
      <c r="BX93" s="355"/>
      <c r="BY93" s="49" t="s">
        <v>109</v>
      </c>
      <c r="BZ93" s="78">
        <v>67696501</v>
      </c>
      <c r="CA93" s="65">
        <f>IFERROR(BZ93/BW91,"-")</f>
        <v>2.9943737056266777E-2</v>
      </c>
      <c r="CB93" s="78">
        <v>1516</v>
      </c>
      <c r="CC93" s="65">
        <f>IFERROR(CB93/BX91,"-")</f>
        <v>0.3631137724550898</v>
      </c>
      <c r="CD93" s="81">
        <f t="shared" si="20"/>
        <v>44654.684036939318</v>
      </c>
      <c r="CE93" s="355"/>
      <c r="CF93" s="355"/>
      <c r="CG93" s="49" t="s">
        <v>109</v>
      </c>
      <c r="CH93" s="78">
        <v>49436015</v>
      </c>
      <c r="CI93" s="65">
        <f>IFERROR(CH93/CE91,"-")</f>
        <v>2.4998400939206567E-2</v>
      </c>
      <c r="CJ93" s="78">
        <v>1242</v>
      </c>
      <c r="CK93" s="65">
        <f>IFERROR(CJ93/CF91,"-")</f>
        <v>0.36368960468521228</v>
      </c>
      <c r="CL93" s="81">
        <f t="shared" si="21"/>
        <v>39803.554750402574</v>
      </c>
      <c r="CM93" s="355"/>
      <c r="CN93" s="355"/>
      <c r="CO93" s="49" t="s">
        <v>109</v>
      </c>
      <c r="CP93" s="78">
        <f>地区別_フレイル区分別_高齢者の疾病!AU144</f>
        <v>954330911</v>
      </c>
      <c r="CQ93" s="65">
        <f>地区別_フレイル区分別_高齢者の疾病!AV144</f>
        <v>2.7915396437460886E-2</v>
      </c>
      <c r="CR93" s="78">
        <f>地区別_フレイル区分別_高齢者の疾病!AW144</f>
        <v>22308</v>
      </c>
      <c r="CS93" s="65">
        <f>地区別_フレイル区分別_高齢者の疾病!AX144</f>
        <v>0.34164943716976798</v>
      </c>
      <c r="CT93" s="192">
        <f>地区別_フレイル区分別_高齢者の疾病!AY144</f>
        <v>42779.761117088041</v>
      </c>
      <c r="CU93" s="286"/>
    </row>
    <row r="94" spans="2:99" s="10" customFormat="1" ht="13.15" customHeight="1">
      <c r="B94" s="379"/>
      <c r="C94" s="355"/>
      <c r="D94" s="355"/>
      <c r="E94" s="49" t="s">
        <v>110</v>
      </c>
      <c r="F94" s="78">
        <v>117038</v>
      </c>
      <c r="G94" s="65">
        <f>IFERROR(F94/C91,"-")</f>
        <v>4.0189592077597728E-3</v>
      </c>
      <c r="H94" s="78">
        <v>10</v>
      </c>
      <c r="I94" s="65">
        <f>IFERROR(H94/D91,"-")</f>
        <v>0.18518518518518517</v>
      </c>
      <c r="J94" s="81">
        <f t="shared" si="11"/>
        <v>11703.8</v>
      </c>
      <c r="K94" s="355"/>
      <c r="L94" s="355"/>
      <c r="M94" s="49" t="s">
        <v>110</v>
      </c>
      <c r="N94" s="78">
        <v>5549998</v>
      </c>
      <c r="O94" s="65">
        <f>IFERROR(N94/K91,"-")</f>
        <v>5.7465343001540815E-3</v>
      </c>
      <c r="P94" s="78">
        <v>119</v>
      </c>
      <c r="Q94" s="65">
        <f>IFERROR(P94/L91,"-")</f>
        <v>3.9973127309371852E-2</v>
      </c>
      <c r="R94" s="81">
        <f t="shared" si="12"/>
        <v>46638.638655462186</v>
      </c>
      <c r="S94" s="355"/>
      <c r="T94" s="355"/>
      <c r="U94" s="49" t="s">
        <v>110</v>
      </c>
      <c r="V94" s="78">
        <v>14439620</v>
      </c>
      <c r="W94" s="65">
        <f>IFERROR(V94/S91,"-")</f>
        <v>5.2737019624326644E-3</v>
      </c>
      <c r="X94" s="78">
        <v>326</v>
      </c>
      <c r="Y94" s="65">
        <f>IFERROR(X94/T91,"-")</f>
        <v>5.4560669456066947E-2</v>
      </c>
      <c r="Z94" s="192">
        <f t="shared" si="13"/>
        <v>44293.312883435581</v>
      </c>
      <c r="AA94" s="355"/>
      <c r="AB94" s="355"/>
      <c r="AC94" s="49" t="s">
        <v>110</v>
      </c>
      <c r="AD94" s="78">
        <v>22192941</v>
      </c>
      <c r="AE94" s="65">
        <f>IFERROR(AD94/AA91,"-")</f>
        <v>6.5755822013825981E-3</v>
      </c>
      <c r="AF94" s="78">
        <v>322</v>
      </c>
      <c r="AG94" s="65">
        <f>IFERROR(AF94/AB91,"-")</f>
        <v>4.6829552065154156E-2</v>
      </c>
      <c r="AH94" s="81">
        <f t="shared" si="14"/>
        <v>68922.177018633534</v>
      </c>
      <c r="AI94" s="355"/>
      <c r="AJ94" s="355"/>
      <c r="AK94" s="49" t="s">
        <v>110</v>
      </c>
      <c r="AL94" s="78">
        <v>18626150</v>
      </c>
      <c r="AM94" s="65">
        <f>IFERROR(AL94/AI91,"-")</f>
        <v>5.1348871133271405E-3</v>
      </c>
      <c r="AN94" s="78">
        <v>315</v>
      </c>
      <c r="AO94" s="65">
        <f>IFERROR(AN94/AJ91,"-")</f>
        <v>4.6694337385117107E-2</v>
      </c>
      <c r="AP94" s="81">
        <f t="shared" si="15"/>
        <v>59130.634920634919</v>
      </c>
      <c r="AQ94" s="355"/>
      <c r="AR94" s="355"/>
      <c r="AS94" s="49" t="s">
        <v>110</v>
      </c>
      <c r="AT94" s="78">
        <v>17642822</v>
      </c>
      <c r="AU94" s="65">
        <f>IFERROR(AT94/AQ91,"-")</f>
        <v>5.0759308570857437E-3</v>
      </c>
      <c r="AV94" s="81">
        <v>351</v>
      </c>
      <c r="AW94" s="65">
        <f>IFERROR(AV94/AR91,"-")</f>
        <v>5.0899071925754061E-2</v>
      </c>
      <c r="AX94" s="280">
        <f t="shared" si="16"/>
        <v>50264.450142450143</v>
      </c>
      <c r="AY94" s="355"/>
      <c r="AZ94" s="355"/>
      <c r="BA94" s="49" t="s">
        <v>110</v>
      </c>
      <c r="BB94" s="78">
        <v>14147574</v>
      </c>
      <c r="BC94" s="65">
        <f>IFERROR(BB94/AY91,"-")</f>
        <v>4.4163133475786931E-3</v>
      </c>
      <c r="BD94" s="78">
        <v>291</v>
      </c>
      <c r="BE94" s="65">
        <f>IFERROR(BD94/AZ91,"-")</f>
        <v>4.8387096774193547E-2</v>
      </c>
      <c r="BF94" s="81">
        <f t="shared" si="17"/>
        <v>48617.092783505155</v>
      </c>
      <c r="BG94" s="355"/>
      <c r="BH94" s="355"/>
      <c r="BI94" s="49" t="s">
        <v>110</v>
      </c>
      <c r="BJ94" s="78">
        <v>7500823</v>
      </c>
      <c r="BK94" s="65">
        <f>IFERROR(BJ94/BG91,"-")</f>
        <v>3.0438139293617393E-3</v>
      </c>
      <c r="BL94" s="78">
        <v>252</v>
      </c>
      <c r="BM94" s="65">
        <f>IFERROR(BL94/BH91,"-")</f>
        <v>5.1969478242936691E-2</v>
      </c>
      <c r="BN94" s="81">
        <f t="shared" si="18"/>
        <v>29765.170634920636</v>
      </c>
      <c r="BO94" s="355"/>
      <c r="BP94" s="355"/>
      <c r="BQ94" s="49" t="s">
        <v>110</v>
      </c>
      <c r="BR94" s="78">
        <v>6006118</v>
      </c>
      <c r="BS94" s="65">
        <f>IFERROR(BR94/BO91,"-")</f>
        <v>2.6540622603199301E-3</v>
      </c>
      <c r="BT94" s="78">
        <v>188</v>
      </c>
      <c r="BU94" s="65">
        <f>IFERROR(BT94/BP91,"-")</f>
        <v>4.5608927704997575E-2</v>
      </c>
      <c r="BV94" s="192">
        <f t="shared" si="19"/>
        <v>31947.436170212764</v>
      </c>
      <c r="BW94" s="355"/>
      <c r="BX94" s="355"/>
      <c r="BY94" s="49" t="s">
        <v>110</v>
      </c>
      <c r="BZ94" s="78">
        <v>7799812</v>
      </c>
      <c r="CA94" s="65">
        <f>IFERROR(BZ94/BW91,"-")</f>
        <v>3.4500382762221978E-3</v>
      </c>
      <c r="CB94" s="78">
        <v>212</v>
      </c>
      <c r="CC94" s="65">
        <f>IFERROR(CB94/BX91,"-")</f>
        <v>5.0778443113772456E-2</v>
      </c>
      <c r="CD94" s="81">
        <f t="shared" si="20"/>
        <v>36791.566037735851</v>
      </c>
      <c r="CE94" s="355"/>
      <c r="CF94" s="355"/>
      <c r="CG94" s="49" t="s">
        <v>110</v>
      </c>
      <c r="CH94" s="78">
        <v>8969153</v>
      </c>
      <c r="CI94" s="65">
        <f>IFERROR(CH94/CE91,"-")</f>
        <v>4.5354481500802079E-3</v>
      </c>
      <c r="CJ94" s="78">
        <v>169</v>
      </c>
      <c r="CK94" s="65">
        <f>IFERROR(CJ94/CF91,"-")</f>
        <v>4.9487554904831622E-2</v>
      </c>
      <c r="CL94" s="81">
        <f t="shared" si="21"/>
        <v>53071.91124260355</v>
      </c>
      <c r="CM94" s="355"/>
      <c r="CN94" s="355"/>
      <c r="CO94" s="49" t="s">
        <v>110</v>
      </c>
      <c r="CP94" s="78">
        <f>地区別_フレイル区分別_高齢者の疾病!AU145</f>
        <v>143423672</v>
      </c>
      <c r="CQ94" s="65">
        <f>地区別_フレイル区分別_高齢者の疾病!AV145</f>
        <v>4.1953253491506769E-3</v>
      </c>
      <c r="CR94" s="78">
        <f>地区別_フレイル区分別_高齢者の疾病!AW145</f>
        <v>3265</v>
      </c>
      <c r="CS94" s="65">
        <f>地区別_フレイル区分別_高齢者の疾病!AX145</f>
        <v>5.0003828777088595E-2</v>
      </c>
      <c r="CT94" s="192">
        <f>地区別_フレイル区分別_高齢者の疾病!AY145</f>
        <v>43927.617764165392</v>
      </c>
      <c r="CU94" s="286"/>
    </row>
    <row r="95" spans="2:99" s="10" customFormat="1" ht="13.15" customHeight="1">
      <c r="B95" s="379"/>
      <c r="C95" s="355"/>
      <c r="D95" s="355"/>
      <c r="E95" s="49" t="s">
        <v>111</v>
      </c>
      <c r="F95" s="78">
        <v>558894</v>
      </c>
      <c r="G95" s="65">
        <f>IFERROR(F95/C91,"-")</f>
        <v>1.919181964371991E-2</v>
      </c>
      <c r="H95" s="78">
        <v>21</v>
      </c>
      <c r="I95" s="65">
        <f>IFERROR(H95/D91,"-")</f>
        <v>0.3888888888888889</v>
      </c>
      <c r="J95" s="81">
        <f t="shared" si="11"/>
        <v>26614</v>
      </c>
      <c r="K95" s="355"/>
      <c r="L95" s="355"/>
      <c r="M95" s="49" t="s">
        <v>111</v>
      </c>
      <c r="N95" s="78">
        <v>34722446</v>
      </c>
      <c r="O95" s="65">
        <f>IFERROR(N95/K91,"-")</f>
        <v>3.5952035824922443E-2</v>
      </c>
      <c r="P95" s="78">
        <v>915</v>
      </c>
      <c r="Q95" s="65">
        <f>IFERROR(P95/L91,"-")</f>
        <v>0.30735639905945583</v>
      </c>
      <c r="R95" s="81">
        <f t="shared" si="12"/>
        <v>37948.028415300549</v>
      </c>
      <c r="S95" s="355"/>
      <c r="T95" s="355"/>
      <c r="U95" s="49" t="s">
        <v>111</v>
      </c>
      <c r="V95" s="78">
        <v>88907865</v>
      </c>
      <c r="W95" s="65">
        <f>IFERROR(V95/S91,"-")</f>
        <v>3.2471324184860713E-2</v>
      </c>
      <c r="X95" s="78">
        <v>2035</v>
      </c>
      <c r="Y95" s="65">
        <f>IFERROR(X95/T91,"-")</f>
        <v>0.34058577405857743</v>
      </c>
      <c r="Z95" s="192">
        <f t="shared" si="13"/>
        <v>43689.368550368548</v>
      </c>
      <c r="AA95" s="355"/>
      <c r="AB95" s="355"/>
      <c r="AC95" s="49" t="s">
        <v>111</v>
      </c>
      <c r="AD95" s="78">
        <v>114488274</v>
      </c>
      <c r="AE95" s="65">
        <f>IFERROR(AD95/AA91,"-")</f>
        <v>3.392191493598861E-2</v>
      </c>
      <c r="AF95" s="78">
        <v>2531</v>
      </c>
      <c r="AG95" s="65">
        <f>IFERROR(AF95/AB91,"-")</f>
        <v>0.36809191390343221</v>
      </c>
      <c r="AH95" s="81">
        <f t="shared" si="14"/>
        <v>45234.403002765706</v>
      </c>
      <c r="AI95" s="355"/>
      <c r="AJ95" s="355"/>
      <c r="AK95" s="49" t="s">
        <v>111</v>
      </c>
      <c r="AL95" s="78">
        <v>119390382</v>
      </c>
      <c r="AM95" s="65">
        <f>IFERROR(AL95/AI91,"-")</f>
        <v>3.2913733325835158E-2</v>
      </c>
      <c r="AN95" s="78">
        <v>2542</v>
      </c>
      <c r="AO95" s="65">
        <f>IFERROR(AN95/AJ91,"-")</f>
        <v>0.37681589089831014</v>
      </c>
      <c r="AP95" s="81">
        <f t="shared" si="15"/>
        <v>46967.105428796225</v>
      </c>
      <c r="AQ95" s="355"/>
      <c r="AR95" s="355"/>
      <c r="AS95" s="49" t="s">
        <v>111</v>
      </c>
      <c r="AT95" s="78">
        <v>115274787</v>
      </c>
      <c r="AU95" s="65">
        <f>IFERROR(AT95/AQ91,"-")</f>
        <v>3.3165150585166392E-2</v>
      </c>
      <c r="AV95" s="81">
        <v>2699</v>
      </c>
      <c r="AW95" s="65">
        <f>IFERROR(AV95/AR91,"-")</f>
        <v>0.39138631090487241</v>
      </c>
      <c r="AX95" s="280">
        <f t="shared" si="16"/>
        <v>42710.184142274913</v>
      </c>
      <c r="AY95" s="355"/>
      <c r="AZ95" s="355"/>
      <c r="BA95" s="49" t="s">
        <v>111</v>
      </c>
      <c r="BB95" s="78">
        <v>121710346</v>
      </c>
      <c r="BC95" s="65">
        <f>IFERROR(BB95/AY91,"-")</f>
        <v>3.7993158797276549E-2</v>
      </c>
      <c r="BD95" s="78">
        <v>2433</v>
      </c>
      <c r="BE95" s="65">
        <f>IFERROR(BD95/AZ91,"-")</f>
        <v>0.40455603591619554</v>
      </c>
      <c r="BF95" s="81">
        <f t="shared" si="17"/>
        <v>50024.803123715581</v>
      </c>
      <c r="BG95" s="355"/>
      <c r="BH95" s="355"/>
      <c r="BI95" s="49" t="s">
        <v>111</v>
      </c>
      <c r="BJ95" s="78">
        <v>79978918</v>
      </c>
      <c r="BK95" s="65">
        <f>IFERROR(BJ95/BG91,"-")</f>
        <v>3.245523120112024E-2</v>
      </c>
      <c r="BL95" s="78">
        <v>1980</v>
      </c>
      <c r="BM95" s="65">
        <f>IFERROR(BL95/BH91,"-")</f>
        <v>0.40833161476593111</v>
      </c>
      <c r="BN95" s="81">
        <f t="shared" si="18"/>
        <v>40393.392929292932</v>
      </c>
      <c r="BO95" s="355"/>
      <c r="BP95" s="355"/>
      <c r="BQ95" s="49" t="s">
        <v>111</v>
      </c>
      <c r="BR95" s="78">
        <v>69374274</v>
      </c>
      <c r="BS95" s="65">
        <f>IFERROR(BR95/BO91,"-")</f>
        <v>3.0656014826963798E-2</v>
      </c>
      <c r="BT95" s="78">
        <v>1672</v>
      </c>
      <c r="BU95" s="65">
        <f>IFERROR(BT95/BP91,"-")</f>
        <v>0.40562833575934015</v>
      </c>
      <c r="BV95" s="192">
        <f t="shared" si="19"/>
        <v>41491.790669856462</v>
      </c>
      <c r="BW95" s="355"/>
      <c r="BX95" s="355"/>
      <c r="BY95" s="49" t="s">
        <v>111</v>
      </c>
      <c r="BZ95" s="78">
        <v>65271746</v>
      </c>
      <c r="CA95" s="65">
        <f>IFERROR(BZ95/BW91,"-")</f>
        <v>2.887121151841264E-2</v>
      </c>
      <c r="CB95" s="78">
        <v>1671</v>
      </c>
      <c r="CC95" s="65">
        <f>IFERROR(CB95/BX91,"-")</f>
        <v>0.40023952095808385</v>
      </c>
      <c r="CD95" s="81">
        <f t="shared" si="20"/>
        <v>39061.487731897068</v>
      </c>
      <c r="CE95" s="355"/>
      <c r="CF95" s="355"/>
      <c r="CG95" s="49" t="s">
        <v>111</v>
      </c>
      <c r="CH95" s="78">
        <v>54839742</v>
      </c>
      <c r="CI95" s="65">
        <f>IFERROR(CH95/CE91,"-")</f>
        <v>2.7730913543873751E-2</v>
      </c>
      <c r="CJ95" s="78">
        <v>1445</v>
      </c>
      <c r="CK95" s="65">
        <f>IFERROR(CJ95/CF91,"-")</f>
        <v>0.42313323572474376</v>
      </c>
      <c r="CL95" s="81">
        <f t="shared" si="21"/>
        <v>37951.378546712804</v>
      </c>
      <c r="CM95" s="355"/>
      <c r="CN95" s="355"/>
      <c r="CO95" s="49" t="s">
        <v>111</v>
      </c>
      <c r="CP95" s="78">
        <f>地区別_フレイル区分別_高齢者の疾病!AU146</f>
        <v>1073960468</v>
      </c>
      <c r="CQ95" s="65">
        <f>地区別_フレイル区分別_高齢者の疾病!AV146</f>
        <v>3.141471357242983E-2</v>
      </c>
      <c r="CR95" s="78">
        <f>地区別_フレイル区分別_高齢者の疾病!AW146</f>
        <v>25321</v>
      </c>
      <c r="CS95" s="65">
        <f>地区別_フレイル区分別_高齢者の疾病!AX146</f>
        <v>0.38779385864154992</v>
      </c>
      <c r="CT95" s="192">
        <f>地区別_フレイル区分別_高齢者の疾病!AY146</f>
        <v>42413.825204375811</v>
      </c>
      <c r="CU95" s="286"/>
    </row>
    <row r="96" spans="2:99" s="10" customFormat="1" ht="13.15" customHeight="1">
      <c r="B96" s="379"/>
      <c r="C96" s="355"/>
      <c r="D96" s="355"/>
      <c r="E96" s="49" t="s">
        <v>112</v>
      </c>
      <c r="F96" s="78">
        <v>1061663</v>
      </c>
      <c r="G96" s="65">
        <f>IFERROR(F96/C91,"-")</f>
        <v>3.6456367072129257E-2</v>
      </c>
      <c r="H96" s="78">
        <v>25</v>
      </c>
      <c r="I96" s="65">
        <f>IFERROR(H96/D91,"-")</f>
        <v>0.46296296296296297</v>
      </c>
      <c r="J96" s="81">
        <f t="shared" si="11"/>
        <v>42466.52</v>
      </c>
      <c r="K96" s="355"/>
      <c r="L96" s="355"/>
      <c r="M96" s="49" t="s">
        <v>112</v>
      </c>
      <c r="N96" s="78">
        <v>35513825</v>
      </c>
      <c r="O96" s="65">
        <f>IFERROR(N96/K91,"-")</f>
        <v>3.6771439105414007E-2</v>
      </c>
      <c r="P96" s="78">
        <v>1052</v>
      </c>
      <c r="Q96" s="65">
        <f>IFERROR(P96/L91,"-")</f>
        <v>0.35337588176016121</v>
      </c>
      <c r="R96" s="81">
        <f t="shared" si="12"/>
        <v>33758.388783269962</v>
      </c>
      <c r="S96" s="355"/>
      <c r="T96" s="355"/>
      <c r="U96" s="49" t="s">
        <v>112</v>
      </c>
      <c r="V96" s="78">
        <v>120459976</v>
      </c>
      <c r="W96" s="65">
        <f>IFERROR(V96/S91,"-")</f>
        <v>4.399492589318775E-2</v>
      </c>
      <c r="X96" s="78">
        <v>2304</v>
      </c>
      <c r="Y96" s="65">
        <f>IFERROR(X96/T91,"-")</f>
        <v>0.38560669456066948</v>
      </c>
      <c r="Z96" s="192">
        <f t="shared" si="13"/>
        <v>52282.975694444445</v>
      </c>
      <c r="AA96" s="355"/>
      <c r="AB96" s="355"/>
      <c r="AC96" s="49" t="s">
        <v>112</v>
      </c>
      <c r="AD96" s="78">
        <v>152743529</v>
      </c>
      <c r="AE96" s="65">
        <f>IFERROR(AD96/AA91,"-")</f>
        <v>4.5256625999626036E-2</v>
      </c>
      <c r="AF96" s="78">
        <v>2728</v>
      </c>
      <c r="AG96" s="65">
        <f>IFERROR(AF96/AB91,"-")</f>
        <v>0.39674229203025013</v>
      </c>
      <c r="AH96" s="81">
        <f t="shared" si="14"/>
        <v>55991.029692082113</v>
      </c>
      <c r="AI96" s="355"/>
      <c r="AJ96" s="355"/>
      <c r="AK96" s="49" t="s">
        <v>112</v>
      </c>
      <c r="AL96" s="78">
        <v>160686593</v>
      </c>
      <c r="AM96" s="65">
        <f>IFERROR(AL96/AI91,"-")</f>
        <v>4.429833946790631E-2</v>
      </c>
      <c r="AN96" s="78">
        <v>2785</v>
      </c>
      <c r="AO96" s="65">
        <f>IFERROR(AN96/AJ91,"-")</f>
        <v>0.41283723688111473</v>
      </c>
      <c r="AP96" s="81">
        <f t="shared" si="15"/>
        <v>57697.160861759425</v>
      </c>
      <c r="AQ96" s="355"/>
      <c r="AR96" s="355"/>
      <c r="AS96" s="49" t="s">
        <v>112</v>
      </c>
      <c r="AT96" s="78">
        <v>177001172</v>
      </c>
      <c r="AU96" s="65">
        <f>IFERROR(AT96/AQ91,"-")</f>
        <v>5.0924149815440016E-2</v>
      </c>
      <c r="AV96" s="81">
        <v>3019</v>
      </c>
      <c r="AW96" s="65">
        <f>IFERROR(AV96/AR91,"-")</f>
        <v>0.43779002320185617</v>
      </c>
      <c r="AX96" s="280">
        <f t="shared" si="16"/>
        <v>58629.073203047366</v>
      </c>
      <c r="AY96" s="355"/>
      <c r="AZ96" s="355"/>
      <c r="BA96" s="49" t="s">
        <v>112</v>
      </c>
      <c r="BB96" s="78">
        <v>160708866</v>
      </c>
      <c r="BC96" s="65">
        <f>IFERROR(BB96/AY91,"-")</f>
        <v>5.0166955125312343E-2</v>
      </c>
      <c r="BD96" s="78">
        <v>2629</v>
      </c>
      <c r="BE96" s="65">
        <f>IFERROR(BD96/AZ91,"-")</f>
        <v>0.43714665779847023</v>
      </c>
      <c r="BF96" s="81">
        <f t="shared" si="17"/>
        <v>61129.275770254848</v>
      </c>
      <c r="BG96" s="355"/>
      <c r="BH96" s="355"/>
      <c r="BI96" s="49" t="s">
        <v>112</v>
      </c>
      <c r="BJ96" s="78">
        <v>130816556</v>
      </c>
      <c r="BK96" s="65">
        <f>IFERROR(BJ96/BG91,"-")</f>
        <v>5.3085008850886094E-2</v>
      </c>
      <c r="BL96" s="78">
        <v>2129</v>
      </c>
      <c r="BM96" s="65">
        <f>IFERROR(BL96/BH91,"-")</f>
        <v>0.43905959991750876</v>
      </c>
      <c r="BN96" s="81">
        <f t="shared" si="18"/>
        <v>61445.07092531705</v>
      </c>
      <c r="BO96" s="355"/>
      <c r="BP96" s="355"/>
      <c r="BQ96" s="49" t="s">
        <v>112</v>
      </c>
      <c r="BR96" s="78">
        <v>110350561</v>
      </c>
      <c r="BS96" s="65">
        <f>IFERROR(BR96/BO91,"-")</f>
        <v>4.8763154396106158E-2</v>
      </c>
      <c r="BT96" s="78">
        <v>1815</v>
      </c>
      <c r="BU96" s="65">
        <f>IFERROR(BT96/BP91,"-")</f>
        <v>0.44032023289665212</v>
      </c>
      <c r="BV96" s="192">
        <f t="shared" si="19"/>
        <v>60799.207162534432</v>
      </c>
      <c r="BW96" s="355"/>
      <c r="BX96" s="355"/>
      <c r="BY96" s="49" t="s">
        <v>112</v>
      </c>
      <c r="BZ96" s="78">
        <v>120685619</v>
      </c>
      <c r="CA96" s="65">
        <f>IFERROR(BZ96/BW91,"-")</f>
        <v>5.3382056508486223E-2</v>
      </c>
      <c r="CB96" s="78">
        <v>1925</v>
      </c>
      <c r="CC96" s="65">
        <f>IFERROR(CB96/BX91,"-")</f>
        <v>0.46107784431137727</v>
      </c>
      <c r="CD96" s="81">
        <f t="shared" si="20"/>
        <v>62693.828051948054</v>
      </c>
      <c r="CE96" s="355"/>
      <c r="CF96" s="355"/>
      <c r="CG96" s="49" t="s">
        <v>112</v>
      </c>
      <c r="CH96" s="78">
        <v>104500235</v>
      </c>
      <c r="CI96" s="65">
        <f>IFERROR(CH96/CE91,"-")</f>
        <v>5.2842826687614426E-2</v>
      </c>
      <c r="CJ96" s="78">
        <v>1627</v>
      </c>
      <c r="CK96" s="65">
        <f>IFERROR(CJ96/CF91,"-")</f>
        <v>0.47642752562225477</v>
      </c>
      <c r="CL96" s="81">
        <f t="shared" si="21"/>
        <v>64228.786109403809</v>
      </c>
      <c r="CM96" s="355"/>
      <c r="CN96" s="355"/>
      <c r="CO96" s="49" t="s">
        <v>112</v>
      </c>
      <c r="CP96" s="78">
        <f>地区別_フレイル区分別_高齢者の疾病!AU147</f>
        <v>1697265362</v>
      </c>
      <c r="CQ96" s="65">
        <f>地区別_フレイル区分別_高齢者の疾病!AV147</f>
        <v>4.9647176774514599E-2</v>
      </c>
      <c r="CR96" s="78">
        <f>地区別_フレイル区分別_高齢者の疾病!AW147</f>
        <v>28536</v>
      </c>
      <c r="CS96" s="65">
        <f>地区別_フレイル区分別_高齢者の疾病!AX147</f>
        <v>0.43703193200091889</v>
      </c>
      <c r="CT96" s="192">
        <f>地区別_フレイル区分別_高齢者の疾病!AY147</f>
        <v>59478.040440145778</v>
      </c>
      <c r="CU96" s="286"/>
    </row>
    <row r="97" spans="2:99" s="10" customFormat="1" ht="13.15" customHeight="1">
      <c r="B97" s="379"/>
      <c r="C97" s="355"/>
      <c r="D97" s="355"/>
      <c r="E97" s="49" t="s">
        <v>113</v>
      </c>
      <c r="F97" s="78">
        <v>59255</v>
      </c>
      <c r="G97" s="65">
        <f>IFERROR(F97/C91,"-")</f>
        <v>2.0347530533314424E-3</v>
      </c>
      <c r="H97" s="78">
        <v>7</v>
      </c>
      <c r="I97" s="65">
        <f>IFERROR(H97/D91,"-")</f>
        <v>0.12962962962962962</v>
      </c>
      <c r="J97" s="81">
        <f t="shared" si="11"/>
        <v>8465</v>
      </c>
      <c r="K97" s="355"/>
      <c r="L97" s="355"/>
      <c r="M97" s="49" t="s">
        <v>113</v>
      </c>
      <c r="N97" s="78">
        <v>10010101</v>
      </c>
      <c r="O97" s="65">
        <f>IFERROR(N97/K91,"-")</f>
        <v>1.0364578283542926E-2</v>
      </c>
      <c r="P97" s="78">
        <v>155</v>
      </c>
      <c r="Q97" s="65">
        <f>IFERROR(P97/L91,"-")</f>
        <v>5.2065838092038963E-2</v>
      </c>
      <c r="R97" s="81">
        <f t="shared" si="12"/>
        <v>64581.29677419355</v>
      </c>
      <c r="S97" s="355"/>
      <c r="T97" s="355"/>
      <c r="U97" s="49" t="s">
        <v>113</v>
      </c>
      <c r="V97" s="78">
        <v>29355372</v>
      </c>
      <c r="W97" s="65">
        <f>IFERROR(V97/S91,"-")</f>
        <v>1.0721298962461679E-2</v>
      </c>
      <c r="X97" s="78">
        <v>423</v>
      </c>
      <c r="Y97" s="65">
        <f>IFERROR(X97/T91,"-")</f>
        <v>7.0794979079497902E-2</v>
      </c>
      <c r="Z97" s="192">
        <f t="shared" si="13"/>
        <v>69398.042553191495</v>
      </c>
      <c r="AA97" s="355"/>
      <c r="AB97" s="355"/>
      <c r="AC97" s="49" t="s">
        <v>113</v>
      </c>
      <c r="AD97" s="78">
        <v>34553026</v>
      </c>
      <c r="AE97" s="65">
        <f>IFERROR(AD97/AA91,"-")</f>
        <v>1.0237771675665254E-2</v>
      </c>
      <c r="AF97" s="78">
        <v>521</v>
      </c>
      <c r="AG97" s="65">
        <f>IFERROR(AF97/AB91,"-")</f>
        <v>7.5770796974985455E-2</v>
      </c>
      <c r="AH97" s="81">
        <f t="shared" si="14"/>
        <v>66320.587332053736</v>
      </c>
      <c r="AI97" s="355"/>
      <c r="AJ97" s="355"/>
      <c r="AK97" s="49" t="s">
        <v>113</v>
      </c>
      <c r="AL97" s="78">
        <v>32612287</v>
      </c>
      <c r="AM97" s="65">
        <f>IFERROR(AL97/AI91,"-")</f>
        <v>8.9906079491696468E-3</v>
      </c>
      <c r="AN97" s="78">
        <v>513</v>
      </c>
      <c r="AO97" s="65">
        <f>IFERROR(AN97/AJ91,"-")</f>
        <v>7.6045063741476432E-2</v>
      </c>
      <c r="AP97" s="81">
        <f t="shared" si="15"/>
        <v>63571.709551656917</v>
      </c>
      <c r="AQ97" s="355"/>
      <c r="AR97" s="355"/>
      <c r="AS97" s="49" t="s">
        <v>113</v>
      </c>
      <c r="AT97" s="78">
        <v>49988942</v>
      </c>
      <c r="AU97" s="65">
        <f>IFERROR(AT97/AQ91,"-")</f>
        <v>1.4382076360055637E-2</v>
      </c>
      <c r="AV97" s="81">
        <v>595</v>
      </c>
      <c r="AW97" s="65">
        <f>IFERROR(AV97/AR91,"-")</f>
        <v>8.6281902552204179E-2</v>
      </c>
      <c r="AX97" s="280">
        <f t="shared" si="16"/>
        <v>84015.028571428571</v>
      </c>
      <c r="AY97" s="355"/>
      <c r="AZ97" s="355"/>
      <c r="BA97" s="49" t="s">
        <v>113</v>
      </c>
      <c r="BB97" s="78">
        <v>51755533</v>
      </c>
      <c r="BC97" s="65">
        <f>IFERROR(BB97/AY91,"-")</f>
        <v>1.6156031500450148E-2</v>
      </c>
      <c r="BD97" s="78">
        <v>535</v>
      </c>
      <c r="BE97" s="65">
        <f>IFERROR(BD97/AZ91,"-")</f>
        <v>8.895909544396409E-2</v>
      </c>
      <c r="BF97" s="81">
        <f t="shared" si="17"/>
        <v>96739.314018691584</v>
      </c>
      <c r="BG97" s="355"/>
      <c r="BH97" s="355"/>
      <c r="BI97" s="49" t="s">
        <v>113</v>
      </c>
      <c r="BJ97" s="78">
        <v>41655205</v>
      </c>
      <c r="BK97" s="65">
        <f>IFERROR(BJ97/BG91,"-")</f>
        <v>1.6903570876078366E-2</v>
      </c>
      <c r="BL97" s="78">
        <v>474</v>
      </c>
      <c r="BM97" s="65">
        <f>IFERROR(BL97/BH91,"-")</f>
        <v>9.7752113837904719E-2</v>
      </c>
      <c r="BN97" s="81">
        <f t="shared" si="18"/>
        <v>87880.179324894518</v>
      </c>
      <c r="BO97" s="355"/>
      <c r="BP97" s="355"/>
      <c r="BQ97" s="49" t="s">
        <v>113</v>
      </c>
      <c r="BR97" s="78">
        <v>34756690</v>
      </c>
      <c r="BS97" s="65">
        <f>IFERROR(BR97/BO91,"-")</f>
        <v>1.5358742406099765E-2</v>
      </c>
      <c r="BT97" s="78">
        <v>440</v>
      </c>
      <c r="BU97" s="65">
        <f>IFERROR(BT97/BP91,"-")</f>
        <v>0.10674429888403687</v>
      </c>
      <c r="BV97" s="192">
        <f t="shared" si="19"/>
        <v>78992.477272727279</v>
      </c>
      <c r="BW97" s="355"/>
      <c r="BX97" s="355"/>
      <c r="BY97" s="49" t="s">
        <v>113</v>
      </c>
      <c r="BZ97" s="78">
        <v>40372992</v>
      </c>
      <c r="CA97" s="65">
        <f>IFERROR(BZ97/BW91,"-")</f>
        <v>1.7857913463249189E-2</v>
      </c>
      <c r="CB97" s="78">
        <v>427</v>
      </c>
      <c r="CC97" s="65">
        <f>IFERROR(CB97/BX91,"-")</f>
        <v>0.10227544910179641</v>
      </c>
      <c r="CD97" s="81">
        <f t="shared" si="20"/>
        <v>94550.332552693202</v>
      </c>
      <c r="CE97" s="355"/>
      <c r="CF97" s="355"/>
      <c r="CG97" s="49" t="s">
        <v>113</v>
      </c>
      <c r="CH97" s="78">
        <v>45636910</v>
      </c>
      <c r="CI97" s="65">
        <f>IFERROR(CH97/CE91,"-")</f>
        <v>2.3077300502608991E-2</v>
      </c>
      <c r="CJ97" s="78">
        <v>397</v>
      </c>
      <c r="CK97" s="65">
        <f>IFERROR(CJ97/CF91,"-")</f>
        <v>0.11625183016105417</v>
      </c>
      <c r="CL97" s="81">
        <f t="shared" si="21"/>
        <v>114954.43324937028</v>
      </c>
      <c r="CM97" s="355"/>
      <c r="CN97" s="355"/>
      <c r="CO97" s="49" t="s">
        <v>113</v>
      </c>
      <c r="CP97" s="78">
        <f>地区別_フレイル区分別_高齢者の疾病!AU148</f>
        <v>625033651</v>
      </c>
      <c r="CQ97" s="65">
        <f>地区別_フレイル区分別_高齢者の疾病!AV148</f>
        <v>1.8283031549439742E-2</v>
      </c>
      <c r="CR97" s="78">
        <f>地区別_フレイル区分別_高齢者の疾病!AW148</f>
        <v>6296</v>
      </c>
      <c r="CS97" s="65">
        <f>地区別_フレイル区分別_高齢者の疾病!AX148</f>
        <v>9.6423922199249557E-2</v>
      </c>
      <c r="CT97" s="192">
        <f>地区別_フレイル区分別_高齢者の疾病!AY148</f>
        <v>99274.72220457434</v>
      </c>
      <c r="CU97" s="286"/>
    </row>
    <row r="98" spans="2:99" s="10" customFormat="1" ht="13.15" customHeight="1">
      <c r="B98" s="379"/>
      <c r="C98" s="355"/>
      <c r="D98" s="355"/>
      <c r="E98" s="49" t="s">
        <v>123</v>
      </c>
      <c r="F98" s="78">
        <v>0</v>
      </c>
      <c r="G98" s="65">
        <f>IFERROR(F98/C91,"-")</f>
        <v>0</v>
      </c>
      <c r="H98" s="78">
        <v>0</v>
      </c>
      <c r="I98" s="65">
        <f>IFERROR(H98/D91,"-")</f>
        <v>0</v>
      </c>
      <c r="J98" s="81" t="str">
        <f t="shared" si="11"/>
        <v>-</v>
      </c>
      <c r="K98" s="355"/>
      <c r="L98" s="355"/>
      <c r="M98" s="49" t="s">
        <v>123</v>
      </c>
      <c r="N98" s="78">
        <v>658</v>
      </c>
      <c r="O98" s="65">
        <f>IFERROR(N98/K91,"-")</f>
        <v>6.8130106884748167E-7</v>
      </c>
      <c r="P98" s="78">
        <v>1</v>
      </c>
      <c r="Q98" s="65">
        <f>IFERROR(P98/L91,"-")</f>
        <v>3.3590863285186428E-4</v>
      </c>
      <c r="R98" s="81">
        <f t="shared" si="12"/>
        <v>658</v>
      </c>
      <c r="S98" s="355"/>
      <c r="T98" s="355"/>
      <c r="U98" s="49" t="s">
        <v>123</v>
      </c>
      <c r="V98" s="78">
        <v>6759</v>
      </c>
      <c r="W98" s="65">
        <f>IFERROR(V98/S91,"-")</f>
        <v>2.468551912313647E-6</v>
      </c>
      <c r="X98" s="78">
        <v>2</v>
      </c>
      <c r="Y98" s="65">
        <f>IFERROR(X98/T91,"-")</f>
        <v>3.3472803347280337E-4</v>
      </c>
      <c r="Z98" s="192">
        <f t="shared" si="13"/>
        <v>3379.5</v>
      </c>
      <c r="AA98" s="355"/>
      <c r="AB98" s="355"/>
      <c r="AC98" s="49" t="s">
        <v>123</v>
      </c>
      <c r="AD98" s="78">
        <v>0</v>
      </c>
      <c r="AE98" s="65">
        <f>IFERROR(AD98/AA91,"-")</f>
        <v>0</v>
      </c>
      <c r="AF98" s="78">
        <v>0</v>
      </c>
      <c r="AG98" s="65">
        <f>IFERROR(AF98/AB91,"-")</f>
        <v>0</v>
      </c>
      <c r="AH98" s="81" t="str">
        <f t="shared" si="14"/>
        <v>-</v>
      </c>
      <c r="AI98" s="355"/>
      <c r="AJ98" s="355"/>
      <c r="AK98" s="49" t="s">
        <v>123</v>
      </c>
      <c r="AL98" s="78">
        <v>10069</v>
      </c>
      <c r="AM98" s="65">
        <f>IFERROR(AL98/AI91,"-")</f>
        <v>2.7758381814862961E-6</v>
      </c>
      <c r="AN98" s="78">
        <v>4</v>
      </c>
      <c r="AO98" s="65">
        <f>IFERROR(AN98/AJ91,"-")</f>
        <v>5.9294396679513783E-4</v>
      </c>
      <c r="AP98" s="81">
        <f t="shared" si="15"/>
        <v>2517.25</v>
      </c>
      <c r="AQ98" s="355"/>
      <c r="AR98" s="355"/>
      <c r="AS98" s="49" t="s">
        <v>123</v>
      </c>
      <c r="AT98" s="78">
        <v>450</v>
      </c>
      <c r="AU98" s="65">
        <f>IFERROR(AT98/AQ91,"-")</f>
        <v>1.2946732023304349E-7</v>
      </c>
      <c r="AV98" s="81">
        <v>1</v>
      </c>
      <c r="AW98" s="65">
        <f>IFERROR(AV98/AR91,"-")</f>
        <v>1.4501160092807424E-4</v>
      </c>
      <c r="AX98" s="280">
        <f t="shared" si="16"/>
        <v>450</v>
      </c>
      <c r="AY98" s="355"/>
      <c r="AZ98" s="355"/>
      <c r="BA98" s="49" t="s">
        <v>123</v>
      </c>
      <c r="BB98" s="78">
        <v>1144</v>
      </c>
      <c r="BC98" s="65">
        <f>IFERROR(BB98/AY91,"-")</f>
        <v>3.5711157754891579E-7</v>
      </c>
      <c r="BD98" s="78">
        <v>2</v>
      </c>
      <c r="BE98" s="65">
        <f>IFERROR(BD98/AZ91,"-")</f>
        <v>3.325573661456601E-4</v>
      </c>
      <c r="BF98" s="81">
        <f t="shared" si="17"/>
        <v>572</v>
      </c>
      <c r="BG98" s="355"/>
      <c r="BH98" s="355"/>
      <c r="BI98" s="49" t="s">
        <v>123</v>
      </c>
      <c r="BJ98" s="78">
        <v>4595</v>
      </c>
      <c r="BK98" s="65">
        <f>IFERROR(BJ98/BG91,"-")</f>
        <v>1.8646387210333041E-6</v>
      </c>
      <c r="BL98" s="78">
        <v>3</v>
      </c>
      <c r="BM98" s="65">
        <f>IFERROR(BL98/BH91,"-")</f>
        <v>6.186842647968653E-4</v>
      </c>
      <c r="BN98" s="81">
        <f t="shared" si="18"/>
        <v>1531.6666666666667</v>
      </c>
      <c r="BO98" s="355"/>
      <c r="BP98" s="355"/>
      <c r="BQ98" s="49" t="s">
        <v>123</v>
      </c>
      <c r="BR98" s="78">
        <v>1792</v>
      </c>
      <c r="BS98" s="65">
        <f>IFERROR(BR98/BO91,"-")</f>
        <v>7.9187248244095679E-7</v>
      </c>
      <c r="BT98" s="78">
        <v>1</v>
      </c>
      <c r="BU98" s="65">
        <f>IFERROR(BT98/BP91,"-")</f>
        <v>2.4260067928190198E-4</v>
      </c>
      <c r="BV98" s="192">
        <f t="shared" si="19"/>
        <v>1792</v>
      </c>
      <c r="BW98" s="355"/>
      <c r="BX98" s="355"/>
      <c r="BY98" s="49" t="s">
        <v>123</v>
      </c>
      <c r="BZ98" s="78">
        <v>18960</v>
      </c>
      <c r="CA98" s="65">
        <f>IFERROR(BZ98/BW91,"-")</f>
        <v>8.3864490217421742E-6</v>
      </c>
      <c r="CB98" s="78">
        <v>5</v>
      </c>
      <c r="CC98" s="65">
        <f>IFERROR(CB98/BX91,"-")</f>
        <v>1.1976047904191617E-3</v>
      </c>
      <c r="CD98" s="81">
        <f t="shared" si="20"/>
        <v>3792</v>
      </c>
      <c r="CE98" s="355"/>
      <c r="CF98" s="355"/>
      <c r="CG98" s="49" t="s">
        <v>123</v>
      </c>
      <c r="CH98" s="78">
        <v>328</v>
      </c>
      <c r="CI98" s="65">
        <f>IFERROR(CH98/CE91,"-")</f>
        <v>1.6586036532393952E-7</v>
      </c>
      <c r="CJ98" s="78">
        <v>1</v>
      </c>
      <c r="CK98" s="65">
        <f>IFERROR(CJ98/CF91,"-")</f>
        <v>2.9282576866764275E-4</v>
      </c>
      <c r="CL98" s="81">
        <f t="shared" si="21"/>
        <v>328</v>
      </c>
      <c r="CM98" s="355"/>
      <c r="CN98" s="355"/>
      <c r="CO98" s="49" t="s">
        <v>123</v>
      </c>
      <c r="CP98" s="78">
        <f>地区別_フレイル区分別_高齢者の疾病!AU149</f>
        <v>68632</v>
      </c>
      <c r="CQ98" s="65">
        <f>地区別_フレイル区分別_高齢者の疾病!AV149</f>
        <v>2.0075735431101587E-6</v>
      </c>
      <c r="CR98" s="78">
        <f>地区別_フレイル区分別_高齢者の疾病!AW149</f>
        <v>28</v>
      </c>
      <c r="CS98" s="65">
        <f>地区別_フレイル区分別_高齢者の疾病!AX149</f>
        <v>4.2882303392296502E-4</v>
      </c>
      <c r="CT98" s="192">
        <f>地区別_フレイル区分別_高齢者の疾病!AY149</f>
        <v>2451.1428571428573</v>
      </c>
      <c r="CU98" s="286"/>
    </row>
    <row r="99" spans="2:99" s="10" customFormat="1" ht="13.15" customHeight="1">
      <c r="B99" s="379"/>
      <c r="C99" s="355"/>
      <c r="D99" s="355"/>
      <c r="E99" s="49" t="s">
        <v>114</v>
      </c>
      <c r="F99" s="78">
        <v>50033</v>
      </c>
      <c r="G99" s="65">
        <f>IFERROR(F99/C91,"-")</f>
        <v>1.7180794788175186E-3</v>
      </c>
      <c r="H99" s="78">
        <v>2</v>
      </c>
      <c r="I99" s="65">
        <f>IFERROR(H99/D91,"-")</f>
        <v>3.7037037037037035E-2</v>
      </c>
      <c r="J99" s="81">
        <f t="shared" si="11"/>
        <v>25016.5</v>
      </c>
      <c r="K99" s="355"/>
      <c r="L99" s="355"/>
      <c r="M99" s="49" t="s">
        <v>114</v>
      </c>
      <c r="N99" s="78">
        <v>390764</v>
      </c>
      <c r="O99" s="65">
        <f>IFERROR(N99/K91,"-")</f>
        <v>4.0460171864303547E-4</v>
      </c>
      <c r="P99" s="78">
        <v>24</v>
      </c>
      <c r="Q99" s="65">
        <f>IFERROR(P99/L91,"-")</f>
        <v>8.0618071884447431E-3</v>
      </c>
      <c r="R99" s="81">
        <f t="shared" si="12"/>
        <v>16281.833333333334</v>
      </c>
      <c r="S99" s="355"/>
      <c r="T99" s="355"/>
      <c r="U99" s="49" t="s">
        <v>114</v>
      </c>
      <c r="V99" s="78">
        <v>2778586</v>
      </c>
      <c r="W99" s="65">
        <f>IFERROR(V99/S91,"-")</f>
        <v>1.0148074839218711E-3</v>
      </c>
      <c r="X99" s="78">
        <v>61</v>
      </c>
      <c r="Y99" s="65">
        <f>IFERROR(X99/T91,"-")</f>
        <v>1.0209205020920502E-2</v>
      </c>
      <c r="Z99" s="192">
        <f t="shared" si="13"/>
        <v>45550.590163934423</v>
      </c>
      <c r="AA99" s="355"/>
      <c r="AB99" s="355"/>
      <c r="AC99" s="49" t="s">
        <v>114</v>
      </c>
      <c r="AD99" s="78">
        <v>3012121</v>
      </c>
      <c r="AE99" s="65">
        <f>IFERROR(AD99/AA91,"-")</f>
        <v>8.9246617814244412E-4</v>
      </c>
      <c r="AF99" s="78">
        <v>66</v>
      </c>
      <c r="AG99" s="65">
        <f>IFERROR(AF99/AB91,"-")</f>
        <v>9.5986038394415361E-3</v>
      </c>
      <c r="AH99" s="81">
        <f t="shared" si="14"/>
        <v>45638.196969696968</v>
      </c>
      <c r="AI99" s="355"/>
      <c r="AJ99" s="355"/>
      <c r="AK99" s="49" t="s">
        <v>114</v>
      </c>
      <c r="AL99" s="78">
        <v>1052943</v>
      </c>
      <c r="AM99" s="65">
        <f>IFERROR(AL99/AI91,"-")</f>
        <v>2.9027702674830921E-4</v>
      </c>
      <c r="AN99" s="78">
        <v>59</v>
      </c>
      <c r="AO99" s="65">
        <f>IFERROR(AN99/AJ91,"-")</f>
        <v>8.7459235102282842E-3</v>
      </c>
      <c r="AP99" s="81">
        <f t="shared" si="15"/>
        <v>17846.491525423728</v>
      </c>
      <c r="AQ99" s="355"/>
      <c r="AR99" s="355"/>
      <c r="AS99" s="49" t="s">
        <v>114</v>
      </c>
      <c r="AT99" s="78">
        <v>1723795</v>
      </c>
      <c r="AU99" s="65">
        <f>IFERROR(AT99/AQ91,"-")</f>
        <v>4.9594470951359816E-4</v>
      </c>
      <c r="AV99" s="81">
        <v>79</v>
      </c>
      <c r="AW99" s="65">
        <f>IFERROR(AV99/AR91,"-")</f>
        <v>1.1455916473317866E-2</v>
      </c>
      <c r="AX99" s="280">
        <f t="shared" si="16"/>
        <v>21820.189873417723</v>
      </c>
      <c r="AY99" s="355"/>
      <c r="AZ99" s="355"/>
      <c r="BA99" s="49" t="s">
        <v>114</v>
      </c>
      <c r="BB99" s="78">
        <v>1152978</v>
      </c>
      <c r="BC99" s="65">
        <f>IFERROR(BB99/AY91,"-")</f>
        <v>3.5991415424754705E-4</v>
      </c>
      <c r="BD99" s="78">
        <v>58</v>
      </c>
      <c r="BE99" s="65">
        <f>IFERROR(BD99/AZ91,"-")</f>
        <v>9.6441636182241445E-3</v>
      </c>
      <c r="BF99" s="81">
        <f t="shared" si="17"/>
        <v>19878.931034482757</v>
      </c>
      <c r="BG99" s="355"/>
      <c r="BH99" s="355"/>
      <c r="BI99" s="49" t="s">
        <v>114</v>
      </c>
      <c r="BJ99" s="78">
        <v>1253838</v>
      </c>
      <c r="BK99" s="65">
        <f>IFERROR(BJ99/BG91,"-")</f>
        <v>5.0880410983742243E-4</v>
      </c>
      <c r="BL99" s="78">
        <v>57</v>
      </c>
      <c r="BM99" s="65">
        <f>IFERROR(BL99/BH91,"-")</f>
        <v>1.1755001031140442E-2</v>
      </c>
      <c r="BN99" s="81">
        <f t="shared" si="18"/>
        <v>21997.157894736843</v>
      </c>
      <c r="BO99" s="355"/>
      <c r="BP99" s="355"/>
      <c r="BQ99" s="49" t="s">
        <v>114</v>
      </c>
      <c r="BR99" s="78">
        <v>1295467</v>
      </c>
      <c r="BS99" s="65">
        <f>IFERROR(BR99/BO91,"-")</f>
        <v>5.7245796272898384E-4</v>
      </c>
      <c r="BT99" s="78">
        <v>46</v>
      </c>
      <c r="BU99" s="65">
        <f>IFERROR(BT99/BP91,"-")</f>
        <v>1.1159631246967491E-2</v>
      </c>
      <c r="BV99" s="192">
        <f t="shared" si="19"/>
        <v>28162.32608695652</v>
      </c>
      <c r="BW99" s="355"/>
      <c r="BX99" s="355"/>
      <c r="BY99" s="49" t="s">
        <v>114</v>
      </c>
      <c r="BZ99" s="78">
        <v>1188424</v>
      </c>
      <c r="CA99" s="65">
        <f>IFERROR(BZ99/BW91,"-")</f>
        <v>5.2566757870331862E-4</v>
      </c>
      <c r="CB99" s="78">
        <v>50</v>
      </c>
      <c r="CC99" s="65">
        <f>IFERROR(CB99/BX91,"-")</f>
        <v>1.1976047904191617E-2</v>
      </c>
      <c r="CD99" s="81">
        <f t="shared" si="20"/>
        <v>23768.48</v>
      </c>
      <c r="CE99" s="355"/>
      <c r="CF99" s="355"/>
      <c r="CG99" s="49" t="s">
        <v>114</v>
      </c>
      <c r="CH99" s="78">
        <v>930303</v>
      </c>
      <c r="CI99" s="65">
        <f>IFERROR(CH99/CE91,"-")</f>
        <v>4.70428034884015E-4</v>
      </c>
      <c r="CJ99" s="78">
        <v>44</v>
      </c>
      <c r="CK99" s="65">
        <f>IFERROR(CJ99/CF91,"-")</f>
        <v>1.2884333821376281E-2</v>
      </c>
      <c r="CL99" s="81">
        <f t="shared" si="21"/>
        <v>21143.25</v>
      </c>
      <c r="CM99" s="355"/>
      <c r="CN99" s="355"/>
      <c r="CO99" s="49" t="s">
        <v>114</v>
      </c>
      <c r="CP99" s="78">
        <f>地区別_フレイル区分別_高齢者の疾病!AU150</f>
        <v>18084201</v>
      </c>
      <c r="CQ99" s="65">
        <f>地区別_フレイル区分別_高齢者の疾病!AV150</f>
        <v>5.2898594643732179E-4</v>
      </c>
      <c r="CR99" s="78">
        <f>地区別_フレイル区分別_高齢者の疾病!AW150</f>
        <v>682</v>
      </c>
      <c r="CS99" s="65">
        <f>地区別_フレイル区分別_高齢者の疾病!AX150</f>
        <v>1.0444903897695076E-2</v>
      </c>
      <c r="CT99" s="192">
        <f>地区別_フレイル区分別_高齢者の疾病!AY150</f>
        <v>26516.423753665687</v>
      </c>
      <c r="CU99" s="286"/>
    </row>
    <row r="100" spans="2:99" s="10" customFormat="1" ht="13.15" customHeight="1">
      <c r="B100" s="379"/>
      <c r="C100" s="355"/>
      <c r="D100" s="355"/>
      <c r="E100" s="49" t="s">
        <v>115</v>
      </c>
      <c r="F100" s="78">
        <v>50335</v>
      </c>
      <c r="G100" s="65">
        <f>IFERROR(F100/C91,"-")</f>
        <v>1.7284498344348688E-3</v>
      </c>
      <c r="H100" s="78">
        <v>4</v>
      </c>
      <c r="I100" s="65">
        <f>IFERROR(H100/D91,"-")</f>
        <v>7.407407407407407E-2</v>
      </c>
      <c r="J100" s="81">
        <f t="shared" si="11"/>
        <v>12583.75</v>
      </c>
      <c r="K100" s="355"/>
      <c r="L100" s="355"/>
      <c r="M100" s="49" t="s">
        <v>115</v>
      </c>
      <c r="N100" s="78">
        <v>951002</v>
      </c>
      <c r="O100" s="65">
        <f>IFERROR(N100/K91,"-")</f>
        <v>9.8467884358068806E-4</v>
      </c>
      <c r="P100" s="78">
        <v>62</v>
      </c>
      <c r="Q100" s="65">
        <f>IFERROR(P100/L91,"-")</f>
        <v>2.0826335236815586E-2</v>
      </c>
      <c r="R100" s="81">
        <f t="shared" si="12"/>
        <v>15338.741935483871</v>
      </c>
      <c r="S100" s="355"/>
      <c r="T100" s="355"/>
      <c r="U100" s="49" t="s">
        <v>115</v>
      </c>
      <c r="V100" s="78">
        <v>1559946</v>
      </c>
      <c r="W100" s="65">
        <f>IFERROR(V100/S91,"-")</f>
        <v>5.6973038635982007E-4</v>
      </c>
      <c r="X100" s="78">
        <v>165</v>
      </c>
      <c r="Y100" s="65">
        <f>IFERROR(X100/T91,"-")</f>
        <v>2.7615062761506277E-2</v>
      </c>
      <c r="Z100" s="192">
        <f t="shared" si="13"/>
        <v>9454.2181818181816</v>
      </c>
      <c r="AA100" s="355"/>
      <c r="AB100" s="355"/>
      <c r="AC100" s="49" t="s">
        <v>115</v>
      </c>
      <c r="AD100" s="78">
        <v>2142464</v>
      </c>
      <c r="AE100" s="65">
        <f>IFERROR(AD100/AA91,"-")</f>
        <v>6.3479410617560633E-4</v>
      </c>
      <c r="AF100" s="78">
        <v>201</v>
      </c>
      <c r="AG100" s="65">
        <f>IFERROR(AF100/AB91,"-")</f>
        <v>2.9232111692844676E-2</v>
      </c>
      <c r="AH100" s="81">
        <f t="shared" si="14"/>
        <v>10659.02487562189</v>
      </c>
      <c r="AI100" s="355"/>
      <c r="AJ100" s="355"/>
      <c r="AK100" s="49" t="s">
        <v>115</v>
      </c>
      <c r="AL100" s="78">
        <v>3015818</v>
      </c>
      <c r="AM100" s="65">
        <f>IFERROR(AL100/AI91,"-")</f>
        <v>8.3140557680143399E-4</v>
      </c>
      <c r="AN100" s="78">
        <v>222</v>
      </c>
      <c r="AO100" s="65">
        <f>IFERROR(AN100/AJ91,"-")</f>
        <v>3.2908390157130152E-2</v>
      </c>
      <c r="AP100" s="81">
        <f t="shared" si="15"/>
        <v>13584.765765765766</v>
      </c>
      <c r="AQ100" s="355"/>
      <c r="AR100" s="355"/>
      <c r="AS100" s="49" t="s">
        <v>115</v>
      </c>
      <c r="AT100" s="78">
        <v>2642351</v>
      </c>
      <c r="AU100" s="65">
        <f>IFERROR(AT100/AQ91,"-")</f>
        <v>7.6021800685578374E-4</v>
      </c>
      <c r="AV100" s="81">
        <v>212</v>
      </c>
      <c r="AW100" s="65">
        <f>IFERROR(AV100/AR91,"-")</f>
        <v>3.0742459396751739E-2</v>
      </c>
      <c r="AX100" s="280">
        <f t="shared" si="16"/>
        <v>12463.919811320755</v>
      </c>
      <c r="AY100" s="355"/>
      <c r="AZ100" s="355"/>
      <c r="BA100" s="49" t="s">
        <v>115</v>
      </c>
      <c r="BB100" s="78">
        <v>1891893</v>
      </c>
      <c r="BC100" s="65">
        <f>IFERROR(BB100/AY91,"-")</f>
        <v>5.9057420785292916E-4</v>
      </c>
      <c r="BD100" s="78">
        <v>170</v>
      </c>
      <c r="BE100" s="65">
        <f>IFERROR(BD100/AZ91,"-")</f>
        <v>2.8267376122381109E-2</v>
      </c>
      <c r="BF100" s="81">
        <f t="shared" si="17"/>
        <v>11128.782352941176</v>
      </c>
      <c r="BG100" s="355"/>
      <c r="BH100" s="355"/>
      <c r="BI100" s="49" t="s">
        <v>115</v>
      </c>
      <c r="BJ100" s="78">
        <v>2152282</v>
      </c>
      <c r="BK100" s="65">
        <f>IFERROR(BJ100/BG91,"-")</f>
        <v>8.733902841747556E-4</v>
      </c>
      <c r="BL100" s="78">
        <v>151</v>
      </c>
      <c r="BM100" s="65">
        <f>IFERROR(BL100/BH91,"-")</f>
        <v>3.1140441328108889E-2</v>
      </c>
      <c r="BN100" s="81">
        <f t="shared" si="18"/>
        <v>14253.523178807947</v>
      </c>
      <c r="BO100" s="355"/>
      <c r="BP100" s="355"/>
      <c r="BQ100" s="49" t="s">
        <v>115</v>
      </c>
      <c r="BR100" s="78">
        <v>1765201</v>
      </c>
      <c r="BS100" s="65">
        <f>IFERROR(BR100/BO91,"-")</f>
        <v>7.8003018854757786E-4</v>
      </c>
      <c r="BT100" s="78">
        <v>135</v>
      </c>
      <c r="BU100" s="65">
        <f>IFERROR(BT100/BP91,"-")</f>
        <v>3.2751091703056769E-2</v>
      </c>
      <c r="BV100" s="192">
        <f t="shared" si="19"/>
        <v>13075.562962962964</v>
      </c>
      <c r="BW100" s="355"/>
      <c r="BX100" s="355"/>
      <c r="BY100" s="49" t="s">
        <v>115</v>
      </c>
      <c r="BZ100" s="78">
        <v>1754377</v>
      </c>
      <c r="CA100" s="65">
        <f>IFERROR(BZ100/BW91,"-")</f>
        <v>7.7600175503254063E-4</v>
      </c>
      <c r="CB100" s="78">
        <v>172</v>
      </c>
      <c r="CC100" s="65">
        <f>IFERROR(CB100/BX91,"-")</f>
        <v>4.1197604790419159E-2</v>
      </c>
      <c r="CD100" s="81">
        <f t="shared" si="20"/>
        <v>10199.866279069767</v>
      </c>
      <c r="CE100" s="355"/>
      <c r="CF100" s="355"/>
      <c r="CG100" s="49" t="s">
        <v>115</v>
      </c>
      <c r="CH100" s="78">
        <v>2589251</v>
      </c>
      <c r="CI100" s="65">
        <f>IFERROR(CH100/CE91,"-")</f>
        <v>1.3093113316322432E-3</v>
      </c>
      <c r="CJ100" s="78">
        <v>152</v>
      </c>
      <c r="CK100" s="65">
        <f>IFERROR(CJ100/CF91,"-")</f>
        <v>4.4509516837481701E-2</v>
      </c>
      <c r="CL100" s="81">
        <f t="shared" si="21"/>
        <v>17034.54605263158</v>
      </c>
      <c r="CM100" s="355"/>
      <c r="CN100" s="355"/>
      <c r="CO100" s="49" t="s">
        <v>115</v>
      </c>
      <c r="CP100" s="78">
        <f>地区別_フレイル区分別_高齢者の疾病!AU151</f>
        <v>31312310</v>
      </c>
      <c r="CQ100" s="65">
        <f>地区別_フレイル区分別_高齢者の疾病!AV151</f>
        <v>9.1592500771744446E-4</v>
      </c>
      <c r="CR100" s="78">
        <f>地区別_フレイル区分別_高齢者の疾病!AW151</f>
        <v>2246</v>
      </c>
      <c r="CS100" s="65">
        <f>地区別_フレイル区分別_高齢者の疾病!AX151</f>
        <v>3.4397733363963547E-2</v>
      </c>
      <c r="CT100" s="192">
        <f>地区別_フレイル区分別_高齢者の疾病!AY151</f>
        <v>13941.366874443454</v>
      </c>
      <c r="CU100" s="286"/>
    </row>
    <row r="101" spans="2:99" s="10" customFormat="1" ht="13.15" customHeight="1">
      <c r="B101" s="379"/>
      <c r="C101" s="355"/>
      <c r="D101" s="355"/>
      <c r="E101" s="49" t="s">
        <v>116</v>
      </c>
      <c r="F101" s="78">
        <v>4272</v>
      </c>
      <c r="G101" s="65">
        <f>IFERROR(F101/C91,"-")</f>
        <v>1.4669589138185675E-4</v>
      </c>
      <c r="H101" s="78">
        <v>1</v>
      </c>
      <c r="I101" s="65">
        <f>IFERROR(H101/D91,"-")</f>
        <v>1.8518518518518517E-2</v>
      </c>
      <c r="J101" s="81">
        <f t="shared" si="11"/>
        <v>4272</v>
      </c>
      <c r="K101" s="355"/>
      <c r="L101" s="355"/>
      <c r="M101" s="49" t="s">
        <v>116</v>
      </c>
      <c r="N101" s="78">
        <v>22212</v>
      </c>
      <c r="O101" s="65">
        <f>IFERROR(N101/K91,"-")</f>
        <v>2.2998570427416815E-5</v>
      </c>
      <c r="P101" s="78">
        <v>5</v>
      </c>
      <c r="Q101" s="65">
        <f>IFERROR(P101/L91,"-")</f>
        <v>1.6795431642593216E-3</v>
      </c>
      <c r="R101" s="81">
        <f t="shared" si="12"/>
        <v>4442.3999999999996</v>
      </c>
      <c r="S101" s="355"/>
      <c r="T101" s="355"/>
      <c r="U101" s="49" t="s">
        <v>116</v>
      </c>
      <c r="V101" s="78">
        <v>125021</v>
      </c>
      <c r="W101" s="65">
        <f>IFERROR(V101/S91,"-")</f>
        <v>4.5660723277017969E-5</v>
      </c>
      <c r="X101" s="78">
        <v>16</v>
      </c>
      <c r="Y101" s="65">
        <f>IFERROR(X101/T91,"-")</f>
        <v>2.677824267782427E-3</v>
      </c>
      <c r="Z101" s="192">
        <f t="shared" si="13"/>
        <v>7813.8125</v>
      </c>
      <c r="AA101" s="355"/>
      <c r="AB101" s="355"/>
      <c r="AC101" s="49" t="s">
        <v>116</v>
      </c>
      <c r="AD101" s="78">
        <v>309316</v>
      </c>
      <c r="AE101" s="65">
        <f>IFERROR(AD101/AA91,"-")</f>
        <v>9.1647735385898591E-5</v>
      </c>
      <c r="AF101" s="78">
        <v>24</v>
      </c>
      <c r="AG101" s="65">
        <f>IFERROR(AF101/AB91,"-")</f>
        <v>3.4904013961605585E-3</v>
      </c>
      <c r="AH101" s="81">
        <f t="shared" si="14"/>
        <v>12888.166666666666</v>
      </c>
      <c r="AI101" s="355"/>
      <c r="AJ101" s="355"/>
      <c r="AK101" s="49" t="s">
        <v>116</v>
      </c>
      <c r="AL101" s="78">
        <v>1269020</v>
      </c>
      <c r="AM101" s="65">
        <f>IFERROR(AL101/AI91,"-")</f>
        <v>3.4984548307376501E-4</v>
      </c>
      <c r="AN101" s="78">
        <v>19</v>
      </c>
      <c r="AO101" s="65">
        <f>IFERROR(AN101/AJ91,"-")</f>
        <v>2.8164838422769047E-3</v>
      </c>
      <c r="AP101" s="81">
        <f t="shared" si="15"/>
        <v>66790.526315789481</v>
      </c>
      <c r="AQ101" s="355"/>
      <c r="AR101" s="355"/>
      <c r="AS101" s="49" t="s">
        <v>116</v>
      </c>
      <c r="AT101" s="78">
        <v>540496</v>
      </c>
      <c r="AU101" s="65">
        <f>IFERROR(AT101/AQ91,"-")</f>
        <v>1.555034860370646E-4</v>
      </c>
      <c r="AV101" s="81">
        <v>10</v>
      </c>
      <c r="AW101" s="65">
        <f>IFERROR(AV101/AR91,"-")</f>
        <v>1.4501160092807424E-3</v>
      </c>
      <c r="AX101" s="280">
        <f t="shared" si="16"/>
        <v>54049.599999999999</v>
      </c>
      <c r="AY101" s="355"/>
      <c r="AZ101" s="355"/>
      <c r="BA101" s="49" t="s">
        <v>116</v>
      </c>
      <c r="BB101" s="78">
        <v>342543</v>
      </c>
      <c r="BC101" s="65">
        <f>IFERROR(BB101/AY91,"-")</f>
        <v>1.0692838383596002E-4</v>
      </c>
      <c r="BD101" s="78">
        <v>27</v>
      </c>
      <c r="BE101" s="65">
        <f>IFERROR(BD101/AZ91,"-")</f>
        <v>4.4895244429664118E-3</v>
      </c>
      <c r="BF101" s="81">
        <f t="shared" si="17"/>
        <v>12686.777777777777</v>
      </c>
      <c r="BG101" s="355"/>
      <c r="BH101" s="355"/>
      <c r="BI101" s="49" t="s">
        <v>116</v>
      </c>
      <c r="BJ101" s="78">
        <v>167140</v>
      </c>
      <c r="BK101" s="65">
        <f>IFERROR(BJ101/BG91,"-")</f>
        <v>6.7824965360937205E-5</v>
      </c>
      <c r="BL101" s="78">
        <v>13</v>
      </c>
      <c r="BM101" s="65">
        <f>IFERROR(BL101/BH91,"-")</f>
        <v>2.6809651474530832E-3</v>
      </c>
      <c r="BN101" s="81">
        <f t="shared" si="18"/>
        <v>12856.923076923076</v>
      </c>
      <c r="BO101" s="355"/>
      <c r="BP101" s="355"/>
      <c r="BQ101" s="49" t="s">
        <v>116</v>
      </c>
      <c r="BR101" s="78">
        <v>90440</v>
      </c>
      <c r="BS101" s="65">
        <f>IFERROR(BR101/BO91,"-")</f>
        <v>3.9964814348192042E-5</v>
      </c>
      <c r="BT101" s="78">
        <v>13</v>
      </c>
      <c r="BU101" s="65">
        <f>IFERROR(BT101/BP91,"-")</f>
        <v>3.1538088306647259E-3</v>
      </c>
      <c r="BV101" s="192">
        <f t="shared" si="19"/>
        <v>6956.9230769230771</v>
      </c>
      <c r="BW101" s="355"/>
      <c r="BX101" s="355"/>
      <c r="BY101" s="49" t="s">
        <v>116</v>
      </c>
      <c r="BZ101" s="78">
        <v>897239</v>
      </c>
      <c r="CA101" s="65">
        <f>IFERROR(BZ101/BW91,"-")</f>
        <v>3.9686968005374086E-4</v>
      </c>
      <c r="CB101" s="78">
        <v>14</v>
      </c>
      <c r="CC101" s="65">
        <f>IFERROR(CB101/BX91,"-")</f>
        <v>3.3532934131736527E-3</v>
      </c>
      <c r="CD101" s="81">
        <f t="shared" si="20"/>
        <v>64088.5</v>
      </c>
      <c r="CE101" s="355"/>
      <c r="CF101" s="355"/>
      <c r="CG101" s="49" t="s">
        <v>116</v>
      </c>
      <c r="CH101" s="78">
        <v>162998</v>
      </c>
      <c r="CI101" s="65">
        <f>IFERROR(CH101/CE91,"-")</f>
        <v>8.2423499472778953E-5</v>
      </c>
      <c r="CJ101" s="78">
        <v>25</v>
      </c>
      <c r="CK101" s="65">
        <f>IFERROR(CJ101/CF91,"-")</f>
        <v>7.320644216691069E-3</v>
      </c>
      <c r="CL101" s="81">
        <f t="shared" si="21"/>
        <v>6519.92</v>
      </c>
      <c r="CM101" s="355"/>
      <c r="CN101" s="355"/>
      <c r="CO101" s="49" t="s">
        <v>116</v>
      </c>
      <c r="CP101" s="78">
        <f>地区別_フレイル区分別_高齢者の疾病!AU152</f>
        <v>7462430</v>
      </c>
      <c r="CQ101" s="65">
        <f>地区別_フレイル区分別_高齢者の疾病!AV152</f>
        <v>2.1828559615502303E-4</v>
      </c>
      <c r="CR101" s="78">
        <f>地区別_フレイル区分別_高齢者の疾病!AW152</f>
        <v>240</v>
      </c>
      <c r="CS101" s="65">
        <f>地区別_フレイル区分別_高齢者の疾病!AX152</f>
        <v>3.6756260050539859E-3</v>
      </c>
      <c r="CT101" s="192">
        <f>地区別_フレイル区分別_高齢者の疾病!AY152</f>
        <v>31093.458333333332</v>
      </c>
      <c r="CU101" s="286"/>
    </row>
    <row r="102" spans="2:99" s="10" customFormat="1" ht="13.15" customHeight="1">
      <c r="B102" s="379"/>
      <c r="C102" s="355"/>
      <c r="D102" s="355"/>
      <c r="E102" s="49" t="s">
        <v>117</v>
      </c>
      <c r="F102" s="78">
        <v>0</v>
      </c>
      <c r="G102" s="65">
        <f>IFERROR(F102/C91,"-")</f>
        <v>0</v>
      </c>
      <c r="H102" s="78">
        <v>0</v>
      </c>
      <c r="I102" s="65">
        <f>IFERROR(H102/D91,"-")</f>
        <v>0</v>
      </c>
      <c r="J102" s="81" t="str">
        <f t="shared" si="11"/>
        <v>-</v>
      </c>
      <c r="K102" s="355"/>
      <c r="L102" s="355"/>
      <c r="M102" s="49" t="s">
        <v>117</v>
      </c>
      <c r="N102" s="78">
        <v>11704</v>
      </c>
      <c r="O102" s="65">
        <f>IFERROR(N102/K91,"-")</f>
        <v>1.2118461565031802E-5</v>
      </c>
      <c r="P102" s="78">
        <v>4</v>
      </c>
      <c r="Q102" s="65">
        <f>IFERROR(P102/L91,"-")</f>
        <v>1.3436345314074571E-3</v>
      </c>
      <c r="R102" s="81">
        <f t="shared" si="12"/>
        <v>2926</v>
      </c>
      <c r="S102" s="355"/>
      <c r="T102" s="355"/>
      <c r="U102" s="49" t="s">
        <v>117</v>
      </c>
      <c r="V102" s="78">
        <v>740392</v>
      </c>
      <c r="W102" s="65">
        <f>IFERROR(V102/S91,"-")</f>
        <v>2.7040924507497051E-4</v>
      </c>
      <c r="X102" s="78">
        <v>10</v>
      </c>
      <c r="Y102" s="65">
        <f>IFERROR(X102/T91,"-")</f>
        <v>1.6736401673640166E-3</v>
      </c>
      <c r="Z102" s="192">
        <f t="shared" si="13"/>
        <v>74039.199999999997</v>
      </c>
      <c r="AA102" s="355"/>
      <c r="AB102" s="355"/>
      <c r="AC102" s="49" t="s">
        <v>117</v>
      </c>
      <c r="AD102" s="78">
        <v>3637133</v>
      </c>
      <c r="AE102" s="65">
        <f>IFERROR(AD102/AA91,"-")</f>
        <v>1.0776519893808257E-3</v>
      </c>
      <c r="AF102" s="78">
        <v>19</v>
      </c>
      <c r="AG102" s="65">
        <f>IFERROR(AF102/AB91,"-")</f>
        <v>2.7632344386271089E-3</v>
      </c>
      <c r="AH102" s="81">
        <f t="shared" si="14"/>
        <v>191428.05263157896</v>
      </c>
      <c r="AI102" s="355"/>
      <c r="AJ102" s="355"/>
      <c r="AK102" s="49" t="s">
        <v>117</v>
      </c>
      <c r="AL102" s="78">
        <v>1022664</v>
      </c>
      <c r="AM102" s="65">
        <f>IFERROR(AL102/AI91,"-")</f>
        <v>2.8192966312756994E-4</v>
      </c>
      <c r="AN102" s="78">
        <v>20</v>
      </c>
      <c r="AO102" s="65">
        <f>IFERROR(AN102/AJ91,"-")</f>
        <v>2.9647198339756895E-3</v>
      </c>
      <c r="AP102" s="81">
        <f t="shared" si="15"/>
        <v>51133.2</v>
      </c>
      <c r="AQ102" s="355"/>
      <c r="AR102" s="355"/>
      <c r="AS102" s="49" t="s">
        <v>117</v>
      </c>
      <c r="AT102" s="78">
        <v>1062570</v>
      </c>
      <c r="AU102" s="65">
        <f>IFERROR(AT102/AQ91,"-")</f>
        <v>3.0570686768894445E-4</v>
      </c>
      <c r="AV102" s="81">
        <v>20</v>
      </c>
      <c r="AW102" s="65">
        <f>IFERROR(AV102/AR91,"-")</f>
        <v>2.9002320185614848E-3</v>
      </c>
      <c r="AX102" s="280">
        <f t="shared" si="16"/>
        <v>53128.5</v>
      </c>
      <c r="AY102" s="355"/>
      <c r="AZ102" s="355"/>
      <c r="BA102" s="49" t="s">
        <v>117</v>
      </c>
      <c r="BB102" s="78">
        <v>4796332</v>
      </c>
      <c r="BC102" s="65">
        <f>IFERROR(BB102/AY91,"-")</f>
        <v>1.4972252508464567E-3</v>
      </c>
      <c r="BD102" s="78">
        <v>26</v>
      </c>
      <c r="BE102" s="65">
        <f>IFERROR(BD102/AZ91,"-")</f>
        <v>4.323245759893582E-3</v>
      </c>
      <c r="BF102" s="81">
        <f t="shared" si="17"/>
        <v>184474.30769230769</v>
      </c>
      <c r="BG102" s="355"/>
      <c r="BH102" s="355"/>
      <c r="BI102" s="49" t="s">
        <v>117</v>
      </c>
      <c r="BJ102" s="78">
        <v>1655517</v>
      </c>
      <c r="BK102" s="65">
        <f>IFERROR(BJ102/BG91,"-")</f>
        <v>6.7180437465264259E-4</v>
      </c>
      <c r="BL102" s="78">
        <v>21</v>
      </c>
      <c r="BM102" s="65">
        <f>IFERROR(BL102/BH91,"-")</f>
        <v>4.330789853578057E-3</v>
      </c>
      <c r="BN102" s="81">
        <f t="shared" si="18"/>
        <v>78834.142857142855</v>
      </c>
      <c r="BO102" s="355"/>
      <c r="BP102" s="355"/>
      <c r="BQ102" s="49" t="s">
        <v>117</v>
      </c>
      <c r="BR102" s="78">
        <v>3087229</v>
      </c>
      <c r="BS102" s="65">
        <f>IFERROR(BR102/BO91,"-")</f>
        <v>1.3642252746058664E-3</v>
      </c>
      <c r="BT102" s="78">
        <v>15</v>
      </c>
      <c r="BU102" s="65">
        <f>IFERROR(BT102/BP91,"-")</f>
        <v>3.6390101892285298E-3</v>
      </c>
      <c r="BV102" s="192">
        <f t="shared" si="19"/>
        <v>205815.26666666666</v>
      </c>
      <c r="BW102" s="355"/>
      <c r="BX102" s="355"/>
      <c r="BY102" s="49" t="s">
        <v>117</v>
      </c>
      <c r="BZ102" s="78">
        <v>2698573</v>
      </c>
      <c r="CA102" s="65">
        <f>IFERROR(BZ102/BW91,"-")</f>
        <v>1.1936416084361732E-3</v>
      </c>
      <c r="CB102" s="78">
        <v>18</v>
      </c>
      <c r="CC102" s="65">
        <f>IFERROR(CB102/BX91,"-")</f>
        <v>4.311377245508982E-3</v>
      </c>
      <c r="CD102" s="81">
        <f t="shared" si="20"/>
        <v>149920.72222222222</v>
      </c>
      <c r="CE102" s="355"/>
      <c r="CF102" s="355"/>
      <c r="CG102" s="49" t="s">
        <v>117</v>
      </c>
      <c r="CH102" s="78">
        <v>1676282</v>
      </c>
      <c r="CI102" s="65">
        <f>IFERROR(CH102/CE91,"-")</f>
        <v>8.4764861251812194E-4</v>
      </c>
      <c r="CJ102" s="78">
        <v>13</v>
      </c>
      <c r="CK102" s="65">
        <f>IFERROR(CJ102/CF91,"-")</f>
        <v>3.8067349926793558E-3</v>
      </c>
      <c r="CL102" s="81">
        <f t="shared" si="21"/>
        <v>128944.76923076923</v>
      </c>
      <c r="CM102" s="355"/>
      <c r="CN102" s="355"/>
      <c r="CO102" s="49" t="s">
        <v>117</v>
      </c>
      <c r="CP102" s="78">
        <f>地区別_フレイル区分別_高齢者の疾病!AU153</f>
        <v>50371054</v>
      </c>
      <c r="CQ102" s="65">
        <f>地区別_フレイル区分別_高齢者の疾病!AV153</f>
        <v>1.4734175799768785E-3</v>
      </c>
      <c r="CR102" s="78">
        <f>地区別_フレイル区分別_高齢者の疾病!AW153</f>
        <v>273</v>
      </c>
      <c r="CS102" s="65">
        <f>地区別_フレイル区分別_高齢者の疾病!AX153</f>
        <v>4.1810245807489092E-3</v>
      </c>
      <c r="CT102" s="192">
        <f>地区別_フレイル区分別_高齢者の疾病!AY153</f>
        <v>184509.35531135532</v>
      </c>
      <c r="CU102" s="286"/>
    </row>
    <row r="103" spans="2:99" s="10" customFormat="1" ht="13.15" customHeight="1">
      <c r="B103" s="379"/>
      <c r="C103" s="355"/>
      <c r="D103" s="355"/>
      <c r="E103" s="49" t="s">
        <v>118</v>
      </c>
      <c r="F103" s="78">
        <v>407846</v>
      </c>
      <c r="G103" s="65">
        <f>IFERROR(F103/C91,"-")</f>
        <v>1.4004993566602236E-2</v>
      </c>
      <c r="H103" s="78">
        <v>9</v>
      </c>
      <c r="I103" s="65">
        <f>IFERROR(H103/D91,"-")</f>
        <v>0.16666666666666666</v>
      </c>
      <c r="J103" s="81">
        <f t="shared" si="11"/>
        <v>45316.222222222219</v>
      </c>
      <c r="K103" s="355"/>
      <c r="L103" s="355"/>
      <c r="M103" s="49" t="s">
        <v>118</v>
      </c>
      <c r="N103" s="78">
        <v>5027901</v>
      </c>
      <c r="O103" s="65">
        <f>IFERROR(N103/K91,"-")</f>
        <v>5.2059488227345317E-3</v>
      </c>
      <c r="P103" s="78">
        <v>224</v>
      </c>
      <c r="Q103" s="65">
        <f>IFERROR(P103/L91,"-")</f>
        <v>7.5243533758817607E-2</v>
      </c>
      <c r="R103" s="81">
        <f t="shared" si="12"/>
        <v>22445.986607142859</v>
      </c>
      <c r="S103" s="355"/>
      <c r="T103" s="355"/>
      <c r="U103" s="49" t="s">
        <v>118</v>
      </c>
      <c r="V103" s="78">
        <v>18275073</v>
      </c>
      <c r="W103" s="65">
        <f>IFERROR(V103/S91,"-")</f>
        <v>6.6745030924428902E-3</v>
      </c>
      <c r="X103" s="78">
        <v>554</v>
      </c>
      <c r="Y103" s="65">
        <f>IFERROR(X103/T91,"-")</f>
        <v>9.2719665271966525E-2</v>
      </c>
      <c r="Z103" s="192">
        <f t="shared" si="13"/>
        <v>32987.496389891698</v>
      </c>
      <c r="AA103" s="355"/>
      <c r="AB103" s="355"/>
      <c r="AC103" s="49" t="s">
        <v>118</v>
      </c>
      <c r="AD103" s="78">
        <v>20645148</v>
      </c>
      <c r="AE103" s="65">
        <f>IFERROR(AD103/AA91,"-")</f>
        <v>6.116984122731167E-3</v>
      </c>
      <c r="AF103" s="78">
        <v>626</v>
      </c>
      <c r="AG103" s="65">
        <f>IFERROR(AF103/AB91,"-")</f>
        <v>9.1041303083187905E-2</v>
      </c>
      <c r="AH103" s="81">
        <f t="shared" si="14"/>
        <v>32979.469648562299</v>
      </c>
      <c r="AI103" s="355"/>
      <c r="AJ103" s="355"/>
      <c r="AK103" s="49" t="s">
        <v>118</v>
      </c>
      <c r="AL103" s="78">
        <v>17879234</v>
      </c>
      <c r="AM103" s="65">
        <f>IFERROR(AL103/AI91,"-")</f>
        <v>4.9289761041739957E-3</v>
      </c>
      <c r="AN103" s="78">
        <v>627</v>
      </c>
      <c r="AO103" s="65">
        <f>IFERROR(AN103/AJ91,"-")</f>
        <v>9.2943966795137861E-2</v>
      </c>
      <c r="AP103" s="81">
        <f t="shared" si="15"/>
        <v>28515.524720893143</v>
      </c>
      <c r="AQ103" s="355"/>
      <c r="AR103" s="355"/>
      <c r="AS103" s="49" t="s">
        <v>118</v>
      </c>
      <c r="AT103" s="78">
        <v>22266880</v>
      </c>
      <c r="AU103" s="65">
        <f>IFERROR(AT103/AQ91,"-")</f>
        <v>6.4062961856683363E-3</v>
      </c>
      <c r="AV103" s="81">
        <v>683</v>
      </c>
      <c r="AW103" s="65">
        <f>IFERROR(AV103/AR91,"-")</f>
        <v>9.9042923433874705E-2</v>
      </c>
      <c r="AX103" s="280">
        <f t="shared" si="16"/>
        <v>32601.581259150804</v>
      </c>
      <c r="AY103" s="355"/>
      <c r="AZ103" s="355"/>
      <c r="BA103" s="49" t="s">
        <v>118</v>
      </c>
      <c r="BB103" s="78">
        <v>21608813</v>
      </c>
      <c r="BC103" s="65">
        <f>IFERROR(BB103/AY91,"-")</f>
        <v>6.7454172197460843E-3</v>
      </c>
      <c r="BD103" s="78">
        <v>625</v>
      </c>
      <c r="BE103" s="65">
        <f>IFERROR(BD103/AZ91,"-")</f>
        <v>0.10392417692051879</v>
      </c>
      <c r="BF103" s="81">
        <f t="shared" si="17"/>
        <v>34574.1008</v>
      </c>
      <c r="BG103" s="355"/>
      <c r="BH103" s="355"/>
      <c r="BI103" s="49" t="s">
        <v>118</v>
      </c>
      <c r="BJ103" s="78">
        <v>18726185</v>
      </c>
      <c r="BK103" s="65">
        <f>IFERROR(BJ103/BG91,"-")</f>
        <v>7.5990358320420122E-3</v>
      </c>
      <c r="BL103" s="78">
        <v>519</v>
      </c>
      <c r="BM103" s="65">
        <f>IFERROR(BL103/BH91,"-")</f>
        <v>0.10703237780985771</v>
      </c>
      <c r="BN103" s="81">
        <f t="shared" si="18"/>
        <v>36081.281310211947</v>
      </c>
      <c r="BO103" s="355"/>
      <c r="BP103" s="355"/>
      <c r="BQ103" s="49" t="s">
        <v>118</v>
      </c>
      <c r="BR103" s="78">
        <v>12012483</v>
      </c>
      <c r="BS103" s="65">
        <f>IFERROR(BR103/BO91,"-")</f>
        <v>5.3082336682420718E-3</v>
      </c>
      <c r="BT103" s="78">
        <v>432</v>
      </c>
      <c r="BU103" s="65">
        <f>IFERROR(BT103/BP91,"-")</f>
        <v>0.10480349344978165</v>
      </c>
      <c r="BV103" s="192">
        <f t="shared" si="19"/>
        <v>27806.673611111109</v>
      </c>
      <c r="BW103" s="355"/>
      <c r="BX103" s="355"/>
      <c r="BY103" s="49" t="s">
        <v>118</v>
      </c>
      <c r="BZ103" s="78">
        <v>14057073</v>
      </c>
      <c r="CA103" s="65">
        <f>IFERROR(BZ103/BW91,"-")</f>
        <v>6.2177703644202709E-3</v>
      </c>
      <c r="CB103" s="78">
        <v>445</v>
      </c>
      <c r="CC103" s="65">
        <f>IFERROR(CB103/BX91,"-")</f>
        <v>0.10658682634730539</v>
      </c>
      <c r="CD103" s="81">
        <f t="shared" si="20"/>
        <v>31588.928089887639</v>
      </c>
      <c r="CE103" s="355"/>
      <c r="CF103" s="355"/>
      <c r="CG103" s="49" t="s">
        <v>118</v>
      </c>
      <c r="CH103" s="78">
        <v>12418481</v>
      </c>
      <c r="CI103" s="65">
        <f>IFERROR(CH103/CE91,"-")</f>
        <v>6.2796762055743957E-3</v>
      </c>
      <c r="CJ103" s="78">
        <v>399</v>
      </c>
      <c r="CK103" s="65">
        <f>IFERROR(CJ103/CF91,"-")</f>
        <v>0.11683748169838946</v>
      </c>
      <c r="CL103" s="81">
        <f t="shared" si="21"/>
        <v>31124.012531328321</v>
      </c>
      <c r="CM103" s="355"/>
      <c r="CN103" s="355"/>
      <c r="CO103" s="49" t="s">
        <v>118</v>
      </c>
      <c r="CP103" s="78">
        <f>地区別_フレイル区分別_高齢者の疾病!AU154</f>
        <v>226728813</v>
      </c>
      <c r="CQ103" s="65">
        <f>地区別_フレイル区分別_高齢者の疾病!AV154</f>
        <v>6.6321069827423151E-3</v>
      </c>
      <c r="CR103" s="78">
        <f>地区別_フレイル区分別_高齢者の疾病!AW154</f>
        <v>6794</v>
      </c>
      <c r="CS103" s="65">
        <f>地区別_フレイル区分別_高齢者の疾病!AX154</f>
        <v>0.10405084615973657</v>
      </c>
      <c r="CT103" s="192">
        <f>地区別_フレイル区分別_高齢者の疾病!AY154</f>
        <v>33371.918310273773</v>
      </c>
      <c r="CU103" s="286"/>
    </row>
    <row r="104" spans="2:99" s="10" customFormat="1" ht="13.15" customHeight="1">
      <c r="B104" s="379"/>
      <c r="C104" s="355"/>
      <c r="D104" s="355"/>
      <c r="E104" s="49" t="s">
        <v>119</v>
      </c>
      <c r="F104" s="78">
        <v>119928</v>
      </c>
      <c r="G104" s="65">
        <f>IFERROR(F104/C91,"-")</f>
        <v>4.1181987035681924E-3</v>
      </c>
      <c r="H104" s="78">
        <v>2</v>
      </c>
      <c r="I104" s="65">
        <f>IFERROR(H104/D91,"-")</f>
        <v>3.7037037037037035E-2</v>
      </c>
      <c r="J104" s="81">
        <f t="shared" si="11"/>
        <v>59964</v>
      </c>
      <c r="K104" s="355"/>
      <c r="L104" s="355"/>
      <c r="M104" s="49" t="s">
        <v>119</v>
      </c>
      <c r="N104" s="78">
        <v>2795820</v>
      </c>
      <c r="O104" s="65">
        <f>IFERROR(N104/K91,"-")</f>
        <v>2.8948254624698577E-3</v>
      </c>
      <c r="P104" s="78">
        <v>72</v>
      </c>
      <c r="Q104" s="65">
        <f>IFERROR(P104/L91,"-")</f>
        <v>2.4185421565334229E-2</v>
      </c>
      <c r="R104" s="81">
        <f t="shared" si="12"/>
        <v>38830.833333333336</v>
      </c>
      <c r="S104" s="355"/>
      <c r="T104" s="355"/>
      <c r="U104" s="49" t="s">
        <v>119</v>
      </c>
      <c r="V104" s="78">
        <v>8020578</v>
      </c>
      <c r="W104" s="65">
        <f>IFERROR(V104/S91,"-")</f>
        <v>2.9293110163871525E-3</v>
      </c>
      <c r="X104" s="78">
        <v>168</v>
      </c>
      <c r="Y104" s="65">
        <f>IFERROR(X104/T91,"-")</f>
        <v>2.8117154811715481E-2</v>
      </c>
      <c r="Z104" s="192">
        <f t="shared" si="13"/>
        <v>47741.535714285717</v>
      </c>
      <c r="AA104" s="355"/>
      <c r="AB104" s="355"/>
      <c r="AC104" s="49" t="s">
        <v>119</v>
      </c>
      <c r="AD104" s="78">
        <v>16765266</v>
      </c>
      <c r="AE104" s="65">
        <f>IFERROR(AD104/AA91,"-")</f>
        <v>4.967407641512895E-3</v>
      </c>
      <c r="AF104" s="78">
        <v>261</v>
      </c>
      <c r="AG104" s="65">
        <f>IFERROR(AF104/AB91,"-")</f>
        <v>3.7958115183246072E-2</v>
      </c>
      <c r="AH104" s="81">
        <f t="shared" si="14"/>
        <v>64234.735632183911</v>
      </c>
      <c r="AI104" s="355"/>
      <c r="AJ104" s="355"/>
      <c r="AK104" s="49" t="s">
        <v>119</v>
      </c>
      <c r="AL104" s="78">
        <v>17455237</v>
      </c>
      <c r="AM104" s="65">
        <f>IFERROR(AL104/AI91,"-")</f>
        <v>4.8120879264566801E-3</v>
      </c>
      <c r="AN104" s="78">
        <v>292</v>
      </c>
      <c r="AO104" s="65">
        <f>IFERROR(AN104/AJ91,"-")</f>
        <v>4.3284909576045062E-2</v>
      </c>
      <c r="AP104" s="81">
        <f t="shared" si="15"/>
        <v>59778.20890410959</v>
      </c>
      <c r="AQ104" s="355"/>
      <c r="AR104" s="355"/>
      <c r="AS104" s="49" t="s">
        <v>119</v>
      </c>
      <c r="AT104" s="78">
        <v>18221648</v>
      </c>
      <c r="AU104" s="65">
        <f>IFERROR(AT104/AQ91,"-")</f>
        <v>5.2424620817551025E-3</v>
      </c>
      <c r="AV104" s="81">
        <v>302</v>
      </c>
      <c r="AW104" s="65">
        <f>IFERROR(AV104/AR91,"-")</f>
        <v>4.3793503480278426E-2</v>
      </c>
      <c r="AX104" s="280">
        <f t="shared" si="16"/>
        <v>60336.582781456957</v>
      </c>
      <c r="AY104" s="355"/>
      <c r="AZ104" s="355"/>
      <c r="BA104" s="49" t="s">
        <v>119</v>
      </c>
      <c r="BB104" s="78">
        <v>20543748</v>
      </c>
      <c r="BC104" s="65">
        <f>IFERROR(BB104/AY91,"-")</f>
        <v>6.412946028887573E-3</v>
      </c>
      <c r="BD104" s="78">
        <v>347</v>
      </c>
      <c r="BE104" s="65">
        <f>IFERROR(BD104/AZ91,"-")</f>
        <v>5.769870302627203E-2</v>
      </c>
      <c r="BF104" s="81">
        <f t="shared" si="17"/>
        <v>59203.884726224787</v>
      </c>
      <c r="BG104" s="355"/>
      <c r="BH104" s="355"/>
      <c r="BI104" s="49" t="s">
        <v>119</v>
      </c>
      <c r="BJ104" s="78">
        <v>17293613</v>
      </c>
      <c r="BK104" s="65">
        <f>IFERROR(BJ104/BG91,"-")</f>
        <v>7.0177019426256627E-3</v>
      </c>
      <c r="BL104" s="78">
        <v>302</v>
      </c>
      <c r="BM104" s="65">
        <f>IFERROR(BL104/BH91,"-")</f>
        <v>6.2280882656217777E-2</v>
      </c>
      <c r="BN104" s="81">
        <f t="shared" si="18"/>
        <v>57263.619205298011</v>
      </c>
      <c r="BO104" s="355"/>
      <c r="BP104" s="355"/>
      <c r="BQ104" s="49" t="s">
        <v>119</v>
      </c>
      <c r="BR104" s="78">
        <v>22518401</v>
      </c>
      <c r="BS104" s="65">
        <f>IFERROR(BR104/BO91,"-")</f>
        <v>9.9507266185663648E-3</v>
      </c>
      <c r="BT104" s="78">
        <v>312</v>
      </c>
      <c r="BU104" s="65">
        <f>IFERROR(BT104/BP91,"-")</f>
        <v>7.5691411935953426E-2</v>
      </c>
      <c r="BV104" s="192">
        <f t="shared" si="19"/>
        <v>72174.362179487172</v>
      </c>
      <c r="BW104" s="355"/>
      <c r="BX104" s="355"/>
      <c r="BY104" s="49" t="s">
        <v>119</v>
      </c>
      <c r="BZ104" s="78">
        <v>21795911</v>
      </c>
      <c r="CA104" s="65">
        <f>IFERROR(BZ104/BW91,"-")</f>
        <v>9.6408384221481798E-3</v>
      </c>
      <c r="CB104" s="78">
        <v>340</v>
      </c>
      <c r="CC104" s="65">
        <f>IFERROR(CB104/BX91,"-")</f>
        <v>8.1437125748502995E-2</v>
      </c>
      <c r="CD104" s="81">
        <f t="shared" si="20"/>
        <v>64105.620588235295</v>
      </c>
      <c r="CE104" s="355"/>
      <c r="CF104" s="355"/>
      <c r="CG104" s="49" t="s">
        <v>119</v>
      </c>
      <c r="CH104" s="78">
        <v>20815308</v>
      </c>
      <c r="CI104" s="65">
        <f>IFERROR(CH104/CE91,"-")</f>
        <v>1.0525715211007076E-2</v>
      </c>
      <c r="CJ104" s="78">
        <v>261</v>
      </c>
      <c r="CK104" s="65">
        <f>IFERROR(CJ104/CF91,"-")</f>
        <v>7.6427525622254758E-2</v>
      </c>
      <c r="CL104" s="81">
        <f t="shared" si="21"/>
        <v>79752.137931034478</v>
      </c>
      <c r="CM104" s="355"/>
      <c r="CN104" s="355"/>
      <c r="CO104" s="49" t="s">
        <v>119</v>
      </c>
      <c r="CP104" s="78">
        <f>地区別_フレイル区分別_高齢者の疾病!AU155</f>
        <v>293692963</v>
      </c>
      <c r="CQ104" s="65">
        <f>地区別_フレイル区分別_高齢者の疾病!AV155</f>
        <v>8.5908937859370364E-3</v>
      </c>
      <c r="CR104" s="78">
        <f>地区別_フレイル区分別_高齢者の疾病!AW155</f>
        <v>4318</v>
      </c>
      <c r="CS104" s="65">
        <f>地区別_フレイル区分別_高齢者の疾病!AX155</f>
        <v>6.613063787426296E-2</v>
      </c>
      <c r="CT104" s="192">
        <f>地区別_フレイル区分別_高齢者の疾病!AY155</f>
        <v>68015.971051412693</v>
      </c>
      <c r="CU104" s="286"/>
    </row>
    <row r="105" spans="2:99" s="10" customFormat="1" ht="13.15" customHeight="1">
      <c r="B105" s="379"/>
      <c r="C105" s="355"/>
      <c r="D105" s="355"/>
      <c r="E105" s="49" t="s">
        <v>120</v>
      </c>
      <c r="F105" s="78">
        <v>459063</v>
      </c>
      <c r="G105" s="65">
        <f>IFERROR(F105/C91,"-")</f>
        <v>1.5763730333667909E-2</v>
      </c>
      <c r="H105" s="78">
        <v>7</v>
      </c>
      <c r="I105" s="65">
        <f>IFERROR(H105/D91,"-")</f>
        <v>0.12962962962962962</v>
      </c>
      <c r="J105" s="81">
        <f t="shared" si="11"/>
        <v>65580.428571428565</v>
      </c>
      <c r="K105" s="355"/>
      <c r="L105" s="355"/>
      <c r="M105" s="49" t="s">
        <v>120</v>
      </c>
      <c r="N105" s="78">
        <v>4658766</v>
      </c>
      <c r="O105" s="65">
        <f>IFERROR(N105/K91,"-")</f>
        <v>4.8237420293469708E-3</v>
      </c>
      <c r="P105" s="78">
        <v>144</v>
      </c>
      <c r="Q105" s="65">
        <f>IFERROR(P105/L91,"-")</f>
        <v>4.8370843130668459E-2</v>
      </c>
      <c r="R105" s="81">
        <f t="shared" si="12"/>
        <v>32352.541666666668</v>
      </c>
      <c r="S105" s="355"/>
      <c r="T105" s="355"/>
      <c r="U105" s="49" t="s">
        <v>120</v>
      </c>
      <c r="V105" s="78">
        <v>15272749</v>
      </c>
      <c r="W105" s="65">
        <f>IFERROR(V105/S91,"-")</f>
        <v>5.577981025334567E-3</v>
      </c>
      <c r="X105" s="78">
        <v>327</v>
      </c>
      <c r="Y105" s="65">
        <f>IFERROR(X105/T91,"-")</f>
        <v>5.4728033472803347E-2</v>
      </c>
      <c r="Z105" s="192">
        <f t="shared" si="13"/>
        <v>46705.654434250762</v>
      </c>
      <c r="AA105" s="355"/>
      <c r="AB105" s="355"/>
      <c r="AC105" s="49" t="s">
        <v>120</v>
      </c>
      <c r="AD105" s="78">
        <v>19888887</v>
      </c>
      <c r="AE105" s="65">
        <f>IFERROR(AD105/AA91,"-")</f>
        <v>5.8929103340791891E-3</v>
      </c>
      <c r="AF105" s="78">
        <v>383</v>
      </c>
      <c r="AG105" s="65">
        <f>IFERROR(AF105/AB91,"-")</f>
        <v>5.5700988947062248E-2</v>
      </c>
      <c r="AH105" s="81">
        <f t="shared" si="14"/>
        <v>51929.208877284596</v>
      </c>
      <c r="AI105" s="355"/>
      <c r="AJ105" s="355"/>
      <c r="AK105" s="49" t="s">
        <v>120</v>
      </c>
      <c r="AL105" s="78">
        <v>21144899</v>
      </c>
      <c r="AM105" s="65">
        <f>IFERROR(AL105/AI91,"-")</f>
        <v>5.8292599054396068E-3</v>
      </c>
      <c r="AN105" s="78">
        <v>379</v>
      </c>
      <c r="AO105" s="65">
        <f>IFERROR(AN105/AJ91,"-")</f>
        <v>5.6181440853839311E-2</v>
      </c>
      <c r="AP105" s="81">
        <f t="shared" si="15"/>
        <v>55791.290237467016</v>
      </c>
      <c r="AQ105" s="355"/>
      <c r="AR105" s="355"/>
      <c r="AS105" s="49" t="s">
        <v>120</v>
      </c>
      <c r="AT105" s="78">
        <v>16425510</v>
      </c>
      <c r="AU105" s="65">
        <f>IFERROR(AT105/AQ91,"-")</f>
        <v>4.7257039181356842E-3</v>
      </c>
      <c r="AV105" s="81">
        <v>360</v>
      </c>
      <c r="AW105" s="65">
        <f>IFERROR(AV105/AR91,"-")</f>
        <v>5.2204176334106726E-2</v>
      </c>
      <c r="AX105" s="280">
        <f t="shared" si="16"/>
        <v>45626.416666666664</v>
      </c>
      <c r="AY105" s="355"/>
      <c r="AZ105" s="355"/>
      <c r="BA105" s="49" t="s">
        <v>120</v>
      </c>
      <c r="BB105" s="78">
        <v>11832267</v>
      </c>
      <c r="BC105" s="65">
        <f>IFERROR(BB105/AY91,"-")</f>
        <v>3.6935660265297004E-3</v>
      </c>
      <c r="BD105" s="78">
        <v>332</v>
      </c>
      <c r="BE105" s="65">
        <f>IFERROR(BD105/AZ91,"-")</f>
        <v>5.520452278017958E-2</v>
      </c>
      <c r="BF105" s="81">
        <f t="shared" si="17"/>
        <v>35639.358433734938</v>
      </c>
      <c r="BG105" s="355"/>
      <c r="BH105" s="355"/>
      <c r="BI105" s="49" t="s">
        <v>120</v>
      </c>
      <c r="BJ105" s="78">
        <v>10458218</v>
      </c>
      <c r="BK105" s="65">
        <f>IFERROR(BJ105/BG91,"-")</f>
        <v>4.243916917477145E-3</v>
      </c>
      <c r="BL105" s="78">
        <v>256</v>
      </c>
      <c r="BM105" s="65">
        <f>IFERROR(BL105/BH91,"-")</f>
        <v>5.2794390595999177E-2</v>
      </c>
      <c r="BN105" s="81">
        <f t="shared" si="18"/>
        <v>40852.4140625</v>
      </c>
      <c r="BO105" s="355"/>
      <c r="BP105" s="355"/>
      <c r="BQ105" s="49" t="s">
        <v>120</v>
      </c>
      <c r="BR105" s="78">
        <v>9328411</v>
      </c>
      <c r="BS105" s="65">
        <f>IFERROR(BR105/BO91,"-")</f>
        <v>4.1221607007809868E-3</v>
      </c>
      <c r="BT105" s="78">
        <v>233</v>
      </c>
      <c r="BU105" s="65">
        <f>IFERROR(BT105/BP91,"-")</f>
        <v>5.6525958272683162E-2</v>
      </c>
      <c r="BV105" s="192">
        <f t="shared" si="19"/>
        <v>40036.09871244635</v>
      </c>
      <c r="BW105" s="355"/>
      <c r="BX105" s="355"/>
      <c r="BY105" s="49" t="s">
        <v>120</v>
      </c>
      <c r="BZ105" s="78">
        <v>8038058</v>
      </c>
      <c r="CA105" s="65">
        <f>IFERROR(BZ105/BW91,"-")</f>
        <v>3.5554200237767329E-3</v>
      </c>
      <c r="CB105" s="78">
        <v>206</v>
      </c>
      <c r="CC105" s="65">
        <f>IFERROR(CB105/BX91,"-")</f>
        <v>4.9341317365269463E-2</v>
      </c>
      <c r="CD105" s="81">
        <f t="shared" si="20"/>
        <v>39019.699029126212</v>
      </c>
      <c r="CE105" s="355"/>
      <c r="CF105" s="355"/>
      <c r="CG105" s="49" t="s">
        <v>120</v>
      </c>
      <c r="CH105" s="78">
        <v>6013896</v>
      </c>
      <c r="CI105" s="65">
        <f>IFERROR(CH105/CE91,"-")</f>
        <v>3.0410578889639591E-3</v>
      </c>
      <c r="CJ105" s="78">
        <v>178</v>
      </c>
      <c r="CK105" s="65">
        <f>IFERROR(CJ105/CF91,"-")</f>
        <v>5.212298682284041E-2</v>
      </c>
      <c r="CL105" s="81">
        <f t="shared" si="21"/>
        <v>33785.932584269663</v>
      </c>
      <c r="CM105" s="355"/>
      <c r="CN105" s="355"/>
      <c r="CO105" s="49" t="s">
        <v>120</v>
      </c>
      <c r="CP105" s="78">
        <f>地区別_フレイル区分別_高齢者の疾病!AU156</f>
        <v>152211423</v>
      </c>
      <c r="CQ105" s="65">
        <f>地区別_フレイル区分別_高齢者の疾病!AV156</f>
        <v>4.4523782750604543E-3</v>
      </c>
      <c r="CR105" s="78">
        <f>地区別_フレイル区分別_高齢者の疾病!AW156</f>
        <v>3577</v>
      </c>
      <c r="CS105" s="65">
        <f>地区別_フレイル区分別_高齢者の疾病!AX156</f>
        <v>5.478214258365878E-2</v>
      </c>
      <c r="CT105" s="192">
        <f>地区別_フレイル区分別_高齢者の疾病!AY156</f>
        <v>42552.816046966735</v>
      </c>
      <c r="CU105" s="286"/>
    </row>
    <row r="106" spans="2:99" s="10" customFormat="1" ht="13.15" customHeight="1">
      <c r="B106" s="379"/>
      <c r="C106" s="355"/>
      <c r="D106" s="355"/>
      <c r="E106" s="50" t="s">
        <v>121</v>
      </c>
      <c r="F106" s="79">
        <v>26862</v>
      </c>
      <c r="G106" s="66">
        <f>IFERROR(F106/C91,"-")</f>
        <v>9.2241222713001787E-4</v>
      </c>
      <c r="H106" s="79">
        <v>6</v>
      </c>
      <c r="I106" s="66">
        <f>IFERROR(H106/D91,"-")</f>
        <v>0.1111111111111111</v>
      </c>
      <c r="J106" s="82">
        <f t="shared" si="11"/>
        <v>4477</v>
      </c>
      <c r="K106" s="355"/>
      <c r="L106" s="355"/>
      <c r="M106" s="50" t="s">
        <v>121</v>
      </c>
      <c r="N106" s="79">
        <v>1028821</v>
      </c>
      <c r="O106" s="66">
        <f>IFERROR(N106/K91,"-")</f>
        <v>1.0652535667974696E-3</v>
      </c>
      <c r="P106" s="79">
        <v>99</v>
      </c>
      <c r="Q106" s="66">
        <f>IFERROR(P106/L91,"-")</f>
        <v>3.3254954652334565E-2</v>
      </c>
      <c r="R106" s="82">
        <f t="shared" si="12"/>
        <v>10392.131313131313</v>
      </c>
      <c r="S106" s="355"/>
      <c r="T106" s="355"/>
      <c r="U106" s="50" t="s">
        <v>121</v>
      </c>
      <c r="V106" s="79">
        <v>6373303</v>
      </c>
      <c r="W106" s="66">
        <f>IFERROR(V106/S91,"-")</f>
        <v>2.3276859459097948E-3</v>
      </c>
      <c r="X106" s="79">
        <v>259</v>
      </c>
      <c r="Y106" s="66">
        <f>IFERROR(X106/T91,"-")</f>
        <v>4.3347280334728032E-2</v>
      </c>
      <c r="Z106" s="193">
        <f t="shared" si="13"/>
        <v>24607.347490347489</v>
      </c>
      <c r="AA106" s="355"/>
      <c r="AB106" s="355"/>
      <c r="AC106" s="50" t="s">
        <v>121</v>
      </c>
      <c r="AD106" s="79">
        <v>3574943</v>
      </c>
      <c r="AE106" s="66">
        <f>IFERROR(AD106/AA91,"-")</f>
        <v>1.0592256142057653E-3</v>
      </c>
      <c r="AF106" s="79">
        <v>354</v>
      </c>
      <c r="AG106" s="66">
        <f>IFERROR(AF106/AB91,"-")</f>
        <v>5.1483420593368238E-2</v>
      </c>
      <c r="AH106" s="82">
        <f t="shared" si="14"/>
        <v>10098.709039548023</v>
      </c>
      <c r="AI106" s="355"/>
      <c r="AJ106" s="355"/>
      <c r="AK106" s="50" t="s">
        <v>121</v>
      </c>
      <c r="AL106" s="79">
        <v>3707776</v>
      </c>
      <c r="AM106" s="66">
        <f>IFERROR(AL106/AI91,"-")</f>
        <v>1.0221656757571291E-3</v>
      </c>
      <c r="AN106" s="79">
        <v>376</v>
      </c>
      <c r="AO106" s="66">
        <f>IFERROR(AN106/AJ91,"-")</f>
        <v>5.5736732878742958E-2</v>
      </c>
      <c r="AP106" s="82">
        <f t="shared" si="15"/>
        <v>9861.1063829787236</v>
      </c>
      <c r="AQ106" s="355"/>
      <c r="AR106" s="355"/>
      <c r="AS106" s="50" t="s">
        <v>121</v>
      </c>
      <c r="AT106" s="79">
        <v>5760310</v>
      </c>
      <c r="AU106" s="66">
        <f>IFERROR(AT106/AQ91,"-")</f>
        <v>1.6572708875813393E-3</v>
      </c>
      <c r="AV106" s="82">
        <v>345</v>
      </c>
      <c r="AW106" s="68">
        <f>IFERROR(AV106/AR91,"-")</f>
        <v>5.0029002320185617E-2</v>
      </c>
      <c r="AX106" s="281">
        <f t="shared" si="16"/>
        <v>16696.55072463768</v>
      </c>
      <c r="AY106" s="355"/>
      <c r="AZ106" s="355"/>
      <c r="BA106" s="50" t="s">
        <v>121</v>
      </c>
      <c r="BB106" s="79">
        <v>3557187</v>
      </c>
      <c r="BC106" s="66">
        <f>IFERROR(BB106/AY91,"-")</f>
        <v>1.110413165390293E-3</v>
      </c>
      <c r="BD106" s="79">
        <v>335</v>
      </c>
      <c r="BE106" s="66">
        <f>IFERROR(BD106/AZ91,"-")</f>
        <v>5.5703358829398072E-2</v>
      </c>
      <c r="BF106" s="82">
        <f t="shared" si="17"/>
        <v>10618.468656716417</v>
      </c>
      <c r="BG106" s="355"/>
      <c r="BH106" s="355"/>
      <c r="BI106" s="50" t="s">
        <v>121</v>
      </c>
      <c r="BJ106" s="79">
        <v>2724588</v>
      </c>
      <c r="BK106" s="66">
        <f>IFERROR(BJ106/BG91,"-")</f>
        <v>1.1056305296327938E-3</v>
      </c>
      <c r="BL106" s="79">
        <v>309</v>
      </c>
      <c r="BM106" s="66">
        <f>IFERROR(BL106/BH91,"-")</f>
        <v>6.3724479274077123E-2</v>
      </c>
      <c r="BN106" s="82">
        <f t="shared" si="18"/>
        <v>8817.4368932038833</v>
      </c>
      <c r="BO106" s="355"/>
      <c r="BP106" s="355"/>
      <c r="BQ106" s="50" t="s">
        <v>121</v>
      </c>
      <c r="BR106" s="79">
        <v>3887613</v>
      </c>
      <c r="BS106" s="66">
        <f>IFERROR(BR106/BO91,"-")</f>
        <v>1.7179094626561023E-3</v>
      </c>
      <c r="BT106" s="79">
        <v>288</v>
      </c>
      <c r="BU106" s="66">
        <f>IFERROR(BT106/BP91,"-")</f>
        <v>6.9868995633187769E-2</v>
      </c>
      <c r="BV106" s="193">
        <f t="shared" si="19"/>
        <v>13498.65625</v>
      </c>
      <c r="BW106" s="355"/>
      <c r="BX106" s="355"/>
      <c r="BY106" s="50" t="s">
        <v>121</v>
      </c>
      <c r="BZ106" s="79">
        <v>3270583</v>
      </c>
      <c r="CA106" s="66">
        <f>IFERROR(BZ106/BW91,"-")</f>
        <v>1.4466549367550942E-3</v>
      </c>
      <c r="CB106" s="79">
        <v>257</v>
      </c>
      <c r="CC106" s="66">
        <f>IFERROR(CB106/BX91,"-")</f>
        <v>6.1556886227544912E-2</v>
      </c>
      <c r="CD106" s="82">
        <f t="shared" si="20"/>
        <v>12726.003891050583</v>
      </c>
      <c r="CE106" s="355"/>
      <c r="CF106" s="355"/>
      <c r="CG106" s="50" t="s">
        <v>121</v>
      </c>
      <c r="CH106" s="79">
        <v>2199540</v>
      </c>
      <c r="CI106" s="66">
        <f>IFERROR(CH106/CE91,"-")</f>
        <v>1.1122454510506645E-3</v>
      </c>
      <c r="CJ106" s="79">
        <v>249</v>
      </c>
      <c r="CK106" s="66">
        <f>IFERROR(CJ106/CF91,"-")</f>
        <v>7.291361639824305E-2</v>
      </c>
      <c r="CL106" s="82">
        <f t="shared" si="21"/>
        <v>8833.4939759036151</v>
      </c>
      <c r="CM106" s="355"/>
      <c r="CN106" s="355"/>
      <c r="CO106" s="50" t="s">
        <v>121</v>
      </c>
      <c r="CP106" s="79">
        <f>地区別_フレイル区分別_高齢者の疾病!AU157</f>
        <v>50971115</v>
      </c>
      <c r="CQ106" s="66">
        <f>地区別_フレイル区分別_高齢者の疾病!AV157</f>
        <v>1.4909701296308624E-3</v>
      </c>
      <c r="CR106" s="79">
        <f>地区別_フレイル区分別_高齢者の疾病!AW157</f>
        <v>4071</v>
      </c>
      <c r="CS106" s="66">
        <f>地区別_フレイル区分別_高齢者の疾病!AX157</f>
        <v>6.2347806110728231E-2</v>
      </c>
      <c r="CT106" s="193">
        <f>地区別_フレイル区分別_高齢者の疾病!AY157</f>
        <v>12520.53917956276</v>
      </c>
      <c r="CU106" s="286"/>
    </row>
    <row r="107" spans="2:99" s="10" customFormat="1" ht="13.15" customHeight="1">
      <c r="B107" s="380"/>
      <c r="C107" s="356"/>
      <c r="D107" s="356"/>
      <c r="E107" s="51" t="s">
        <v>71</v>
      </c>
      <c r="F107" s="74">
        <f>SUM(F91:F106)</f>
        <v>4061535</v>
      </c>
      <c r="G107" s="66">
        <f>IFERROR(F107/C91,"-")</f>
        <v>0.13946874934541423</v>
      </c>
      <c r="H107" s="79">
        <v>49</v>
      </c>
      <c r="I107" s="66">
        <f>IFERROR(H107/D91,"-")</f>
        <v>0.90740740740740744</v>
      </c>
      <c r="J107" s="82">
        <f t="shared" si="11"/>
        <v>82888.469387755104</v>
      </c>
      <c r="K107" s="356"/>
      <c r="L107" s="356"/>
      <c r="M107" s="51" t="s">
        <v>71</v>
      </c>
      <c r="N107" s="74">
        <f>SUM(N91:N106)</f>
        <v>161131473</v>
      </c>
      <c r="O107" s="66">
        <f>IFERROR(N107/K91,"-")</f>
        <v>0.16683745407274944</v>
      </c>
      <c r="P107" s="79">
        <v>2289</v>
      </c>
      <c r="Q107" s="66">
        <f>IFERROR(P107/L91,"-")</f>
        <v>0.76889486059791734</v>
      </c>
      <c r="R107" s="82">
        <f t="shared" si="12"/>
        <v>70393.828309305376</v>
      </c>
      <c r="S107" s="356"/>
      <c r="T107" s="356"/>
      <c r="U107" s="51" t="s">
        <v>71</v>
      </c>
      <c r="V107" s="74">
        <f>SUM(V91:V106)</f>
        <v>521481152</v>
      </c>
      <c r="W107" s="66">
        <f>IFERROR(V107/S91,"-")</f>
        <v>0.19045765571905957</v>
      </c>
      <c r="X107" s="79">
        <v>4806</v>
      </c>
      <c r="Y107" s="66">
        <f>IFERROR(X107/T91,"-")</f>
        <v>0.80435146443514649</v>
      </c>
      <c r="Z107" s="193">
        <f t="shared" si="13"/>
        <v>108506.27382438618</v>
      </c>
      <c r="AA107" s="356"/>
      <c r="AB107" s="356"/>
      <c r="AC107" s="51" t="s">
        <v>71</v>
      </c>
      <c r="AD107" s="74">
        <f>SUM(AD91:AD106)</f>
        <v>620893781</v>
      </c>
      <c r="AE107" s="66">
        <f>IFERROR(AD107/AA91,"-")</f>
        <v>0.18396561750390561</v>
      </c>
      <c r="AF107" s="79">
        <v>5629</v>
      </c>
      <c r="AG107" s="66">
        <f>IFERROR(AF107/AB91,"-")</f>
        <v>0.81864456079115766</v>
      </c>
      <c r="AH107" s="82">
        <f t="shared" si="14"/>
        <v>110302.67916148517</v>
      </c>
      <c r="AI107" s="356"/>
      <c r="AJ107" s="356"/>
      <c r="AK107" s="51" t="s">
        <v>71</v>
      </c>
      <c r="AL107" s="74">
        <f>SUM(AL91:AL106)</f>
        <v>645548521</v>
      </c>
      <c r="AM107" s="66">
        <f>IFERROR(AL107/AI91,"-")</f>
        <v>0.17796585883343014</v>
      </c>
      <c r="AN107" s="79">
        <v>5624</v>
      </c>
      <c r="AO107" s="66">
        <f>IFERROR(AN107/AJ91,"-")</f>
        <v>0.83367921731396388</v>
      </c>
      <c r="AP107" s="82">
        <f t="shared" si="15"/>
        <v>114784.58766002845</v>
      </c>
      <c r="AQ107" s="356"/>
      <c r="AR107" s="356"/>
      <c r="AS107" s="51" t="s">
        <v>71</v>
      </c>
      <c r="AT107" s="74">
        <f>SUM(AT91:AT106)</f>
        <v>659470483</v>
      </c>
      <c r="AU107" s="66">
        <f>IFERROR(AT107/AQ91,"-")</f>
        <v>0.18973305823733524</v>
      </c>
      <c r="AV107" s="82">
        <v>5820</v>
      </c>
      <c r="AW107" s="153">
        <f>IFERROR(AV107/AR91,"-")</f>
        <v>0.84396751740139209</v>
      </c>
      <c r="AX107" s="92">
        <f t="shared" si="16"/>
        <v>113311.0795532646</v>
      </c>
      <c r="AY107" s="356"/>
      <c r="AZ107" s="356"/>
      <c r="BA107" s="51" t="s">
        <v>71</v>
      </c>
      <c r="BB107" s="74">
        <f>SUM(BB91:BB106)</f>
        <v>636273170</v>
      </c>
      <c r="BC107" s="66">
        <f>IFERROR(BB107/AY91,"-")</f>
        <v>0.19861933172268312</v>
      </c>
      <c r="BD107" s="79">
        <v>5111</v>
      </c>
      <c r="BE107" s="66">
        <f>IFERROR(BD107/AZ91,"-")</f>
        <v>0.8498503491852345</v>
      </c>
      <c r="BF107" s="82">
        <f t="shared" si="17"/>
        <v>124490.93523772256</v>
      </c>
      <c r="BG107" s="356"/>
      <c r="BH107" s="356"/>
      <c r="BI107" s="51" t="s">
        <v>71</v>
      </c>
      <c r="BJ107" s="74">
        <f>SUM(BJ91:BJ106)</f>
        <v>488607548</v>
      </c>
      <c r="BK107" s="66">
        <f>IFERROR(BJ107/BG91,"-")</f>
        <v>0.19827563729922498</v>
      </c>
      <c r="BL107" s="79">
        <v>4133</v>
      </c>
      <c r="BM107" s="66">
        <f>IFERROR(BL107/BH91,"-")</f>
        <v>0.85234068880181479</v>
      </c>
      <c r="BN107" s="82">
        <f t="shared" si="18"/>
        <v>118221.03750302443</v>
      </c>
      <c r="BO107" s="356"/>
      <c r="BP107" s="356"/>
      <c r="BQ107" s="51" t="s">
        <v>71</v>
      </c>
      <c r="BR107" s="74">
        <f>SUM(BR91:BR106)</f>
        <v>436346391</v>
      </c>
      <c r="BS107" s="66">
        <f>IFERROR(BR107/BO91,"-")</f>
        <v>0.19281847089582721</v>
      </c>
      <c r="BT107" s="79">
        <v>3554</v>
      </c>
      <c r="BU107" s="66">
        <f>IFERROR(BT107/BP91,"-")</f>
        <v>0.86220281416787969</v>
      </c>
      <c r="BV107" s="193">
        <f t="shared" si="19"/>
        <v>122776.13702870006</v>
      </c>
      <c r="BW107" s="356"/>
      <c r="BX107" s="356"/>
      <c r="BY107" s="51" t="s">
        <v>71</v>
      </c>
      <c r="BZ107" s="74">
        <f>SUM(BZ91:BZ106)</f>
        <v>451312806</v>
      </c>
      <c r="CA107" s="66">
        <f>IFERROR(BZ107/BW91,"-")</f>
        <v>0.19962615191869282</v>
      </c>
      <c r="CB107" s="79">
        <v>3617</v>
      </c>
      <c r="CC107" s="66">
        <f>IFERROR(CB107/BX91,"-")</f>
        <v>0.86634730538922156</v>
      </c>
      <c r="CD107" s="82">
        <f t="shared" si="20"/>
        <v>124775.45092618192</v>
      </c>
      <c r="CE107" s="356"/>
      <c r="CF107" s="356"/>
      <c r="CG107" s="51" t="s">
        <v>71</v>
      </c>
      <c r="CH107" s="74">
        <f>SUM(CH91:CH106)</f>
        <v>415717857</v>
      </c>
      <c r="CI107" s="66">
        <f>IFERROR(CH107/CE91,"-")</f>
        <v>0.21021681595641845</v>
      </c>
      <c r="CJ107" s="79">
        <v>3003</v>
      </c>
      <c r="CK107" s="66">
        <f>IFERROR(CJ107/CF91,"-")</f>
        <v>0.87935578330893116</v>
      </c>
      <c r="CL107" s="82">
        <f t="shared" si="21"/>
        <v>138434.18481518482</v>
      </c>
      <c r="CM107" s="356"/>
      <c r="CN107" s="356"/>
      <c r="CO107" s="51" t="s">
        <v>71</v>
      </c>
      <c r="CP107" s="74">
        <f>地区別_フレイル区分別_高齢者の疾病!AU158</f>
        <v>6740170048</v>
      </c>
      <c r="CQ107" s="66">
        <f>地区別_フレイル区分別_高齢者の疾病!AV158</f>
        <v>0.19715857128494474</v>
      </c>
      <c r="CR107" s="74">
        <f>地区別_フレイル区分別_高齢者の疾病!AW158</f>
        <v>55452</v>
      </c>
      <c r="CS107" s="66">
        <f>地区別_フレイル区分別_高齢者の疾病!AX158</f>
        <v>0.84925338846772336</v>
      </c>
      <c r="CT107" s="193">
        <f>地区別_フレイル区分別_高齢者の疾病!AY158</f>
        <v>121549.62937315156</v>
      </c>
      <c r="CU107" s="286"/>
    </row>
    <row r="108" spans="2:99" s="10" customFormat="1" ht="13.15" customHeight="1">
      <c r="B108" s="378" t="s">
        <v>200</v>
      </c>
      <c r="C108" s="354">
        <v>14638840</v>
      </c>
      <c r="D108" s="354">
        <v>10</v>
      </c>
      <c r="E108" s="47" t="s">
        <v>107</v>
      </c>
      <c r="F108" s="77">
        <v>88009</v>
      </c>
      <c r="G108" s="64">
        <f>IFERROR(F108/C108,"-")</f>
        <v>6.0120200780936191E-3</v>
      </c>
      <c r="H108" s="77">
        <v>3</v>
      </c>
      <c r="I108" s="64">
        <f>IFERROR(H108/D108,"-")</f>
        <v>0.3</v>
      </c>
      <c r="J108" s="80">
        <f t="shared" si="11"/>
        <v>29336.333333333332</v>
      </c>
      <c r="K108" s="354">
        <v>49845380</v>
      </c>
      <c r="L108" s="354">
        <v>76</v>
      </c>
      <c r="M108" s="47" t="s">
        <v>107</v>
      </c>
      <c r="N108" s="77">
        <v>535553</v>
      </c>
      <c r="O108" s="64">
        <f>IFERROR(N108/K108,"-")</f>
        <v>1.0744285628878745E-2</v>
      </c>
      <c r="P108" s="77">
        <v>25</v>
      </c>
      <c r="Q108" s="64">
        <f>IFERROR(P108/L108,"-")</f>
        <v>0.32894736842105265</v>
      </c>
      <c r="R108" s="80">
        <f t="shared" si="12"/>
        <v>21422.12</v>
      </c>
      <c r="S108" s="354">
        <v>213909910</v>
      </c>
      <c r="T108" s="354">
        <v>154</v>
      </c>
      <c r="U108" s="47" t="s">
        <v>107</v>
      </c>
      <c r="V108" s="77">
        <v>22242058</v>
      </c>
      <c r="W108" s="64">
        <f>IFERROR(V108/S108,"-")</f>
        <v>0.10397862352426776</v>
      </c>
      <c r="X108" s="77">
        <v>49</v>
      </c>
      <c r="Y108" s="64">
        <f>IFERROR(X108/T108,"-")</f>
        <v>0.31818181818181818</v>
      </c>
      <c r="Z108" s="191">
        <f t="shared" si="13"/>
        <v>453919.55102040817</v>
      </c>
      <c r="AA108" s="354">
        <v>249178210</v>
      </c>
      <c r="AB108" s="354">
        <v>189</v>
      </c>
      <c r="AC108" s="47" t="s">
        <v>107</v>
      </c>
      <c r="AD108" s="77">
        <v>8848851</v>
      </c>
      <c r="AE108" s="64">
        <f>IFERROR(AD108/AA108,"-")</f>
        <v>3.5512138079810428E-2</v>
      </c>
      <c r="AF108" s="77">
        <v>58</v>
      </c>
      <c r="AG108" s="64">
        <f>IFERROR(AF108/AB108,"-")</f>
        <v>0.30687830687830686</v>
      </c>
      <c r="AH108" s="80">
        <f t="shared" si="14"/>
        <v>152566.39655172414</v>
      </c>
      <c r="AI108" s="354">
        <v>291747220</v>
      </c>
      <c r="AJ108" s="354">
        <v>207</v>
      </c>
      <c r="AK108" s="47" t="s">
        <v>107</v>
      </c>
      <c r="AL108" s="77">
        <v>19400197</v>
      </c>
      <c r="AM108" s="64">
        <f>IFERROR(AL108/AI108,"-")</f>
        <v>6.6496595923004859E-2</v>
      </c>
      <c r="AN108" s="77">
        <v>75</v>
      </c>
      <c r="AO108" s="64">
        <f>IFERROR(AN108/AJ108,"-")</f>
        <v>0.36231884057971014</v>
      </c>
      <c r="AP108" s="80">
        <f t="shared" si="15"/>
        <v>258669.29333333333</v>
      </c>
      <c r="AQ108" s="354">
        <v>298819950</v>
      </c>
      <c r="AR108" s="354">
        <v>247</v>
      </c>
      <c r="AS108" s="47" t="s">
        <v>107</v>
      </c>
      <c r="AT108" s="77">
        <v>7732642</v>
      </c>
      <c r="AU108" s="64">
        <f>IFERROR(AT108/AQ108,"-")</f>
        <v>2.5877261541607244E-2</v>
      </c>
      <c r="AV108" s="80">
        <v>77</v>
      </c>
      <c r="AW108" s="64">
        <f>IFERROR(AV108/AR108,"-")</f>
        <v>0.31174089068825911</v>
      </c>
      <c r="AX108" s="191">
        <f t="shared" si="16"/>
        <v>100423.92207792208</v>
      </c>
      <c r="AY108" s="354">
        <v>342485720</v>
      </c>
      <c r="AZ108" s="354">
        <v>280</v>
      </c>
      <c r="BA108" s="47" t="s">
        <v>107</v>
      </c>
      <c r="BB108" s="77">
        <v>26089015</v>
      </c>
      <c r="BC108" s="64">
        <f>IFERROR(BB108/AY108,"-")</f>
        <v>7.6175482586544052E-2</v>
      </c>
      <c r="BD108" s="77">
        <v>110</v>
      </c>
      <c r="BE108" s="64">
        <f>IFERROR(BD108/AZ108,"-")</f>
        <v>0.39285714285714285</v>
      </c>
      <c r="BF108" s="80">
        <f t="shared" si="17"/>
        <v>237172.86363636365</v>
      </c>
      <c r="BG108" s="354">
        <v>340250690</v>
      </c>
      <c r="BH108" s="354">
        <v>239</v>
      </c>
      <c r="BI108" s="47" t="s">
        <v>107</v>
      </c>
      <c r="BJ108" s="77">
        <v>19817933</v>
      </c>
      <c r="BK108" s="64">
        <f>IFERROR(BJ108/BG108,"-")</f>
        <v>5.8245092757930925E-2</v>
      </c>
      <c r="BL108" s="77">
        <v>76</v>
      </c>
      <c r="BM108" s="64">
        <f>IFERROR(BL108/BH108,"-")</f>
        <v>0.31799163179916318</v>
      </c>
      <c r="BN108" s="80">
        <f t="shared" si="18"/>
        <v>260762.27631578947</v>
      </c>
      <c r="BO108" s="354">
        <v>300821050</v>
      </c>
      <c r="BP108" s="354">
        <v>226</v>
      </c>
      <c r="BQ108" s="47" t="s">
        <v>107</v>
      </c>
      <c r="BR108" s="77">
        <v>19547265</v>
      </c>
      <c r="BS108" s="64">
        <f>IFERROR(BR108/BO108,"-")</f>
        <v>6.4979711359959683E-2</v>
      </c>
      <c r="BT108" s="77">
        <v>72</v>
      </c>
      <c r="BU108" s="64">
        <f>IFERROR(BT108/BP108,"-")</f>
        <v>0.31858407079646017</v>
      </c>
      <c r="BV108" s="191">
        <f t="shared" si="19"/>
        <v>271489.79166666669</v>
      </c>
      <c r="BW108" s="354">
        <v>327913350</v>
      </c>
      <c r="BX108" s="354">
        <v>283</v>
      </c>
      <c r="BY108" s="47" t="s">
        <v>107</v>
      </c>
      <c r="BZ108" s="77">
        <v>19060044</v>
      </c>
      <c r="CA108" s="64">
        <f>IFERROR(BZ108/BW108,"-")</f>
        <v>5.8125245586982045E-2</v>
      </c>
      <c r="CB108" s="77">
        <v>94</v>
      </c>
      <c r="CC108" s="64">
        <f>IFERROR(CB108/BX108,"-")</f>
        <v>0.33215547703180209</v>
      </c>
      <c r="CD108" s="80">
        <f t="shared" si="20"/>
        <v>202766.42553191489</v>
      </c>
      <c r="CE108" s="354">
        <v>364334640</v>
      </c>
      <c r="CF108" s="354">
        <v>338</v>
      </c>
      <c r="CG108" s="47" t="s">
        <v>107</v>
      </c>
      <c r="CH108" s="77">
        <v>16762058</v>
      </c>
      <c r="CI108" s="64">
        <f>IFERROR(CH108/CE108,"-")</f>
        <v>4.6007313496185816E-2</v>
      </c>
      <c r="CJ108" s="77">
        <v>117</v>
      </c>
      <c r="CK108" s="64">
        <f>IFERROR(CJ108/CF108,"-")</f>
        <v>0.34615384615384615</v>
      </c>
      <c r="CL108" s="80">
        <f t="shared" si="21"/>
        <v>143265.452991453</v>
      </c>
      <c r="CM108" s="354">
        <f>地区別_フレイル区分別_高齢者の疾病!AZ142</f>
        <v>5685423670</v>
      </c>
      <c r="CN108" s="354">
        <f>地区別_フレイル区分別_高齢者の疾病!BA142</f>
        <v>5123</v>
      </c>
      <c r="CO108" s="47" t="s">
        <v>107</v>
      </c>
      <c r="CP108" s="77">
        <f>地区別_フレイル区分別_高齢者の疾病!BC142</f>
        <v>282108373</v>
      </c>
      <c r="CQ108" s="64">
        <f>地区別_フレイル区分別_高齢者の疾病!BD142</f>
        <v>4.9619586749284419E-2</v>
      </c>
      <c r="CR108" s="77">
        <f>地区別_フレイル区分別_高齢者の疾病!BE142</f>
        <v>1585</v>
      </c>
      <c r="CS108" s="64">
        <f>地区別_フレイル区分別_高齢者の疾病!BF142</f>
        <v>0.3093890298653133</v>
      </c>
      <c r="CT108" s="191">
        <f>地区別_フレイル区分別_高齢者の疾病!BG142</f>
        <v>177986.35520504732</v>
      </c>
      <c r="CU108" s="286"/>
    </row>
    <row r="109" spans="2:99" s="10" customFormat="1" ht="13.15" customHeight="1">
      <c r="B109" s="379"/>
      <c r="C109" s="355"/>
      <c r="D109" s="355"/>
      <c r="E109" s="48" t="s">
        <v>108</v>
      </c>
      <c r="F109" s="78">
        <v>137683</v>
      </c>
      <c r="G109" s="65">
        <f>IFERROR(F109/C108,"-")</f>
        <v>9.4053217331427907E-3</v>
      </c>
      <c r="H109" s="78">
        <v>4</v>
      </c>
      <c r="I109" s="65">
        <f>IFERROR(H109/D108,"-")</f>
        <v>0.4</v>
      </c>
      <c r="J109" s="81">
        <f t="shared" si="11"/>
        <v>34420.75</v>
      </c>
      <c r="K109" s="355"/>
      <c r="L109" s="355"/>
      <c r="M109" s="48" t="s">
        <v>108</v>
      </c>
      <c r="N109" s="78">
        <v>811771</v>
      </c>
      <c r="O109" s="65">
        <f>IFERROR(N109/K108,"-")</f>
        <v>1.6285782152729099E-2</v>
      </c>
      <c r="P109" s="78">
        <v>17</v>
      </c>
      <c r="Q109" s="65">
        <f>IFERROR(P109/L108,"-")</f>
        <v>0.22368421052631579</v>
      </c>
      <c r="R109" s="81">
        <f t="shared" si="12"/>
        <v>47751.23529411765</v>
      </c>
      <c r="S109" s="355"/>
      <c r="T109" s="355"/>
      <c r="U109" s="48" t="s">
        <v>108</v>
      </c>
      <c r="V109" s="78">
        <v>2102679</v>
      </c>
      <c r="W109" s="65">
        <f>IFERROR(V109/S108,"-")</f>
        <v>9.8297409409409779E-3</v>
      </c>
      <c r="X109" s="78">
        <v>38</v>
      </c>
      <c r="Y109" s="65">
        <f>IFERROR(X109/T108,"-")</f>
        <v>0.24675324675324675</v>
      </c>
      <c r="Z109" s="192">
        <f t="shared" si="13"/>
        <v>55333.65789473684</v>
      </c>
      <c r="AA109" s="355"/>
      <c r="AB109" s="355"/>
      <c r="AC109" s="48" t="s">
        <v>108</v>
      </c>
      <c r="AD109" s="78">
        <v>1399747</v>
      </c>
      <c r="AE109" s="65">
        <f>IFERROR(AD109/AA108,"-")</f>
        <v>5.6174534683429986E-3</v>
      </c>
      <c r="AF109" s="78">
        <v>50</v>
      </c>
      <c r="AG109" s="65">
        <f>IFERROR(AF109/AB108,"-")</f>
        <v>0.26455026455026454</v>
      </c>
      <c r="AH109" s="81">
        <f t="shared" si="14"/>
        <v>27994.94</v>
      </c>
      <c r="AI109" s="355"/>
      <c r="AJ109" s="355"/>
      <c r="AK109" s="48" t="s">
        <v>108</v>
      </c>
      <c r="AL109" s="78">
        <v>10125112</v>
      </c>
      <c r="AM109" s="65">
        <f>IFERROR(AL109/AI108,"-")</f>
        <v>3.4705084764817984E-2</v>
      </c>
      <c r="AN109" s="78">
        <v>53</v>
      </c>
      <c r="AO109" s="65">
        <f>IFERROR(AN109/AJ108,"-")</f>
        <v>0.2560386473429952</v>
      </c>
      <c r="AP109" s="81">
        <f t="shared" si="15"/>
        <v>191039.84905660377</v>
      </c>
      <c r="AQ109" s="355"/>
      <c r="AR109" s="355"/>
      <c r="AS109" s="48" t="s">
        <v>108</v>
      </c>
      <c r="AT109" s="78">
        <v>2370918</v>
      </c>
      <c r="AU109" s="65">
        <f>IFERROR(AT109/AQ108,"-")</f>
        <v>7.9342694488771584E-3</v>
      </c>
      <c r="AV109" s="81">
        <v>62</v>
      </c>
      <c r="AW109" s="65">
        <f>IFERROR(AV109/AR108,"-")</f>
        <v>0.25101214574898784</v>
      </c>
      <c r="AX109" s="280">
        <f t="shared" si="16"/>
        <v>38240.612903225803</v>
      </c>
      <c r="AY109" s="355"/>
      <c r="AZ109" s="355"/>
      <c r="BA109" s="48" t="s">
        <v>108</v>
      </c>
      <c r="BB109" s="78">
        <v>9999146</v>
      </c>
      <c r="BC109" s="65">
        <f>IFERROR(BB109/AY108,"-")</f>
        <v>2.9195804134549027E-2</v>
      </c>
      <c r="BD109" s="78">
        <v>77</v>
      </c>
      <c r="BE109" s="65">
        <f>IFERROR(BD109/AZ108,"-")</f>
        <v>0.27500000000000002</v>
      </c>
      <c r="BF109" s="81">
        <f t="shared" si="17"/>
        <v>129859.03896103895</v>
      </c>
      <c r="BG109" s="355"/>
      <c r="BH109" s="355"/>
      <c r="BI109" s="48" t="s">
        <v>108</v>
      </c>
      <c r="BJ109" s="78">
        <v>3366185</v>
      </c>
      <c r="BK109" s="65">
        <f>IFERROR(BJ109/BG108,"-")</f>
        <v>9.8932495919405779E-3</v>
      </c>
      <c r="BL109" s="78">
        <v>69</v>
      </c>
      <c r="BM109" s="65">
        <f>IFERROR(BL109/BH108,"-")</f>
        <v>0.28870292887029286</v>
      </c>
      <c r="BN109" s="81">
        <f t="shared" si="18"/>
        <v>48785.289855072464</v>
      </c>
      <c r="BO109" s="355"/>
      <c r="BP109" s="355"/>
      <c r="BQ109" s="48" t="s">
        <v>108</v>
      </c>
      <c r="BR109" s="78">
        <v>1928200</v>
      </c>
      <c r="BS109" s="65">
        <f>IFERROR(BR109/BO108,"-")</f>
        <v>6.4097908042007037E-3</v>
      </c>
      <c r="BT109" s="78">
        <v>69</v>
      </c>
      <c r="BU109" s="65">
        <f>IFERROR(BT109/BP108,"-")</f>
        <v>0.30530973451327431</v>
      </c>
      <c r="BV109" s="192">
        <f t="shared" si="19"/>
        <v>27944.927536231884</v>
      </c>
      <c r="BW109" s="355"/>
      <c r="BX109" s="355"/>
      <c r="BY109" s="48" t="s">
        <v>108</v>
      </c>
      <c r="BZ109" s="78">
        <v>2142307</v>
      </c>
      <c r="CA109" s="65">
        <f>IFERROR(BZ109/BW108,"-")</f>
        <v>6.5331496872573199E-3</v>
      </c>
      <c r="CB109" s="78">
        <v>66</v>
      </c>
      <c r="CC109" s="65">
        <f>IFERROR(CB109/BX108,"-")</f>
        <v>0.2332155477031802</v>
      </c>
      <c r="CD109" s="81">
        <f t="shared" si="20"/>
        <v>32459.196969696968</v>
      </c>
      <c r="CE109" s="355"/>
      <c r="CF109" s="355"/>
      <c r="CG109" s="48" t="s">
        <v>108</v>
      </c>
      <c r="CH109" s="78">
        <v>2885996</v>
      </c>
      <c r="CI109" s="65">
        <f>IFERROR(CH109/CE108,"-")</f>
        <v>7.9212780865415382E-3</v>
      </c>
      <c r="CJ109" s="78">
        <v>92</v>
      </c>
      <c r="CK109" s="65">
        <f>IFERROR(CJ109/CF108,"-")</f>
        <v>0.27218934911242604</v>
      </c>
      <c r="CL109" s="81">
        <f t="shared" si="21"/>
        <v>31369.521739130436</v>
      </c>
      <c r="CM109" s="355"/>
      <c r="CN109" s="355"/>
      <c r="CO109" s="48" t="s">
        <v>108</v>
      </c>
      <c r="CP109" s="78">
        <f>地区別_フレイル区分別_高齢者の疾病!BC143</f>
        <v>76478733</v>
      </c>
      <c r="CQ109" s="65">
        <f>地区別_フレイル区分別_高齢者の疾病!BD143</f>
        <v>1.3451721004285332E-2</v>
      </c>
      <c r="CR109" s="78">
        <f>地区別_フレイル区分別_高齢者の疾病!BE143</f>
        <v>1400</v>
      </c>
      <c r="CS109" s="65">
        <f>地区別_フレイル区分別_高齢者の疾病!BF143</f>
        <v>0.27327737653718526</v>
      </c>
      <c r="CT109" s="192">
        <f>地区別_フレイル区分別_高齢者の疾病!BG143</f>
        <v>54627.666428571429</v>
      </c>
      <c r="CU109" s="286"/>
    </row>
    <row r="110" spans="2:99" s="10" customFormat="1" ht="13.15" customHeight="1">
      <c r="B110" s="379"/>
      <c r="C110" s="355"/>
      <c r="D110" s="355"/>
      <c r="E110" s="49" t="s">
        <v>109</v>
      </c>
      <c r="F110" s="78">
        <v>201177</v>
      </c>
      <c r="G110" s="65">
        <f>IFERROR(F110/C108,"-")</f>
        <v>1.3742687262105467E-2</v>
      </c>
      <c r="H110" s="78">
        <v>4</v>
      </c>
      <c r="I110" s="65">
        <f>IFERROR(H110/D108,"-")</f>
        <v>0.4</v>
      </c>
      <c r="J110" s="81">
        <f t="shared" si="11"/>
        <v>50294.25</v>
      </c>
      <c r="K110" s="355"/>
      <c r="L110" s="355"/>
      <c r="M110" s="49" t="s">
        <v>109</v>
      </c>
      <c r="N110" s="78">
        <v>235026</v>
      </c>
      <c r="O110" s="65">
        <f>IFERROR(N110/K108,"-")</f>
        <v>4.7151009782651875E-3</v>
      </c>
      <c r="P110" s="78">
        <v>12</v>
      </c>
      <c r="Q110" s="65">
        <f>IFERROR(P110/L108,"-")</f>
        <v>0.15789473684210525</v>
      </c>
      <c r="R110" s="81">
        <f t="shared" si="12"/>
        <v>19585.5</v>
      </c>
      <c r="S110" s="355"/>
      <c r="T110" s="355"/>
      <c r="U110" s="49" t="s">
        <v>109</v>
      </c>
      <c r="V110" s="78">
        <v>880130</v>
      </c>
      <c r="W110" s="65">
        <f>IFERROR(V110/S108,"-")</f>
        <v>4.1144891323641811E-3</v>
      </c>
      <c r="X110" s="78">
        <v>36</v>
      </c>
      <c r="Y110" s="65">
        <f>IFERROR(X110/T108,"-")</f>
        <v>0.23376623376623376</v>
      </c>
      <c r="Z110" s="192">
        <f t="shared" si="13"/>
        <v>24448.055555555555</v>
      </c>
      <c r="AA110" s="355"/>
      <c r="AB110" s="355"/>
      <c r="AC110" s="49" t="s">
        <v>109</v>
      </c>
      <c r="AD110" s="78">
        <v>3676008</v>
      </c>
      <c r="AE110" s="65">
        <f>IFERROR(AD110/AA108,"-")</f>
        <v>1.4752525913080442E-2</v>
      </c>
      <c r="AF110" s="78">
        <v>35</v>
      </c>
      <c r="AG110" s="65">
        <f>IFERROR(AF110/AB108,"-")</f>
        <v>0.18518518518518517</v>
      </c>
      <c r="AH110" s="81">
        <f t="shared" si="14"/>
        <v>105028.8</v>
      </c>
      <c r="AI110" s="355"/>
      <c r="AJ110" s="355"/>
      <c r="AK110" s="49" t="s">
        <v>109</v>
      </c>
      <c r="AL110" s="78">
        <v>3715459</v>
      </c>
      <c r="AM110" s="65">
        <f>IFERROR(AL110/AI108,"-")</f>
        <v>1.2735199327691966E-2</v>
      </c>
      <c r="AN110" s="78">
        <v>52</v>
      </c>
      <c r="AO110" s="65">
        <f>IFERROR(AN110/AJ108,"-")</f>
        <v>0.25120772946859904</v>
      </c>
      <c r="AP110" s="81">
        <f t="shared" si="15"/>
        <v>71451.13461538461</v>
      </c>
      <c r="AQ110" s="355"/>
      <c r="AR110" s="355"/>
      <c r="AS110" s="49" t="s">
        <v>109</v>
      </c>
      <c r="AT110" s="78">
        <v>2756685</v>
      </c>
      <c r="AU110" s="65">
        <f>IFERROR(AT110/AQ108,"-")</f>
        <v>9.2252374715945176E-3</v>
      </c>
      <c r="AV110" s="81">
        <v>58</v>
      </c>
      <c r="AW110" s="65">
        <f>IFERROR(AV110/AR108,"-")</f>
        <v>0.23481781376518218</v>
      </c>
      <c r="AX110" s="280">
        <f t="shared" si="16"/>
        <v>47529.051724137928</v>
      </c>
      <c r="AY110" s="355"/>
      <c r="AZ110" s="355"/>
      <c r="BA110" s="49" t="s">
        <v>109</v>
      </c>
      <c r="BB110" s="78">
        <v>4765237</v>
      </c>
      <c r="BC110" s="65">
        <f>IFERROR(BB110/AY108,"-")</f>
        <v>1.3913680839014252E-2</v>
      </c>
      <c r="BD110" s="78">
        <v>70</v>
      </c>
      <c r="BE110" s="65">
        <f>IFERROR(BD110/AZ108,"-")</f>
        <v>0.25</v>
      </c>
      <c r="BF110" s="81">
        <f t="shared" si="17"/>
        <v>68074.814285714281</v>
      </c>
      <c r="BG110" s="355"/>
      <c r="BH110" s="355"/>
      <c r="BI110" s="49" t="s">
        <v>109</v>
      </c>
      <c r="BJ110" s="78">
        <v>4595573</v>
      </c>
      <c r="BK110" s="65">
        <f>IFERROR(BJ110/BG108,"-")</f>
        <v>1.3506432565941306E-2</v>
      </c>
      <c r="BL110" s="78">
        <v>53</v>
      </c>
      <c r="BM110" s="65">
        <f>IFERROR(BL110/BH108,"-")</f>
        <v>0.22175732217573221</v>
      </c>
      <c r="BN110" s="81">
        <f t="shared" si="18"/>
        <v>86708.924528301883</v>
      </c>
      <c r="BO110" s="355"/>
      <c r="BP110" s="355"/>
      <c r="BQ110" s="49" t="s">
        <v>109</v>
      </c>
      <c r="BR110" s="78">
        <v>4830623</v>
      </c>
      <c r="BS110" s="65">
        <f>IFERROR(BR110/BO108,"-")</f>
        <v>1.6058128246012039E-2</v>
      </c>
      <c r="BT110" s="78">
        <v>57</v>
      </c>
      <c r="BU110" s="65">
        <f>IFERROR(BT110/BP108,"-")</f>
        <v>0.25221238938053098</v>
      </c>
      <c r="BV110" s="192">
        <f t="shared" si="19"/>
        <v>84747.771929824565</v>
      </c>
      <c r="BW110" s="355"/>
      <c r="BX110" s="355"/>
      <c r="BY110" s="49" t="s">
        <v>109</v>
      </c>
      <c r="BZ110" s="78">
        <v>4976450</v>
      </c>
      <c r="CA110" s="65">
        <f>IFERROR(BZ110/BW108,"-")</f>
        <v>1.5176112835906194E-2</v>
      </c>
      <c r="CB110" s="78">
        <v>83</v>
      </c>
      <c r="CC110" s="65">
        <f>IFERROR(CB110/BX108,"-")</f>
        <v>0.29328621908127206</v>
      </c>
      <c r="CD110" s="81">
        <f t="shared" si="20"/>
        <v>59957.22891566265</v>
      </c>
      <c r="CE110" s="355"/>
      <c r="CF110" s="355"/>
      <c r="CG110" s="49" t="s">
        <v>109</v>
      </c>
      <c r="CH110" s="78">
        <v>2792378</v>
      </c>
      <c r="CI110" s="65">
        <f>IFERROR(CH110/CE108,"-")</f>
        <v>7.6643220090189612E-3</v>
      </c>
      <c r="CJ110" s="78">
        <v>89</v>
      </c>
      <c r="CK110" s="65">
        <f>IFERROR(CJ110/CF108,"-")</f>
        <v>0.26331360946745563</v>
      </c>
      <c r="CL110" s="81">
        <f t="shared" si="21"/>
        <v>31375.033707865168</v>
      </c>
      <c r="CM110" s="355"/>
      <c r="CN110" s="355"/>
      <c r="CO110" s="49" t="s">
        <v>109</v>
      </c>
      <c r="CP110" s="78">
        <f>地区別_フレイル区分別_高齢者の疾病!BC144</f>
        <v>69575583</v>
      </c>
      <c r="CQ110" s="65">
        <f>地区別_フレイル区分別_高齢者の疾病!BD144</f>
        <v>1.2237537084021744E-2</v>
      </c>
      <c r="CR110" s="78">
        <f>地区別_フレイル区分別_高齢者の疾病!BE144</f>
        <v>1404</v>
      </c>
      <c r="CS110" s="65">
        <f>地区別_フレイル区分別_高齢者の疾病!BF144</f>
        <v>0.2740581690415772</v>
      </c>
      <c r="CT110" s="192">
        <f>地区別_フレイル区分別_高齢者の疾病!BG144</f>
        <v>49555.258547008547</v>
      </c>
      <c r="CU110" s="286"/>
    </row>
    <row r="111" spans="2:99" s="10" customFormat="1" ht="13.15" customHeight="1">
      <c r="B111" s="379"/>
      <c r="C111" s="355"/>
      <c r="D111" s="355"/>
      <c r="E111" s="49" t="s">
        <v>110</v>
      </c>
      <c r="F111" s="78">
        <v>0</v>
      </c>
      <c r="G111" s="65">
        <f>IFERROR(F111/C108,"-")</f>
        <v>0</v>
      </c>
      <c r="H111" s="78">
        <v>0</v>
      </c>
      <c r="I111" s="65">
        <f>IFERROR(H111/D108,"-")</f>
        <v>0</v>
      </c>
      <c r="J111" s="81" t="str">
        <f t="shared" si="11"/>
        <v>-</v>
      </c>
      <c r="K111" s="355"/>
      <c r="L111" s="355"/>
      <c r="M111" s="49" t="s">
        <v>110</v>
      </c>
      <c r="N111" s="78">
        <v>3047</v>
      </c>
      <c r="O111" s="65">
        <f>IFERROR(N111/K108,"-")</f>
        <v>6.1129035429161141E-5</v>
      </c>
      <c r="P111" s="78">
        <v>1</v>
      </c>
      <c r="Q111" s="65">
        <f>IFERROR(P111/L108,"-")</f>
        <v>1.3157894736842105E-2</v>
      </c>
      <c r="R111" s="81">
        <f t="shared" si="12"/>
        <v>3047</v>
      </c>
      <c r="S111" s="355"/>
      <c r="T111" s="355"/>
      <c r="U111" s="49" t="s">
        <v>110</v>
      </c>
      <c r="V111" s="78">
        <v>207624</v>
      </c>
      <c r="W111" s="65">
        <f>IFERROR(V111/S108,"-")</f>
        <v>9.7061421792005804E-4</v>
      </c>
      <c r="X111" s="78">
        <v>14</v>
      </c>
      <c r="Y111" s="65">
        <f>IFERROR(X111/T108,"-")</f>
        <v>9.0909090909090912E-2</v>
      </c>
      <c r="Z111" s="192">
        <f t="shared" si="13"/>
        <v>14830.285714285714</v>
      </c>
      <c r="AA111" s="355"/>
      <c r="AB111" s="355"/>
      <c r="AC111" s="49" t="s">
        <v>110</v>
      </c>
      <c r="AD111" s="78">
        <v>113045</v>
      </c>
      <c r="AE111" s="65">
        <f>IFERROR(AD111/AA108,"-")</f>
        <v>4.5367129011802439E-4</v>
      </c>
      <c r="AF111" s="78">
        <v>7</v>
      </c>
      <c r="AG111" s="65">
        <f>IFERROR(AF111/AB108,"-")</f>
        <v>3.7037037037037035E-2</v>
      </c>
      <c r="AH111" s="81">
        <f t="shared" si="14"/>
        <v>16149.285714285714</v>
      </c>
      <c r="AI111" s="355"/>
      <c r="AJ111" s="355"/>
      <c r="AK111" s="49" t="s">
        <v>110</v>
      </c>
      <c r="AL111" s="78">
        <v>212511</v>
      </c>
      <c r="AM111" s="65">
        <f>IFERROR(AL111/AI108,"-")</f>
        <v>7.2840796906308144E-4</v>
      </c>
      <c r="AN111" s="78">
        <v>14</v>
      </c>
      <c r="AO111" s="65">
        <f>IFERROR(AN111/AJ108,"-")</f>
        <v>6.7632850241545889E-2</v>
      </c>
      <c r="AP111" s="81">
        <f t="shared" si="15"/>
        <v>15179.357142857143</v>
      </c>
      <c r="AQ111" s="355"/>
      <c r="AR111" s="355"/>
      <c r="AS111" s="49" t="s">
        <v>110</v>
      </c>
      <c r="AT111" s="78">
        <v>489073</v>
      </c>
      <c r="AU111" s="65">
        <f>IFERROR(AT111/AQ108,"-")</f>
        <v>1.6366812189079075E-3</v>
      </c>
      <c r="AV111" s="81">
        <v>12</v>
      </c>
      <c r="AW111" s="65">
        <f>IFERROR(AV111/AR108,"-")</f>
        <v>4.8582995951417005E-2</v>
      </c>
      <c r="AX111" s="280">
        <f t="shared" si="16"/>
        <v>40756.083333333336</v>
      </c>
      <c r="AY111" s="355"/>
      <c r="AZ111" s="355"/>
      <c r="BA111" s="49" t="s">
        <v>110</v>
      </c>
      <c r="BB111" s="78">
        <v>269149</v>
      </c>
      <c r="BC111" s="65">
        <f>IFERROR(BB111/AY108,"-")</f>
        <v>7.858692619359429E-4</v>
      </c>
      <c r="BD111" s="78">
        <v>10</v>
      </c>
      <c r="BE111" s="65">
        <f>IFERROR(BD111/AZ108,"-")</f>
        <v>3.5714285714285712E-2</v>
      </c>
      <c r="BF111" s="81">
        <f t="shared" si="17"/>
        <v>26914.9</v>
      </c>
      <c r="BG111" s="355"/>
      <c r="BH111" s="355"/>
      <c r="BI111" s="49" t="s">
        <v>110</v>
      </c>
      <c r="BJ111" s="78">
        <v>115232</v>
      </c>
      <c r="BK111" s="65">
        <f>IFERROR(BJ111/BG108,"-")</f>
        <v>3.3866793921858026E-4</v>
      </c>
      <c r="BL111" s="78">
        <v>10</v>
      </c>
      <c r="BM111" s="65">
        <f>IFERROR(BL111/BH108,"-")</f>
        <v>4.1841004184100417E-2</v>
      </c>
      <c r="BN111" s="81">
        <f t="shared" si="18"/>
        <v>11523.2</v>
      </c>
      <c r="BO111" s="355"/>
      <c r="BP111" s="355"/>
      <c r="BQ111" s="49" t="s">
        <v>110</v>
      </c>
      <c r="BR111" s="78">
        <v>90197</v>
      </c>
      <c r="BS111" s="65">
        <f>IFERROR(BR111/BO108,"-")</f>
        <v>2.9983606532853999E-4</v>
      </c>
      <c r="BT111" s="78">
        <v>11</v>
      </c>
      <c r="BU111" s="65">
        <f>IFERROR(BT111/BP108,"-")</f>
        <v>4.8672566371681415E-2</v>
      </c>
      <c r="BV111" s="192">
        <f t="shared" si="19"/>
        <v>8199.7272727272721</v>
      </c>
      <c r="BW111" s="355"/>
      <c r="BX111" s="355"/>
      <c r="BY111" s="49" t="s">
        <v>110</v>
      </c>
      <c r="BZ111" s="78">
        <v>541135</v>
      </c>
      <c r="CA111" s="65">
        <f>IFERROR(BZ111/BW108,"-")</f>
        <v>1.6502377838535699E-3</v>
      </c>
      <c r="CB111" s="78">
        <v>11</v>
      </c>
      <c r="CC111" s="65">
        <f>IFERROR(CB111/BX108,"-")</f>
        <v>3.8869257950530034E-2</v>
      </c>
      <c r="CD111" s="81">
        <f t="shared" si="20"/>
        <v>49194.090909090912</v>
      </c>
      <c r="CE111" s="355"/>
      <c r="CF111" s="355"/>
      <c r="CG111" s="49" t="s">
        <v>110</v>
      </c>
      <c r="CH111" s="78">
        <v>639659</v>
      </c>
      <c r="CI111" s="65">
        <f>IFERROR(CH111/CE108,"-")</f>
        <v>1.7556908670556277E-3</v>
      </c>
      <c r="CJ111" s="78">
        <v>18</v>
      </c>
      <c r="CK111" s="65">
        <f>IFERROR(CJ111/CF108,"-")</f>
        <v>5.3254437869822487E-2</v>
      </c>
      <c r="CL111" s="81">
        <f t="shared" si="21"/>
        <v>35536.611111111109</v>
      </c>
      <c r="CM111" s="355"/>
      <c r="CN111" s="355"/>
      <c r="CO111" s="49" t="s">
        <v>110</v>
      </c>
      <c r="CP111" s="78">
        <f>地区別_フレイル区分別_高齢者の疾病!BC145</f>
        <v>7055587</v>
      </c>
      <c r="CQ111" s="65">
        <f>地区別_フレイル区分別_高齢者の疾病!BD145</f>
        <v>1.2409958183468145E-3</v>
      </c>
      <c r="CR111" s="78">
        <f>地区別_フレイル区分別_高齢者の疾病!BE145</f>
        <v>242</v>
      </c>
      <c r="CS111" s="65">
        <f>地区別_フレイル区分別_高齢者の疾病!BF145</f>
        <v>4.7237946515713447E-2</v>
      </c>
      <c r="CT111" s="192">
        <f>地区別_フレイル区分別_高齢者の疾病!BG145</f>
        <v>29155.31818181818</v>
      </c>
      <c r="CU111" s="286"/>
    </row>
    <row r="112" spans="2:99" s="10" customFormat="1" ht="13.15" customHeight="1">
      <c r="B112" s="379"/>
      <c r="C112" s="355"/>
      <c r="D112" s="355"/>
      <c r="E112" s="49" t="s">
        <v>111</v>
      </c>
      <c r="F112" s="78">
        <v>213099</v>
      </c>
      <c r="G112" s="65">
        <f>IFERROR(F112/C108,"-")</f>
        <v>1.4557096054058928E-2</v>
      </c>
      <c r="H112" s="78">
        <v>5</v>
      </c>
      <c r="I112" s="65">
        <f>IFERROR(H112/D108,"-")</f>
        <v>0.5</v>
      </c>
      <c r="J112" s="81">
        <f t="shared" si="11"/>
        <v>42619.8</v>
      </c>
      <c r="K112" s="355"/>
      <c r="L112" s="355"/>
      <c r="M112" s="49" t="s">
        <v>111</v>
      </c>
      <c r="N112" s="78">
        <v>666711</v>
      </c>
      <c r="O112" s="65">
        <f>IFERROR(N112/K108,"-")</f>
        <v>1.3375582651792403E-2</v>
      </c>
      <c r="P112" s="78">
        <v>21</v>
      </c>
      <c r="Q112" s="65">
        <f>IFERROR(P112/L108,"-")</f>
        <v>0.27631578947368424</v>
      </c>
      <c r="R112" s="81">
        <f t="shared" si="12"/>
        <v>31748.142857142859</v>
      </c>
      <c r="S112" s="355"/>
      <c r="T112" s="355"/>
      <c r="U112" s="49" t="s">
        <v>111</v>
      </c>
      <c r="V112" s="78">
        <v>1736336</v>
      </c>
      <c r="W112" s="65">
        <f>IFERROR(V112/S108,"-")</f>
        <v>8.1171367890342256E-3</v>
      </c>
      <c r="X112" s="78">
        <v>44</v>
      </c>
      <c r="Y112" s="65">
        <f>IFERROR(X112/T108,"-")</f>
        <v>0.2857142857142857</v>
      </c>
      <c r="Z112" s="192">
        <f t="shared" si="13"/>
        <v>39462.181818181816</v>
      </c>
      <c r="AA112" s="355"/>
      <c r="AB112" s="355"/>
      <c r="AC112" s="49" t="s">
        <v>111</v>
      </c>
      <c r="AD112" s="78">
        <v>7145691</v>
      </c>
      <c r="AE112" s="65">
        <f>IFERROR(AD112/AA108,"-")</f>
        <v>2.8677029985888412E-2</v>
      </c>
      <c r="AF112" s="78">
        <v>60</v>
      </c>
      <c r="AG112" s="65">
        <f>IFERROR(AF112/AB108,"-")</f>
        <v>0.31746031746031744</v>
      </c>
      <c r="AH112" s="81">
        <f t="shared" si="14"/>
        <v>119094.85</v>
      </c>
      <c r="AI112" s="355"/>
      <c r="AJ112" s="355"/>
      <c r="AK112" s="49" t="s">
        <v>111</v>
      </c>
      <c r="AL112" s="78">
        <v>5295284</v>
      </c>
      <c r="AM112" s="65">
        <f>IFERROR(AL112/AI108,"-")</f>
        <v>1.8150246641596104E-2</v>
      </c>
      <c r="AN112" s="78">
        <v>79</v>
      </c>
      <c r="AO112" s="65">
        <f>IFERROR(AN112/AJ108,"-")</f>
        <v>0.38164251207729466</v>
      </c>
      <c r="AP112" s="81">
        <f t="shared" si="15"/>
        <v>67028.911392405062</v>
      </c>
      <c r="AQ112" s="355"/>
      <c r="AR112" s="355"/>
      <c r="AS112" s="49" t="s">
        <v>111</v>
      </c>
      <c r="AT112" s="78">
        <v>12829254</v>
      </c>
      <c r="AU112" s="65">
        <f>IFERROR(AT112/AQ108,"-")</f>
        <v>4.2933057180419176E-2</v>
      </c>
      <c r="AV112" s="81">
        <v>81</v>
      </c>
      <c r="AW112" s="65">
        <f>IFERROR(AV112/AR108,"-")</f>
        <v>0.32793522267206476</v>
      </c>
      <c r="AX112" s="280">
        <f t="shared" si="16"/>
        <v>158385.85185185185</v>
      </c>
      <c r="AY112" s="355"/>
      <c r="AZ112" s="355"/>
      <c r="BA112" s="49" t="s">
        <v>111</v>
      </c>
      <c r="BB112" s="78">
        <v>6625103</v>
      </c>
      <c r="BC112" s="65">
        <f>IFERROR(BB112/AY108,"-")</f>
        <v>1.9344172948291098E-2</v>
      </c>
      <c r="BD112" s="78">
        <v>99</v>
      </c>
      <c r="BE112" s="65">
        <f>IFERROR(BD112/AZ108,"-")</f>
        <v>0.35357142857142859</v>
      </c>
      <c r="BF112" s="81">
        <f t="shared" si="17"/>
        <v>66920.232323232325</v>
      </c>
      <c r="BG112" s="355"/>
      <c r="BH112" s="355"/>
      <c r="BI112" s="49" t="s">
        <v>111</v>
      </c>
      <c r="BJ112" s="78">
        <v>8391080</v>
      </c>
      <c r="BK112" s="65">
        <f>IFERROR(BJ112/BG108,"-")</f>
        <v>2.4661463581455191E-2</v>
      </c>
      <c r="BL112" s="78">
        <v>67</v>
      </c>
      <c r="BM112" s="65">
        <f>IFERROR(BL112/BH108,"-")</f>
        <v>0.28033472803347281</v>
      </c>
      <c r="BN112" s="81">
        <f t="shared" si="18"/>
        <v>125240</v>
      </c>
      <c r="BO112" s="355"/>
      <c r="BP112" s="355"/>
      <c r="BQ112" s="49" t="s">
        <v>111</v>
      </c>
      <c r="BR112" s="78">
        <v>4208128</v>
      </c>
      <c r="BS112" s="65">
        <f>IFERROR(BR112/BO108,"-")</f>
        <v>1.3988808296493878E-2</v>
      </c>
      <c r="BT112" s="78">
        <v>80</v>
      </c>
      <c r="BU112" s="65">
        <f>IFERROR(BT112/BP108,"-")</f>
        <v>0.35398230088495575</v>
      </c>
      <c r="BV112" s="192">
        <f t="shared" si="19"/>
        <v>52601.599999999999</v>
      </c>
      <c r="BW112" s="355"/>
      <c r="BX112" s="355"/>
      <c r="BY112" s="49" t="s">
        <v>111</v>
      </c>
      <c r="BZ112" s="78">
        <v>7682881</v>
      </c>
      <c r="CA112" s="65">
        <f>IFERROR(BZ112/BW108,"-")</f>
        <v>2.3429607242279098E-2</v>
      </c>
      <c r="CB112" s="78">
        <v>104</v>
      </c>
      <c r="CC112" s="65">
        <f>IFERROR(CB112/BX108,"-")</f>
        <v>0.36749116607773852</v>
      </c>
      <c r="CD112" s="81">
        <f t="shared" si="20"/>
        <v>73873.855769230766</v>
      </c>
      <c r="CE112" s="355"/>
      <c r="CF112" s="355"/>
      <c r="CG112" s="49" t="s">
        <v>111</v>
      </c>
      <c r="CH112" s="78">
        <v>8691684</v>
      </c>
      <c r="CI112" s="65">
        <f>IFERROR(CH112/CE108,"-")</f>
        <v>2.3856320661686189E-2</v>
      </c>
      <c r="CJ112" s="78">
        <v>108</v>
      </c>
      <c r="CK112" s="65">
        <f>IFERROR(CJ112/CF108,"-")</f>
        <v>0.31952662721893493</v>
      </c>
      <c r="CL112" s="81">
        <f t="shared" si="21"/>
        <v>80478.555555555562</v>
      </c>
      <c r="CM112" s="355"/>
      <c r="CN112" s="355"/>
      <c r="CO112" s="49" t="s">
        <v>111</v>
      </c>
      <c r="CP112" s="78">
        <f>地区別_フレイル区分別_高齢者の疾病!BC146</f>
        <v>119122621</v>
      </c>
      <c r="CQ112" s="65">
        <f>地区別_フレイル区分別_高齢者の疾病!BD146</f>
        <v>2.0952285689555303E-2</v>
      </c>
      <c r="CR112" s="78">
        <f>地区別_フレイル区分別_高齢者の疾病!BE146</f>
        <v>1645</v>
      </c>
      <c r="CS112" s="65">
        <f>地区別_フレイル区分別_高齢者の疾病!BF146</f>
        <v>0.32110091743119268</v>
      </c>
      <c r="CT112" s="192">
        <f>地区別_フレイル区分別_高齢者の疾病!BG146</f>
        <v>72414.967173252284</v>
      </c>
      <c r="CU112" s="286"/>
    </row>
    <row r="113" spans="2:99" s="10" customFormat="1" ht="13.15" customHeight="1">
      <c r="B113" s="379"/>
      <c r="C113" s="355"/>
      <c r="D113" s="355"/>
      <c r="E113" s="49" t="s">
        <v>112</v>
      </c>
      <c r="F113" s="78">
        <v>173715</v>
      </c>
      <c r="G113" s="65">
        <f>IFERROR(F113/C108,"-")</f>
        <v>1.1866718947676182E-2</v>
      </c>
      <c r="H113" s="78">
        <v>4</v>
      </c>
      <c r="I113" s="65">
        <f>IFERROR(H113/D108,"-")</f>
        <v>0.4</v>
      </c>
      <c r="J113" s="81">
        <f t="shared" si="11"/>
        <v>43428.75</v>
      </c>
      <c r="K113" s="355"/>
      <c r="L113" s="355"/>
      <c r="M113" s="49" t="s">
        <v>112</v>
      </c>
      <c r="N113" s="78">
        <v>819261</v>
      </c>
      <c r="O113" s="65">
        <f>IFERROR(N113/K108,"-")</f>
        <v>1.6436046831220866E-2</v>
      </c>
      <c r="P113" s="78">
        <v>19</v>
      </c>
      <c r="Q113" s="65">
        <f>IFERROR(P113/L108,"-")</f>
        <v>0.25</v>
      </c>
      <c r="R113" s="81">
        <f t="shared" si="12"/>
        <v>43119</v>
      </c>
      <c r="S113" s="355"/>
      <c r="T113" s="355"/>
      <c r="U113" s="49" t="s">
        <v>112</v>
      </c>
      <c r="V113" s="78">
        <v>3487451</v>
      </c>
      <c r="W113" s="65">
        <f>IFERROR(V113/S108,"-")</f>
        <v>1.6303363411260374E-2</v>
      </c>
      <c r="X113" s="78">
        <v>55</v>
      </c>
      <c r="Y113" s="65">
        <f>IFERROR(X113/T108,"-")</f>
        <v>0.35714285714285715</v>
      </c>
      <c r="Z113" s="192">
        <f t="shared" si="13"/>
        <v>63408.2</v>
      </c>
      <c r="AA113" s="355"/>
      <c r="AB113" s="355"/>
      <c r="AC113" s="49" t="s">
        <v>112</v>
      </c>
      <c r="AD113" s="78">
        <v>5013677</v>
      </c>
      <c r="AE113" s="65">
        <f>IFERROR(AD113/AA108,"-")</f>
        <v>2.0120848448184937E-2</v>
      </c>
      <c r="AF113" s="78">
        <v>63</v>
      </c>
      <c r="AG113" s="65">
        <f>IFERROR(AF113/AB108,"-")</f>
        <v>0.33333333333333331</v>
      </c>
      <c r="AH113" s="81">
        <f t="shared" si="14"/>
        <v>79582.174603174601</v>
      </c>
      <c r="AI113" s="355"/>
      <c r="AJ113" s="355"/>
      <c r="AK113" s="49" t="s">
        <v>112</v>
      </c>
      <c r="AL113" s="78">
        <v>7118221</v>
      </c>
      <c r="AM113" s="65">
        <f>IFERROR(AL113/AI108,"-")</f>
        <v>2.4398590670375541E-2</v>
      </c>
      <c r="AN113" s="78">
        <v>78</v>
      </c>
      <c r="AO113" s="65">
        <f>IFERROR(AN113/AJ108,"-")</f>
        <v>0.37681159420289856</v>
      </c>
      <c r="AP113" s="81">
        <f t="shared" si="15"/>
        <v>91259.243589743593</v>
      </c>
      <c r="AQ113" s="355"/>
      <c r="AR113" s="355"/>
      <c r="AS113" s="49" t="s">
        <v>112</v>
      </c>
      <c r="AT113" s="78">
        <v>13398921</v>
      </c>
      <c r="AU113" s="65">
        <f>IFERROR(AT113/AQ108,"-")</f>
        <v>4.4839445960686362E-2</v>
      </c>
      <c r="AV113" s="81">
        <v>115</v>
      </c>
      <c r="AW113" s="65">
        <f>IFERROR(AV113/AR108,"-")</f>
        <v>0.46558704453441296</v>
      </c>
      <c r="AX113" s="280">
        <f t="shared" si="16"/>
        <v>116512.35652173913</v>
      </c>
      <c r="AY113" s="355"/>
      <c r="AZ113" s="355"/>
      <c r="BA113" s="49" t="s">
        <v>112</v>
      </c>
      <c r="BB113" s="78">
        <v>11907684</v>
      </c>
      <c r="BC113" s="65">
        <f>IFERROR(BB113/AY108,"-")</f>
        <v>3.4768410198241256E-2</v>
      </c>
      <c r="BD113" s="78">
        <v>100</v>
      </c>
      <c r="BE113" s="65">
        <f>IFERROR(BD113/AZ108,"-")</f>
        <v>0.35714285714285715</v>
      </c>
      <c r="BF113" s="81">
        <f t="shared" si="17"/>
        <v>119076.84</v>
      </c>
      <c r="BG113" s="355"/>
      <c r="BH113" s="355"/>
      <c r="BI113" s="49" t="s">
        <v>112</v>
      </c>
      <c r="BJ113" s="78">
        <v>11212521</v>
      </c>
      <c r="BK113" s="65">
        <f>IFERROR(BJ113/BG108,"-")</f>
        <v>3.2953705398804628E-2</v>
      </c>
      <c r="BL113" s="78">
        <v>100</v>
      </c>
      <c r="BM113" s="65">
        <f>IFERROR(BL113/BH108,"-")</f>
        <v>0.41841004184100417</v>
      </c>
      <c r="BN113" s="81">
        <f t="shared" si="18"/>
        <v>112125.21</v>
      </c>
      <c r="BO113" s="355"/>
      <c r="BP113" s="355"/>
      <c r="BQ113" s="49" t="s">
        <v>112</v>
      </c>
      <c r="BR113" s="78">
        <v>9181733</v>
      </c>
      <c r="BS113" s="65">
        <f>IFERROR(BR113/BO108,"-")</f>
        <v>3.0522242376323068E-2</v>
      </c>
      <c r="BT113" s="78">
        <v>92</v>
      </c>
      <c r="BU113" s="65">
        <f>IFERROR(BT113/BP108,"-")</f>
        <v>0.40707964601769914</v>
      </c>
      <c r="BV113" s="192">
        <f t="shared" si="19"/>
        <v>99801.445652173919</v>
      </c>
      <c r="BW113" s="355"/>
      <c r="BX113" s="355"/>
      <c r="BY113" s="49" t="s">
        <v>112</v>
      </c>
      <c r="BZ113" s="78">
        <v>11883106</v>
      </c>
      <c r="CA113" s="65">
        <f>IFERROR(BZ113/BW108,"-")</f>
        <v>3.6238555093899047E-2</v>
      </c>
      <c r="CB113" s="78">
        <v>113</v>
      </c>
      <c r="CC113" s="65">
        <f>IFERROR(CB113/BX108,"-")</f>
        <v>0.39929328621908128</v>
      </c>
      <c r="CD113" s="81">
        <f t="shared" si="20"/>
        <v>105160.23008849558</v>
      </c>
      <c r="CE113" s="355"/>
      <c r="CF113" s="355"/>
      <c r="CG113" s="49" t="s">
        <v>112</v>
      </c>
      <c r="CH113" s="78">
        <v>16482438</v>
      </c>
      <c r="CI113" s="65">
        <f>IFERROR(CH113/CE108,"-")</f>
        <v>4.523983225970498E-2</v>
      </c>
      <c r="CJ113" s="78">
        <v>133</v>
      </c>
      <c r="CK113" s="65">
        <f>IFERROR(CJ113/CF108,"-")</f>
        <v>0.39349112426035504</v>
      </c>
      <c r="CL113" s="81">
        <f t="shared" si="21"/>
        <v>123928.10526315789</v>
      </c>
      <c r="CM113" s="355"/>
      <c r="CN113" s="355"/>
      <c r="CO113" s="49" t="s">
        <v>112</v>
      </c>
      <c r="CP113" s="78">
        <f>地区別_フレイル区分別_高齢者の疾病!BC147</f>
        <v>199214513</v>
      </c>
      <c r="CQ113" s="65">
        <f>地区別_フレイル区分別_高齢者の疾病!BD147</f>
        <v>3.5039519403133594E-2</v>
      </c>
      <c r="CR113" s="78">
        <f>地区別_フレイル区分別_高齢者の疾病!BE147</f>
        <v>2174</v>
      </c>
      <c r="CS113" s="65">
        <f>地区別_フレイル区分別_高齢者の疾病!BF147</f>
        <v>0.42436072613702908</v>
      </c>
      <c r="CT113" s="192">
        <f>地区別_フレイル区分別_高齢者の疾病!BG147</f>
        <v>91635.010579576818</v>
      </c>
      <c r="CU113" s="286"/>
    </row>
    <row r="114" spans="2:99" s="10" customFormat="1" ht="13.15" customHeight="1">
      <c r="B114" s="379"/>
      <c r="C114" s="355"/>
      <c r="D114" s="355"/>
      <c r="E114" s="49" t="s">
        <v>113</v>
      </c>
      <c r="F114" s="78">
        <v>1786210</v>
      </c>
      <c r="G114" s="65">
        <f>IFERROR(F114/C108,"-")</f>
        <v>0.12201854791773119</v>
      </c>
      <c r="H114" s="78">
        <v>3</v>
      </c>
      <c r="I114" s="65">
        <f>IFERROR(H114/D108,"-")</f>
        <v>0.3</v>
      </c>
      <c r="J114" s="81">
        <f t="shared" si="11"/>
        <v>595403.33333333337</v>
      </c>
      <c r="K114" s="355"/>
      <c r="L114" s="355"/>
      <c r="M114" s="49" t="s">
        <v>113</v>
      </c>
      <c r="N114" s="78">
        <v>4717730</v>
      </c>
      <c r="O114" s="65">
        <f>IFERROR(N114/K108,"-")</f>
        <v>9.4647287271157329E-2</v>
      </c>
      <c r="P114" s="78">
        <v>10</v>
      </c>
      <c r="Q114" s="65">
        <f>IFERROR(P114/L108,"-")</f>
        <v>0.13157894736842105</v>
      </c>
      <c r="R114" s="81">
        <f t="shared" si="12"/>
        <v>471773</v>
      </c>
      <c r="S114" s="355"/>
      <c r="T114" s="355"/>
      <c r="U114" s="49" t="s">
        <v>113</v>
      </c>
      <c r="V114" s="78">
        <v>1882898</v>
      </c>
      <c r="W114" s="65">
        <f>IFERROR(V114/S108,"-")</f>
        <v>8.8022943864545598E-3</v>
      </c>
      <c r="X114" s="78">
        <v>23</v>
      </c>
      <c r="Y114" s="65">
        <f>IFERROR(X114/T108,"-")</f>
        <v>0.14935064935064934</v>
      </c>
      <c r="Z114" s="192">
        <f t="shared" si="13"/>
        <v>81865.130434782608</v>
      </c>
      <c r="AA114" s="355"/>
      <c r="AB114" s="355"/>
      <c r="AC114" s="49" t="s">
        <v>113</v>
      </c>
      <c r="AD114" s="78">
        <v>7849321</v>
      </c>
      <c r="AE114" s="65">
        <f>IFERROR(AD114/AA108,"-")</f>
        <v>3.1500832275823794E-2</v>
      </c>
      <c r="AF114" s="78">
        <v>35</v>
      </c>
      <c r="AG114" s="65">
        <f>IFERROR(AF114/AB108,"-")</f>
        <v>0.18518518518518517</v>
      </c>
      <c r="AH114" s="81">
        <f t="shared" si="14"/>
        <v>224266.3142857143</v>
      </c>
      <c r="AI114" s="355"/>
      <c r="AJ114" s="355"/>
      <c r="AK114" s="49" t="s">
        <v>113</v>
      </c>
      <c r="AL114" s="78">
        <v>14394775</v>
      </c>
      <c r="AM114" s="65">
        <f>IFERROR(AL114/AI108,"-")</f>
        <v>4.9339887454625961E-2</v>
      </c>
      <c r="AN114" s="78">
        <v>38</v>
      </c>
      <c r="AO114" s="65">
        <f>IFERROR(AN114/AJ108,"-")</f>
        <v>0.18357487922705315</v>
      </c>
      <c r="AP114" s="81">
        <f t="shared" si="15"/>
        <v>378809.86842105264</v>
      </c>
      <c r="AQ114" s="355"/>
      <c r="AR114" s="355"/>
      <c r="AS114" s="49" t="s">
        <v>113</v>
      </c>
      <c r="AT114" s="78">
        <v>17946973</v>
      </c>
      <c r="AU114" s="65">
        <f>IFERROR(AT114/AQ108,"-")</f>
        <v>6.0059487326733038E-2</v>
      </c>
      <c r="AV114" s="81">
        <v>54</v>
      </c>
      <c r="AW114" s="65">
        <f>IFERROR(AV114/AR108,"-")</f>
        <v>0.21862348178137653</v>
      </c>
      <c r="AX114" s="280">
        <f t="shared" si="16"/>
        <v>332351.35185185185</v>
      </c>
      <c r="AY114" s="355"/>
      <c r="AZ114" s="355"/>
      <c r="BA114" s="49" t="s">
        <v>113</v>
      </c>
      <c r="BB114" s="78">
        <v>23357617</v>
      </c>
      <c r="BC114" s="65">
        <f>IFERROR(BB114/AY108,"-")</f>
        <v>6.8200265400846491E-2</v>
      </c>
      <c r="BD114" s="78">
        <v>56</v>
      </c>
      <c r="BE114" s="65">
        <f>IFERROR(BD114/AZ108,"-")</f>
        <v>0.2</v>
      </c>
      <c r="BF114" s="81">
        <f t="shared" si="17"/>
        <v>417100.30357142858</v>
      </c>
      <c r="BG114" s="355"/>
      <c r="BH114" s="355"/>
      <c r="BI114" s="49" t="s">
        <v>113</v>
      </c>
      <c r="BJ114" s="78">
        <v>18901557</v>
      </c>
      <c r="BK114" s="65">
        <f>IFERROR(BJ114/BG108,"-")</f>
        <v>5.5551855016076526E-2</v>
      </c>
      <c r="BL114" s="78">
        <v>49</v>
      </c>
      <c r="BM114" s="65">
        <f>IFERROR(BL114/BH108,"-")</f>
        <v>0.20502092050209206</v>
      </c>
      <c r="BN114" s="81">
        <f t="shared" si="18"/>
        <v>385746.06122448982</v>
      </c>
      <c r="BO114" s="355"/>
      <c r="BP114" s="355"/>
      <c r="BQ114" s="49" t="s">
        <v>113</v>
      </c>
      <c r="BR114" s="78">
        <v>25459974</v>
      </c>
      <c r="BS114" s="65">
        <f>IFERROR(BR114/BO108,"-")</f>
        <v>8.4634948252457737E-2</v>
      </c>
      <c r="BT114" s="78">
        <v>62</v>
      </c>
      <c r="BU114" s="65">
        <f>IFERROR(BT114/BP108,"-")</f>
        <v>0.27433628318584069</v>
      </c>
      <c r="BV114" s="192">
        <f t="shared" si="19"/>
        <v>410644.74193548388</v>
      </c>
      <c r="BW114" s="355"/>
      <c r="BX114" s="355"/>
      <c r="BY114" s="49" t="s">
        <v>113</v>
      </c>
      <c r="BZ114" s="78">
        <v>11924042</v>
      </c>
      <c r="CA114" s="65">
        <f>IFERROR(BZ114/BW108,"-")</f>
        <v>3.6363392951217141E-2</v>
      </c>
      <c r="CB114" s="78">
        <v>57</v>
      </c>
      <c r="CC114" s="65">
        <f>IFERROR(CB114/BX108,"-")</f>
        <v>0.20141342756183744</v>
      </c>
      <c r="CD114" s="81">
        <f t="shared" si="20"/>
        <v>209193.71929824562</v>
      </c>
      <c r="CE114" s="355"/>
      <c r="CF114" s="355"/>
      <c r="CG114" s="49" t="s">
        <v>113</v>
      </c>
      <c r="CH114" s="78">
        <v>28308807</v>
      </c>
      <c r="CI114" s="65">
        <f>IFERROR(CH114/CE108,"-")</f>
        <v>7.770001501915931E-2</v>
      </c>
      <c r="CJ114" s="78">
        <v>79</v>
      </c>
      <c r="CK114" s="65">
        <f>IFERROR(CJ114/CF108,"-")</f>
        <v>0.23372781065088757</v>
      </c>
      <c r="CL114" s="81">
        <f t="shared" si="21"/>
        <v>358339.32911392406</v>
      </c>
      <c r="CM114" s="355"/>
      <c r="CN114" s="355"/>
      <c r="CO114" s="49" t="s">
        <v>113</v>
      </c>
      <c r="CP114" s="78">
        <f>地区別_フレイル区分別_高齢者の疾病!BC148</f>
        <v>393781874</v>
      </c>
      <c r="CQ114" s="65">
        <f>地区別_フレイル区分別_高齢者の疾病!BD148</f>
        <v>6.9261658735803588E-2</v>
      </c>
      <c r="CR114" s="78">
        <f>地区別_フレイル区分別_高齢者の疾病!BE148</f>
        <v>1104</v>
      </c>
      <c r="CS114" s="65">
        <f>地区別_フレイル区分別_高齢者の疾病!BF148</f>
        <v>0.21549873121218036</v>
      </c>
      <c r="CT114" s="192">
        <f>地区別_フレイル区分別_高齢者の疾病!BG148</f>
        <v>356686.48007246375</v>
      </c>
      <c r="CU114" s="286"/>
    </row>
    <row r="115" spans="2:99" s="10" customFormat="1" ht="13.15" customHeight="1">
      <c r="B115" s="379"/>
      <c r="C115" s="355"/>
      <c r="D115" s="355"/>
      <c r="E115" s="49" t="s">
        <v>123</v>
      </c>
      <c r="F115" s="78">
        <v>0</v>
      </c>
      <c r="G115" s="65">
        <f>IFERROR(F115/C108,"-")</f>
        <v>0</v>
      </c>
      <c r="H115" s="78">
        <v>0</v>
      </c>
      <c r="I115" s="65">
        <f>IFERROR(H115/D108,"-")</f>
        <v>0</v>
      </c>
      <c r="J115" s="81" t="str">
        <f t="shared" si="11"/>
        <v>-</v>
      </c>
      <c r="K115" s="355"/>
      <c r="L115" s="355"/>
      <c r="M115" s="49" t="s">
        <v>123</v>
      </c>
      <c r="N115" s="78">
        <v>0</v>
      </c>
      <c r="O115" s="65">
        <f>IFERROR(N115/K108,"-")</f>
        <v>0</v>
      </c>
      <c r="P115" s="78">
        <v>0</v>
      </c>
      <c r="Q115" s="65">
        <f>IFERROR(P115/L108,"-")</f>
        <v>0</v>
      </c>
      <c r="R115" s="81" t="str">
        <f t="shared" si="12"/>
        <v>-</v>
      </c>
      <c r="S115" s="355"/>
      <c r="T115" s="355"/>
      <c r="U115" s="49" t="s">
        <v>123</v>
      </c>
      <c r="V115" s="78">
        <v>1155</v>
      </c>
      <c r="W115" s="65">
        <f>IFERROR(V115/S108,"-")</f>
        <v>5.3994693373486063E-6</v>
      </c>
      <c r="X115" s="78">
        <v>1</v>
      </c>
      <c r="Y115" s="65">
        <f>IFERROR(X115/T108,"-")</f>
        <v>6.4935064935064939E-3</v>
      </c>
      <c r="Z115" s="192">
        <f t="shared" si="13"/>
        <v>1155</v>
      </c>
      <c r="AA115" s="355"/>
      <c r="AB115" s="355"/>
      <c r="AC115" s="49" t="s">
        <v>123</v>
      </c>
      <c r="AD115" s="78">
        <v>0</v>
      </c>
      <c r="AE115" s="65">
        <f>IFERROR(AD115/AA108,"-")</f>
        <v>0</v>
      </c>
      <c r="AF115" s="78">
        <v>0</v>
      </c>
      <c r="AG115" s="65">
        <f>IFERROR(AF115/AB108,"-")</f>
        <v>0</v>
      </c>
      <c r="AH115" s="81" t="str">
        <f t="shared" si="14"/>
        <v>-</v>
      </c>
      <c r="AI115" s="355"/>
      <c r="AJ115" s="355"/>
      <c r="AK115" s="49" t="s">
        <v>123</v>
      </c>
      <c r="AL115" s="78">
        <v>0</v>
      </c>
      <c r="AM115" s="65">
        <f>IFERROR(AL115/AI108,"-")</f>
        <v>0</v>
      </c>
      <c r="AN115" s="78">
        <v>0</v>
      </c>
      <c r="AO115" s="65">
        <f>IFERROR(AN115/AJ108,"-")</f>
        <v>0</v>
      </c>
      <c r="AP115" s="81" t="str">
        <f t="shared" si="15"/>
        <v>-</v>
      </c>
      <c r="AQ115" s="355"/>
      <c r="AR115" s="355"/>
      <c r="AS115" s="49" t="s">
        <v>123</v>
      </c>
      <c r="AT115" s="78">
        <v>320</v>
      </c>
      <c r="AU115" s="65">
        <f>IFERROR(AT115/AQ108,"-")</f>
        <v>1.0708789690915884E-6</v>
      </c>
      <c r="AV115" s="81">
        <v>1</v>
      </c>
      <c r="AW115" s="65">
        <f>IFERROR(AV115/AR108,"-")</f>
        <v>4.048582995951417E-3</v>
      </c>
      <c r="AX115" s="280">
        <f t="shared" si="16"/>
        <v>320</v>
      </c>
      <c r="AY115" s="355"/>
      <c r="AZ115" s="355"/>
      <c r="BA115" s="49" t="s">
        <v>123</v>
      </c>
      <c r="BB115" s="78">
        <v>0</v>
      </c>
      <c r="BC115" s="65">
        <f>IFERROR(BB115/AY108,"-")</f>
        <v>0</v>
      </c>
      <c r="BD115" s="78">
        <v>0</v>
      </c>
      <c r="BE115" s="65">
        <f>IFERROR(BD115/AZ108,"-")</f>
        <v>0</v>
      </c>
      <c r="BF115" s="81" t="str">
        <f t="shared" si="17"/>
        <v>-</v>
      </c>
      <c r="BG115" s="355"/>
      <c r="BH115" s="355"/>
      <c r="BI115" s="49" t="s">
        <v>123</v>
      </c>
      <c r="BJ115" s="78">
        <v>1403</v>
      </c>
      <c r="BK115" s="65">
        <f>IFERROR(BJ115/BG108,"-")</f>
        <v>4.1234302860634904E-6</v>
      </c>
      <c r="BL115" s="78">
        <v>1</v>
      </c>
      <c r="BM115" s="65">
        <f>IFERROR(BL115/BH108,"-")</f>
        <v>4.1841004184100415E-3</v>
      </c>
      <c r="BN115" s="81">
        <f t="shared" si="18"/>
        <v>1403</v>
      </c>
      <c r="BO115" s="355"/>
      <c r="BP115" s="355"/>
      <c r="BQ115" s="49" t="s">
        <v>123</v>
      </c>
      <c r="BR115" s="78">
        <v>11753</v>
      </c>
      <c r="BS115" s="65">
        <f>IFERROR(BR115/BO108,"-")</f>
        <v>3.90697393018208E-5</v>
      </c>
      <c r="BT115" s="78">
        <v>1</v>
      </c>
      <c r="BU115" s="65">
        <f>IFERROR(BT115/BP108,"-")</f>
        <v>4.4247787610619468E-3</v>
      </c>
      <c r="BV115" s="192">
        <f t="shared" si="19"/>
        <v>11753</v>
      </c>
      <c r="BW115" s="355"/>
      <c r="BX115" s="355"/>
      <c r="BY115" s="49" t="s">
        <v>123</v>
      </c>
      <c r="BZ115" s="78">
        <v>12948</v>
      </c>
      <c r="CA115" s="65">
        <f>IFERROR(BZ115/BW108,"-")</f>
        <v>3.9486041053223356E-5</v>
      </c>
      <c r="CB115" s="78">
        <v>2</v>
      </c>
      <c r="CC115" s="65">
        <f>IFERROR(CB115/BX108,"-")</f>
        <v>7.0671378091872791E-3</v>
      </c>
      <c r="CD115" s="81">
        <f t="shared" si="20"/>
        <v>6474</v>
      </c>
      <c r="CE115" s="355"/>
      <c r="CF115" s="355"/>
      <c r="CG115" s="49" t="s">
        <v>123</v>
      </c>
      <c r="CH115" s="78">
        <v>0</v>
      </c>
      <c r="CI115" s="65">
        <f>IFERROR(CH115/CE108,"-")</f>
        <v>0</v>
      </c>
      <c r="CJ115" s="78">
        <v>0</v>
      </c>
      <c r="CK115" s="65">
        <f>IFERROR(CJ115/CF108,"-")</f>
        <v>0</v>
      </c>
      <c r="CL115" s="81" t="str">
        <f t="shared" si="21"/>
        <v>-</v>
      </c>
      <c r="CM115" s="355"/>
      <c r="CN115" s="355"/>
      <c r="CO115" s="49" t="s">
        <v>123</v>
      </c>
      <c r="CP115" s="78">
        <f>地区別_フレイル区分別_高齢者の疾病!BC149</f>
        <v>56523</v>
      </c>
      <c r="CQ115" s="65">
        <f>地区別_フレイル区分別_高齢者の疾病!BD149</f>
        <v>9.9417393110476846E-6</v>
      </c>
      <c r="CR115" s="78">
        <f>地区別_フレイル区分別_高齢者の疾病!BE149</f>
        <v>11</v>
      </c>
      <c r="CS115" s="65">
        <f>地区別_フレイル区分別_高齢者の疾病!BF149</f>
        <v>2.147179387077884E-3</v>
      </c>
      <c r="CT115" s="192">
        <f>地区別_フレイル区分別_高齢者の疾病!BG149</f>
        <v>5138.454545454545</v>
      </c>
      <c r="CU115" s="286"/>
    </row>
    <row r="116" spans="2:99" s="10" customFormat="1" ht="13.15" customHeight="1">
      <c r="B116" s="379"/>
      <c r="C116" s="355"/>
      <c r="D116" s="355"/>
      <c r="E116" s="49" t="s">
        <v>114</v>
      </c>
      <c r="F116" s="78">
        <v>0</v>
      </c>
      <c r="G116" s="65">
        <f>IFERROR(F116/C108,"-")</f>
        <v>0</v>
      </c>
      <c r="H116" s="78">
        <v>0</v>
      </c>
      <c r="I116" s="65">
        <f>IFERROR(H116/D108,"-")</f>
        <v>0</v>
      </c>
      <c r="J116" s="81" t="str">
        <f t="shared" si="11"/>
        <v>-</v>
      </c>
      <c r="K116" s="355"/>
      <c r="L116" s="355"/>
      <c r="M116" s="49" t="s">
        <v>114</v>
      </c>
      <c r="N116" s="78">
        <v>0</v>
      </c>
      <c r="O116" s="65">
        <f>IFERROR(N116/K108,"-")</f>
        <v>0</v>
      </c>
      <c r="P116" s="78">
        <v>0</v>
      </c>
      <c r="Q116" s="65">
        <f>IFERROR(P116/L108,"-")</f>
        <v>0</v>
      </c>
      <c r="R116" s="81" t="str">
        <f t="shared" si="12"/>
        <v>-</v>
      </c>
      <c r="S116" s="355"/>
      <c r="T116" s="355"/>
      <c r="U116" s="49" t="s">
        <v>114</v>
      </c>
      <c r="V116" s="78">
        <v>32809</v>
      </c>
      <c r="W116" s="65">
        <f>IFERROR(V116/S108,"-")</f>
        <v>1.5337765323729041E-4</v>
      </c>
      <c r="X116" s="78">
        <v>1</v>
      </c>
      <c r="Y116" s="65">
        <f>IFERROR(X116/T108,"-")</f>
        <v>6.4935064935064939E-3</v>
      </c>
      <c r="Z116" s="192">
        <f t="shared" si="13"/>
        <v>32809</v>
      </c>
      <c r="AA116" s="355"/>
      <c r="AB116" s="355"/>
      <c r="AC116" s="49" t="s">
        <v>114</v>
      </c>
      <c r="AD116" s="78">
        <v>112646</v>
      </c>
      <c r="AE116" s="65">
        <f>IFERROR(AD116/AA108,"-")</f>
        <v>4.5207002650833714E-4</v>
      </c>
      <c r="AF116" s="78">
        <v>3</v>
      </c>
      <c r="AG116" s="65">
        <f>IFERROR(AF116/AB108,"-")</f>
        <v>1.5873015873015872E-2</v>
      </c>
      <c r="AH116" s="81">
        <f t="shared" si="14"/>
        <v>37548.666666666664</v>
      </c>
      <c r="AI116" s="355"/>
      <c r="AJ116" s="355"/>
      <c r="AK116" s="49" t="s">
        <v>114</v>
      </c>
      <c r="AL116" s="78">
        <v>12168</v>
      </c>
      <c r="AM116" s="65">
        <f>IFERROR(AL116/AI108,"-")</f>
        <v>4.1707338291004109E-5</v>
      </c>
      <c r="AN116" s="78">
        <v>1</v>
      </c>
      <c r="AO116" s="65">
        <f>IFERROR(AN116/AJ108,"-")</f>
        <v>4.830917874396135E-3</v>
      </c>
      <c r="AP116" s="81">
        <f t="shared" si="15"/>
        <v>12168</v>
      </c>
      <c r="AQ116" s="355"/>
      <c r="AR116" s="355"/>
      <c r="AS116" s="49" t="s">
        <v>114</v>
      </c>
      <c r="AT116" s="78">
        <v>114083</v>
      </c>
      <c r="AU116" s="65">
        <f>IFERROR(AT116/AQ108,"-")</f>
        <v>3.8177839197148651E-4</v>
      </c>
      <c r="AV116" s="81">
        <v>8</v>
      </c>
      <c r="AW116" s="65">
        <f>IFERROR(AV116/AR108,"-")</f>
        <v>3.2388663967611336E-2</v>
      </c>
      <c r="AX116" s="280">
        <f t="shared" si="16"/>
        <v>14260.375</v>
      </c>
      <c r="AY116" s="355"/>
      <c r="AZ116" s="355"/>
      <c r="BA116" s="49" t="s">
        <v>114</v>
      </c>
      <c r="BB116" s="78">
        <v>28262</v>
      </c>
      <c r="BC116" s="65">
        <f>IFERROR(BB116/AY108,"-")</f>
        <v>8.2520228872608178E-5</v>
      </c>
      <c r="BD116" s="78">
        <v>3</v>
      </c>
      <c r="BE116" s="65">
        <f>IFERROR(BD116/AZ108,"-")</f>
        <v>1.0714285714285714E-2</v>
      </c>
      <c r="BF116" s="81">
        <f t="shared" si="17"/>
        <v>9420.6666666666661</v>
      </c>
      <c r="BG116" s="355"/>
      <c r="BH116" s="355"/>
      <c r="BI116" s="49" t="s">
        <v>114</v>
      </c>
      <c r="BJ116" s="78">
        <v>72690</v>
      </c>
      <c r="BK116" s="65">
        <f>IFERROR(BJ116/BG108,"-")</f>
        <v>2.136365983563472E-4</v>
      </c>
      <c r="BL116" s="78">
        <v>4</v>
      </c>
      <c r="BM116" s="65">
        <f>IFERROR(BL116/BH108,"-")</f>
        <v>1.6736401673640166E-2</v>
      </c>
      <c r="BN116" s="81">
        <f t="shared" si="18"/>
        <v>18172.5</v>
      </c>
      <c r="BO116" s="355"/>
      <c r="BP116" s="355"/>
      <c r="BQ116" s="49" t="s">
        <v>114</v>
      </c>
      <c r="BR116" s="78">
        <v>36508</v>
      </c>
      <c r="BS116" s="65">
        <f>IFERROR(BR116/BO108,"-")</f>
        <v>1.21361187988673E-4</v>
      </c>
      <c r="BT116" s="78">
        <v>2</v>
      </c>
      <c r="BU116" s="65">
        <f>IFERROR(BT116/BP108,"-")</f>
        <v>8.8495575221238937E-3</v>
      </c>
      <c r="BV116" s="192">
        <f t="shared" si="19"/>
        <v>18254</v>
      </c>
      <c r="BW116" s="355"/>
      <c r="BX116" s="355"/>
      <c r="BY116" s="49" t="s">
        <v>114</v>
      </c>
      <c r="BZ116" s="78">
        <v>159516</v>
      </c>
      <c r="CA116" s="65">
        <f>IFERROR(BZ116/BW108,"-")</f>
        <v>4.8645777916635598E-4</v>
      </c>
      <c r="CB116" s="78">
        <v>7</v>
      </c>
      <c r="CC116" s="65">
        <f>IFERROR(CB116/BX108,"-")</f>
        <v>2.4734982332155476E-2</v>
      </c>
      <c r="CD116" s="81">
        <f t="shared" si="20"/>
        <v>22788</v>
      </c>
      <c r="CE116" s="355"/>
      <c r="CF116" s="355"/>
      <c r="CG116" s="49" t="s">
        <v>114</v>
      </c>
      <c r="CH116" s="78">
        <v>46768</v>
      </c>
      <c r="CI116" s="65">
        <f>IFERROR(CH116/CE108,"-")</f>
        <v>1.2836550485564589E-4</v>
      </c>
      <c r="CJ116" s="78">
        <v>4</v>
      </c>
      <c r="CK116" s="65">
        <f>IFERROR(CJ116/CF108,"-")</f>
        <v>1.1834319526627219E-2</v>
      </c>
      <c r="CL116" s="81">
        <f t="shared" si="21"/>
        <v>11692</v>
      </c>
      <c r="CM116" s="355"/>
      <c r="CN116" s="355"/>
      <c r="CO116" s="49" t="s">
        <v>114</v>
      </c>
      <c r="CP116" s="78">
        <f>地区別_フレイル区分別_高齢者の疾病!BC150</f>
        <v>1574282</v>
      </c>
      <c r="CQ116" s="65">
        <f>地区別_フレイル区分別_高齢者の疾病!BD150</f>
        <v>2.7689792201537021E-4</v>
      </c>
      <c r="CR116" s="78">
        <f>地区別_フレイル区分別_高齢者の疾病!BE150</f>
        <v>67</v>
      </c>
      <c r="CS116" s="65">
        <f>地区別_フレイル区分別_高齢者の疾病!BF150</f>
        <v>1.3078274448565293E-2</v>
      </c>
      <c r="CT116" s="192">
        <f>地区別_フレイル区分別_高齢者の疾病!BG150</f>
        <v>23496.746268656716</v>
      </c>
      <c r="CU116" s="286"/>
    </row>
    <row r="117" spans="2:99" s="10" customFormat="1" ht="13.15" customHeight="1">
      <c r="B117" s="379"/>
      <c r="C117" s="355"/>
      <c r="D117" s="355"/>
      <c r="E117" s="49" t="s">
        <v>115</v>
      </c>
      <c r="F117" s="78">
        <v>0</v>
      </c>
      <c r="G117" s="65">
        <f>IFERROR(F117/C108,"-")</f>
        <v>0</v>
      </c>
      <c r="H117" s="78">
        <v>0</v>
      </c>
      <c r="I117" s="65">
        <f>IFERROR(H117/D108,"-")</f>
        <v>0</v>
      </c>
      <c r="J117" s="81" t="str">
        <f t="shared" si="11"/>
        <v>-</v>
      </c>
      <c r="K117" s="355"/>
      <c r="L117" s="355"/>
      <c r="M117" s="49" t="s">
        <v>115</v>
      </c>
      <c r="N117" s="78">
        <v>26876</v>
      </c>
      <c r="O117" s="65">
        <f>IFERROR(N117/K108,"-")</f>
        <v>5.3918738306338527E-4</v>
      </c>
      <c r="P117" s="78">
        <v>2</v>
      </c>
      <c r="Q117" s="65">
        <f>IFERROR(P117/L108,"-")</f>
        <v>2.6315789473684209E-2</v>
      </c>
      <c r="R117" s="81">
        <f t="shared" si="12"/>
        <v>13438</v>
      </c>
      <c r="S117" s="355"/>
      <c r="T117" s="355"/>
      <c r="U117" s="49" t="s">
        <v>115</v>
      </c>
      <c r="V117" s="78">
        <v>644467</v>
      </c>
      <c r="W117" s="65">
        <f>IFERROR(V117/S108,"-")</f>
        <v>3.0127963683402978E-3</v>
      </c>
      <c r="X117" s="78">
        <v>11</v>
      </c>
      <c r="Y117" s="65">
        <f>IFERROR(X117/T108,"-")</f>
        <v>7.1428571428571425E-2</v>
      </c>
      <c r="Z117" s="192">
        <f t="shared" si="13"/>
        <v>58587.909090909088</v>
      </c>
      <c r="AA117" s="355"/>
      <c r="AB117" s="355"/>
      <c r="AC117" s="49" t="s">
        <v>115</v>
      </c>
      <c r="AD117" s="78">
        <v>85111</v>
      </c>
      <c r="AE117" s="65">
        <f>IFERROR(AD117/AA108,"-")</f>
        <v>3.4156678467190207E-4</v>
      </c>
      <c r="AF117" s="78">
        <v>11</v>
      </c>
      <c r="AG117" s="65">
        <f>IFERROR(AF117/AB108,"-")</f>
        <v>5.8201058201058198E-2</v>
      </c>
      <c r="AH117" s="81">
        <f t="shared" si="14"/>
        <v>7737.363636363636</v>
      </c>
      <c r="AI117" s="355"/>
      <c r="AJ117" s="355"/>
      <c r="AK117" s="49" t="s">
        <v>115</v>
      </c>
      <c r="AL117" s="78">
        <v>204914</v>
      </c>
      <c r="AM117" s="65">
        <f>IFERROR(AL117/AI108,"-")</f>
        <v>7.023683036294228E-4</v>
      </c>
      <c r="AN117" s="78">
        <v>12</v>
      </c>
      <c r="AO117" s="65">
        <f>IFERROR(AN117/AJ108,"-")</f>
        <v>5.7971014492753624E-2</v>
      </c>
      <c r="AP117" s="81">
        <f t="shared" si="15"/>
        <v>17076.166666666668</v>
      </c>
      <c r="AQ117" s="355"/>
      <c r="AR117" s="355"/>
      <c r="AS117" s="49" t="s">
        <v>115</v>
      </c>
      <c r="AT117" s="78">
        <v>411698</v>
      </c>
      <c r="AU117" s="65">
        <f>IFERROR(AT117/AQ108,"-")</f>
        <v>1.3777460306783399E-3</v>
      </c>
      <c r="AV117" s="81">
        <v>18</v>
      </c>
      <c r="AW117" s="65">
        <f>IFERROR(AV117/AR108,"-")</f>
        <v>7.28744939271255E-2</v>
      </c>
      <c r="AX117" s="280">
        <f t="shared" si="16"/>
        <v>22872.111111111109</v>
      </c>
      <c r="AY117" s="355"/>
      <c r="AZ117" s="355"/>
      <c r="BA117" s="49" t="s">
        <v>115</v>
      </c>
      <c r="BB117" s="78">
        <v>258449</v>
      </c>
      <c r="BC117" s="65">
        <f>IFERROR(BB117/AY108,"-")</f>
        <v>7.5462708342993105E-4</v>
      </c>
      <c r="BD117" s="78">
        <v>9</v>
      </c>
      <c r="BE117" s="65">
        <f>IFERROR(BD117/AZ108,"-")</f>
        <v>3.214285714285714E-2</v>
      </c>
      <c r="BF117" s="81">
        <f t="shared" si="17"/>
        <v>28716.555555555555</v>
      </c>
      <c r="BG117" s="355"/>
      <c r="BH117" s="355"/>
      <c r="BI117" s="49" t="s">
        <v>115</v>
      </c>
      <c r="BJ117" s="78">
        <v>563007</v>
      </c>
      <c r="BK117" s="65">
        <f>IFERROR(BJ117/BG108,"-")</f>
        <v>1.6546829045372398E-3</v>
      </c>
      <c r="BL117" s="78">
        <v>19</v>
      </c>
      <c r="BM117" s="65">
        <f>IFERROR(BL117/BH108,"-")</f>
        <v>7.9497907949790794E-2</v>
      </c>
      <c r="BN117" s="81">
        <f t="shared" si="18"/>
        <v>29631.947368421053</v>
      </c>
      <c r="BO117" s="355"/>
      <c r="BP117" s="355"/>
      <c r="BQ117" s="49" t="s">
        <v>115</v>
      </c>
      <c r="BR117" s="78">
        <v>190252</v>
      </c>
      <c r="BS117" s="65">
        <f>IFERROR(BR117/BO108,"-")</f>
        <v>6.324424437718039E-4</v>
      </c>
      <c r="BT117" s="78">
        <v>12</v>
      </c>
      <c r="BU117" s="65">
        <f>IFERROR(BT117/BP108,"-")</f>
        <v>5.3097345132743362E-2</v>
      </c>
      <c r="BV117" s="192">
        <f t="shared" si="19"/>
        <v>15854.333333333334</v>
      </c>
      <c r="BW117" s="355"/>
      <c r="BX117" s="355"/>
      <c r="BY117" s="49" t="s">
        <v>115</v>
      </c>
      <c r="BZ117" s="78">
        <v>84022</v>
      </c>
      <c r="CA117" s="65">
        <f>IFERROR(BZ117/BW108,"-")</f>
        <v>2.5623232478946036E-4</v>
      </c>
      <c r="CB117" s="78">
        <v>11</v>
      </c>
      <c r="CC117" s="65">
        <f>IFERROR(CB117/BX108,"-")</f>
        <v>3.8869257950530034E-2</v>
      </c>
      <c r="CD117" s="81">
        <f t="shared" si="20"/>
        <v>7638.363636363636</v>
      </c>
      <c r="CE117" s="355"/>
      <c r="CF117" s="355"/>
      <c r="CG117" s="49" t="s">
        <v>115</v>
      </c>
      <c r="CH117" s="78">
        <v>573145</v>
      </c>
      <c r="CI117" s="65">
        <f>IFERROR(CH117/CE108,"-")</f>
        <v>1.5731279353508631E-3</v>
      </c>
      <c r="CJ117" s="78">
        <v>22</v>
      </c>
      <c r="CK117" s="65">
        <f>IFERROR(CJ117/CF108,"-")</f>
        <v>6.5088757396449703E-2</v>
      </c>
      <c r="CL117" s="81">
        <f t="shared" si="21"/>
        <v>26052.045454545456</v>
      </c>
      <c r="CM117" s="355"/>
      <c r="CN117" s="355"/>
      <c r="CO117" s="49" t="s">
        <v>115</v>
      </c>
      <c r="CP117" s="78">
        <f>地区別_フレイル区分別_高齢者の疾病!BC151</f>
        <v>12234779</v>
      </c>
      <c r="CQ117" s="65">
        <f>地区別_フレイル区分別_高齢者の疾病!BD151</f>
        <v>2.1519555463489319E-3</v>
      </c>
      <c r="CR117" s="78">
        <f>地区別_フレイル区分別_高齢者の疾病!BE151</f>
        <v>299</v>
      </c>
      <c r="CS117" s="65">
        <f>地区別_フレイル区分別_高齢者の疾病!BF151</f>
        <v>5.8364239703298848E-2</v>
      </c>
      <c r="CT117" s="192">
        <f>地区別_フレイル区分別_高齢者の疾病!BG151</f>
        <v>40918.993311036793</v>
      </c>
      <c r="CU117" s="286"/>
    </row>
    <row r="118" spans="2:99" s="10" customFormat="1" ht="13.15" customHeight="1">
      <c r="B118" s="379"/>
      <c r="C118" s="355"/>
      <c r="D118" s="355"/>
      <c r="E118" s="49" t="s">
        <v>116</v>
      </c>
      <c r="F118" s="78">
        <v>0</v>
      </c>
      <c r="G118" s="65">
        <f>IFERROR(F118/C108,"-")</f>
        <v>0</v>
      </c>
      <c r="H118" s="78">
        <v>0</v>
      </c>
      <c r="I118" s="65">
        <f>IFERROR(H118/D108,"-")</f>
        <v>0</v>
      </c>
      <c r="J118" s="81" t="str">
        <f t="shared" si="11"/>
        <v>-</v>
      </c>
      <c r="K118" s="355"/>
      <c r="L118" s="355"/>
      <c r="M118" s="49" t="s">
        <v>116</v>
      </c>
      <c r="N118" s="78">
        <v>10024</v>
      </c>
      <c r="O118" s="65">
        <f>IFERROR(N118/K108,"-")</f>
        <v>2.0110188747683337E-4</v>
      </c>
      <c r="P118" s="78">
        <v>1</v>
      </c>
      <c r="Q118" s="65">
        <f>IFERROR(P118/L108,"-")</f>
        <v>1.3157894736842105E-2</v>
      </c>
      <c r="R118" s="81">
        <f t="shared" si="12"/>
        <v>10024</v>
      </c>
      <c r="S118" s="355"/>
      <c r="T118" s="355"/>
      <c r="U118" s="49" t="s">
        <v>116</v>
      </c>
      <c r="V118" s="78">
        <v>594406</v>
      </c>
      <c r="W118" s="65">
        <f>IFERROR(V118/S108,"-")</f>
        <v>2.7787679402043598E-3</v>
      </c>
      <c r="X118" s="78">
        <v>6</v>
      </c>
      <c r="Y118" s="65">
        <f>IFERROR(X118/T108,"-")</f>
        <v>3.896103896103896E-2</v>
      </c>
      <c r="Z118" s="192">
        <f t="shared" si="13"/>
        <v>99067.666666666672</v>
      </c>
      <c r="AA118" s="355"/>
      <c r="AB118" s="355"/>
      <c r="AC118" s="49" t="s">
        <v>116</v>
      </c>
      <c r="AD118" s="78">
        <v>738386</v>
      </c>
      <c r="AE118" s="65">
        <f>IFERROR(AD118/AA108,"-")</f>
        <v>2.9632847912343541E-3</v>
      </c>
      <c r="AF118" s="78">
        <v>8</v>
      </c>
      <c r="AG118" s="65">
        <f>IFERROR(AF118/AB108,"-")</f>
        <v>4.2328042328042326E-2</v>
      </c>
      <c r="AH118" s="81">
        <f t="shared" si="14"/>
        <v>92298.25</v>
      </c>
      <c r="AI118" s="355"/>
      <c r="AJ118" s="355"/>
      <c r="AK118" s="49" t="s">
        <v>116</v>
      </c>
      <c r="AL118" s="78">
        <v>830792</v>
      </c>
      <c r="AM118" s="65">
        <f>IFERROR(AL118/AI108,"-")</f>
        <v>2.8476432440384522E-3</v>
      </c>
      <c r="AN118" s="78">
        <v>9</v>
      </c>
      <c r="AO118" s="65">
        <f>IFERROR(AN118/AJ108,"-")</f>
        <v>4.3478260869565216E-2</v>
      </c>
      <c r="AP118" s="81">
        <f t="shared" si="15"/>
        <v>92310.222222222219</v>
      </c>
      <c r="AQ118" s="355"/>
      <c r="AR118" s="355"/>
      <c r="AS118" s="49" t="s">
        <v>116</v>
      </c>
      <c r="AT118" s="78">
        <v>165730</v>
      </c>
      <c r="AU118" s="65">
        <f>IFERROR(AT118/AQ108,"-")</f>
        <v>5.5461491108609051E-4</v>
      </c>
      <c r="AV118" s="81">
        <v>5</v>
      </c>
      <c r="AW118" s="65">
        <f>IFERROR(AV118/AR108,"-")</f>
        <v>2.0242914979757085E-2</v>
      </c>
      <c r="AX118" s="280">
        <f t="shared" si="16"/>
        <v>33146</v>
      </c>
      <c r="AY118" s="355"/>
      <c r="AZ118" s="355"/>
      <c r="BA118" s="49" t="s">
        <v>116</v>
      </c>
      <c r="BB118" s="78">
        <v>396610</v>
      </c>
      <c r="BC118" s="65">
        <f>IFERROR(BB118/AY108,"-")</f>
        <v>1.1580336838569504E-3</v>
      </c>
      <c r="BD118" s="78">
        <v>11</v>
      </c>
      <c r="BE118" s="65">
        <f>IFERROR(BD118/AZ108,"-")</f>
        <v>3.9285714285714285E-2</v>
      </c>
      <c r="BF118" s="81">
        <f t="shared" si="17"/>
        <v>36055.454545454544</v>
      </c>
      <c r="BG118" s="355"/>
      <c r="BH118" s="355"/>
      <c r="BI118" s="49" t="s">
        <v>116</v>
      </c>
      <c r="BJ118" s="78">
        <v>164509</v>
      </c>
      <c r="BK118" s="65">
        <f>IFERROR(BJ118/BG108,"-")</f>
        <v>4.8349350885959995E-4</v>
      </c>
      <c r="BL118" s="78">
        <v>8</v>
      </c>
      <c r="BM118" s="65">
        <f>IFERROR(BL118/BH108,"-")</f>
        <v>3.3472803347280332E-2</v>
      </c>
      <c r="BN118" s="81">
        <f t="shared" si="18"/>
        <v>20563.625</v>
      </c>
      <c r="BO118" s="355"/>
      <c r="BP118" s="355"/>
      <c r="BQ118" s="49" t="s">
        <v>116</v>
      </c>
      <c r="BR118" s="78">
        <v>35102</v>
      </c>
      <c r="BS118" s="65">
        <f>IFERROR(BR118/BO108,"-")</f>
        <v>1.1668731293903801E-4</v>
      </c>
      <c r="BT118" s="78">
        <v>5</v>
      </c>
      <c r="BU118" s="65">
        <f>IFERROR(BT118/BP108,"-")</f>
        <v>2.2123893805309734E-2</v>
      </c>
      <c r="BV118" s="192">
        <f t="shared" si="19"/>
        <v>7020.4</v>
      </c>
      <c r="BW118" s="355"/>
      <c r="BX118" s="355"/>
      <c r="BY118" s="49" t="s">
        <v>116</v>
      </c>
      <c r="BZ118" s="78">
        <v>852976</v>
      </c>
      <c r="CA118" s="65">
        <f>IFERROR(BZ118/BW108,"-")</f>
        <v>2.6012237684132104E-3</v>
      </c>
      <c r="CB118" s="78">
        <v>8</v>
      </c>
      <c r="CC118" s="65">
        <f>IFERROR(CB118/BX108,"-")</f>
        <v>2.8268551236749116E-2</v>
      </c>
      <c r="CD118" s="81">
        <f t="shared" si="20"/>
        <v>106622</v>
      </c>
      <c r="CE118" s="355"/>
      <c r="CF118" s="355"/>
      <c r="CG118" s="49" t="s">
        <v>116</v>
      </c>
      <c r="CH118" s="78">
        <v>651815</v>
      </c>
      <c r="CI118" s="65">
        <f>IFERROR(CH118/CE108,"-")</f>
        <v>1.789055797713882E-3</v>
      </c>
      <c r="CJ118" s="78">
        <v>5</v>
      </c>
      <c r="CK118" s="65">
        <f>IFERROR(CJ118/CF108,"-")</f>
        <v>1.4792899408284023E-2</v>
      </c>
      <c r="CL118" s="81">
        <f t="shared" si="21"/>
        <v>130363</v>
      </c>
      <c r="CM118" s="355"/>
      <c r="CN118" s="355"/>
      <c r="CO118" s="49" t="s">
        <v>116</v>
      </c>
      <c r="CP118" s="78">
        <f>地区別_フレイル区分別_高齢者の疾病!BC152</f>
        <v>7652049</v>
      </c>
      <c r="CQ118" s="65">
        <f>地区別_フレイル区分別_高齢者の疾病!BD152</f>
        <v>1.3459065575670635E-3</v>
      </c>
      <c r="CR118" s="78">
        <f>地区別_フレイル区分別_高齢者の疾病!BE152</f>
        <v>130</v>
      </c>
      <c r="CS118" s="65">
        <f>地区別_フレイル区分別_高齢者の疾病!BF152</f>
        <v>2.5375756392738629E-2</v>
      </c>
      <c r="CT118" s="192">
        <f>地区別_フレイル区分別_高齢者の疾病!BG152</f>
        <v>58861.915384615386</v>
      </c>
      <c r="CU118" s="286"/>
    </row>
    <row r="119" spans="2:99" s="10" customFormat="1" ht="13.15" customHeight="1">
      <c r="B119" s="379"/>
      <c r="C119" s="355"/>
      <c r="D119" s="355"/>
      <c r="E119" s="49" t="s">
        <v>117</v>
      </c>
      <c r="F119" s="78">
        <v>0</v>
      </c>
      <c r="G119" s="65">
        <f>IFERROR(F119/C108,"-")</f>
        <v>0</v>
      </c>
      <c r="H119" s="78">
        <v>0</v>
      </c>
      <c r="I119" s="65">
        <f>IFERROR(H119/D108,"-")</f>
        <v>0</v>
      </c>
      <c r="J119" s="81" t="str">
        <f t="shared" si="11"/>
        <v>-</v>
      </c>
      <c r="K119" s="355"/>
      <c r="L119" s="355"/>
      <c r="M119" s="49" t="s">
        <v>117</v>
      </c>
      <c r="N119" s="78">
        <v>37257</v>
      </c>
      <c r="O119" s="65">
        <f>IFERROR(N119/K108,"-")</f>
        <v>7.474514187673963E-4</v>
      </c>
      <c r="P119" s="78">
        <v>3</v>
      </c>
      <c r="Q119" s="65">
        <f>IFERROR(P119/L108,"-")</f>
        <v>3.9473684210526314E-2</v>
      </c>
      <c r="R119" s="81">
        <f t="shared" si="12"/>
        <v>12419</v>
      </c>
      <c r="S119" s="355"/>
      <c r="T119" s="355"/>
      <c r="U119" s="49" t="s">
        <v>117</v>
      </c>
      <c r="V119" s="78">
        <v>1191806</v>
      </c>
      <c r="W119" s="65">
        <f>IFERROR(V119/S108,"-")</f>
        <v>5.5715324268987816E-3</v>
      </c>
      <c r="X119" s="78">
        <v>3</v>
      </c>
      <c r="Y119" s="65">
        <f>IFERROR(X119/T108,"-")</f>
        <v>1.948051948051948E-2</v>
      </c>
      <c r="Z119" s="192">
        <f t="shared" si="13"/>
        <v>397268.66666666669</v>
      </c>
      <c r="AA119" s="355"/>
      <c r="AB119" s="355"/>
      <c r="AC119" s="49" t="s">
        <v>117</v>
      </c>
      <c r="AD119" s="78">
        <v>2566837</v>
      </c>
      <c r="AE119" s="65">
        <f>IFERROR(AD119/AA108,"-")</f>
        <v>1.0301209724558179E-2</v>
      </c>
      <c r="AF119" s="78">
        <v>7</v>
      </c>
      <c r="AG119" s="65">
        <f>IFERROR(AF119/AB108,"-")</f>
        <v>3.7037037037037035E-2</v>
      </c>
      <c r="AH119" s="81">
        <f t="shared" si="14"/>
        <v>366691</v>
      </c>
      <c r="AI119" s="355"/>
      <c r="AJ119" s="355"/>
      <c r="AK119" s="49" t="s">
        <v>117</v>
      </c>
      <c r="AL119" s="78">
        <v>499819</v>
      </c>
      <c r="AM119" s="65">
        <f>IFERROR(AL119/AI108,"-")</f>
        <v>1.7131919885988974E-3</v>
      </c>
      <c r="AN119" s="78">
        <v>8</v>
      </c>
      <c r="AO119" s="65">
        <f>IFERROR(AN119/AJ108,"-")</f>
        <v>3.864734299516908E-2</v>
      </c>
      <c r="AP119" s="81">
        <f t="shared" si="15"/>
        <v>62477.375</v>
      </c>
      <c r="AQ119" s="355"/>
      <c r="AR119" s="355"/>
      <c r="AS119" s="49" t="s">
        <v>117</v>
      </c>
      <c r="AT119" s="78">
        <v>1103479</v>
      </c>
      <c r="AU119" s="65">
        <f>IFERROR(AT119/AQ108,"-")</f>
        <v>3.6927889185444278E-3</v>
      </c>
      <c r="AV119" s="81">
        <v>6</v>
      </c>
      <c r="AW119" s="65">
        <f>IFERROR(AV119/AR108,"-")</f>
        <v>2.4291497975708502E-2</v>
      </c>
      <c r="AX119" s="280">
        <f t="shared" si="16"/>
        <v>183913.16666666666</v>
      </c>
      <c r="AY119" s="355"/>
      <c r="AZ119" s="355"/>
      <c r="BA119" s="49" t="s">
        <v>117</v>
      </c>
      <c r="BB119" s="78">
        <v>3406515</v>
      </c>
      <c r="BC119" s="65">
        <f>IFERROR(BB119/AY108,"-")</f>
        <v>9.9464438984492552E-3</v>
      </c>
      <c r="BD119" s="78">
        <v>10</v>
      </c>
      <c r="BE119" s="65">
        <f>IFERROR(BD119/AZ108,"-")</f>
        <v>3.5714285714285712E-2</v>
      </c>
      <c r="BF119" s="81">
        <f t="shared" si="17"/>
        <v>340651.5</v>
      </c>
      <c r="BG119" s="355"/>
      <c r="BH119" s="355"/>
      <c r="BI119" s="49" t="s">
        <v>117</v>
      </c>
      <c r="BJ119" s="78">
        <v>2733841</v>
      </c>
      <c r="BK119" s="65">
        <f>IFERROR(BJ119/BG108,"-")</f>
        <v>8.034784587799073E-3</v>
      </c>
      <c r="BL119" s="78">
        <v>11</v>
      </c>
      <c r="BM119" s="65">
        <f>IFERROR(BL119/BH108,"-")</f>
        <v>4.6025104602510462E-2</v>
      </c>
      <c r="BN119" s="81">
        <f t="shared" si="18"/>
        <v>248531</v>
      </c>
      <c r="BO119" s="355"/>
      <c r="BP119" s="355"/>
      <c r="BQ119" s="49" t="s">
        <v>117</v>
      </c>
      <c r="BR119" s="78">
        <v>2412427</v>
      </c>
      <c r="BS119" s="65">
        <f>IFERROR(BR119/BO108,"-")</f>
        <v>8.0194753658362674E-3</v>
      </c>
      <c r="BT119" s="78">
        <v>8</v>
      </c>
      <c r="BU119" s="65">
        <f>IFERROR(BT119/BP108,"-")</f>
        <v>3.5398230088495575E-2</v>
      </c>
      <c r="BV119" s="192">
        <f t="shared" si="19"/>
        <v>301553.375</v>
      </c>
      <c r="BW119" s="355"/>
      <c r="BX119" s="355"/>
      <c r="BY119" s="49" t="s">
        <v>117</v>
      </c>
      <c r="BZ119" s="78">
        <v>2049811</v>
      </c>
      <c r="CA119" s="65">
        <f>IFERROR(BZ119/BW108,"-")</f>
        <v>6.2510751697056558E-3</v>
      </c>
      <c r="CB119" s="78">
        <v>8</v>
      </c>
      <c r="CC119" s="65">
        <f>IFERROR(CB119/BX108,"-")</f>
        <v>2.8268551236749116E-2</v>
      </c>
      <c r="CD119" s="81">
        <f t="shared" si="20"/>
        <v>256226.375</v>
      </c>
      <c r="CE119" s="355"/>
      <c r="CF119" s="355"/>
      <c r="CG119" s="49" t="s">
        <v>117</v>
      </c>
      <c r="CH119" s="78">
        <v>3919202</v>
      </c>
      <c r="CI119" s="65">
        <f>IFERROR(CH119/CE108,"-")</f>
        <v>1.0757148977105224E-2</v>
      </c>
      <c r="CJ119" s="78">
        <v>11</v>
      </c>
      <c r="CK119" s="65">
        <f>IFERROR(CJ119/CF108,"-")</f>
        <v>3.2544378698224852E-2</v>
      </c>
      <c r="CL119" s="81">
        <f t="shared" si="21"/>
        <v>356291.09090909088</v>
      </c>
      <c r="CM119" s="355"/>
      <c r="CN119" s="355"/>
      <c r="CO119" s="49" t="s">
        <v>117</v>
      </c>
      <c r="CP119" s="78">
        <f>地区別_フレイル区分別_高齢者の疾病!BC153</f>
        <v>59006305</v>
      </c>
      <c r="CQ119" s="65">
        <f>地区別_フレイル区分別_高齢者の疾病!BD153</f>
        <v>1.0378523822482345E-2</v>
      </c>
      <c r="CR119" s="78">
        <f>地区別_フレイル区分別_高齢者の疾病!BE153</f>
        <v>176</v>
      </c>
      <c r="CS119" s="65">
        <f>地区別_フレイル区分別_高齢者の疾病!BF153</f>
        <v>3.4354870193246144E-2</v>
      </c>
      <c r="CT119" s="192">
        <f>地区別_フレイル区分別_高齢者の疾病!BG153</f>
        <v>335263.09659090912</v>
      </c>
      <c r="CU119" s="286"/>
    </row>
    <row r="120" spans="2:99" s="10" customFormat="1" ht="13.15" customHeight="1">
      <c r="B120" s="379"/>
      <c r="C120" s="355"/>
      <c r="D120" s="355"/>
      <c r="E120" s="49" t="s">
        <v>118</v>
      </c>
      <c r="F120" s="78">
        <v>811035</v>
      </c>
      <c r="G120" s="65">
        <f>IFERROR(F120/C108,"-")</f>
        <v>5.5402955425429883E-2</v>
      </c>
      <c r="H120" s="78">
        <v>1</v>
      </c>
      <c r="I120" s="65">
        <f>IFERROR(H120/D108,"-")</f>
        <v>0.1</v>
      </c>
      <c r="J120" s="81">
        <f t="shared" si="11"/>
        <v>811035</v>
      </c>
      <c r="K120" s="355"/>
      <c r="L120" s="355"/>
      <c r="M120" s="49" t="s">
        <v>118</v>
      </c>
      <c r="N120" s="78">
        <v>369577</v>
      </c>
      <c r="O120" s="65">
        <f>IFERROR(N120/K108,"-")</f>
        <v>7.4144685023968121E-3</v>
      </c>
      <c r="P120" s="78">
        <v>14</v>
      </c>
      <c r="Q120" s="65">
        <f>IFERROR(P120/L108,"-")</f>
        <v>0.18421052631578946</v>
      </c>
      <c r="R120" s="81">
        <f t="shared" si="12"/>
        <v>26398.357142857141</v>
      </c>
      <c r="S120" s="355"/>
      <c r="T120" s="355"/>
      <c r="U120" s="49" t="s">
        <v>118</v>
      </c>
      <c r="V120" s="78">
        <v>1090263</v>
      </c>
      <c r="W120" s="65">
        <f>IFERROR(V120/S108,"-")</f>
        <v>5.0968325871391376E-3</v>
      </c>
      <c r="X120" s="78">
        <v>19</v>
      </c>
      <c r="Y120" s="65">
        <f>IFERROR(X120/T108,"-")</f>
        <v>0.12337662337662338</v>
      </c>
      <c r="Z120" s="192">
        <f t="shared" si="13"/>
        <v>57382.26315789474</v>
      </c>
      <c r="AA120" s="355"/>
      <c r="AB120" s="355"/>
      <c r="AC120" s="49" t="s">
        <v>118</v>
      </c>
      <c r="AD120" s="78">
        <v>2159714</v>
      </c>
      <c r="AE120" s="65">
        <f>IFERROR(AD120/AA108,"-")</f>
        <v>8.6673469562206108E-3</v>
      </c>
      <c r="AF120" s="78">
        <v>26</v>
      </c>
      <c r="AG120" s="65">
        <f>IFERROR(AF120/AB108,"-")</f>
        <v>0.13756613756613756</v>
      </c>
      <c r="AH120" s="81">
        <f t="shared" si="14"/>
        <v>83065.923076923078</v>
      </c>
      <c r="AI120" s="355"/>
      <c r="AJ120" s="355"/>
      <c r="AK120" s="49" t="s">
        <v>118</v>
      </c>
      <c r="AL120" s="78">
        <v>2498695</v>
      </c>
      <c r="AM120" s="65">
        <f>IFERROR(AL120/AI108,"-")</f>
        <v>8.5645888930835391E-3</v>
      </c>
      <c r="AN120" s="78">
        <v>37</v>
      </c>
      <c r="AO120" s="65">
        <f>IFERROR(AN120/AJ108,"-")</f>
        <v>0.17874396135265699</v>
      </c>
      <c r="AP120" s="81">
        <f t="shared" si="15"/>
        <v>67532.297297297293</v>
      </c>
      <c r="AQ120" s="355"/>
      <c r="AR120" s="355"/>
      <c r="AS120" s="49" t="s">
        <v>118</v>
      </c>
      <c r="AT120" s="78">
        <v>1623230</v>
      </c>
      <c r="AU120" s="65">
        <f>IFERROR(AT120/AQ108,"-")</f>
        <v>5.4321339656204348E-3</v>
      </c>
      <c r="AV120" s="81">
        <v>35</v>
      </c>
      <c r="AW120" s="65">
        <f>IFERROR(AV120/AR108,"-")</f>
        <v>0.1417004048582996</v>
      </c>
      <c r="AX120" s="280">
        <f t="shared" si="16"/>
        <v>46378</v>
      </c>
      <c r="AY120" s="355"/>
      <c r="AZ120" s="355"/>
      <c r="BA120" s="49" t="s">
        <v>118</v>
      </c>
      <c r="BB120" s="78">
        <v>1167668</v>
      </c>
      <c r="BC120" s="65">
        <f>IFERROR(BB120/AY108,"-")</f>
        <v>3.4093917842764362E-3</v>
      </c>
      <c r="BD120" s="78">
        <v>41</v>
      </c>
      <c r="BE120" s="65">
        <f>IFERROR(BD120/AZ108,"-")</f>
        <v>0.14642857142857144</v>
      </c>
      <c r="BF120" s="81">
        <f t="shared" si="17"/>
        <v>28479.707317073171</v>
      </c>
      <c r="BG120" s="355"/>
      <c r="BH120" s="355"/>
      <c r="BI120" s="49" t="s">
        <v>118</v>
      </c>
      <c r="BJ120" s="78">
        <v>2141579</v>
      </c>
      <c r="BK120" s="65">
        <f>IFERROR(BJ120/BG108,"-")</f>
        <v>6.2941209612242081E-3</v>
      </c>
      <c r="BL120" s="78">
        <v>29</v>
      </c>
      <c r="BM120" s="65">
        <f>IFERROR(BL120/BH108,"-")</f>
        <v>0.12133891213389121</v>
      </c>
      <c r="BN120" s="81">
        <f t="shared" si="18"/>
        <v>73847.551724137928</v>
      </c>
      <c r="BO120" s="355"/>
      <c r="BP120" s="355"/>
      <c r="BQ120" s="49" t="s">
        <v>118</v>
      </c>
      <c r="BR120" s="78">
        <v>3067053</v>
      </c>
      <c r="BS120" s="65">
        <f>IFERROR(BR120/BO108,"-")</f>
        <v>1.0195606324756861E-2</v>
      </c>
      <c r="BT120" s="78">
        <v>37</v>
      </c>
      <c r="BU120" s="65">
        <f>IFERROR(BT120/BP108,"-")</f>
        <v>0.16371681415929204</v>
      </c>
      <c r="BV120" s="192">
        <f t="shared" si="19"/>
        <v>82893.32432432432</v>
      </c>
      <c r="BW120" s="355"/>
      <c r="BX120" s="355"/>
      <c r="BY120" s="49" t="s">
        <v>118</v>
      </c>
      <c r="BZ120" s="78">
        <v>3685190</v>
      </c>
      <c r="CA120" s="65">
        <f>IFERROR(BZ120/BW108,"-")</f>
        <v>1.1238304265440854E-2</v>
      </c>
      <c r="CB120" s="78">
        <v>43</v>
      </c>
      <c r="CC120" s="65">
        <f>IFERROR(CB120/BX108,"-")</f>
        <v>0.1519434628975265</v>
      </c>
      <c r="CD120" s="81">
        <f t="shared" si="20"/>
        <v>85702.093023255817</v>
      </c>
      <c r="CE120" s="355"/>
      <c r="CF120" s="355"/>
      <c r="CG120" s="49" t="s">
        <v>118</v>
      </c>
      <c r="CH120" s="78">
        <v>3311323</v>
      </c>
      <c r="CI120" s="65">
        <f>IFERROR(CH120/CE108,"-")</f>
        <v>9.0886856105694483E-3</v>
      </c>
      <c r="CJ120" s="78">
        <v>55</v>
      </c>
      <c r="CK120" s="65">
        <f>IFERROR(CJ120/CF108,"-")</f>
        <v>0.16272189349112426</v>
      </c>
      <c r="CL120" s="81">
        <f t="shared" si="21"/>
        <v>60205.872727272726</v>
      </c>
      <c r="CM120" s="355"/>
      <c r="CN120" s="355"/>
      <c r="CO120" s="49" t="s">
        <v>118</v>
      </c>
      <c r="CP120" s="78">
        <f>地区別_フレイル区分別_高齢者の疾病!BC154</f>
        <v>47590300</v>
      </c>
      <c r="CQ120" s="65">
        <f>地区別_フレイル区分別_高齢者の疾病!BD154</f>
        <v>8.370581114494147E-3</v>
      </c>
      <c r="CR120" s="78">
        <f>地区別_フレイル区分別_高齢者の疾病!BE154</f>
        <v>742</v>
      </c>
      <c r="CS120" s="65">
        <f>地区別_フレイル区分別_高齢者の疾病!BF154</f>
        <v>0.14483700956470819</v>
      </c>
      <c r="CT120" s="192">
        <f>地区別_フレイル区分別_高齢者の疾病!BG154</f>
        <v>64137.870619946094</v>
      </c>
      <c r="CU120" s="286"/>
    </row>
    <row r="121" spans="2:99" s="10" customFormat="1" ht="13.15" customHeight="1">
      <c r="B121" s="379"/>
      <c r="C121" s="355"/>
      <c r="D121" s="355"/>
      <c r="E121" s="49" t="s">
        <v>119</v>
      </c>
      <c r="F121" s="78">
        <v>1764</v>
      </c>
      <c r="G121" s="65">
        <f>IFERROR(F121/C108,"-")</f>
        <v>1.2050135119995847E-4</v>
      </c>
      <c r="H121" s="78">
        <v>1</v>
      </c>
      <c r="I121" s="65">
        <f>IFERROR(H121/D108,"-")</f>
        <v>0.1</v>
      </c>
      <c r="J121" s="81">
        <f t="shared" si="11"/>
        <v>1764</v>
      </c>
      <c r="K121" s="355"/>
      <c r="L121" s="355"/>
      <c r="M121" s="49" t="s">
        <v>119</v>
      </c>
      <c r="N121" s="78">
        <v>2066626</v>
      </c>
      <c r="O121" s="65">
        <f>IFERROR(N121/K108,"-")</f>
        <v>4.1460733171258798E-2</v>
      </c>
      <c r="P121" s="78">
        <v>21</v>
      </c>
      <c r="Q121" s="65">
        <f>IFERROR(P121/L108,"-")</f>
        <v>0.27631578947368424</v>
      </c>
      <c r="R121" s="81">
        <f t="shared" si="12"/>
        <v>98410.761904761908</v>
      </c>
      <c r="S121" s="355"/>
      <c r="T121" s="355"/>
      <c r="U121" s="49" t="s">
        <v>119</v>
      </c>
      <c r="V121" s="78">
        <v>7022944</v>
      </c>
      <c r="W121" s="65">
        <f>IFERROR(V121/S108,"-")</f>
        <v>3.283131669776309E-2</v>
      </c>
      <c r="X121" s="78">
        <v>40</v>
      </c>
      <c r="Y121" s="65">
        <f>IFERROR(X121/T108,"-")</f>
        <v>0.25974025974025972</v>
      </c>
      <c r="Z121" s="192">
        <f t="shared" si="13"/>
        <v>175573.6</v>
      </c>
      <c r="AA121" s="355"/>
      <c r="AB121" s="355"/>
      <c r="AC121" s="49" t="s">
        <v>119</v>
      </c>
      <c r="AD121" s="78">
        <v>11345935</v>
      </c>
      <c r="AE121" s="65">
        <f>IFERROR(AD121/AA108,"-")</f>
        <v>4.5533415622497651E-2</v>
      </c>
      <c r="AF121" s="78">
        <v>61</v>
      </c>
      <c r="AG121" s="65">
        <f>IFERROR(AF121/AB108,"-")</f>
        <v>0.32275132275132273</v>
      </c>
      <c r="AH121" s="81">
        <f t="shared" si="14"/>
        <v>185998.93442622951</v>
      </c>
      <c r="AI121" s="355"/>
      <c r="AJ121" s="355"/>
      <c r="AK121" s="49" t="s">
        <v>119</v>
      </c>
      <c r="AL121" s="78">
        <v>8928711</v>
      </c>
      <c r="AM121" s="65">
        <f>IFERROR(AL121/AI108,"-")</f>
        <v>3.0604271053551086E-2</v>
      </c>
      <c r="AN121" s="78">
        <v>72</v>
      </c>
      <c r="AO121" s="65">
        <f>IFERROR(AN121/AJ108,"-")</f>
        <v>0.34782608695652173</v>
      </c>
      <c r="AP121" s="81">
        <f t="shared" si="15"/>
        <v>124009.875</v>
      </c>
      <c r="AQ121" s="355"/>
      <c r="AR121" s="355"/>
      <c r="AS121" s="49" t="s">
        <v>119</v>
      </c>
      <c r="AT121" s="78">
        <v>11821788</v>
      </c>
      <c r="AU121" s="65">
        <f>IFERROR(AT121/AQ108,"-")</f>
        <v>3.956157545706035E-2</v>
      </c>
      <c r="AV121" s="81">
        <v>96</v>
      </c>
      <c r="AW121" s="65">
        <f>IFERROR(AV121/AR108,"-")</f>
        <v>0.38866396761133604</v>
      </c>
      <c r="AX121" s="280">
        <f t="shared" si="16"/>
        <v>123143.625</v>
      </c>
      <c r="AY121" s="355"/>
      <c r="AZ121" s="355"/>
      <c r="BA121" s="49" t="s">
        <v>119</v>
      </c>
      <c r="BB121" s="78">
        <v>14922756</v>
      </c>
      <c r="BC121" s="65">
        <f>IFERROR(BB121/AY108,"-")</f>
        <v>4.3571907173239222E-2</v>
      </c>
      <c r="BD121" s="78">
        <v>119</v>
      </c>
      <c r="BE121" s="65">
        <f>IFERROR(BD121/AZ108,"-")</f>
        <v>0.42499999999999999</v>
      </c>
      <c r="BF121" s="81">
        <f t="shared" si="17"/>
        <v>125401.31092436975</v>
      </c>
      <c r="BG121" s="355"/>
      <c r="BH121" s="355"/>
      <c r="BI121" s="49" t="s">
        <v>119</v>
      </c>
      <c r="BJ121" s="78">
        <v>11653911</v>
      </c>
      <c r="BK121" s="65">
        <f>IFERROR(BJ121/BG108,"-")</f>
        <v>3.4250954788658916E-2</v>
      </c>
      <c r="BL121" s="78">
        <v>110</v>
      </c>
      <c r="BM121" s="65">
        <f>IFERROR(BL121/BH108,"-")</f>
        <v>0.46025104602510458</v>
      </c>
      <c r="BN121" s="81">
        <f t="shared" si="18"/>
        <v>105944.64545454546</v>
      </c>
      <c r="BO121" s="355"/>
      <c r="BP121" s="355"/>
      <c r="BQ121" s="49" t="s">
        <v>119</v>
      </c>
      <c r="BR121" s="78">
        <v>11682133</v>
      </c>
      <c r="BS121" s="65">
        <f>IFERROR(BR121/BO108,"-")</f>
        <v>3.8834160707836102E-2</v>
      </c>
      <c r="BT121" s="78">
        <v>92</v>
      </c>
      <c r="BU121" s="65">
        <f>IFERROR(BT121/BP108,"-")</f>
        <v>0.40707964601769914</v>
      </c>
      <c r="BV121" s="192">
        <f t="shared" si="19"/>
        <v>126979.70652173914</v>
      </c>
      <c r="BW121" s="355"/>
      <c r="BX121" s="355"/>
      <c r="BY121" s="49" t="s">
        <v>119</v>
      </c>
      <c r="BZ121" s="78">
        <v>12367078</v>
      </c>
      <c r="CA121" s="65">
        <f>IFERROR(BZ121/BW108,"-")</f>
        <v>3.771446938650104E-2</v>
      </c>
      <c r="CB121" s="78">
        <v>101</v>
      </c>
      <c r="CC121" s="65">
        <f>IFERROR(CB121/BX108,"-")</f>
        <v>0.35689045936395758</v>
      </c>
      <c r="CD121" s="81">
        <f t="shared" si="20"/>
        <v>122446.31683168317</v>
      </c>
      <c r="CE121" s="355"/>
      <c r="CF121" s="355"/>
      <c r="CG121" s="49" t="s">
        <v>119</v>
      </c>
      <c r="CH121" s="78">
        <v>17521831</v>
      </c>
      <c r="CI121" s="65">
        <f>IFERROR(CH121/CE108,"-")</f>
        <v>4.8092684791103034E-2</v>
      </c>
      <c r="CJ121" s="78">
        <v>130</v>
      </c>
      <c r="CK121" s="65">
        <f>IFERROR(CJ121/CF108,"-")</f>
        <v>0.38461538461538464</v>
      </c>
      <c r="CL121" s="81">
        <f t="shared" si="21"/>
        <v>134783.31538461539</v>
      </c>
      <c r="CM121" s="355"/>
      <c r="CN121" s="355"/>
      <c r="CO121" s="49" t="s">
        <v>119</v>
      </c>
      <c r="CP121" s="78">
        <f>地区別_フレイル区分別_高齢者の疾病!BC155</f>
        <v>248555136</v>
      </c>
      <c r="CQ121" s="65">
        <f>地区別_フレイル区分別_高齢者の疾病!BD155</f>
        <v>4.3717962007218364E-2</v>
      </c>
      <c r="CR121" s="78">
        <f>地区別_フレイル区分別_高齢者の疾病!BE155</f>
        <v>1982</v>
      </c>
      <c r="CS121" s="65">
        <f>地区別_フレイル区分別_高齢者の疾病!BF155</f>
        <v>0.38688268592621511</v>
      </c>
      <c r="CT121" s="192">
        <f>地区別_フレイル区分別_高齢者の疾病!BG155</f>
        <v>125406.22401614531</v>
      </c>
      <c r="CU121" s="286"/>
    </row>
    <row r="122" spans="2:99" s="10" customFormat="1" ht="13.15" customHeight="1">
      <c r="B122" s="379"/>
      <c r="C122" s="355"/>
      <c r="D122" s="355"/>
      <c r="E122" s="49" t="s">
        <v>120</v>
      </c>
      <c r="F122" s="78">
        <v>14650</v>
      </c>
      <c r="G122" s="65">
        <f>IFERROR(F122/C108,"-")</f>
        <v>1.0007623554871834E-3</v>
      </c>
      <c r="H122" s="78">
        <v>2</v>
      </c>
      <c r="I122" s="65">
        <f>IFERROR(H122/D108,"-")</f>
        <v>0.2</v>
      </c>
      <c r="J122" s="81">
        <f t="shared" si="11"/>
        <v>7325</v>
      </c>
      <c r="K122" s="355"/>
      <c r="L122" s="355"/>
      <c r="M122" s="49" t="s">
        <v>120</v>
      </c>
      <c r="N122" s="78">
        <v>605013</v>
      </c>
      <c r="O122" s="65">
        <f>IFERROR(N122/K108,"-")</f>
        <v>1.2137794917001335E-2</v>
      </c>
      <c r="P122" s="78">
        <v>16</v>
      </c>
      <c r="Q122" s="65">
        <f>IFERROR(P122/L108,"-")</f>
        <v>0.21052631578947367</v>
      </c>
      <c r="R122" s="81">
        <f t="shared" si="12"/>
        <v>37813.3125</v>
      </c>
      <c r="S122" s="355"/>
      <c r="T122" s="355"/>
      <c r="U122" s="49" t="s">
        <v>120</v>
      </c>
      <c r="V122" s="78">
        <v>684776</v>
      </c>
      <c r="W122" s="65">
        <f>IFERROR(V122/S108,"-")</f>
        <v>3.2012355107811506E-3</v>
      </c>
      <c r="X122" s="78">
        <v>20</v>
      </c>
      <c r="Y122" s="65">
        <f>IFERROR(X122/T108,"-")</f>
        <v>0.12987012987012986</v>
      </c>
      <c r="Z122" s="192">
        <f t="shared" si="13"/>
        <v>34238.800000000003</v>
      </c>
      <c r="AA122" s="355"/>
      <c r="AB122" s="355"/>
      <c r="AC122" s="49" t="s">
        <v>120</v>
      </c>
      <c r="AD122" s="78">
        <v>2405698</v>
      </c>
      <c r="AE122" s="65">
        <f>IFERROR(AD122/AA108,"-")</f>
        <v>9.654527978188783E-3</v>
      </c>
      <c r="AF122" s="78">
        <v>37</v>
      </c>
      <c r="AG122" s="65">
        <f>IFERROR(AF122/AB108,"-")</f>
        <v>0.19576719576719576</v>
      </c>
      <c r="AH122" s="81">
        <f t="shared" si="14"/>
        <v>65018.864864864867</v>
      </c>
      <c r="AI122" s="355"/>
      <c r="AJ122" s="355"/>
      <c r="AK122" s="49" t="s">
        <v>120</v>
      </c>
      <c r="AL122" s="78">
        <v>2746777</v>
      </c>
      <c r="AM122" s="65">
        <f>IFERROR(AL122/AI108,"-")</f>
        <v>9.4149209031023501E-3</v>
      </c>
      <c r="AN122" s="78">
        <v>30</v>
      </c>
      <c r="AO122" s="65">
        <f>IFERROR(AN122/AJ108,"-")</f>
        <v>0.14492753623188406</v>
      </c>
      <c r="AP122" s="81">
        <f t="shared" si="15"/>
        <v>91559.233333333337</v>
      </c>
      <c r="AQ122" s="355"/>
      <c r="AR122" s="355"/>
      <c r="AS122" s="49" t="s">
        <v>120</v>
      </c>
      <c r="AT122" s="78">
        <v>4420482</v>
      </c>
      <c r="AU122" s="65">
        <f>IFERROR(AT122/AQ108,"-")</f>
        <v>1.4793128772024759E-2</v>
      </c>
      <c r="AV122" s="81">
        <v>35</v>
      </c>
      <c r="AW122" s="65">
        <f>IFERROR(AV122/AR108,"-")</f>
        <v>0.1417004048582996</v>
      </c>
      <c r="AX122" s="280">
        <f t="shared" si="16"/>
        <v>126299.48571428571</v>
      </c>
      <c r="AY122" s="355"/>
      <c r="AZ122" s="355"/>
      <c r="BA122" s="49" t="s">
        <v>120</v>
      </c>
      <c r="BB122" s="78">
        <v>1741478</v>
      </c>
      <c r="BC122" s="65">
        <f>IFERROR(BB122/AY108,"-")</f>
        <v>5.0848193028310788E-3</v>
      </c>
      <c r="BD122" s="78">
        <v>42</v>
      </c>
      <c r="BE122" s="65">
        <f>IFERROR(BD122/AZ108,"-")</f>
        <v>0.15</v>
      </c>
      <c r="BF122" s="81">
        <f t="shared" si="17"/>
        <v>41463.761904761908</v>
      </c>
      <c r="BG122" s="355"/>
      <c r="BH122" s="355"/>
      <c r="BI122" s="49" t="s">
        <v>120</v>
      </c>
      <c r="BJ122" s="78">
        <v>1839640</v>
      </c>
      <c r="BK122" s="65">
        <f>IFERROR(BJ122/BG108,"-")</f>
        <v>5.4067193809364499E-3</v>
      </c>
      <c r="BL122" s="78">
        <v>45</v>
      </c>
      <c r="BM122" s="65">
        <f>IFERROR(BL122/BH108,"-")</f>
        <v>0.18828451882845187</v>
      </c>
      <c r="BN122" s="81">
        <f t="shared" si="18"/>
        <v>40880.888888888891</v>
      </c>
      <c r="BO122" s="355"/>
      <c r="BP122" s="355"/>
      <c r="BQ122" s="49" t="s">
        <v>120</v>
      </c>
      <c r="BR122" s="78">
        <v>1260318</v>
      </c>
      <c r="BS122" s="65">
        <f>IFERROR(BR122/BO108,"-")</f>
        <v>4.1895937800895252E-3</v>
      </c>
      <c r="BT122" s="78">
        <v>25</v>
      </c>
      <c r="BU122" s="65">
        <f>IFERROR(BT122/BP108,"-")</f>
        <v>0.11061946902654868</v>
      </c>
      <c r="BV122" s="192">
        <f t="shared" si="19"/>
        <v>50412.72</v>
      </c>
      <c r="BW122" s="355"/>
      <c r="BX122" s="355"/>
      <c r="BY122" s="49" t="s">
        <v>120</v>
      </c>
      <c r="BZ122" s="78">
        <v>1944267</v>
      </c>
      <c r="CA122" s="65">
        <f>IFERROR(BZ122/BW108,"-")</f>
        <v>5.9292096524889886E-3</v>
      </c>
      <c r="CB122" s="78">
        <v>26</v>
      </c>
      <c r="CC122" s="65">
        <f>IFERROR(CB122/BX108,"-")</f>
        <v>9.187279151943463E-2</v>
      </c>
      <c r="CD122" s="81">
        <f t="shared" si="20"/>
        <v>74779.5</v>
      </c>
      <c r="CE122" s="355"/>
      <c r="CF122" s="355"/>
      <c r="CG122" s="49" t="s">
        <v>120</v>
      </c>
      <c r="CH122" s="78">
        <v>3116778</v>
      </c>
      <c r="CI122" s="65">
        <f>IFERROR(CH122/CE108,"-")</f>
        <v>8.5547122282964919E-3</v>
      </c>
      <c r="CJ122" s="78">
        <v>38</v>
      </c>
      <c r="CK122" s="65">
        <f>IFERROR(CJ122/CF108,"-")</f>
        <v>0.11242603550295859</v>
      </c>
      <c r="CL122" s="81">
        <f t="shared" si="21"/>
        <v>82020.473684210519</v>
      </c>
      <c r="CM122" s="355"/>
      <c r="CN122" s="355"/>
      <c r="CO122" s="49" t="s">
        <v>120</v>
      </c>
      <c r="CP122" s="78">
        <f>地区別_フレイル区分別_高齢者の疾病!BC156</f>
        <v>33025074</v>
      </c>
      <c r="CQ122" s="65">
        <f>地区別_フレイル区分別_高齢者の疾病!BD156</f>
        <v>5.8087270038048016E-3</v>
      </c>
      <c r="CR122" s="78">
        <f>地区別_フレイル区分別_高齢者の疾病!BE156</f>
        <v>633</v>
      </c>
      <c r="CS122" s="65">
        <f>地区別_フレイル区分別_高齢者の疾病!BF156</f>
        <v>0.12356041382002733</v>
      </c>
      <c r="CT122" s="192">
        <f>地区別_フレイル区分別_高齢者の疾病!BG156</f>
        <v>52172.312796208527</v>
      </c>
      <c r="CU122" s="286"/>
    </row>
    <row r="123" spans="2:99" s="10" customFormat="1" ht="13.15" customHeight="1">
      <c r="B123" s="379"/>
      <c r="C123" s="355"/>
      <c r="D123" s="355"/>
      <c r="E123" s="50" t="s">
        <v>121</v>
      </c>
      <c r="F123" s="79">
        <v>3353</v>
      </c>
      <c r="G123" s="66">
        <f>IFERROR(F123/C108,"-")</f>
        <v>2.2904820327293693E-4</v>
      </c>
      <c r="H123" s="79">
        <v>1</v>
      </c>
      <c r="I123" s="66">
        <f>IFERROR(H123/D108,"-")</f>
        <v>0.1</v>
      </c>
      <c r="J123" s="82">
        <f t="shared" si="11"/>
        <v>3353</v>
      </c>
      <c r="K123" s="355"/>
      <c r="L123" s="355"/>
      <c r="M123" s="50" t="s">
        <v>121</v>
      </c>
      <c r="N123" s="79">
        <v>42929</v>
      </c>
      <c r="O123" s="66">
        <f>IFERROR(N123/K108,"-")</f>
        <v>8.6124330880815833E-4</v>
      </c>
      <c r="P123" s="79">
        <v>5</v>
      </c>
      <c r="Q123" s="66">
        <f>IFERROR(P123/L108,"-")</f>
        <v>6.5789473684210523E-2</v>
      </c>
      <c r="R123" s="82">
        <f t="shared" si="12"/>
        <v>8585.7999999999993</v>
      </c>
      <c r="S123" s="355"/>
      <c r="T123" s="355"/>
      <c r="U123" s="50" t="s">
        <v>121</v>
      </c>
      <c r="V123" s="79">
        <v>2205737</v>
      </c>
      <c r="W123" s="66">
        <f>IFERROR(V123/S108,"-")</f>
        <v>1.0311523201519743E-2</v>
      </c>
      <c r="X123" s="79">
        <v>13</v>
      </c>
      <c r="Y123" s="66">
        <f>IFERROR(X123/T108,"-")</f>
        <v>8.4415584415584416E-2</v>
      </c>
      <c r="Z123" s="193">
        <f t="shared" si="13"/>
        <v>169672.07692307694</v>
      </c>
      <c r="AA123" s="355"/>
      <c r="AB123" s="355"/>
      <c r="AC123" s="50" t="s">
        <v>121</v>
      </c>
      <c r="AD123" s="79">
        <v>803739</v>
      </c>
      <c r="AE123" s="66">
        <f>IFERROR(AD123/AA108,"-")</f>
        <v>3.2255589282867069E-3</v>
      </c>
      <c r="AF123" s="79">
        <v>32</v>
      </c>
      <c r="AG123" s="66">
        <f>IFERROR(AF123/AB108,"-")</f>
        <v>0.1693121693121693</v>
      </c>
      <c r="AH123" s="82">
        <f t="shared" si="14"/>
        <v>25116.84375</v>
      </c>
      <c r="AI123" s="355"/>
      <c r="AJ123" s="355"/>
      <c r="AK123" s="50" t="s">
        <v>121</v>
      </c>
      <c r="AL123" s="79">
        <v>445082</v>
      </c>
      <c r="AM123" s="66">
        <f>IFERROR(AL123/AI108,"-")</f>
        <v>1.5255740911601489E-3</v>
      </c>
      <c r="AN123" s="79">
        <v>25</v>
      </c>
      <c r="AO123" s="66">
        <f>IFERROR(AN123/AJ108,"-")</f>
        <v>0.12077294685990338</v>
      </c>
      <c r="AP123" s="82">
        <f t="shared" si="15"/>
        <v>17803.28</v>
      </c>
      <c r="AQ123" s="355"/>
      <c r="AR123" s="355"/>
      <c r="AS123" s="50" t="s">
        <v>121</v>
      </c>
      <c r="AT123" s="79">
        <v>282094</v>
      </c>
      <c r="AU123" s="66">
        <f>IFERROR(AT123/AQ108,"-")</f>
        <v>9.4402666220913295E-4</v>
      </c>
      <c r="AV123" s="82">
        <v>22</v>
      </c>
      <c r="AW123" s="66">
        <f>IFERROR(AV123/AR108,"-")</f>
        <v>8.9068825910931168E-2</v>
      </c>
      <c r="AX123" s="281">
        <f t="shared" si="16"/>
        <v>12822.454545454546</v>
      </c>
      <c r="AY123" s="355"/>
      <c r="AZ123" s="355"/>
      <c r="BA123" s="50" t="s">
        <v>121</v>
      </c>
      <c r="BB123" s="79">
        <v>643758</v>
      </c>
      <c r="BC123" s="66">
        <f>IFERROR(BB123/AY108,"-")</f>
        <v>1.8796637710909523E-3</v>
      </c>
      <c r="BD123" s="79">
        <v>29</v>
      </c>
      <c r="BE123" s="66">
        <f>IFERROR(BD123/AZ108,"-")</f>
        <v>0.10357142857142858</v>
      </c>
      <c r="BF123" s="82">
        <f t="shared" si="17"/>
        <v>22198.551724137931</v>
      </c>
      <c r="BG123" s="355"/>
      <c r="BH123" s="355"/>
      <c r="BI123" s="50" t="s">
        <v>121</v>
      </c>
      <c r="BJ123" s="79">
        <v>977393</v>
      </c>
      <c r="BK123" s="66">
        <f>IFERROR(BJ123/BG108,"-")</f>
        <v>2.8725672826703159E-3</v>
      </c>
      <c r="BL123" s="79">
        <v>39</v>
      </c>
      <c r="BM123" s="66">
        <f>IFERROR(BL123/BH108,"-")</f>
        <v>0.16317991631799164</v>
      </c>
      <c r="BN123" s="82">
        <f t="shared" si="18"/>
        <v>25061.358974358973</v>
      </c>
      <c r="BO123" s="355"/>
      <c r="BP123" s="355"/>
      <c r="BQ123" s="50" t="s">
        <v>121</v>
      </c>
      <c r="BR123" s="79">
        <v>659124</v>
      </c>
      <c r="BS123" s="66">
        <f>IFERROR(BR123/BO108,"-")</f>
        <v>2.1910833699968803E-3</v>
      </c>
      <c r="BT123" s="79">
        <v>32</v>
      </c>
      <c r="BU123" s="66">
        <f>IFERROR(BT123/BP108,"-")</f>
        <v>0.1415929203539823</v>
      </c>
      <c r="BV123" s="193">
        <f t="shared" si="19"/>
        <v>20597.625</v>
      </c>
      <c r="BW123" s="355"/>
      <c r="BX123" s="355"/>
      <c r="BY123" s="50" t="s">
        <v>121</v>
      </c>
      <c r="BZ123" s="79">
        <v>520454</v>
      </c>
      <c r="CA123" s="66">
        <f>IFERROR(BZ123/BW108,"-")</f>
        <v>1.5871692933514296E-3</v>
      </c>
      <c r="CB123" s="79">
        <v>38</v>
      </c>
      <c r="CC123" s="66">
        <f>IFERROR(CB123/BX108,"-")</f>
        <v>0.13427561837455831</v>
      </c>
      <c r="CD123" s="82">
        <f t="shared" si="20"/>
        <v>13696.157894736842</v>
      </c>
      <c r="CE123" s="355"/>
      <c r="CF123" s="355"/>
      <c r="CG123" s="50" t="s">
        <v>121</v>
      </c>
      <c r="CH123" s="79">
        <v>3614156</v>
      </c>
      <c r="CI123" s="66">
        <f>IFERROR(CH123/CE108,"-")</f>
        <v>9.919880250749696E-3</v>
      </c>
      <c r="CJ123" s="79">
        <v>33</v>
      </c>
      <c r="CK123" s="66">
        <f>IFERROR(CJ123/CF108,"-")</f>
        <v>9.7633136094674555E-2</v>
      </c>
      <c r="CL123" s="82">
        <f t="shared" si="21"/>
        <v>109519.87878787878</v>
      </c>
      <c r="CM123" s="355"/>
      <c r="CN123" s="355"/>
      <c r="CO123" s="50" t="s">
        <v>121</v>
      </c>
      <c r="CP123" s="79">
        <f>地区別_フレイル区分別_高齢者の疾病!BC157</f>
        <v>20576560</v>
      </c>
      <c r="CQ123" s="66">
        <f>地区別_フレイル区分別_高齢者の疾病!BD157</f>
        <v>3.6191779530126028E-3</v>
      </c>
      <c r="CR123" s="79">
        <f>地区別_フレイル区分別_高齢者の疾病!BE157</f>
        <v>676</v>
      </c>
      <c r="CS123" s="66">
        <f>地区別_フレイル区分別_高齢者の疾病!BF157</f>
        <v>0.13195393324224086</v>
      </c>
      <c r="CT123" s="193">
        <f>地区別_フレイル区分別_高齢者の疾病!BG157</f>
        <v>30438.698224852073</v>
      </c>
      <c r="CU123" s="286"/>
    </row>
    <row r="124" spans="2:99" s="10" customFormat="1" ht="13.15" customHeight="1">
      <c r="B124" s="380"/>
      <c r="C124" s="356"/>
      <c r="D124" s="356"/>
      <c r="E124" s="51" t="s">
        <v>71</v>
      </c>
      <c r="F124" s="74">
        <f>SUM(F108:F123)</f>
        <v>3430695</v>
      </c>
      <c r="G124" s="66">
        <f>IFERROR(F124/C108,"-")</f>
        <v>0.23435565932819813</v>
      </c>
      <c r="H124" s="79">
        <v>8</v>
      </c>
      <c r="I124" s="66">
        <f>IFERROR(H124/D108,"-")</f>
        <v>0.8</v>
      </c>
      <c r="J124" s="82">
        <f t="shared" si="11"/>
        <v>428836.875</v>
      </c>
      <c r="K124" s="356"/>
      <c r="L124" s="356"/>
      <c r="M124" s="51" t="s">
        <v>71</v>
      </c>
      <c r="N124" s="74">
        <f>SUM(N108:N123)</f>
        <v>10947401</v>
      </c>
      <c r="O124" s="66">
        <f>IFERROR(N124/K108,"-")</f>
        <v>0.21962719513824552</v>
      </c>
      <c r="P124" s="79">
        <v>63</v>
      </c>
      <c r="Q124" s="66">
        <f>IFERROR(P124/L108,"-")</f>
        <v>0.82894736842105265</v>
      </c>
      <c r="R124" s="82">
        <f t="shared" si="12"/>
        <v>173768.26984126985</v>
      </c>
      <c r="S124" s="356"/>
      <c r="T124" s="356"/>
      <c r="U124" s="51" t="s">
        <v>71</v>
      </c>
      <c r="V124" s="74">
        <f>SUM(V108:V123)</f>
        <v>46007539</v>
      </c>
      <c r="W124" s="66">
        <f>IFERROR(V124/S108,"-")</f>
        <v>0.21507904425746335</v>
      </c>
      <c r="X124" s="79">
        <v>141</v>
      </c>
      <c r="Y124" s="66">
        <f>IFERROR(X124/T108,"-")</f>
        <v>0.91558441558441561</v>
      </c>
      <c r="Z124" s="193">
        <f t="shared" si="13"/>
        <v>326294.60283687944</v>
      </c>
      <c r="AA124" s="356"/>
      <c r="AB124" s="356"/>
      <c r="AC124" s="51" t="s">
        <v>71</v>
      </c>
      <c r="AD124" s="74">
        <f>SUM(AD108:AD123)</f>
        <v>54264406</v>
      </c>
      <c r="AE124" s="66">
        <f>IFERROR(AD124/AA108,"-")</f>
        <v>0.21777348027341556</v>
      </c>
      <c r="AF124" s="79">
        <v>170</v>
      </c>
      <c r="AG124" s="66">
        <f>IFERROR(AF124/AB108,"-")</f>
        <v>0.89947089947089942</v>
      </c>
      <c r="AH124" s="82">
        <f t="shared" si="14"/>
        <v>319202.38823529414</v>
      </c>
      <c r="AI124" s="356"/>
      <c r="AJ124" s="356"/>
      <c r="AK124" s="51" t="s">
        <v>71</v>
      </c>
      <c r="AL124" s="74">
        <f>SUM(AL108:AL123)</f>
        <v>76428517</v>
      </c>
      <c r="AM124" s="66">
        <f>IFERROR(AL124/AI108,"-")</f>
        <v>0.26196827856663041</v>
      </c>
      <c r="AN124" s="79">
        <v>194</v>
      </c>
      <c r="AO124" s="66">
        <f>IFERROR(AN124/AJ108,"-")</f>
        <v>0.9371980676328503</v>
      </c>
      <c r="AP124" s="82">
        <f t="shared" si="15"/>
        <v>393961.42783505155</v>
      </c>
      <c r="AQ124" s="356"/>
      <c r="AR124" s="356"/>
      <c r="AS124" s="51" t="s">
        <v>71</v>
      </c>
      <c r="AT124" s="74">
        <f>SUM(AT108:AT123)</f>
        <v>77467370</v>
      </c>
      <c r="AU124" s="66">
        <f>IFERROR(AT124/AQ108,"-")</f>
        <v>0.25924430413698951</v>
      </c>
      <c r="AV124" s="82">
        <v>225</v>
      </c>
      <c r="AW124" s="197">
        <f>IFERROR(AV124/AR108,"-")</f>
        <v>0.91093117408906887</v>
      </c>
      <c r="AX124" s="216">
        <f t="shared" si="16"/>
        <v>344299.4222222222</v>
      </c>
      <c r="AY124" s="356"/>
      <c r="AZ124" s="356"/>
      <c r="BA124" s="51" t="s">
        <v>71</v>
      </c>
      <c r="BB124" s="74">
        <f>SUM(BB108:BB123)</f>
        <v>105578447</v>
      </c>
      <c r="BC124" s="66">
        <f>IFERROR(BB124/AY108,"-")</f>
        <v>0.30827109229546856</v>
      </c>
      <c r="BD124" s="79">
        <v>264</v>
      </c>
      <c r="BE124" s="66">
        <f>IFERROR(BD124/AZ108,"-")</f>
        <v>0.94285714285714284</v>
      </c>
      <c r="BF124" s="82">
        <f t="shared" si="17"/>
        <v>399918.35984848486</v>
      </c>
      <c r="BG124" s="356"/>
      <c r="BH124" s="356"/>
      <c r="BI124" s="51" t="s">
        <v>71</v>
      </c>
      <c r="BJ124" s="74">
        <f>SUM(BJ108:BJ123)</f>
        <v>86548054</v>
      </c>
      <c r="BK124" s="66">
        <f>IFERROR(BJ124/BG108,"-")</f>
        <v>0.25436555029469593</v>
      </c>
      <c r="BL124" s="79">
        <v>223</v>
      </c>
      <c r="BM124" s="66">
        <f>IFERROR(BL124/BH108,"-")</f>
        <v>0.93305439330543938</v>
      </c>
      <c r="BN124" s="82">
        <f t="shared" si="18"/>
        <v>388107.865470852</v>
      </c>
      <c r="BO124" s="356"/>
      <c r="BP124" s="356"/>
      <c r="BQ124" s="51" t="s">
        <v>71</v>
      </c>
      <c r="BR124" s="74">
        <f>SUM(BR108:BR123)</f>
        <v>84600790</v>
      </c>
      <c r="BS124" s="66">
        <f>IFERROR(BR124/BO108,"-")</f>
        <v>0.2812329456332926</v>
      </c>
      <c r="BT124" s="79">
        <v>205</v>
      </c>
      <c r="BU124" s="66">
        <f>IFERROR(BT124/BP108,"-")</f>
        <v>0.90707964601769908</v>
      </c>
      <c r="BV124" s="193">
        <f t="shared" si="19"/>
        <v>412686.78048780491</v>
      </c>
      <c r="BW124" s="356"/>
      <c r="BX124" s="356"/>
      <c r="BY124" s="51" t="s">
        <v>71</v>
      </c>
      <c r="BZ124" s="74">
        <f>SUM(BZ108:BZ123)</f>
        <v>79886227</v>
      </c>
      <c r="CA124" s="66">
        <f>IFERROR(BZ124/BW108,"-")</f>
        <v>0.24361992886230463</v>
      </c>
      <c r="CB124" s="79">
        <v>269</v>
      </c>
      <c r="CC124" s="66">
        <f>IFERROR(CB124/BX108,"-")</f>
        <v>0.95053003533568903</v>
      </c>
      <c r="CD124" s="82">
        <f t="shared" si="20"/>
        <v>296974.82156133826</v>
      </c>
      <c r="CE124" s="356"/>
      <c r="CF124" s="356"/>
      <c r="CG124" s="51" t="s">
        <v>71</v>
      </c>
      <c r="CH124" s="74">
        <f>SUM(CH108:CH123)</f>
        <v>109318038</v>
      </c>
      <c r="CI124" s="66">
        <f>IFERROR(CH124/CE108,"-")</f>
        <v>0.30004843349509669</v>
      </c>
      <c r="CJ124" s="79">
        <v>311</v>
      </c>
      <c r="CK124" s="66">
        <f>IFERROR(CJ124/CF108,"-")</f>
        <v>0.92011834319526631</v>
      </c>
      <c r="CL124" s="82">
        <f t="shared" si="21"/>
        <v>351504.94533762056</v>
      </c>
      <c r="CM124" s="356"/>
      <c r="CN124" s="356"/>
      <c r="CO124" s="51" t="s">
        <v>71</v>
      </c>
      <c r="CP124" s="74">
        <f>地区別_フレイル区分別_高齢者の疾病!BC158</f>
        <v>1577608292</v>
      </c>
      <c r="CQ124" s="66">
        <f>地区別_フレイル区分別_高齢者の疾病!BD158</f>
        <v>0.27748297815068546</v>
      </c>
      <c r="CR124" s="74">
        <f>地区別_フレイル区分別_高齢者の疾病!BE158</f>
        <v>4731</v>
      </c>
      <c r="CS124" s="66">
        <f>地区別_フレイル区分別_高齢者の疾病!BF158</f>
        <v>0.92348233456958817</v>
      </c>
      <c r="CT124" s="193">
        <f>地区別_フレイル区分別_高齢者の疾病!BG158</f>
        <v>333461.90911012469</v>
      </c>
      <c r="CU124" s="286"/>
    </row>
    <row r="125" spans="2:99" s="10" customFormat="1" ht="13.15" customHeight="1" thickBot="1">
      <c r="B125" s="381" t="s">
        <v>189</v>
      </c>
      <c r="C125" s="354">
        <v>26467080</v>
      </c>
      <c r="D125" s="354">
        <v>50</v>
      </c>
      <c r="E125" s="47" t="s">
        <v>107</v>
      </c>
      <c r="F125" s="77">
        <v>206923</v>
      </c>
      <c r="G125" s="64">
        <f>IFERROR(F125/C125,"-")</f>
        <v>7.8181272735791032E-3</v>
      </c>
      <c r="H125" s="77">
        <v>9</v>
      </c>
      <c r="I125" s="64">
        <f>IFERROR(H125/D125,"-")</f>
        <v>0.18</v>
      </c>
      <c r="J125" s="80">
        <f t="shared" si="11"/>
        <v>22991.444444444445</v>
      </c>
      <c r="K125" s="354">
        <v>1092875730</v>
      </c>
      <c r="L125" s="354">
        <v>4732</v>
      </c>
      <c r="M125" s="47" t="s">
        <v>107</v>
      </c>
      <c r="N125" s="77">
        <v>10669069</v>
      </c>
      <c r="O125" s="64">
        <f>IFERROR(N125/K125,"-")</f>
        <v>9.7623807603450033E-3</v>
      </c>
      <c r="P125" s="77">
        <v>419</v>
      </c>
      <c r="Q125" s="64">
        <f>IFERROR(P125/L125,"-")</f>
        <v>8.8546069315300083E-2</v>
      </c>
      <c r="R125" s="80">
        <f t="shared" si="12"/>
        <v>25463.171837708829</v>
      </c>
      <c r="S125" s="354">
        <v>3251049680</v>
      </c>
      <c r="T125" s="354">
        <v>8969</v>
      </c>
      <c r="U125" s="47" t="s">
        <v>107</v>
      </c>
      <c r="V125" s="77">
        <v>48186170</v>
      </c>
      <c r="W125" s="64">
        <f>IFERROR(V125/S125,"-")</f>
        <v>1.4821726747651547E-2</v>
      </c>
      <c r="X125" s="77">
        <v>942</v>
      </c>
      <c r="Y125" s="64">
        <f>IFERROR(X125/T125,"-")</f>
        <v>0.10502843126324005</v>
      </c>
      <c r="Z125" s="191">
        <f t="shared" si="13"/>
        <v>51153.046709129514</v>
      </c>
      <c r="AA125" s="354">
        <v>3736894870</v>
      </c>
      <c r="AB125" s="354">
        <v>9982</v>
      </c>
      <c r="AC125" s="47" t="s">
        <v>107</v>
      </c>
      <c r="AD125" s="77">
        <v>47611455</v>
      </c>
      <c r="AE125" s="64">
        <f>IFERROR(AD125/AA125,"-")</f>
        <v>1.2740913688053525E-2</v>
      </c>
      <c r="AF125" s="77">
        <v>1205</v>
      </c>
      <c r="AG125" s="64">
        <f>IFERROR(AF125/AB125,"-")</f>
        <v>0.12071729112402324</v>
      </c>
      <c r="AH125" s="80">
        <f t="shared" si="14"/>
        <v>39511.580912863072</v>
      </c>
      <c r="AI125" s="354">
        <v>3292779030</v>
      </c>
      <c r="AJ125" s="354">
        <v>8624</v>
      </c>
      <c r="AK125" s="47" t="s">
        <v>107</v>
      </c>
      <c r="AL125" s="77">
        <v>41038345</v>
      </c>
      <c r="AM125" s="64">
        <f>IFERROR(AL125/AI125,"-")</f>
        <v>1.246313361027448E-2</v>
      </c>
      <c r="AN125" s="77">
        <v>1049</v>
      </c>
      <c r="AO125" s="64">
        <f>IFERROR(AN125/AJ125,"-")</f>
        <v>0.12163729128014843</v>
      </c>
      <c r="AP125" s="80">
        <f t="shared" si="15"/>
        <v>39121.396568160155</v>
      </c>
      <c r="AQ125" s="354">
        <v>3278793350</v>
      </c>
      <c r="AR125" s="354">
        <v>8344</v>
      </c>
      <c r="AS125" s="47" t="s">
        <v>107</v>
      </c>
      <c r="AT125" s="77">
        <v>48346516</v>
      </c>
      <c r="AU125" s="64">
        <f>IFERROR(AT125/AQ125,"-")</f>
        <v>1.4745215949641961E-2</v>
      </c>
      <c r="AV125" s="80">
        <v>1038</v>
      </c>
      <c r="AW125" s="64">
        <f>IFERROR(AV125/AR125,"-")</f>
        <v>0.12440076701821669</v>
      </c>
      <c r="AX125" s="191">
        <f t="shared" si="16"/>
        <v>46576.60500963391</v>
      </c>
      <c r="AY125" s="354">
        <v>2730925420</v>
      </c>
      <c r="AZ125" s="354">
        <v>6768</v>
      </c>
      <c r="BA125" s="47" t="s">
        <v>107</v>
      </c>
      <c r="BB125" s="77">
        <v>38175455</v>
      </c>
      <c r="BC125" s="64">
        <f>IFERROR(BB125/AY125,"-")</f>
        <v>1.3978944544007357E-2</v>
      </c>
      <c r="BD125" s="77">
        <v>922</v>
      </c>
      <c r="BE125" s="64">
        <f>IFERROR(BD125/AZ125,"-")</f>
        <v>0.13622931442080377</v>
      </c>
      <c r="BF125" s="80">
        <f t="shared" si="17"/>
        <v>41405.048806941435</v>
      </c>
      <c r="BG125" s="354">
        <v>1953993450</v>
      </c>
      <c r="BH125" s="354">
        <v>4766</v>
      </c>
      <c r="BI125" s="47" t="s">
        <v>107</v>
      </c>
      <c r="BJ125" s="77">
        <v>25703076</v>
      </c>
      <c r="BK125" s="64">
        <f>IFERROR(BJ125/BG125,"-")</f>
        <v>1.3154125977239074E-2</v>
      </c>
      <c r="BL125" s="77">
        <v>652</v>
      </c>
      <c r="BM125" s="64">
        <f>IFERROR(BL125/BH125,"-")</f>
        <v>0.13680234997901805</v>
      </c>
      <c r="BN125" s="80">
        <f t="shared" si="18"/>
        <v>39421.895705521471</v>
      </c>
      <c r="BO125" s="354">
        <v>1559968630</v>
      </c>
      <c r="BP125" s="354">
        <v>3757</v>
      </c>
      <c r="BQ125" s="47" t="s">
        <v>107</v>
      </c>
      <c r="BR125" s="77">
        <v>38187700</v>
      </c>
      <c r="BS125" s="64">
        <f>IFERROR(BR125/BO125,"-")</f>
        <v>2.4479787135206686E-2</v>
      </c>
      <c r="BT125" s="77">
        <v>556</v>
      </c>
      <c r="BU125" s="64">
        <f>IFERROR(BT125/BP125,"-")</f>
        <v>0.14799041788661166</v>
      </c>
      <c r="BV125" s="191">
        <f t="shared" si="19"/>
        <v>68682.913669064743</v>
      </c>
      <c r="BW125" s="354">
        <v>1456185280</v>
      </c>
      <c r="BX125" s="354">
        <v>3401</v>
      </c>
      <c r="BY125" s="47" t="s">
        <v>107</v>
      </c>
      <c r="BZ125" s="77">
        <v>20014572</v>
      </c>
      <c r="CA125" s="64">
        <f>IFERROR(BZ125/BW125,"-")</f>
        <v>1.3744522949716948E-2</v>
      </c>
      <c r="CB125" s="77">
        <v>530</v>
      </c>
      <c r="CC125" s="64">
        <f>IFERROR(CB125/BX125,"-")</f>
        <v>0.15583651867097911</v>
      </c>
      <c r="CD125" s="80">
        <f t="shared" si="20"/>
        <v>37763.343396226417</v>
      </c>
      <c r="CE125" s="354">
        <v>1240036470</v>
      </c>
      <c r="CF125" s="354">
        <v>2655</v>
      </c>
      <c r="CG125" s="47" t="s">
        <v>107</v>
      </c>
      <c r="CH125" s="77">
        <v>27411632</v>
      </c>
      <c r="CI125" s="64">
        <f>IFERROR(CH125/CE125,"-")</f>
        <v>2.2105504687293592E-2</v>
      </c>
      <c r="CJ125" s="77">
        <v>426</v>
      </c>
      <c r="CK125" s="64">
        <f>IFERROR(CJ125/CF125,"-")</f>
        <v>0.16045197740112993</v>
      </c>
      <c r="CL125" s="80">
        <f t="shared" si="21"/>
        <v>64346.553990610329</v>
      </c>
      <c r="CM125" s="357">
        <f>地区別_フレイル区分別_高齢者の疾病!BH142</f>
        <v>27288250590</v>
      </c>
      <c r="CN125" s="357">
        <f>地区別_フレイル区分別_高齢者の疾病!BI142</f>
        <v>69673</v>
      </c>
      <c r="CO125" s="47" t="s">
        <v>107</v>
      </c>
      <c r="CP125" s="77">
        <f>地区別_フレイル区分別_高齢者の疾病!BK142</f>
        <v>425455882</v>
      </c>
      <c r="CQ125" s="64">
        <f>地区別_フレイル区分別_高齢者の疾病!BL142</f>
        <v>1.5591174692448469E-2</v>
      </c>
      <c r="CR125" s="77">
        <f>地区別_フレイル区分別_高齢者の疾病!BM142</f>
        <v>9198</v>
      </c>
      <c r="CS125" s="64">
        <f>地区別_フレイル区分別_高齢者の疾病!BN142</f>
        <v>0.13201670661518811</v>
      </c>
      <c r="CT125" s="191">
        <f>地区別_フレイル区分別_高齢者の疾病!BO142</f>
        <v>46255.260056534033</v>
      </c>
      <c r="CU125" s="286"/>
    </row>
    <row r="126" spans="2:99" s="10" customFormat="1" ht="13.15" customHeight="1" thickTop="1" thickBot="1">
      <c r="B126" s="382"/>
      <c r="C126" s="355"/>
      <c r="D126" s="355"/>
      <c r="E126" s="48" t="s">
        <v>108</v>
      </c>
      <c r="F126" s="78">
        <v>77241</v>
      </c>
      <c r="G126" s="65">
        <f>IFERROR(F126/C125,"-")</f>
        <v>2.9183801159780374E-3</v>
      </c>
      <c r="H126" s="78">
        <v>6</v>
      </c>
      <c r="I126" s="65">
        <f>IFERROR(H126/D125,"-")</f>
        <v>0.12</v>
      </c>
      <c r="J126" s="81">
        <f t="shared" si="11"/>
        <v>12873.5</v>
      </c>
      <c r="K126" s="355"/>
      <c r="L126" s="355"/>
      <c r="M126" s="48" t="s">
        <v>108</v>
      </c>
      <c r="N126" s="78">
        <v>27175013</v>
      </c>
      <c r="O126" s="65">
        <f>IFERROR(N126/K125,"-")</f>
        <v>2.4865602057060961E-2</v>
      </c>
      <c r="P126" s="78">
        <v>655</v>
      </c>
      <c r="Q126" s="65">
        <f>IFERROR(P126/L125,"-")</f>
        <v>0.13841927303465765</v>
      </c>
      <c r="R126" s="81">
        <f t="shared" si="12"/>
        <v>41488.569465648856</v>
      </c>
      <c r="S126" s="355"/>
      <c r="T126" s="355"/>
      <c r="U126" s="48" t="s">
        <v>108</v>
      </c>
      <c r="V126" s="78">
        <v>67339568</v>
      </c>
      <c r="W126" s="65">
        <f>IFERROR(V126/S125,"-")</f>
        <v>2.0713177166828162E-2</v>
      </c>
      <c r="X126" s="78">
        <v>1411</v>
      </c>
      <c r="Y126" s="65">
        <f>IFERROR(X126/T125,"-")</f>
        <v>0.15731965659493813</v>
      </c>
      <c r="Z126" s="192">
        <f t="shared" si="13"/>
        <v>47724.711552090717</v>
      </c>
      <c r="AA126" s="355"/>
      <c r="AB126" s="355"/>
      <c r="AC126" s="48" t="s">
        <v>108</v>
      </c>
      <c r="AD126" s="78">
        <v>85479375</v>
      </c>
      <c r="AE126" s="65">
        <f>IFERROR(AD126/AA125,"-")</f>
        <v>2.2874439333638519E-2</v>
      </c>
      <c r="AF126" s="78">
        <v>1622</v>
      </c>
      <c r="AG126" s="65">
        <f>IFERROR(AF126/AB125,"-")</f>
        <v>0.16249248647565617</v>
      </c>
      <c r="AH126" s="81">
        <f t="shared" si="14"/>
        <v>52699.984586929713</v>
      </c>
      <c r="AI126" s="355"/>
      <c r="AJ126" s="355"/>
      <c r="AK126" s="48" t="s">
        <v>108</v>
      </c>
      <c r="AL126" s="78">
        <v>78895399</v>
      </c>
      <c r="AM126" s="65">
        <f>IFERROR(AL126/AI125,"-")</f>
        <v>2.3960125559958998E-2</v>
      </c>
      <c r="AN126" s="78">
        <v>1530</v>
      </c>
      <c r="AO126" s="65">
        <f>IFERROR(AN126/AJ125,"-")</f>
        <v>0.17741187384044527</v>
      </c>
      <c r="AP126" s="81">
        <f t="shared" si="15"/>
        <v>51565.620261437907</v>
      </c>
      <c r="AQ126" s="355"/>
      <c r="AR126" s="355"/>
      <c r="AS126" s="48" t="s">
        <v>108</v>
      </c>
      <c r="AT126" s="78">
        <v>79601372</v>
      </c>
      <c r="AU126" s="65">
        <f>IFERROR(AT126/AQ125,"-")</f>
        <v>2.4277642261291033E-2</v>
      </c>
      <c r="AV126" s="81">
        <v>1523</v>
      </c>
      <c r="AW126" s="65">
        <f>IFERROR(AV126/AR125,"-")</f>
        <v>0.18252636625119847</v>
      </c>
      <c r="AX126" s="280">
        <f t="shared" si="16"/>
        <v>52266.166776099803</v>
      </c>
      <c r="AY126" s="355"/>
      <c r="AZ126" s="355"/>
      <c r="BA126" s="48" t="s">
        <v>108</v>
      </c>
      <c r="BB126" s="78">
        <v>67166773</v>
      </c>
      <c r="BC126" s="65">
        <f>IFERROR(BB126/AY125,"-")</f>
        <v>2.4594876340489739E-2</v>
      </c>
      <c r="BD126" s="78">
        <v>1260</v>
      </c>
      <c r="BE126" s="65">
        <f>IFERROR(BD126/AZ125,"-")</f>
        <v>0.18617021276595744</v>
      </c>
      <c r="BF126" s="81">
        <f t="shared" si="17"/>
        <v>53306.962698412695</v>
      </c>
      <c r="BG126" s="355"/>
      <c r="BH126" s="355"/>
      <c r="BI126" s="48" t="s">
        <v>108</v>
      </c>
      <c r="BJ126" s="78">
        <v>52131296</v>
      </c>
      <c r="BK126" s="65">
        <f>IFERROR(BJ126/BG125,"-")</f>
        <v>2.667936067032364E-2</v>
      </c>
      <c r="BL126" s="78">
        <v>921</v>
      </c>
      <c r="BM126" s="65">
        <f>IFERROR(BL126/BH125,"-")</f>
        <v>0.19324381032312213</v>
      </c>
      <c r="BN126" s="81">
        <f t="shared" si="18"/>
        <v>56602.927252985886</v>
      </c>
      <c r="BO126" s="355"/>
      <c r="BP126" s="355"/>
      <c r="BQ126" s="48" t="s">
        <v>108</v>
      </c>
      <c r="BR126" s="78">
        <v>48255671</v>
      </c>
      <c r="BS126" s="65">
        <f>IFERROR(BR126/BO125,"-")</f>
        <v>3.0933744481772048E-2</v>
      </c>
      <c r="BT126" s="78">
        <v>748</v>
      </c>
      <c r="BU126" s="65">
        <f>IFERROR(BT126/BP125,"-")</f>
        <v>0.19909502262443438</v>
      </c>
      <c r="BV126" s="192">
        <f t="shared" si="19"/>
        <v>64512.929144385023</v>
      </c>
      <c r="BW126" s="355"/>
      <c r="BX126" s="355"/>
      <c r="BY126" s="48" t="s">
        <v>108</v>
      </c>
      <c r="BZ126" s="78">
        <v>33058150</v>
      </c>
      <c r="CA126" s="65">
        <f>IFERROR(BZ126/BW125,"-")</f>
        <v>2.2701884474481158E-2</v>
      </c>
      <c r="CB126" s="78">
        <v>755</v>
      </c>
      <c r="CC126" s="65">
        <f>IFERROR(CB126/BX125,"-")</f>
        <v>0.22199353131431931</v>
      </c>
      <c r="CD126" s="81">
        <f t="shared" si="20"/>
        <v>43785.629139072851</v>
      </c>
      <c r="CE126" s="355"/>
      <c r="CF126" s="355"/>
      <c r="CG126" s="48" t="s">
        <v>108</v>
      </c>
      <c r="CH126" s="78">
        <v>32880062</v>
      </c>
      <c r="CI126" s="65">
        <f>IFERROR(CH126/CE125,"-")</f>
        <v>2.6515399180154758E-2</v>
      </c>
      <c r="CJ126" s="78">
        <v>559</v>
      </c>
      <c r="CK126" s="65">
        <f>IFERROR(CJ126/CF125,"-")</f>
        <v>0.21054613935969868</v>
      </c>
      <c r="CL126" s="81">
        <f t="shared" si="21"/>
        <v>58819.431127012525</v>
      </c>
      <c r="CM126" s="358"/>
      <c r="CN126" s="358"/>
      <c r="CO126" s="48" t="s">
        <v>108</v>
      </c>
      <c r="CP126" s="78">
        <f>地区別_フレイル区分別_高齢者の疾病!BK143</f>
        <v>661832587</v>
      </c>
      <c r="CQ126" s="65">
        <f>地区別_フレイル区分別_高齢者の疾病!BL143</f>
        <v>2.4253390110780274E-2</v>
      </c>
      <c r="CR126" s="78">
        <f>地区別_フレイル区分別_高齢者の疾病!BM143</f>
        <v>12853</v>
      </c>
      <c r="CS126" s="65">
        <f>地区別_フレイル区分別_高齢者の疾病!BN143</f>
        <v>0.18447605241628751</v>
      </c>
      <c r="CT126" s="192">
        <f>地区別_フレイル区分別_高齢者の疾病!BO143</f>
        <v>51492.459892632069</v>
      </c>
      <c r="CU126" s="286"/>
    </row>
    <row r="127" spans="2:99" s="10" customFormat="1" ht="13.15" customHeight="1" thickTop="1" thickBot="1">
      <c r="B127" s="382"/>
      <c r="C127" s="355"/>
      <c r="D127" s="355"/>
      <c r="E127" s="49" t="s">
        <v>109</v>
      </c>
      <c r="F127" s="78">
        <v>398181</v>
      </c>
      <c r="G127" s="65">
        <f>IFERROR(F127/C125,"-")</f>
        <v>1.5044387216119042E-2</v>
      </c>
      <c r="H127" s="78">
        <v>11</v>
      </c>
      <c r="I127" s="65">
        <f>IFERROR(H127/D125,"-")</f>
        <v>0.22</v>
      </c>
      <c r="J127" s="81">
        <f t="shared" si="11"/>
        <v>36198.272727272728</v>
      </c>
      <c r="K127" s="355"/>
      <c r="L127" s="355"/>
      <c r="M127" s="49" t="s">
        <v>109</v>
      </c>
      <c r="N127" s="78">
        <v>20551006</v>
      </c>
      <c r="O127" s="65">
        <f>IFERROR(N127/K125,"-")</f>
        <v>1.8804522267138277E-2</v>
      </c>
      <c r="P127" s="78">
        <v>686</v>
      </c>
      <c r="Q127" s="65">
        <f>IFERROR(P127/L125,"-")</f>
        <v>0.14497041420118342</v>
      </c>
      <c r="R127" s="81">
        <f t="shared" si="12"/>
        <v>29957.734693877552</v>
      </c>
      <c r="S127" s="355"/>
      <c r="T127" s="355"/>
      <c r="U127" s="49" t="s">
        <v>109</v>
      </c>
      <c r="V127" s="78">
        <v>49233183</v>
      </c>
      <c r="W127" s="65">
        <f>IFERROR(V127/S125,"-")</f>
        <v>1.5143780577354942E-2</v>
      </c>
      <c r="X127" s="78">
        <v>1585</v>
      </c>
      <c r="Y127" s="65">
        <f>IFERROR(X127/T125,"-")</f>
        <v>0.17671981268814807</v>
      </c>
      <c r="Z127" s="192">
        <f t="shared" si="13"/>
        <v>31061.945110410095</v>
      </c>
      <c r="AA127" s="355"/>
      <c r="AB127" s="355"/>
      <c r="AC127" s="49" t="s">
        <v>109</v>
      </c>
      <c r="AD127" s="78">
        <v>70726907</v>
      </c>
      <c r="AE127" s="65">
        <f>IFERROR(AD127/AA125,"-")</f>
        <v>1.892665152766259E-2</v>
      </c>
      <c r="AF127" s="78">
        <v>1965</v>
      </c>
      <c r="AG127" s="65">
        <f>IFERROR(AF127/AB125,"-")</f>
        <v>0.1968543378080545</v>
      </c>
      <c r="AH127" s="81">
        <f t="shared" si="14"/>
        <v>35993.3368956743</v>
      </c>
      <c r="AI127" s="355"/>
      <c r="AJ127" s="355"/>
      <c r="AK127" s="49" t="s">
        <v>109</v>
      </c>
      <c r="AL127" s="78">
        <v>60416675</v>
      </c>
      <c r="AM127" s="65">
        <f>IFERROR(AL127/AI125,"-")</f>
        <v>1.8348232435141571E-2</v>
      </c>
      <c r="AN127" s="78">
        <v>1705</v>
      </c>
      <c r="AO127" s="65">
        <f>IFERROR(AN127/AJ125,"-")</f>
        <v>0.19770408163265307</v>
      </c>
      <c r="AP127" s="81">
        <f t="shared" si="15"/>
        <v>35435</v>
      </c>
      <c r="AQ127" s="355"/>
      <c r="AR127" s="355"/>
      <c r="AS127" s="49" t="s">
        <v>109</v>
      </c>
      <c r="AT127" s="78">
        <v>70149551</v>
      </c>
      <c r="AU127" s="65">
        <f>IFERROR(AT127/AQ125,"-")</f>
        <v>2.1394929021678052E-2</v>
      </c>
      <c r="AV127" s="81">
        <v>1690</v>
      </c>
      <c r="AW127" s="65">
        <f>IFERROR(AV127/AR125,"-")</f>
        <v>0.20254074784276127</v>
      </c>
      <c r="AX127" s="280">
        <f t="shared" si="16"/>
        <v>41508.610059171595</v>
      </c>
      <c r="AY127" s="355"/>
      <c r="AZ127" s="355"/>
      <c r="BA127" s="49" t="s">
        <v>109</v>
      </c>
      <c r="BB127" s="78">
        <v>58749418</v>
      </c>
      <c r="BC127" s="65">
        <f>IFERROR(BB127/AY125,"-")</f>
        <v>2.1512640942058389E-2</v>
      </c>
      <c r="BD127" s="78">
        <v>1562</v>
      </c>
      <c r="BE127" s="65">
        <f>IFERROR(BD127/AZ125,"-")</f>
        <v>0.23079196217494088</v>
      </c>
      <c r="BF127" s="81">
        <f t="shared" si="17"/>
        <v>37611.663252240716</v>
      </c>
      <c r="BG127" s="355"/>
      <c r="BH127" s="355"/>
      <c r="BI127" s="49" t="s">
        <v>109</v>
      </c>
      <c r="BJ127" s="78">
        <v>38936576</v>
      </c>
      <c r="BK127" s="65">
        <f>IFERROR(BJ127/BG125,"-")</f>
        <v>1.9926666591436118E-2</v>
      </c>
      <c r="BL127" s="78">
        <v>1002</v>
      </c>
      <c r="BM127" s="65">
        <f>IFERROR(BL127/BH125,"-")</f>
        <v>0.2102391942929081</v>
      </c>
      <c r="BN127" s="81">
        <f t="shared" si="18"/>
        <v>38858.858283433132</v>
      </c>
      <c r="BO127" s="355"/>
      <c r="BP127" s="355"/>
      <c r="BQ127" s="49" t="s">
        <v>109</v>
      </c>
      <c r="BR127" s="78">
        <v>26889851</v>
      </c>
      <c r="BS127" s="65">
        <f>IFERROR(BR127/BO125,"-")</f>
        <v>1.7237430601408952E-2</v>
      </c>
      <c r="BT127" s="78">
        <v>901</v>
      </c>
      <c r="BU127" s="65">
        <f>IFERROR(BT127/BP125,"-")</f>
        <v>0.23981900452488689</v>
      </c>
      <c r="BV127" s="192">
        <f t="shared" si="19"/>
        <v>29844.451720310764</v>
      </c>
      <c r="BW127" s="355"/>
      <c r="BX127" s="355"/>
      <c r="BY127" s="49" t="s">
        <v>109</v>
      </c>
      <c r="BZ127" s="78">
        <v>32914733</v>
      </c>
      <c r="CA127" s="65">
        <f>IFERROR(BZ127/BW125,"-")</f>
        <v>2.2603396320556132E-2</v>
      </c>
      <c r="CB127" s="78">
        <v>852</v>
      </c>
      <c r="CC127" s="65">
        <f>IFERROR(CB127/BX125,"-")</f>
        <v>0.25051455454278154</v>
      </c>
      <c r="CD127" s="81">
        <f t="shared" si="20"/>
        <v>38632.315727699533</v>
      </c>
      <c r="CE127" s="355"/>
      <c r="CF127" s="355"/>
      <c r="CG127" s="49" t="s">
        <v>109</v>
      </c>
      <c r="CH127" s="78">
        <v>25073984</v>
      </c>
      <c r="CI127" s="65">
        <f>IFERROR(CH127/CE125,"-")</f>
        <v>2.0220360131827413E-2</v>
      </c>
      <c r="CJ127" s="78">
        <v>652</v>
      </c>
      <c r="CK127" s="65">
        <f>IFERROR(CJ127/CF125,"-")</f>
        <v>0.2455743879472693</v>
      </c>
      <c r="CL127" s="81">
        <f t="shared" si="21"/>
        <v>38457.030674846625</v>
      </c>
      <c r="CM127" s="358"/>
      <c r="CN127" s="358"/>
      <c r="CO127" s="49" t="s">
        <v>109</v>
      </c>
      <c r="CP127" s="78">
        <f>地区別_フレイル区分別_高齢者の疾病!BK144</f>
        <v>529447851</v>
      </c>
      <c r="CQ127" s="65">
        <f>地区別_フレイル区分別_高齢者の疾病!BL144</f>
        <v>1.9402044453301102E-2</v>
      </c>
      <c r="CR127" s="78">
        <f>地区別_フレイル区分別_高齢者の疾病!BM144</f>
        <v>14637</v>
      </c>
      <c r="CS127" s="65">
        <f>地区別_フレイル区分別_高齢者の疾病!BN144</f>
        <v>0.2100813801616121</v>
      </c>
      <c r="CT127" s="192">
        <f>地区別_フレイル区分別_高齢者の疾病!BO144</f>
        <v>36171.882967821271</v>
      </c>
      <c r="CU127" s="286"/>
    </row>
    <row r="128" spans="2:99" s="10" customFormat="1" ht="13.15" customHeight="1" thickTop="1" thickBot="1">
      <c r="B128" s="382"/>
      <c r="C128" s="355"/>
      <c r="D128" s="355"/>
      <c r="E128" s="49" t="s">
        <v>110</v>
      </c>
      <c r="F128" s="78">
        <v>40575</v>
      </c>
      <c r="G128" s="65">
        <f>IFERROR(F128/C125,"-")</f>
        <v>1.5330365117723602E-3</v>
      </c>
      <c r="H128" s="78">
        <v>3</v>
      </c>
      <c r="I128" s="65">
        <f>IFERROR(H128/D125,"-")</f>
        <v>0.06</v>
      </c>
      <c r="J128" s="81">
        <f t="shared" si="11"/>
        <v>13525</v>
      </c>
      <c r="K128" s="355"/>
      <c r="L128" s="355"/>
      <c r="M128" s="49" t="s">
        <v>110</v>
      </c>
      <c r="N128" s="78">
        <v>3318071</v>
      </c>
      <c r="O128" s="65">
        <f>IFERROR(N128/K125,"-")</f>
        <v>3.0360917613203838E-3</v>
      </c>
      <c r="P128" s="78">
        <v>77</v>
      </c>
      <c r="Q128" s="65">
        <f>IFERROR(P128/L125,"-")</f>
        <v>1.6272189349112426E-2</v>
      </c>
      <c r="R128" s="81">
        <f t="shared" si="12"/>
        <v>43091.831168831166</v>
      </c>
      <c r="S128" s="355"/>
      <c r="T128" s="355"/>
      <c r="U128" s="49" t="s">
        <v>110</v>
      </c>
      <c r="V128" s="78">
        <v>6131569</v>
      </c>
      <c r="W128" s="65">
        <f>IFERROR(V128/S125,"-")</f>
        <v>1.8860274691342152E-3</v>
      </c>
      <c r="X128" s="78">
        <v>249</v>
      </c>
      <c r="Y128" s="65">
        <f>IFERROR(X128/T125,"-")</f>
        <v>2.7762292340283198E-2</v>
      </c>
      <c r="Z128" s="192">
        <f t="shared" si="13"/>
        <v>24624.775100401606</v>
      </c>
      <c r="AA128" s="355"/>
      <c r="AB128" s="355"/>
      <c r="AC128" s="49" t="s">
        <v>110</v>
      </c>
      <c r="AD128" s="78">
        <v>5105924</v>
      </c>
      <c r="AE128" s="65">
        <f>IFERROR(AD128/AA125,"-")</f>
        <v>1.3663547350477108E-3</v>
      </c>
      <c r="AF128" s="78">
        <v>298</v>
      </c>
      <c r="AG128" s="65">
        <f>IFERROR(AF128/AB125,"-")</f>
        <v>2.9853736726106993E-2</v>
      </c>
      <c r="AH128" s="81">
        <f t="shared" si="14"/>
        <v>17133.973154362415</v>
      </c>
      <c r="AI128" s="355"/>
      <c r="AJ128" s="355"/>
      <c r="AK128" s="49" t="s">
        <v>110</v>
      </c>
      <c r="AL128" s="78">
        <v>10041935</v>
      </c>
      <c r="AM128" s="65">
        <f>IFERROR(AL128/AI125,"-")</f>
        <v>3.0496838410684363E-3</v>
      </c>
      <c r="AN128" s="78">
        <v>236</v>
      </c>
      <c r="AO128" s="65">
        <f>IFERROR(AN128/AJ125,"-")</f>
        <v>2.7365491651205939E-2</v>
      </c>
      <c r="AP128" s="81">
        <f t="shared" si="15"/>
        <v>42550.572033898308</v>
      </c>
      <c r="AQ128" s="355"/>
      <c r="AR128" s="355"/>
      <c r="AS128" s="49" t="s">
        <v>110</v>
      </c>
      <c r="AT128" s="78">
        <v>6623985</v>
      </c>
      <c r="AU128" s="65">
        <f>IFERROR(AT128/AQ125,"-")</f>
        <v>2.0202508340453965E-3</v>
      </c>
      <c r="AV128" s="81">
        <v>230</v>
      </c>
      <c r="AW128" s="65">
        <f>IFERROR(AV128/AR125,"-")</f>
        <v>2.7564717162032598E-2</v>
      </c>
      <c r="AX128" s="280">
        <f t="shared" si="16"/>
        <v>28799.934782608696</v>
      </c>
      <c r="AY128" s="355"/>
      <c r="AZ128" s="355"/>
      <c r="BA128" s="49" t="s">
        <v>110</v>
      </c>
      <c r="BB128" s="78">
        <v>4382723</v>
      </c>
      <c r="BC128" s="65">
        <f>IFERROR(BB128/AY125,"-")</f>
        <v>1.6048490258661109E-3</v>
      </c>
      <c r="BD128" s="78">
        <v>200</v>
      </c>
      <c r="BE128" s="65">
        <f>IFERROR(BD128/AZ125,"-")</f>
        <v>2.955082742316785E-2</v>
      </c>
      <c r="BF128" s="81">
        <f t="shared" si="17"/>
        <v>21913.615000000002</v>
      </c>
      <c r="BG128" s="355"/>
      <c r="BH128" s="355"/>
      <c r="BI128" s="49" t="s">
        <v>110</v>
      </c>
      <c r="BJ128" s="78">
        <v>2163611</v>
      </c>
      <c r="BK128" s="65">
        <f>IFERROR(BJ128/BG125,"-")</f>
        <v>1.1072764854969191E-3</v>
      </c>
      <c r="BL128" s="78">
        <v>143</v>
      </c>
      <c r="BM128" s="65">
        <f>IFERROR(BL128/BH125,"-")</f>
        <v>3.000419639110365E-2</v>
      </c>
      <c r="BN128" s="81">
        <f t="shared" si="18"/>
        <v>15130.146853146853</v>
      </c>
      <c r="BO128" s="355"/>
      <c r="BP128" s="355"/>
      <c r="BQ128" s="49" t="s">
        <v>110</v>
      </c>
      <c r="BR128" s="78">
        <v>2937873</v>
      </c>
      <c r="BS128" s="65">
        <f>IFERROR(BR128/BO125,"-")</f>
        <v>1.8832897941031032E-3</v>
      </c>
      <c r="BT128" s="78">
        <v>95</v>
      </c>
      <c r="BU128" s="65">
        <f>IFERROR(BT128/BP125,"-")</f>
        <v>2.5286132552568539E-2</v>
      </c>
      <c r="BV128" s="192">
        <f t="shared" si="19"/>
        <v>30924.978947368421</v>
      </c>
      <c r="BW128" s="355"/>
      <c r="BX128" s="355"/>
      <c r="BY128" s="49" t="s">
        <v>110</v>
      </c>
      <c r="BZ128" s="78">
        <v>10504301</v>
      </c>
      <c r="CA128" s="65">
        <f>IFERROR(BZ128/BW125,"-")</f>
        <v>7.2135744978825776E-3</v>
      </c>
      <c r="CB128" s="78">
        <v>101</v>
      </c>
      <c r="CC128" s="65">
        <f>IFERROR(CB128/BX125,"-")</f>
        <v>2.9697147897677155E-2</v>
      </c>
      <c r="CD128" s="81">
        <f t="shared" si="20"/>
        <v>104002.9801980198</v>
      </c>
      <c r="CE128" s="355"/>
      <c r="CF128" s="355"/>
      <c r="CG128" s="49" t="s">
        <v>110</v>
      </c>
      <c r="CH128" s="78">
        <v>1081164</v>
      </c>
      <c r="CI128" s="65">
        <f>IFERROR(CH128/CE125,"-")</f>
        <v>8.7188080847331857E-4</v>
      </c>
      <c r="CJ128" s="78">
        <v>87</v>
      </c>
      <c r="CK128" s="65">
        <f>IFERROR(CJ128/CF125,"-")</f>
        <v>3.2768361581920903E-2</v>
      </c>
      <c r="CL128" s="81">
        <f t="shared" si="21"/>
        <v>12427.172413793103</v>
      </c>
      <c r="CM128" s="358"/>
      <c r="CN128" s="358"/>
      <c r="CO128" s="49" t="s">
        <v>110</v>
      </c>
      <c r="CP128" s="78">
        <f>地区別_フレイル区分別_高齢者の疾病!BK145</f>
        <v>63721851</v>
      </c>
      <c r="CQ128" s="65">
        <f>地区別_フレイル区分別_高齢者の疾病!BL145</f>
        <v>2.3351387363523914E-3</v>
      </c>
      <c r="CR128" s="78">
        <f>地区別_フレイル区分別_高齢者の疾病!BM145</f>
        <v>2013</v>
      </c>
      <c r="CS128" s="65">
        <f>地区別_フレイル区分別_高齢者の疾病!BN145</f>
        <v>2.889211028662466E-2</v>
      </c>
      <c r="CT128" s="192">
        <f>地区別_フレイル区分別_高齢者の疾病!BO145</f>
        <v>31655.166915052159</v>
      </c>
      <c r="CU128" s="286"/>
    </row>
    <row r="129" spans="2:99" s="10" customFormat="1" ht="13.15" customHeight="1" thickTop="1" thickBot="1">
      <c r="B129" s="382"/>
      <c r="C129" s="355"/>
      <c r="D129" s="355"/>
      <c r="E129" s="49" t="s">
        <v>111</v>
      </c>
      <c r="F129" s="78">
        <v>454633</v>
      </c>
      <c r="G129" s="65">
        <f>IFERROR(F129/C125,"-")</f>
        <v>1.7177301009404893E-2</v>
      </c>
      <c r="H129" s="78">
        <v>14</v>
      </c>
      <c r="I129" s="65">
        <f>IFERROR(H129/D125,"-")</f>
        <v>0.28000000000000003</v>
      </c>
      <c r="J129" s="81">
        <f t="shared" si="11"/>
        <v>32473.785714285714</v>
      </c>
      <c r="K129" s="355"/>
      <c r="L129" s="355"/>
      <c r="M129" s="49" t="s">
        <v>111</v>
      </c>
      <c r="N129" s="78">
        <v>22719355</v>
      </c>
      <c r="O129" s="65">
        <f>IFERROR(N129/K125,"-")</f>
        <v>2.0788598718355655E-2</v>
      </c>
      <c r="P129" s="78">
        <v>796</v>
      </c>
      <c r="Q129" s="65">
        <f>IFERROR(P129/L125,"-")</f>
        <v>0.16821639898562976</v>
      </c>
      <c r="R129" s="81">
        <f t="shared" si="12"/>
        <v>28541.903266331658</v>
      </c>
      <c r="S129" s="355"/>
      <c r="T129" s="355"/>
      <c r="U129" s="49" t="s">
        <v>111</v>
      </c>
      <c r="V129" s="78">
        <v>69917242</v>
      </c>
      <c r="W129" s="65">
        <f>IFERROR(V129/S125,"-")</f>
        <v>2.1506051547019116E-2</v>
      </c>
      <c r="X129" s="78">
        <v>1908</v>
      </c>
      <c r="Y129" s="65">
        <f>IFERROR(X129/T125,"-")</f>
        <v>0.21273274612554355</v>
      </c>
      <c r="Z129" s="192">
        <f t="shared" si="13"/>
        <v>36644.256813417189</v>
      </c>
      <c r="AA129" s="355"/>
      <c r="AB129" s="355"/>
      <c r="AC129" s="49" t="s">
        <v>111</v>
      </c>
      <c r="AD129" s="78">
        <v>83302616</v>
      </c>
      <c r="AE129" s="65">
        <f>IFERROR(AD129/AA125,"-")</f>
        <v>2.2291934586856601E-2</v>
      </c>
      <c r="AF129" s="78">
        <v>2243</v>
      </c>
      <c r="AG129" s="65">
        <f>IFERROR(AF129/AB125,"-")</f>
        <v>0.22470446804247646</v>
      </c>
      <c r="AH129" s="81">
        <f t="shared" si="14"/>
        <v>37138.92822113241</v>
      </c>
      <c r="AI129" s="355"/>
      <c r="AJ129" s="355"/>
      <c r="AK129" s="49" t="s">
        <v>111</v>
      </c>
      <c r="AL129" s="78">
        <v>74804736</v>
      </c>
      <c r="AM129" s="65">
        <f>IFERROR(AL129/AI125,"-")</f>
        <v>2.2717812315513928E-2</v>
      </c>
      <c r="AN129" s="78">
        <v>2058</v>
      </c>
      <c r="AO129" s="65">
        <f>IFERROR(AN129/AJ125,"-")</f>
        <v>0.23863636363636365</v>
      </c>
      <c r="AP129" s="81">
        <f t="shared" si="15"/>
        <v>36348.268221574341</v>
      </c>
      <c r="AQ129" s="355"/>
      <c r="AR129" s="355"/>
      <c r="AS129" s="49" t="s">
        <v>111</v>
      </c>
      <c r="AT129" s="78">
        <v>76532003</v>
      </c>
      <c r="AU129" s="65">
        <f>IFERROR(AT129/AQ125,"-")</f>
        <v>2.334151464592912E-2</v>
      </c>
      <c r="AV129" s="81">
        <v>2062</v>
      </c>
      <c r="AW129" s="65">
        <f>IFERROR(AV129/AR125,"-")</f>
        <v>0.24712368168744009</v>
      </c>
      <c r="AX129" s="280">
        <f t="shared" si="16"/>
        <v>37115.423375363724</v>
      </c>
      <c r="AY129" s="355"/>
      <c r="AZ129" s="355"/>
      <c r="BA129" s="49" t="s">
        <v>111</v>
      </c>
      <c r="BB129" s="78">
        <v>69263329</v>
      </c>
      <c r="BC129" s="65">
        <f>IFERROR(BB129/AY125,"-")</f>
        <v>2.5362585331971461E-2</v>
      </c>
      <c r="BD129" s="78">
        <v>1754</v>
      </c>
      <c r="BE129" s="65">
        <f>IFERROR(BD129/AZ125,"-")</f>
        <v>0.25916075650118203</v>
      </c>
      <c r="BF129" s="81">
        <f t="shared" si="17"/>
        <v>39488.785062713796</v>
      </c>
      <c r="BG129" s="355"/>
      <c r="BH129" s="355"/>
      <c r="BI129" s="49" t="s">
        <v>111</v>
      </c>
      <c r="BJ129" s="78">
        <v>48448937</v>
      </c>
      <c r="BK129" s="65">
        <f>IFERROR(BJ129/BG125,"-")</f>
        <v>2.4794830811740949E-2</v>
      </c>
      <c r="BL129" s="78">
        <v>1248</v>
      </c>
      <c r="BM129" s="65">
        <f>IFERROR(BL129/BH125,"-")</f>
        <v>0.26185480486781371</v>
      </c>
      <c r="BN129" s="81">
        <f t="shared" si="18"/>
        <v>38821.263621794875</v>
      </c>
      <c r="BO129" s="355"/>
      <c r="BP129" s="355"/>
      <c r="BQ129" s="49" t="s">
        <v>111</v>
      </c>
      <c r="BR129" s="78">
        <v>34144679</v>
      </c>
      <c r="BS129" s="65">
        <f>IFERROR(BR129/BO125,"-")</f>
        <v>2.1888054889924295E-2</v>
      </c>
      <c r="BT129" s="78">
        <v>994</v>
      </c>
      <c r="BU129" s="65">
        <f>IFERROR(BT129/BP125,"-")</f>
        <v>0.26457279744476975</v>
      </c>
      <c r="BV129" s="192">
        <f t="shared" si="19"/>
        <v>34350.783702213281</v>
      </c>
      <c r="BW129" s="355"/>
      <c r="BX129" s="355"/>
      <c r="BY129" s="49" t="s">
        <v>111</v>
      </c>
      <c r="BZ129" s="78">
        <v>35962102</v>
      </c>
      <c r="CA129" s="65">
        <f>IFERROR(BZ129/BW125,"-")</f>
        <v>2.4696103232138153E-2</v>
      </c>
      <c r="CB129" s="78">
        <v>943</v>
      </c>
      <c r="CC129" s="65">
        <f>IFERROR(CB129/BX125,"-")</f>
        <v>0.27727139076742136</v>
      </c>
      <c r="CD129" s="81">
        <f t="shared" si="20"/>
        <v>38135.845174973489</v>
      </c>
      <c r="CE129" s="355"/>
      <c r="CF129" s="355"/>
      <c r="CG129" s="49" t="s">
        <v>111</v>
      </c>
      <c r="CH129" s="78">
        <v>28627864</v>
      </c>
      <c r="CI129" s="65">
        <f>IFERROR(CH129/CE125,"-")</f>
        <v>2.3086308098664226E-2</v>
      </c>
      <c r="CJ129" s="78">
        <v>767</v>
      </c>
      <c r="CK129" s="65">
        <f>IFERROR(CJ129/CF125,"-")</f>
        <v>0.28888888888888886</v>
      </c>
      <c r="CL129" s="81">
        <f t="shared" si="21"/>
        <v>37324.464146023471</v>
      </c>
      <c r="CM129" s="358"/>
      <c r="CN129" s="358"/>
      <c r="CO129" s="49" t="s">
        <v>111</v>
      </c>
      <c r="CP129" s="78">
        <f>地区別_フレイル区分別_高齢者の疾病!BK146</f>
        <v>628600494</v>
      </c>
      <c r="CQ129" s="65">
        <f>地区別_フレイル区分別_高齢者の疾病!BL146</f>
        <v>2.3035573201250055E-2</v>
      </c>
      <c r="CR129" s="78">
        <f>地区別_フレイル区分別_高齢者の疾病!BM146</f>
        <v>17007</v>
      </c>
      <c r="CS129" s="65">
        <f>地区別_フレイル区分別_高齢者の疾病!BN146</f>
        <v>0.24409742654973951</v>
      </c>
      <c r="CT129" s="192">
        <f>地区別_フレイル区分別_高齢者の疾病!BO146</f>
        <v>36961.280296348559</v>
      </c>
      <c r="CU129" s="286"/>
    </row>
    <row r="130" spans="2:99" s="10" customFormat="1" ht="13.15" customHeight="1" thickTop="1" thickBot="1">
      <c r="B130" s="382"/>
      <c r="C130" s="355"/>
      <c r="D130" s="355"/>
      <c r="E130" s="49" t="s">
        <v>112</v>
      </c>
      <c r="F130" s="78">
        <v>714089</v>
      </c>
      <c r="G130" s="65">
        <f>IFERROR(F130/C125,"-")</f>
        <v>2.6980271340850598E-2</v>
      </c>
      <c r="H130" s="78">
        <v>10</v>
      </c>
      <c r="I130" s="65">
        <f>IFERROR(H130/D125,"-")</f>
        <v>0.2</v>
      </c>
      <c r="J130" s="81">
        <f t="shared" si="11"/>
        <v>71408.899999999994</v>
      </c>
      <c r="K130" s="355"/>
      <c r="L130" s="355"/>
      <c r="M130" s="49" t="s">
        <v>112</v>
      </c>
      <c r="N130" s="78">
        <v>37015710</v>
      </c>
      <c r="O130" s="65">
        <f>IFERROR(N130/K125,"-")</f>
        <v>3.3870008257937984E-2</v>
      </c>
      <c r="P130" s="78">
        <v>1030</v>
      </c>
      <c r="Q130" s="65">
        <f>IFERROR(P130/L125,"-")</f>
        <v>0.2176669484361792</v>
      </c>
      <c r="R130" s="81">
        <f t="shared" si="12"/>
        <v>35937.582524271842</v>
      </c>
      <c r="S130" s="355"/>
      <c r="T130" s="355"/>
      <c r="U130" s="49" t="s">
        <v>112</v>
      </c>
      <c r="V130" s="78">
        <v>104998052</v>
      </c>
      <c r="W130" s="65">
        <f>IFERROR(V130/S125,"-")</f>
        <v>3.2296661796936924E-2</v>
      </c>
      <c r="X130" s="78">
        <v>2136</v>
      </c>
      <c r="Y130" s="65">
        <f>IFERROR(X130/T125,"-")</f>
        <v>0.23815364031664624</v>
      </c>
      <c r="Z130" s="192">
        <f t="shared" si="13"/>
        <v>49156.391385767791</v>
      </c>
      <c r="AA130" s="355"/>
      <c r="AB130" s="355"/>
      <c r="AC130" s="49" t="s">
        <v>112</v>
      </c>
      <c r="AD130" s="78">
        <v>138548680</v>
      </c>
      <c r="AE130" s="65">
        <f>IFERROR(AD130/AA125,"-")</f>
        <v>3.7075883807242346E-2</v>
      </c>
      <c r="AF130" s="78">
        <v>2623</v>
      </c>
      <c r="AG130" s="65">
        <f>IFERROR(AF130/AB125,"-")</f>
        <v>0.26277299138449206</v>
      </c>
      <c r="AH130" s="81">
        <f t="shared" si="14"/>
        <v>52820.69386199009</v>
      </c>
      <c r="AI130" s="355"/>
      <c r="AJ130" s="355"/>
      <c r="AK130" s="49" t="s">
        <v>112</v>
      </c>
      <c r="AL130" s="78">
        <v>118946892</v>
      </c>
      <c r="AM130" s="65">
        <f>IFERROR(AL130/AI125,"-")</f>
        <v>3.6123557310190964E-2</v>
      </c>
      <c r="AN130" s="78">
        <v>2310</v>
      </c>
      <c r="AO130" s="65">
        <f>IFERROR(AN130/AJ125,"-")</f>
        <v>0.26785714285714285</v>
      </c>
      <c r="AP130" s="81">
        <f t="shared" si="15"/>
        <v>51492.161038961036</v>
      </c>
      <c r="AQ130" s="355"/>
      <c r="AR130" s="355"/>
      <c r="AS130" s="49" t="s">
        <v>112</v>
      </c>
      <c r="AT130" s="78">
        <v>124226575</v>
      </c>
      <c r="AU130" s="65">
        <f>IFERROR(AT130/AQ125,"-")</f>
        <v>3.7887894032723961E-2</v>
      </c>
      <c r="AV130" s="81">
        <v>2320</v>
      </c>
      <c r="AW130" s="65">
        <f>IFERROR(AV130/AR125,"-")</f>
        <v>0.27804410354745923</v>
      </c>
      <c r="AX130" s="280">
        <f t="shared" si="16"/>
        <v>53545.9375</v>
      </c>
      <c r="AY130" s="355"/>
      <c r="AZ130" s="355"/>
      <c r="BA130" s="49" t="s">
        <v>112</v>
      </c>
      <c r="BB130" s="78">
        <v>107787600</v>
      </c>
      <c r="BC130" s="65">
        <f>IFERROR(BB130/AY125,"-")</f>
        <v>3.9469258007053157E-2</v>
      </c>
      <c r="BD130" s="78">
        <v>1914</v>
      </c>
      <c r="BE130" s="65">
        <f>IFERROR(BD130/AZ125,"-")</f>
        <v>0.28280141843971629</v>
      </c>
      <c r="BF130" s="81">
        <f t="shared" si="17"/>
        <v>56315.360501567397</v>
      </c>
      <c r="BG130" s="355"/>
      <c r="BH130" s="355"/>
      <c r="BI130" s="49" t="s">
        <v>112</v>
      </c>
      <c r="BJ130" s="78">
        <v>83470408</v>
      </c>
      <c r="BK130" s="65">
        <f>IFERROR(BJ130/BG125,"-")</f>
        <v>4.2717854555756059E-2</v>
      </c>
      <c r="BL130" s="78">
        <v>1394</v>
      </c>
      <c r="BM130" s="65">
        <f>IFERROR(BL130/BH125,"-")</f>
        <v>0.29248845992446498</v>
      </c>
      <c r="BN130" s="81">
        <f t="shared" si="18"/>
        <v>59878.341463414632</v>
      </c>
      <c r="BO130" s="355"/>
      <c r="BP130" s="355"/>
      <c r="BQ130" s="49" t="s">
        <v>112</v>
      </c>
      <c r="BR130" s="78">
        <v>64804420</v>
      </c>
      <c r="BS130" s="65">
        <f>IFERROR(BR130/BO125,"-")</f>
        <v>4.1542130241426715E-2</v>
      </c>
      <c r="BT130" s="78">
        <v>1111</v>
      </c>
      <c r="BU130" s="65">
        <f>IFERROR(BT130/BP125,"-")</f>
        <v>0.29571466595688051</v>
      </c>
      <c r="BV130" s="192">
        <f t="shared" si="19"/>
        <v>58329.810981098111</v>
      </c>
      <c r="BW130" s="355"/>
      <c r="BX130" s="355"/>
      <c r="BY130" s="49" t="s">
        <v>112</v>
      </c>
      <c r="BZ130" s="78">
        <v>58740556</v>
      </c>
      <c r="CA130" s="65">
        <f>IFERROR(BZ130/BW125,"-")</f>
        <v>4.0338655256836546E-2</v>
      </c>
      <c r="CB130" s="78">
        <v>1054</v>
      </c>
      <c r="CC130" s="65">
        <f>IFERROR(CB130/BX125,"-")</f>
        <v>0.30990885033813587</v>
      </c>
      <c r="CD130" s="81">
        <f t="shared" si="20"/>
        <v>55731.077798861479</v>
      </c>
      <c r="CE130" s="355"/>
      <c r="CF130" s="355"/>
      <c r="CG130" s="49" t="s">
        <v>112</v>
      </c>
      <c r="CH130" s="78">
        <v>47546099</v>
      </c>
      <c r="CI130" s="65">
        <f>IFERROR(CH130/CE125,"-")</f>
        <v>3.8342500523391866E-2</v>
      </c>
      <c r="CJ130" s="78">
        <v>842</v>
      </c>
      <c r="CK130" s="65">
        <f>IFERROR(CJ130/CF125,"-")</f>
        <v>0.31713747645951035</v>
      </c>
      <c r="CL130" s="81">
        <f t="shared" si="21"/>
        <v>56468.051068883608</v>
      </c>
      <c r="CM130" s="358"/>
      <c r="CN130" s="358"/>
      <c r="CO130" s="49" t="s">
        <v>112</v>
      </c>
      <c r="CP130" s="78">
        <f>地区別_フレイル区分別_高齢者の疾病!BK147</f>
        <v>1053126280</v>
      </c>
      <c r="CQ130" s="65">
        <f>地区別_フレイル区分別_高齢者の疾病!BL147</f>
        <v>3.8592663773980684E-2</v>
      </c>
      <c r="CR130" s="78">
        <f>地区別_フレイル区分別_高齢者の疾病!BM147</f>
        <v>19463</v>
      </c>
      <c r="CS130" s="65">
        <f>地区別_フレイル区分別_高齢者の疾病!BN147</f>
        <v>0.27934781048612806</v>
      </c>
      <c r="CT130" s="192">
        <f>地区別_フレイル区分別_高齢者の疾病!BO147</f>
        <v>54109.144530647893</v>
      </c>
      <c r="CU130" s="286"/>
    </row>
    <row r="131" spans="2:99" s="10" customFormat="1" ht="13.15" customHeight="1" thickTop="1" thickBot="1">
      <c r="B131" s="382"/>
      <c r="C131" s="355"/>
      <c r="D131" s="355"/>
      <c r="E131" s="49" t="s">
        <v>113</v>
      </c>
      <c r="F131" s="78">
        <v>19453</v>
      </c>
      <c r="G131" s="65">
        <f>IFERROR(F131/C125,"-")</f>
        <v>7.3498852158983914E-4</v>
      </c>
      <c r="H131" s="78">
        <v>2</v>
      </c>
      <c r="I131" s="65">
        <f>IFERROR(H131/D125,"-")</f>
        <v>0.04</v>
      </c>
      <c r="J131" s="81">
        <f t="shared" si="11"/>
        <v>9726.5</v>
      </c>
      <c r="K131" s="355"/>
      <c r="L131" s="355"/>
      <c r="M131" s="49" t="s">
        <v>113</v>
      </c>
      <c r="N131" s="78">
        <v>7267614</v>
      </c>
      <c r="O131" s="65">
        <f>IFERROR(N131/K125,"-")</f>
        <v>6.6499912117180971E-3</v>
      </c>
      <c r="P131" s="78">
        <v>141</v>
      </c>
      <c r="Q131" s="65">
        <f>IFERROR(P131/L125,"-")</f>
        <v>2.9797125950972104E-2</v>
      </c>
      <c r="R131" s="81">
        <f t="shared" si="12"/>
        <v>51543.361702127659</v>
      </c>
      <c r="S131" s="355"/>
      <c r="T131" s="355"/>
      <c r="U131" s="49" t="s">
        <v>113</v>
      </c>
      <c r="V131" s="78">
        <v>26099863</v>
      </c>
      <c r="W131" s="65">
        <f>IFERROR(V131/S125,"-")</f>
        <v>8.028134162502247E-3</v>
      </c>
      <c r="X131" s="78">
        <v>341</v>
      </c>
      <c r="Y131" s="65">
        <f>IFERROR(X131/T125,"-")</f>
        <v>3.8019846136693056E-2</v>
      </c>
      <c r="Z131" s="192">
        <f t="shared" si="13"/>
        <v>76539.187683284457</v>
      </c>
      <c r="AA131" s="355"/>
      <c r="AB131" s="355"/>
      <c r="AC131" s="49" t="s">
        <v>113</v>
      </c>
      <c r="AD131" s="78">
        <v>24983478</v>
      </c>
      <c r="AE131" s="65">
        <f>IFERROR(AD131/AA125,"-")</f>
        <v>6.685625062821208E-3</v>
      </c>
      <c r="AF131" s="78">
        <v>420</v>
      </c>
      <c r="AG131" s="65">
        <f>IFERROR(AF131/AB125,"-")</f>
        <v>4.2075736325385693E-2</v>
      </c>
      <c r="AH131" s="81">
        <f t="shared" si="14"/>
        <v>59484.471428571429</v>
      </c>
      <c r="AI131" s="355"/>
      <c r="AJ131" s="355"/>
      <c r="AK131" s="49" t="s">
        <v>113</v>
      </c>
      <c r="AL131" s="78">
        <v>24251780</v>
      </c>
      <c r="AM131" s="65">
        <f>IFERROR(AL131/AI125,"-")</f>
        <v>7.3651404418716791E-3</v>
      </c>
      <c r="AN131" s="78">
        <v>397</v>
      </c>
      <c r="AO131" s="65">
        <f>IFERROR(AN131/AJ125,"-")</f>
        <v>4.6034322820037103E-2</v>
      </c>
      <c r="AP131" s="81">
        <f t="shared" si="15"/>
        <v>61087.607052896725</v>
      </c>
      <c r="AQ131" s="355"/>
      <c r="AR131" s="355"/>
      <c r="AS131" s="49" t="s">
        <v>113</v>
      </c>
      <c r="AT131" s="78">
        <v>24752131</v>
      </c>
      <c r="AU131" s="65">
        <f>IFERROR(AT131/AQ125,"-")</f>
        <v>7.5491585951886842E-3</v>
      </c>
      <c r="AV131" s="81">
        <v>375</v>
      </c>
      <c r="AW131" s="65">
        <f>IFERROR(AV131/AR125,"-")</f>
        <v>4.49424736337488E-2</v>
      </c>
      <c r="AX131" s="280">
        <f t="shared" si="16"/>
        <v>66005.68266666666</v>
      </c>
      <c r="AY131" s="355"/>
      <c r="AZ131" s="355"/>
      <c r="BA131" s="49" t="s">
        <v>113</v>
      </c>
      <c r="BB131" s="78">
        <v>27097147</v>
      </c>
      <c r="BC131" s="65">
        <f>IFERROR(BB131/AY125,"-")</f>
        <v>9.9223313831836527E-3</v>
      </c>
      <c r="BD131" s="78">
        <v>354</v>
      </c>
      <c r="BE131" s="65">
        <f>IFERROR(BD131/AZ125,"-")</f>
        <v>5.2304964539007091E-2</v>
      </c>
      <c r="BF131" s="81">
        <f t="shared" si="17"/>
        <v>76545.612994350289</v>
      </c>
      <c r="BG131" s="355"/>
      <c r="BH131" s="355"/>
      <c r="BI131" s="49" t="s">
        <v>113</v>
      </c>
      <c r="BJ131" s="78">
        <v>43478266</v>
      </c>
      <c r="BK131" s="65">
        <f>IFERROR(BJ131/BG125,"-")</f>
        <v>2.2250978374569269E-2</v>
      </c>
      <c r="BL131" s="78">
        <v>267</v>
      </c>
      <c r="BM131" s="65">
        <f>IFERROR(BL131/BH125,"-")</f>
        <v>5.6021821233738986E-2</v>
      </c>
      <c r="BN131" s="81">
        <f t="shared" si="18"/>
        <v>162839.94756554306</v>
      </c>
      <c r="BO131" s="355"/>
      <c r="BP131" s="355"/>
      <c r="BQ131" s="49" t="s">
        <v>113</v>
      </c>
      <c r="BR131" s="78">
        <v>13065264</v>
      </c>
      <c r="BS131" s="65">
        <f>IFERROR(BR131/BO125,"-")</f>
        <v>8.3753376502192865E-3</v>
      </c>
      <c r="BT131" s="78">
        <v>205</v>
      </c>
      <c r="BU131" s="65">
        <f>IFERROR(BT131/BP125,"-")</f>
        <v>5.4564812350279476E-2</v>
      </c>
      <c r="BV131" s="192">
        <f t="shared" si="19"/>
        <v>63732.995121951222</v>
      </c>
      <c r="BW131" s="355"/>
      <c r="BX131" s="355"/>
      <c r="BY131" s="49" t="s">
        <v>113</v>
      </c>
      <c r="BZ131" s="78">
        <v>13125555</v>
      </c>
      <c r="CA131" s="65">
        <f>IFERROR(BZ131/BW125,"-")</f>
        <v>9.013657245594461E-3</v>
      </c>
      <c r="CB131" s="78">
        <v>211</v>
      </c>
      <c r="CC131" s="65">
        <f>IFERROR(CB131/BX125,"-")</f>
        <v>6.2040576301087919E-2</v>
      </c>
      <c r="CD131" s="81">
        <f t="shared" si="20"/>
        <v>62206.421800947865</v>
      </c>
      <c r="CE131" s="355"/>
      <c r="CF131" s="355"/>
      <c r="CG131" s="49" t="s">
        <v>113</v>
      </c>
      <c r="CH131" s="78">
        <v>8872565</v>
      </c>
      <c r="CI131" s="65">
        <f>IFERROR(CH131/CE125,"-")</f>
        <v>7.155083914588415E-3</v>
      </c>
      <c r="CJ131" s="78">
        <v>170</v>
      </c>
      <c r="CK131" s="65">
        <f>IFERROR(CJ131/CF125,"-")</f>
        <v>6.4030131826741998E-2</v>
      </c>
      <c r="CL131" s="81">
        <f t="shared" si="21"/>
        <v>52191.558823529413</v>
      </c>
      <c r="CM131" s="358"/>
      <c r="CN131" s="358"/>
      <c r="CO131" s="49" t="s">
        <v>113</v>
      </c>
      <c r="CP131" s="78">
        <f>地区別_フレイル区分別_高齢者の疾病!BK148</f>
        <v>319357386</v>
      </c>
      <c r="CQ131" s="65">
        <f>地区別_フレイル区分別_高齢者の疾病!BL148</f>
        <v>1.1703109546972245E-2</v>
      </c>
      <c r="CR131" s="78">
        <f>地区別_フレイル区分別_高齢者の疾病!BM148</f>
        <v>3614</v>
      </c>
      <c r="CS131" s="65">
        <f>地区別_フレイル区分別_高齢者の疾病!BN148</f>
        <v>5.187088255134701E-2</v>
      </c>
      <c r="CT131" s="192">
        <f>地区別_フレイル区分別_高齢者の疾病!BO148</f>
        <v>88366.73657996679</v>
      </c>
      <c r="CU131" s="286"/>
    </row>
    <row r="132" spans="2:99" s="10" customFormat="1" ht="13.15" customHeight="1" thickTop="1" thickBot="1">
      <c r="B132" s="382"/>
      <c r="C132" s="355"/>
      <c r="D132" s="355"/>
      <c r="E132" s="49" t="s">
        <v>123</v>
      </c>
      <c r="F132" s="78">
        <v>0</v>
      </c>
      <c r="G132" s="65">
        <f>IFERROR(F132/C125,"-")</f>
        <v>0</v>
      </c>
      <c r="H132" s="78">
        <v>0</v>
      </c>
      <c r="I132" s="65">
        <f>IFERROR(H132/D125,"-")</f>
        <v>0</v>
      </c>
      <c r="J132" s="81" t="str">
        <f t="shared" si="11"/>
        <v>-</v>
      </c>
      <c r="K132" s="355"/>
      <c r="L132" s="355"/>
      <c r="M132" s="49" t="s">
        <v>123</v>
      </c>
      <c r="N132" s="78">
        <v>2025</v>
      </c>
      <c r="O132" s="65">
        <f>IFERROR(N132/K125,"-")</f>
        <v>1.8529096624737015E-6</v>
      </c>
      <c r="P132" s="78">
        <v>2</v>
      </c>
      <c r="Q132" s="65">
        <f>IFERROR(P132/L125,"-")</f>
        <v>4.2265426880811494E-4</v>
      </c>
      <c r="R132" s="81">
        <f t="shared" si="12"/>
        <v>1012.5</v>
      </c>
      <c r="S132" s="355"/>
      <c r="T132" s="355"/>
      <c r="U132" s="49" t="s">
        <v>123</v>
      </c>
      <c r="V132" s="78">
        <v>0</v>
      </c>
      <c r="W132" s="65">
        <f>IFERROR(V132/S125,"-")</f>
        <v>0</v>
      </c>
      <c r="X132" s="78">
        <v>0</v>
      </c>
      <c r="Y132" s="65">
        <f>IFERROR(X132/T125,"-")</f>
        <v>0</v>
      </c>
      <c r="Z132" s="192" t="str">
        <f t="shared" si="13"/>
        <v>-</v>
      </c>
      <c r="AA132" s="355"/>
      <c r="AB132" s="355"/>
      <c r="AC132" s="49" t="s">
        <v>123</v>
      </c>
      <c r="AD132" s="78">
        <v>5140</v>
      </c>
      <c r="AE132" s="65">
        <f>IFERROR(AD132/AA125,"-")</f>
        <v>1.3754735358664237E-6</v>
      </c>
      <c r="AF132" s="78">
        <v>2</v>
      </c>
      <c r="AG132" s="65">
        <f>IFERROR(AF132/AB125,"-")</f>
        <v>2.0036064916850331E-4</v>
      </c>
      <c r="AH132" s="81">
        <f t="shared" si="14"/>
        <v>2570</v>
      </c>
      <c r="AI132" s="355"/>
      <c r="AJ132" s="355"/>
      <c r="AK132" s="49" t="s">
        <v>123</v>
      </c>
      <c r="AL132" s="78">
        <v>6787</v>
      </c>
      <c r="AM132" s="65">
        <f>IFERROR(AL132/AI125,"-")</f>
        <v>2.0611768776965272E-6</v>
      </c>
      <c r="AN132" s="78">
        <v>2</v>
      </c>
      <c r="AO132" s="65">
        <f>IFERROR(AN132/AJ125,"-")</f>
        <v>2.3191094619666049E-4</v>
      </c>
      <c r="AP132" s="81">
        <f t="shared" si="15"/>
        <v>3393.5</v>
      </c>
      <c r="AQ132" s="355"/>
      <c r="AR132" s="355"/>
      <c r="AS132" s="49" t="s">
        <v>123</v>
      </c>
      <c r="AT132" s="78">
        <v>0</v>
      </c>
      <c r="AU132" s="65">
        <f>IFERROR(AT132/AQ125,"-")</f>
        <v>0</v>
      </c>
      <c r="AV132" s="81">
        <v>0</v>
      </c>
      <c r="AW132" s="65">
        <f>IFERROR(AV132/AR125,"-")</f>
        <v>0</v>
      </c>
      <c r="AX132" s="280" t="str">
        <f t="shared" si="16"/>
        <v>-</v>
      </c>
      <c r="AY132" s="355"/>
      <c r="AZ132" s="355"/>
      <c r="BA132" s="49" t="s">
        <v>123</v>
      </c>
      <c r="BB132" s="78">
        <v>3940</v>
      </c>
      <c r="BC132" s="65">
        <f>IFERROR(BB132/AY125,"-")</f>
        <v>1.4427343826914175E-6</v>
      </c>
      <c r="BD132" s="78">
        <v>1</v>
      </c>
      <c r="BE132" s="65">
        <f>IFERROR(BD132/AZ125,"-")</f>
        <v>1.4775413711583924E-4</v>
      </c>
      <c r="BF132" s="81">
        <f t="shared" si="17"/>
        <v>3940</v>
      </c>
      <c r="BG132" s="355"/>
      <c r="BH132" s="355"/>
      <c r="BI132" s="49" t="s">
        <v>123</v>
      </c>
      <c r="BJ132" s="78">
        <v>4625</v>
      </c>
      <c r="BK132" s="65">
        <f>IFERROR(BJ132/BG125,"-")</f>
        <v>2.3669475452949959E-6</v>
      </c>
      <c r="BL132" s="78">
        <v>1</v>
      </c>
      <c r="BM132" s="65">
        <f>IFERROR(BL132/BH125,"-")</f>
        <v>2.0981955518254301E-4</v>
      </c>
      <c r="BN132" s="81">
        <f t="shared" si="18"/>
        <v>4625</v>
      </c>
      <c r="BO132" s="355"/>
      <c r="BP132" s="355"/>
      <c r="BQ132" s="49" t="s">
        <v>123</v>
      </c>
      <c r="BR132" s="78">
        <v>2830</v>
      </c>
      <c r="BS132" s="65">
        <f>IFERROR(BR132/BO125,"-")</f>
        <v>1.8141390445780952E-6</v>
      </c>
      <c r="BT132" s="78">
        <v>2</v>
      </c>
      <c r="BU132" s="65">
        <f>IFERROR(BT132/BP125,"-")</f>
        <v>5.3233963268565349E-4</v>
      </c>
      <c r="BV132" s="192">
        <f t="shared" si="19"/>
        <v>1415</v>
      </c>
      <c r="BW132" s="355"/>
      <c r="BX132" s="355"/>
      <c r="BY132" s="49" t="s">
        <v>123</v>
      </c>
      <c r="BZ132" s="78">
        <v>0</v>
      </c>
      <c r="CA132" s="65">
        <f>IFERROR(BZ132/BW125,"-")</f>
        <v>0</v>
      </c>
      <c r="CB132" s="78">
        <v>0</v>
      </c>
      <c r="CC132" s="65">
        <f>IFERROR(CB132/BX125,"-")</f>
        <v>0</v>
      </c>
      <c r="CD132" s="81" t="str">
        <f t="shared" si="20"/>
        <v>-</v>
      </c>
      <c r="CE132" s="355"/>
      <c r="CF132" s="355"/>
      <c r="CG132" s="49" t="s">
        <v>123</v>
      </c>
      <c r="CH132" s="78">
        <v>0</v>
      </c>
      <c r="CI132" s="65">
        <f>IFERROR(CH132/CE125,"-")</f>
        <v>0</v>
      </c>
      <c r="CJ132" s="78">
        <v>0</v>
      </c>
      <c r="CK132" s="65">
        <f>IFERROR(CJ132/CF125,"-")</f>
        <v>0</v>
      </c>
      <c r="CL132" s="81" t="str">
        <f t="shared" si="21"/>
        <v>-</v>
      </c>
      <c r="CM132" s="358"/>
      <c r="CN132" s="358"/>
      <c r="CO132" s="49" t="s">
        <v>123</v>
      </c>
      <c r="CP132" s="78">
        <f>地区別_フレイル区分別_高齢者の疾病!BK149</f>
        <v>34404</v>
      </c>
      <c r="CQ132" s="65">
        <f>地区別_フレイル区分別_高齢者の疾病!BL149</f>
        <v>1.2607623887992154E-6</v>
      </c>
      <c r="CR132" s="78">
        <f>地区別_フレイル区分別_高齢者の疾病!BM149</f>
        <v>15</v>
      </c>
      <c r="CS132" s="65">
        <f>地区別_フレイル区分別_高齢者の疾病!BN149</f>
        <v>2.1529143283624934E-4</v>
      </c>
      <c r="CT132" s="192">
        <f>地区別_フレイル区分別_高齢者の疾病!BO149</f>
        <v>2293.6</v>
      </c>
      <c r="CU132" s="286"/>
    </row>
    <row r="133" spans="2:99" s="10" customFormat="1" ht="13.15" customHeight="1" thickTop="1" thickBot="1">
      <c r="B133" s="382"/>
      <c r="C133" s="355"/>
      <c r="D133" s="355"/>
      <c r="E133" s="49" t="s">
        <v>114</v>
      </c>
      <c r="F133" s="78">
        <v>0</v>
      </c>
      <c r="G133" s="65">
        <f>IFERROR(F133/C125,"-")</f>
        <v>0</v>
      </c>
      <c r="H133" s="78">
        <v>0</v>
      </c>
      <c r="I133" s="65">
        <f>IFERROR(H133/D125,"-")</f>
        <v>0</v>
      </c>
      <c r="J133" s="81" t="str">
        <f t="shared" si="11"/>
        <v>-</v>
      </c>
      <c r="K133" s="355"/>
      <c r="L133" s="355"/>
      <c r="M133" s="49" t="s">
        <v>114</v>
      </c>
      <c r="N133" s="78">
        <v>411238</v>
      </c>
      <c r="O133" s="65">
        <f>IFERROR(N133/K125,"-")</f>
        <v>3.7628980927227655E-4</v>
      </c>
      <c r="P133" s="78">
        <v>25</v>
      </c>
      <c r="Q133" s="65">
        <f>IFERROR(P133/L125,"-")</f>
        <v>5.2831783601014369E-3</v>
      </c>
      <c r="R133" s="81">
        <f t="shared" si="12"/>
        <v>16449.52</v>
      </c>
      <c r="S133" s="355"/>
      <c r="T133" s="355"/>
      <c r="U133" s="49" t="s">
        <v>114</v>
      </c>
      <c r="V133" s="78">
        <v>760956</v>
      </c>
      <c r="W133" s="65">
        <f>IFERROR(V133/S125,"-")</f>
        <v>2.3406470983242556E-4</v>
      </c>
      <c r="X133" s="78">
        <v>45</v>
      </c>
      <c r="Y133" s="65">
        <f>IFERROR(X133/T125,"-")</f>
        <v>5.0172817482439513E-3</v>
      </c>
      <c r="Z133" s="192">
        <f t="shared" si="13"/>
        <v>16910.133333333335</v>
      </c>
      <c r="AA133" s="355"/>
      <c r="AB133" s="355"/>
      <c r="AC133" s="49" t="s">
        <v>114</v>
      </c>
      <c r="AD133" s="78">
        <v>1490414</v>
      </c>
      <c r="AE133" s="65">
        <f>IFERROR(AD133/AA125,"-")</f>
        <v>3.9883755145619069E-4</v>
      </c>
      <c r="AF133" s="78">
        <v>72</v>
      </c>
      <c r="AG133" s="65">
        <f>IFERROR(AF133/AB125,"-")</f>
        <v>7.2129833700661193E-3</v>
      </c>
      <c r="AH133" s="81">
        <f t="shared" si="14"/>
        <v>20700.194444444445</v>
      </c>
      <c r="AI133" s="355"/>
      <c r="AJ133" s="355"/>
      <c r="AK133" s="49" t="s">
        <v>114</v>
      </c>
      <c r="AL133" s="78">
        <v>1149830</v>
      </c>
      <c r="AM133" s="65">
        <f>IFERROR(AL133/AI125,"-")</f>
        <v>3.4919743764281688E-4</v>
      </c>
      <c r="AN133" s="78">
        <v>70</v>
      </c>
      <c r="AO133" s="65">
        <f>IFERROR(AN133/AJ125,"-")</f>
        <v>8.1168831168831161E-3</v>
      </c>
      <c r="AP133" s="81">
        <f t="shared" si="15"/>
        <v>16426.142857142859</v>
      </c>
      <c r="AQ133" s="355"/>
      <c r="AR133" s="355"/>
      <c r="AS133" s="49" t="s">
        <v>114</v>
      </c>
      <c r="AT133" s="78">
        <v>1181287</v>
      </c>
      <c r="AU133" s="65">
        <f>IFERROR(AT133/AQ125,"-")</f>
        <v>3.6028101618542079E-4</v>
      </c>
      <c r="AV133" s="81">
        <v>65</v>
      </c>
      <c r="AW133" s="65">
        <f>IFERROR(AV133/AR125,"-")</f>
        <v>7.7900287631831253E-3</v>
      </c>
      <c r="AX133" s="280">
        <f t="shared" si="16"/>
        <v>18173.646153846155</v>
      </c>
      <c r="AY133" s="355"/>
      <c r="AZ133" s="355"/>
      <c r="BA133" s="49" t="s">
        <v>114</v>
      </c>
      <c r="BB133" s="78">
        <v>1292658</v>
      </c>
      <c r="BC133" s="65">
        <f>IFERROR(BB133/AY125,"-")</f>
        <v>4.7334064509165543E-4</v>
      </c>
      <c r="BD133" s="78">
        <v>50</v>
      </c>
      <c r="BE133" s="65">
        <f>IFERROR(BD133/AZ125,"-")</f>
        <v>7.3877068557919624E-3</v>
      </c>
      <c r="BF133" s="81">
        <f t="shared" si="17"/>
        <v>25853.16</v>
      </c>
      <c r="BG133" s="355"/>
      <c r="BH133" s="355"/>
      <c r="BI133" s="49" t="s">
        <v>114</v>
      </c>
      <c r="BJ133" s="78">
        <v>906401</v>
      </c>
      <c r="BK133" s="65">
        <f>IFERROR(BJ133/BG125,"-")</f>
        <v>4.6387105340603879E-4</v>
      </c>
      <c r="BL133" s="78">
        <v>33</v>
      </c>
      <c r="BM133" s="65">
        <f>IFERROR(BL133/BH125,"-")</f>
        <v>6.9240453210239195E-3</v>
      </c>
      <c r="BN133" s="81">
        <f t="shared" si="18"/>
        <v>27466.696969696968</v>
      </c>
      <c r="BO133" s="355"/>
      <c r="BP133" s="355"/>
      <c r="BQ133" s="49" t="s">
        <v>114</v>
      </c>
      <c r="BR133" s="78">
        <v>493022</v>
      </c>
      <c r="BS133" s="65">
        <f>IFERROR(BR133/BO125,"-")</f>
        <v>3.1604609895264366E-4</v>
      </c>
      <c r="BT133" s="78">
        <v>26</v>
      </c>
      <c r="BU133" s="65">
        <f>IFERROR(BT133/BP125,"-")</f>
        <v>6.920415224913495E-3</v>
      </c>
      <c r="BV133" s="192">
        <f t="shared" si="19"/>
        <v>18962.384615384617</v>
      </c>
      <c r="BW133" s="355"/>
      <c r="BX133" s="355"/>
      <c r="BY133" s="49" t="s">
        <v>114</v>
      </c>
      <c r="BZ133" s="78">
        <v>590845</v>
      </c>
      <c r="CA133" s="65">
        <f>IFERROR(BZ133/BW125,"-")</f>
        <v>4.0574850475071414E-4</v>
      </c>
      <c r="CB133" s="78">
        <v>27</v>
      </c>
      <c r="CC133" s="65">
        <f>IFERROR(CB133/BX125,"-")</f>
        <v>7.9388415172008241E-3</v>
      </c>
      <c r="CD133" s="81">
        <f t="shared" si="20"/>
        <v>21883.14814814815</v>
      </c>
      <c r="CE133" s="355"/>
      <c r="CF133" s="355"/>
      <c r="CG133" s="49" t="s">
        <v>114</v>
      </c>
      <c r="CH133" s="78">
        <v>618734</v>
      </c>
      <c r="CI133" s="65">
        <f>IFERROR(CH133/CE125,"-")</f>
        <v>4.9896435707249805E-4</v>
      </c>
      <c r="CJ133" s="78">
        <v>20</v>
      </c>
      <c r="CK133" s="65">
        <f>IFERROR(CJ133/CF125,"-")</f>
        <v>7.5329566854990581E-3</v>
      </c>
      <c r="CL133" s="81">
        <f t="shared" si="21"/>
        <v>30936.7</v>
      </c>
      <c r="CM133" s="358"/>
      <c r="CN133" s="358"/>
      <c r="CO133" s="49" t="s">
        <v>114</v>
      </c>
      <c r="CP133" s="78">
        <f>地区別_フレイル区分別_高齢者の疾病!BK150</f>
        <v>10590209</v>
      </c>
      <c r="CQ133" s="65">
        <f>地区別_フレイル区分別_高齢者の疾病!BL150</f>
        <v>3.8808676888509914E-4</v>
      </c>
      <c r="CR133" s="78">
        <f>地区別_フレイル区分別_高齢者の疾病!BM150</f>
        <v>499</v>
      </c>
      <c r="CS133" s="65">
        <f>地区別_フレイル区分別_高齢者の疾病!BN150</f>
        <v>7.1620283323525612E-3</v>
      </c>
      <c r="CT133" s="192">
        <f>地区別_フレイル区分別_高齢者の疾病!BO150</f>
        <v>21222.863727454911</v>
      </c>
      <c r="CU133" s="286"/>
    </row>
    <row r="134" spans="2:99" s="10" customFormat="1" ht="13.15" customHeight="1" thickTop="1" thickBot="1">
      <c r="B134" s="382"/>
      <c r="C134" s="355"/>
      <c r="D134" s="355"/>
      <c r="E134" s="49" t="s">
        <v>115</v>
      </c>
      <c r="F134" s="78">
        <v>74199</v>
      </c>
      <c r="G134" s="65">
        <f>IFERROR(F134/C125,"-")</f>
        <v>2.8034448832285237E-3</v>
      </c>
      <c r="H134" s="78">
        <v>2</v>
      </c>
      <c r="I134" s="65">
        <f>IFERROR(H134/D125,"-")</f>
        <v>0.04</v>
      </c>
      <c r="J134" s="81">
        <f t="shared" ref="J134:J141" si="22">IFERROR(F134/H134,"-")</f>
        <v>37099.5</v>
      </c>
      <c r="K134" s="355"/>
      <c r="L134" s="355"/>
      <c r="M134" s="49" t="s">
        <v>115</v>
      </c>
      <c r="N134" s="78">
        <v>642367</v>
      </c>
      <c r="O134" s="65">
        <f>IFERROR(N134/K125,"-")</f>
        <v>5.8777680056999715E-4</v>
      </c>
      <c r="P134" s="78">
        <v>66</v>
      </c>
      <c r="Q134" s="65">
        <f>IFERROR(P134/L125,"-")</f>
        <v>1.3947590870667794E-2</v>
      </c>
      <c r="R134" s="81">
        <f t="shared" ref="R134:R141" si="23">IFERROR(N134/P134,"-")</f>
        <v>9732.8333333333339</v>
      </c>
      <c r="S134" s="355"/>
      <c r="T134" s="355"/>
      <c r="U134" s="49" t="s">
        <v>115</v>
      </c>
      <c r="V134" s="78">
        <v>1682574</v>
      </c>
      <c r="W134" s="65">
        <f>IFERROR(V134/S125,"-")</f>
        <v>5.1754792009207321E-4</v>
      </c>
      <c r="X134" s="78">
        <v>143</v>
      </c>
      <c r="Y134" s="65">
        <f>IFERROR(X134/T125,"-")</f>
        <v>1.5943806444419669E-2</v>
      </c>
      <c r="Z134" s="192">
        <f t="shared" ref="Z134:Z141" si="24">IFERROR(V134/X134,"-")</f>
        <v>11766.251748251749</v>
      </c>
      <c r="AA134" s="355"/>
      <c r="AB134" s="355"/>
      <c r="AC134" s="49" t="s">
        <v>115</v>
      </c>
      <c r="AD134" s="78">
        <v>2726670</v>
      </c>
      <c r="AE134" s="65">
        <f>IFERROR(AD134/AA125,"-")</f>
        <v>7.2966195059161513E-4</v>
      </c>
      <c r="AF134" s="78">
        <v>191</v>
      </c>
      <c r="AG134" s="65">
        <f>IFERROR(AF134/AB125,"-")</f>
        <v>1.9134441995592066E-2</v>
      </c>
      <c r="AH134" s="81">
        <f t="shared" ref="AH134:AH141" si="25">IFERROR(AD134/AF134,"-")</f>
        <v>14275.759162303664</v>
      </c>
      <c r="AI134" s="355"/>
      <c r="AJ134" s="355"/>
      <c r="AK134" s="49" t="s">
        <v>115</v>
      </c>
      <c r="AL134" s="78">
        <v>1822946</v>
      </c>
      <c r="AM134" s="65">
        <f>IFERROR(AL134/AI125,"-")</f>
        <v>5.5361929342704784E-4</v>
      </c>
      <c r="AN134" s="78">
        <v>174</v>
      </c>
      <c r="AO134" s="65">
        <f>IFERROR(AN134/AJ125,"-")</f>
        <v>2.0176252319109463E-2</v>
      </c>
      <c r="AP134" s="81">
        <f t="shared" ref="AP134:AP141" si="26">IFERROR(AL134/AN134,"-")</f>
        <v>10476.701149425287</v>
      </c>
      <c r="AQ134" s="355"/>
      <c r="AR134" s="355"/>
      <c r="AS134" s="49" t="s">
        <v>115</v>
      </c>
      <c r="AT134" s="78">
        <v>1910515</v>
      </c>
      <c r="AU134" s="65">
        <f>IFERROR(AT134/AQ125,"-")</f>
        <v>5.8268844543069476E-4</v>
      </c>
      <c r="AV134" s="81">
        <v>170</v>
      </c>
      <c r="AW134" s="65">
        <f>IFERROR(AV134/AR125,"-")</f>
        <v>2.0373921380632789E-2</v>
      </c>
      <c r="AX134" s="280">
        <f t="shared" ref="AX134:AX141" si="27">IFERROR(AT134/AV134,"-")</f>
        <v>11238.323529411764</v>
      </c>
      <c r="AY134" s="355"/>
      <c r="AZ134" s="355"/>
      <c r="BA134" s="49" t="s">
        <v>115</v>
      </c>
      <c r="BB134" s="78">
        <v>1687176</v>
      </c>
      <c r="BC134" s="65">
        <f>IFERROR(BB134/AY125,"-")</f>
        <v>6.178037626527348E-4</v>
      </c>
      <c r="BD134" s="78">
        <v>125</v>
      </c>
      <c r="BE134" s="65">
        <f>IFERROR(BD134/AZ125,"-")</f>
        <v>1.8469267139479904E-2</v>
      </c>
      <c r="BF134" s="81">
        <f t="shared" ref="BF134:BF141" si="28">IFERROR(BB134/BD134,"-")</f>
        <v>13497.407999999999</v>
      </c>
      <c r="BG134" s="355"/>
      <c r="BH134" s="355"/>
      <c r="BI134" s="49" t="s">
        <v>115</v>
      </c>
      <c r="BJ134" s="78">
        <v>1382219</v>
      </c>
      <c r="BK134" s="65">
        <f>IFERROR(BJ134/BG125,"-")</f>
        <v>7.0738159332110349E-4</v>
      </c>
      <c r="BL134" s="78">
        <v>105</v>
      </c>
      <c r="BM134" s="65">
        <f>IFERROR(BL134/BH125,"-")</f>
        <v>2.2031053294167015E-2</v>
      </c>
      <c r="BN134" s="81">
        <f t="shared" ref="BN134:BN141" si="29">IFERROR(BJ134/BL134,"-")</f>
        <v>13163.990476190476</v>
      </c>
      <c r="BO134" s="355"/>
      <c r="BP134" s="355"/>
      <c r="BQ134" s="49" t="s">
        <v>115</v>
      </c>
      <c r="BR134" s="78">
        <v>961143</v>
      </c>
      <c r="BS134" s="65">
        <f>IFERROR(BR134/BO125,"-")</f>
        <v>6.1612969742859511E-4</v>
      </c>
      <c r="BT134" s="78">
        <v>84</v>
      </c>
      <c r="BU134" s="65">
        <f>IFERROR(BT134/BP125,"-")</f>
        <v>2.2358264572797444E-2</v>
      </c>
      <c r="BV134" s="192">
        <f t="shared" ref="BV134:BV141" si="30">IFERROR(BR134/BT134,"-")</f>
        <v>11442.178571428571</v>
      </c>
      <c r="BW134" s="355"/>
      <c r="BX134" s="355"/>
      <c r="BY134" s="49" t="s">
        <v>115</v>
      </c>
      <c r="BZ134" s="78">
        <v>814879</v>
      </c>
      <c r="CA134" s="65">
        <f>IFERROR(BZ134/BW125,"-")</f>
        <v>5.5959843241925916E-4</v>
      </c>
      <c r="CB134" s="78">
        <v>75</v>
      </c>
      <c r="CC134" s="65">
        <f>IFERROR(CB134/BX125,"-")</f>
        <v>2.2052337547780066E-2</v>
      </c>
      <c r="CD134" s="81">
        <f t="shared" ref="CD134:CD141" si="31">IFERROR(BZ134/CB134,"-")</f>
        <v>10865.053333333333</v>
      </c>
      <c r="CE134" s="355"/>
      <c r="CF134" s="355"/>
      <c r="CG134" s="49" t="s">
        <v>115</v>
      </c>
      <c r="CH134" s="78">
        <v>1179699</v>
      </c>
      <c r="CI134" s="65">
        <f>IFERROR(CH134/CE125,"-")</f>
        <v>9.5134218108923843E-4</v>
      </c>
      <c r="CJ134" s="78">
        <v>83</v>
      </c>
      <c r="CK134" s="65">
        <f>IFERROR(CJ134/CF125,"-")</f>
        <v>3.1261770244821095E-2</v>
      </c>
      <c r="CL134" s="81">
        <f t="shared" ref="CL134:CL141" si="32">IFERROR(CH134/CJ134,"-")</f>
        <v>14213.240963855422</v>
      </c>
      <c r="CM134" s="358"/>
      <c r="CN134" s="358"/>
      <c r="CO134" s="49" t="s">
        <v>115</v>
      </c>
      <c r="CP134" s="78">
        <f>地区別_フレイル区分別_高齢者の疾病!BK151</f>
        <v>18380125</v>
      </c>
      <c r="CQ134" s="65">
        <f>地区別_フレイル区分別_高齢者の疾病!BL151</f>
        <v>6.7355453730462097E-4</v>
      </c>
      <c r="CR134" s="78">
        <f>地区別_フレイル区分別_高齢者の疾病!BM151</f>
        <v>1469</v>
      </c>
      <c r="CS134" s="65">
        <f>地区別_フレイル区分別_高齢者の疾病!BN151</f>
        <v>2.1084207655763351E-2</v>
      </c>
      <c r="CT134" s="192">
        <f>地区別_フレイル区分別_高齢者の疾病!BO151</f>
        <v>12511.997957794418</v>
      </c>
      <c r="CU134" s="286"/>
    </row>
    <row r="135" spans="2:99" s="10" customFormat="1" ht="13.15" customHeight="1" thickTop="1" thickBot="1">
      <c r="B135" s="382"/>
      <c r="C135" s="355"/>
      <c r="D135" s="355"/>
      <c r="E135" s="49" t="s">
        <v>116</v>
      </c>
      <c r="F135" s="78">
        <v>7261</v>
      </c>
      <c r="G135" s="65">
        <f>IFERROR(F135/C125,"-")</f>
        <v>2.7434080374563421E-4</v>
      </c>
      <c r="H135" s="78">
        <v>1</v>
      </c>
      <c r="I135" s="65">
        <f>IFERROR(H135/D125,"-")</f>
        <v>0.02</v>
      </c>
      <c r="J135" s="81">
        <f t="shared" si="22"/>
        <v>7261</v>
      </c>
      <c r="K135" s="355"/>
      <c r="L135" s="355"/>
      <c r="M135" s="49" t="s">
        <v>116</v>
      </c>
      <c r="N135" s="78">
        <v>261714</v>
      </c>
      <c r="O135" s="65">
        <f>IFERROR(N135/K125,"-")</f>
        <v>2.3947278982945297E-4</v>
      </c>
      <c r="P135" s="78">
        <v>6</v>
      </c>
      <c r="Q135" s="65">
        <f>IFERROR(P135/L125,"-")</f>
        <v>1.2679628064243449E-3</v>
      </c>
      <c r="R135" s="81">
        <f t="shared" si="23"/>
        <v>43619</v>
      </c>
      <c r="S135" s="355"/>
      <c r="T135" s="355"/>
      <c r="U135" s="49" t="s">
        <v>116</v>
      </c>
      <c r="V135" s="78">
        <v>954666</v>
      </c>
      <c r="W135" s="65">
        <f>IFERROR(V135/S125,"-")</f>
        <v>2.9364854246090761E-4</v>
      </c>
      <c r="X135" s="78">
        <v>17</v>
      </c>
      <c r="Y135" s="65">
        <f>IFERROR(X135/T125,"-")</f>
        <v>1.8954175493366039E-3</v>
      </c>
      <c r="Z135" s="192">
        <f t="shared" si="24"/>
        <v>56156.823529411762</v>
      </c>
      <c r="AA135" s="355"/>
      <c r="AB135" s="355"/>
      <c r="AC135" s="49" t="s">
        <v>116</v>
      </c>
      <c r="AD135" s="78">
        <v>197375</v>
      </c>
      <c r="AE135" s="65">
        <f>IFERROR(AD135/AA125,"-")</f>
        <v>5.2817916175415446E-5</v>
      </c>
      <c r="AF135" s="78">
        <v>21</v>
      </c>
      <c r="AG135" s="65">
        <f>IFERROR(AF135/AB125,"-")</f>
        <v>2.1037868162692847E-3</v>
      </c>
      <c r="AH135" s="81">
        <f t="shared" si="25"/>
        <v>9398.8095238095229</v>
      </c>
      <c r="AI135" s="355"/>
      <c r="AJ135" s="355"/>
      <c r="AK135" s="49" t="s">
        <v>116</v>
      </c>
      <c r="AL135" s="78">
        <v>272166</v>
      </c>
      <c r="AM135" s="65">
        <f>IFERROR(AL135/AI125,"-")</f>
        <v>8.2655409767961262E-5</v>
      </c>
      <c r="AN135" s="78">
        <v>17</v>
      </c>
      <c r="AO135" s="65">
        <f>IFERROR(AN135/AJ125,"-")</f>
        <v>1.9712430426716142E-3</v>
      </c>
      <c r="AP135" s="81">
        <f t="shared" si="26"/>
        <v>16009.764705882353</v>
      </c>
      <c r="AQ135" s="355"/>
      <c r="AR135" s="355"/>
      <c r="AS135" s="49" t="s">
        <v>116</v>
      </c>
      <c r="AT135" s="78">
        <v>130404</v>
      </c>
      <c r="AU135" s="65">
        <f>IFERROR(AT135/AQ125,"-")</f>
        <v>3.9771948421208067E-5</v>
      </c>
      <c r="AV135" s="81">
        <v>13</v>
      </c>
      <c r="AW135" s="65">
        <f>IFERROR(AV135/AR125,"-")</f>
        <v>1.5580057526366252E-3</v>
      </c>
      <c r="AX135" s="280">
        <f t="shared" si="27"/>
        <v>10031.076923076924</v>
      </c>
      <c r="AY135" s="355"/>
      <c r="AZ135" s="355"/>
      <c r="BA135" s="49" t="s">
        <v>116</v>
      </c>
      <c r="BB135" s="78">
        <v>182818</v>
      </c>
      <c r="BC135" s="65">
        <f>IFERROR(BB135/AY125,"-")</f>
        <v>6.6943607709360291E-5</v>
      </c>
      <c r="BD135" s="78">
        <v>21</v>
      </c>
      <c r="BE135" s="65">
        <f>IFERROR(BD135/AZ125,"-")</f>
        <v>3.1028368794326243E-3</v>
      </c>
      <c r="BF135" s="81">
        <f t="shared" si="28"/>
        <v>8705.6190476190477</v>
      </c>
      <c r="BG135" s="355"/>
      <c r="BH135" s="355"/>
      <c r="BI135" s="49" t="s">
        <v>116</v>
      </c>
      <c r="BJ135" s="78">
        <v>54494</v>
      </c>
      <c r="BK135" s="65">
        <f>IFERROR(BJ135/BG125,"-")</f>
        <v>2.7888527466660649E-5</v>
      </c>
      <c r="BL135" s="78">
        <v>5</v>
      </c>
      <c r="BM135" s="65">
        <f>IFERROR(BL135/BH125,"-")</f>
        <v>1.0490977759127151E-3</v>
      </c>
      <c r="BN135" s="81">
        <f t="shared" si="29"/>
        <v>10898.8</v>
      </c>
      <c r="BO135" s="355"/>
      <c r="BP135" s="355"/>
      <c r="BQ135" s="49" t="s">
        <v>116</v>
      </c>
      <c r="BR135" s="78">
        <v>149125</v>
      </c>
      <c r="BS135" s="65">
        <f>IFERROR(BR135/BO125,"-")</f>
        <v>9.5594871032759164E-5</v>
      </c>
      <c r="BT135" s="78">
        <v>13</v>
      </c>
      <c r="BU135" s="65">
        <f>IFERROR(BT135/BP125,"-")</f>
        <v>3.4602076124567475E-3</v>
      </c>
      <c r="BV135" s="192">
        <f t="shared" si="30"/>
        <v>11471.153846153846</v>
      </c>
      <c r="BW135" s="355"/>
      <c r="BX135" s="355"/>
      <c r="BY135" s="49" t="s">
        <v>116</v>
      </c>
      <c r="BZ135" s="78">
        <v>45520</v>
      </c>
      <c r="CA135" s="65">
        <f>IFERROR(BZ135/BW125,"-")</f>
        <v>3.1259758373604766E-5</v>
      </c>
      <c r="CB135" s="78">
        <v>10</v>
      </c>
      <c r="CC135" s="65">
        <f>IFERROR(CB135/BX125,"-")</f>
        <v>2.9403116730373421E-3</v>
      </c>
      <c r="CD135" s="81">
        <f t="shared" si="31"/>
        <v>4552</v>
      </c>
      <c r="CE135" s="355"/>
      <c r="CF135" s="355"/>
      <c r="CG135" s="49" t="s">
        <v>116</v>
      </c>
      <c r="CH135" s="78">
        <v>290395</v>
      </c>
      <c r="CI135" s="65">
        <f>IFERROR(CH135/CE125,"-")</f>
        <v>2.3418262851575646E-4</v>
      </c>
      <c r="CJ135" s="78">
        <v>13</v>
      </c>
      <c r="CK135" s="65">
        <f>IFERROR(CJ135/CF125,"-")</f>
        <v>4.896421845574388E-3</v>
      </c>
      <c r="CL135" s="81">
        <f t="shared" si="32"/>
        <v>22338.076923076922</v>
      </c>
      <c r="CM135" s="358"/>
      <c r="CN135" s="358"/>
      <c r="CO135" s="49" t="s">
        <v>116</v>
      </c>
      <c r="CP135" s="78">
        <f>地区別_フレイル区分別_高齢者の疾病!BK152</f>
        <v>3244168</v>
      </c>
      <c r="CQ135" s="65">
        <f>地区別_フレイル区分別_高齢者の疾病!BL152</f>
        <v>1.1888515862533349E-4</v>
      </c>
      <c r="CR135" s="78">
        <f>地区別_フレイル区分別_高齢者の疾病!BM152</f>
        <v>172</v>
      </c>
      <c r="CS135" s="65">
        <f>地区別_フレイル区分別_高齢者の疾病!BN152</f>
        <v>2.4686750965223258E-3</v>
      </c>
      <c r="CT135" s="192">
        <f>地区別_フレイル区分別_高齢者の疾病!BO152</f>
        <v>18861.441860465115</v>
      </c>
      <c r="CU135" s="286"/>
    </row>
    <row r="136" spans="2:99" s="10" customFormat="1" ht="13.15" customHeight="1" thickTop="1" thickBot="1">
      <c r="B136" s="382"/>
      <c r="C136" s="355"/>
      <c r="D136" s="355"/>
      <c r="E136" s="49" t="s">
        <v>117</v>
      </c>
      <c r="F136" s="78">
        <v>0</v>
      </c>
      <c r="G136" s="65">
        <f>IFERROR(F136/C125,"-")</f>
        <v>0</v>
      </c>
      <c r="H136" s="78">
        <v>0</v>
      </c>
      <c r="I136" s="65">
        <f>IFERROR(H136/D125,"-")</f>
        <v>0</v>
      </c>
      <c r="J136" s="81" t="str">
        <f t="shared" si="22"/>
        <v>-</v>
      </c>
      <c r="K136" s="355"/>
      <c r="L136" s="355"/>
      <c r="M136" s="49" t="s">
        <v>117</v>
      </c>
      <c r="N136" s="78">
        <v>1003489</v>
      </c>
      <c r="O136" s="65">
        <f>IFERROR(N136/K125,"-")</f>
        <v>9.18209611993122E-4</v>
      </c>
      <c r="P136" s="78">
        <v>4</v>
      </c>
      <c r="Q136" s="65">
        <f>IFERROR(P136/L125,"-")</f>
        <v>8.4530853761622987E-4</v>
      </c>
      <c r="R136" s="81">
        <f t="shared" si="23"/>
        <v>250872.25</v>
      </c>
      <c r="S136" s="355"/>
      <c r="T136" s="355"/>
      <c r="U136" s="49" t="s">
        <v>117</v>
      </c>
      <c r="V136" s="78">
        <v>431488</v>
      </c>
      <c r="W136" s="65">
        <f>IFERROR(V136/S125,"-")</f>
        <v>1.3272267189715783E-4</v>
      </c>
      <c r="X136" s="78">
        <v>10</v>
      </c>
      <c r="Y136" s="65">
        <f>IFERROR(X136/T125,"-")</f>
        <v>1.1149514996097671E-3</v>
      </c>
      <c r="Z136" s="192">
        <f t="shared" si="24"/>
        <v>43148.800000000003</v>
      </c>
      <c r="AA136" s="355"/>
      <c r="AB136" s="355"/>
      <c r="AC136" s="49" t="s">
        <v>117</v>
      </c>
      <c r="AD136" s="78">
        <v>547095</v>
      </c>
      <c r="AE136" s="65">
        <f>IFERROR(AD136/AA125,"-")</f>
        <v>1.4640363698537764E-4</v>
      </c>
      <c r="AF136" s="78">
        <v>6</v>
      </c>
      <c r="AG136" s="65">
        <f>IFERROR(AF136/AB125,"-")</f>
        <v>6.0108194750550987E-4</v>
      </c>
      <c r="AH136" s="81">
        <f t="shared" si="25"/>
        <v>91182.5</v>
      </c>
      <c r="AI136" s="355"/>
      <c r="AJ136" s="355"/>
      <c r="AK136" s="49" t="s">
        <v>117</v>
      </c>
      <c r="AL136" s="78">
        <v>1107090</v>
      </c>
      <c r="AM136" s="65">
        <f>IFERROR(AL136/AI125,"-")</f>
        <v>3.3621752018992904E-4</v>
      </c>
      <c r="AN136" s="78">
        <v>9</v>
      </c>
      <c r="AO136" s="65">
        <f>IFERROR(AN136/AJ125,"-")</f>
        <v>1.0435992578849721E-3</v>
      </c>
      <c r="AP136" s="81">
        <f t="shared" si="26"/>
        <v>123010</v>
      </c>
      <c r="AQ136" s="355"/>
      <c r="AR136" s="355"/>
      <c r="AS136" s="49" t="s">
        <v>117</v>
      </c>
      <c r="AT136" s="78">
        <v>59546</v>
      </c>
      <c r="AU136" s="65">
        <f>IFERROR(AT136/AQ125,"-")</f>
        <v>1.8160949362667214E-5</v>
      </c>
      <c r="AV136" s="81">
        <v>13</v>
      </c>
      <c r="AW136" s="65">
        <f>IFERROR(AV136/AR125,"-")</f>
        <v>1.5580057526366252E-3</v>
      </c>
      <c r="AX136" s="280">
        <f t="shared" si="27"/>
        <v>4580.4615384615381</v>
      </c>
      <c r="AY136" s="355"/>
      <c r="AZ136" s="355"/>
      <c r="BA136" s="49" t="s">
        <v>117</v>
      </c>
      <c r="BB136" s="78">
        <v>472335</v>
      </c>
      <c r="BC136" s="65">
        <f>IFERROR(BB136/AY125,"-")</f>
        <v>1.7295785397171336E-4</v>
      </c>
      <c r="BD136" s="78">
        <v>4</v>
      </c>
      <c r="BE136" s="65">
        <f>IFERROR(BD136/AZ125,"-")</f>
        <v>5.9101654846335696E-4</v>
      </c>
      <c r="BF136" s="81">
        <f t="shared" si="28"/>
        <v>118083.75</v>
      </c>
      <c r="BG136" s="355"/>
      <c r="BH136" s="355"/>
      <c r="BI136" s="49" t="s">
        <v>117</v>
      </c>
      <c r="BJ136" s="78">
        <v>2410072</v>
      </c>
      <c r="BK136" s="65">
        <f>IFERROR(BJ136/BG125,"-")</f>
        <v>1.2334084333803677E-3</v>
      </c>
      <c r="BL136" s="78">
        <v>10</v>
      </c>
      <c r="BM136" s="65">
        <f>IFERROR(BL136/BH125,"-")</f>
        <v>2.0981955518254302E-3</v>
      </c>
      <c r="BN136" s="81">
        <f t="shared" si="29"/>
        <v>241007.2</v>
      </c>
      <c r="BO136" s="355"/>
      <c r="BP136" s="355"/>
      <c r="BQ136" s="49" t="s">
        <v>117</v>
      </c>
      <c r="BR136" s="78">
        <v>35775</v>
      </c>
      <c r="BS136" s="65">
        <f>IFERROR(BR136/BO125,"-")</f>
        <v>2.2933153469887405E-5</v>
      </c>
      <c r="BT136" s="78">
        <v>6</v>
      </c>
      <c r="BU136" s="65">
        <f>IFERROR(BT136/BP125,"-")</f>
        <v>1.5970188980569604E-3</v>
      </c>
      <c r="BV136" s="192">
        <f t="shared" si="30"/>
        <v>5962.5</v>
      </c>
      <c r="BW136" s="355"/>
      <c r="BX136" s="355"/>
      <c r="BY136" s="49" t="s">
        <v>117</v>
      </c>
      <c r="BZ136" s="78">
        <v>51345</v>
      </c>
      <c r="CA136" s="65">
        <f>IFERROR(BZ136/BW125,"-")</f>
        <v>3.525993615317963E-5</v>
      </c>
      <c r="CB136" s="78">
        <v>10</v>
      </c>
      <c r="CC136" s="65">
        <f>IFERROR(CB136/BX125,"-")</f>
        <v>2.9403116730373421E-3</v>
      </c>
      <c r="CD136" s="81">
        <f t="shared" si="31"/>
        <v>5134.5</v>
      </c>
      <c r="CE136" s="355"/>
      <c r="CF136" s="355"/>
      <c r="CG136" s="49" t="s">
        <v>117</v>
      </c>
      <c r="CH136" s="78">
        <v>556406</v>
      </c>
      <c r="CI136" s="65">
        <f>IFERROR(CH136/CE125,"-")</f>
        <v>4.4870131924426386E-4</v>
      </c>
      <c r="CJ136" s="78">
        <v>6</v>
      </c>
      <c r="CK136" s="65">
        <f>IFERROR(CJ136/CF125,"-")</f>
        <v>2.2598870056497176E-3</v>
      </c>
      <c r="CL136" s="81">
        <f t="shared" si="32"/>
        <v>92734.333333333328</v>
      </c>
      <c r="CM136" s="358"/>
      <c r="CN136" s="358"/>
      <c r="CO136" s="49" t="s">
        <v>117</v>
      </c>
      <c r="CP136" s="78">
        <f>地区別_フレイル区分別_高齢者の疾病!BK153</f>
        <v>13598239</v>
      </c>
      <c r="CQ136" s="65">
        <f>地区別_フレイル区分別_高齢者の疾病!BL153</f>
        <v>4.983184596297714E-4</v>
      </c>
      <c r="CR136" s="78">
        <f>地区別_フレイル区分別_高齢者の疾病!BM153</f>
        <v>127</v>
      </c>
      <c r="CS136" s="65">
        <f>地区別_フレイル区分別_高齢者の疾病!BN153</f>
        <v>1.8228007980135778E-3</v>
      </c>
      <c r="CT136" s="192">
        <f>地区別_フレイル区分別_高齢者の疾病!BO153</f>
        <v>107072.74803149606</v>
      </c>
      <c r="CU136" s="286"/>
    </row>
    <row r="137" spans="2:99" s="10" customFormat="1" ht="13.15" customHeight="1" thickTop="1" thickBot="1">
      <c r="B137" s="382"/>
      <c r="C137" s="355"/>
      <c r="D137" s="355"/>
      <c r="E137" s="49" t="s">
        <v>118</v>
      </c>
      <c r="F137" s="78">
        <v>71209</v>
      </c>
      <c r="G137" s="65">
        <f>IFERROR(F137/C125,"-")</f>
        <v>2.6904743553123351E-3</v>
      </c>
      <c r="H137" s="78">
        <v>4</v>
      </c>
      <c r="I137" s="65">
        <f>IFERROR(H137/D125,"-")</f>
        <v>0.08</v>
      </c>
      <c r="J137" s="81">
        <f t="shared" si="22"/>
        <v>17802.25</v>
      </c>
      <c r="K137" s="355"/>
      <c r="L137" s="355"/>
      <c r="M137" s="49" t="s">
        <v>118</v>
      </c>
      <c r="N137" s="78">
        <v>6258954</v>
      </c>
      <c r="O137" s="65">
        <f>IFERROR(N137/K125,"-")</f>
        <v>5.7270500462115667E-3</v>
      </c>
      <c r="P137" s="78">
        <v>270</v>
      </c>
      <c r="Q137" s="65">
        <f>IFERROR(P137/L125,"-")</f>
        <v>5.7058326289095518E-2</v>
      </c>
      <c r="R137" s="81">
        <f t="shared" si="23"/>
        <v>23181.31111111111</v>
      </c>
      <c r="S137" s="355"/>
      <c r="T137" s="355"/>
      <c r="U137" s="49" t="s">
        <v>118</v>
      </c>
      <c r="V137" s="78">
        <v>17209400</v>
      </c>
      <c r="W137" s="65">
        <f>IFERROR(V137/S125,"-")</f>
        <v>5.2934903166413621E-3</v>
      </c>
      <c r="X137" s="78">
        <v>553</v>
      </c>
      <c r="Y137" s="65">
        <f>IFERROR(X137/T125,"-")</f>
        <v>6.1656817928420114E-2</v>
      </c>
      <c r="Z137" s="192">
        <f t="shared" si="24"/>
        <v>31120.07233273056</v>
      </c>
      <c r="AA137" s="355"/>
      <c r="AB137" s="355"/>
      <c r="AC137" s="49" t="s">
        <v>118</v>
      </c>
      <c r="AD137" s="78">
        <v>19527721</v>
      </c>
      <c r="AE137" s="65">
        <f>IFERROR(AD137/AA125,"-")</f>
        <v>5.2256543679538945E-3</v>
      </c>
      <c r="AF137" s="78">
        <v>690</v>
      </c>
      <c r="AG137" s="65">
        <f>IFERROR(AF137/AB125,"-")</f>
        <v>6.9124423963133647E-2</v>
      </c>
      <c r="AH137" s="81">
        <f t="shared" si="25"/>
        <v>28301.044927536233</v>
      </c>
      <c r="AI137" s="355"/>
      <c r="AJ137" s="355"/>
      <c r="AK137" s="49" t="s">
        <v>118</v>
      </c>
      <c r="AL137" s="78">
        <v>16758881</v>
      </c>
      <c r="AM137" s="65">
        <f>IFERROR(AL137/AI125,"-")</f>
        <v>5.0895856804578834E-3</v>
      </c>
      <c r="AN137" s="78">
        <v>623</v>
      </c>
      <c r="AO137" s="65">
        <f>IFERROR(AN137/AJ125,"-")</f>
        <v>7.2240259740259744E-2</v>
      </c>
      <c r="AP137" s="81">
        <f t="shared" si="26"/>
        <v>26900.290529695023</v>
      </c>
      <c r="AQ137" s="355"/>
      <c r="AR137" s="355"/>
      <c r="AS137" s="49" t="s">
        <v>118</v>
      </c>
      <c r="AT137" s="78">
        <v>19044795</v>
      </c>
      <c r="AU137" s="65">
        <f>IFERROR(AT137/AQ125,"-")</f>
        <v>5.8084767678328979E-3</v>
      </c>
      <c r="AV137" s="81">
        <v>613</v>
      </c>
      <c r="AW137" s="65">
        <f>IFERROR(AV137/AR125,"-")</f>
        <v>7.3465963566634707E-2</v>
      </c>
      <c r="AX137" s="280">
        <f t="shared" si="27"/>
        <v>31068.181076672103</v>
      </c>
      <c r="AY137" s="355"/>
      <c r="AZ137" s="355"/>
      <c r="BA137" s="49" t="s">
        <v>118</v>
      </c>
      <c r="BB137" s="78">
        <v>18710419</v>
      </c>
      <c r="BC137" s="65">
        <f>IFERROR(BB137/AY125,"-")</f>
        <v>6.8513108644321745E-3</v>
      </c>
      <c r="BD137" s="78">
        <v>548</v>
      </c>
      <c r="BE137" s="65">
        <f>IFERROR(BD137/AZ125,"-")</f>
        <v>8.0969267139479911E-2</v>
      </c>
      <c r="BF137" s="81">
        <f t="shared" si="28"/>
        <v>34143.100364963502</v>
      </c>
      <c r="BG137" s="355"/>
      <c r="BH137" s="355"/>
      <c r="BI137" s="49" t="s">
        <v>118</v>
      </c>
      <c r="BJ137" s="78">
        <v>11708244</v>
      </c>
      <c r="BK137" s="65">
        <f>IFERROR(BJ137/BG125,"-")</f>
        <v>5.9919566260572673E-3</v>
      </c>
      <c r="BL137" s="78">
        <v>378</v>
      </c>
      <c r="BM137" s="65">
        <f>IFERROR(BL137/BH125,"-")</f>
        <v>7.9311791859001265E-2</v>
      </c>
      <c r="BN137" s="81">
        <f t="shared" si="29"/>
        <v>30974.190476190477</v>
      </c>
      <c r="BO137" s="355"/>
      <c r="BP137" s="355"/>
      <c r="BQ137" s="49" t="s">
        <v>118</v>
      </c>
      <c r="BR137" s="78">
        <v>8051572</v>
      </c>
      <c r="BS137" s="65">
        <f>IFERROR(BR137/BO125,"-")</f>
        <v>5.1613678923787074E-3</v>
      </c>
      <c r="BT137" s="78">
        <v>307</v>
      </c>
      <c r="BU137" s="65">
        <f>IFERROR(BT137/BP125,"-")</f>
        <v>8.1714133617247803E-2</v>
      </c>
      <c r="BV137" s="192">
        <f t="shared" si="30"/>
        <v>26226.618892508144</v>
      </c>
      <c r="BW137" s="355"/>
      <c r="BX137" s="355"/>
      <c r="BY137" s="49" t="s">
        <v>118</v>
      </c>
      <c r="BZ137" s="78">
        <v>11149807</v>
      </c>
      <c r="CA137" s="65">
        <f>IFERROR(BZ137/BW125,"-")</f>
        <v>7.6568601215361827E-3</v>
      </c>
      <c r="CB137" s="78">
        <v>312</v>
      </c>
      <c r="CC137" s="65">
        <f>IFERROR(CB137/BX125,"-")</f>
        <v>9.1737724198765067E-2</v>
      </c>
      <c r="CD137" s="81">
        <f t="shared" si="31"/>
        <v>35736.560897435898</v>
      </c>
      <c r="CE137" s="355"/>
      <c r="CF137" s="355"/>
      <c r="CG137" s="49" t="s">
        <v>118</v>
      </c>
      <c r="CH137" s="78">
        <v>6891259</v>
      </c>
      <c r="CI137" s="65">
        <f>IFERROR(CH137/CE125,"-")</f>
        <v>5.5573034880175738E-3</v>
      </c>
      <c r="CJ137" s="78">
        <v>242</v>
      </c>
      <c r="CK137" s="65">
        <f>IFERROR(CJ137/CF125,"-")</f>
        <v>9.1148775894538611E-2</v>
      </c>
      <c r="CL137" s="81">
        <f t="shared" si="32"/>
        <v>28476.276859504131</v>
      </c>
      <c r="CM137" s="358"/>
      <c r="CN137" s="358"/>
      <c r="CO137" s="49" t="s">
        <v>118</v>
      </c>
      <c r="CP137" s="78">
        <f>地区別_フレイル区分別_高齢者の疾病!BK154</f>
        <v>163965078</v>
      </c>
      <c r="CQ137" s="65">
        <f>地区別_フレイル区分別_高齢者の疾病!BL154</f>
        <v>6.0086328165018512E-3</v>
      </c>
      <c r="CR137" s="78">
        <f>地区別_フレイル区分別_高齢者の疾病!BM154</f>
        <v>5302</v>
      </c>
      <c r="CS137" s="65">
        <f>地区別_フレイル区分別_高齢者の疾病!BN154</f>
        <v>7.6098345126519598E-2</v>
      </c>
      <c r="CT137" s="192">
        <f>地区別_フレイル区分別_高齢者の疾病!BO154</f>
        <v>30925.137306676726</v>
      </c>
      <c r="CU137" s="286"/>
    </row>
    <row r="138" spans="2:99" s="10" customFormat="1" ht="13.15" customHeight="1" thickTop="1" thickBot="1">
      <c r="B138" s="382"/>
      <c r="C138" s="355"/>
      <c r="D138" s="355"/>
      <c r="E138" s="49" t="s">
        <v>119</v>
      </c>
      <c r="F138" s="78">
        <v>10102</v>
      </c>
      <c r="G138" s="65">
        <f>IFERROR(F138/C125,"-")</f>
        <v>3.8168169665864162E-4</v>
      </c>
      <c r="H138" s="78">
        <v>1</v>
      </c>
      <c r="I138" s="65">
        <f>IFERROR(H138/D125,"-")</f>
        <v>0.02</v>
      </c>
      <c r="J138" s="81">
        <f t="shared" si="22"/>
        <v>10102</v>
      </c>
      <c r="K138" s="355"/>
      <c r="L138" s="355"/>
      <c r="M138" s="49" t="s">
        <v>119</v>
      </c>
      <c r="N138" s="78">
        <v>5010811</v>
      </c>
      <c r="O138" s="65">
        <f>IFERROR(N138/K125,"-")</f>
        <v>4.5849778364096348E-3</v>
      </c>
      <c r="P138" s="78">
        <v>112</v>
      </c>
      <c r="Q138" s="65">
        <f>IFERROR(P138/L125,"-")</f>
        <v>2.3668639053254437E-2</v>
      </c>
      <c r="R138" s="81">
        <f t="shared" si="23"/>
        <v>44739.383928571428</v>
      </c>
      <c r="S138" s="355"/>
      <c r="T138" s="355"/>
      <c r="U138" s="49" t="s">
        <v>119</v>
      </c>
      <c r="V138" s="78">
        <v>15095809</v>
      </c>
      <c r="W138" s="65">
        <f>IFERROR(V138/S125,"-")</f>
        <v>4.6433646009371348E-3</v>
      </c>
      <c r="X138" s="78">
        <v>254</v>
      </c>
      <c r="Y138" s="65">
        <f>IFERROR(X138/T125,"-")</f>
        <v>2.8319768090088081E-2</v>
      </c>
      <c r="Z138" s="192">
        <f t="shared" si="24"/>
        <v>59432.318897637793</v>
      </c>
      <c r="AA138" s="355"/>
      <c r="AB138" s="355"/>
      <c r="AC138" s="49" t="s">
        <v>119</v>
      </c>
      <c r="AD138" s="78">
        <v>18897529</v>
      </c>
      <c r="AE138" s="65">
        <f>IFERROR(AD138/AA125,"-")</f>
        <v>5.0570138196047243E-3</v>
      </c>
      <c r="AF138" s="78">
        <v>323</v>
      </c>
      <c r="AG138" s="65">
        <f>IFERROR(AF138/AB125,"-")</f>
        <v>3.2358244840713285E-2</v>
      </c>
      <c r="AH138" s="81">
        <f t="shared" si="25"/>
        <v>58506.281733746131</v>
      </c>
      <c r="AI138" s="355"/>
      <c r="AJ138" s="355"/>
      <c r="AK138" s="49" t="s">
        <v>119</v>
      </c>
      <c r="AL138" s="78">
        <v>16543592</v>
      </c>
      <c r="AM138" s="65">
        <f>IFERROR(AL138/AI125,"-")</f>
        <v>5.0242035220930082E-3</v>
      </c>
      <c r="AN138" s="78">
        <v>301</v>
      </c>
      <c r="AO138" s="65">
        <f>IFERROR(AN138/AJ125,"-")</f>
        <v>3.49025974025974E-2</v>
      </c>
      <c r="AP138" s="81">
        <f t="shared" si="26"/>
        <v>54962.099667774084</v>
      </c>
      <c r="AQ138" s="355"/>
      <c r="AR138" s="355"/>
      <c r="AS138" s="49" t="s">
        <v>119</v>
      </c>
      <c r="AT138" s="78">
        <v>21991377</v>
      </c>
      <c r="AU138" s="65">
        <f>IFERROR(AT138/AQ125,"-")</f>
        <v>6.7071555454996882E-3</v>
      </c>
      <c r="AV138" s="81">
        <v>328</v>
      </c>
      <c r="AW138" s="65">
        <f>IFERROR(AV138/AR125,"-")</f>
        <v>3.9309683604985615E-2</v>
      </c>
      <c r="AX138" s="280">
        <f t="shared" si="27"/>
        <v>67046.881097560981</v>
      </c>
      <c r="AY138" s="355"/>
      <c r="AZ138" s="355"/>
      <c r="BA138" s="49" t="s">
        <v>119</v>
      </c>
      <c r="BB138" s="78">
        <v>18111444</v>
      </c>
      <c r="BC138" s="65">
        <f>IFERROR(BB138/AY125,"-")</f>
        <v>6.6319804515203497E-3</v>
      </c>
      <c r="BD138" s="78">
        <v>274</v>
      </c>
      <c r="BE138" s="65">
        <f>IFERROR(BD138/AZ125,"-")</f>
        <v>4.0484633569739956E-2</v>
      </c>
      <c r="BF138" s="81">
        <f t="shared" si="28"/>
        <v>66100.160583941601</v>
      </c>
      <c r="BG138" s="355"/>
      <c r="BH138" s="355"/>
      <c r="BI138" s="49" t="s">
        <v>119</v>
      </c>
      <c r="BJ138" s="78">
        <v>13769865</v>
      </c>
      <c r="BK138" s="65">
        <f>IFERROR(BJ138/BG125,"-")</f>
        <v>7.0470374401715623E-3</v>
      </c>
      <c r="BL138" s="78">
        <v>267</v>
      </c>
      <c r="BM138" s="65">
        <f>IFERROR(BL138/BH125,"-")</f>
        <v>5.6021821233738986E-2</v>
      </c>
      <c r="BN138" s="81">
        <f t="shared" si="29"/>
        <v>51572.528089887637</v>
      </c>
      <c r="BO138" s="355"/>
      <c r="BP138" s="355"/>
      <c r="BQ138" s="49" t="s">
        <v>119</v>
      </c>
      <c r="BR138" s="78">
        <v>19400081</v>
      </c>
      <c r="BS138" s="65">
        <f>IFERROR(BR138/BO125,"-")</f>
        <v>1.2436199438189985E-2</v>
      </c>
      <c r="BT138" s="78">
        <v>262</v>
      </c>
      <c r="BU138" s="65">
        <f>IFERROR(BT138/BP125,"-")</f>
        <v>6.97364918818206E-2</v>
      </c>
      <c r="BV138" s="192">
        <f t="shared" si="30"/>
        <v>74046.110687022898</v>
      </c>
      <c r="BW138" s="355"/>
      <c r="BX138" s="355"/>
      <c r="BY138" s="49" t="s">
        <v>119</v>
      </c>
      <c r="BZ138" s="78">
        <v>16189595</v>
      </c>
      <c r="CA138" s="65">
        <f>IFERROR(BZ138/BW125,"-")</f>
        <v>1.1117812562972756E-2</v>
      </c>
      <c r="CB138" s="78">
        <v>242</v>
      </c>
      <c r="CC138" s="65">
        <f>IFERROR(CB138/BX125,"-")</f>
        <v>7.1155542487503678E-2</v>
      </c>
      <c r="CD138" s="81">
        <f t="shared" si="31"/>
        <v>66899.152892561979</v>
      </c>
      <c r="CE138" s="355"/>
      <c r="CF138" s="355"/>
      <c r="CG138" s="49" t="s">
        <v>119</v>
      </c>
      <c r="CH138" s="78">
        <v>15708617</v>
      </c>
      <c r="CI138" s="65">
        <f>IFERROR(CH138/CE125,"-")</f>
        <v>1.2667866937816756E-2</v>
      </c>
      <c r="CJ138" s="78">
        <v>215</v>
      </c>
      <c r="CK138" s="65">
        <f>IFERROR(CJ138/CF125,"-")</f>
        <v>8.0979284369114876E-2</v>
      </c>
      <c r="CL138" s="81">
        <f t="shared" si="32"/>
        <v>73063.334883720934</v>
      </c>
      <c r="CM138" s="358"/>
      <c r="CN138" s="358"/>
      <c r="CO138" s="49" t="s">
        <v>119</v>
      </c>
      <c r="CP138" s="78">
        <f>地区別_フレイル区分別_高齢者の疾病!BK155</f>
        <v>233700207</v>
      </c>
      <c r="CQ138" s="65">
        <f>地区別_フレイル区分別_高齢者の疾病!BL155</f>
        <v>8.5641329857048931E-3</v>
      </c>
      <c r="CR138" s="78">
        <f>地区別_フレイル区分別_高齢者の疾病!BM155</f>
        <v>3569</v>
      </c>
      <c r="CS138" s="65">
        <f>地区別_フレイル区分別_高齢者の疾病!BN155</f>
        <v>5.122500825283826E-2</v>
      </c>
      <c r="CT138" s="192">
        <f>地区別_フレイル区分別_高齢者の疾病!BO155</f>
        <v>65480.584757635195</v>
      </c>
      <c r="CU138" s="286"/>
    </row>
    <row r="139" spans="2:99" s="10" customFormat="1" ht="13.15" customHeight="1" thickTop="1" thickBot="1">
      <c r="B139" s="382"/>
      <c r="C139" s="355"/>
      <c r="D139" s="355"/>
      <c r="E139" s="49" t="s">
        <v>120</v>
      </c>
      <c r="F139" s="78">
        <v>195524</v>
      </c>
      <c r="G139" s="65">
        <f>IFERROR(F139/C125,"-")</f>
        <v>7.3874413044431042E-3</v>
      </c>
      <c r="H139" s="78">
        <v>3</v>
      </c>
      <c r="I139" s="65">
        <f>IFERROR(H139/D125,"-")</f>
        <v>0.06</v>
      </c>
      <c r="J139" s="81">
        <f t="shared" si="22"/>
        <v>65174.666666666664</v>
      </c>
      <c r="K139" s="355"/>
      <c r="L139" s="355"/>
      <c r="M139" s="49" t="s">
        <v>120</v>
      </c>
      <c r="N139" s="78">
        <v>5982106</v>
      </c>
      <c r="O139" s="65">
        <f>IFERROR(N139/K125,"-")</f>
        <v>5.4737293873293354E-3</v>
      </c>
      <c r="P139" s="78">
        <v>145</v>
      </c>
      <c r="Q139" s="65">
        <f>IFERROR(P139/L125,"-")</f>
        <v>3.0642434488588336E-2</v>
      </c>
      <c r="R139" s="81">
        <f t="shared" si="23"/>
        <v>41255.903448275865</v>
      </c>
      <c r="S139" s="355"/>
      <c r="T139" s="355"/>
      <c r="U139" s="49" t="s">
        <v>120</v>
      </c>
      <c r="V139" s="78">
        <v>15545789</v>
      </c>
      <c r="W139" s="65">
        <f>IFERROR(V139/S125,"-")</f>
        <v>4.7817752818837267E-3</v>
      </c>
      <c r="X139" s="78">
        <v>318</v>
      </c>
      <c r="Y139" s="65">
        <f>IFERROR(X139/T125,"-")</f>
        <v>3.5455457687590591E-2</v>
      </c>
      <c r="Z139" s="192">
        <f t="shared" si="24"/>
        <v>48886.128930817613</v>
      </c>
      <c r="AA139" s="355"/>
      <c r="AB139" s="355"/>
      <c r="AC139" s="49" t="s">
        <v>120</v>
      </c>
      <c r="AD139" s="78">
        <v>12406398</v>
      </c>
      <c r="AE139" s="65">
        <f>IFERROR(AD139/AA125,"-")</f>
        <v>3.3199751214836827E-3</v>
      </c>
      <c r="AF139" s="78">
        <v>292</v>
      </c>
      <c r="AG139" s="65">
        <f>IFERROR(AF139/AB125,"-")</f>
        <v>2.9252654778601481E-2</v>
      </c>
      <c r="AH139" s="81">
        <f t="shared" si="25"/>
        <v>42487.664383561641</v>
      </c>
      <c r="AI139" s="355"/>
      <c r="AJ139" s="355"/>
      <c r="AK139" s="49" t="s">
        <v>120</v>
      </c>
      <c r="AL139" s="78">
        <v>11629473</v>
      </c>
      <c r="AM139" s="65">
        <f>IFERROR(AL139/AI125,"-")</f>
        <v>3.5318109396487501E-3</v>
      </c>
      <c r="AN139" s="78">
        <v>296</v>
      </c>
      <c r="AO139" s="65">
        <f>IFERROR(AN139/AJ125,"-")</f>
        <v>3.4322820037105753E-2</v>
      </c>
      <c r="AP139" s="81">
        <f t="shared" si="26"/>
        <v>39288.760135135133</v>
      </c>
      <c r="AQ139" s="355"/>
      <c r="AR139" s="355"/>
      <c r="AS139" s="49" t="s">
        <v>120</v>
      </c>
      <c r="AT139" s="78">
        <v>9114052</v>
      </c>
      <c r="AU139" s="65">
        <f>IFERROR(AT139/AQ125,"-")</f>
        <v>2.7796969882228168E-3</v>
      </c>
      <c r="AV139" s="81">
        <v>248</v>
      </c>
      <c r="AW139" s="65">
        <f>IFERROR(AV139/AR125,"-")</f>
        <v>2.9721955896452542E-2</v>
      </c>
      <c r="AX139" s="280">
        <f t="shared" si="27"/>
        <v>36750.209677419356</v>
      </c>
      <c r="AY139" s="355"/>
      <c r="AZ139" s="355"/>
      <c r="BA139" s="49" t="s">
        <v>120</v>
      </c>
      <c r="BB139" s="78">
        <v>11393163</v>
      </c>
      <c r="BC139" s="65">
        <f>IFERROR(BB139/AY125,"-")</f>
        <v>4.1719055806364713E-3</v>
      </c>
      <c r="BD139" s="78">
        <v>239</v>
      </c>
      <c r="BE139" s="65">
        <f>IFERROR(BD139/AZ125,"-")</f>
        <v>3.5313238770685582E-2</v>
      </c>
      <c r="BF139" s="81">
        <f t="shared" si="28"/>
        <v>47670.138075313807</v>
      </c>
      <c r="BG139" s="355"/>
      <c r="BH139" s="355"/>
      <c r="BI139" s="49" t="s">
        <v>120</v>
      </c>
      <c r="BJ139" s="78">
        <v>9825087</v>
      </c>
      <c r="BK139" s="65">
        <f>IFERROR(BJ139/BG125,"-")</f>
        <v>5.0282087690723832E-3</v>
      </c>
      <c r="BL139" s="78">
        <v>172</v>
      </c>
      <c r="BM139" s="65">
        <f>IFERROR(BL139/BH125,"-")</f>
        <v>3.6088963491397397E-2</v>
      </c>
      <c r="BN139" s="81">
        <f t="shared" si="29"/>
        <v>57122.598837209305</v>
      </c>
      <c r="BO139" s="355"/>
      <c r="BP139" s="355"/>
      <c r="BQ139" s="49" t="s">
        <v>120</v>
      </c>
      <c r="BR139" s="78">
        <v>5723810</v>
      </c>
      <c r="BS139" s="65">
        <f>IFERROR(BR139/BO125,"-")</f>
        <v>3.6691827578609706E-3</v>
      </c>
      <c r="BT139" s="78">
        <v>134</v>
      </c>
      <c r="BU139" s="65">
        <f>IFERROR(BT139/BP125,"-")</f>
        <v>3.5666755389938784E-2</v>
      </c>
      <c r="BV139" s="192">
        <f t="shared" si="30"/>
        <v>42715</v>
      </c>
      <c r="BW139" s="355"/>
      <c r="BX139" s="355"/>
      <c r="BY139" s="49" t="s">
        <v>120</v>
      </c>
      <c r="BZ139" s="78">
        <v>5051539</v>
      </c>
      <c r="CA139" s="65">
        <f>IFERROR(BZ139/BW125,"-")</f>
        <v>3.4690221563014288E-3</v>
      </c>
      <c r="CB139" s="78">
        <v>132</v>
      </c>
      <c r="CC139" s="65">
        <f>IFERROR(CB139/BX125,"-")</f>
        <v>3.8812114084092915E-2</v>
      </c>
      <c r="CD139" s="81">
        <f t="shared" si="31"/>
        <v>38269.234848484848</v>
      </c>
      <c r="CE139" s="355"/>
      <c r="CF139" s="355"/>
      <c r="CG139" s="49" t="s">
        <v>120</v>
      </c>
      <c r="CH139" s="78">
        <v>2539640</v>
      </c>
      <c r="CI139" s="65">
        <f>IFERROR(CH139/CE125,"-")</f>
        <v>2.0480365387963145E-3</v>
      </c>
      <c r="CJ139" s="78">
        <v>82</v>
      </c>
      <c r="CK139" s="65">
        <f>IFERROR(CJ139/CF125,"-")</f>
        <v>3.088512241054614E-2</v>
      </c>
      <c r="CL139" s="81">
        <f t="shared" si="32"/>
        <v>30971.219512195123</v>
      </c>
      <c r="CM139" s="358"/>
      <c r="CN139" s="358"/>
      <c r="CO139" s="49" t="s">
        <v>120</v>
      </c>
      <c r="CP139" s="78">
        <f>地区別_フレイル区分別_高齢者の疾病!BK156</f>
        <v>103729917</v>
      </c>
      <c r="CQ139" s="65">
        <f>地区別_フレイル区分別_高齢者の疾病!BL156</f>
        <v>3.8012666534956501E-3</v>
      </c>
      <c r="CR139" s="78">
        <f>地区別_フレイル区分別_高齢者の疾病!BM156</f>
        <v>2413</v>
      </c>
      <c r="CS139" s="65">
        <f>地区別_フレイル区分別_高齢者の疾病!BN156</f>
        <v>3.463321516225798E-2</v>
      </c>
      <c r="CT139" s="192">
        <f>地区別_フレイル区分別_高齢者の疾病!BO156</f>
        <v>42987.947368421053</v>
      </c>
      <c r="CU139" s="286"/>
    </row>
    <row r="140" spans="2:99" s="10" customFormat="1" ht="13.15" customHeight="1" thickTop="1" thickBot="1">
      <c r="B140" s="382"/>
      <c r="C140" s="355"/>
      <c r="D140" s="355"/>
      <c r="E140" s="50" t="s">
        <v>121</v>
      </c>
      <c r="F140" s="79">
        <v>9002</v>
      </c>
      <c r="G140" s="66">
        <f>IFERROR(F140/C125,"-")</f>
        <v>3.4012063287676615E-4</v>
      </c>
      <c r="H140" s="79">
        <v>2</v>
      </c>
      <c r="I140" s="66">
        <f>IFERROR(H140/D125,"-")</f>
        <v>0.04</v>
      </c>
      <c r="J140" s="82">
        <f t="shared" si="22"/>
        <v>4501</v>
      </c>
      <c r="K140" s="355"/>
      <c r="L140" s="355"/>
      <c r="M140" s="50" t="s">
        <v>121</v>
      </c>
      <c r="N140" s="79">
        <v>923560</v>
      </c>
      <c r="O140" s="66">
        <f>IFERROR(N140/K125,"-")</f>
        <v>8.450732088267712E-4</v>
      </c>
      <c r="P140" s="79">
        <v>121</v>
      </c>
      <c r="Q140" s="66">
        <f>IFERROR(P140/L125,"-")</f>
        <v>2.5570583262890956E-2</v>
      </c>
      <c r="R140" s="82">
        <f t="shared" si="23"/>
        <v>7632.727272727273</v>
      </c>
      <c r="S140" s="355"/>
      <c r="T140" s="355"/>
      <c r="U140" s="50" t="s">
        <v>121</v>
      </c>
      <c r="V140" s="79">
        <v>2240598</v>
      </c>
      <c r="W140" s="66">
        <f>IFERROR(V140/S125,"-")</f>
        <v>6.8919217500238263E-4</v>
      </c>
      <c r="X140" s="79">
        <v>312</v>
      </c>
      <c r="Y140" s="66">
        <f>IFERROR(X140/T125,"-")</f>
        <v>3.4786486787824727E-2</v>
      </c>
      <c r="Z140" s="193">
        <f t="shared" si="24"/>
        <v>7181.4038461538457</v>
      </c>
      <c r="AA140" s="355"/>
      <c r="AB140" s="355"/>
      <c r="AC140" s="50" t="s">
        <v>121</v>
      </c>
      <c r="AD140" s="79">
        <v>4640322</v>
      </c>
      <c r="AE140" s="66">
        <f>IFERROR(AD140/AA125,"-")</f>
        <v>1.2417587760503415E-3</v>
      </c>
      <c r="AF140" s="79">
        <v>347</v>
      </c>
      <c r="AG140" s="66">
        <f>IFERROR(AF140/AB125,"-")</f>
        <v>3.4762572630735324E-2</v>
      </c>
      <c r="AH140" s="82">
        <f t="shared" si="25"/>
        <v>13372.685878962537</v>
      </c>
      <c r="AI140" s="355"/>
      <c r="AJ140" s="355"/>
      <c r="AK140" s="50" t="s">
        <v>121</v>
      </c>
      <c r="AL140" s="79">
        <v>4793093</v>
      </c>
      <c r="AM140" s="66">
        <f>IFERROR(AL140/AI125,"-")</f>
        <v>1.4556376107630884E-3</v>
      </c>
      <c r="AN140" s="79">
        <v>331</v>
      </c>
      <c r="AO140" s="66">
        <f>IFERROR(AN140/AJ125,"-")</f>
        <v>3.8381261595547313E-2</v>
      </c>
      <c r="AP140" s="82">
        <f t="shared" si="26"/>
        <v>14480.643504531721</v>
      </c>
      <c r="AQ140" s="355"/>
      <c r="AR140" s="355"/>
      <c r="AS140" s="50" t="s">
        <v>121</v>
      </c>
      <c r="AT140" s="79">
        <v>3081277</v>
      </c>
      <c r="AU140" s="66">
        <f>IFERROR(AT140/AQ125,"-")</f>
        <v>9.3975943924614832E-4</v>
      </c>
      <c r="AV140" s="82">
        <v>328</v>
      </c>
      <c r="AW140" s="66">
        <f>IFERROR(AV140/AR125,"-")</f>
        <v>3.9309683604985615E-2</v>
      </c>
      <c r="AX140" s="281">
        <f t="shared" si="27"/>
        <v>9394.1371951219517</v>
      </c>
      <c r="AY140" s="355"/>
      <c r="AZ140" s="355"/>
      <c r="BA140" s="50" t="s">
        <v>121</v>
      </c>
      <c r="BB140" s="79">
        <v>2357059</v>
      </c>
      <c r="BC140" s="66">
        <f>IFERROR(BB140/AY125,"-")</f>
        <v>8.6309900033813445E-4</v>
      </c>
      <c r="BD140" s="79">
        <v>283</v>
      </c>
      <c r="BE140" s="66">
        <f>IFERROR(BD140/AZ125,"-")</f>
        <v>4.1814420803782504E-2</v>
      </c>
      <c r="BF140" s="82">
        <f t="shared" si="28"/>
        <v>8328.8303886925787</v>
      </c>
      <c r="BG140" s="355"/>
      <c r="BH140" s="355"/>
      <c r="BI140" s="50" t="s">
        <v>121</v>
      </c>
      <c r="BJ140" s="79">
        <v>1359814</v>
      </c>
      <c r="BK140" s="66">
        <f>IFERROR(BJ140/BG125,"-")</f>
        <v>6.9591533175303126E-4</v>
      </c>
      <c r="BL140" s="79">
        <v>198</v>
      </c>
      <c r="BM140" s="66">
        <f>IFERROR(BL140/BH125,"-")</f>
        <v>4.1544271926143517E-2</v>
      </c>
      <c r="BN140" s="82">
        <f t="shared" si="29"/>
        <v>6867.7474747474744</v>
      </c>
      <c r="BO140" s="355"/>
      <c r="BP140" s="355"/>
      <c r="BQ140" s="50" t="s">
        <v>121</v>
      </c>
      <c r="BR140" s="79">
        <v>1070423</v>
      </c>
      <c r="BS140" s="66">
        <f>IFERROR(BR140/BO125,"-")</f>
        <v>6.8618238816763901E-4</v>
      </c>
      <c r="BT140" s="79">
        <v>164</v>
      </c>
      <c r="BU140" s="66">
        <f>IFERROR(BT140/BP125,"-")</f>
        <v>4.3651849880223581E-2</v>
      </c>
      <c r="BV140" s="193">
        <f t="shared" si="30"/>
        <v>6526.9695121951218</v>
      </c>
      <c r="BW140" s="355"/>
      <c r="BX140" s="355"/>
      <c r="BY140" s="50" t="s">
        <v>121</v>
      </c>
      <c r="BZ140" s="79">
        <v>1546228</v>
      </c>
      <c r="CA140" s="66">
        <f>IFERROR(BZ140/BW125,"-")</f>
        <v>1.0618346588423143E-3</v>
      </c>
      <c r="CB140" s="79">
        <v>193</v>
      </c>
      <c r="CC140" s="66">
        <f>IFERROR(CB140/BX125,"-")</f>
        <v>5.6748015289620701E-2</v>
      </c>
      <c r="CD140" s="82">
        <f t="shared" si="31"/>
        <v>8011.5440414507775</v>
      </c>
      <c r="CE140" s="355"/>
      <c r="CF140" s="355"/>
      <c r="CG140" s="50" t="s">
        <v>121</v>
      </c>
      <c r="CH140" s="79">
        <v>1345591</v>
      </c>
      <c r="CI140" s="66">
        <f>IFERROR(CH140/CE125,"-")</f>
        <v>1.0851221174164338E-3</v>
      </c>
      <c r="CJ140" s="79">
        <v>135</v>
      </c>
      <c r="CK140" s="66">
        <f>IFERROR(CJ140/CF125,"-")</f>
        <v>5.0847457627118647E-2</v>
      </c>
      <c r="CL140" s="82">
        <f t="shared" si="32"/>
        <v>9967.3407407407412</v>
      </c>
      <c r="CM140" s="358"/>
      <c r="CN140" s="358"/>
      <c r="CO140" s="50" t="s">
        <v>121</v>
      </c>
      <c r="CP140" s="79">
        <f>地区別_フレイル区分別_高齢者の疾病!BK157</f>
        <v>29723999</v>
      </c>
      <c r="CQ140" s="66">
        <f>地区別_フレイル区分別_高齢者の疾病!BL157</f>
        <v>1.0892599693031477E-3</v>
      </c>
      <c r="CR140" s="79">
        <f>地区別_フレイル区分別_高齢者の疾病!BM157</f>
        <v>2978</v>
      </c>
      <c r="CS140" s="66">
        <f>地区別_フレイル区分別_高齢者の疾病!BN157</f>
        <v>4.2742525799090034E-2</v>
      </c>
      <c r="CT140" s="193">
        <f>地区別_フレイル区分別_高齢者の疾病!BO157</f>
        <v>9981.1950973807925</v>
      </c>
      <c r="CU140" s="286"/>
    </row>
    <row r="141" spans="2:99" s="10" customFormat="1" ht="13.15" customHeight="1" thickTop="1">
      <c r="B141" s="455"/>
      <c r="C141" s="356"/>
      <c r="D141" s="356"/>
      <c r="E141" s="51" t="s">
        <v>71</v>
      </c>
      <c r="F141" s="196">
        <f>SUM(F125:F140)</f>
        <v>2278392</v>
      </c>
      <c r="G141" s="153">
        <f>IFERROR(F141/C125,"-")</f>
        <v>8.6083995665558882E-2</v>
      </c>
      <c r="H141" s="195">
        <v>32</v>
      </c>
      <c r="I141" s="153">
        <f>IFERROR(H141/D125,"-")</f>
        <v>0.64</v>
      </c>
      <c r="J141" s="215">
        <f t="shared" si="22"/>
        <v>71199.75</v>
      </c>
      <c r="K141" s="356"/>
      <c r="L141" s="356"/>
      <c r="M141" s="51" t="s">
        <v>71</v>
      </c>
      <c r="N141" s="196">
        <f>SUM(N125:N140)</f>
        <v>149212102</v>
      </c>
      <c r="O141" s="153">
        <f>IFERROR(N141/K125,"-")</f>
        <v>0.13653162743398098</v>
      </c>
      <c r="P141" s="195">
        <v>2610</v>
      </c>
      <c r="Q141" s="153">
        <f>IFERROR(P141/L125,"-")</f>
        <v>0.55156382079458999</v>
      </c>
      <c r="R141" s="215">
        <f t="shared" si="23"/>
        <v>57169.3877394636</v>
      </c>
      <c r="S141" s="356"/>
      <c r="T141" s="356"/>
      <c r="U141" s="51" t="s">
        <v>71</v>
      </c>
      <c r="V141" s="196">
        <f>SUM(V125:V140)</f>
        <v>425826927</v>
      </c>
      <c r="W141" s="153">
        <f>IFERROR(V141/S125,"-")</f>
        <v>0.13098136568617433</v>
      </c>
      <c r="X141" s="195">
        <v>5388</v>
      </c>
      <c r="Y141" s="153">
        <f>IFERROR(X141/T125,"-")</f>
        <v>0.60073586798974243</v>
      </c>
      <c r="Z141" s="216">
        <f t="shared" si="24"/>
        <v>79032.466035634745</v>
      </c>
      <c r="AA141" s="356"/>
      <c r="AB141" s="356"/>
      <c r="AC141" s="51" t="s">
        <v>71</v>
      </c>
      <c r="AD141" s="196">
        <f>SUM(AD125:AD140)</f>
        <v>516197099</v>
      </c>
      <c r="AE141" s="153">
        <f>IFERROR(AD141/AA125,"-")</f>
        <v>0.13813530135515961</v>
      </c>
      <c r="AF141" s="195">
        <v>6257</v>
      </c>
      <c r="AG141" s="153">
        <f>IFERROR(AF141/AB125,"-")</f>
        <v>0.62682829092366255</v>
      </c>
      <c r="AH141" s="215">
        <f t="shared" si="25"/>
        <v>82499.136806776412</v>
      </c>
      <c r="AI141" s="356"/>
      <c r="AJ141" s="356"/>
      <c r="AK141" s="51" t="s">
        <v>71</v>
      </c>
      <c r="AL141" s="196">
        <f>SUM(AL125:AL140)</f>
        <v>462479620</v>
      </c>
      <c r="AM141" s="153">
        <f>IFERROR(AL141/AI125,"-")</f>
        <v>0.14045267410488824</v>
      </c>
      <c r="AN141" s="195">
        <v>5549</v>
      </c>
      <c r="AO141" s="153">
        <f>IFERROR(AN141/AJ125,"-")</f>
        <v>0.64343692022263455</v>
      </c>
      <c r="AP141" s="215">
        <f t="shared" si="26"/>
        <v>83344.678320418097</v>
      </c>
      <c r="AQ141" s="356"/>
      <c r="AR141" s="356"/>
      <c r="AS141" s="51" t="s">
        <v>71</v>
      </c>
      <c r="AT141" s="196">
        <f>SUM(AT125:AT140)</f>
        <v>486745386</v>
      </c>
      <c r="AU141" s="153">
        <f>IFERROR(AT141/AQ125,"-")</f>
        <v>0.14845259644069975</v>
      </c>
      <c r="AV141" s="215">
        <v>5408</v>
      </c>
      <c r="AW141" s="197">
        <f>IFERROR(AV141/AR125,"-")</f>
        <v>0.64813039309683607</v>
      </c>
      <c r="AX141" s="216">
        <f t="shared" si="27"/>
        <v>90004.694156804733</v>
      </c>
      <c r="AY141" s="356"/>
      <c r="AZ141" s="356"/>
      <c r="BA141" s="51" t="s">
        <v>71</v>
      </c>
      <c r="BB141" s="196">
        <f>SUM(BB125:BB140)</f>
        <v>426833457</v>
      </c>
      <c r="BC141" s="153">
        <f>IFERROR(BB141/AY125,"-")</f>
        <v>0.15629627007536515</v>
      </c>
      <c r="BD141" s="195">
        <v>4602</v>
      </c>
      <c r="BE141" s="153">
        <f>IFERROR(BD141/AZ125,"-")</f>
        <v>0.67996453900709219</v>
      </c>
      <c r="BF141" s="215">
        <f t="shared" si="28"/>
        <v>92749.556062581483</v>
      </c>
      <c r="BG141" s="356"/>
      <c r="BH141" s="356"/>
      <c r="BI141" s="51" t="s">
        <v>71</v>
      </c>
      <c r="BJ141" s="196">
        <f>SUM(BJ125:BJ140)</f>
        <v>335752991</v>
      </c>
      <c r="BK141" s="153">
        <f>IFERROR(BJ141/BG125,"-")</f>
        <v>0.17182912818873575</v>
      </c>
      <c r="BL141" s="195">
        <v>3231</v>
      </c>
      <c r="BM141" s="153">
        <f>IFERROR(BL141/BH125,"-")</f>
        <v>0.67792698279479646</v>
      </c>
      <c r="BN141" s="215">
        <f t="shared" si="29"/>
        <v>103916.12225317239</v>
      </c>
      <c r="BO141" s="356"/>
      <c r="BP141" s="356"/>
      <c r="BQ141" s="51" t="s">
        <v>71</v>
      </c>
      <c r="BR141" s="196">
        <f>SUM(BR125:BR140)</f>
        <v>264173239</v>
      </c>
      <c r="BS141" s="153">
        <f>IFERROR(BR141/BO125,"-")</f>
        <v>0.16934522523058684</v>
      </c>
      <c r="BT141" s="195">
        <v>2596</v>
      </c>
      <c r="BU141" s="153">
        <f>IFERROR(BT141/BP125,"-")</f>
        <v>0.69097684322597819</v>
      </c>
      <c r="BV141" s="216">
        <f t="shared" si="30"/>
        <v>101761.64830508475</v>
      </c>
      <c r="BW141" s="356"/>
      <c r="BX141" s="356"/>
      <c r="BY141" s="51" t="s">
        <v>71</v>
      </c>
      <c r="BZ141" s="196">
        <f>SUM(BZ125:BZ140)</f>
        <v>239759727</v>
      </c>
      <c r="CA141" s="153">
        <f>IFERROR(BZ141/BW125,"-")</f>
        <v>0.16464919010855542</v>
      </c>
      <c r="CB141" s="195">
        <v>2490</v>
      </c>
      <c r="CC141" s="153">
        <f>IFERROR(CB141/BX125,"-")</f>
        <v>0.73213760658629812</v>
      </c>
      <c r="CD141" s="215">
        <f t="shared" si="31"/>
        <v>96289.046987951806</v>
      </c>
      <c r="CE141" s="356"/>
      <c r="CF141" s="356"/>
      <c r="CG141" s="51" t="s">
        <v>71</v>
      </c>
      <c r="CH141" s="196">
        <f>SUM(CH125:CH140)</f>
        <v>200623711</v>
      </c>
      <c r="CI141" s="153">
        <f>IFERROR(CH141/CE125,"-")</f>
        <v>0.16178855691236244</v>
      </c>
      <c r="CJ141" s="195">
        <v>1909</v>
      </c>
      <c r="CK141" s="153">
        <f>IFERROR(CJ141/CF125,"-")</f>
        <v>0.7190207156308851</v>
      </c>
      <c r="CL141" s="215">
        <f t="shared" si="32"/>
        <v>105093.6149816658</v>
      </c>
      <c r="CM141" s="359"/>
      <c r="CN141" s="359"/>
      <c r="CO141" s="51" t="s">
        <v>71</v>
      </c>
      <c r="CP141" s="196">
        <f>地区別_フレイル区分別_高齢者の疾病!BK158</f>
        <v>4258508677</v>
      </c>
      <c r="CQ141" s="153">
        <f>地区別_フレイル区分別_高齢者の疾病!BL158</f>
        <v>0.15605649262692439</v>
      </c>
      <c r="CR141" s="196">
        <f>地区別_フレイル区分別_高齢者の疾病!BM158</f>
        <v>45974</v>
      </c>
      <c r="CS141" s="153">
        <f>地区別_フレイル区分別_高齢者の疾病!BN158</f>
        <v>0.65985388888091512</v>
      </c>
      <c r="CT141" s="216">
        <f>地区別_フレイル区分別_高齢者の疾病!BO158</f>
        <v>92628.630900073957</v>
      </c>
      <c r="CU141" s="286"/>
    </row>
    <row r="142" spans="2:99">
      <c r="B142" s="226"/>
      <c r="C142" s="260"/>
      <c r="D142" s="56"/>
      <c r="E142" s="10"/>
      <c r="F142" s="10"/>
      <c r="G142" s="10"/>
      <c r="H142" s="10"/>
      <c r="I142" s="10"/>
      <c r="J142" s="10"/>
      <c r="K142" s="161"/>
      <c r="L142" s="56"/>
      <c r="M142" s="10"/>
      <c r="N142" s="10"/>
      <c r="O142" s="10"/>
      <c r="P142" s="10"/>
      <c r="Q142" s="10"/>
      <c r="R142" s="10"/>
      <c r="S142" s="161"/>
      <c r="T142" s="56"/>
      <c r="U142" s="10"/>
      <c r="V142" s="10"/>
      <c r="W142" s="10"/>
      <c r="X142" s="10"/>
      <c r="Y142" s="10"/>
      <c r="Z142" s="10"/>
      <c r="AA142" s="161"/>
      <c r="AB142" s="56"/>
      <c r="AC142" s="10"/>
      <c r="AD142" s="10"/>
      <c r="AE142" s="10"/>
      <c r="AF142" s="10"/>
      <c r="AG142" s="10"/>
      <c r="AH142" s="10"/>
      <c r="AI142" s="161"/>
      <c r="AJ142" s="56"/>
      <c r="AK142" s="10"/>
      <c r="AL142" s="10"/>
      <c r="AM142" s="10"/>
      <c r="AN142" s="10"/>
      <c r="AO142" s="10"/>
      <c r="AP142" s="10"/>
      <c r="AQ142" s="161"/>
      <c r="AR142" s="56"/>
      <c r="AS142" s="10"/>
      <c r="AT142" s="10"/>
      <c r="AU142" s="10"/>
      <c r="AW142" s="5"/>
    </row>
    <row r="143" spans="2:99">
      <c r="B143" s="226"/>
      <c r="C143" s="261"/>
    </row>
    <row r="144" spans="2:99">
      <c r="B144" s="226"/>
      <c r="C144" s="261"/>
    </row>
    <row r="145" spans="2:3">
      <c r="B145" s="226"/>
      <c r="C145" s="261"/>
    </row>
    <row r="146" spans="2:3">
      <c r="B146" s="233"/>
      <c r="C146" s="262"/>
    </row>
    <row r="147" spans="2:3">
      <c r="B147" s="233"/>
      <c r="C147" s="262"/>
    </row>
    <row r="148" spans="2:3">
      <c r="B148" s="233"/>
      <c r="C148" s="262"/>
    </row>
  </sheetData>
  <mergeCells count="213">
    <mergeCell ref="BW125:BW141"/>
    <mergeCell ref="BX108:BX124"/>
    <mergeCell ref="BW108:BW124"/>
    <mergeCell ref="BP125:BP141"/>
    <mergeCell ref="BO125:BO141"/>
    <mergeCell ref="BP108:BP124"/>
    <mergeCell ref="BO108:BO124"/>
    <mergeCell ref="CF125:CF141"/>
    <mergeCell ref="CE125:CE141"/>
    <mergeCell ref="CF108:CF124"/>
    <mergeCell ref="CE108:CE124"/>
    <mergeCell ref="BX125:BX141"/>
    <mergeCell ref="C125:C141"/>
    <mergeCell ref="D108:D124"/>
    <mergeCell ref="C108:C124"/>
    <mergeCell ref="BH125:BH141"/>
    <mergeCell ref="BG125:BG141"/>
    <mergeCell ref="BH108:BH124"/>
    <mergeCell ref="BG108:BG124"/>
    <mergeCell ref="AZ125:AZ141"/>
    <mergeCell ref="AY125:AY141"/>
    <mergeCell ref="AZ108:AZ124"/>
    <mergeCell ref="AY108:AY124"/>
    <mergeCell ref="AR125:AR141"/>
    <mergeCell ref="AQ125:AQ141"/>
    <mergeCell ref="AR108:AR124"/>
    <mergeCell ref="AQ108:AQ124"/>
    <mergeCell ref="L125:L141"/>
    <mergeCell ref="K125:K141"/>
    <mergeCell ref="L108:L124"/>
    <mergeCell ref="K108:K124"/>
    <mergeCell ref="D125:D141"/>
    <mergeCell ref="AA125:AA141"/>
    <mergeCell ref="AB108:AB124"/>
    <mergeCell ref="AA108:AA124"/>
    <mergeCell ref="T125:T141"/>
    <mergeCell ref="S125:S141"/>
    <mergeCell ref="T108:T124"/>
    <mergeCell ref="S108:S124"/>
    <mergeCell ref="AJ125:AJ141"/>
    <mergeCell ref="AI125:AI141"/>
    <mergeCell ref="AJ108:AJ124"/>
    <mergeCell ref="AI108:AI124"/>
    <mergeCell ref="AB125:AB141"/>
    <mergeCell ref="BO91:BO107"/>
    <mergeCell ref="BH91:BH107"/>
    <mergeCell ref="BG91:BG107"/>
    <mergeCell ref="AZ91:AZ107"/>
    <mergeCell ref="AY91:AY107"/>
    <mergeCell ref="AR91:AR107"/>
    <mergeCell ref="CF91:CF107"/>
    <mergeCell ref="CE91:CE107"/>
    <mergeCell ref="BX91:BX107"/>
    <mergeCell ref="BW91:BW107"/>
    <mergeCell ref="BP91:BP107"/>
    <mergeCell ref="BO74:BO90"/>
    <mergeCell ref="BO57:BO73"/>
    <mergeCell ref="CF74:CF90"/>
    <mergeCell ref="CE74:CE90"/>
    <mergeCell ref="CF57:CF73"/>
    <mergeCell ref="CE57:CE73"/>
    <mergeCell ref="BX74:BX90"/>
    <mergeCell ref="BW74:BW90"/>
    <mergeCell ref="BX57:BX73"/>
    <mergeCell ref="BW57:BW73"/>
    <mergeCell ref="BP74:BP90"/>
    <mergeCell ref="BP57:BP73"/>
    <mergeCell ref="BG74:BG90"/>
    <mergeCell ref="AZ74:AZ90"/>
    <mergeCell ref="AY74:AY90"/>
    <mergeCell ref="BH57:BH73"/>
    <mergeCell ref="BG57:BG73"/>
    <mergeCell ref="AZ57:AZ73"/>
    <mergeCell ref="AY57:AY73"/>
    <mergeCell ref="BH74:BH90"/>
    <mergeCell ref="AR57:AR73"/>
    <mergeCell ref="AR74:AR90"/>
    <mergeCell ref="AQ57:AQ73"/>
    <mergeCell ref="AJ91:AJ107"/>
    <mergeCell ref="AI91:AI107"/>
    <mergeCell ref="AJ74:AJ90"/>
    <mergeCell ref="AI74:AI90"/>
    <mergeCell ref="AJ57:AJ73"/>
    <mergeCell ref="AI57:AI73"/>
    <mergeCell ref="D91:D107"/>
    <mergeCell ref="C91:C107"/>
    <mergeCell ref="D74:D90"/>
    <mergeCell ref="C74:C90"/>
    <mergeCell ref="AQ91:AQ107"/>
    <mergeCell ref="AQ74:AQ90"/>
    <mergeCell ref="S91:S107"/>
    <mergeCell ref="T74:T90"/>
    <mergeCell ref="S74:S90"/>
    <mergeCell ref="L91:L107"/>
    <mergeCell ref="K91:K107"/>
    <mergeCell ref="L74:L90"/>
    <mergeCell ref="K74:K90"/>
    <mergeCell ref="AB57:AB73"/>
    <mergeCell ref="AA57:AA73"/>
    <mergeCell ref="T57:T73"/>
    <mergeCell ref="S57:S73"/>
    <mergeCell ref="L57:L73"/>
    <mergeCell ref="K57:K73"/>
    <mergeCell ref="D57:D73"/>
    <mergeCell ref="C57:C73"/>
    <mergeCell ref="T40:T56"/>
    <mergeCell ref="S40:S56"/>
    <mergeCell ref="L40:L56"/>
    <mergeCell ref="K40:K56"/>
    <mergeCell ref="D40:D56"/>
    <mergeCell ref="C40:C56"/>
    <mergeCell ref="CF40:CF56"/>
    <mergeCell ref="CE40:CE56"/>
    <mergeCell ref="CF23:CF39"/>
    <mergeCell ref="CE23:CE39"/>
    <mergeCell ref="CF6:CF22"/>
    <mergeCell ref="CE6:CE22"/>
    <mergeCell ref="AZ40:AZ56"/>
    <mergeCell ref="AY40:AY56"/>
    <mergeCell ref="AZ23:AZ39"/>
    <mergeCell ref="AY23:AY39"/>
    <mergeCell ref="AZ6:AZ22"/>
    <mergeCell ref="AY6:AY22"/>
    <mergeCell ref="BH40:BH56"/>
    <mergeCell ref="BG40:BG56"/>
    <mergeCell ref="BH23:BH39"/>
    <mergeCell ref="BG23:BG39"/>
    <mergeCell ref="BH6:BH22"/>
    <mergeCell ref="BG6:BG22"/>
    <mergeCell ref="BP40:BP56"/>
    <mergeCell ref="BO40:BO56"/>
    <mergeCell ref="BP23:BP39"/>
    <mergeCell ref="BO23:BO39"/>
    <mergeCell ref="BP6:BP22"/>
    <mergeCell ref="BO6:BO22"/>
    <mergeCell ref="AJ40:AJ56"/>
    <mergeCell ref="AI40:AI56"/>
    <mergeCell ref="AJ23:AJ39"/>
    <mergeCell ref="AB40:AB56"/>
    <mergeCell ref="AA40:AA56"/>
    <mergeCell ref="BW40:BW56"/>
    <mergeCell ref="BX23:BX39"/>
    <mergeCell ref="BW23:BW39"/>
    <mergeCell ref="BX6:BX22"/>
    <mergeCell ref="BW6:BW22"/>
    <mergeCell ref="BX40:BX56"/>
    <mergeCell ref="AR40:AR56"/>
    <mergeCell ref="AQ40:AQ56"/>
    <mergeCell ref="AR23:AR39"/>
    <mergeCell ref="AQ23:AQ39"/>
    <mergeCell ref="AR6:AR22"/>
    <mergeCell ref="AQ6:AQ22"/>
    <mergeCell ref="C6:C22"/>
    <mergeCell ref="T23:T39"/>
    <mergeCell ref="S23:S39"/>
    <mergeCell ref="T6:T22"/>
    <mergeCell ref="S6:S22"/>
    <mergeCell ref="L23:L39"/>
    <mergeCell ref="AI23:AI39"/>
    <mergeCell ref="AJ6:AJ22"/>
    <mergeCell ref="AI6:AI22"/>
    <mergeCell ref="AB23:AB39"/>
    <mergeCell ref="AA23:AA39"/>
    <mergeCell ref="AB6:AB22"/>
    <mergeCell ref="AA6:AA22"/>
    <mergeCell ref="BG4:BN4"/>
    <mergeCell ref="CE4:CL4"/>
    <mergeCell ref="B74:B90"/>
    <mergeCell ref="B108:B124"/>
    <mergeCell ref="B91:B107"/>
    <mergeCell ref="B125:B141"/>
    <mergeCell ref="CN125:CN141"/>
    <mergeCell ref="CM125:CM141"/>
    <mergeCell ref="CM91:CM107"/>
    <mergeCell ref="CN91:CN107"/>
    <mergeCell ref="CM108:CM124"/>
    <mergeCell ref="CN108:CN124"/>
    <mergeCell ref="CN74:CN90"/>
    <mergeCell ref="AB91:AB107"/>
    <mergeCell ref="AA91:AA107"/>
    <mergeCell ref="AB74:AB90"/>
    <mergeCell ref="AA74:AA90"/>
    <mergeCell ref="T91:T107"/>
    <mergeCell ref="K23:K39"/>
    <mergeCell ref="L6:L22"/>
    <mergeCell ref="K6:K22"/>
    <mergeCell ref="D23:D39"/>
    <mergeCell ref="C23:C39"/>
    <mergeCell ref="D6:D22"/>
    <mergeCell ref="BW4:CD4"/>
    <mergeCell ref="B4:B5"/>
    <mergeCell ref="CM57:CM73"/>
    <mergeCell ref="CN57:CN73"/>
    <mergeCell ref="CM74:CM90"/>
    <mergeCell ref="CN40:CN56"/>
    <mergeCell ref="CM40:CM56"/>
    <mergeCell ref="CM23:CM39"/>
    <mergeCell ref="C4:J4"/>
    <mergeCell ref="K4:R4"/>
    <mergeCell ref="B57:B73"/>
    <mergeCell ref="B40:B56"/>
    <mergeCell ref="S4:Z4"/>
    <mergeCell ref="AA4:AH4"/>
    <mergeCell ref="BO4:BV4"/>
    <mergeCell ref="CM4:CT4"/>
    <mergeCell ref="B23:B39"/>
    <mergeCell ref="CN6:CN22"/>
    <mergeCell ref="CN23:CN39"/>
    <mergeCell ref="CM6:CM22"/>
    <mergeCell ref="B6:B22"/>
    <mergeCell ref="AI4:AP4"/>
    <mergeCell ref="AQ4:AX4"/>
    <mergeCell ref="AY4:BF4"/>
  </mergeCells>
  <phoneticPr fontId="3"/>
  <pageMargins left="0.43307086614173229" right="0.43307086614173229" top="0.55118110236220474" bottom="0.55118110236220474" header="0.31496062992125984" footer="0.31496062992125984"/>
  <pageSetup paperSize="8" scale="68" pageOrder="overThenDown" orientation="landscape" r:id="rId1"/>
  <headerFooter>
    <oddHeader>&amp;R&amp;"ＭＳ 明朝,標準"&amp;12 2-12.①フレイルに係る分析(医科)</oddHeader>
  </headerFooter>
  <rowBreaks count="1" manualBreakCount="1">
    <brk id="90" max="97" man="1"/>
  </rowBreaks>
  <colBreaks count="4" manualBreakCount="4">
    <brk id="26" max="140" man="1"/>
    <brk id="50" max="140" man="1"/>
    <brk id="74" max="140" man="1"/>
    <brk id="98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71E9C-B162-43C3-AF9F-A91DBCBEAC3B}">
  <sheetPr codeName="Sheet38"/>
  <dimension ref="A1:BP159"/>
  <sheetViews>
    <sheetView showGridLines="0" zoomScaleNormal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11.375" style="1" customWidth="1"/>
    <col min="4" max="4" width="9.375" style="14" customWidth="1"/>
    <col min="5" max="5" width="7.75" style="3" customWidth="1"/>
    <col min="6" max="6" width="15.75" style="1" customWidth="1"/>
    <col min="7" max="7" width="11.625" style="1" customWidth="1"/>
    <col min="8" max="8" width="8.625" style="1" customWidth="1"/>
    <col min="9" max="9" width="7.625" style="1" customWidth="1"/>
    <col min="10" max="11" width="8.625" style="1" customWidth="1"/>
    <col min="12" max="12" width="9.375" style="14" customWidth="1"/>
    <col min="13" max="13" width="7.75" style="3" customWidth="1"/>
    <col min="14" max="14" width="15.75" style="1" customWidth="1"/>
    <col min="15" max="15" width="11.625" style="1" customWidth="1"/>
    <col min="16" max="16" width="8.625" style="1" customWidth="1"/>
    <col min="17" max="17" width="7.625" style="1" customWidth="1"/>
    <col min="18" max="19" width="8.625" style="1" customWidth="1"/>
    <col min="20" max="20" width="9.375" style="14" customWidth="1"/>
    <col min="21" max="21" width="7.75" style="3" customWidth="1"/>
    <col min="22" max="22" width="15.75" style="1" customWidth="1"/>
    <col min="23" max="23" width="11.625" style="1" customWidth="1"/>
    <col min="24" max="24" width="8.625" style="1" customWidth="1"/>
    <col min="25" max="25" width="7.625" style="1" customWidth="1"/>
    <col min="26" max="27" width="8.625" style="1" customWidth="1"/>
    <col min="28" max="28" width="9.375" style="14" customWidth="1"/>
    <col min="29" max="29" width="7.75" style="3" customWidth="1"/>
    <col min="30" max="30" width="15.75" style="1" customWidth="1"/>
    <col min="31" max="31" width="11.625" style="1" customWidth="1"/>
    <col min="32" max="32" width="8.625" style="1" customWidth="1"/>
    <col min="33" max="33" width="7.625" style="1" customWidth="1"/>
    <col min="34" max="35" width="8.625" style="1" customWidth="1"/>
    <col min="36" max="36" width="9.375" style="14" customWidth="1"/>
    <col min="37" max="37" width="7.75" style="3" customWidth="1"/>
    <col min="38" max="38" width="15.75" style="1" customWidth="1"/>
    <col min="39" max="39" width="11.625" style="1" customWidth="1"/>
    <col min="40" max="40" width="8.625" style="1" customWidth="1"/>
    <col min="41" max="41" width="7.625" style="1" customWidth="1"/>
    <col min="42" max="43" width="8.625" style="1" customWidth="1"/>
    <col min="44" max="44" width="9.375" style="14" customWidth="1"/>
    <col min="45" max="45" width="7.75" style="3" customWidth="1"/>
    <col min="46" max="46" width="15.75" style="1" customWidth="1"/>
    <col min="47" max="47" width="11.625" style="1" customWidth="1"/>
    <col min="48" max="48" width="8.625" style="1" customWidth="1"/>
    <col min="49" max="49" width="7.625" style="1" customWidth="1"/>
    <col min="50" max="51" width="8.625" style="1" customWidth="1"/>
    <col min="52" max="52" width="9.375" style="14" customWidth="1"/>
    <col min="53" max="53" width="7.75" style="3" customWidth="1"/>
    <col min="54" max="54" width="15.75" style="1" customWidth="1"/>
    <col min="55" max="55" width="11.625" style="1" customWidth="1"/>
    <col min="56" max="56" width="8.625" style="1" customWidth="1"/>
    <col min="57" max="57" width="7.625" style="1" customWidth="1"/>
    <col min="58" max="59" width="8.625" style="1" customWidth="1"/>
    <col min="60" max="60" width="9.375" style="14" customWidth="1"/>
    <col min="61" max="61" width="7.75" style="3" customWidth="1"/>
    <col min="62" max="62" width="15.75" style="1" customWidth="1"/>
    <col min="63" max="63" width="11.625" style="1" customWidth="1"/>
    <col min="64" max="64" width="8.625" style="1" customWidth="1"/>
    <col min="65" max="65" width="7.625" style="1" customWidth="1"/>
    <col min="66" max="67" width="8.625" style="1" customWidth="1"/>
    <col min="68" max="69" width="9" style="1" customWidth="1"/>
    <col min="70" max="16384" width="9" style="1"/>
  </cols>
  <sheetData>
    <row r="1" spans="1:68" ht="16.5" customHeight="1">
      <c r="A1" s="1" t="s">
        <v>362</v>
      </c>
    </row>
    <row r="2" spans="1:68" ht="16.5" customHeight="1">
      <c r="A2" s="1" t="s">
        <v>360</v>
      </c>
    </row>
    <row r="3" spans="1:68" ht="16.5" customHeight="1">
      <c r="A3" s="1" t="s">
        <v>233</v>
      </c>
      <c r="D3" s="85"/>
    </row>
    <row r="4" spans="1:68" ht="16.5" customHeight="1">
      <c r="B4" s="343"/>
      <c r="C4" s="343" t="s">
        <v>352</v>
      </c>
      <c r="D4" s="361" t="s">
        <v>194</v>
      </c>
      <c r="E4" s="362"/>
      <c r="F4" s="362"/>
      <c r="G4" s="362"/>
      <c r="H4" s="362"/>
      <c r="I4" s="362"/>
      <c r="J4" s="362"/>
      <c r="K4" s="363"/>
      <c r="L4" s="361" t="s">
        <v>195</v>
      </c>
      <c r="M4" s="362"/>
      <c r="N4" s="362"/>
      <c r="O4" s="362"/>
      <c r="P4" s="362"/>
      <c r="Q4" s="362"/>
      <c r="R4" s="362"/>
      <c r="S4" s="363"/>
      <c r="T4" s="360" t="s">
        <v>196</v>
      </c>
      <c r="U4" s="360"/>
      <c r="V4" s="360"/>
      <c r="W4" s="360"/>
      <c r="X4" s="360"/>
      <c r="Y4" s="360"/>
      <c r="Z4" s="360"/>
      <c r="AA4" s="360"/>
      <c r="AB4" s="360" t="s">
        <v>197</v>
      </c>
      <c r="AC4" s="360"/>
      <c r="AD4" s="360"/>
      <c r="AE4" s="360"/>
      <c r="AF4" s="360"/>
      <c r="AG4" s="360"/>
      <c r="AH4" s="360"/>
      <c r="AI4" s="360"/>
      <c r="AJ4" s="361" t="s">
        <v>198</v>
      </c>
      <c r="AK4" s="362"/>
      <c r="AL4" s="362"/>
      <c r="AM4" s="362"/>
      <c r="AN4" s="362"/>
      <c r="AO4" s="362"/>
      <c r="AP4" s="362"/>
      <c r="AQ4" s="363"/>
      <c r="AR4" s="360" t="s">
        <v>199</v>
      </c>
      <c r="AS4" s="360"/>
      <c r="AT4" s="360"/>
      <c r="AU4" s="360"/>
      <c r="AV4" s="360"/>
      <c r="AW4" s="360"/>
      <c r="AX4" s="360"/>
      <c r="AY4" s="360"/>
      <c r="AZ4" s="360" t="s">
        <v>200</v>
      </c>
      <c r="BA4" s="360"/>
      <c r="BB4" s="360"/>
      <c r="BC4" s="360"/>
      <c r="BD4" s="360"/>
      <c r="BE4" s="360"/>
      <c r="BF4" s="360"/>
      <c r="BG4" s="360"/>
      <c r="BH4" s="360" t="s">
        <v>189</v>
      </c>
      <c r="BI4" s="360"/>
      <c r="BJ4" s="360"/>
      <c r="BK4" s="360"/>
      <c r="BL4" s="360"/>
      <c r="BM4" s="360"/>
      <c r="BN4" s="360"/>
      <c r="BO4" s="360"/>
      <c r="BP4" s="143"/>
    </row>
    <row r="5" spans="1:68" ht="48" customHeight="1">
      <c r="B5" s="344"/>
      <c r="C5" s="344"/>
      <c r="D5" s="145" t="s">
        <v>209</v>
      </c>
      <c r="E5" s="144" t="s">
        <v>183</v>
      </c>
      <c r="F5" s="186" t="s">
        <v>122</v>
      </c>
      <c r="G5" s="185" t="s">
        <v>132</v>
      </c>
      <c r="H5" s="42" t="s">
        <v>142</v>
      </c>
      <c r="I5" s="146" t="s">
        <v>181</v>
      </c>
      <c r="J5" s="42" t="s">
        <v>141</v>
      </c>
      <c r="K5" s="147" t="s">
        <v>180</v>
      </c>
      <c r="L5" s="145" t="s">
        <v>209</v>
      </c>
      <c r="M5" s="144" t="s">
        <v>183</v>
      </c>
      <c r="N5" s="186" t="s">
        <v>122</v>
      </c>
      <c r="O5" s="185" t="s">
        <v>132</v>
      </c>
      <c r="P5" s="42" t="s">
        <v>142</v>
      </c>
      <c r="Q5" s="146" t="s">
        <v>181</v>
      </c>
      <c r="R5" s="42" t="s">
        <v>141</v>
      </c>
      <c r="S5" s="147" t="s">
        <v>180</v>
      </c>
      <c r="T5" s="145" t="s">
        <v>209</v>
      </c>
      <c r="U5" s="144" t="s">
        <v>183</v>
      </c>
      <c r="V5" s="186" t="s">
        <v>122</v>
      </c>
      <c r="W5" s="185" t="s">
        <v>132</v>
      </c>
      <c r="X5" s="42" t="s">
        <v>142</v>
      </c>
      <c r="Y5" s="146" t="s">
        <v>181</v>
      </c>
      <c r="Z5" s="42" t="s">
        <v>141</v>
      </c>
      <c r="AA5" s="190" t="s">
        <v>180</v>
      </c>
      <c r="AB5" s="277" t="s">
        <v>209</v>
      </c>
      <c r="AC5" s="144" t="s">
        <v>183</v>
      </c>
      <c r="AD5" s="186" t="s">
        <v>122</v>
      </c>
      <c r="AE5" s="185" t="s">
        <v>132</v>
      </c>
      <c r="AF5" s="42" t="s">
        <v>142</v>
      </c>
      <c r="AG5" s="146" t="s">
        <v>181</v>
      </c>
      <c r="AH5" s="42" t="s">
        <v>141</v>
      </c>
      <c r="AI5" s="147" t="s">
        <v>180</v>
      </c>
      <c r="AJ5" s="145" t="s">
        <v>209</v>
      </c>
      <c r="AK5" s="144" t="s">
        <v>183</v>
      </c>
      <c r="AL5" s="186" t="s">
        <v>122</v>
      </c>
      <c r="AM5" s="185" t="s">
        <v>132</v>
      </c>
      <c r="AN5" s="42" t="s">
        <v>142</v>
      </c>
      <c r="AO5" s="146" t="s">
        <v>181</v>
      </c>
      <c r="AP5" s="42" t="s">
        <v>141</v>
      </c>
      <c r="AQ5" s="147" t="s">
        <v>180</v>
      </c>
      <c r="AR5" s="145" t="s">
        <v>209</v>
      </c>
      <c r="AS5" s="144" t="s">
        <v>183</v>
      </c>
      <c r="AT5" s="186" t="s">
        <v>122</v>
      </c>
      <c r="AU5" s="185" t="s">
        <v>132</v>
      </c>
      <c r="AV5" s="42" t="s">
        <v>142</v>
      </c>
      <c r="AW5" s="146" t="s">
        <v>181</v>
      </c>
      <c r="AX5" s="42" t="s">
        <v>141</v>
      </c>
      <c r="AY5" s="190" t="s">
        <v>180</v>
      </c>
      <c r="AZ5" s="277" t="s">
        <v>209</v>
      </c>
      <c r="BA5" s="144" t="s">
        <v>183</v>
      </c>
      <c r="BB5" s="186" t="s">
        <v>122</v>
      </c>
      <c r="BC5" s="185" t="s">
        <v>132</v>
      </c>
      <c r="BD5" s="42" t="s">
        <v>142</v>
      </c>
      <c r="BE5" s="146" t="s">
        <v>181</v>
      </c>
      <c r="BF5" s="42" t="s">
        <v>141</v>
      </c>
      <c r="BG5" s="147" t="s">
        <v>180</v>
      </c>
      <c r="BH5" s="145" t="s">
        <v>209</v>
      </c>
      <c r="BI5" s="144" t="s">
        <v>183</v>
      </c>
      <c r="BJ5" s="186" t="s">
        <v>122</v>
      </c>
      <c r="BK5" s="185" t="s">
        <v>132</v>
      </c>
      <c r="BL5" s="42" t="s">
        <v>142</v>
      </c>
      <c r="BM5" s="146" t="s">
        <v>181</v>
      </c>
      <c r="BN5" s="42" t="s">
        <v>141</v>
      </c>
      <c r="BO5" s="190" t="s">
        <v>180</v>
      </c>
      <c r="BP5" s="143"/>
    </row>
    <row r="6" spans="1:68" s="10" customFormat="1" ht="13.15" customHeight="1">
      <c r="B6" s="378">
        <v>1</v>
      </c>
      <c r="C6" s="373" t="s">
        <v>235</v>
      </c>
      <c r="D6" s="354">
        <v>1554137890</v>
      </c>
      <c r="E6" s="354">
        <v>2242</v>
      </c>
      <c r="F6" s="47" t="s">
        <v>107</v>
      </c>
      <c r="G6" s="77">
        <v>36188164</v>
      </c>
      <c r="H6" s="64">
        <f>IFERROR(G6/D6,"-")</f>
        <v>2.3285040685804271E-2</v>
      </c>
      <c r="I6" s="77">
        <v>473</v>
      </c>
      <c r="J6" s="64">
        <f>IFERROR(I6/E6,"-")</f>
        <v>0.21097234611953614</v>
      </c>
      <c r="K6" s="80">
        <f t="shared" ref="K6:K69" si="0">IFERROR(G6/I6,"-")</f>
        <v>76507.746300211424</v>
      </c>
      <c r="L6" s="354">
        <v>11906709940</v>
      </c>
      <c r="M6" s="354">
        <v>23186</v>
      </c>
      <c r="N6" s="47" t="s">
        <v>107</v>
      </c>
      <c r="O6" s="77">
        <v>225212770</v>
      </c>
      <c r="P6" s="64">
        <f>IFERROR(O6/L6,"-")</f>
        <v>1.8914777561130375E-2</v>
      </c>
      <c r="Q6" s="77">
        <v>3885</v>
      </c>
      <c r="R6" s="64">
        <f>IFERROR(Q6/M6,"-")</f>
        <v>0.16755800914344862</v>
      </c>
      <c r="S6" s="80">
        <f t="shared" ref="S6:S69" si="1">IFERROR(O6/Q6,"-")</f>
        <v>57969.82496782497</v>
      </c>
      <c r="T6" s="354">
        <v>497489020</v>
      </c>
      <c r="U6" s="354">
        <v>1478</v>
      </c>
      <c r="V6" s="47" t="s">
        <v>107</v>
      </c>
      <c r="W6" s="77">
        <v>12922090</v>
      </c>
      <c r="X6" s="64">
        <f>IFERROR(W6/T6,"-")</f>
        <v>2.5974623520334177E-2</v>
      </c>
      <c r="Y6" s="77">
        <v>187</v>
      </c>
      <c r="Z6" s="64">
        <f>IFERROR(Y6/U6,"-")</f>
        <v>0.12652232746955344</v>
      </c>
      <c r="AA6" s="191">
        <f t="shared" ref="AA6:AA69" si="2">IFERROR(W6/Y6,"-")</f>
        <v>69102.085561497326</v>
      </c>
      <c r="AB6" s="354">
        <v>808942520</v>
      </c>
      <c r="AC6" s="354">
        <v>2848</v>
      </c>
      <c r="AD6" s="47" t="s">
        <v>107</v>
      </c>
      <c r="AE6" s="77">
        <v>20444345</v>
      </c>
      <c r="AF6" s="64">
        <f>IFERROR(AE6/AB6,"-")</f>
        <v>2.5272926684580754E-2</v>
      </c>
      <c r="AG6" s="77">
        <v>289</v>
      </c>
      <c r="AH6" s="64">
        <f>IFERROR(AG6/AC6,"-")</f>
        <v>0.1014747191011236</v>
      </c>
      <c r="AI6" s="80">
        <f t="shared" ref="AI6:AI69" si="3">IFERROR(AE6/AG6,"-")</f>
        <v>70741.67820069204</v>
      </c>
      <c r="AJ6" s="354">
        <v>4759239470</v>
      </c>
      <c r="AK6" s="354">
        <v>7634</v>
      </c>
      <c r="AL6" s="47" t="s">
        <v>107</v>
      </c>
      <c r="AM6" s="77">
        <v>85197889</v>
      </c>
      <c r="AN6" s="64">
        <f>IFERROR(AM6/AJ6,"-")</f>
        <v>1.7901576404601469E-2</v>
      </c>
      <c r="AO6" s="77">
        <v>1450</v>
      </c>
      <c r="AP6" s="64">
        <f>IFERROR(AO6/AK6,"-")</f>
        <v>0.18993974325386428</v>
      </c>
      <c r="AQ6" s="80">
        <f t="shared" ref="AQ6:AQ69" si="4">IFERROR(AM6/AO6,"-")</f>
        <v>58757.16482758621</v>
      </c>
      <c r="AR6" s="354">
        <v>5748725060</v>
      </c>
      <c r="AS6" s="354">
        <v>11044</v>
      </c>
      <c r="AT6" s="47" t="s">
        <v>107</v>
      </c>
      <c r="AU6" s="77">
        <v>104990992</v>
      </c>
      <c r="AV6" s="64">
        <f>IFERROR(AU6/AR6,"-")</f>
        <v>1.8263352465842226E-2</v>
      </c>
      <c r="AW6" s="77">
        <v>1914</v>
      </c>
      <c r="AX6" s="64">
        <f>IFERROR(AW6/AS6,"-")</f>
        <v>0.17330677290836655</v>
      </c>
      <c r="AY6" s="191">
        <f t="shared" ref="AY6:AY69" si="5">IFERROR(AU6/AW6,"-")</f>
        <v>54854.227795193314</v>
      </c>
      <c r="AZ6" s="354">
        <v>1075055630</v>
      </c>
      <c r="BA6" s="354">
        <v>985</v>
      </c>
      <c r="BB6" s="47" t="s">
        <v>107</v>
      </c>
      <c r="BC6" s="77">
        <v>30497431</v>
      </c>
      <c r="BD6" s="64">
        <f>IFERROR(BC6/AZ6,"-")</f>
        <v>2.8368235232626986E-2</v>
      </c>
      <c r="BE6" s="77">
        <v>268</v>
      </c>
      <c r="BF6" s="64">
        <f>IFERROR(BE6/BA6,"-")</f>
        <v>0.27208121827411169</v>
      </c>
      <c r="BG6" s="80">
        <f t="shared" ref="BG6:BG69" si="6">IFERROR(BC6/BE6,"-")</f>
        <v>113796.38432835821</v>
      </c>
      <c r="BH6" s="354">
        <v>4085613690</v>
      </c>
      <c r="BI6" s="354">
        <v>10548</v>
      </c>
      <c r="BJ6" s="47" t="s">
        <v>107</v>
      </c>
      <c r="BK6" s="77">
        <v>68937661</v>
      </c>
      <c r="BL6" s="64">
        <f>IFERROR(BK6/BH6,"-")</f>
        <v>1.6873269533224027E-2</v>
      </c>
      <c r="BM6" s="77">
        <v>1393</v>
      </c>
      <c r="BN6" s="64">
        <f>IFERROR(BM6/BI6,"-")</f>
        <v>0.13206295032233598</v>
      </c>
      <c r="BO6" s="191">
        <f t="shared" ref="BO6:BO69" si="7">IFERROR(BK6/BM6,"-")</f>
        <v>49488.629576453699</v>
      </c>
      <c r="BP6" s="286"/>
    </row>
    <row r="7" spans="1:68" s="10" customFormat="1" ht="13.15" customHeight="1">
      <c r="B7" s="379"/>
      <c r="C7" s="374"/>
      <c r="D7" s="355"/>
      <c r="E7" s="355"/>
      <c r="F7" s="48" t="s">
        <v>108</v>
      </c>
      <c r="G7" s="78">
        <v>26956045</v>
      </c>
      <c r="H7" s="65">
        <f>IFERROR(G7/D6,"-")</f>
        <v>1.7344693269141002E-2</v>
      </c>
      <c r="I7" s="78">
        <v>585</v>
      </c>
      <c r="J7" s="65">
        <f>IFERROR(I7/E6,"-")</f>
        <v>0.26092774308652988</v>
      </c>
      <c r="K7" s="81">
        <f t="shared" si="0"/>
        <v>46078.709401709399</v>
      </c>
      <c r="L7" s="355"/>
      <c r="M7" s="355"/>
      <c r="N7" s="48" t="s">
        <v>108</v>
      </c>
      <c r="O7" s="78">
        <v>295750716</v>
      </c>
      <c r="P7" s="65">
        <f>IFERROR(O7/L6,"-")</f>
        <v>2.4838995615945946E-2</v>
      </c>
      <c r="Q7" s="78">
        <v>5043</v>
      </c>
      <c r="R7" s="65">
        <f>IFERROR(Q7/M6,"-")</f>
        <v>0.21750194082636073</v>
      </c>
      <c r="S7" s="81">
        <f t="shared" si="1"/>
        <v>58645.789411064841</v>
      </c>
      <c r="T7" s="355"/>
      <c r="U7" s="355"/>
      <c r="V7" s="48" t="s">
        <v>108</v>
      </c>
      <c r="W7" s="78">
        <v>16263247</v>
      </c>
      <c r="X7" s="65">
        <f>IFERROR(W7/T6,"-")</f>
        <v>3.2690665213073448E-2</v>
      </c>
      <c r="Y7" s="78">
        <v>265</v>
      </c>
      <c r="Z7" s="65">
        <f>IFERROR(Y7/U6,"-")</f>
        <v>0.17929634641407308</v>
      </c>
      <c r="AA7" s="192">
        <f t="shared" si="2"/>
        <v>61370.743396226419</v>
      </c>
      <c r="AB7" s="355"/>
      <c r="AC7" s="355"/>
      <c r="AD7" s="48" t="s">
        <v>108</v>
      </c>
      <c r="AE7" s="78">
        <v>25547441</v>
      </c>
      <c r="AF7" s="65">
        <f>IFERROR(AE7/AB6,"-")</f>
        <v>3.1581280954300683E-2</v>
      </c>
      <c r="AG7" s="78">
        <v>408</v>
      </c>
      <c r="AH7" s="65">
        <f>IFERROR(AG7/AC6,"-")</f>
        <v>0.14325842696629212</v>
      </c>
      <c r="AI7" s="81">
        <f t="shared" si="3"/>
        <v>62616.276960784315</v>
      </c>
      <c r="AJ7" s="355"/>
      <c r="AK7" s="355"/>
      <c r="AL7" s="48" t="s">
        <v>108</v>
      </c>
      <c r="AM7" s="78">
        <v>124686689</v>
      </c>
      <c r="AN7" s="65">
        <f>IFERROR(AM7/AJ6,"-")</f>
        <v>2.61988684927426E-2</v>
      </c>
      <c r="AO7" s="78">
        <v>1878</v>
      </c>
      <c r="AP7" s="65">
        <f>IFERROR(AO7/AK6,"-")</f>
        <v>0.24600471574534974</v>
      </c>
      <c r="AQ7" s="81">
        <f t="shared" si="4"/>
        <v>66393.338125665599</v>
      </c>
      <c r="AR7" s="355"/>
      <c r="AS7" s="355"/>
      <c r="AT7" s="48" t="s">
        <v>108</v>
      </c>
      <c r="AU7" s="78">
        <v>127941541</v>
      </c>
      <c r="AV7" s="65">
        <f>IFERROR(AU7/AR6,"-")</f>
        <v>2.2255637496081608E-2</v>
      </c>
      <c r="AW7" s="78">
        <v>2459</v>
      </c>
      <c r="AX7" s="65">
        <f>IFERROR(AW7/AS6,"-")</f>
        <v>0.222654835204636</v>
      </c>
      <c r="AY7" s="192">
        <f t="shared" si="5"/>
        <v>52029.906872712483</v>
      </c>
      <c r="AZ7" s="355"/>
      <c r="BA7" s="355"/>
      <c r="BB7" s="48" t="s">
        <v>108</v>
      </c>
      <c r="BC7" s="78">
        <v>28233584</v>
      </c>
      <c r="BD7" s="65">
        <f>IFERROR(BC7/AZ6,"-")</f>
        <v>2.6262440019034178E-2</v>
      </c>
      <c r="BE7" s="78">
        <v>265</v>
      </c>
      <c r="BF7" s="65">
        <f>IFERROR(BE7/BA6,"-")</f>
        <v>0.26903553299492383</v>
      </c>
      <c r="BG7" s="81">
        <f t="shared" si="6"/>
        <v>106541.82641509434</v>
      </c>
      <c r="BH7" s="355"/>
      <c r="BI7" s="355"/>
      <c r="BJ7" s="48" t="s">
        <v>108</v>
      </c>
      <c r="BK7" s="78">
        <v>94280880</v>
      </c>
      <c r="BL7" s="65">
        <f>IFERROR(BK7/BH6,"-")</f>
        <v>2.3076308029504375E-2</v>
      </c>
      <c r="BM7" s="78">
        <v>1955</v>
      </c>
      <c r="BN7" s="65">
        <f>IFERROR(BM7/BI6,"-")</f>
        <v>0.1853431930223739</v>
      </c>
      <c r="BO7" s="192">
        <f t="shared" si="7"/>
        <v>48225.514066496165</v>
      </c>
      <c r="BP7" s="286"/>
    </row>
    <row r="8" spans="1:68" s="10" customFormat="1" ht="13.15" customHeight="1">
      <c r="B8" s="379"/>
      <c r="C8" s="374"/>
      <c r="D8" s="355"/>
      <c r="E8" s="355"/>
      <c r="F8" s="49" t="s">
        <v>109</v>
      </c>
      <c r="G8" s="78">
        <v>36382371</v>
      </c>
      <c r="H8" s="65">
        <f>IFERROR(G8/D6,"-")</f>
        <v>2.3410001927177775E-2</v>
      </c>
      <c r="I8" s="78">
        <v>850</v>
      </c>
      <c r="J8" s="65">
        <f>IFERROR(I8/E6,"-")</f>
        <v>0.37912578055307761</v>
      </c>
      <c r="K8" s="81">
        <f t="shared" si="0"/>
        <v>42802.789411764708</v>
      </c>
      <c r="L8" s="355"/>
      <c r="M8" s="355"/>
      <c r="N8" s="49" t="s">
        <v>109</v>
      </c>
      <c r="O8" s="78">
        <v>282617515</v>
      </c>
      <c r="P8" s="65">
        <f>IFERROR(O8/L6,"-")</f>
        <v>2.3735987222680256E-2</v>
      </c>
      <c r="Q8" s="78">
        <v>6900</v>
      </c>
      <c r="R8" s="65">
        <f>IFERROR(Q8/M6,"-")</f>
        <v>0.2975933753126887</v>
      </c>
      <c r="S8" s="81">
        <f t="shared" si="1"/>
        <v>40959.060144927535</v>
      </c>
      <c r="T8" s="355"/>
      <c r="U8" s="355"/>
      <c r="V8" s="49" t="s">
        <v>109</v>
      </c>
      <c r="W8" s="78">
        <v>0</v>
      </c>
      <c r="X8" s="65">
        <f>IFERROR(W8/T6,"-")</f>
        <v>0</v>
      </c>
      <c r="Y8" s="78">
        <v>0</v>
      </c>
      <c r="Z8" s="65">
        <f>IFERROR(Y8/U6,"-")</f>
        <v>0</v>
      </c>
      <c r="AA8" s="192" t="str">
        <f t="shared" si="2"/>
        <v>-</v>
      </c>
      <c r="AB8" s="355"/>
      <c r="AC8" s="355"/>
      <c r="AD8" s="49" t="s">
        <v>109</v>
      </c>
      <c r="AE8" s="78">
        <v>0</v>
      </c>
      <c r="AF8" s="65">
        <f>IFERROR(AE8/AB6,"-")</f>
        <v>0</v>
      </c>
      <c r="AG8" s="78">
        <v>0</v>
      </c>
      <c r="AH8" s="65">
        <f>IFERROR(AG8/AC6,"-")</f>
        <v>0</v>
      </c>
      <c r="AI8" s="81" t="str">
        <f t="shared" si="3"/>
        <v>-</v>
      </c>
      <c r="AJ8" s="355"/>
      <c r="AK8" s="355"/>
      <c r="AL8" s="49" t="s">
        <v>109</v>
      </c>
      <c r="AM8" s="78">
        <v>130360654</v>
      </c>
      <c r="AN8" s="65">
        <f>IFERROR(AM8/AJ6,"-")</f>
        <v>2.7391068430519635E-2</v>
      </c>
      <c r="AO8" s="78">
        <v>3097</v>
      </c>
      <c r="AP8" s="65">
        <f>IFERROR(AO8/AK6,"-")</f>
        <v>0.40568509300497774</v>
      </c>
      <c r="AQ8" s="81">
        <f t="shared" si="4"/>
        <v>42092.558605101709</v>
      </c>
      <c r="AR8" s="355"/>
      <c r="AS8" s="355"/>
      <c r="AT8" s="49" t="s">
        <v>109</v>
      </c>
      <c r="AU8" s="78">
        <v>152256861</v>
      </c>
      <c r="AV8" s="65">
        <f>IFERROR(AU8/AR6,"-")</f>
        <v>2.6485326643887194E-2</v>
      </c>
      <c r="AW8" s="78">
        <v>3803</v>
      </c>
      <c r="AX8" s="65">
        <f>IFERROR(AW8/AS6,"-")</f>
        <v>0.34434987323433541</v>
      </c>
      <c r="AY8" s="192">
        <f t="shared" si="5"/>
        <v>40035.987641335785</v>
      </c>
      <c r="AZ8" s="355"/>
      <c r="BA8" s="355"/>
      <c r="BB8" s="49" t="s">
        <v>109</v>
      </c>
      <c r="BC8" s="78">
        <v>9582361</v>
      </c>
      <c r="BD8" s="65">
        <f>IFERROR(BC8/AZ6,"-")</f>
        <v>8.9133629298792667E-3</v>
      </c>
      <c r="BE8" s="78">
        <v>265</v>
      </c>
      <c r="BF8" s="65">
        <f>IFERROR(BE8/BA6,"-")</f>
        <v>0.26903553299492383</v>
      </c>
      <c r="BG8" s="81">
        <f t="shared" si="6"/>
        <v>36159.852830188676</v>
      </c>
      <c r="BH8" s="355"/>
      <c r="BI8" s="355"/>
      <c r="BJ8" s="49" t="s">
        <v>109</v>
      </c>
      <c r="BK8" s="78">
        <v>98405582</v>
      </c>
      <c r="BL8" s="65">
        <f>IFERROR(BK8/BH6,"-")</f>
        <v>2.4085875333945243E-2</v>
      </c>
      <c r="BM8" s="78">
        <v>2287</v>
      </c>
      <c r="BN8" s="65">
        <f>IFERROR(BM8/BI6,"-")</f>
        <v>0.21681835419036785</v>
      </c>
      <c r="BO8" s="192">
        <f t="shared" si="7"/>
        <v>43028.238740708352</v>
      </c>
      <c r="BP8" s="286"/>
    </row>
    <row r="9" spans="1:68" s="10" customFormat="1" ht="13.15" customHeight="1">
      <c r="B9" s="379"/>
      <c r="C9" s="374"/>
      <c r="D9" s="355"/>
      <c r="E9" s="355"/>
      <c r="F9" s="49" t="s">
        <v>110</v>
      </c>
      <c r="G9" s="78">
        <v>10991679</v>
      </c>
      <c r="H9" s="65">
        <f>IFERROR(G9/D6,"-")</f>
        <v>7.0725249482206497E-3</v>
      </c>
      <c r="I9" s="78">
        <v>140</v>
      </c>
      <c r="J9" s="65">
        <f>IFERROR(I9/E6,"-")</f>
        <v>6.2444246208742192E-2</v>
      </c>
      <c r="K9" s="81">
        <f t="shared" si="0"/>
        <v>78511.992857142861</v>
      </c>
      <c r="L9" s="355"/>
      <c r="M9" s="355"/>
      <c r="N9" s="49" t="s">
        <v>110</v>
      </c>
      <c r="O9" s="78">
        <v>54085703</v>
      </c>
      <c r="P9" s="65">
        <f>IFERROR(O9/L6,"-")</f>
        <v>4.5424557474354667E-3</v>
      </c>
      <c r="Q9" s="78">
        <v>1133</v>
      </c>
      <c r="R9" s="65">
        <f>IFERROR(Q9/M6,"-")</f>
        <v>4.8865694815837142E-2</v>
      </c>
      <c r="S9" s="81">
        <f t="shared" si="1"/>
        <v>47736.719329214473</v>
      </c>
      <c r="T9" s="355"/>
      <c r="U9" s="355"/>
      <c r="V9" s="49" t="s">
        <v>110</v>
      </c>
      <c r="W9" s="78">
        <v>0</v>
      </c>
      <c r="X9" s="65">
        <f>IFERROR(W9/T6,"-")</f>
        <v>0</v>
      </c>
      <c r="Y9" s="78">
        <v>0</v>
      </c>
      <c r="Z9" s="65">
        <f>IFERROR(Y9/U6,"-")</f>
        <v>0</v>
      </c>
      <c r="AA9" s="192" t="str">
        <f t="shared" si="2"/>
        <v>-</v>
      </c>
      <c r="AB9" s="355"/>
      <c r="AC9" s="355"/>
      <c r="AD9" s="49" t="s">
        <v>110</v>
      </c>
      <c r="AE9" s="78">
        <v>0</v>
      </c>
      <c r="AF9" s="65">
        <f>IFERROR(AE9/AB6,"-")</f>
        <v>0</v>
      </c>
      <c r="AG9" s="78">
        <v>0</v>
      </c>
      <c r="AH9" s="65">
        <f>IFERROR(AG9/AC6,"-")</f>
        <v>0</v>
      </c>
      <c r="AI9" s="81" t="str">
        <f t="shared" si="3"/>
        <v>-</v>
      </c>
      <c r="AJ9" s="355"/>
      <c r="AK9" s="355"/>
      <c r="AL9" s="49" t="s">
        <v>110</v>
      </c>
      <c r="AM9" s="78">
        <v>22458582</v>
      </c>
      <c r="AN9" s="65">
        <f>IFERROR(AM9/AJ6,"-")</f>
        <v>4.7189434659819715E-3</v>
      </c>
      <c r="AO9" s="78">
        <v>500</v>
      </c>
      <c r="AP9" s="65">
        <f>IFERROR(AO9/AK6,"-")</f>
        <v>6.5496463190987689E-2</v>
      </c>
      <c r="AQ9" s="81">
        <f t="shared" si="4"/>
        <v>44917.163999999997</v>
      </c>
      <c r="AR9" s="355"/>
      <c r="AS9" s="355"/>
      <c r="AT9" s="49" t="s">
        <v>110</v>
      </c>
      <c r="AU9" s="78">
        <v>31627121</v>
      </c>
      <c r="AV9" s="65">
        <f>IFERROR(AU9/AR6,"-")</f>
        <v>5.5015887296582591E-3</v>
      </c>
      <c r="AW9" s="78">
        <v>633</v>
      </c>
      <c r="AX9" s="65">
        <f>IFERROR(AW9/AS6,"-")</f>
        <v>5.7316189786309306E-2</v>
      </c>
      <c r="AY9" s="192">
        <f t="shared" si="5"/>
        <v>49963.856240126384</v>
      </c>
      <c r="AZ9" s="355"/>
      <c r="BA9" s="355"/>
      <c r="BB9" s="49" t="s">
        <v>110</v>
      </c>
      <c r="BC9" s="78">
        <v>1154835</v>
      </c>
      <c r="BD9" s="65">
        <f>IFERROR(BC9/AZ6,"-")</f>
        <v>1.0742095271851187E-3</v>
      </c>
      <c r="BE9" s="78">
        <v>43</v>
      </c>
      <c r="BF9" s="65">
        <f>IFERROR(BE9/BA6,"-")</f>
        <v>4.3654822335025378E-2</v>
      </c>
      <c r="BG9" s="81">
        <f t="shared" si="6"/>
        <v>26856.627906976744</v>
      </c>
      <c r="BH9" s="355"/>
      <c r="BI9" s="355"/>
      <c r="BJ9" s="49" t="s">
        <v>110</v>
      </c>
      <c r="BK9" s="78">
        <v>11803493</v>
      </c>
      <c r="BL9" s="65">
        <f>IFERROR(BK9/BH6,"-")</f>
        <v>2.8890379501347323E-3</v>
      </c>
      <c r="BM9" s="78">
        <v>345</v>
      </c>
      <c r="BN9" s="65">
        <f>IFERROR(BM9/BI6,"-")</f>
        <v>3.2707622298065987E-2</v>
      </c>
      <c r="BO9" s="192">
        <f t="shared" si="7"/>
        <v>34213.023188405794</v>
      </c>
      <c r="BP9" s="286"/>
    </row>
    <row r="10" spans="1:68" s="10" customFormat="1" ht="13.15" customHeight="1">
      <c r="B10" s="379"/>
      <c r="C10" s="374"/>
      <c r="D10" s="355"/>
      <c r="E10" s="355"/>
      <c r="F10" s="49" t="s">
        <v>111</v>
      </c>
      <c r="G10" s="78">
        <v>45006168</v>
      </c>
      <c r="H10" s="65">
        <f>IFERROR(G10/D6,"-")</f>
        <v>2.8958928477060681E-2</v>
      </c>
      <c r="I10" s="78">
        <v>908</v>
      </c>
      <c r="J10" s="65">
        <f>IFERROR(I10/E6,"-")</f>
        <v>0.40499553969669938</v>
      </c>
      <c r="K10" s="81">
        <f t="shared" si="0"/>
        <v>49566.264317180619</v>
      </c>
      <c r="L10" s="355"/>
      <c r="M10" s="355"/>
      <c r="N10" s="49" t="s">
        <v>111</v>
      </c>
      <c r="O10" s="78">
        <v>288055582</v>
      </c>
      <c r="P10" s="65">
        <f>IFERROR(O10/L6,"-")</f>
        <v>2.4192710114848064E-2</v>
      </c>
      <c r="Q10" s="78">
        <v>7644</v>
      </c>
      <c r="R10" s="65">
        <f>IFERROR(Q10/M6,"-")</f>
        <v>0.32968170447683948</v>
      </c>
      <c r="S10" s="81">
        <f t="shared" si="1"/>
        <v>37683.880429094716</v>
      </c>
      <c r="T10" s="355"/>
      <c r="U10" s="355"/>
      <c r="V10" s="49" t="s">
        <v>111</v>
      </c>
      <c r="W10" s="78">
        <v>0</v>
      </c>
      <c r="X10" s="65">
        <f>IFERROR(W10/T6,"-")</f>
        <v>0</v>
      </c>
      <c r="Y10" s="78">
        <v>0</v>
      </c>
      <c r="Z10" s="65">
        <f>IFERROR(Y10/U6,"-")</f>
        <v>0</v>
      </c>
      <c r="AA10" s="192" t="str">
        <f t="shared" si="2"/>
        <v>-</v>
      </c>
      <c r="AB10" s="355"/>
      <c r="AC10" s="355"/>
      <c r="AD10" s="49" t="s">
        <v>111</v>
      </c>
      <c r="AE10" s="78">
        <v>0</v>
      </c>
      <c r="AF10" s="65">
        <f>IFERROR(AE10/AB6,"-")</f>
        <v>0</v>
      </c>
      <c r="AG10" s="78">
        <v>0</v>
      </c>
      <c r="AH10" s="65">
        <f>IFERROR(AG10/AC6,"-")</f>
        <v>0</v>
      </c>
      <c r="AI10" s="81" t="str">
        <f t="shared" si="3"/>
        <v>-</v>
      </c>
      <c r="AJ10" s="355"/>
      <c r="AK10" s="355"/>
      <c r="AL10" s="49" t="s">
        <v>111</v>
      </c>
      <c r="AM10" s="78">
        <v>130160678</v>
      </c>
      <c r="AN10" s="65">
        <f>IFERROR(AM10/AJ6,"-")</f>
        <v>2.7349049952302567E-2</v>
      </c>
      <c r="AO10" s="78">
        <v>3296</v>
      </c>
      <c r="AP10" s="65">
        <f>IFERROR(AO10/AK6,"-")</f>
        <v>0.43175268535499084</v>
      </c>
      <c r="AQ10" s="81">
        <f t="shared" si="4"/>
        <v>39490.496966019418</v>
      </c>
      <c r="AR10" s="355"/>
      <c r="AS10" s="355"/>
      <c r="AT10" s="49" t="s">
        <v>111</v>
      </c>
      <c r="AU10" s="78">
        <v>157894904</v>
      </c>
      <c r="AV10" s="65">
        <f>IFERROR(AU10/AR6,"-")</f>
        <v>2.7466073320959971E-2</v>
      </c>
      <c r="AW10" s="78">
        <v>4348</v>
      </c>
      <c r="AX10" s="65">
        <f>IFERROR(AW10/AS6,"-")</f>
        <v>0.39369793553060484</v>
      </c>
      <c r="AY10" s="192">
        <f t="shared" si="5"/>
        <v>36314.375344986198</v>
      </c>
      <c r="AZ10" s="355"/>
      <c r="BA10" s="355"/>
      <c r="BB10" s="49" t="s">
        <v>111</v>
      </c>
      <c r="BC10" s="78">
        <v>12541350</v>
      </c>
      <c r="BD10" s="65">
        <f>IFERROR(BC10/AZ6,"-")</f>
        <v>1.1665768403073243E-2</v>
      </c>
      <c r="BE10" s="78">
        <v>296</v>
      </c>
      <c r="BF10" s="65">
        <f>IFERROR(BE10/BA6,"-")</f>
        <v>0.30050761421319799</v>
      </c>
      <c r="BG10" s="81">
        <f t="shared" si="6"/>
        <v>42369.425675675673</v>
      </c>
      <c r="BH10" s="355"/>
      <c r="BI10" s="355"/>
      <c r="BJ10" s="49" t="s">
        <v>111</v>
      </c>
      <c r="BK10" s="78">
        <v>88389531</v>
      </c>
      <c r="BL10" s="65">
        <f>IFERROR(BK10/BH6,"-")</f>
        <v>2.1634333959753303E-2</v>
      </c>
      <c r="BM10" s="78">
        <v>2640</v>
      </c>
      <c r="BN10" s="65">
        <f>IFERROR(BM10/BI6,"-")</f>
        <v>0.25028441410693969</v>
      </c>
      <c r="BO10" s="192">
        <f t="shared" si="7"/>
        <v>33480.882954545457</v>
      </c>
      <c r="BP10" s="286"/>
    </row>
    <row r="11" spans="1:68" s="10" customFormat="1" ht="13.15" customHeight="1">
      <c r="B11" s="379"/>
      <c r="C11" s="374"/>
      <c r="D11" s="355"/>
      <c r="E11" s="355"/>
      <c r="F11" s="49" t="s">
        <v>112</v>
      </c>
      <c r="G11" s="78">
        <v>91376543</v>
      </c>
      <c r="H11" s="65">
        <f>IFERROR(G11/D6,"-")</f>
        <v>5.8795647148143337E-2</v>
      </c>
      <c r="I11" s="78">
        <v>1109</v>
      </c>
      <c r="J11" s="65">
        <f>IFERROR(I11/E6,"-")</f>
        <v>0.49464763603925066</v>
      </c>
      <c r="K11" s="81">
        <f t="shared" si="0"/>
        <v>82395.440036068525</v>
      </c>
      <c r="L11" s="355"/>
      <c r="M11" s="355"/>
      <c r="N11" s="49" t="s">
        <v>112</v>
      </c>
      <c r="O11" s="78">
        <v>607198814</v>
      </c>
      <c r="P11" s="65">
        <f>IFERROR(O11/L6,"-")</f>
        <v>5.0996355589392986E-2</v>
      </c>
      <c r="Q11" s="78">
        <v>9087</v>
      </c>
      <c r="R11" s="65">
        <f>IFERROR(Q11/M6,"-")</f>
        <v>0.39191753644440613</v>
      </c>
      <c r="S11" s="81">
        <f t="shared" si="1"/>
        <v>66820.602399031588</v>
      </c>
      <c r="T11" s="355"/>
      <c r="U11" s="355"/>
      <c r="V11" s="49" t="s">
        <v>112</v>
      </c>
      <c r="W11" s="78">
        <v>0</v>
      </c>
      <c r="X11" s="65">
        <f>IFERROR(W11/T6,"-")</f>
        <v>0</v>
      </c>
      <c r="Y11" s="78">
        <v>0</v>
      </c>
      <c r="Z11" s="65">
        <f>IFERROR(Y11/U6,"-")</f>
        <v>0</v>
      </c>
      <c r="AA11" s="192" t="str">
        <f t="shared" si="2"/>
        <v>-</v>
      </c>
      <c r="AB11" s="355"/>
      <c r="AC11" s="355"/>
      <c r="AD11" s="49" t="s">
        <v>112</v>
      </c>
      <c r="AE11" s="78">
        <v>0</v>
      </c>
      <c r="AF11" s="65">
        <f>IFERROR(AE11/AB6,"-")</f>
        <v>0</v>
      </c>
      <c r="AG11" s="78">
        <v>0</v>
      </c>
      <c r="AH11" s="65">
        <f>IFERROR(AG11/AC6,"-")</f>
        <v>0</v>
      </c>
      <c r="AI11" s="81" t="str">
        <f t="shared" si="3"/>
        <v>-</v>
      </c>
      <c r="AJ11" s="355"/>
      <c r="AK11" s="355"/>
      <c r="AL11" s="49" t="s">
        <v>112</v>
      </c>
      <c r="AM11" s="78">
        <v>282561918</v>
      </c>
      <c r="AN11" s="65">
        <f>IFERROR(AM11/AJ6,"-")</f>
        <v>5.9371233530301847E-2</v>
      </c>
      <c r="AO11" s="78">
        <v>3876</v>
      </c>
      <c r="AP11" s="65">
        <f>IFERROR(AO11/AK6,"-")</f>
        <v>0.50772858265653653</v>
      </c>
      <c r="AQ11" s="81">
        <f t="shared" si="4"/>
        <v>72900.391640866874</v>
      </c>
      <c r="AR11" s="355"/>
      <c r="AS11" s="355"/>
      <c r="AT11" s="49" t="s">
        <v>112</v>
      </c>
      <c r="AU11" s="78">
        <v>324636896</v>
      </c>
      <c r="AV11" s="65">
        <f>IFERROR(AU11/AR6,"-")</f>
        <v>5.647111187467365E-2</v>
      </c>
      <c r="AW11" s="78">
        <v>5211</v>
      </c>
      <c r="AX11" s="65">
        <f>IFERROR(AW11/AS6,"-")</f>
        <v>0.47183991307497286</v>
      </c>
      <c r="AY11" s="192">
        <f t="shared" si="5"/>
        <v>62298.387257724047</v>
      </c>
      <c r="AZ11" s="355"/>
      <c r="BA11" s="355"/>
      <c r="BB11" s="49" t="s">
        <v>112</v>
      </c>
      <c r="BC11" s="78">
        <v>40730088</v>
      </c>
      <c r="BD11" s="65">
        <f>IFERROR(BC11/AZ6,"-")</f>
        <v>3.7886493371510462E-2</v>
      </c>
      <c r="BE11" s="78">
        <v>403</v>
      </c>
      <c r="BF11" s="65">
        <f>IFERROR(BE11/BA6,"-")</f>
        <v>0.40913705583756343</v>
      </c>
      <c r="BG11" s="81">
        <f t="shared" si="6"/>
        <v>101067.2158808933</v>
      </c>
      <c r="BH11" s="355"/>
      <c r="BI11" s="355"/>
      <c r="BJ11" s="49" t="s">
        <v>112</v>
      </c>
      <c r="BK11" s="78">
        <v>179675867</v>
      </c>
      <c r="BL11" s="65">
        <f>IFERROR(BK11/BH6,"-")</f>
        <v>4.3977693593443973E-2</v>
      </c>
      <c r="BM11" s="78">
        <v>3136</v>
      </c>
      <c r="BN11" s="65">
        <f>IFERROR(BM11/BI6,"-")</f>
        <v>0.29730754645430413</v>
      </c>
      <c r="BO11" s="192">
        <f t="shared" si="7"/>
        <v>57294.600446428572</v>
      </c>
      <c r="BP11" s="286"/>
    </row>
    <row r="12" spans="1:68" s="10" customFormat="1" ht="13.15" customHeight="1">
      <c r="B12" s="379"/>
      <c r="C12" s="374"/>
      <c r="D12" s="355"/>
      <c r="E12" s="355"/>
      <c r="F12" s="49" t="s">
        <v>113</v>
      </c>
      <c r="G12" s="78">
        <v>88190623</v>
      </c>
      <c r="H12" s="65">
        <f>IFERROR(G12/D6,"-")</f>
        <v>5.6745687475646067E-2</v>
      </c>
      <c r="I12" s="78">
        <v>457</v>
      </c>
      <c r="J12" s="65">
        <f>IFERROR(I12/E6,"-")</f>
        <v>0.20383586083853703</v>
      </c>
      <c r="K12" s="81">
        <f t="shared" si="0"/>
        <v>192977.29321663021</v>
      </c>
      <c r="L12" s="355"/>
      <c r="M12" s="355"/>
      <c r="N12" s="49" t="s">
        <v>113</v>
      </c>
      <c r="O12" s="78">
        <v>233014210</v>
      </c>
      <c r="P12" s="65">
        <f>IFERROR(O12/L6,"-")</f>
        <v>1.9569991305255566E-2</v>
      </c>
      <c r="Q12" s="78">
        <v>2144</v>
      </c>
      <c r="R12" s="65">
        <f>IFERROR(Q12/M6,"-")</f>
        <v>9.2469593720348492E-2</v>
      </c>
      <c r="S12" s="81">
        <f t="shared" si="1"/>
        <v>108682.00093283581</v>
      </c>
      <c r="T12" s="355"/>
      <c r="U12" s="355"/>
      <c r="V12" s="49" t="s">
        <v>113</v>
      </c>
      <c r="W12" s="78">
        <v>3983856</v>
      </c>
      <c r="X12" s="65">
        <f>IFERROR(W12/T6,"-")</f>
        <v>8.0079274915454413E-3</v>
      </c>
      <c r="Y12" s="78">
        <v>29</v>
      </c>
      <c r="Z12" s="65">
        <f>IFERROR(Y12/U6,"-")</f>
        <v>1.9621109607577809E-2</v>
      </c>
      <c r="AA12" s="192">
        <f t="shared" si="2"/>
        <v>137374.3448275862</v>
      </c>
      <c r="AB12" s="355"/>
      <c r="AC12" s="355"/>
      <c r="AD12" s="49" t="s">
        <v>113</v>
      </c>
      <c r="AE12" s="78">
        <v>4631912</v>
      </c>
      <c r="AF12" s="65">
        <f>IFERROR(AE12/AB6,"-")</f>
        <v>5.7258851963919513E-3</v>
      </c>
      <c r="AG12" s="78">
        <v>25</v>
      </c>
      <c r="AH12" s="65">
        <f>IFERROR(AG12/AC6,"-")</f>
        <v>8.7780898876404501E-3</v>
      </c>
      <c r="AI12" s="81">
        <f t="shared" si="3"/>
        <v>185276.48</v>
      </c>
      <c r="AJ12" s="355"/>
      <c r="AK12" s="355"/>
      <c r="AL12" s="49" t="s">
        <v>113</v>
      </c>
      <c r="AM12" s="78">
        <v>144383307</v>
      </c>
      <c r="AN12" s="65">
        <f>IFERROR(AM12/AJ6,"-")</f>
        <v>3.0337474697401601E-2</v>
      </c>
      <c r="AO12" s="78">
        <v>1027</v>
      </c>
      <c r="AP12" s="65">
        <f>IFERROR(AO12/AK6,"-")</f>
        <v>0.1345297353942887</v>
      </c>
      <c r="AQ12" s="81">
        <f t="shared" si="4"/>
        <v>140587.4459591042</v>
      </c>
      <c r="AR12" s="355"/>
      <c r="AS12" s="355"/>
      <c r="AT12" s="49" t="s">
        <v>113</v>
      </c>
      <c r="AU12" s="78">
        <v>76934085</v>
      </c>
      <c r="AV12" s="65">
        <f>IFERROR(AU12/AR6,"-")</f>
        <v>1.3382808222176483E-2</v>
      </c>
      <c r="AW12" s="78">
        <v>1049</v>
      </c>
      <c r="AX12" s="65">
        <f>IFERROR(AW12/AS6,"-")</f>
        <v>9.4983701557406736E-2</v>
      </c>
      <c r="AY12" s="192">
        <f t="shared" si="5"/>
        <v>73340.405147759768</v>
      </c>
      <c r="AZ12" s="355"/>
      <c r="BA12" s="355"/>
      <c r="BB12" s="49" t="s">
        <v>113</v>
      </c>
      <c r="BC12" s="78">
        <v>73568068</v>
      </c>
      <c r="BD12" s="65">
        <f>IFERROR(BC12/AZ6,"-")</f>
        <v>6.8431870823280089E-2</v>
      </c>
      <c r="BE12" s="78">
        <v>212</v>
      </c>
      <c r="BF12" s="65">
        <f>IFERROR(BE12/BA6,"-")</f>
        <v>0.21522842639593909</v>
      </c>
      <c r="BG12" s="81">
        <f t="shared" si="6"/>
        <v>347019.1886792453</v>
      </c>
      <c r="BH12" s="355"/>
      <c r="BI12" s="355"/>
      <c r="BJ12" s="49" t="s">
        <v>113</v>
      </c>
      <c r="BK12" s="78">
        <v>45800513</v>
      </c>
      <c r="BL12" s="65">
        <f>IFERROR(BK12/BH6,"-")</f>
        <v>1.121019177904703E-2</v>
      </c>
      <c r="BM12" s="78">
        <v>528</v>
      </c>
      <c r="BN12" s="65">
        <f>IFERROR(BM12/BI6,"-")</f>
        <v>5.0056882821387941E-2</v>
      </c>
      <c r="BO12" s="192">
        <f t="shared" si="7"/>
        <v>86743.395833333328</v>
      </c>
      <c r="BP12" s="286"/>
    </row>
    <row r="13" spans="1:68" s="10" customFormat="1" ht="13.15" customHeight="1">
      <c r="B13" s="379"/>
      <c r="C13" s="374"/>
      <c r="D13" s="355"/>
      <c r="E13" s="355"/>
      <c r="F13" s="49" t="s">
        <v>123</v>
      </c>
      <c r="G13" s="78">
        <v>35573</v>
      </c>
      <c r="H13" s="65">
        <f>IFERROR(G13/D6,"-")</f>
        <v>2.2889217378259789E-5</v>
      </c>
      <c r="I13" s="78">
        <v>2</v>
      </c>
      <c r="J13" s="65">
        <f>IFERROR(I13/E6,"-")</f>
        <v>8.9206066012488853E-4</v>
      </c>
      <c r="K13" s="81">
        <f t="shared" si="0"/>
        <v>17786.5</v>
      </c>
      <c r="L13" s="355"/>
      <c r="M13" s="355"/>
      <c r="N13" s="49" t="s">
        <v>123</v>
      </c>
      <c r="O13" s="78">
        <v>37013</v>
      </c>
      <c r="P13" s="65">
        <f>IFERROR(O13/L6,"-")</f>
        <v>3.1085833270916146E-6</v>
      </c>
      <c r="Q13" s="78">
        <v>12</v>
      </c>
      <c r="R13" s="65">
        <f>IFERROR(Q13/M6,"-")</f>
        <v>5.1755369619598034E-4</v>
      </c>
      <c r="S13" s="81">
        <f t="shared" si="1"/>
        <v>3084.4166666666665</v>
      </c>
      <c r="T13" s="355"/>
      <c r="U13" s="355"/>
      <c r="V13" s="49" t="s">
        <v>123</v>
      </c>
      <c r="W13" s="78">
        <v>1358</v>
      </c>
      <c r="X13" s="65">
        <f>IFERROR(W13/T6,"-")</f>
        <v>2.7297084868325334E-6</v>
      </c>
      <c r="Y13" s="78">
        <v>1</v>
      </c>
      <c r="Z13" s="65">
        <f>IFERROR(Y13/U6,"-")</f>
        <v>6.7658998646820032E-4</v>
      </c>
      <c r="AA13" s="192">
        <f t="shared" si="2"/>
        <v>1358</v>
      </c>
      <c r="AB13" s="355"/>
      <c r="AC13" s="355"/>
      <c r="AD13" s="49" t="s">
        <v>123</v>
      </c>
      <c r="AE13" s="78">
        <v>0</v>
      </c>
      <c r="AF13" s="65">
        <f>IFERROR(AE13/AB6,"-")</f>
        <v>0</v>
      </c>
      <c r="AG13" s="78">
        <v>0</v>
      </c>
      <c r="AH13" s="65">
        <f>IFERROR(AG13/AC6,"-")</f>
        <v>0</v>
      </c>
      <c r="AI13" s="81" t="str">
        <f t="shared" si="3"/>
        <v>-</v>
      </c>
      <c r="AJ13" s="355"/>
      <c r="AK13" s="355"/>
      <c r="AL13" s="49" t="s">
        <v>123</v>
      </c>
      <c r="AM13" s="78">
        <v>8658</v>
      </c>
      <c r="AN13" s="65">
        <f>IFERROR(AM13/AJ6,"-")</f>
        <v>1.8191982258039225E-6</v>
      </c>
      <c r="AO13" s="78">
        <v>3</v>
      </c>
      <c r="AP13" s="65">
        <f>IFERROR(AO13/AK6,"-")</f>
        <v>3.929787791459261E-4</v>
      </c>
      <c r="AQ13" s="81">
        <f t="shared" si="4"/>
        <v>2886</v>
      </c>
      <c r="AR13" s="355"/>
      <c r="AS13" s="355"/>
      <c r="AT13" s="49" t="s">
        <v>123</v>
      </c>
      <c r="AU13" s="78">
        <v>26997</v>
      </c>
      <c r="AV13" s="65">
        <f>IFERROR(AU13/AR6,"-")</f>
        <v>4.6961717108106056E-6</v>
      </c>
      <c r="AW13" s="78">
        <v>8</v>
      </c>
      <c r="AX13" s="65">
        <f>IFERROR(AW13/AS6,"-")</f>
        <v>7.2437522636725825E-4</v>
      </c>
      <c r="AY13" s="192">
        <f t="shared" si="5"/>
        <v>3374.625</v>
      </c>
      <c r="AZ13" s="355"/>
      <c r="BA13" s="355"/>
      <c r="BB13" s="49" t="s">
        <v>123</v>
      </c>
      <c r="BC13" s="78">
        <v>14688</v>
      </c>
      <c r="BD13" s="65">
        <f>IFERROR(BC13/AZ6,"-")</f>
        <v>1.3662548792940139E-5</v>
      </c>
      <c r="BE13" s="78">
        <v>2</v>
      </c>
      <c r="BF13" s="65">
        <f>IFERROR(BE13/BA6,"-")</f>
        <v>2.0304568527918783E-3</v>
      </c>
      <c r="BG13" s="81">
        <f t="shared" si="6"/>
        <v>7344</v>
      </c>
      <c r="BH13" s="355"/>
      <c r="BI13" s="355"/>
      <c r="BJ13" s="49" t="s">
        <v>123</v>
      </c>
      <c r="BK13" s="78">
        <v>4474</v>
      </c>
      <c r="BL13" s="65">
        <f>IFERROR(BK13/BH6,"-")</f>
        <v>1.095061926914583E-6</v>
      </c>
      <c r="BM13" s="78">
        <v>5</v>
      </c>
      <c r="BN13" s="65">
        <f>IFERROR(BM13/BI6,"-")</f>
        <v>4.7402351156617366E-4</v>
      </c>
      <c r="BO13" s="192">
        <f t="shared" si="7"/>
        <v>894.8</v>
      </c>
      <c r="BP13" s="286"/>
    </row>
    <row r="14" spans="1:68" s="10" customFormat="1" ht="13.15" customHeight="1">
      <c r="B14" s="379"/>
      <c r="C14" s="374"/>
      <c r="D14" s="355"/>
      <c r="E14" s="355"/>
      <c r="F14" s="49" t="s">
        <v>114</v>
      </c>
      <c r="G14" s="78">
        <v>777242</v>
      </c>
      <c r="H14" s="65">
        <f>IFERROR(G14/D6,"-")</f>
        <v>5.0011135112341932E-4</v>
      </c>
      <c r="I14" s="78">
        <v>31</v>
      </c>
      <c r="J14" s="65">
        <f>IFERROR(I14/E6,"-")</f>
        <v>1.3826940231935772E-2</v>
      </c>
      <c r="K14" s="81">
        <f t="shared" si="0"/>
        <v>25072.322580645163</v>
      </c>
      <c r="L14" s="355"/>
      <c r="M14" s="355"/>
      <c r="N14" s="49" t="s">
        <v>114</v>
      </c>
      <c r="O14" s="78">
        <v>7789438</v>
      </c>
      <c r="P14" s="65">
        <f>IFERROR(O14/L6,"-")</f>
        <v>6.542057410697283E-4</v>
      </c>
      <c r="Q14" s="78">
        <v>283</v>
      </c>
      <c r="R14" s="65">
        <f>IFERROR(Q14/M6,"-")</f>
        <v>1.2205641335288536E-2</v>
      </c>
      <c r="S14" s="81">
        <f t="shared" si="1"/>
        <v>27524.515901060069</v>
      </c>
      <c r="T14" s="355"/>
      <c r="U14" s="355"/>
      <c r="V14" s="49" t="s">
        <v>114</v>
      </c>
      <c r="W14" s="78">
        <v>285651</v>
      </c>
      <c r="X14" s="65">
        <f>IFERROR(W14/T6,"-")</f>
        <v>5.7418553679838E-4</v>
      </c>
      <c r="Y14" s="78">
        <v>13</v>
      </c>
      <c r="Z14" s="65">
        <f>IFERROR(Y14/U6,"-")</f>
        <v>8.7956698240866035E-3</v>
      </c>
      <c r="AA14" s="192">
        <f t="shared" si="2"/>
        <v>21973.153846153848</v>
      </c>
      <c r="AB14" s="355"/>
      <c r="AC14" s="355"/>
      <c r="AD14" s="49" t="s">
        <v>114</v>
      </c>
      <c r="AE14" s="78">
        <v>394884</v>
      </c>
      <c r="AF14" s="65">
        <f>IFERROR(AE14/AB6,"-")</f>
        <v>4.881484039187358E-4</v>
      </c>
      <c r="AG14" s="78">
        <v>22</v>
      </c>
      <c r="AH14" s="65">
        <f>IFERROR(AG14/AC6,"-")</f>
        <v>7.7247191011235953E-3</v>
      </c>
      <c r="AI14" s="81">
        <f t="shared" si="3"/>
        <v>17949.272727272728</v>
      </c>
      <c r="AJ14" s="355"/>
      <c r="AK14" s="355"/>
      <c r="AL14" s="49" t="s">
        <v>114</v>
      </c>
      <c r="AM14" s="78">
        <v>2605627</v>
      </c>
      <c r="AN14" s="65">
        <f>IFERROR(AM14/AJ6,"-")</f>
        <v>5.4748810527914028E-4</v>
      </c>
      <c r="AO14" s="78">
        <v>111</v>
      </c>
      <c r="AP14" s="65">
        <f>IFERROR(AO14/AK6,"-")</f>
        <v>1.4540214828399267E-2</v>
      </c>
      <c r="AQ14" s="81">
        <f t="shared" si="4"/>
        <v>23474.117117117115</v>
      </c>
      <c r="AR14" s="355"/>
      <c r="AS14" s="355"/>
      <c r="AT14" s="49" t="s">
        <v>114</v>
      </c>
      <c r="AU14" s="78">
        <v>4451717</v>
      </c>
      <c r="AV14" s="65">
        <f>IFERROR(AU14/AR6,"-")</f>
        <v>7.7438335518519301E-4</v>
      </c>
      <c r="AW14" s="78">
        <v>134</v>
      </c>
      <c r="AX14" s="65">
        <f>IFERROR(AW14/AS6,"-")</f>
        <v>1.2133285041651575E-2</v>
      </c>
      <c r="AY14" s="192">
        <f t="shared" si="5"/>
        <v>33221.76865671642</v>
      </c>
      <c r="AZ14" s="355"/>
      <c r="BA14" s="355"/>
      <c r="BB14" s="49" t="s">
        <v>114</v>
      </c>
      <c r="BC14" s="78">
        <v>383553</v>
      </c>
      <c r="BD14" s="65">
        <f>IFERROR(BC14/AZ6,"-")</f>
        <v>3.5677502567936877E-4</v>
      </c>
      <c r="BE14" s="78">
        <v>17</v>
      </c>
      <c r="BF14" s="65">
        <f>IFERROR(BE14/BA6,"-")</f>
        <v>1.7258883248730966E-2</v>
      </c>
      <c r="BG14" s="81">
        <f t="shared" si="6"/>
        <v>22561.941176470587</v>
      </c>
      <c r="BH14" s="355"/>
      <c r="BI14" s="355"/>
      <c r="BJ14" s="49" t="s">
        <v>114</v>
      </c>
      <c r="BK14" s="78">
        <v>2185176</v>
      </c>
      <c r="BL14" s="65">
        <f>IFERROR(BK14/BH6,"-")</f>
        <v>5.3484645534365239E-4</v>
      </c>
      <c r="BM14" s="78">
        <v>94</v>
      </c>
      <c r="BN14" s="65">
        <f>IFERROR(BM14/BI6,"-")</f>
        <v>8.9116420174440644E-3</v>
      </c>
      <c r="BO14" s="192">
        <f t="shared" si="7"/>
        <v>23246.553191489362</v>
      </c>
      <c r="BP14" s="286"/>
    </row>
    <row r="15" spans="1:68" s="10" customFormat="1" ht="13.15" customHeight="1">
      <c r="B15" s="379"/>
      <c r="C15" s="374"/>
      <c r="D15" s="355"/>
      <c r="E15" s="355"/>
      <c r="F15" s="49" t="s">
        <v>115</v>
      </c>
      <c r="G15" s="78">
        <v>1135970</v>
      </c>
      <c r="H15" s="65">
        <f>IFERROR(G15/D6,"-")</f>
        <v>7.3093256866673523E-4</v>
      </c>
      <c r="I15" s="78">
        <v>94</v>
      </c>
      <c r="J15" s="65">
        <f>IFERROR(I15/E6,"-")</f>
        <v>4.1926851025869759E-2</v>
      </c>
      <c r="K15" s="81">
        <f t="shared" si="0"/>
        <v>12084.787234042553</v>
      </c>
      <c r="L15" s="355"/>
      <c r="M15" s="355"/>
      <c r="N15" s="49" t="s">
        <v>115</v>
      </c>
      <c r="O15" s="78">
        <v>11347309</v>
      </c>
      <c r="P15" s="65">
        <f>IFERROR(O15/L6,"-")</f>
        <v>9.5301800893622841E-4</v>
      </c>
      <c r="Q15" s="78">
        <v>641</v>
      </c>
      <c r="R15" s="65">
        <f>IFERROR(Q15/M6,"-")</f>
        <v>2.764599327180195E-2</v>
      </c>
      <c r="S15" s="81">
        <f t="shared" si="1"/>
        <v>17702.510140405615</v>
      </c>
      <c r="T15" s="355"/>
      <c r="U15" s="355"/>
      <c r="V15" s="49" t="s">
        <v>115</v>
      </c>
      <c r="W15" s="78">
        <v>131233</v>
      </c>
      <c r="X15" s="65">
        <f>IFERROR(W15/T6,"-")</f>
        <v>2.6379074657768327E-4</v>
      </c>
      <c r="Y15" s="78">
        <v>16</v>
      </c>
      <c r="Z15" s="65">
        <f>IFERROR(Y15/U6,"-")</f>
        <v>1.0825439783491205E-2</v>
      </c>
      <c r="AA15" s="192">
        <f t="shared" si="2"/>
        <v>8202.0625</v>
      </c>
      <c r="AB15" s="355"/>
      <c r="AC15" s="355"/>
      <c r="AD15" s="49" t="s">
        <v>115</v>
      </c>
      <c r="AE15" s="78">
        <v>470885</v>
      </c>
      <c r="AF15" s="65">
        <f>IFERROR(AE15/AB6,"-")</f>
        <v>5.8209945497734495E-4</v>
      </c>
      <c r="AG15" s="78">
        <v>43</v>
      </c>
      <c r="AH15" s="65">
        <f>IFERROR(AG15/AC6,"-")</f>
        <v>1.5098314606741573E-2</v>
      </c>
      <c r="AI15" s="81">
        <f t="shared" si="3"/>
        <v>10950.813953488372</v>
      </c>
      <c r="AJ15" s="355"/>
      <c r="AK15" s="355"/>
      <c r="AL15" s="49" t="s">
        <v>115</v>
      </c>
      <c r="AM15" s="78">
        <v>5606801</v>
      </c>
      <c r="AN15" s="65">
        <f>IFERROR(AM15/AJ6,"-")</f>
        <v>1.1780875989415174E-3</v>
      </c>
      <c r="AO15" s="78">
        <v>268</v>
      </c>
      <c r="AP15" s="65">
        <f>IFERROR(AO15/AK6,"-")</f>
        <v>3.51061042703694E-2</v>
      </c>
      <c r="AQ15" s="81">
        <f t="shared" si="4"/>
        <v>20920.899253731342</v>
      </c>
      <c r="AR15" s="355"/>
      <c r="AS15" s="355"/>
      <c r="AT15" s="49" t="s">
        <v>115</v>
      </c>
      <c r="AU15" s="78">
        <v>5107307</v>
      </c>
      <c r="AV15" s="65">
        <f>IFERROR(AU15/AR6,"-")</f>
        <v>8.8842429350761119E-4</v>
      </c>
      <c r="AW15" s="78">
        <v>310</v>
      </c>
      <c r="AX15" s="65">
        <f>IFERROR(AW15/AS6,"-")</f>
        <v>2.8069540021731256E-2</v>
      </c>
      <c r="AY15" s="192">
        <f t="shared" si="5"/>
        <v>16475.183870967743</v>
      </c>
      <c r="AZ15" s="355"/>
      <c r="BA15" s="355"/>
      <c r="BB15" s="49" t="s">
        <v>115</v>
      </c>
      <c r="BC15" s="78">
        <v>3075085</v>
      </c>
      <c r="BD15" s="65">
        <f>IFERROR(BC15/AZ6,"-")</f>
        <v>2.8603961638710733E-3</v>
      </c>
      <c r="BE15" s="78">
        <v>60</v>
      </c>
      <c r="BF15" s="65">
        <f>IFERROR(BE15/BA6,"-")</f>
        <v>6.0913705583756347E-2</v>
      </c>
      <c r="BG15" s="81">
        <f t="shared" si="6"/>
        <v>51251.416666666664</v>
      </c>
      <c r="BH15" s="355"/>
      <c r="BI15" s="355"/>
      <c r="BJ15" s="49" t="s">
        <v>115</v>
      </c>
      <c r="BK15" s="78">
        <v>2332525</v>
      </c>
      <c r="BL15" s="65">
        <f>IFERROR(BK15/BH6,"-")</f>
        <v>5.7091178387940053E-4</v>
      </c>
      <c r="BM15" s="78">
        <v>204</v>
      </c>
      <c r="BN15" s="65">
        <f>IFERROR(BM15/BI6,"-")</f>
        <v>1.9340159271899887E-2</v>
      </c>
      <c r="BO15" s="192">
        <f t="shared" si="7"/>
        <v>11433.946078431372</v>
      </c>
      <c r="BP15" s="286"/>
    </row>
    <row r="16" spans="1:68" s="10" customFormat="1" ht="13.15" customHeight="1">
      <c r="B16" s="379"/>
      <c r="C16" s="374"/>
      <c r="D16" s="355"/>
      <c r="E16" s="355"/>
      <c r="F16" s="49" t="s">
        <v>116</v>
      </c>
      <c r="G16" s="78">
        <v>1186809</v>
      </c>
      <c r="H16" s="65">
        <f>IFERROR(G16/D6,"-")</f>
        <v>7.6364459526818431E-4</v>
      </c>
      <c r="I16" s="78">
        <v>22</v>
      </c>
      <c r="J16" s="65">
        <f>IFERROR(I16/E6,"-")</f>
        <v>9.8126672613737739E-3</v>
      </c>
      <c r="K16" s="81">
        <f t="shared" si="0"/>
        <v>53945.86363636364</v>
      </c>
      <c r="L16" s="355"/>
      <c r="M16" s="355"/>
      <c r="N16" s="49" t="s">
        <v>116</v>
      </c>
      <c r="O16" s="78">
        <v>2274819</v>
      </c>
      <c r="P16" s="65">
        <f>IFERROR(O16/L6,"-")</f>
        <v>1.9105353296277577E-4</v>
      </c>
      <c r="Q16" s="78">
        <v>111</v>
      </c>
      <c r="R16" s="65">
        <f>IFERROR(Q16/M6,"-")</f>
        <v>4.7873716898128183E-3</v>
      </c>
      <c r="S16" s="81">
        <f t="shared" si="1"/>
        <v>20493.864864864863</v>
      </c>
      <c r="T16" s="355"/>
      <c r="U16" s="355"/>
      <c r="V16" s="49" t="s">
        <v>116</v>
      </c>
      <c r="W16" s="78">
        <v>30040</v>
      </c>
      <c r="X16" s="65">
        <f>IFERROR(W16/T6,"-")</f>
        <v>6.0383242227134985E-5</v>
      </c>
      <c r="Y16" s="78">
        <v>6</v>
      </c>
      <c r="Z16" s="65">
        <f>IFERROR(Y16/U6,"-")</f>
        <v>4.0595399188092015E-3</v>
      </c>
      <c r="AA16" s="192">
        <f t="shared" si="2"/>
        <v>5006.666666666667</v>
      </c>
      <c r="AB16" s="355"/>
      <c r="AC16" s="355"/>
      <c r="AD16" s="49" t="s">
        <v>116</v>
      </c>
      <c r="AE16" s="78">
        <v>85237</v>
      </c>
      <c r="AF16" s="65">
        <f>IFERROR(AE16/AB6,"-")</f>
        <v>1.0536842592969399E-4</v>
      </c>
      <c r="AG16" s="78">
        <v>5</v>
      </c>
      <c r="AH16" s="65">
        <f>IFERROR(AG16/AC6,"-")</f>
        <v>1.7556179775280898E-3</v>
      </c>
      <c r="AI16" s="81">
        <f t="shared" si="3"/>
        <v>17047.400000000001</v>
      </c>
      <c r="AJ16" s="355"/>
      <c r="AK16" s="355"/>
      <c r="AL16" s="49" t="s">
        <v>116</v>
      </c>
      <c r="AM16" s="78">
        <v>1169116</v>
      </c>
      <c r="AN16" s="65">
        <f>IFERROR(AM16/AJ6,"-")</f>
        <v>2.4565185411861616E-4</v>
      </c>
      <c r="AO16" s="78">
        <v>53</v>
      </c>
      <c r="AP16" s="65">
        <f>IFERROR(AO16/AK6,"-")</f>
        <v>6.9426250982446945E-3</v>
      </c>
      <c r="AQ16" s="81">
        <f t="shared" si="4"/>
        <v>22058.792452830188</v>
      </c>
      <c r="AR16" s="355"/>
      <c r="AS16" s="355"/>
      <c r="AT16" s="49" t="s">
        <v>116</v>
      </c>
      <c r="AU16" s="78">
        <v>858031</v>
      </c>
      <c r="AV16" s="65">
        <f>IFERROR(AU16/AR6,"-")</f>
        <v>1.4925587691960347E-4</v>
      </c>
      <c r="AW16" s="78">
        <v>45</v>
      </c>
      <c r="AX16" s="65">
        <f>IFERROR(AW16/AS6,"-")</f>
        <v>4.0746106483158274E-3</v>
      </c>
      <c r="AY16" s="192">
        <f t="shared" si="5"/>
        <v>19067.355555555554</v>
      </c>
      <c r="AZ16" s="355"/>
      <c r="BA16" s="355"/>
      <c r="BB16" s="49" t="s">
        <v>116</v>
      </c>
      <c r="BC16" s="78">
        <v>1244927</v>
      </c>
      <c r="BD16" s="65">
        <f>IFERROR(BC16/AZ6,"-")</f>
        <v>1.1580117021479158E-3</v>
      </c>
      <c r="BE16" s="78">
        <v>34</v>
      </c>
      <c r="BF16" s="65">
        <f>IFERROR(BE16/BA6,"-")</f>
        <v>3.4517766497461931E-2</v>
      </c>
      <c r="BG16" s="81">
        <f t="shared" si="6"/>
        <v>36615.5</v>
      </c>
      <c r="BH16" s="355"/>
      <c r="BI16" s="355"/>
      <c r="BJ16" s="49" t="s">
        <v>116</v>
      </c>
      <c r="BK16" s="78">
        <v>129294</v>
      </c>
      <c r="BL16" s="65">
        <f>IFERROR(BK16/BH6,"-")</f>
        <v>3.1646163785984377E-5</v>
      </c>
      <c r="BM16" s="78">
        <v>26</v>
      </c>
      <c r="BN16" s="65">
        <f>IFERROR(BM16/BI6,"-")</f>
        <v>2.4649222601441033E-3</v>
      </c>
      <c r="BO16" s="192">
        <f t="shared" si="7"/>
        <v>4972.8461538461543</v>
      </c>
      <c r="BP16" s="286"/>
    </row>
    <row r="17" spans="2:68" s="10" customFormat="1" ht="13.15" customHeight="1">
      <c r="B17" s="379"/>
      <c r="C17" s="374"/>
      <c r="D17" s="355"/>
      <c r="E17" s="355"/>
      <c r="F17" s="49" t="s">
        <v>117</v>
      </c>
      <c r="G17" s="78">
        <v>11590851</v>
      </c>
      <c r="H17" s="65">
        <f>IFERROR(G17/D6,"-")</f>
        <v>7.458058306525169E-3</v>
      </c>
      <c r="I17" s="78">
        <v>24</v>
      </c>
      <c r="J17" s="65">
        <f>IFERROR(I17/E6,"-")</f>
        <v>1.0704727921498661E-2</v>
      </c>
      <c r="K17" s="81">
        <f t="shared" si="0"/>
        <v>482952.125</v>
      </c>
      <c r="L17" s="355"/>
      <c r="M17" s="355"/>
      <c r="N17" s="49" t="s">
        <v>117</v>
      </c>
      <c r="O17" s="78">
        <v>26822444</v>
      </c>
      <c r="P17" s="65">
        <f>IFERROR(O17/L6,"-")</f>
        <v>2.2527166727973557E-3</v>
      </c>
      <c r="Q17" s="78">
        <v>103</v>
      </c>
      <c r="R17" s="65">
        <f>IFERROR(Q17/M6,"-")</f>
        <v>4.4423358923488315E-3</v>
      </c>
      <c r="S17" s="81">
        <f t="shared" si="1"/>
        <v>260412.07766990291</v>
      </c>
      <c r="T17" s="355"/>
      <c r="U17" s="355"/>
      <c r="V17" s="49" t="s">
        <v>117</v>
      </c>
      <c r="W17" s="78">
        <v>33425</v>
      </c>
      <c r="X17" s="65">
        <f>IFERROR(W17/T6,"-")</f>
        <v>6.7187412498068803E-5</v>
      </c>
      <c r="Y17" s="78">
        <v>3</v>
      </c>
      <c r="Z17" s="65">
        <f>IFERROR(Y17/U6,"-")</f>
        <v>2.0297699594046007E-3</v>
      </c>
      <c r="AA17" s="192">
        <f t="shared" si="2"/>
        <v>11141.666666666666</v>
      </c>
      <c r="AB17" s="355"/>
      <c r="AC17" s="355"/>
      <c r="AD17" s="49" t="s">
        <v>117</v>
      </c>
      <c r="AE17" s="78">
        <v>1176749</v>
      </c>
      <c r="AF17" s="65">
        <f>IFERROR(AE17/AB6,"-")</f>
        <v>1.4546756671907912E-3</v>
      </c>
      <c r="AG17" s="78">
        <v>4</v>
      </c>
      <c r="AH17" s="65">
        <f>IFERROR(AG17/AC6,"-")</f>
        <v>1.4044943820224719E-3</v>
      </c>
      <c r="AI17" s="81">
        <f t="shared" si="3"/>
        <v>294187.25</v>
      </c>
      <c r="AJ17" s="355"/>
      <c r="AK17" s="355"/>
      <c r="AL17" s="49" t="s">
        <v>117</v>
      </c>
      <c r="AM17" s="78">
        <v>11822734</v>
      </c>
      <c r="AN17" s="65">
        <f>IFERROR(AM17/AJ6,"-")</f>
        <v>2.4841645549724778E-3</v>
      </c>
      <c r="AO17" s="78">
        <v>43</v>
      </c>
      <c r="AP17" s="65">
        <f>IFERROR(AO17/AK6,"-")</f>
        <v>5.6326958344249407E-3</v>
      </c>
      <c r="AQ17" s="81">
        <f t="shared" si="4"/>
        <v>274947.30232558138</v>
      </c>
      <c r="AR17" s="355"/>
      <c r="AS17" s="355"/>
      <c r="AT17" s="49" t="s">
        <v>117</v>
      </c>
      <c r="AU17" s="78">
        <v>12743543</v>
      </c>
      <c r="AV17" s="65">
        <f>IFERROR(AU17/AR6,"-")</f>
        <v>2.2167598670999929E-3</v>
      </c>
      <c r="AW17" s="78">
        <v>48</v>
      </c>
      <c r="AX17" s="65">
        <f>IFERROR(AW17/AS6,"-")</f>
        <v>4.346251358203549E-3</v>
      </c>
      <c r="AY17" s="192">
        <f t="shared" si="5"/>
        <v>265490.47916666669</v>
      </c>
      <c r="AZ17" s="355"/>
      <c r="BA17" s="355"/>
      <c r="BB17" s="49" t="s">
        <v>117</v>
      </c>
      <c r="BC17" s="78">
        <v>14666197</v>
      </c>
      <c r="BD17" s="65">
        <f>IFERROR(BC17/AZ6,"-")</f>
        <v>1.3642267981983407E-2</v>
      </c>
      <c r="BE17" s="78">
        <v>35</v>
      </c>
      <c r="BF17" s="65">
        <f>IFERROR(BE17/BA6,"-")</f>
        <v>3.553299492385787E-2</v>
      </c>
      <c r="BG17" s="81">
        <f t="shared" si="6"/>
        <v>419034.2</v>
      </c>
      <c r="BH17" s="355"/>
      <c r="BI17" s="355"/>
      <c r="BJ17" s="49" t="s">
        <v>117</v>
      </c>
      <c r="BK17" s="78">
        <v>1616794</v>
      </c>
      <c r="BL17" s="65">
        <f>IFERROR(BK17/BH6,"-")</f>
        <v>3.9572855455161744E-4</v>
      </c>
      <c r="BM17" s="78">
        <v>18</v>
      </c>
      <c r="BN17" s="65">
        <f>IFERROR(BM17/BI6,"-")</f>
        <v>1.7064846416382253E-3</v>
      </c>
      <c r="BO17" s="192">
        <f t="shared" si="7"/>
        <v>89821.888888888891</v>
      </c>
      <c r="BP17" s="286"/>
    </row>
    <row r="18" spans="2:68" s="10" customFormat="1" ht="13.15" customHeight="1">
      <c r="B18" s="379"/>
      <c r="C18" s="374"/>
      <c r="D18" s="355"/>
      <c r="E18" s="355"/>
      <c r="F18" s="49" t="s">
        <v>118</v>
      </c>
      <c r="G18" s="78">
        <v>11182917</v>
      </c>
      <c r="H18" s="65">
        <f>IFERROR(G18/D6,"-")</f>
        <v>7.1955758056963656E-3</v>
      </c>
      <c r="I18" s="78">
        <v>260</v>
      </c>
      <c r="J18" s="65">
        <f>IFERROR(I18/E6,"-")</f>
        <v>0.1159678858162355</v>
      </c>
      <c r="K18" s="81">
        <f t="shared" si="0"/>
        <v>43011.219230769231</v>
      </c>
      <c r="L18" s="355"/>
      <c r="M18" s="355"/>
      <c r="N18" s="49" t="s">
        <v>118</v>
      </c>
      <c r="O18" s="78">
        <v>81082659</v>
      </c>
      <c r="P18" s="65">
        <f>IFERROR(O18/L6,"-")</f>
        <v>6.8098290298990857E-3</v>
      </c>
      <c r="Q18" s="78">
        <v>2151</v>
      </c>
      <c r="R18" s="65">
        <f>IFERROR(Q18/M6,"-")</f>
        <v>9.2771500043129479E-2</v>
      </c>
      <c r="S18" s="81">
        <f t="shared" si="1"/>
        <v>37695.331938633193</v>
      </c>
      <c r="T18" s="355"/>
      <c r="U18" s="355"/>
      <c r="V18" s="49" t="s">
        <v>118</v>
      </c>
      <c r="W18" s="78">
        <v>7692505</v>
      </c>
      <c r="X18" s="65">
        <f>IFERROR(W18/T6,"-")</f>
        <v>1.5462662874448968E-2</v>
      </c>
      <c r="Y18" s="78">
        <v>110</v>
      </c>
      <c r="Z18" s="65">
        <f>IFERROR(Y18/U6,"-")</f>
        <v>7.4424898511502025E-2</v>
      </c>
      <c r="AA18" s="192">
        <f t="shared" si="2"/>
        <v>69931.863636363632</v>
      </c>
      <c r="AB18" s="355"/>
      <c r="AC18" s="355"/>
      <c r="AD18" s="49" t="s">
        <v>118</v>
      </c>
      <c r="AE18" s="78">
        <v>5332250</v>
      </c>
      <c r="AF18" s="65">
        <f>IFERROR(AE18/AB6,"-")</f>
        <v>6.5916302681184322E-3</v>
      </c>
      <c r="AG18" s="78">
        <v>155</v>
      </c>
      <c r="AH18" s="65">
        <f>IFERROR(AG18/AC6,"-")</f>
        <v>5.4424157303370788E-2</v>
      </c>
      <c r="AI18" s="81">
        <f t="shared" si="3"/>
        <v>34401.612903225803</v>
      </c>
      <c r="AJ18" s="355"/>
      <c r="AK18" s="355"/>
      <c r="AL18" s="49" t="s">
        <v>118</v>
      </c>
      <c r="AM18" s="78">
        <v>33880259</v>
      </c>
      <c r="AN18" s="65">
        <f>IFERROR(AM18/AJ6,"-")</f>
        <v>7.1188388845665716E-3</v>
      </c>
      <c r="AO18" s="78">
        <v>859</v>
      </c>
      <c r="AP18" s="65">
        <f>IFERROR(AO18/AK6,"-")</f>
        <v>0.11252292376211684</v>
      </c>
      <c r="AQ18" s="81">
        <f t="shared" si="4"/>
        <v>39441.512223515718</v>
      </c>
      <c r="AR18" s="355"/>
      <c r="AS18" s="355"/>
      <c r="AT18" s="49" t="s">
        <v>118</v>
      </c>
      <c r="AU18" s="78">
        <v>32674314</v>
      </c>
      <c r="AV18" s="65">
        <f>IFERROR(AU18/AR6,"-")</f>
        <v>5.6837496416988148E-3</v>
      </c>
      <c r="AW18" s="78">
        <v>1008</v>
      </c>
      <c r="AX18" s="65">
        <f>IFERROR(AW18/AS6,"-")</f>
        <v>9.127127852227454E-2</v>
      </c>
      <c r="AY18" s="192">
        <f t="shared" si="5"/>
        <v>32414.994047619046</v>
      </c>
      <c r="AZ18" s="355"/>
      <c r="BA18" s="355"/>
      <c r="BB18" s="49" t="s">
        <v>118</v>
      </c>
      <c r="BC18" s="78">
        <v>9426742</v>
      </c>
      <c r="BD18" s="65">
        <f>IFERROR(BC18/AZ6,"-")</f>
        <v>8.7686085602844566E-3</v>
      </c>
      <c r="BE18" s="78">
        <v>139</v>
      </c>
      <c r="BF18" s="65">
        <f>IFERROR(BE18/BA6,"-")</f>
        <v>0.14111675126903553</v>
      </c>
      <c r="BG18" s="81">
        <f t="shared" si="6"/>
        <v>67818.287769784176</v>
      </c>
      <c r="BH18" s="355"/>
      <c r="BI18" s="355"/>
      <c r="BJ18" s="49" t="s">
        <v>118</v>
      </c>
      <c r="BK18" s="78">
        <v>22576807</v>
      </c>
      <c r="BL18" s="65">
        <f>IFERROR(BK18/BH6,"-")</f>
        <v>5.5259279787659024E-3</v>
      </c>
      <c r="BM18" s="78">
        <v>765</v>
      </c>
      <c r="BN18" s="65">
        <f>IFERROR(BM18/BI6,"-")</f>
        <v>7.252559726962457E-2</v>
      </c>
      <c r="BO18" s="192">
        <f t="shared" si="7"/>
        <v>29512.166013071896</v>
      </c>
      <c r="BP18" s="286"/>
    </row>
    <row r="19" spans="2:68" s="10" customFormat="1" ht="13.15" customHeight="1">
      <c r="B19" s="379"/>
      <c r="C19" s="374"/>
      <c r="D19" s="355"/>
      <c r="E19" s="355"/>
      <c r="F19" s="49" t="s">
        <v>119</v>
      </c>
      <c r="G19" s="78">
        <v>28207235</v>
      </c>
      <c r="H19" s="65">
        <f>IFERROR(G19/D6,"-")</f>
        <v>1.814976340355488E-2</v>
      </c>
      <c r="I19" s="78">
        <v>337</v>
      </c>
      <c r="J19" s="65">
        <f>IFERROR(I19/E6,"-")</f>
        <v>0.15031222123104371</v>
      </c>
      <c r="K19" s="81">
        <f t="shared" si="0"/>
        <v>83700.994065281906</v>
      </c>
      <c r="L19" s="355"/>
      <c r="M19" s="355"/>
      <c r="N19" s="49" t="s">
        <v>119</v>
      </c>
      <c r="O19" s="78">
        <v>129655658</v>
      </c>
      <c r="P19" s="65">
        <f>IFERROR(O19/L6,"-")</f>
        <v>1.0889293402909587E-2</v>
      </c>
      <c r="Q19" s="78">
        <v>1826</v>
      </c>
      <c r="R19" s="65">
        <f>IFERROR(Q19/M6,"-")</f>
        <v>7.8754420771155006E-2</v>
      </c>
      <c r="S19" s="81">
        <f t="shared" si="1"/>
        <v>71005.289156626503</v>
      </c>
      <c r="T19" s="355"/>
      <c r="U19" s="355"/>
      <c r="V19" s="49" t="s">
        <v>119</v>
      </c>
      <c r="W19" s="78">
        <v>7826043</v>
      </c>
      <c r="X19" s="65">
        <f>IFERROR(W19/T6,"-")</f>
        <v>1.5731086889113653E-2</v>
      </c>
      <c r="Y19" s="78">
        <v>111</v>
      </c>
      <c r="Z19" s="65">
        <f>IFERROR(Y19/U6,"-")</f>
        <v>7.5101488497970229E-2</v>
      </c>
      <c r="AA19" s="192">
        <f t="shared" si="2"/>
        <v>70504.891891891893</v>
      </c>
      <c r="AB19" s="355"/>
      <c r="AC19" s="355"/>
      <c r="AD19" s="49" t="s">
        <v>119</v>
      </c>
      <c r="AE19" s="78">
        <v>8669765</v>
      </c>
      <c r="AF19" s="65">
        <f>IFERROR(AE19/AB6,"-")</f>
        <v>1.0717405483890252E-2</v>
      </c>
      <c r="AG19" s="78">
        <v>120</v>
      </c>
      <c r="AH19" s="65">
        <f>IFERROR(AG19/AC6,"-")</f>
        <v>4.2134831460674156E-2</v>
      </c>
      <c r="AI19" s="81">
        <f t="shared" si="3"/>
        <v>72248.041666666672</v>
      </c>
      <c r="AJ19" s="355"/>
      <c r="AK19" s="355"/>
      <c r="AL19" s="49" t="s">
        <v>119</v>
      </c>
      <c r="AM19" s="78">
        <v>52641165</v>
      </c>
      <c r="AN19" s="65">
        <f>IFERROR(AM19/AJ6,"-")</f>
        <v>1.1060835524630577E-2</v>
      </c>
      <c r="AO19" s="78">
        <v>749</v>
      </c>
      <c r="AP19" s="65">
        <f>IFERROR(AO19/AK6,"-")</f>
        <v>9.8113701860099559E-2</v>
      </c>
      <c r="AQ19" s="81">
        <f t="shared" si="4"/>
        <v>70281.929238985307</v>
      </c>
      <c r="AR19" s="355"/>
      <c r="AS19" s="355"/>
      <c r="AT19" s="49" t="s">
        <v>119</v>
      </c>
      <c r="AU19" s="78">
        <v>52647277</v>
      </c>
      <c r="AV19" s="65">
        <f>IFERROR(AU19/AR6,"-")</f>
        <v>9.1580787827762276E-3</v>
      </c>
      <c r="AW19" s="78">
        <v>768</v>
      </c>
      <c r="AX19" s="65">
        <f>IFERROR(AW19/AS6,"-")</f>
        <v>6.9540021731256785E-2</v>
      </c>
      <c r="AY19" s="192">
        <f t="shared" si="5"/>
        <v>68551.141927083328</v>
      </c>
      <c r="AZ19" s="355"/>
      <c r="BA19" s="355"/>
      <c r="BB19" s="49" t="s">
        <v>119</v>
      </c>
      <c r="BC19" s="78">
        <v>48352808</v>
      </c>
      <c r="BD19" s="65">
        <f>IFERROR(BC19/AZ6,"-")</f>
        <v>4.4977028770129782E-2</v>
      </c>
      <c r="BE19" s="78">
        <v>419</v>
      </c>
      <c r="BF19" s="65">
        <f>IFERROR(BE19/BA6,"-")</f>
        <v>0.42538071065989846</v>
      </c>
      <c r="BG19" s="81">
        <f t="shared" si="6"/>
        <v>115400.49642004773</v>
      </c>
      <c r="BH19" s="355"/>
      <c r="BI19" s="355"/>
      <c r="BJ19" s="49" t="s">
        <v>119</v>
      </c>
      <c r="BK19" s="78">
        <v>35938401</v>
      </c>
      <c r="BL19" s="65">
        <f>IFERROR(BK19/BH6,"-")</f>
        <v>8.7963287101674066E-3</v>
      </c>
      <c r="BM19" s="78">
        <v>601</v>
      </c>
      <c r="BN19" s="65">
        <f>IFERROR(BM19/BI6,"-")</f>
        <v>5.6977626090254078E-2</v>
      </c>
      <c r="BO19" s="192">
        <f t="shared" si="7"/>
        <v>59797.672212978367</v>
      </c>
      <c r="BP19" s="286"/>
    </row>
    <row r="20" spans="2:68" s="10" customFormat="1" ht="13.15" customHeight="1">
      <c r="B20" s="379"/>
      <c r="C20" s="374"/>
      <c r="D20" s="355"/>
      <c r="E20" s="355"/>
      <c r="F20" s="49" t="s">
        <v>120</v>
      </c>
      <c r="G20" s="78">
        <v>10704966</v>
      </c>
      <c r="H20" s="65">
        <f>IFERROR(G20/D6,"-")</f>
        <v>6.888041317878171E-3</v>
      </c>
      <c r="I20" s="78">
        <v>205</v>
      </c>
      <c r="J20" s="65">
        <f>IFERROR(I20/E6,"-")</f>
        <v>9.1436217662801064E-2</v>
      </c>
      <c r="K20" s="81">
        <f t="shared" si="0"/>
        <v>52219.346341463417</v>
      </c>
      <c r="L20" s="355"/>
      <c r="M20" s="355"/>
      <c r="N20" s="49" t="s">
        <v>120</v>
      </c>
      <c r="O20" s="78">
        <v>54688295</v>
      </c>
      <c r="P20" s="65">
        <f>IFERROR(O20/L6,"-")</f>
        <v>4.5930651939607089E-3</v>
      </c>
      <c r="Q20" s="78">
        <v>1242</v>
      </c>
      <c r="R20" s="65">
        <f>IFERROR(Q20/M6,"-")</f>
        <v>5.3566807556283964E-2</v>
      </c>
      <c r="S20" s="81">
        <f t="shared" si="1"/>
        <v>44032.443639291465</v>
      </c>
      <c r="T20" s="355"/>
      <c r="U20" s="355"/>
      <c r="V20" s="49" t="s">
        <v>120</v>
      </c>
      <c r="W20" s="78">
        <v>2431775</v>
      </c>
      <c r="X20" s="65">
        <f>IFERROR(W20/T6,"-")</f>
        <v>4.8880978317873223E-3</v>
      </c>
      <c r="Y20" s="78">
        <v>57</v>
      </c>
      <c r="Z20" s="65">
        <f>IFERROR(Y20/U6,"-")</f>
        <v>3.8565629228687413E-2</v>
      </c>
      <c r="AA20" s="192">
        <f t="shared" si="2"/>
        <v>42662.719298245611</v>
      </c>
      <c r="AB20" s="355"/>
      <c r="AC20" s="355"/>
      <c r="AD20" s="49" t="s">
        <v>120</v>
      </c>
      <c r="AE20" s="78">
        <v>3342953</v>
      </c>
      <c r="AF20" s="65">
        <f>IFERROR(AE20/AB6,"-")</f>
        <v>4.1324975722626129E-3</v>
      </c>
      <c r="AG20" s="78">
        <v>77</v>
      </c>
      <c r="AH20" s="65">
        <f>IFERROR(AG20/AC6,"-")</f>
        <v>2.7036516853932584E-2</v>
      </c>
      <c r="AI20" s="81">
        <f t="shared" si="3"/>
        <v>43414.974025974028</v>
      </c>
      <c r="AJ20" s="355"/>
      <c r="AK20" s="355"/>
      <c r="AL20" s="49" t="s">
        <v>120</v>
      </c>
      <c r="AM20" s="78">
        <v>19898333</v>
      </c>
      <c r="AN20" s="65">
        <f>IFERROR(AM20/AJ6,"-")</f>
        <v>4.1809900773915037E-3</v>
      </c>
      <c r="AO20" s="78">
        <v>469</v>
      </c>
      <c r="AP20" s="65">
        <f>IFERROR(AO20/AK6,"-")</f>
        <v>6.1435682473146451E-2</v>
      </c>
      <c r="AQ20" s="81">
        <f t="shared" si="4"/>
        <v>42427.149253731346</v>
      </c>
      <c r="AR20" s="355"/>
      <c r="AS20" s="355"/>
      <c r="AT20" s="49" t="s">
        <v>120</v>
      </c>
      <c r="AU20" s="78">
        <v>26434397</v>
      </c>
      <c r="AV20" s="65">
        <f>IFERROR(AU20/AR6,"-")</f>
        <v>4.5983060111766767E-3</v>
      </c>
      <c r="AW20" s="78">
        <v>616</v>
      </c>
      <c r="AX20" s="65">
        <f>IFERROR(AW20/AS6,"-")</f>
        <v>5.5776892430278883E-2</v>
      </c>
      <c r="AY20" s="192">
        <f t="shared" si="5"/>
        <v>42912.982142857145</v>
      </c>
      <c r="AZ20" s="355"/>
      <c r="BA20" s="355"/>
      <c r="BB20" s="49" t="s">
        <v>120</v>
      </c>
      <c r="BC20" s="78">
        <v>8622867</v>
      </c>
      <c r="BD20" s="65">
        <f>IFERROR(BC20/AZ6,"-")</f>
        <v>8.0208565579066825E-3</v>
      </c>
      <c r="BE20" s="78">
        <v>142</v>
      </c>
      <c r="BF20" s="65">
        <f>IFERROR(BE20/BA6,"-")</f>
        <v>0.14416243654822336</v>
      </c>
      <c r="BG20" s="81">
        <f t="shared" si="6"/>
        <v>60724.415492957749</v>
      </c>
      <c r="BH20" s="355"/>
      <c r="BI20" s="355"/>
      <c r="BJ20" s="49" t="s">
        <v>120</v>
      </c>
      <c r="BK20" s="78">
        <v>15049786</v>
      </c>
      <c r="BL20" s="65">
        <f>IFERROR(BK20/BH6,"-")</f>
        <v>3.6836047511873303E-3</v>
      </c>
      <c r="BM20" s="78">
        <v>383</v>
      </c>
      <c r="BN20" s="65">
        <f>IFERROR(BM20/BI6,"-")</f>
        <v>3.6310200985968905E-2</v>
      </c>
      <c r="BO20" s="192">
        <f t="shared" si="7"/>
        <v>39294.480417754567</v>
      </c>
      <c r="BP20" s="286"/>
    </row>
    <row r="21" spans="2:68" s="10" customFormat="1" ht="13.15" customHeight="1">
      <c r="B21" s="379"/>
      <c r="C21" s="374"/>
      <c r="D21" s="355"/>
      <c r="E21" s="355"/>
      <c r="F21" s="50" t="s">
        <v>121</v>
      </c>
      <c r="G21" s="79">
        <v>2122231</v>
      </c>
      <c r="H21" s="66">
        <f>IFERROR(G21/D6,"-")</f>
        <v>1.3655358470154794E-3</v>
      </c>
      <c r="I21" s="79">
        <v>187</v>
      </c>
      <c r="J21" s="66">
        <f>IFERROR(I21/E6,"-")</f>
        <v>8.3407671721677068E-2</v>
      </c>
      <c r="K21" s="82">
        <f t="shared" si="0"/>
        <v>11348.828877005348</v>
      </c>
      <c r="L21" s="355"/>
      <c r="M21" s="355"/>
      <c r="N21" s="50" t="s">
        <v>121</v>
      </c>
      <c r="O21" s="79">
        <v>17294509</v>
      </c>
      <c r="P21" s="66">
        <f>IFERROR(O21/L6,"-")</f>
        <v>1.4525010760445215E-3</v>
      </c>
      <c r="Q21" s="79">
        <v>1423</v>
      </c>
      <c r="R21" s="66">
        <f>IFERROR(Q21/M6,"-")</f>
        <v>6.1373242473906665E-2</v>
      </c>
      <c r="S21" s="82">
        <f t="shared" si="1"/>
        <v>12153.555165144062</v>
      </c>
      <c r="T21" s="355"/>
      <c r="U21" s="355"/>
      <c r="V21" s="50" t="s">
        <v>121</v>
      </c>
      <c r="W21" s="79">
        <v>846629</v>
      </c>
      <c r="X21" s="66">
        <f>IFERROR(W21/T6,"-")</f>
        <v>1.7018043935924454E-3</v>
      </c>
      <c r="Y21" s="79">
        <v>57</v>
      </c>
      <c r="Z21" s="66">
        <f>IFERROR(Y21/U6,"-")</f>
        <v>3.8565629228687413E-2</v>
      </c>
      <c r="AA21" s="193">
        <f t="shared" si="2"/>
        <v>14853.140350877193</v>
      </c>
      <c r="AB21" s="355"/>
      <c r="AC21" s="355"/>
      <c r="AD21" s="50" t="s">
        <v>121</v>
      </c>
      <c r="AE21" s="79">
        <v>1091192</v>
      </c>
      <c r="AF21" s="66">
        <f>IFERROR(AE21/AB6,"-")</f>
        <v>1.3489116630931949E-3</v>
      </c>
      <c r="AG21" s="79">
        <v>111</v>
      </c>
      <c r="AH21" s="66">
        <f>IFERROR(AG21/AC6,"-")</f>
        <v>3.8974719101123594E-2</v>
      </c>
      <c r="AI21" s="82">
        <f t="shared" si="3"/>
        <v>9830.5585585585577</v>
      </c>
      <c r="AJ21" s="355"/>
      <c r="AK21" s="355"/>
      <c r="AL21" s="50" t="s">
        <v>121</v>
      </c>
      <c r="AM21" s="79">
        <v>8017489</v>
      </c>
      <c r="AN21" s="66">
        <f>IFERROR(AM21/AJ6,"-")</f>
        <v>1.6846155883809731E-3</v>
      </c>
      <c r="AO21" s="79">
        <v>562</v>
      </c>
      <c r="AP21" s="66">
        <f>IFERROR(AO21/AK6,"-")</f>
        <v>7.3618024626670164E-2</v>
      </c>
      <c r="AQ21" s="82">
        <f t="shared" si="4"/>
        <v>14265.994661921708</v>
      </c>
      <c r="AR21" s="355"/>
      <c r="AS21" s="355"/>
      <c r="AT21" s="50" t="s">
        <v>121</v>
      </c>
      <c r="AU21" s="79">
        <v>7123950</v>
      </c>
      <c r="AV21" s="66">
        <f>IFERROR(AU21/AR6,"-")</f>
        <v>1.239222597297078E-3</v>
      </c>
      <c r="AW21" s="79">
        <v>675</v>
      </c>
      <c r="AX21" s="68">
        <f>IFERROR(AW21/AS6,"-")</f>
        <v>6.1119159724737415E-2</v>
      </c>
      <c r="AY21" s="193">
        <f t="shared" si="5"/>
        <v>10554</v>
      </c>
      <c r="AZ21" s="355"/>
      <c r="BA21" s="355"/>
      <c r="BB21" s="50" t="s">
        <v>121</v>
      </c>
      <c r="BC21" s="79">
        <v>2260950</v>
      </c>
      <c r="BD21" s="66">
        <f>IFERROR(BC21/AZ6,"-")</f>
        <v>2.1031004693217595E-3</v>
      </c>
      <c r="BE21" s="79">
        <v>124</v>
      </c>
      <c r="BF21" s="66">
        <f>IFERROR(BE21/BA6,"-")</f>
        <v>0.12588832487309645</v>
      </c>
      <c r="BG21" s="82">
        <f t="shared" si="6"/>
        <v>18233.467741935485</v>
      </c>
      <c r="BH21" s="355"/>
      <c r="BI21" s="355"/>
      <c r="BJ21" s="50" t="s">
        <v>121</v>
      </c>
      <c r="BK21" s="79">
        <v>6069425</v>
      </c>
      <c r="BL21" s="66">
        <f>IFERROR(BK21/BH6,"-")</f>
        <v>1.4855601778640017E-3</v>
      </c>
      <c r="BM21" s="79">
        <v>422</v>
      </c>
      <c r="BN21" s="66">
        <f>IFERROR(BM21/BI6,"-")</f>
        <v>4.0007584376185061E-2</v>
      </c>
      <c r="BO21" s="193">
        <f t="shared" si="7"/>
        <v>14382.523696682465</v>
      </c>
      <c r="BP21" s="286"/>
    </row>
    <row r="22" spans="2:68" s="10" customFormat="1" ht="13.15" customHeight="1">
      <c r="B22" s="380"/>
      <c r="C22" s="375"/>
      <c r="D22" s="356"/>
      <c r="E22" s="356"/>
      <c r="F22" s="51" t="s">
        <v>71</v>
      </c>
      <c r="G22" s="74">
        <f>SUM(G6:G21)</f>
        <v>402035387</v>
      </c>
      <c r="H22" s="66">
        <f>IFERROR(G22/D6,"-")</f>
        <v>0.25868707634430044</v>
      </c>
      <c r="I22" s="79">
        <v>1952</v>
      </c>
      <c r="J22" s="66">
        <f>IFERROR(I22/E6,"-")</f>
        <v>0.87065120428189113</v>
      </c>
      <c r="K22" s="82">
        <f t="shared" si="0"/>
        <v>205960.75153688525</v>
      </c>
      <c r="L22" s="356"/>
      <c r="M22" s="356"/>
      <c r="N22" s="51" t="s">
        <v>71</v>
      </c>
      <c r="O22" s="74">
        <f>SUM(O6:O21)</f>
        <v>2316927454</v>
      </c>
      <c r="P22" s="66">
        <f>IFERROR(O22/L6,"-")</f>
        <v>0.19459006439859575</v>
      </c>
      <c r="Q22" s="79">
        <v>17896</v>
      </c>
      <c r="R22" s="66">
        <f>IFERROR(Q22/M6,"-")</f>
        <v>0.77184507892693865</v>
      </c>
      <c r="S22" s="82">
        <f t="shared" si="1"/>
        <v>129466.21893160483</v>
      </c>
      <c r="T22" s="356"/>
      <c r="U22" s="356"/>
      <c r="V22" s="51" t="s">
        <v>71</v>
      </c>
      <c r="W22" s="74">
        <f>SUM(W6:W21)</f>
        <v>52447852</v>
      </c>
      <c r="X22" s="66">
        <f>IFERROR(W22/T6,"-")</f>
        <v>0.10542514486048356</v>
      </c>
      <c r="Y22" s="79">
        <v>597</v>
      </c>
      <c r="Z22" s="66">
        <f>IFERROR(Y22/U6,"-")</f>
        <v>0.40392422192151556</v>
      </c>
      <c r="AA22" s="193">
        <f t="shared" si="2"/>
        <v>87852.348408710212</v>
      </c>
      <c r="AB22" s="356"/>
      <c r="AC22" s="356"/>
      <c r="AD22" s="51" t="s">
        <v>71</v>
      </c>
      <c r="AE22" s="74">
        <f>SUM(AE6:AE21)</f>
        <v>71187613</v>
      </c>
      <c r="AF22" s="66">
        <f>IFERROR(AE22/AB6,"-")</f>
        <v>8.800082977465444E-2</v>
      </c>
      <c r="AG22" s="79">
        <v>937</v>
      </c>
      <c r="AH22" s="66">
        <f>IFERROR(AG22/AC6,"-")</f>
        <v>0.32900280898876405</v>
      </c>
      <c r="AI22" s="82">
        <f t="shared" si="3"/>
        <v>75973.973319103519</v>
      </c>
      <c r="AJ22" s="356"/>
      <c r="AK22" s="356"/>
      <c r="AL22" s="51" t="s">
        <v>71</v>
      </c>
      <c r="AM22" s="74">
        <f>SUM(AM6:AM21)</f>
        <v>1055459899</v>
      </c>
      <c r="AN22" s="66">
        <f>IFERROR(AM22/AJ6,"-")</f>
        <v>0.22177070636035887</v>
      </c>
      <c r="AO22" s="79">
        <v>6776</v>
      </c>
      <c r="AP22" s="66">
        <f>IFERROR(AO22/AK6,"-")</f>
        <v>0.88760806916426516</v>
      </c>
      <c r="AQ22" s="82">
        <f t="shared" si="4"/>
        <v>155764.44790436837</v>
      </c>
      <c r="AR22" s="356"/>
      <c r="AS22" s="356"/>
      <c r="AT22" s="51" t="s">
        <v>71</v>
      </c>
      <c r="AU22" s="74">
        <f>SUM(AU6:AU21)</f>
        <v>1118349933</v>
      </c>
      <c r="AV22" s="66">
        <f>IFERROR(AU22/AR6,"-")</f>
        <v>0.19453877535065139</v>
      </c>
      <c r="AW22" s="79">
        <v>9451</v>
      </c>
      <c r="AX22" s="153">
        <f>IFERROR(AW22/AS6,"-")</f>
        <v>0.85575878304961972</v>
      </c>
      <c r="AY22" s="282">
        <f t="shared" si="5"/>
        <v>118331.38641413607</v>
      </c>
      <c r="AZ22" s="356"/>
      <c r="BA22" s="356"/>
      <c r="BB22" s="51" t="s">
        <v>71</v>
      </c>
      <c r="BC22" s="74">
        <f>SUM(BC6:BC21)</f>
        <v>284355534</v>
      </c>
      <c r="BD22" s="66">
        <f>IFERROR(BC22/AZ6,"-")</f>
        <v>0.26450308808670675</v>
      </c>
      <c r="BE22" s="79">
        <v>903</v>
      </c>
      <c r="BF22" s="66">
        <f>IFERROR(BE22/BA6,"-")</f>
        <v>0.91675126903553295</v>
      </c>
      <c r="BG22" s="82">
        <f t="shared" si="6"/>
        <v>314900.92358803988</v>
      </c>
      <c r="BH22" s="356"/>
      <c r="BI22" s="356"/>
      <c r="BJ22" s="51" t="s">
        <v>71</v>
      </c>
      <c r="BK22" s="74">
        <f>SUM(BK6:BK21)</f>
        <v>673196209</v>
      </c>
      <c r="BL22" s="66">
        <f>IFERROR(BK22/BH6,"-")</f>
        <v>0.16477235981652488</v>
      </c>
      <c r="BM22" s="79">
        <v>6949</v>
      </c>
      <c r="BN22" s="66">
        <f>IFERROR(BM22/BI6,"-")</f>
        <v>0.65879787637466813</v>
      </c>
      <c r="BO22" s="193">
        <f t="shared" si="7"/>
        <v>96876.702978845875</v>
      </c>
      <c r="BP22" s="286"/>
    </row>
    <row r="23" spans="2:68" s="10" customFormat="1" ht="13.15" customHeight="1">
      <c r="B23" s="378">
        <v>2</v>
      </c>
      <c r="C23" s="373" t="s">
        <v>134</v>
      </c>
      <c r="D23" s="354">
        <v>1048016960</v>
      </c>
      <c r="E23" s="354">
        <v>1340</v>
      </c>
      <c r="F23" s="47" t="s">
        <v>107</v>
      </c>
      <c r="G23" s="77">
        <v>24672046</v>
      </c>
      <c r="H23" s="64">
        <f>IFERROR(G23/D23,"-")</f>
        <v>2.3541647646618237E-2</v>
      </c>
      <c r="I23" s="77">
        <v>346</v>
      </c>
      <c r="J23" s="64">
        <f>IFERROR(I23/E23,"-")</f>
        <v>0.2582089552238806</v>
      </c>
      <c r="K23" s="80">
        <f t="shared" si="0"/>
        <v>71306.491329479773</v>
      </c>
      <c r="L23" s="354">
        <v>8050248810</v>
      </c>
      <c r="M23" s="354">
        <v>15376</v>
      </c>
      <c r="N23" s="47" t="s">
        <v>107</v>
      </c>
      <c r="O23" s="77">
        <v>144884267</v>
      </c>
      <c r="P23" s="64">
        <f>IFERROR(O23/L23,"-")</f>
        <v>1.799748932232071E-2</v>
      </c>
      <c r="Q23" s="77">
        <v>2832</v>
      </c>
      <c r="R23" s="64">
        <f>IFERROR(Q23/M23,"-")</f>
        <v>0.18418314255983351</v>
      </c>
      <c r="S23" s="80">
        <f t="shared" si="1"/>
        <v>51159.698799435027</v>
      </c>
      <c r="T23" s="354">
        <v>280624760</v>
      </c>
      <c r="U23" s="354">
        <v>860</v>
      </c>
      <c r="V23" s="47" t="s">
        <v>107</v>
      </c>
      <c r="W23" s="77">
        <v>10859752</v>
      </c>
      <c r="X23" s="64">
        <f>IFERROR(W23/T23,"-")</f>
        <v>3.8698481203155416E-2</v>
      </c>
      <c r="Y23" s="77">
        <v>127</v>
      </c>
      <c r="Z23" s="64">
        <f>IFERROR(Y23/U23,"-")</f>
        <v>0.14767441860465116</v>
      </c>
      <c r="AA23" s="191">
        <f t="shared" si="2"/>
        <v>85509.85826771654</v>
      </c>
      <c r="AB23" s="354">
        <v>548459580</v>
      </c>
      <c r="AC23" s="354">
        <v>1868</v>
      </c>
      <c r="AD23" s="47" t="s">
        <v>107</v>
      </c>
      <c r="AE23" s="77">
        <v>9992782</v>
      </c>
      <c r="AF23" s="64">
        <f>IFERROR(AE23/AB23,"-")</f>
        <v>1.8219723685016131E-2</v>
      </c>
      <c r="AG23" s="77">
        <v>211</v>
      </c>
      <c r="AH23" s="64">
        <f>IFERROR(AG23/AC23,"-")</f>
        <v>0.11295503211991435</v>
      </c>
      <c r="AI23" s="80">
        <f t="shared" si="3"/>
        <v>47359.156398104264</v>
      </c>
      <c r="AJ23" s="354">
        <v>3151005600</v>
      </c>
      <c r="AK23" s="354">
        <v>4978</v>
      </c>
      <c r="AL23" s="47" t="s">
        <v>107</v>
      </c>
      <c r="AM23" s="77">
        <v>49952327</v>
      </c>
      <c r="AN23" s="64">
        <f>IFERROR(AM23/AJ23,"-")</f>
        <v>1.5852820762997058E-2</v>
      </c>
      <c r="AO23" s="77">
        <v>1040</v>
      </c>
      <c r="AP23" s="64">
        <f>IFERROR(AO23/AK23,"-")</f>
        <v>0.20891924467657694</v>
      </c>
      <c r="AQ23" s="80">
        <f t="shared" si="4"/>
        <v>48031.083653846152</v>
      </c>
      <c r="AR23" s="354">
        <v>4028649620</v>
      </c>
      <c r="AS23" s="354">
        <v>7592</v>
      </c>
      <c r="AT23" s="47" t="s">
        <v>107</v>
      </c>
      <c r="AU23" s="77">
        <v>71859547</v>
      </c>
      <c r="AV23" s="64">
        <f>IFERROR(AU23/AR23,"-")</f>
        <v>1.7837130000895932E-2</v>
      </c>
      <c r="AW23" s="77">
        <v>1432</v>
      </c>
      <c r="AX23" s="64">
        <f>IFERROR(AW23/AS23,"-")</f>
        <v>0.18861959957850369</v>
      </c>
      <c r="AY23" s="191">
        <f t="shared" si="5"/>
        <v>50181.247905027936</v>
      </c>
      <c r="AZ23" s="354">
        <v>490719050</v>
      </c>
      <c r="BA23" s="354">
        <v>416</v>
      </c>
      <c r="BB23" s="47" t="s">
        <v>107</v>
      </c>
      <c r="BC23" s="77">
        <v>25022292</v>
      </c>
      <c r="BD23" s="64">
        <f>IFERROR(BC23/AZ23,"-")</f>
        <v>5.099107523948785E-2</v>
      </c>
      <c r="BE23" s="77">
        <v>139</v>
      </c>
      <c r="BF23" s="64">
        <f>IFERROR(BE23/BA23,"-")</f>
        <v>0.33413461538461536</v>
      </c>
      <c r="BG23" s="80">
        <f t="shared" si="6"/>
        <v>180016.48920863308</v>
      </c>
      <c r="BH23" s="354">
        <v>3173512580</v>
      </c>
      <c r="BI23" s="354">
        <v>8364</v>
      </c>
      <c r="BJ23" s="47" t="s">
        <v>107</v>
      </c>
      <c r="BK23" s="77">
        <v>35174926</v>
      </c>
      <c r="BL23" s="64">
        <f>IFERROR(BK23/BH23,"-")</f>
        <v>1.1083909426317762E-2</v>
      </c>
      <c r="BM23" s="77">
        <v>1153</v>
      </c>
      <c r="BN23" s="64">
        <f>IFERROR(BM23/BI23,"-")</f>
        <v>0.13785270205643232</v>
      </c>
      <c r="BO23" s="191">
        <f t="shared" si="7"/>
        <v>30507.307892454468</v>
      </c>
      <c r="BP23" s="286"/>
    </row>
    <row r="24" spans="2:68" s="10" customFormat="1" ht="13.15" customHeight="1">
      <c r="B24" s="379"/>
      <c r="C24" s="374"/>
      <c r="D24" s="355"/>
      <c r="E24" s="355"/>
      <c r="F24" s="48" t="s">
        <v>108</v>
      </c>
      <c r="G24" s="78">
        <v>16831615</v>
      </c>
      <c r="H24" s="65">
        <f>IFERROR(G24/D23,"-")</f>
        <v>1.606044142644409E-2</v>
      </c>
      <c r="I24" s="78">
        <v>354</v>
      </c>
      <c r="J24" s="65">
        <f>IFERROR(I24/E23,"-")</f>
        <v>0.26417910447761195</v>
      </c>
      <c r="K24" s="81">
        <f t="shared" si="0"/>
        <v>47546.93502824859</v>
      </c>
      <c r="L24" s="355"/>
      <c r="M24" s="355"/>
      <c r="N24" s="48" t="s">
        <v>108</v>
      </c>
      <c r="O24" s="78">
        <v>204404747</v>
      </c>
      <c r="P24" s="65">
        <f>IFERROR(O24/L23,"-")</f>
        <v>2.5391109246969971E-2</v>
      </c>
      <c r="Q24" s="78">
        <v>3551</v>
      </c>
      <c r="R24" s="65">
        <f>IFERROR(Q24/M23,"-")</f>
        <v>0.23094432882414151</v>
      </c>
      <c r="S24" s="81">
        <f t="shared" si="1"/>
        <v>57562.587158546885</v>
      </c>
      <c r="T24" s="355"/>
      <c r="U24" s="355"/>
      <c r="V24" s="48" t="s">
        <v>108</v>
      </c>
      <c r="W24" s="78">
        <v>12189286</v>
      </c>
      <c r="X24" s="65">
        <f>IFERROR(W24/T23,"-")</f>
        <v>4.3436245611399367E-2</v>
      </c>
      <c r="Y24" s="78">
        <v>160</v>
      </c>
      <c r="Z24" s="65">
        <f>IFERROR(Y24/U23,"-")</f>
        <v>0.18604651162790697</v>
      </c>
      <c r="AA24" s="192">
        <f t="shared" si="2"/>
        <v>76183.037500000006</v>
      </c>
      <c r="AB24" s="355"/>
      <c r="AC24" s="355"/>
      <c r="AD24" s="48" t="s">
        <v>108</v>
      </c>
      <c r="AE24" s="78">
        <v>27312010</v>
      </c>
      <c r="AF24" s="65">
        <f>IFERROR(AE24/AB23,"-")</f>
        <v>4.9797671507533885E-2</v>
      </c>
      <c r="AG24" s="78">
        <v>314</v>
      </c>
      <c r="AH24" s="65">
        <f>IFERROR(AG24/AC23,"-")</f>
        <v>0.16809421841541755</v>
      </c>
      <c r="AI24" s="81">
        <f t="shared" si="3"/>
        <v>86980.923566878977</v>
      </c>
      <c r="AJ24" s="355"/>
      <c r="AK24" s="355"/>
      <c r="AL24" s="48" t="s">
        <v>108</v>
      </c>
      <c r="AM24" s="78">
        <v>58193902</v>
      </c>
      <c r="AN24" s="65">
        <f>IFERROR(AM24/AJ23,"-")</f>
        <v>1.8468358799489281E-2</v>
      </c>
      <c r="AO24" s="78">
        <v>1285</v>
      </c>
      <c r="AP24" s="65">
        <f>IFERROR(AO24/AK23,"-")</f>
        <v>0.25813579750903975</v>
      </c>
      <c r="AQ24" s="81">
        <f t="shared" si="4"/>
        <v>45287.083268482493</v>
      </c>
      <c r="AR24" s="355"/>
      <c r="AS24" s="355"/>
      <c r="AT24" s="48" t="s">
        <v>108</v>
      </c>
      <c r="AU24" s="78">
        <v>105544947</v>
      </c>
      <c r="AV24" s="65">
        <f>IFERROR(AU24/AR23,"-")</f>
        <v>2.6198591824920233E-2</v>
      </c>
      <c r="AW24" s="78">
        <v>1776</v>
      </c>
      <c r="AX24" s="65">
        <f>IFERROR(AW24/AS23,"-")</f>
        <v>0.2339304531085353</v>
      </c>
      <c r="AY24" s="192">
        <f t="shared" si="5"/>
        <v>59428.461148648646</v>
      </c>
      <c r="AZ24" s="355"/>
      <c r="BA24" s="355"/>
      <c r="BB24" s="48" t="s">
        <v>108</v>
      </c>
      <c r="BC24" s="78">
        <v>2569961</v>
      </c>
      <c r="BD24" s="65">
        <f>IFERROR(BC24/AZ23,"-")</f>
        <v>5.2371331416622199E-3</v>
      </c>
      <c r="BE24" s="78">
        <v>112</v>
      </c>
      <c r="BF24" s="65">
        <f>IFERROR(BE24/BA23,"-")</f>
        <v>0.26923076923076922</v>
      </c>
      <c r="BG24" s="81">
        <f t="shared" si="6"/>
        <v>22946.080357142859</v>
      </c>
      <c r="BH24" s="355"/>
      <c r="BI24" s="355"/>
      <c r="BJ24" s="48" t="s">
        <v>108</v>
      </c>
      <c r="BK24" s="78">
        <v>97658653</v>
      </c>
      <c r="BL24" s="65">
        <f>IFERROR(BK24/BH23,"-")</f>
        <v>3.0773047384611282E-2</v>
      </c>
      <c r="BM24" s="78">
        <v>1524</v>
      </c>
      <c r="BN24" s="65">
        <f>IFERROR(BM24/BI23,"-")</f>
        <v>0.18220946915351507</v>
      </c>
      <c r="BO24" s="192">
        <f t="shared" si="7"/>
        <v>64080.480971128607</v>
      </c>
      <c r="BP24" s="286"/>
    </row>
    <row r="25" spans="2:68" s="10" customFormat="1" ht="13.15" customHeight="1">
      <c r="B25" s="379"/>
      <c r="C25" s="374"/>
      <c r="D25" s="355"/>
      <c r="E25" s="355"/>
      <c r="F25" s="49" t="s">
        <v>109</v>
      </c>
      <c r="G25" s="78">
        <v>21878850</v>
      </c>
      <c r="H25" s="65">
        <f>IFERROR(G25/D23,"-")</f>
        <v>2.0876427419647865E-2</v>
      </c>
      <c r="I25" s="78">
        <v>521</v>
      </c>
      <c r="J25" s="65">
        <f>IFERROR(I25/E23,"-")</f>
        <v>0.38880597014925372</v>
      </c>
      <c r="K25" s="81">
        <f t="shared" si="0"/>
        <v>41993.953934740886</v>
      </c>
      <c r="L25" s="355"/>
      <c r="M25" s="355"/>
      <c r="N25" s="49" t="s">
        <v>109</v>
      </c>
      <c r="O25" s="78">
        <v>197596921</v>
      </c>
      <c r="P25" s="65">
        <f>IFERROR(O25/L23,"-")</f>
        <v>2.4545442714086745E-2</v>
      </c>
      <c r="Q25" s="78">
        <v>4533</v>
      </c>
      <c r="R25" s="65">
        <f>IFERROR(Q25/M23,"-")</f>
        <v>0.29481009365244537</v>
      </c>
      <c r="S25" s="81">
        <f t="shared" si="1"/>
        <v>43590.761305978383</v>
      </c>
      <c r="T25" s="355"/>
      <c r="U25" s="355"/>
      <c r="V25" s="49" t="s">
        <v>109</v>
      </c>
      <c r="W25" s="78">
        <v>0</v>
      </c>
      <c r="X25" s="65">
        <f>IFERROR(W25/T23,"-")</f>
        <v>0</v>
      </c>
      <c r="Y25" s="78">
        <v>0</v>
      </c>
      <c r="Z25" s="65">
        <f>IFERROR(Y25/U23,"-")</f>
        <v>0</v>
      </c>
      <c r="AA25" s="192" t="str">
        <f t="shared" si="2"/>
        <v>-</v>
      </c>
      <c r="AB25" s="355"/>
      <c r="AC25" s="355"/>
      <c r="AD25" s="49" t="s">
        <v>109</v>
      </c>
      <c r="AE25" s="78">
        <v>0</v>
      </c>
      <c r="AF25" s="65">
        <f>IFERROR(AE25/AB23,"-")</f>
        <v>0</v>
      </c>
      <c r="AG25" s="78">
        <v>0</v>
      </c>
      <c r="AH25" s="65">
        <f>IFERROR(AG25/AC23,"-")</f>
        <v>0</v>
      </c>
      <c r="AI25" s="81" t="str">
        <f t="shared" si="3"/>
        <v>-</v>
      </c>
      <c r="AJ25" s="355"/>
      <c r="AK25" s="355"/>
      <c r="AL25" s="49" t="s">
        <v>109</v>
      </c>
      <c r="AM25" s="78">
        <v>90541853</v>
      </c>
      <c r="AN25" s="65">
        <f>IFERROR(AM25/AJ23,"-")</f>
        <v>2.8734272322461122E-2</v>
      </c>
      <c r="AO25" s="78">
        <v>1885</v>
      </c>
      <c r="AP25" s="65">
        <f>IFERROR(AO25/AK23,"-")</f>
        <v>0.3786661309762957</v>
      </c>
      <c r="AQ25" s="81">
        <f t="shared" si="4"/>
        <v>48032.813262599469</v>
      </c>
      <c r="AR25" s="355"/>
      <c r="AS25" s="355"/>
      <c r="AT25" s="49" t="s">
        <v>109</v>
      </c>
      <c r="AU25" s="78">
        <v>107055068</v>
      </c>
      <c r="AV25" s="65">
        <f>IFERROR(AU25/AR23,"-")</f>
        <v>2.6573437279958836E-2</v>
      </c>
      <c r="AW25" s="78">
        <v>2648</v>
      </c>
      <c r="AX25" s="65">
        <f>IFERROR(AW25/AS23,"-")</f>
        <v>0.34878819810326661</v>
      </c>
      <c r="AY25" s="192">
        <f t="shared" si="5"/>
        <v>40428.65105740181</v>
      </c>
      <c r="AZ25" s="355"/>
      <c r="BA25" s="355"/>
      <c r="BB25" s="49" t="s">
        <v>109</v>
      </c>
      <c r="BC25" s="78">
        <v>2409602</v>
      </c>
      <c r="BD25" s="65">
        <f>IFERROR(BC25/AZ23,"-")</f>
        <v>4.910349414802625E-3</v>
      </c>
      <c r="BE25" s="78">
        <v>94</v>
      </c>
      <c r="BF25" s="65">
        <f>IFERROR(BE25/BA23,"-")</f>
        <v>0.22596153846153846</v>
      </c>
      <c r="BG25" s="81">
        <f t="shared" si="6"/>
        <v>25634.063829787236</v>
      </c>
      <c r="BH25" s="355"/>
      <c r="BI25" s="355"/>
      <c r="BJ25" s="49" t="s">
        <v>109</v>
      </c>
      <c r="BK25" s="78">
        <v>58406738</v>
      </c>
      <c r="BL25" s="65">
        <f>IFERROR(BK25/BH23,"-")</f>
        <v>1.840444508337194E-2</v>
      </c>
      <c r="BM25" s="78">
        <v>1732</v>
      </c>
      <c r="BN25" s="65">
        <f>IFERROR(BM25/BI23,"-")</f>
        <v>0.20707795313247251</v>
      </c>
      <c r="BO25" s="192">
        <f t="shared" si="7"/>
        <v>33722.135103926099</v>
      </c>
      <c r="BP25" s="286"/>
    </row>
    <row r="26" spans="2:68" s="10" customFormat="1" ht="13.15" customHeight="1">
      <c r="B26" s="379"/>
      <c r="C26" s="374"/>
      <c r="D26" s="355"/>
      <c r="E26" s="355"/>
      <c r="F26" s="49" t="s">
        <v>110</v>
      </c>
      <c r="G26" s="78">
        <v>2279839</v>
      </c>
      <c r="H26" s="65">
        <f>IFERROR(G26/D23,"-")</f>
        <v>2.1753836884471794E-3</v>
      </c>
      <c r="I26" s="78">
        <v>80</v>
      </c>
      <c r="J26" s="65">
        <f>IFERROR(I26/E23,"-")</f>
        <v>5.9701492537313432E-2</v>
      </c>
      <c r="K26" s="81">
        <f t="shared" si="0"/>
        <v>28497.987499999999</v>
      </c>
      <c r="L26" s="355"/>
      <c r="M26" s="355"/>
      <c r="N26" s="49" t="s">
        <v>110</v>
      </c>
      <c r="O26" s="78">
        <v>21114882</v>
      </c>
      <c r="P26" s="65">
        <f>IFERROR(O26/L23,"-")</f>
        <v>2.6228856397296869E-3</v>
      </c>
      <c r="Q26" s="78">
        <v>611</v>
      </c>
      <c r="R26" s="65">
        <f>IFERROR(Q26/M23,"-")</f>
        <v>3.9737252861602498E-2</v>
      </c>
      <c r="S26" s="81">
        <f t="shared" si="1"/>
        <v>34557.908346972174</v>
      </c>
      <c r="T26" s="355"/>
      <c r="U26" s="355"/>
      <c r="V26" s="49" t="s">
        <v>110</v>
      </c>
      <c r="W26" s="78">
        <v>0</v>
      </c>
      <c r="X26" s="65">
        <f>IFERROR(W26/T23,"-")</f>
        <v>0</v>
      </c>
      <c r="Y26" s="78">
        <v>0</v>
      </c>
      <c r="Z26" s="65">
        <f>IFERROR(Y26/U23,"-")</f>
        <v>0</v>
      </c>
      <c r="AA26" s="192" t="str">
        <f t="shared" si="2"/>
        <v>-</v>
      </c>
      <c r="AB26" s="355"/>
      <c r="AC26" s="355"/>
      <c r="AD26" s="49" t="s">
        <v>110</v>
      </c>
      <c r="AE26" s="78">
        <v>0</v>
      </c>
      <c r="AF26" s="65">
        <f>IFERROR(AE26/AB23,"-")</f>
        <v>0</v>
      </c>
      <c r="AG26" s="78">
        <v>0</v>
      </c>
      <c r="AH26" s="65">
        <f>IFERROR(AG26/AC23,"-")</f>
        <v>0</v>
      </c>
      <c r="AI26" s="81" t="str">
        <f t="shared" si="3"/>
        <v>-</v>
      </c>
      <c r="AJ26" s="355"/>
      <c r="AK26" s="355"/>
      <c r="AL26" s="49" t="s">
        <v>110</v>
      </c>
      <c r="AM26" s="78">
        <v>11943891</v>
      </c>
      <c r="AN26" s="65">
        <f>IFERROR(AM26/AJ23,"-")</f>
        <v>3.7905013561384975E-3</v>
      </c>
      <c r="AO26" s="78">
        <v>271</v>
      </c>
      <c r="AP26" s="65">
        <f>IFERROR(AO26/AK23,"-")</f>
        <v>5.4439533949377263E-2</v>
      </c>
      <c r="AQ26" s="81">
        <f t="shared" si="4"/>
        <v>44073.398523985241</v>
      </c>
      <c r="AR26" s="355"/>
      <c r="AS26" s="355"/>
      <c r="AT26" s="49" t="s">
        <v>110</v>
      </c>
      <c r="AU26" s="78">
        <v>9170991</v>
      </c>
      <c r="AV26" s="65">
        <f>IFERROR(AU26/AR23,"-")</f>
        <v>2.2764429436779861E-3</v>
      </c>
      <c r="AW26" s="78">
        <v>340</v>
      </c>
      <c r="AX26" s="65">
        <f>IFERROR(AW26/AS23,"-")</f>
        <v>4.4783983140147525E-2</v>
      </c>
      <c r="AY26" s="192">
        <f t="shared" si="5"/>
        <v>26973.50294117647</v>
      </c>
      <c r="AZ26" s="355"/>
      <c r="BA26" s="355"/>
      <c r="BB26" s="49" t="s">
        <v>110</v>
      </c>
      <c r="BC26" s="78">
        <v>279674</v>
      </c>
      <c r="BD26" s="65">
        <f>IFERROR(BC26/AZ23,"-")</f>
        <v>5.6992692661921322E-4</v>
      </c>
      <c r="BE26" s="78">
        <v>13</v>
      </c>
      <c r="BF26" s="65">
        <f>IFERROR(BE26/BA23,"-")</f>
        <v>3.125E-2</v>
      </c>
      <c r="BG26" s="81">
        <f t="shared" si="6"/>
        <v>21513.384615384617</v>
      </c>
      <c r="BH26" s="355"/>
      <c r="BI26" s="355"/>
      <c r="BJ26" s="49" t="s">
        <v>110</v>
      </c>
      <c r="BK26" s="78">
        <v>6784524</v>
      </c>
      <c r="BL26" s="65">
        <f>IFERROR(BK26/BH23,"-")</f>
        <v>2.1378594944785126E-3</v>
      </c>
      <c r="BM26" s="78">
        <v>221</v>
      </c>
      <c r="BN26" s="65">
        <f>IFERROR(BM26/BI23,"-")</f>
        <v>2.6422764227642278E-2</v>
      </c>
      <c r="BO26" s="192">
        <f t="shared" si="7"/>
        <v>30699.203619909502</v>
      </c>
      <c r="BP26" s="286"/>
    </row>
    <row r="27" spans="2:68" s="10" customFormat="1" ht="13.15" customHeight="1">
      <c r="B27" s="379"/>
      <c r="C27" s="374"/>
      <c r="D27" s="355"/>
      <c r="E27" s="355"/>
      <c r="F27" s="49" t="s">
        <v>111</v>
      </c>
      <c r="G27" s="78">
        <v>28585044</v>
      </c>
      <c r="H27" s="65">
        <f>IFERROR(G27/D23,"-")</f>
        <v>2.727536394067516E-2</v>
      </c>
      <c r="I27" s="78">
        <v>556</v>
      </c>
      <c r="J27" s="65">
        <f>IFERROR(I27/E23,"-")</f>
        <v>0.41492537313432837</v>
      </c>
      <c r="K27" s="81">
        <f t="shared" si="0"/>
        <v>51411.94964028777</v>
      </c>
      <c r="L27" s="355"/>
      <c r="M27" s="355"/>
      <c r="N27" s="49" t="s">
        <v>111</v>
      </c>
      <c r="O27" s="78">
        <v>239151679</v>
      </c>
      <c r="P27" s="65">
        <f>IFERROR(O27/L23,"-")</f>
        <v>2.9707364908141267E-2</v>
      </c>
      <c r="Q27" s="78">
        <v>5168</v>
      </c>
      <c r="R27" s="65">
        <f>IFERROR(Q27/M23,"-")</f>
        <v>0.33610822060353795</v>
      </c>
      <c r="S27" s="81">
        <f t="shared" si="1"/>
        <v>46275.479682662539</v>
      </c>
      <c r="T27" s="355"/>
      <c r="U27" s="355"/>
      <c r="V27" s="49" t="s">
        <v>111</v>
      </c>
      <c r="W27" s="78">
        <v>0</v>
      </c>
      <c r="X27" s="65">
        <f>IFERROR(W27/T23,"-")</f>
        <v>0</v>
      </c>
      <c r="Y27" s="78">
        <v>0</v>
      </c>
      <c r="Z27" s="65">
        <f>IFERROR(Y27/U23,"-")</f>
        <v>0</v>
      </c>
      <c r="AA27" s="192" t="str">
        <f t="shared" si="2"/>
        <v>-</v>
      </c>
      <c r="AB27" s="355"/>
      <c r="AC27" s="355"/>
      <c r="AD27" s="49" t="s">
        <v>111</v>
      </c>
      <c r="AE27" s="78">
        <v>0</v>
      </c>
      <c r="AF27" s="65">
        <f>IFERROR(AE27/AB23,"-")</f>
        <v>0</v>
      </c>
      <c r="AG27" s="78">
        <v>0</v>
      </c>
      <c r="AH27" s="65">
        <f>IFERROR(AG27/AC23,"-")</f>
        <v>0</v>
      </c>
      <c r="AI27" s="81" t="str">
        <f t="shared" si="3"/>
        <v>-</v>
      </c>
      <c r="AJ27" s="355"/>
      <c r="AK27" s="355"/>
      <c r="AL27" s="49" t="s">
        <v>111</v>
      </c>
      <c r="AM27" s="78">
        <v>106042915</v>
      </c>
      <c r="AN27" s="65">
        <f>IFERROR(AM27/AJ23,"-")</f>
        <v>3.3653673925555704E-2</v>
      </c>
      <c r="AO27" s="78">
        <v>2194</v>
      </c>
      <c r="AP27" s="65">
        <f>IFERROR(AO27/AK23,"-")</f>
        <v>0.44073925271193248</v>
      </c>
      <c r="AQ27" s="81">
        <f t="shared" si="4"/>
        <v>48333.142661804923</v>
      </c>
      <c r="AR27" s="355"/>
      <c r="AS27" s="355"/>
      <c r="AT27" s="49" t="s">
        <v>111</v>
      </c>
      <c r="AU27" s="78">
        <v>133108764</v>
      </c>
      <c r="AV27" s="65">
        <f>IFERROR(AU27/AR23,"-")</f>
        <v>3.30405412620619E-2</v>
      </c>
      <c r="AW27" s="78">
        <v>2974</v>
      </c>
      <c r="AX27" s="65">
        <f>IFERROR(AW27/AS23,"-")</f>
        <v>0.3917281348788198</v>
      </c>
      <c r="AY27" s="192">
        <f t="shared" si="5"/>
        <v>44757.486213853394</v>
      </c>
      <c r="AZ27" s="355"/>
      <c r="BA27" s="355"/>
      <c r="BB27" s="49" t="s">
        <v>111</v>
      </c>
      <c r="BC27" s="78">
        <v>13778284</v>
      </c>
      <c r="BD27" s="65">
        <f>IFERROR(BC27/AZ23,"-")</f>
        <v>2.8077744281580264E-2</v>
      </c>
      <c r="BE27" s="78">
        <v>143</v>
      </c>
      <c r="BF27" s="65">
        <f>IFERROR(BE27/BA23,"-")</f>
        <v>0.34375</v>
      </c>
      <c r="BG27" s="81">
        <f t="shared" si="6"/>
        <v>96351.636363636368</v>
      </c>
      <c r="BH27" s="355"/>
      <c r="BI27" s="355"/>
      <c r="BJ27" s="49" t="s">
        <v>111</v>
      </c>
      <c r="BK27" s="78">
        <v>75201327</v>
      </c>
      <c r="BL27" s="65">
        <f>IFERROR(BK27/BH23,"-")</f>
        <v>2.3696558656780241E-2</v>
      </c>
      <c r="BM27" s="78">
        <v>1974</v>
      </c>
      <c r="BN27" s="65">
        <f>IFERROR(BM27/BI23,"-")</f>
        <v>0.23601147776183645</v>
      </c>
      <c r="BO27" s="192">
        <f t="shared" si="7"/>
        <v>38095.910334346503</v>
      </c>
      <c r="BP27" s="286"/>
    </row>
    <row r="28" spans="2:68" s="10" customFormat="1" ht="13.15" customHeight="1">
      <c r="B28" s="379"/>
      <c r="C28" s="374"/>
      <c r="D28" s="355"/>
      <c r="E28" s="355"/>
      <c r="F28" s="49" t="s">
        <v>112</v>
      </c>
      <c r="G28" s="78">
        <v>47210696</v>
      </c>
      <c r="H28" s="65">
        <f>IFERROR(G28/D23,"-")</f>
        <v>4.5047645030477368E-2</v>
      </c>
      <c r="I28" s="78">
        <v>593</v>
      </c>
      <c r="J28" s="65">
        <f>IFERROR(I28/E23,"-")</f>
        <v>0.44253731343283581</v>
      </c>
      <c r="K28" s="81">
        <f t="shared" si="0"/>
        <v>79613.315345699826</v>
      </c>
      <c r="L28" s="355"/>
      <c r="M28" s="355"/>
      <c r="N28" s="49" t="s">
        <v>112</v>
      </c>
      <c r="O28" s="78">
        <v>336499940</v>
      </c>
      <c r="P28" s="65">
        <f>IFERROR(O28/L23,"-")</f>
        <v>4.1799942826860281E-2</v>
      </c>
      <c r="Q28" s="78">
        <v>5332</v>
      </c>
      <c r="R28" s="65">
        <f>IFERROR(Q28/M23,"-")</f>
        <v>0.34677419354838712</v>
      </c>
      <c r="S28" s="81">
        <f t="shared" si="1"/>
        <v>63109.516129032258</v>
      </c>
      <c r="T28" s="355"/>
      <c r="U28" s="355"/>
      <c r="V28" s="49" t="s">
        <v>112</v>
      </c>
      <c r="W28" s="78">
        <v>0</v>
      </c>
      <c r="X28" s="65">
        <f>IFERROR(W28/T23,"-")</f>
        <v>0</v>
      </c>
      <c r="Y28" s="78">
        <v>0</v>
      </c>
      <c r="Z28" s="65">
        <f>IFERROR(Y28/U23,"-")</f>
        <v>0</v>
      </c>
      <c r="AA28" s="192" t="str">
        <f t="shared" si="2"/>
        <v>-</v>
      </c>
      <c r="AB28" s="355"/>
      <c r="AC28" s="355"/>
      <c r="AD28" s="49" t="s">
        <v>112</v>
      </c>
      <c r="AE28" s="78">
        <v>0</v>
      </c>
      <c r="AF28" s="65">
        <f>IFERROR(AE28/AB23,"-")</f>
        <v>0</v>
      </c>
      <c r="AG28" s="78">
        <v>0</v>
      </c>
      <c r="AH28" s="65">
        <f>IFERROR(AG28/AC23,"-")</f>
        <v>0</v>
      </c>
      <c r="AI28" s="81" t="str">
        <f t="shared" si="3"/>
        <v>-</v>
      </c>
      <c r="AJ28" s="355"/>
      <c r="AK28" s="355"/>
      <c r="AL28" s="49" t="s">
        <v>112</v>
      </c>
      <c r="AM28" s="78">
        <v>159402088</v>
      </c>
      <c r="AN28" s="65">
        <f>IFERROR(AM28/AJ23,"-")</f>
        <v>5.0587687943175981E-2</v>
      </c>
      <c r="AO28" s="78">
        <v>2264</v>
      </c>
      <c r="AP28" s="65">
        <f>IFERROR(AO28/AK23,"-")</f>
        <v>0.45480112494977903</v>
      </c>
      <c r="AQ28" s="81">
        <f t="shared" si="4"/>
        <v>70407.282685512371</v>
      </c>
      <c r="AR28" s="355"/>
      <c r="AS28" s="355"/>
      <c r="AT28" s="49" t="s">
        <v>112</v>
      </c>
      <c r="AU28" s="78">
        <v>177097852</v>
      </c>
      <c r="AV28" s="65">
        <f>IFERROR(AU28/AR23,"-")</f>
        <v>4.3959606494644726E-2</v>
      </c>
      <c r="AW28" s="78">
        <v>3068</v>
      </c>
      <c r="AX28" s="65">
        <f>IFERROR(AW28/AS23,"-")</f>
        <v>0.4041095890410959</v>
      </c>
      <c r="AY28" s="192">
        <f t="shared" si="5"/>
        <v>57724.202086049547</v>
      </c>
      <c r="AZ28" s="355"/>
      <c r="BA28" s="355"/>
      <c r="BB28" s="49" t="s">
        <v>112</v>
      </c>
      <c r="BC28" s="78">
        <v>14172820</v>
      </c>
      <c r="BD28" s="65">
        <f>IFERROR(BC28/AZ23,"-")</f>
        <v>2.8881739969133052E-2</v>
      </c>
      <c r="BE28" s="78">
        <v>167</v>
      </c>
      <c r="BF28" s="65">
        <f>IFERROR(BE28/BA23,"-")</f>
        <v>0.40144230769230771</v>
      </c>
      <c r="BG28" s="81">
        <f t="shared" si="6"/>
        <v>84867.185628742518</v>
      </c>
      <c r="BH28" s="355"/>
      <c r="BI28" s="355"/>
      <c r="BJ28" s="49" t="s">
        <v>112</v>
      </c>
      <c r="BK28" s="78">
        <v>107122642</v>
      </c>
      <c r="BL28" s="65">
        <f>IFERROR(BK28/BH23,"-")</f>
        <v>3.3755228410028863E-2</v>
      </c>
      <c r="BM28" s="78">
        <v>2056</v>
      </c>
      <c r="BN28" s="65">
        <f>IFERROR(BM28/BI23,"-")</f>
        <v>0.2458153993304639</v>
      </c>
      <c r="BO28" s="192">
        <f t="shared" si="7"/>
        <v>52102.452334630347</v>
      </c>
      <c r="BP28" s="286"/>
    </row>
    <row r="29" spans="2:68" s="10" customFormat="1" ht="13.15" customHeight="1">
      <c r="B29" s="379"/>
      <c r="C29" s="374"/>
      <c r="D29" s="355"/>
      <c r="E29" s="355"/>
      <c r="F29" s="49" t="s">
        <v>113</v>
      </c>
      <c r="G29" s="78">
        <v>74983503</v>
      </c>
      <c r="H29" s="65">
        <f>IFERROR(G29/D23,"-")</f>
        <v>7.1547986208162134E-2</v>
      </c>
      <c r="I29" s="78">
        <v>274</v>
      </c>
      <c r="J29" s="65">
        <f>IFERROR(I29/E23,"-")</f>
        <v>0.20447761194029851</v>
      </c>
      <c r="K29" s="81">
        <f t="shared" si="0"/>
        <v>273662.41970802919</v>
      </c>
      <c r="L29" s="355"/>
      <c r="M29" s="355"/>
      <c r="N29" s="49" t="s">
        <v>113</v>
      </c>
      <c r="O29" s="78">
        <v>174039662</v>
      </c>
      <c r="P29" s="65">
        <f>IFERROR(O29/L23,"-")</f>
        <v>2.1619165582038701E-2</v>
      </c>
      <c r="Q29" s="78">
        <v>1496</v>
      </c>
      <c r="R29" s="65">
        <f>IFERROR(Q29/M23,"-")</f>
        <v>9.7294484911550475E-2</v>
      </c>
      <c r="S29" s="81">
        <f t="shared" si="1"/>
        <v>116336.67245989305</v>
      </c>
      <c r="T29" s="355"/>
      <c r="U29" s="355"/>
      <c r="V29" s="49" t="s">
        <v>113</v>
      </c>
      <c r="W29" s="78">
        <v>1324614</v>
      </c>
      <c r="X29" s="65">
        <f>IFERROR(W29/T23,"-")</f>
        <v>4.7202320992630869E-3</v>
      </c>
      <c r="Y29" s="78">
        <v>12</v>
      </c>
      <c r="Z29" s="65">
        <f>IFERROR(Y29/U23,"-")</f>
        <v>1.3953488372093023E-2</v>
      </c>
      <c r="AA29" s="192">
        <f t="shared" si="2"/>
        <v>110384.5</v>
      </c>
      <c r="AB29" s="355"/>
      <c r="AC29" s="355"/>
      <c r="AD29" s="49" t="s">
        <v>113</v>
      </c>
      <c r="AE29" s="78">
        <v>3284676</v>
      </c>
      <c r="AF29" s="65">
        <f>IFERROR(AE29/AB23,"-")</f>
        <v>5.9889117079512041E-3</v>
      </c>
      <c r="AG29" s="78">
        <v>22</v>
      </c>
      <c r="AH29" s="65">
        <f>IFERROR(AG29/AC23,"-")</f>
        <v>1.1777301927194861E-2</v>
      </c>
      <c r="AI29" s="81">
        <f t="shared" si="3"/>
        <v>149303.45454545456</v>
      </c>
      <c r="AJ29" s="355"/>
      <c r="AK29" s="355"/>
      <c r="AL29" s="49" t="s">
        <v>113</v>
      </c>
      <c r="AM29" s="78">
        <v>99173889</v>
      </c>
      <c r="AN29" s="65">
        <f>IFERROR(AM29/AJ23,"-")</f>
        <v>3.1473726673161104E-2</v>
      </c>
      <c r="AO29" s="78">
        <v>702</v>
      </c>
      <c r="AP29" s="65">
        <f>IFERROR(AO29/AK23,"-")</f>
        <v>0.14102049015668944</v>
      </c>
      <c r="AQ29" s="81">
        <f t="shared" si="4"/>
        <v>141273.34615384616</v>
      </c>
      <c r="AR29" s="355"/>
      <c r="AS29" s="355"/>
      <c r="AT29" s="49" t="s">
        <v>113</v>
      </c>
      <c r="AU29" s="78">
        <v>70232862</v>
      </c>
      <c r="AV29" s="65">
        <f>IFERROR(AU29/AR23,"-")</f>
        <v>1.7433350781197992E-2</v>
      </c>
      <c r="AW29" s="78">
        <v>757</v>
      </c>
      <c r="AX29" s="65">
        <f>IFERROR(AW29/AS23,"-")</f>
        <v>9.9710221285563755E-2</v>
      </c>
      <c r="AY29" s="192">
        <f t="shared" si="5"/>
        <v>92777.889035667104</v>
      </c>
      <c r="AZ29" s="355"/>
      <c r="BA29" s="355"/>
      <c r="BB29" s="49" t="s">
        <v>113</v>
      </c>
      <c r="BC29" s="78">
        <v>31591923</v>
      </c>
      <c r="BD29" s="65">
        <f>IFERROR(BC29/AZ23,"-")</f>
        <v>6.4378839582445391E-2</v>
      </c>
      <c r="BE29" s="78">
        <v>92</v>
      </c>
      <c r="BF29" s="65">
        <f>IFERROR(BE29/BA23,"-")</f>
        <v>0.22115384615384615</v>
      </c>
      <c r="BG29" s="81">
        <f t="shared" si="6"/>
        <v>343390.46739130432</v>
      </c>
      <c r="BH29" s="355"/>
      <c r="BI29" s="355"/>
      <c r="BJ29" s="49" t="s">
        <v>113</v>
      </c>
      <c r="BK29" s="78">
        <v>22885246</v>
      </c>
      <c r="BL29" s="65">
        <f>IFERROR(BK29/BH23,"-")</f>
        <v>7.2113298507863483E-3</v>
      </c>
      <c r="BM29" s="78">
        <v>406</v>
      </c>
      <c r="BN29" s="65">
        <f>IFERROR(BM29/BI23,"-")</f>
        <v>4.854136776661884E-2</v>
      </c>
      <c r="BO29" s="192">
        <f t="shared" si="7"/>
        <v>56367.600985221674</v>
      </c>
      <c r="BP29" s="286"/>
    </row>
    <row r="30" spans="2:68" s="10" customFormat="1" ht="13.15" customHeight="1">
      <c r="B30" s="379"/>
      <c r="C30" s="374"/>
      <c r="D30" s="355"/>
      <c r="E30" s="355"/>
      <c r="F30" s="49" t="s">
        <v>123</v>
      </c>
      <c r="G30" s="78">
        <v>9250</v>
      </c>
      <c r="H30" s="65">
        <f>IFERROR(G30/D23,"-")</f>
        <v>8.8261930417614614E-6</v>
      </c>
      <c r="I30" s="78">
        <v>3</v>
      </c>
      <c r="J30" s="65">
        <f>IFERROR(I30/E23,"-")</f>
        <v>2.2388059701492539E-3</v>
      </c>
      <c r="K30" s="81">
        <f t="shared" si="0"/>
        <v>3083.3333333333335</v>
      </c>
      <c r="L30" s="355"/>
      <c r="M30" s="355"/>
      <c r="N30" s="49" t="s">
        <v>123</v>
      </c>
      <c r="O30" s="78">
        <v>18378</v>
      </c>
      <c r="P30" s="65">
        <f>IFERROR(O30/L23,"-")</f>
        <v>2.282910806082278E-6</v>
      </c>
      <c r="Q30" s="78">
        <v>12</v>
      </c>
      <c r="R30" s="65">
        <f>IFERROR(Q30/M23,"-")</f>
        <v>7.804370447450572E-4</v>
      </c>
      <c r="S30" s="81">
        <f t="shared" si="1"/>
        <v>1531.5</v>
      </c>
      <c r="T30" s="355"/>
      <c r="U30" s="355"/>
      <c r="V30" s="49" t="s">
        <v>123</v>
      </c>
      <c r="W30" s="78">
        <v>0</v>
      </c>
      <c r="X30" s="65">
        <f>IFERROR(W30/T23,"-")</f>
        <v>0</v>
      </c>
      <c r="Y30" s="78">
        <v>0</v>
      </c>
      <c r="Z30" s="65">
        <f>IFERROR(Y30/U23,"-")</f>
        <v>0</v>
      </c>
      <c r="AA30" s="192" t="str">
        <f t="shared" si="2"/>
        <v>-</v>
      </c>
      <c r="AB30" s="355"/>
      <c r="AC30" s="355"/>
      <c r="AD30" s="49" t="s">
        <v>123</v>
      </c>
      <c r="AE30" s="78">
        <v>0</v>
      </c>
      <c r="AF30" s="65">
        <f>IFERROR(AE30/AB23,"-")</f>
        <v>0</v>
      </c>
      <c r="AG30" s="78">
        <v>0</v>
      </c>
      <c r="AH30" s="65">
        <f>IFERROR(AG30/AC23,"-")</f>
        <v>0</v>
      </c>
      <c r="AI30" s="81" t="str">
        <f t="shared" si="3"/>
        <v>-</v>
      </c>
      <c r="AJ30" s="355"/>
      <c r="AK30" s="355"/>
      <c r="AL30" s="49" t="s">
        <v>123</v>
      </c>
      <c r="AM30" s="78">
        <v>9624</v>
      </c>
      <c r="AN30" s="65">
        <f>IFERROR(AM30/AJ23,"-")</f>
        <v>3.0542630581170661E-6</v>
      </c>
      <c r="AO30" s="78">
        <v>4</v>
      </c>
      <c r="AP30" s="65">
        <f>IFERROR(AO30/AK23,"-")</f>
        <v>8.0353555644837281E-4</v>
      </c>
      <c r="AQ30" s="81">
        <f t="shared" si="4"/>
        <v>2406</v>
      </c>
      <c r="AR30" s="355"/>
      <c r="AS30" s="355"/>
      <c r="AT30" s="49" t="s">
        <v>123</v>
      </c>
      <c r="AU30" s="78">
        <v>8754</v>
      </c>
      <c r="AV30" s="65">
        <f>IFERROR(AU30/AR23,"-")</f>
        <v>2.1729365484010498E-6</v>
      </c>
      <c r="AW30" s="78">
        <v>8</v>
      </c>
      <c r="AX30" s="65">
        <f>IFERROR(AW30/AS23,"-")</f>
        <v>1.053740779768177E-3</v>
      </c>
      <c r="AY30" s="192">
        <f t="shared" si="5"/>
        <v>1094.25</v>
      </c>
      <c r="AZ30" s="355"/>
      <c r="BA30" s="355"/>
      <c r="BB30" s="49" t="s">
        <v>123</v>
      </c>
      <c r="BC30" s="78">
        <v>6370</v>
      </c>
      <c r="BD30" s="65">
        <f>IFERROR(BC30/AZ23,"-")</f>
        <v>1.2980951116529917E-5</v>
      </c>
      <c r="BE30" s="78">
        <v>4</v>
      </c>
      <c r="BF30" s="65">
        <f>IFERROR(BE30/BA23,"-")</f>
        <v>9.6153846153846159E-3</v>
      </c>
      <c r="BG30" s="81">
        <f t="shared" si="6"/>
        <v>1592.5</v>
      </c>
      <c r="BH30" s="355"/>
      <c r="BI30" s="355"/>
      <c r="BJ30" s="49" t="s">
        <v>123</v>
      </c>
      <c r="BK30" s="78">
        <v>6434</v>
      </c>
      <c r="BL30" s="65">
        <f>IFERROR(BK30/BH23,"-")</f>
        <v>2.0274064897514919E-6</v>
      </c>
      <c r="BM30" s="78">
        <v>2</v>
      </c>
      <c r="BN30" s="65">
        <f>IFERROR(BM30/BI23,"-")</f>
        <v>2.3912003825920613E-4</v>
      </c>
      <c r="BO30" s="192">
        <f t="shared" si="7"/>
        <v>3217</v>
      </c>
      <c r="BP30" s="286"/>
    </row>
    <row r="31" spans="2:68" s="10" customFormat="1" ht="13.15" customHeight="1">
      <c r="B31" s="379"/>
      <c r="C31" s="374"/>
      <c r="D31" s="355"/>
      <c r="E31" s="355"/>
      <c r="F31" s="49" t="s">
        <v>114</v>
      </c>
      <c r="G31" s="78">
        <v>793666</v>
      </c>
      <c r="H31" s="65">
        <f>IFERROR(G31/D23,"-")</f>
        <v>7.573026299116381E-4</v>
      </c>
      <c r="I31" s="78">
        <v>31</v>
      </c>
      <c r="J31" s="65">
        <f>IFERROR(I31/E23,"-")</f>
        <v>2.3134328358208955E-2</v>
      </c>
      <c r="K31" s="81">
        <f t="shared" si="0"/>
        <v>25602.129032258064</v>
      </c>
      <c r="L31" s="355"/>
      <c r="M31" s="355"/>
      <c r="N31" s="49" t="s">
        <v>114</v>
      </c>
      <c r="O31" s="78">
        <v>6903927</v>
      </c>
      <c r="P31" s="65">
        <f>IFERROR(O31/L23,"-")</f>
        <v>8.5760417633601066E-4</v>
      </c>
      <c r="Q31" s="78">
        <v>269</v>
      </c>
      <c r="R31" s="65">
        <f>IFERROR(Q31/M23,"-")</f>
        <v>1.7494797086368367E-2</v>
      </c>
      <c r="S31" s="81">
        <f t="shared" si="1"/>
        <v>25665.156133828998</v>
      </c>
      <c r="T31" s="355"/>
      <c r="U31" s="355"/>
      <c r="V31" s="49" t="s">
        <v>114</v>
      </c>
      <c r="W31" s="78">
        <v>172922</v>
      </c>
      <c r="X31" s="65">
        <f>IFERROR(W31/T23,"-")</f>
        <v>6.1620364503830669E-4</v>
      </c>
      <c r="Y31" s="78">
        <v>9</v>
      </c>
      <c r="Z31" s="65">
        <f>IFERROR(Y31/U23,"-")</f>
        <v>1.0465116279069767E-2</v>
      </c>
      <c r="AA31" s="192">
        <f t="shared" si="2"/>
        <v>19213.555555555555</v>
      </c>
      <c r="AB31" s="355"/>
      <c r="AC31" s="355"/>
      <c r="AD31" s="49" t="s">
        <v>114</v>
      </c>
      <c r="AE31" s="78">
        <v>458055</v>
      </c>
      <c r="AF31" s="65">
        <f>IFERROR(AE31/AB23,"-")</f>
        <v>8.3516637634445184E-4</v>
      </c>
      <c r="AG31" s="78">
        <v>22</v>
      </c>
      <c r="AH31" s="65">
        <f>IFERROR(AG31/AC23,"-")</f>
        <v>1.1777301927194861E-2</v>
      </c>
      <c r="AI31" s="81">
        <f t="shared" si="3"/>
        <v>20820.68181818182</v>
      </c>
      <c r="AJ31" s="355"/>
      <c r="AK31" s="355"/>
      <c r="AL31" s="49" t="s">
        <v>114</v>
      </c>
      <c r="AM31" s="78">
        <v>2579923</v>
      </c>
      <c r="AN31" s="65">
        <f>IFERROR(AM31/AJ23,"-")</f>
        <v>8.1876179464739768E-4</v>
      </c>
      <c r="AO31" s="78">
        <v>96</v>
      </c>
      <c r="AP31" s="65">
        <f>IFERROR(AO31/AK23,"-")</f>
        <v>1.9284853354760947E-2</v>
      </c>
      <c r="AQ31" s="81">
        <f t="shared" si="4"/>
        <v>26874.197916666668</v>
      </c>
      <c r="AR31" s="355"/>
      <c r="AS31" s="355"/>
      <c r="AT31" s="49" t="s">
        <v>114</v>
      </c>
      <c r="AU31" s="78">
        <v>3668222</v>
      </c>
      <c r="AV31" s="65">
        <f>IFERROR(AU31/AR23,"-")</f>
        <v>9.105338875312766E-4</v>
      </c>
      <c r="AW31" s="78">
        <v>141</v>
      </c>
      <c r="AX31" s="65">
        <f>IFERROR(AW31/AS23,"-")</f>
        <v>1.8572181243414119E-2</v>
      </c>
      <c r="AY31" s="192">
        <f t="shared" si="5"/>
        <v>26015.758865248226</v>
      </c>
      <c r="AZ31" s="355"/>
      <c r="BA31" s="355"/>
      <c r="BB31" s="49" t="s">
        <v>114</v>
      </c>
      <c r="BC31" s="78">
        <v>209717</v>
      </c>
      <c r="BD31" s="65">
        <f>IFERROR(BC31/AZ23,"-")</f>
        <v>4.2736673866645281E-4</v>
      </c>
      <c r="BE31" s="78">
        <v>5</v>
      </c>
      <c r="BF31" s="65">
        <f>IFERROR(BE31/BA23,"-")</f>
        <v>1.201923076923077E-2</v>
      </c>
      <c r="BG31" s="81">
        <f t="shared" si="6"/>
        <v>41943.4</v>
      </c>
      <c r="BH31" s="355"/>
      <c r="BI31" s="355"/>
      <c r="BJ31" s="49" t="s">
        <v>114</v>
      </c>
      <c r="BK31" s="78">
        <v>1896464</v>
      </c>
      <c r="BL31" s="65">
        <f>IFERROR(BK31/BH23,"-")</f>
        <v>5.9759145495493827E-4</v>
      </c>
      <c r="BM31" s="78">
        <v>93</v>
      </c>
      <c r="BN31" s="65">
        <f>IFERROR(BM31/BI23,"-")</f>
        <v>1.1119081779053085E-2</v>
      </c>
      <c r="BO31" s="192">
        <f t="shared" si="7"/>
        <v>20392.086021505376</v>
      </c>
      <c r="BP31" s="286"/>
    </row>
    <row r="32" spans="2:68" s="10" customFormat="1" ht="13.15" customHeight="1">
      <c r="B32" s="379"/>
      <c r="C32" s="374"/>
      <c r="D32" s="355"/>
      <c r="E32" s="355"/>
      <c r="F32" s="49" t="s">
        <v>115</v>
      </c>
      <c r="G32" s="78">
        <v>522301</v>
      </c>
      <c r="H32" s="65">
        <f>IFERROR(G32/D23,"-")</f>
        <v>4.9837075155730309E-4</v>
      </c>
      <c r="I32" s="78">
        <v>53</v>
      </c>
      <c r="J32" s="65">
        <f>IFERROR(I32/E23,"-")</f>
        <v>3.9552238805970148E-2</v>
      </c>
      <c r="K32" s="81">
        <f t="shared" si="0"/>
        <v>9854.7358490566039</v>
      </c>
      <c r="L32" s="355"/>
      <c r="M32" s="355"/>
      <c r="N32" s="49" t="s">
        <v>115</v>
      </c>
      <c r="O32" s="78">
        <v>7645894</v>
      </c>
      <c r="P32" s="65">
        <f>IFERROR(O32/L23,"-")</f>
        <v>9.4977114129718432E-4</v>
      </c>
      <c r="Q32" s="78">
        <v>484</v>
      </c>
      <c r="R32" s="65">
        <f>IFERROR(Q32/M23,"-")</f>
        <v>3.1477627471383975E-2</v>
      </c>
      <c r="S32" s="81">
        <f t="shared" si="1"/>
        <v>15797.301652892562</v>
      </c>
      <c r="T32" s="355"/>
      <c r="U32" s="355"/>
      <c r="V32" s="49" t="s">
        <v>115</v>
      </c>
      <c r="W32" s="78">
        <v>128060</v>
      </c>
      <c r="X32" s="65">
        <f>IFERROR(W32/T23,"-")</f>
        <v>4.5633892034330827E-4</v>
      </c>
      <c r="Y32" s="78">
        <v>13</v>
      </c>
      <c r="Z32" s="65">
        <f>IFERROR(Y32/U23,"-")</f>
        <v>1.5116279069767442E-2</v>
      </c>
      <c r="AA32" s="192">
        <f t="shared" si="2"/>
        <v>9850.7692307692305</v>
      </c>
      <c r="AB32" s="355"/>
      <c r="AC32" s="355"/>
      <c r="AD32" s="49" t="s">
        <v>115</v>
      </c>
      <c r="AE32" s="78">
        <v>293857</v>
      </c>
      <c r="AF32" s="65">
        <f>IFERROR(AE32/AB23,"-")</f>
        <v>5.3578606467225899E-4</v>
      </c>
      <c r="AG32" s="78">
        <v>25</v>
      </c>
      <c r="AH32" s="65">
        <f>IFERROR(AG32/AC23,"-")</f>
        <v>1.3383297644539615E-2</v>
      </c>
      <c r="AI32" s="81">
        <f t="shared" si="3"/>
        <v>11754.28</v>
      </c>
      <c r="AJ32" s="355"/>
      <c r="AK32" s="355"/>
      <c r="AL32" s="49" t="s">
        <v>115</v>
      </c>
      <c r="AM32" s="78">
        <v>3435979</v>
      </c>
      <c r="AN32" s="65">
        <f>IFERROR(AM32/AJ23,"-")</f>
        <v>1.090438874497716E-3</v>
      </c>
      <c r="AO32" s="78">
        <v>185</v>
      </c>
      <c r="AP32" s="65">
        <f>IFERROR(AO32/AK23,"-")</f>
        <v>3.7163519485737241E-2</v>
      </c>
      <c r="AQ32" s="81">
        <f t="shared" si="4"/>
        <v>18572.859459459458</v>
      </c>
      <c r="AR32" s="355"/>
      <c r="AS32" s="355"/>
      <c r="AT32" s="49" t="s">
        <v>115</v>
      </c>
      <c r="AU32" s="78">
        <v>3780492</v>
      </c>
      <c r="AV32" s="65">
        <f>IFERROR(AU32/AR23,"-")</f>
        <v>9.3840178635341343E-4</v>
      </c>
      <c r="AW32" s="78">
        <v>260</v>
      </c>
      <c r="AX32" s="65">
        <f>IFERROR(AW32/AS23,"-")</f>
        <v>3.4246575342465752E-2</v>
      </c>
      <c r="AY32" s="192">
        <f t="shared" si="5"/>
        <v>14540.353846153846</v>
      </c>
      <c r="AZ32" s="355"/>
      <c r="BA32" s="355"/>
      <c r="BB32" s="49" t="s">
        <v>115</v>
      </c>
      <c r="BC32" s="78">
        <v>587500</v>
      </c>
      <c r="BD32" s="65">
        <f>IFERROR(BC32/AZ23,"-")</f>
        <v>1.1972227285653573E-3</v>
      </c>
      <c r="BE32" s="78">
        <v>22</v>
      </c>
      <c r="BF32" s="65">
        <f>IFERROR(BE32/BA23,"-")</f>
        <v>5.2884615384615384E-2</v>
      </c>
      <c r="BG32" s="81">
        <f t="shared" si="6"/>
        <v>26704.545454545456</v>
      </c>
      <c r="BH32" s="355"/>
      <c r="BI32" s="355"/>
      <c r="BJ32" s="49" t="s">
        <v>115</v>
      </c>
      <c r="BK32" s="78">
        <v>2575139</v>
      </c>
      <c r="BL32" s="65">
        <f>IFERROR(BK32/BH23,"-")</f>
        <v>8.1144754749955966E-4</v>
      </c>
      <c r="BM32" s="78">
        <v>182</v>
      </c>
      <c r="BN32" s="65">
        <f>IFERROR(BM32/BI23,"-")</f>
        <v>2.1759923481587756E-2</v>
      </c>
      <c r="BO32" s="192">
        <f t="shared" si="7"/>
        <v>14149.115384615385</v>
      </c>
      <c r="BP32" s="286"/>
    </row>
    <row r="33" spans="2:68" s="10" customFormat="1" ht="13.15" customHeight="1">
      <c r="B33" s="379"/>
      <c r="C33" s="374"/>
      <c r="D33" s="355"/>
      <c r="E33" s="355"/>
      <c r="F33" s="49" t="s">
        <v>116</v>
      </c>
      <c r="G33" s="78">
        <v>174239</v>
      </c>
      <c r="H33" s="65">
        <f>IFERROR(G33/D23,"-")</f>
        <v>1.6625589723280815E-4</v>
      </c>
      <c r="I33" s="78">
        <v>15</v>
      </c>
      <c r="J33" s="65">
        <f>IFERROR(I33/E23,"-")</f>
        <v>1.1194029850746268E-2</v>
      </c>
      <c r="K33" s="81">
        <f t="shared" si="0"/>
        <v>11615.933333333332</v>
      </c>
      <c r="L33" s="355"/>
      <c r="M33" s="355"/>
      <c r="N33" s="49" t="s">
        <v>116</v>
      </c>
      <c r="O33" s="78">
        <v>2445160</v>
      </c>
      <c r="P33" s="65">
        <f>IFERROR(O33/L23,"-")</f>
        <v>3.037371959190414E-4</v>
      </c>
      <c r="Q33" s="78">
        <v>80</v>
      </c>
      <c r="R33" s="65">
        <f>IFERROR(Q33/M23,"-")</f>
        <v>5.2029136316337149E-3</v>
      </c>
      <c r="S33" s="81">
        <f t="shared" si="1"/>
        <v>30564.5</v>
      </c>
      <c r="T33" s="355"/>
      <c r="U33" s="355"/>
      <c r="V33" s="49" t="s">
        <v>116</v>
      </c>
      <c r="W33" s="78">
        <v>10904</v>
      </c>
      <c r="X33" s="65">
        <f>IFERROR(W33/T23,"-")</f>
        <v>3.8856157952705245E-5</v>
      </c>
      <c r="Y33" s="78">
        <v>3</v>
      </c>
      <c r="Z33" s="65">
        <f>IFERROR(Y33/U23,"-")</f>
        <v>3.4883720930232558E-3</v>
      </c>
      <c r="AA33" s="192">
        <f t="shared" si="2"/>
        <v>3634.6666666666665</v>
      </c>
      <c r="AB33" s="355"/>
      <c r="AC33" s="355"/>
      <c r="AD33" s="49" t="s">
        <v>116</v>
      </c>
      <c r="AE33" s="78">
        <v>24292</v>
      </c>
      <c r="AF33" s="65">
        <f>IFERROR(AE33/AB23,"-")</f>
        <v>4.4291322252042711E-5</v>
      </c>
      <c r="AG33" s="78">
        <v>3</v>
      </c>
      <c r="AH33" s="65">
        <f>IFERROR(AG33/AC23,"-")</f>
        <v>1.6059957173447537E-3</v>
      </c>
      <c r="AI33" s="81">
        <f t="shared" si="3"/>
        <v>8097.333333333333</v>
      </c>
      <c r="AJ33" s="355"/>
      <c r="AK33" s="355"/>
      <c r="AL33" s="49" t="s">
        <v>116</v>
      </c>
      <c r="AM33" s="78">
        <v>1834146</v>
      </c>
      <c r="AN33" s="65">
        <f>IFERROR(AM33/AJ23,"-")</f>
        <v>5.8208274844068827E-4</v>
      </c>
      <c r="AO33" s="78">
        <v>30</v>
      </c>
      <c r="AP33" s="65">
        <f>IFERROR(AO33/AK23,"-")</f>
        <v>6.0265166733627961E-3</v>
      </c>
      <c r="AQ33" s="81">
        <f t="shared" si="4"/>
        <v>61138.2</v>
      </c>
      <c r="AR33" s="355"/>
      <c r="AS33" s="355"/>
      <c r="AT33" s="49" t="s">
        <v>116</v>
      </c>
      <c r="AU33" s="78">
        <v>473124</v>
      </c>
      <c r="AV33" s="65">
        <f>IFERROR(AU33/AR23,"-")</f>
        <v>1.174398482437398E-4</v>
      </c>
      <c r="AW33" s="78">
        <v>42</v>
      </c>
      <c r="AX33" s="65">
        <f>IFERROR(AW33/AS23,"-")</f>
        <v>5.5321390937829295E-3</v>
      </c>
      <c r="AY33" s="192">
        <f t="shared" si="5"/>
        <v>11264.857142857143</v>
      </c>
      <c r="AZ33" s="355"/>
      <c r="BA33" s="355"/>
      <c r="BB33" s="49" t="s">
        <v>116</v>
      </c>
      <c r="BC33" s="78">
        <v>1712039</v>
      </c>
      <c r="BD33" s="65">
        <f>IFERROR(BC33/AZ23,"-")</f>
        <v>3.4888374518983927E-3</v>
      </c>
      <c r="BE33" s="78">
        <v>27</v>
      </c>
      <c r="BF33" s="65">
        <f>IFERROR(BE33/BA23,"-")</f>
        <v>6.4903846153846159E-2</v>
      </c>
      <c r="BG33" s="81">
        <f t="shared" si="6"/>
        <v>63408.851851851854</v>
      </c>
      <c r="BH33" s="355"/>
      <c r="BI33" s="355"/>
      <c r="BJ33" s="49" t="s">
        <v>116</v>
      </c>
      <c r="BK33" s="78">
        <v>216476</v>
      </c>
      <c r="BL33" s="65">
        <f>IFERROR(BK33/BH23,"-")</f>
        <v>6.8213373838272288E-5</v>
      </c>
      <c r="BM33" s="78">
        <v>26</v>
      </c>
      <c r="BN33" s="65">
        <f>IFERROR(BM33/BI23,"-")</f>
        <v>3.1085604973696795E-3</v>
      </c>
      <c r="BO33" s="192">
        <f t="shared" si="7"/>
        <v>8326</v>
      </c>
      <c r="BP33" s="286"/>
    </row>
    <row r="34" spans="2:68" s="10" customFormat="1" ht="13.15" customHeight="1">
      <c r="B34" s="379"/>
      <c r="C34" s="374"/>
      <c r="D34" s="355"/>
      <c r="E34" s="355"/>
      <c r="F34" s="49" t="s">
        <v>117</v>
      </c>
      <c r="G34" s="78">
        <v>3873285</v>
      </c>
      <c r="H34" s="65">
        <f>IFERROR(G34/D23,"-")</f>
        <v>3.6958228233253021E-3</v>
      </c>
      <c r="I34" s="78">
        <v>18</v>
      </c>
      <c r="J34" s="65">
        <f>IFERROR(I34/E23,"-")</f>
        <v>1.3432835820895522E-2</v>
      </c>
      <c r="K34" s="81">
        <f t="shared" si="0"/>
        <v>215182.5</v>
      </c>
      <c r="L34" s="355"/>
      <c r="M34" s="355"/>
      <c r="N34" s="49" t="s">
        <v>117</v>
      </c>
      <c r="O34" s="78">
        <v>17175891</v>
      </c>
      <c r="P34" s="65">
        <f>IFERROR(O34/L23,"-")</f>
        <v>2.1335851108929887E-3</v>
      </c>
      <c r="Q34" s="78">
        <v>62</v>
      </c>
      <c r="R34" s="65">
        <f>IFERROR(Q34/M23,"-")</f>
        <v>4.0322580645161289E-3</v>
      </c>
      <c r="S34" s="81">
        <f t="shared" si="1"/>
        <v>277030.5</v>
      </c>
      <c r="T34" s="355"/>
      <c r="U34" s="355"/>
      <c r="V34" s="49" t="s">
        <v>117</v>
      </c>
      <c r="W34" s="78">
        <v>7077</v>
      </c>
      <c r="X34" s="65">
        <f>IFERROR(W34/T23,"-")</f>
        <v>2.5218729808445984E-5</v>
      </c>
      <c r="Y34" s="78">
        <v>2</v>
      </c>
      <c r="Z34" s="65">
        <f>IFERROR(Y34/U23,"-")</f>
        <v>2.3255813953488372E-3</v>
      </c>
      <c r="AA34" s="192">
        <f t="shared" si="2"/>
        <v>3538.5</v>
      </c>
      <c r="AB34" s="355"/>
      <c r="AC34" s="355"/>
      <c r="AD34" s="49" t="s">
        <v>117</v>
      </c>
      <c r="AE34" s="78">
        <v>673038</v>
      </c>
      <c r="AF34" s="65">
        <f>IFERROR(AE34/AB23,"-")</f>
        <v>1.2271423903289281E-3</v>
      </c>
      <c r="AG34" s="78">
        <v>3</v>
      </c>
      <c r="AH34" s="65">
        <f>IFERROR(AG34/AC23,"-")</f>
        <v>1.6059957173447537E-3</v>
      </c>
      <c r="AI34" s="81">
        <f t="shared" si="3"/>
        <v>224346</v>
      </c>
      <c r="AJ34" s="355"/>
      <c r="AK34" s="355"/>
      <c r="AL34" s="49" t="s">
        <v>117</v>
      </c>
      <c r="AM34" s="78">
        <v>10883291</v>
      </c>
      <c r="AN34" s="65">
        <f>IFERROR(AM34/AJ23,"-")</f>
        <v>3.4539103960970429E-3</v>
      </c>
      <c r="AO34" s="78">
        <v>32</v>
      </c>
      <c r="AP34" s="65">
        <f>IFERROR(AO34/AK23,"-")</f>
        <v>6.4282844515869825E-3</v>
      </c>
      <c r="AQ34" s="81">
        <f t="shared" si="4"/>
        <v>340102.84375</v>
      </c>
      <c r="AR34" s="355"/>
      <c r="AS34" s="355"/>
      <c r="AT34" s="49" t="s">
        <v>117</v>
      </c>
      <c r="AU34" s="78">
        <v>4855816</v>
      </c>
      <c r="AV34" s="65">
        <f>IFERROR(AU34/AR23,"-")</f>
        <v>1.205321002822777E-3</v>
      </c>
      <c r="AW34" s="78">
        <v>23</v>
      </c>
      <c r="AX34" s="65">
        <f>IFERROR(AW34/AS23,"-")</f>
        <v>3.0295047418335088E-3</v>
      </c>
      <c r="AY34" s="192">
        <f t="shared" si="5"/>
        <v>211122.4347826087</v>
      </c>
      <c r="AZ34" s="355"/>
      <c r="BA34" s="355"/>
      <c r="BB34" s="49" t="s">
        <v>117</v>
      </c>
      <c r="BC34" s="78">
        <v>9162249</v>
      </c>
      <c r="BD34" s="65">
        <f>IFERROR(BC34/AZ23,"-")</f>
        <v>1.8671068506511006E-2</v>
      </c>
      <c r="BE34" s="78">
        <v>23</v>
      </c>
      <c r="BF34" s="65">
        <f>IFERROR(BE34/BA23,"-")</f>
        <v>5.5288461538461536E-2</v>
      </c>
      <c r="BG34" s="81">
        <f t="shared" si="6"/>
        <v>398358.65217391303</v>
      </c>
      <c r="BH34" s="355"/>
      <c r="BI34" s="355"/>
      <c r="BJ34" s="49" t="s">
        <v>117</v>
      </c>
      <c r="BK34" s="78">
        <v>1140236</v>
      </c>
      <c r="BL34" s="65">
        <f>IFERROR(BK34/BH23,"-")</f>
        <v>3.5929777218655299E-4</v>
      </c>
      <c r="BM34" s="78">
        <v>15</v>
      </c>
      <c r="BN34" s="65">
        <f>IFERROR(BM34/BI23,"-")</f>
        <v>1.7934002869440459E-3</v>
      </c>
      <c r="BO34" s="192">
        <f t="shared" si="7"/>
        <v>76015.733333333337</v>
      </c>
      <c r="BP34" s="286"/>
    </row>
    <row r="35" spans="2:68" s="10" customFormat="1" ht="13.15" customHeight="1">
      <c r="B35" s="379"/>
      <c r="C35" s="374"/>
      <c r="D35" s="355"/>
      <c r="E35" s="355"/>
      <c r="F35" s="49" t="s">
        <v>118</v>
      </c>
      <c r="G35" s="78">
        <v>8678686</v>
      </c>
      <c r="H35" s="65">
        <f>IFERROR(G35/D23,"-")</f>
        <v>8.2810549172792017E-3</v>
      </c>
      <c r="I35" s="78">
        <v>185</v>
      </c>
      <c r="J35" s="65">
        <f>IFERROR(I35/E23,"-")</f>
        <v>0.13805970149253732</v>
      </c>
      <c r="K35" s="81">
        <f t="shared" si="0"/>
        <v>46911.816216216219</v>
      </c>
      <c r="L35" s="355"/>
      <c r="M35" s="355"/>
      <c r="N35" s="49" t="s">
        <v>118</v>
      </c>
      <c r="O35" s="78">
        <v>60618660</v>
      </c>
      <c r="P35" s="65">
        <f>IFERROR(O35/L23,"-")</f>
        <v>7.5300355840802885E-3</v>
      </c>
      <c r="Q35" s="78">
        <v>1684</v>
      </c>
      <c r="R35" s="65">
        <f>IFERROR(Q35/M23,"-")</f>
        <v>0.1095213319458897</v>
      </c>
      <c r="S35" s="81">
        <f t="shared" si="1"/>
        <v>35996.828978622325</v>
      </c>
      <c r="T35" s="355"/>
      <c r="U35" s="355"/>
      <c r="V35" s="49" t="s">
        <v>118</v>
      </c>
      <c r="W35" s="78">
        <v>5508415</v>
      </c>
      <c r="X35" s="65">
        <f>IFERROR(W35/T23,"-")</f>
        <v>1.9629112555855727E-2</v>
      </c>
      <c r="Y35" s="78">
        <v>69</v>
      </c>
      <c r="Z35" s="65">
        <f>IFERROR(Y35/U23,"-")</f>
        <v>8.0232558139534879E-2</v>
      </c>
      <c r="AA35" s="192">
        <f t="shared" si="2"/>
        <v>79832.10144927536</v>
      </c>
      <c r="AB35" s="355"/>
      <c r="AC35" s="355"/>
      <c r="AD35" s="49" t="s">
        <v>118</v>
      </c>
      <c r="AE35" s="78">
        <v>4374851</v>
      </c>
      <c r="AF35" s="65">
        <f>IFERROR(AE35/AB23,"-")</f>
        <v>7.9766151591335131E-3</v>
      </c>
      <c r="AG35" s="78">
        <v>128</v>
      </c>
      <c r="AH35" s="65">
        <f>IFERROR(AG35/AC23,"-")</f>
        <v>6.852248394004283E-2</v>
      </c>
      <c r="AI35" s="81">
        <f t="shared" si="3"/>
        <v>34178.5234375</v>
      </c>
      <c r="AJ35" s="355"/>
      <c r="AK35" s="355"/>
      <c r="AL35" s="49" t="s">
        <v>118</v>
      </c>
      <c r="AM35" s="78">
        <v>24497432</v>
      </c>
      <c r="AN35" s="65">
        <f>IFERROR(AM35/AJ23,"-")</f>
        <v>7.7744806292949784E-3</v>
      </c>
      <c r="AO35" s="78">
        <v>630</v>
      </c>
      <c r="AP35" s="65">
        <f>IFERROR(AO35/AK23,"-")</f>
        <v>0.12655685014061871</v>
      </c>
      <c r="AQ35" s="81">
        <f t="shared" si="4"/>
        <v>38884.812698412701</v>
      </c>
      <c r="AR35" s="355"/>
      <c r="AS35" s="355"/>
      <c r="AT35" s="49" t="s">
        <v>118</v>
      </c>
      <c r="AU35" s="78">
        <v>25949415</v>
      </c>
      <c r="AV35" s="65">
        <f>IFERROR(AU35/AR23,"-")</f>
        <v>6.4412191298979238E-3</v>
      </c>
      <c r="AW35" s="78">
        <v>851</v>
      </c>
      <c r="AX35" s="65">
        <f>IFERROR(AW35/AS23,"-")</f>
        <v>0.11209167544783984</v>
      </c>
      <c r="AY35" s="192">
        <f t="shared" si="5"/>
        <v>30492.849588719153</v>
      </c>
      <c r="AZ35" s="355"/>
      <c r="BA35" s="355"/>
      <c r="BB35" s="49" t="s">
        <v>118</v>
      </c>
      <c r="BC35" s="78">
        <v>2823266</v>
      </c>
      <c r="BD35" s="65">
        <f>IFERROR(BC35/AZ23,"-")</f>
        <v>5.7533246365715782E-3</v>
      </c>
      <c r="BE35" s="78">
        <v>59</v>
      </c>
      <c r="BF35" s="65">
        <f>IFERROR(BE35/BA23,"-")</f>
        <v>0.14182692307692307</v>
      </c>
      <c r="BG35" s="81">
        <f t="shared" si="6"/>
        <v>47851.966101694918</v>
      </c>
      <c r="BH35" s="355"/>
      <c r="BI35" s="355"/>
      <c r="BJ35" s="49" t="s">
        <v>118</v>
      </c>
      <c r="BK35" s="78">
        <v>16768913</v>
      </c>
      <c r="BL35" s="65">
        <f>IFERROR(BK35/BH23,"-")</f>
        <v>5.2840228539443824E-3</v>
      </c>
      <c r="BM35" s="78">
        <v>603</v>
      </c>
      <c r="BN35" s="65">
        <f>IFERROR(BM35/BI23,"-")</f>
        <v>7.2094691535150648E-2</v>
      </c>
      <c r="BO35" s="192">
        <f t="shared" si="7"/>
        <v>27809.142620232171</v>
      </c>
      <c r="BP35" s="286"/>
    </row>
    <row r="36" spans="2:68" s="10" customFormat="1" ht="13.15" customHeight="1">
      <c r="B36" s="379"/>
      <c r="C36" s="374"/>
      <c r="D36" s="355"/>
      <c r="E36" s="355"/>
      <c r="F36" s="49" t="s">
        <v>119</v>
      </c>
      <c r="G36" s="78">
        <v>16081560</v>
      </c>
      <c r="H36" s="65">
        <f>IFERROR(G36/D23,"-")</f>
        <v>1.5344751672721021E-2</v>
      </c>
      <c r="I36" s="78">
        <v>206</v>
      </c>
      <c r="J36" s="65">
        <f>IFERROR(I36/E23,"-")</f>
        <v>0.15373134328358209</v>
      </c>
      <c r="K36" s="81">
        <f t="shared" si="0"/>
        <v>78065.825242718449</v>
      </c>
      <c r="L36" s="355"/>
      <c r="M36" s="355"/>
      <c r="N36" s="49" t="s">
        <v>119</v>
      </c>
      <c r="O36" s="78">
        <v>87401107</v>
      </c>
      <c r="P36" s="65">
        <f>IFERROR(O36/L23,"-")</f>
        <v>1.0856944805411549E-2</v>
      </c>
      <c r="Q36" s="78">
        <v>1177</v>
      </c>
      <c r="R36" s="65">
        <f>IFERROR(Q36/M23,"-")</f>
        <v>7.6547866805411036E-2</v>
      </c>
      <c r="S36" s="81">
        <f t="shared" si="1"/>
        <v>74257.525063721332</v>
      </c>
      <c r="T36" s="355"/>
      <c r="U36" s="355"/>
      <c r="V36" s="49" t="s">
        <v>119</v>
      </c>
      <c r="W36" s="78">
        <v>4322139</v>
      </c>
      <c r="X36" s="65">
        <f>IFERROR(W36/T23,"-")</f>
        <v>1.540184479801426E-2</v>
      </c>
      <c r="Y36" s="78">
        <v>68</v>
      </c>
      <c r="Z36" s="65">
        <f>IFERROR(Y36/U23,"-")</f>
        <v>7.9069767441860464E-2</v>
      </c>
      <c r="AA36" s="192">
        <f t="shared" si="2"/>
        <v>63560.867647058825</v>
      </c>
      <c r="AB36" s="355"/>
      <c r="AC36" s="355"/>
      <c r="AD36" s="49" t="s">
        <v>119</v>
      </c>
      <c r="AE36" s="78">
        <v>10118132</v>
      </c>
      <c r="AF36" s="65">
        <f>IFERROR(AE36/AB23,"-")</f>
        <v>1.8448272888222685E-2</v>
      </c>
      <c r="AG36" s="78">
        <v>102</v>
      </c>
      <c r="AH36" s="65">
        <f>IFERROR(AG36/AC23,"-")</f>
        <v>5.460385438972163E-2</v>
      </c>
      <c r="AI36" s="81">
        <f t="shared" si="3"/>
        <v>99197.372549019608</v>
      </c>
      <c r="AJ36" s="355"/>
      <c r="AK36" s="355"/>
      <c r="AL36" s="49" t="s">
        <v>119</v>
      </c>
      <c r="AM36" s="78">
        <v>37580536</v>
      </c>
      <c r="AN36" s="65">
        <f>IFERROR(AM36/AJ23,"-")</f>
        <v>1.192652148888596E-2</v>
      </c>
      <c r="AO36" s="78">
        <v>488</v>
      </c>
      <c r="AP36" s="65">
        <f>IFERROR(AO36/AK23,"-")</f>
        <v>9.8031337886701486E-2</v>
      </c>
      <c r="AQ36" s="81">
        <f t="shared" si="4"/>
        <v>77009.295081967211</v>
      </c>
      <c r="AR36" s="355"/>
      <c r="AS36" s="355"/>
      <c r="AT36" s="49" t="s">
        <v>119</v>
      </c>
      <c r="AU36" s="78">
        <v>30586244</v>
      </c>
      <c r="AV36" s="65">
        <f>IFERROR(AU36/AR23,"-")</f>
        <v>7.5921827125785138E-3</v>
      </c>
      <c r="AW36" s="78">
        <v>482</v>
      </c>
      <c r="AX36" s="65">
        <f>IFERROR(AW36/AS23,"-")</f>
        <v>6.3487881981032668E-2</v>
      </c>
      <c r="AY36" s="192">
        <f t="shared" si="5"/>
        <v>63456.937759336099</v>
      </c>
      <c r="AZ36" s="355"/>
      <c r="BA36" s="355"/>
      <c r="BB36" s="49" t="s">
        <v>119</v>
      </c>
      <c r="BC36" s="78">
        <v>29130299</v>
      </c>
      <c r="BD36" s="65">
        <f>IFERROR(BC36/AZ23,"-")</f>
        <v>5.9362478387582469E-2</v>
      </c>
      <c r="BE36" s="78">
        <v>192</v>
      </c>
      <c r="BF36" s="65">
        <f>IFERROR(BE36/BA23,"-")</f>
        <v>0.46153846153846156</v>
      </c>
      <c r="BG36" s="81">
        <f t="shared" si="6"/>
        <v>151720.30729166666</v>
      </c>
      <c r="BH36" s="355"/>
      <c r="BI36" s="355"/>
      <c r="BJ36" s="49" t="s">
        <v>119</v>
      </c>
      <c r="BK36" s="78">
        <v>22971189</v>
      </c>
      <c r="BL36" s="65">
        <f>IFERROR(BK36/BH23,"-")</f>
        <v>7.238411199239677E-3</v>
      </c>
      <c r="BM36" s="78">
        <v>400</v>
      </c>
      <c r="BN36" s="65">
        <f>IFERROR(BM36/BI23,"-")</f>
        <v>4.7824007651841222E-2</v>
      </c>
      <c r="BO36" s="192">
        <f t="shared" si="7"/>
        <v>57427.972500000003</v>
      </c>
      <c r="BP36" s="286"/>
    </row>
    <row r="37" spans="2:68" s="10" customFormat="1" ht="13.15" customHeight="1">
      <c r="B37" s="379"/>
      <c r="C37" s="374"/>
      <c r="D37" s="355"/>
      <c r="E37" s="355"/>
      <c r="F37" s="49" t="s">
        <v>120</v>
      </c>
      <c r="G37" s="78">
        <v>5538440</v>
      </c>
      <c r="H37" s="65">
        <f>IFERROR(G37/D23,"-")</f>
        <v>5.284685469212254E-3</v>
      </c>
      <c r="I37" s="78">
        <v>109</v>
      </c>
      <c r="J37" s="65">
        <f>IFERROR(I37/E23,"-")</f>
        <v>8.1343283582089546E-2</v>
      </c>
      <c r="K37" s="81">
        <f t="shared" si="0"/>
        <v>50811.376146788993</v>
      </c>
      <c r="L37" s="355"/>
      <c r="M37" s="355"/>
      <c r="N37" s="49" t="s">
        <v>120</v>
      </c>
      <c r="O37" s="78">
        <v>41917302</v>
      </c>
      <c r="P37" s="65">
        <f>IFERROR(O37/L23,"-")</f>
        <v>5.2069573238445032E-3</v>
      </c>
      <c r="Q37" s="78">
        <v>932</v>
      </c>
      <c r="R37" s="65">
        <f>IFERROR(Q37/M23,"-")</f>
        <v>6.0613943808532779E-2</v>
      </c>
      <c r="S37" s="81">
        <f t="shared" si="1"/>
        <v>44975.645922746779</v>
      </c>
      <c r="T37" s="355"/>
      <c r="U37" s="355"/>
      <c r="V37" s="49" t="s">
        <v>120</v>
      </c>
      <c r="W37" s="78">
        <v>2974929</v>
      </c>
      <c r="X37" s="65">
        <f>IFERROR(W37/T23,"-")</f>
        <v>1.0601092362626876E-2</v>
      </c>
      <c r="Y37" s="78">
        <v>32</v>
      </c>
      <c r="Z37" s="65">
        <f>IFERROR(Y37/U23,"-")</f>
        <v>3.7209302325581395E-2</v>
      </c>
      <c r="AA37" s="192">
        <f t="shared" si="2"/>
        <v>92966.53125</v>
      </c>
      <c r="AB37" s="355"/>
      <c r="AC37" s="355"/>
      <c r="AD37" s="49" t="s">
        <v>120</v>
      </c>
      <c r="AE37" s="78">
        <v>2343886</v>
      </c>
      <c r="AF37" s="65">
        <f>IFERROR(AE37/AB23,"-")</f>
        <v>4.2735801971040422E-3</v>
      </c>
      <c r="AG37" s="78">
        <v>51</v>
      </c>
      <c r="AH37" s="65">
        <f>IFERROR(AG37/AC23,"-")</f>
        <v>2.7301927194860815E-2</v>
      </c>
      <c r="AI37" s="81">
        <f t="shared" si="3"/>
        <v>45958.549019607846</v>
      </c>
      <c r="AJ37" s="355"/>
      <c r="AK37" s="355"/>
      <c r="AL37" s="49" t="s">
        <v>120</v>
      </c>
      <c r="AM37" s="78">
        <v>15451385</v>
      </c>
      <c r="AN37" s="65">
        <f>IFERROR(AM37/AJ23,"-")</f>
        <v>4.9036361598341809E-3</v>
      </c>
      <c r="AO37" s="78">
        <v>367</v>
      </c>
      <c r="AP37" s="65">
        <f>IFERROR(AO37/AK23,"-")</f>
        <v>7.3724387304138203E-2</v>
      </c>
      <c r="AQ37" s="81">
        <f t="shared" si="4"/>
        <v>42101.866485013627</v>
      </c>
      <c r="AR37" s="355"/>
      <c r="AS37" s="355"/>
      <c r="AT37" s="49" t="s">
        <v>120</v>
      </c>
      <c r="AU37" s="78">
        <v>20838014</v>
      </c>
      <c r="AV37" s="65">
        <f>IFERROR(AU37/AR23,"-")</f>
        <v>5.1724562733256509E-3</v>
      </c>
      <c r="AW37" s="78">
        <v>474</v>
      </c>
      <c r="AX37" s="65">
        <f>IFERROR(AW37/AS23,"-")</f>
        <v>6.243414120126449E-2</v>
      </c>
      <c r="AY37" s="192">
        <f t="shared" si="5"/>
        <v>43962.054852320674</v>
      </c>
      <c r="AZ37" s="355"/>
      <c r="BA37" s="355"/>
      <c r="BB37" s="49" t="s">
        <v>120</v>
      </c>
      <c r="BC37" s="78">
        <v>1754654</v>
      </c>
      <c r="BD37" s="65">
        <f>IFERROR(BC37/AZ23,"-")</f>
        <v>3.5756794035202016E-3</v>
      </c>
      <c r="BE37" s="78">
        <v>61</v>
      </c>
      <c r="BF37" s="65">
        <f>IFERROR(BE37/BA23,"-")</f>
        <v>0.14663461538461539</v>
      </c>
      <c r="BG37" s="81">
        <f t="shared" si="6"/>
        <v>28764.819672131147</v>
      </c>
      <c r="BH37" s="355"/>
      <c r="BI37" s="355"/>
      <c r="BJ37" s="49" t="s">
        <v>120</v>
      </c>
      <c r="BK37" s="78">
        <v>11401210</v>
      </c>
      <c r="BL37" s="65">
        <f>IFERROR(BK37/BH23,"-")</f>
        <v>3.5926153473763763E-3</v>
      </c>
      <c r="BM37" s="78">
        <v>287</v>
      </c>
      <c r="BN37" s="65">
        <f>IFERROR(BM37/BI23,"-")</f>
        <v>3.4313725490196081E-2</v>
      </c>
      <c r="BO37" s="192">
        <f t="shared" si="7"/>
        <v>39725.470383275264</v>
      </c>
      <c r="BP37" s="286"/>
    </row>
    <row r="38" spans="2:68" s="10" customFormat="1" ht="13.15" customHeight="1">
      <c r="B38" s="379"/>
      <c r="C38" s="374"/>
      <c r="D38" s="355"/>
      <c r="E38" s="355"/>
      <c r="F38" s="50" t="s">
        <v>121</v>
      </c>
      <c r="G38" s="79">
        <v>2644169</v>
      </c>
      <c r="H38" s="66">
        <f>IFERROR(G38/D23,"-")</f>
        <v>2.523021192328796E-3</v>
      </c>
      <c r="I38" s="79">
        <v>143</v>
      </c>
      <c r="J38" s="66">
        <f>IFERROR(I38/E23,"-")</f>
        <v>0.10671641791044777</v>
      </c>
      <c r="K38" s="82">
        <f t="shared" si="0"/>
        <v>18490.692307692309</v>
      </c>
      <c r="L38" s="355"/>
      <c r="M38" s="355"/>
      <c r="N38" s="50" t="s">
        <v>121</v>
      </c>
      <c r="O38" s="79">
        <v>10183011</v>
      </c>
      <c r="P38" s="66">
        <f>IFERROR(O38/L23,"-")</f>
        <v>1.2649312139707642E-3</v>
      </c>
      <c r="Q38" s="79">
        <v>1099</v>
      </c>
      <c r="R38" s="66">
        <f>IFERROR(Q38/M23,"-")</f>
        <v>7.1475026014568163E-2</v>
      </c>
      <c r="S38" s="82">
        <f t="shared" si="1"/>
        <v>9265.7060964513203</v>
      </c>
      <c r="T38" s="355"/>
      <c r="U38" s="355"/>
      <c r="V38" s="50" t="s">
        <v>121</v>
      </c>
      <c r="W38" s="79">
        <v>218514</v>
      </c>
      <c r="X38" s="66">
        <f>IFERROR(W38/T23,"-")</f>
        <v>7.786697082609532E-4</v>
      </c>
      <c r="Y38" s="79">
        <v>45</v>
      </c>
      <c r="Z38" s="66">
        <f>IFERROR(Y38/U23,"-")</f>
        <v>5.232558139534884E-2</v>
      </c>
      <c r="AA38" s="193">
        <f t="shared" si="2"/>
        <v>4855.8666666666668</v>
      </c>
      <c r="AB38" s="355"/>
      <c r="AC38" s="355"/>
      <c r="AD38" s="50" t="s">
        <v>121</v>
      </c>
      <c r="AE38" s="79">
        <v>442258</v>
      </c>
      <c r="AF38" s="66">
        <f>IFERROR(AE38/AB23,"-")</f>
        <v>8.0636388920401385E-4</v>
      </c>
      <c r="AG38" s="79">
        <v>76</v>
      </c>
      <c r="AH38" s="66">
        <f>IFERROR(AG38/AC23,"-")</f>
        <v>4.068522483940043E-2</v>
      </c>
      <c r="AI38" s="82">
        <f t="shared" si="3"/>
        <v>5819.1842105263158</v>
      </c>
      <c r="AJ38" s="355"/>
      <c r="AK38" s="355"/>
      <c r="AL38" s="50" t="s">
        <v>121</v>
      </c>
      <c r="AM38" s="79">
        <v>4407453</v>
      </c>
      <c r="AN38" s="66">
        <f>IFERROR(AM38/AJ23,"-")</f>
        <v>1.3987448959151326E-3</v>
      </c>
      <c r="AO38" s="79">
        <v>423</v>
      </c>
      <c r="AP38" s="66">
        <f>IFERROR(AO38/AK23,"-")</f>
        <v>8.4973885094415433E-2</v>
      </c>
      <c r="AQ38" s="82">
        <f t="shared" si="4"/>
        <v>10419.510638297872</v>
      </c>
      <c r="AR38" s="355"/>
      <c r="AS38" s="355"/>
      <c r="AT38" s="50" t="s">
        <v>121</v>
      </c>
      <c r="AU38" s="79">
        <v>5028843</v>
      </c>
      <c r="AV38" s="66">
        <f>IFERROR(AU38/AR23,"-")</f>
        <v>1.2482701337526592E-3</v>
      </c>
      <c r="AW38" s="79">
        <v>549</v>
      </c>
      <c r="AX38" s="66">
        <f>IFERROR(AW38/AS23,"-")</f>
        <v>7.2312961011591154E-2</v>
      </c>
      <c r="AY38" s="282">
        <f t="shared" si="5"/>
        <v>9160.0054644808752</v>
      </c>
      <c r="AZ38" s="355"/>
      <c r="BA38" s="355"/>
      <c r="BB38" s="50" t="s">
        <v>121</v>
      </c>
      <c r="BC38" s="79">
        <v>479471</v>
      </c>
      <c r="BD38" s="66">
        <f>IFERROR(BC38/AZ23,"-")</f>
        <v>9.770784321497198E-4</v>
      </c>
      <c r="BE38" s="79">
        <v>58</v>
      </c>
      <c r="BF38" s="66">
        <f>IFERROR(BE38/BA23,"-")</f>
        <v>0.13942307692307693</v>
      </c>
      <c r="BG38" s="82">
        <f t="shared" si="6"/>
        <v>8266.7413793103442</v>
      </c>
      <c r="BH38" s="355"/>
      <c r="BI38" s="355"/>
      <c r="BJ38" s="50" t="s">
        <v>121</v>
      </c>
      <c r="BK38" s="79">
        <v>3177203</v>
      </c>
      <c r="BL38" s="66">
        <f>IFERROR(BK38/BH23,"-")</f>
        <v>1.0011628817932715E-3</v>
      </c>
      <c r="BM38" s="79">
        <v>432</v>
      </c>
      <c r="BN38" s="66">
        <f>IFERROR(BM38/BI23,"-")</f>
        <v>5.1649928263988523E-2</v>
      </c>
      <c r="BO38" s="193">
        <f t="shared" si="7"/>
        <v>7354.6365740740739</v>
      </c>
      <c r="BP38" s="286"/>
    </row>
    <row r="39" spans="2:68" s="10" customFormat="1" ht="13.15" customHeight="1">
      <c r="B39" s="380"/>
      <c r="C39" s="375"/>
      <c r="D39" s="356"/>
      <c r="E39" s="356"/>
      <c r="F39" s="51" t="s">
        <v>71</v>
      </c>
      <c r="G39" s="74">
        <f>SUM(G23:G38)</f>
        <v>254757189</v>
      </c>
      <c r="H39" s="66">
        <f>IFERROR(G39/D23,"-")</f>
        <v>0.24308498690708211</v>
      </c>
      <c r="I39" s="79">
        <v>1191</v>
      </c>
      <c r="J39" s="66">
        <f>IFERROR(I39/E23,"-")</f>
        <v>0.88880597014925378</v>
      </c>
      <c r="K39" s="82">
        <f t="shared" si="0"/>
        <v>213901.92191435769</v>
      </c>
      <c r="L39" s="356"/>
      <c r="M39" s="356"/>
      <c r="N39" s="51" t="s">
        <v>71</v>
      </c>
      <c r="O39" s="74">
        <f>SUM(O23:O38)</f>
        <v>1552001428</v>
      </c>
      <c r="P39" s="66">
        <f>IFERROR(O39/L23,"-")</f>
        <v>0.19278924970270578</v>
      </c>
      <c r="Q39" s="79">
        <v>12100</v>
      </c>
      <c r="R39" s="66">
        <f>IFERROR(Q39/M23,"-")</f>
        <v>0.78694068678459939</v>
      </c>
      <c r="S39" s="82">
        <f t="shared" si="1"/>
        <v>128264.58082644628</v>
      </c>
      <c r="T39" s="356"/>
      <c r="U39" s="356"/>
      <c r="V39" s="51" t="s">
        <v>71</v>
      </c>
      <c r="W39" s="74">
        <f>SUM(W23:W38)</f>
        <v>37716612</v>
      </c>
      <c r="X39" s="66">
        <f>IFERROR(W39/T23,"-")</f>
        <v>0.13440229579171845</v>
      </c>
      <c r="Y39" s="79">
        <v>386</v>
      </c>
      <c r="Z39" s="66">
        <f>IFERROR(Y39/U23,"-")</f>
        <v>0.44883720930232557</v>
      </c>
      <c r="AA39" s="193">
        <f t="shared" si="2"/>
        <v>97711.43005181347</v>
      </c>
      <c r="AB39" s="356"/>
      <c r="AC39" s="356"/>
      <c r="AD39" s="51" t="s">
        <v>71</v>
      </c>
      <c r="AE39" s="74">
        <f>SUM(AE23:AE38)</f>
        <v>59317837</v>
      </c>
      <c r="AF39" s="66">
        <f>IFERROR(AE39/AB23,"-")</f>
        <v>0.10815352518776315</v>
      </c>
      <c r="AG39" s="79">
        <v>694</v>
      </c>
      <c r="AH39" s="66">
        <f>IFERROR(AG39/AC23,"-")</f>
        <v>0.37152034261241967</v>
      </c>
      <c r="AI39" s="82">
        <f t="shared" si="3"/>
        <v>85472.38760806917</v>
      </c>
      <c r="AJ39" s="356"/>
      <c r="AK39" s="356"/>
      <c r="AL39" s="51" t="s">
        <v>71</v>
      </c>
      <c r="AM39" s="74">
        <f>SUM(AM23:AM38)</f>
        <v>675930634</v>
      </c>
      <c r="AN39" s="66">
        <f>IFERROR(AM39/AJ23,"-")</f>
        <v>0.21451267303364996</v>
      </c>
      <c r="AO39" s="79">
        <v>4427</v>
      </c>
      <c r="AP39" s="66">
        <f>IFERROR(AO39/AK23,"-")</f>
        <v>0.88931297709923662</v>
      </c>
      <c r="AQ39" s="82">
        <f t="shared" si="4"/>
        <v>152683.67607860855</v>
      </c>
      <c r="AR39" s="356"/>
      <c r="AS39" s="356"/>
      <c r="AT39" s="51" t="s">
        <v>71</v>
      </c>
      <c r="AU39" s="74">
        <f>SUM(AU23:AU38)</f>
        <v>769258955</v>
      </c>
      <c r="AV39" s="66">
        <f>IFERROR(AU39/AR23,"-")</f>
        <v>0.19094709829841197</v>
      </c>
      <c r="AW39" s="79">
        <v>6533</v>
      </c>
      <c r="AX39" s="153">
        <f>IFERROR(AW39/AS23,"-")</f>
        <v>0.86051106427818758</v>
      </c>
      <c r="AY39" s="216">
        <f t="shared" si="5"/>
        <v>117749.72524108372</v>
      </c>
      <c r="AZ39" s="356"/>
      <c r="BA39" s="356"/>
      <c r="BB39" s="51" t="s">
        <v>71</v>
      </c>
      <c r="BC39" s="74">
        <f>SUM(BC23:BC38)</f>
        <v>135690121</v>
      </c>
      <c r="BD39" s="66">
        <f>IFERROR(BC39/AZ23,"-")</f>
        <v>0.27651284579231233</v>
      </c>
      <c r="BE39" s="79">
        <v>387</v>
      </c>
      <c r="BF39" s="66">
        <f>IFERROR(BE39/BA23,"-")</f>
        <v>0.93028846153846156</v>
      </c>
      <c r="BG39" s="82">
        <f t="shared" si="6"/>
        <v>350620.46770025842</v>
      </c>
      <c r="BH39" s="356"/>
      <c r="BI39" s="356"/>
      <c r="BJ39" s="51" t="s">
        <v>71</v>
      </c>
      <c r="BK39" s="74">
        <f>SUM(BK23:BK38)</f>
        <v>463387320</v>
      </c>
      <c r="BL39" s="66">
        <f>IFERROR(BK39/BH23,"-")</f>
        <v>0.14601716814369772</v>
      </c>
      <c r="BM39" s="79">
        <v>5499</v>
      </c>
      <c r="BN39" s="66">
        <f>IFERROR(BM39/BI23,"-")</f>
        <v>0.65746054519368724</v>
      </c>
      <c r="BO39" s="193">
        <f t="shared" si="7"/>
        <v>84267.561374795419</v>
      </c>
      <c r="BP39" s="286"/>
    </row>
    <row r="40" spans="2:68" s="10" customFormat="1" ht="13.15" customHeight="1">
      <c r="B40" s="378">
        <v>3</v>
      </c>
      <c r="C40" s="373" t="s">
        <v>236</v>
      </c>
      <c r="D40" s="354">
        <v>1262516600</v>
      </c>
      <c r="E40" s="354">
        <v>1729</v>
      </c>
      <c r="F40" s="47" t="s">
        <v>107</v>
      </c>
      <c r="G40" s="77">
        <v>25980572</v>
      </c>
      <c r="H40" s="64">
        <f>IFERROR(G40/D40,"-")</f>
        <v>2.0578400315686939E-2</v>
      </c>
      <c r="I40" s="77">
        <v>382</v>
      </c>
      <c r="J40" s="64">
        <f>IFERROR(I40/E40,"-")</f>
        <v>0.22093695777906305</v>
      </c>
      <c r="K40" s="80">
        <f t="shared" si="0"/>
        <v>68011.968586387433</v>
      </c>
      <c r="L40" s="354">
        <v>10030703570</v>
      </c>
      <c r="M40" s="354">
        <v>19695</v>
      </c>
      <c r="N40" s="47" t="s">
        <v>107</v>
      </c>
      <c r="O40" s="77">
        <v>186146526</v>
      </c>
      <c r="P40" s="64">
        <f>IFERROR(O40/L40,"-")</f>
        <v>1.8557673915988327E-2</v>
      </c>
      <c r="Q40" s="77">
        <v>3279</v>
      </c>
      <c r="R40" s="64">
        <f>IFERROR(Q40/M40,"-")</f>
        <v>0.1664889565879665</v>
      </c>
      <c r="S40" s="80">
        <f t="shared" si="1"/>
        <v>56769.297346752057</v>
      </c>
      <c r="T40" s="354">
        <v>330563280</v>
      </c>
      <c r="U40" s="354">
        <v>1165</v>
      </c>
      <c r="V40" s="47" t="s">
        <v>107</v>
      </c>
      <c r="W40" s="77">
        <v>5826140</v>
      </c>
      <c r="X40" s="64">
        <f>IFERROR(W40/T40,"-")</f>
        <v>1.7624885619479575E-2</v>
      </c>
      <c r="Y40" s="77">
        <v>120</v>
      </c>
      <c r="Z40" s="64">
        <f>IFERROR(Y40/U40,"-")</f>
        <v>0.10300429184549356</v>
      </c>
      <c r="AA40" s="191">
        <f t="shared" si="2"/>
        <v>48551.166666666664</v>
      </c>
      <c r="AB40" s="354">
        <v>680115430</v>
      </c>
      <c r="AC40" s="354">
        <v>2497</v>
      </c>
      <c r="AD40" s="47" t="s">
        <v>107</v>
      </c>
      <c r="AE40" s="77">
        <v>11056335</v>
      </c>
      <c r="AF40" s="64">
        <f>IFERROR(AE40/AB40,"-")</f>
        <v>1.6256556625983326E-2</v>
      </c>
      <c r="AG40" s="77">
        <v>244</v>
      </c>
      <c r="AH40" s="64">
        <f>IFERROR(AG40/AC40,"-")</f>
        <v>9.7717260712855428E-2</v>
      </c>
      <c r="AI40" s="80">
        <f t="shared" si="3"/>
        <v>45312.848360655735</v>
      </c>
      <c r="AJ40" s="354">
        <v>3967245140</v>
      </c>
      <c r="AK40" s="354">
        <v>6453</v>
      </c>
      <c r="AL40" s="47" t="s">
        <v>107</v>
      </c>
      <c r="AM40" s="77">
        <v>56402948</v>
      </c>
      <c r="AN40" s="64">
        <f>IFERROR(AM40/AJ40,"-")</f>
        <v>1.4217157248820778E-2</v>
      </c>
      <c r="AO40" s="77">
        <v>1248</v>
      </c>
      <c r="AP40" s="64">
        <f>IFERROR(AO40/AK40,"-")</f>
        <v>0.19339841933984192</v>
      </c>
      <c r="AQ40" s="80">
        <f t="shared" si="4"/>
        <v>45194.669871794875</v>
      </c>
      <c r="AR40" s="354">
        <v>4967515070</v>
      </c>
      <c r="AS40" s="354">
        <v>9422</v>
      </c>
      <c r="AT40" s="47" t="s">
        <v>107</v>
      </c>
      <c r="AU40" s="77">
        <v>99133693</v>
      </c>
      <c r="AV40" s="64">
        <f>IFERROR(AU40/AR40,"-")</f>
        <v>1.9956395019049233E-2</v>
      </c>
      <c r="AW40" s="80">
        <v>1626</v>
      </c>
      <c r="AX40" s="64">
        <f>IFERROR(AW40/AS40,"-")</f>
        <v>0.17257482487794523</v>
      </c>
      <c r="AY40" s="283">
        <f t="shared" si="5"/>
        <v>60967.830873308732</v>
      </c>
      <c r="AZ40" s="354">
        <v>1016200780</v>
      </c>
      <c r="BA40" s="354">
        <v>959</v>
      </c>
      <c r="BB40" s="47" t="s">
        <v>107</v>
      </c>
      <c r="BC40" s="77">
        <v>50079536</v>
      </c>
      <c r="BD40" s="64">
        <f>IFERROR(BC40/AZ40,"-")</f>
        <v>4.9281143043405258E-2</v>
      </c>
      <c r="BE40" s="77">
        <v>303</v>
      </c>
      <c r="BF40" s="64">
        <f>IFERROR(BE40/BA40,"-")</f>
        <v>0.31595411887382691</v>
      </c>
      <c r="BG40" s="80">
        <f t="shared" si="6"/>
        <v>165278.99669966998</v>
      </c>
      <c r="BH40" s="354">
        <v>4097081220</v>
      </c>
      <c r="BI40" s="354">
        <v>10662</v>
      </c>
      <c r="BJ40" s="47" t="s">
        <v>107</v>
      </c>
      <c r="BK40" s="77">
        <v>54037673</v>
      </c>
      <c r="BL40" s="64">
        <f>IFERROR(BK40/BH40,"-")</f>
        <v>1.3189309681295506E-2</v>
      </c>
      <c r="BM40" s="77">
        <v>1363</v>
      </c>
      <c r="BN40" s="64">
        <f>IFERROR(BM40/BI40,"-")</f>
        <v>0.12783717876570999</v>
      </c>
      <c r="BO40" s="191">
        <f t="shared" si="7"/>
        <v>39646.128393250183</v>
      </c>
      <c r="BP40" s="286"/>
    </row>
    <row r="41" spans="2:68" s="10" customFormat="1" ht="13.15" customHeight="1">
      <c r="B41" s="379"/>
      <c r="C41" s="374"/>
      <c r="D41" s="355"/>
      <c r="E41" s="355"/>
      <c r="F41" s="48" t="s">
        <v>108</v>
      </c>
      <c r="G41" s="78">
        <v>19451488</v>
      </c>
      <c r="H41" s="65">
        <f>IFERROR(G41/D40,"-")</f>
        <v>1.5406916629848669E-2</v>
      </c>
      <c r="I41" s="78">
        <v>455</v>
      </c>
      <c r="J41" s="65">
        <f>IFERROR(I41/E40,"-")</f>
        <v>0.26315789473684209</v>
      </c>
      <c r="K41" s="81">
        <f t="shared" si="0"/>
        <v>42750.523076923077</v>
      </c>
      <c r="L41" s="355"/>
      <c r="M41" s="355"/>
      <c r="N41" s="48" t="s">
        <v>108</v>
      </c>
      <c r="O41" s="78">
        <v>221954544</v>
      </c>
      <c r="P41" s="65">
        <f>IFERROR(O41/L40,"-")</f>
        <v>2.2127515029337071E-2</v>
      </c>
      <c r="Q41" s="78">
        <v>4418</v>
      </c>
      <c r="R41" s="65">
        <f>IFERROR(Q41/M40,"-")</f>
        <v>0.22432089362782431</v>
      </c>
      <c r="S41" s="81">
        <f t="shared" si="1"/>
        <v>50238.692621095521</v>
      </c>
      <c r="T41" s="355"/>
      <c r="U41" s="355"/>
      <c r="V41" s="48" t="s">
        <v>108</v>
      </c>
      <c r="W41" s="78">
        <v>6142676</v>
      </c>
      <c r="X41" s="65">
        <f>IFERROR(W41/T40,"-")</f>
        <v>1.858245114218373E-2</v>
      </c>
      <c r="Y41" s="78">
        <v>186</v>
      </c>
      <c r="Z41" s="65">
        <f>IFERROR(Y41/U40,"-")</f>
        <v>0.15965665236051502</v>
      </c>
      <c r="AA41" s="192">
        <f t="shared" si="2"/>
        <v>33025.139784946237</v>
      </c>
      <c r="AB41" s="355"/>
      <c r="AC41" s="355"/>
      <c r="AD41" s="48" t="s">
        <v>108</v>
      </c>
      <c r="AE41" s="78">
        <v>15625653</v>
      </c>
      <c r="AF41" s="65">
        <f>IFERROR(AE41/AB40,"-")</f>
        <v>2.2975001464089706E-2</v>
      </c>
      <c r="AG41" s="78">
        <v>385</v>
      </c>
      <c r="AH41" s="65">
        <f>IFERROR(AG41/AC40,"-")</f>
        <v>0.15418502202643172</v>
      </c>
      <c r="AI41" s="81">
        <f t="shared" si="3"/>
        <v>40586.111688311685</v>
      </c>
      <c r="AJ41" s="355"/>
      <c r="AK41" s="355"/>
      <c r="AL41" s="48" t="s">
        <v>108</v>
      </c>
      <c r="AM41" s="78">
        <v>95384216</v>
      </c>
      <c r="AN41" s="65">
        <f>IFERROR(AM41/AJ40,"-")</f>
        <v>2.4042934740352344E-2</v>
      </c>
      <c r="AO41" s="78">
        <v>1645</v>
      </c>
      <c r="AP41" s="65">
        <f>IFERROR(AO41/AK40,"-")</f>
        <v>0.25492019215868589</v>
      </c>
      <c r="AQ41" s="81">
        <f t="shared" si="4"/>
        <v>57984.325835866264</v>
      </c>
      <c r="AR41" s="355"/>
      <c r="AS41" s="355"/>
      <c r="AT41" s="48" t="s">
        <v>108</v>
      </c>
      <c r="AU41" s="78">
        <v>104404992</v>
      </c>
      <c r="AV41" s="65">
        <f>IFERROR(AU41/AR40,"-")</f>
        <v>2.101754912240256E-2</v>
      </c>
      <c r="AW41" s="81">
        <v>2181</v>
      </c>
      <c r="AX41" s="65">
        <f>IFERROR(AW41/AS40,"-")</f>
        <v>0.23147951602632139</v>
      </c>
      <c r="AY41" s="284">
        <f t="shared" si="5"/>
        <v>47870.239339752407</v>
      </c>
      <c r="AZ41" s="355"/>
      <c r="BA41" s="355"/>
      <c r="BB41" s="48" t="s">
        <v>108</v>
      </c>
      <c r="BC41" s="78">
        <v>12635050</v>
      </c>
      <c r="BD41" s="65">
        <f>IFERROR(BC41/AZ40,"-")</f>
        <v>1.2433615727002295E-2</v>
      </c>
      <c r="BE41" s="78">
        <v>267</v>
      </c>
      <c r="BF41" s="65">
        <f>IFERROR(BE41/BA40,"-")</f>
        <v>0.27841501564129301</v>
      </c>
      <c r="BG41" s="81">
        <f t="shared" si="6"/>
        <v>47322.284644194755</v>
      </c>
      <c r="BH41" s="355"/>
      <c r="BI41" s="355"/>
      <c r="BJ41" s="48" t="s">
        <v>108</v>
      </c>
      <c r="BK41" s="78">
        <v>99402085</v>
      </c>
      <c r="BL41" s="65">
        <f>IFERROR(BK41/BH40,"-")</f>
        <v>2.4261682808426239E-2</v>
      </c>
      <c r="BM41" s="78">
        <v>1880</v>
      </c>
      <c r="BN41" s="65">
        <f>IFERROR(BM41/BI40,"-")</f>
        <v>0.17632714312511724</v>
      </c>
      <c r="BO41" s="192">
        <f t="shared" si="7"/>
        <v>52873.449468085106</v>
      </c>
      <c r="BP41" s="286"/>
    </row>
    <row r="42" spans="2:68" s="10" customFormat="1" ht="13.15" customHeight="1">
      <c r="B42" s="379"/>
      <c r="C42" s="374"/>
      <c r="D42" s="355"/>
      <c r="E42" s="355"/>
      <c r="F42" s="49" t="s">
        <v>109</v>
      </c>
      <c r="G42" s="78">
        <v>24793350</v>
      </c>
      <c r="H42" s="65">
        <f>IFERROR(G42/D40,"-")</f>
        <v>1.9638038818657909E-2</v>
      </c>
      <c r="I42" s="78">
        <v>593</v>
      </c>
      <c r="J42" s="65">
        <f>IFERROR(I42/E40,"-")</f>
        <v>0.34297281665702717</v>
      </c>
      <c r="K42" s="81">
        <f t="shared" si="0"/>
        <v>41810.033726812813</v>
      </c>
      <c r="L42" s="355"/>
      <c r="M42" s="355"/>
      <c r="N42" s="49" t="s">
        <v>109</v>
      </c>
      <c r="O42" s="78">
        <v>232555324</v>
      </c>
      <c r="P42" s="65">
        <f>IFERROR(O42/L40,"-")</f>
        <v>2.3184348174292622E-2</v>
      </c>
      <c r="Q42" s="78">
        <v>5407</v>
      </c>
      <c r="R42" s="65">
        <f>IFERROR(Q42/M40,"-")</f>
        <v>0.27453668443767454</v>
      </c>
      <c r="S42" s="81">
        <f t="shared" si="1"/>
        <v>43010.046976142039</v>
      </c>
      <c r="T42" s="355"/>
      <c r="U42" s="355"/>
      <c r="V42" s="49" t="s">
        <v>109</v>
      </c>
      <c r="W42" s="78">
        <v>0</v>
      </c>
      <c r="X42" s="65">
        <f>IFERROR(W42/T40,"-")</f>
        <v>0</v>
      </c>
      <c r="Y42" s="78">
        <v>0</v>
      </c>
      <c r="Z42" s="65">
        <f>IFERROR(Y42/U40,"-")</f>
        <v>0</v>
      </c>
      <c r="AA42" s="192" t="str">
        <f t="shared" si="2"/>
        <v>-</v>
      </c>
      <c r="AB42" s="355"/>
      <c r="AC42" s="355"/>
      <c r="AD42" s="49" t="s">
        <v>109</v>
      </c>
      <c r="AE42" s="78">
        <v>0</v>
      </c>
      <c r="AF42" s="65">
        <f>IFERROR(AE42/AB40,"-")</f>
        <v>0</v>
      </c>
      <c r="AG42" s="78">
        <v>0</v>
      </c>
      <c r="AH42" s="65">
        <f>IFERROR(AG42/AC40,"-")</f>
        <v>0</v>
      </c>
      <c r="AI42" s="81" t="str">
        <f t="shared" si="3"/>
        <v>-</v>
      </c>
      <c r="AJ42" s="355"/>
      <c r="AK42" s="355"/>
      <c r="AL42" s="49" t="s">
        <v>109</v>
      </c>
      <c r="AM42" s="78">
        <v>102425495</v>
      </c>
      <c r="AN42" s="65">
        <f>IFERROR(AM42/AJ40,"-")</f>
        <v>2.5817788259991415E-2</v>
      </c>
      <c r="AO42" s="78">
        <v>2301</v>
      </c>
      <c r="AP42" s="65">
        <f>IFERROR(AO42/AK40,"-")</f>
        <v>0.35657833565783359</v>
      </c>
      <c r="AQ42" s="81">
        <f t="shared" si="4"/>
        <v>44513.470230334635</v>
      </c>
      <c r="AR42" s="355"/>
      <c r="AS42" s="355"/>
      <c r="AT42" s="49" t="s">
        <v>109</v>
      </c>
      <c r="AU42" s="78">
        <v>130129829</v>
      </c>
      <c r="AV42" s="65">
        <f>IFERROR(AU42/AR40,"-")</f>
        <v>2.6196161897099186E-2</v>
      </c>
      <c r="AW42" s="81">
        <v>3106</v>
      </c>
      <c r="AX42" s="65">
        <f>IFERROR(AW42/AS40,"-")</f>
        <v>0.32965400127361494</v>
      </c>
      <c r="AY42" s="284">
        <f t="shared" si="5"/>
        <v>41896.27462974887</v>
      </c>
      <c r="AZ42" s="355"/>
      <c r="BA42" s="355"/>
      <c r="BB42" s="49" t="s">
        <v>109</v>
      </c>
      <c r="BC42" s="78">
        <v>8960061</v>
      </c>
      <c r="BD42" s="65">
        <f>IFERROR(BC42/AZ40,"-")</f>
        <v>8.8172152357529187E-3</v>
      </c>
      <c r="BE42" s="78">
        <v>231</v>
      </c>
      <c r="BF42" s="65">
        <f>IFERROR(BE42/BA40,"-")</f>
        <v>0.24087591240875914</v>
      </c>
      <c r="BG42" s="81">
        <f t="shared" si="6"/>
        <v>38788.142857142855</v>
      </c>
      <c r="BH42" s="355"/>
      <c r="BI42" s="355"/>
      <c r="BJ42" s="49" t="s">
        <v>109</v>
      </c>
      <c r="BK42" s="78">
        <v>59694890</v>
      </c>
      <c r="BL42" s="65">
        <f>IFERROR(BK42/BH40,"-")</f>
        <v>1.4570101688147642E-2</v>
      </c>
      <c r="BM42" s="78">
        <v>2073</v>
      </c>
      <c r="BN42" s="65">
        <f>IFERROR(BM42/BI40,"-")</f>
        <v>0.19442881260551492</v>
      </c>
      <c r="BO42" s="192">
        <f t="shared" si="7"/>
        <v>28796.377231066086</v>
      </c>
      <c r="BP42" s="286"/>
    </row>
    <row r="43" spans="2:68" s="10" customFormat="1" ht="13.15" customHeight="1">
      <c r="B43" s="379"/>
      <c r="C43" s="374"/>
      <c r="D43" s="355"/>
      <c r="E43" s="355"/>
      <c r="F43" s="49" t="s">
        <v>110</v>
      </c>
      <c r="G43" s="78">
        <v>2188703</v>
      </c>
      <c r="H43" s="65">
        <f>IFERROR(G43/D40,"-")</f>
        <v>1.7336033443045421E-3</v>
      </c>
      <c r="I43" s="78">
        <v>89</v>
      </c>
      <c r="J43" s="65">
        <f>IFERROR(I43/E40,"-")</f>
        <v>5.1474840948525162E-2</v>
      </c>
      <c r="K43" s="81">
        <f t="shared" si="0"/>
        <v>24592.168539325841</v>
      </c>
      <c r="L43" s="355"/>
      <c r="M43" s="355"/>
      <c r="N43" s="49" t="s">
        <v>110</v>
      </c>
      <c r="O43" s="78">
        <v>22595016</v>
      </c>
      <c r="P43" s="65">
        <f>IFERROR(O43/L40,"-")</f>
        <v>2.2525853587755857E-3</v>
      </c>
      <c r="Q43" s="78">
        <v>734</v>
      </c>
      <c r="R43" s="65">
        <f>IFERROR(Q43/M40,"-")</f>
        <v>3.7268342218837271E-2</v>
      </c>
      <c r="S43" s="81">
        <f t="shared" si="1"/>
        <v>30783.400544959128</v>
      </c>
      <c r="T43" s="355"/>
      <c r="U43" s="355"/>
      <c r="V43" s="49" t="s">
        <v>110</v>
      </c>
      <c r="W43" s="78">
        <v>0</v>
      </c>
      <c r="X43" s="65">
        <f>IFERROR(W43/T40,"-")</f>
        <v>0</v>
      </c>
      <c r="Y43" s="78">
        <v>0</v>
      </c>
      <c r="Z43" s="65">
        <f>IFERROR(Y43/U40,"-")</f>
        <v>0</v>
      </c>
      <c r="AA43" s="192" t="str">
        <f t="shared" si="2"/>
        <v>-</v>
      </c>
      <c r="AB43" s="355"/>
      <c r="AC43" s="355"/>
      <c r="AD43" s="49" t="s">
        <v>110</v>
      </c>
      <c r="AE43" s="78">
        <v>0</v>
      </c>
      <c r="AF43" s="65">
        <f>IFERROR(AE43/AB40,"-")</f>
        <v>0</v>
      </c>
      <c r="AG43" s="78">
        <v>0</v>
      </c>
      <c r="AH43" s="65">
        <f>IFERROR(AG43/AC40,"-")</f>
        <v>0</v>
      </c>
      <c r="AI43" s="81" t="str">
        <f t="shared" si="3"/>
        <v>-</v>
      </c>
      <c r="AJ43" s="355"/>
      <c r="AK43" s="355"/>
      <c r="AL43" s="49" t="s">
        <v>110</v>
      </c>
      <c r="AM43" s="78">
        <v>8455135</v>
      </c>
      <c r="AN43" s="65">
        <f>IFERROR(AM43/AJ40,"-")</f>
        <v>2.1312358328328561E-3</v>
      </c>
      <c r="AO43" s="78">
        <v>344</v>
      </c>
      <c r="AP43" s="65">
        <f>IFERROR(AO43/AK40,"-")</f>
        <v>5.3308538664187201E-2</v>
      </c>
      <c r="AQ43" s="81">
        <f t="shared" si="4"/>
        <v>24578.880813953489</v>
      </c>
      <c r="AR43" s="355"/>
      <c r="AS43" s="355"/>
      <c r="AT43" s="49" t="s">
        <v>110</v>
      </c>
      <c r="AU43" s="78">
        <v>14139881</v>
      </c>
      <c r="AV43" s="65">
        <f>IFERROR(AU43/AR40,"-")</f>
        <v>2.8464696736189266E-3</v>
      </c>
      <c r="AW43" s="81">
        <v>390</v>
      </c>
      <c r="AX43" s="65">
        <f>IFERROR(AW43/AS40,"-")</f>
        <v>4.1392485671831881E-2</v>
      </c>
      <c r="AY43" s="284">
        <f t="shared" si="5"/>
        <v>36256.105128205127</v>
      </c>
      <c r="AZ43" s="355"/>
      <c r="BA43" s="355"/>
      <c r="BB43" s="49" t="s">
        <v>110</v>
      </c>
      <c r="BC43" s="78">
        <v>486203</v>
      </c>
      <c r="BD43" s="65">
        <f>IFERROR(BC43/AZ40,"-")</f>
        <v>4.7845170911992409E-4</v>
      </c>
      <c r="BE43" s="78">
        <v>40</v>
      </c>
      <c r="BF43" s="65">
        <f>IFERROR(BE43/BA40,"-")</f>
        <v>4.171011470281543E-2</v>
      </c>
      <c r="BG43" s="81">
        <f t="shared" si="6"/>
        <v>12155.075000000001</v>
      </c>
      <c r="BH43" s="355"/>
      <c r="BI43" s="355"/>
      <c r="BJ43" s="49" t="s">
        <v>110</v>
      </c>
      <c r="BK43" s="78">
        <v>9711156</v>
      </c>
      <c r="BL43" s="65">
        <f>IFERROR(BK43/BH40,"-")</f>
        <v>2.3702620178957545E-3</v>
      </c>
      <c r="BM43" s="78">
        <v>264</v>
      </c>
      <c r="BN43" s="65">
        <f>IFERROR(BM43/BI40,"-")</f>
        <v>2.4760832864378166E-2</v>
      </c>
      <c r="BO43" s="192">
        <f t="shared" si="7"/>
        <v>36784.681818181816</v>
      </c>
      <c r="BP43" s="286"/>
    </row>
    <row r="44" spans="2:68" s="10" customFormat="1" ht="13.15" customHeight="1">
      <c r="B44" s="379"/>
      <c r="C44" s="374"/>
      <c r="D44" s="355"/>
      <c r="E44" s="355"/>
      <c r="F44" s="49" t="s">
        <v>111</v>
      </c>
      <c r="G44" s="78">
        <v>40808163</v>
      </c>
      <c r="H44" s="65">
        <f>IFERROR(G44/D40,"-")</f>
        <v>3.2322872427974415E-2</v>
      </c>
      <c r="I44" s="78">
        <v>709</v>
      </c>
      <c r="J44" s="65">
        <f>IFERROR(I44/E40,"-")</f>
        <v>0.4100636205899364</v>
      </c>
      <c r="K44" s="81">
        <f t="shared" si="0"/>
        <v>57557.352609308888</v>
      </c>
      <c r="L44" s="355"/>
      <c r="M44" s="355"/>
      <c r="N44" s="49" t="s">
        <v>111</v>
      </c>
      <c r="O44" s="78">
        <v>421372030</v>
      </c>
      <c r="P44" s="65">
        <f>IFERROR(O44/L40,"-")</f>
        <v>4.2008222759193747E-2</v>
      </c>
      <c r="Q44" s="78">
        <v>6595</v>
      </c>
      <c r="R44" s="65">
        <f>IFERROR(Q44/M40,"-")</f>
        <v>0.33485656257933488</v>
      </c>
      <c r="S44" s="81">
        <f t="shared" si="1"/>
        <v>63892.650492797577</v>
      </c>
      <c r="T44" s="355"/>
      <c r="U44" s="355"/>
      <c r="V44" s="49" t="s">
        <v>111</v>
      </c>
      <c r="W44" s="78">
        <v>0</v>
      </c>
      <c r="X44" s="65">
        <f>IFERROR(W44/T40,"-")</f>
        <v>0</v>
      </c>
      <c r="Y44" s="78">
        <v>0</v>
      </c>
      <c r="Z44" s="65">
        <f>IFERROR(Y44/U40,"-")</f>
        <v>0</v>
      </c>
      <c r="AA44" s="192" t="str">
        <f t="shared" si="2"/>
        <v>-</v>
      </c>
      <c r="AB44" s="355"/>
      <c r="AC44" s="355"/>
      <c r="AD44" s="49" t="s">
        <v>111</v>
      </c>
      <c r="AE44" s="78">
        <v>0</v>
      </c>
      <c r="AF44" s="65">
        <f>IFERROR(AE44/AB40,"-")</f>
        <v>0</v>
      </c>
      <c r="AG44" s="78">
        <v>0</v>
      </c>
      <c r="AH44" s="65">
        <f>IFERROR(AG44/AC40,"-")</f>
        <v>0</v>
      </c>
      <c r="AI44" s="81" t="str">
        <f t="shared" si="3"/>
        <v>-</v>
      </c>
      <c r="AJ44" s="355"/>
      <c r="AK44" s="355"/>
      <c r="AL44" s="49" t="s">
        <v>111</v>
      </c>
      <c r="AM44" s="78">
        <v>206682079</v>
      </c>
      <c r="AN44" s="65">
        <f>IFERROR(AM44/AJ40,"-")</f>
        <v>5.2097128285851273E-2</v>
      </c>
      <c r="AO44" s="78">
        <v>2914</v>
      </c>
      <c r="AP44" s="65">
        <f>IFERROR(AO44/AK40,"-")</f>
        <v>0.45157291182395787</v>
      </c>
      <c r="AQ44" s="81">
        <f t="shared" si="4"/>
        <v>70927.274879890188</v>
      </c>
      <c r="AR44" s="355"/>
      <c r="AS44" s="355"/>
      <c r="AT44" s="49" t="s">
        <v>111</v>
      </c>
      <c r="AU44" s="78">
        <v>214689951</v>
      </c>
      <c r="AV44" s="65">
        <f>IFERROR(AU44/AR40,"-")</f>
        <v>4.3218782021732245E-2</v>
      </c>
      <c r="AW44" s="81">
        <v>3681</v>
      </c>
      <c r="AX44" s="65">
        <f>IFERROR(AW44/AS40,"-")</f>
        <v>0.39068138399490554</v>
      </c>
      <c r="AY44" s="284">
        <f t="shared" si="5"/>
        <v>58323.811735941323</v>
      </c>
      <c r="AZ44" s="355"/>
      <c r="BA44" s="355"/>
      <c r="BB44" s="49" t="s">
        <v>111</v>
      </c>
      <c r="BC44" s="78">
        <v>28705007</v>
      </c>
      <c r="BD44" s="65">
        <f>IFERROR(BC44/AZ40,"-")</f>
        <v>2.8247377452318034E-2</v>
      </c>
      <c r="BE44" s="78">
        <v>307</v>
      </c>
      <c r="BF44" s="65">
        <f>IFERROR(BE44/BA40,"-")</f>
        <v>0.32012513034410844</v>
      </c>
      <c r="BG44" s="81">
        <f t="shared" si="6"/>
        <v>93501.651465798044</v>
      </c>
      <c r="BH44" s="355"/>
      <c r="BI44" s="355"/>
      <c r="BJ44" s="49" t="s">
        <v>111</v>
      </c>
      <c r="BK44" s="78">
        <v>118540150</v>
      </c>
      <c r="BL44" s="65">
        <f>IFERROR(BK44/BH40,"-")</f>
        <v>2.8932828917655678E-2</v>
      </c>
      <c r="BM44" s="78">
        <v>2515</v>
      </c>
      <c r="BN44" s="65">
        <f>IFERROR(BM44/BI40,"-")</f>
        <v>0.23588444944663289</v>
      </c>
      <c r="BO44" s="192">
        <f t="shared" si="7"/>
        <v>47133.260437375742</v>
      </c>
      <c r="BP44" s="286"/>
    </row>
    <row r="45" spans="2:68" s="10" customFormat="1" ht="13.15" customHeight="1">
      <c r="B45" s="379"/>
      <c r="C45" s="374"/>
      <c r="D45" s="355"/>
      <c r="E45" s="355"/>
      <c r="F45" s="49" t="s">
        <v>112</v>
      </c>
      <c r="G45" s="78">
        <v>60843467</v>
      </c>
      <c r="H45" s="65">
        <f>IFERROR(G45/D40,"-")</f>
        <v>4.8192211492506319E-2</v>
      </c>
      <c r="I45" s="78">
        <v>717</v>
      </c>
      <c r="J45" s="65">
        <f>IFERROR(I45/E40,"-")</f>
        <v>0.41469057258530945</v>
      </c>
      <c r="K45" s="81">
        <f t="shared" si="0"/>
        <v>84858.391910739185</v>
      </c>
      <c r="L45" s="355"/>
      <c r="M45" s="355"/>
      <c r="N45" s="49" t="s">
        <v>112</v>
      </c>
      <c r="O45" s="78">
        <v>410185398</v>
      </c>
      <c r="P45" s="65">
        <f>IFERROR(O45/L40,"-")</f>
        <v>4.0892983741119569E-2</v>
      </c>
      <c r="Q45" s="78">
        <v>6609</v>
      </c>
      <c r="R45" s="65">
        <f>IFERROR(Q45/M40,"-")</f>
        <v>0.33556740289413556</v>
      </c>
      <c r="S45" s="81">
        <f t="shared" si="1"/>
        <v>62064.669087607806</v>
      </c>
      <c r="T45" s="355"/>
      <c r="U45" s="355"/>
      <c r="V45" s="49" t="s">
        <v>112</v>
      </c>
      <c r="W45" s="78">
        <v>0</v>
      </c>
      <c r="X45" s="65">
        <f>IFERROR(W45/T40,"-")</f>
        <v>0</v>
      </c>
      <c r="Y45" s="78">
        <v>0</v>
      </c>
      <c r="Z45" s="65">
        <f>IFERROR(Y45/U40,"-")</f>
        <v>0</v>
      </c>
      <c r="AA45" s="192" t="str">
        <f t="shared" si="2"/>
        <v>-</v>
      </c>
      <c r="AB45" s="355"/>
      <c r="AC45" s="355"/>
      <c r="AD45" s="49" t="s">
        <v>112</v>
      </c>
      <c r="AE45" s="78">
        <v>0</v>
      </c>
      <c r="AF45" s="65">
        <f>IFERROR(AE45/AB40,"-")</f>
        <v>0</v>
      </c>
      <c r="AG45" s="78">
        <v>0</v>
      </c>
      <c r="AH45" s="65">
        <f>IFERROR(AG45/AC40,"-")</f>
        <v>0</v>
      </c>
      <c r="AI45" s="81" t="str">
        <f t="shared" si="3"/>
        <v>-</v>
      </c>
      <c r="AJ45" s="355"/>
      <c r="AK45" s="355"/>
      <c r="AL45" s="49" t="s">
        <v>112</v>
      </c>
      <c r="AM45" s="78">
        <v>187891360</v>
      </c>
      <c r="AN45" s="65">
        <f>IFERROR(AM45/AJ40,"-")</f>
        <v>4.7360662971282892E-2</v>
      </c>
      <c r="AO45" s="78">
        <v>2873</v>
      </c>
      <c r="AP45" s="65">
        <f>IFERROR(AO45/AK40,"-")</f>
        <v>0.44521927785526111</v>
      </c>
      <c r="AQ45" s="81">
        <f t="shared" si="4"/>
        <v>65399.011486251307</v>
      </c>
      <c r="AR45" s="355"/>
      <c r="AS45" s="355"/>
      <c r="AT45" s="49" t="s">
        <v>112</v>
      </c>
      <c r="AU45" s="78">
        <v>222294038</v>
      </c>
      <c r="AV45" s="65">
        <f>IFERROR(AU45/AR40,"-")</f>
        <v>4.4749544765850101E-2</v>
      </c>
      <c r="AW45" s="81">
        <v>3736</v>
      </c>
      <c r="AX45" s="65">
        <f>IFERROR(AW45/AS40,"-")</f>
        <v>0.39651878582042027</v>
      </c>
      <c r="AY45" s="284">
        <f t="shared" si="5"/>
        <v>59500.545503211993</v>
      </c>
      <c r="AZ45" s="355"/>
      <c r="BA45" s="355"/>
      <c r="BB45" s="49" t="s">
        <v>112</v>
      </c>
      <c r="BC45" s="78">
        <v>36958863</v>
      </c>
      <c r="BD45" s="65">
        <f>IFERROR(BC45/AZ40,"-")</f>
        <v>3.6369646360633577E-2</v>
      </c>
      <c r="BE45" s="78">
        <v>388</v>
      </c>
      <c r="BF45" s="65">
        <f>IFERROR(BE45/BA40,"-")</f>
        <v>0.4045881126173097</v>
      </c>
      <c r="BG45" s="81">
        <f t="shared" si="6"/>
        <v>95254.801546391755</v>
      </c>
      <c r="BH45" s="355"/>
      <c r="BI45" s="355"/>
      <c r="BJ45" s="49" t="s">
        <v>112</v>
      </c>
      <c r="BK45" s="78">
        <v>144849301</v>
      </c>
      <c r="BL45" s="65">
        <f>IFERROR(BK45/BH40,"-")</f>
        <v>3.5354266420913182E-2</v>
      </c>
      <c r="BM45" s="78">
        <v>2618</v>
      </c>
      <c r="BN45" s="65">
        <f>IFERROR(BM45/BI40,"-")</f>
        <v>0.24554492590508348</v>
      </c>
      <c r="BO45" s="192">
        <f t="shared" si="7"/>
        <v>55328.228036669214</v>
      </c>
      <c r="BP45" s="286"/>
    </row>
    <row r="46" spans="2:68" s="10" customFormat="1" ht="13.15" customHeight="1">
      <c r="B46" s="379"/>
      <c r="C46" s="374"/>
      <c r="D46" s="355"/>
      <c r="E46" s="355"/>
      <c r="F46" s="49" t="s">
        <v>113</v>
      </c>
      <c r="G46" s="78">
        <v>78529455</v>
      </c>
      <c r="H46" s="65">
        <f>IFERROR(G46/D40,"-")</f>
        <v>6.2200730667620531E-2</v>
      </c>
      <c r="I46" s="78">
        <v>321</v>
      </c>
      <c r="J46" s="65">
        <f>IFERROR(I46/E40,"-")</f>
        <v>0.18565644881434354</v>
      </c>
      <c r="K46" s="81">
        <f t="shared" si="0"/>
        <v>244640.04672897197</v>
      </c>
      <c r="L46" s="355"/>
      <c r="M46" s="355"/>
      <c r="N46" s="49" t="s">
        <v>113</v>
      </c>
      <c r="O46" s="78">
        <v>238432281</v>
      </c>
      <c r="P46" s="65">
        <f>IFERROR(O46/L40,"-")</f>
        <v>2.3770244961989241E-2</v>
      </c>
      <c r="Q46" s="78">
        <v>1833</v>
      </c>
      <c r="R46" s="65">
        <f>IFERROR(Q46/M40,"-")</f>
        <v>9.3069306930693069E-2</v>
      </c>
      <c r="S46" s="81">
        <f t="shared" si="1"/>
        <v>130077.62193126023</v>
      </c>
      <c r="T46" s="355"/>
      <c r="U46" s="355"/>
      <c r="V46" s="49" t="s">
        <v>113</v>
      </c>
      <c r="W46" s="78">
        <v>5504549</v>
      </c>
      <c r="X46" s="65">
        <f>IFERROR(W46/T40,"-")</f>
        <v>1.6652028017146974E-2</v>
      </c>
      <c r="Y46" s="78">
        <v>25</v>
      </c>
      <c r="Z46" s="65">
        <f>IFERROR(Y46/U40,"-")</f>
        <v>2.1459227467811159E-2</v>
      </c>
      <c r="AA46" s="192">
        <f t="shared" si="2"/>
        <v>220181.96</v>
      </c>
      <c r="AB46" s="355"/>
      <c r="AC46" s="355"/>
      <c r="AD46" s="49" t="s">
        <v>113</v>
      </c>
      <c r="AE46" s="78">
        <v>5417999</v>
      </c>
      <c r="AF46" s="65">
        <f>IFERROR(AE46/AB40,"-")</f>
        <v>7.9662933099459311E-3</v>
      </c>
      <c r="AG46" s="78">
        <v>32</v>
      </c>
      <c r="AH46" s="65">
        <f>IFERROR(AG46/AC40,"-")</f>
        <v>1.2815378454144974E-2</v>
      </c>
      <c r="AI46" s="81">
        <f t="shared" si="3"/>
        <v>169312.46875</v>
      </c>
      <c r="AJ46" s="355"/>
      <c r="AK46" s="355"/>
      <c r="AL46" s="49" t="s">
        <v>113</v>
      </c>
      <c r="AM46" s="78">
        <v>137743037</v>
      </c>
      <c r="AN46" s="65">
        <f>IFERROR(AM46/AJ40,"-")</f>
        <v>3.4720072024588829E-2</v>
      </c>
      <c r="AO46" s="78">
        <v>887</v>
      </c>
      <c r="AP46" s="65">
        <f>IFERROR(AO46/AK40,"-")</f>
        <v>0.13745544707887805</v>
      </c>
      <c r="AQ46" s="81">
        <f t="shared" si="4"/>
        <v>155290.90980834272</v>
      </c>
      <c r="AR46" s="355"/>
      <c r="AS46" s="355"/>
      <c r="AT46" s="49" t="s">
        <v>113</v>
      </c>
      <c r="AU46" s="78">
        <v>86646941</v>
      </c>
      <c r="AV46" s="65">
        <f>IFERROR(AU46/AR40,"-")</f>
        <v>1.7442713263877425E-2</v>
      </c>
      <c r="AW46" s="81">
        <v>878</v>
      </c>
      <c r="AX46" s="65">
        <f>IFERROR(AW46/AS40,"-")</f>
        <v>9.31861600509446E-2</v>
      </c>
      <c r="AY46" s="284">
        <f t="shared" si="5"/>
        <v>98686.720956719815</v>
      </c>
      <c r="AZ46" s="355"/>
      <c r="BA46" s="355"/>
      <c r="BB46" s="49" t="s">
        <v>113</v>
      </c>
      <c r="BC46" s="78">
        <v>67204594</v>
      </c>
      <c r="BD46" s="65">
        <f>IFERROR(BC46/AZ40,"-")</f>
        <v>6.6133184821999452E-2</v>
      </c>
      <c r="BE46" s="78">
        <v>230</v>
      </c>
      <c r="BF46" s="65">
        <f>IFERROR(BE46/BA40,"-")</f>
        <v>0.23983315954118875</v>
      </c>
      <c r="BG46" s="81">
        <f t="shared" si="6"/>
        <v>292193.88695652172</v>
      </c>
      <c r="BH46" s="355"/>
      <c r="BI46" s="355"/>
      <c r="BJ46" s="49" t="s">
        <v>113</v>
      </c>
      <c r="BK46" s="78">
        <v>54268661</v>
      </c>
      <c r="BL46" s="65">
        <f>IFERROR(BK46/BH40,"-")</f>
        <v>1.3245688353720262E-2</v>
      </c>
      <c r="BM46" s="78">
        <v>494</v>
      </c>
      <c r="BN46" s="65">
        <f>IFERROR(BM46/BI40,"-")</f>
        <v>4.6332770587131873E-2</v>
      </c>
      <c r="BO46" s="192">
        <f t="shared" si="7"/>
        <v>109855.58906882591</v>
      </c>
      <c r="BP46" s="286"/>
    </row>
    <row r="47" spans="2:68" s="10" customFormat="1" ht="13.15" customHeight="1">
      <c r="B47" s="379"/>
      <c r="C47" s="374"/>
      <c r="D47" s="355"/>
      <c r="E47" s="355"/>
      <c r="F47" s="49" t="s">
        <v>123</v>
      </c>
      <c r="G47" s="78">
        <v>472</v>
      </c>
      <c r="H47" s="65">
        <f>IFERROR(G47/D40,"-")</f>
        <v>3.7385647048125939E-7</v>
      </c>
      <c r="I47" s="78">
        <v>1</v>
      </c>
      <c r="J47" s="65">
        <f>IFERROR(I47/E40,"-")</f>
        <v>5.7836899942163096E-4</v>
      </c>
      <c r="K47" s="81">
        <f t="shared" si="0"/>
        <v>472</v>
      </c>
      <c r="L47" s="355"/>
      <c r="M47" s="355"/>
      <c r="N47" s="49" t="s">
        <v>123</v>
      </c>
      <c r="O47" s="78">
        <v>16931</v>
      </c>
      <c r="P47" s="65">
        <f>IFERROR(O47/L40,"-")</f>
        <v>1.6879174907169548E-6</v>
      </c>
      <c r="Q47" s="78">
        <v>5</v>
      </c>
      <c r="R47" s="65">
        <f>IFERROR(Q47/M40,"-")</f>
        <v>2.538715410002539E-4</v>
      </c>
      <c r="S47" s="81">
        <f t="shared" si="1"/>
        <v>3386.2</v>
      </c>
      <c r="T47" s="355"/>
      <c r="U47" s="355"/>
      <c r="V47" s="49" t="s">
        <v>123</v>
      </c>
      <c r="W47" s="78">
        <v>0</v>
      </c>
      <c r="X47" s="65">
        <f>IFERROR(W47/T40,"-")</f>
        <v>0</v>
      </c>
      <c r="Y47" s="78">
        <v>0</v>
      </c>
      <c r="Z47" s="65">
        <f>IFERROR(Y47/U40,"-")</f>
        <v>0</v>
      </c>
      <c r="AA47" s="192" t="str">
        <f t="shared" si="2"/>
        <v>-</v>
      </c>
      <c r="AB47" s="355"/>
      <c r="AC47" s="355"/>
      <c r="AD47" s="49" t="s">
        <v>123</v>
      </c>
      <c r="AE47" s="78">
        <v>0</v>
      </c>
      <c r="AF47" s="65">
        <f>IFERROR(AE47/AB40,"-")</f>
        <v>0</v>
      </c>
      <c r="AG47" s="78">
        <v>0</v>
      </c>
      <c r="AH47" s="65">
        <f>IFERROR(AG47/AC40,"-")</f>
        <v>0</v>
      </c>
      <c r="AI47" s="81" t="str">
        <f t="shared" si="3"/>
        <v>-</v>
      </c>
      <c r="AJ47" s="355"/>
      <c r="AK47" s="355"/>
      <c r="AL47" s="49" t="s">
        <v>123</v>
      </c>
      <c r="AM47" s="78">
        <v>1440</v>
      </c>
      <c r="AN47" s="65">
        <f>IFERROR(AM47/AJ40,"-")</f>
        <v>3.6297227652536745E-7</v>
      </c>
      <c r="AO47" s="78">
        <v>1</v>
      </c>
      <c r="AP47" s="65">
        <f>IFERROR(AO47/AK40,"-")</f>
        <v>1.5496668216333489E-4</v>
      </c>
      <c r="AQ47" s="81">
        <f t="shared" si="4"/>
        <v>1440</v>
      </c>
      <c r="AR47" s="355"/>
      <c r="AS47" s="355"/>
      <c r="AT47" s="49" t="s">
        <v>123</v>
      </c>
      <c r="AU47" s="78">
        <v>15491</v>
      </c>
      <c r="AV47" s="65">
        <f>IFERROR(AU47/AR40,"-")</f>
        <v>3.1184605948261369E-6</v>
      </c>
      <c r="AW47" s="81">
        <v>4</v>
      </c>
      <c r="AX47" s="65">
        <f>IFERROR(AW47/AS40,"-")</f>
        <v>4.2453831458289112E-4</v>
      </c>
      <c r="AY47" s="284">
        <f t="shared" si="5"/>
        <v>3872.75</v>
      </c>
      <c r="AZ47" s="355"/>
      <c r="BA47" s="355"/>
      <c r="BB47" s="49" t="s">
        <v>123</v>
      </c>
      <c r="BC47" s="78">
        <v>0</v>
      </c>
      <c r="BD47" s="65">
        <f>IFERROR(BC47/AZ40,"-")</f>
        <v>0</v>
      </c>
      <c r="BE47" s="78">
        <v>0</v>
      </c>
      <c r="BF47" s="65">
        <f>IFERROR(BE47/BA40,"-")</f>
        <v>0</v>
      </c>
      <c r="BG47" s="81" t="str">
        <f t="shared" si="6"/>
        <v>-</v>
      </c>
      <c r="BH47" s="355"/>
      <c r="BI47" s="355"/>
      <c r="BJ47" s="49" t="s">
        <v>123</v>
      </c>
      <c r="BK47" s="78">
        <v>9736</v>
      </c>
      <c r="BL47" s="65">
        <f>IFERROR(BK47/BH40,"-")</f>
        <v>2.3763258469159661E-6</v>
      </c>
      <c r="BM47" s="78">
        <v>3</v>
      </c>
      <c r="BN47" s="65">
        <f>IFERROR(BM47/BI40,"-")</f>
        <v>2.8137310073157008E-4</v>
      </c>
      <c r="BO47" s="192">
        <f t="shared" si="7"/>
        <v>3245.3333333333335</v>
      </c>
      <c r="BP47" s="286"/>
    </row>
    <row r="48" spans="2:68" s="10" customFormat="1" ht="13.15" customHeight="1">
      <c r="B48" s="379"/>
      <c r="C48" s="374"/>
      <c r="D48" s="355"/>
      <c r="E48" s="355"/>
      <c r="F48" s="49" t="s">
        <v>114</v>
      </c>
      <c r="G48" s="78">
        <v>649322</v>
      </c>
      <c r="H48" s="65">
        <f>IFERROR(G48/D40,"-")</f>
        <v>5.1430769306320403E-4</v>
      </c>
      <c r="I48" s="78">
        <v>25</v>
      </c>
      <c r="J48" s="65">
        <f>IFERROR(I48/E40,"-")</f>
        <v>1.4459224985540775E-2</v>
      </c>
      <c r="K48" s="81">
        <f t="shared" si="0"/>
        <v>25972.880000000001</v>
      </c>
      <c r="L48" s="355"/>
      <c r="M48" s="355"/>
      <c r="N48" s="49" t="s">
        <v>114</v>
      </c>
      <c r="O48" s="78">
        <v>6325700</v>
      </c>
      <c r="P48" s="65">
        <f>IFERROR(O48/L40,"-")</f>
        <v>6.3063372931476235E-4</v>
      </c>
      <c r="Q48" s="78">
        <v>194</v>
      </c>
      <c r="R48" s="65">
        <f>IFERROR(Q48/M40,"-")</f>
        <v>9.8502157908098506E-3</v>
      </c>
      <c r="S48" s="81">
        <f t="shared" si="1"/>
        <v>32606.701030927834</v>
      </c>
      <c r="T48" s="355"/>
      <c r="U48" s="355"/>
      <c r="V48" s="49" t="s">
        <v>114</v>
      </c>
      <c r="W48" s="78">
        <v>185786</v>
      </c>
      <c r="X48" s="65">
        <f>IFERROR(W48/T40,"-")</f>
        <v>5.620285471513956E-4</v>
      </c>
      <c r="Y48" s="78">
        <v>9</v>
      </c>
      <c r="Z48" s="65">
        <f>IFERROR(Y48/U40,"-")</f>
        <v>7.725321888412017E-3</v>
      </c>
      <c r="AA48" s="192">
        <f t="shared" si="2"/>
        <v>20642.888888888891</v>
      </c>
      <c r="AB48" s="355"/>
      <c r="AC48" s="355"/>
      <c r="AD48" s="49" t="s">
        <v>114</v>
      </c>
      <c r="AE48" s="78">
        <v>215028</v>
      </c>
      <c r="AF48" s="65">
        <f>IFERROR(AE48/AB40,"-")</f>
        <v>3.1616397822352009E-4</v>
      </c>
      <c r="AG48" s="78">
        <v>8</v>
      </c>
      <c r="AH48" s="65">
        <f>IFERROR(AG48/AC40,"-")</f>
        <v>3.2038446135362435E-3</v>
      </c>
      <c r="AI48" s="81">
        <f t="shared" si="3"/>
        <v>26878.5</v>
      </c>
      <c r="AJ48" s="355"/>
      <c r="AK48" s="355"/>
      <c r="AL48" s="49" t="s">
        <v>114</v>
      </c>
      <c r="AM48" s="78">
        <v>1925342</v>
      </c>
      <c r="AN48" s="65">
        <f>IFERROR(AM48/AJ40,"-")</f>
        <v>4.8530956168743328E-4</v>
      </c>
      <c r="AO48" s="78">
        <v>70</v>
      </c>
      <c r="AP48" s="65">
        <f>IFERROR(AO48/AK40,"-")</f>
        <v>1.0847667751433442E-2</v>
      </c>
      <c r="AQ48" s="81">
        <f t="shared" si="4"/>
        <v>27504.885714285716</v>
      </c>
      <c r="AR48" s="355"/>
      <c r="AS48" s="355"/>
      <c r="AT48" s="49" t="s">
        <v>114</v>
      </c>
      <c r="AU48" s="78">
        <v>3999544</v>
      </c>
      <c r="AV48" s="65">
        <f>IFERROR(AU48/AR40,"-")</f>
        <v>8.0513978189098877E-4</v>
      </c>
      <c r="AW48" s="81">
        <v>107</v>
      </c>
      <c r="AX48" s="65">
        <f>IFERROR(AW48/AS40,"-")</f>
        <v>1.1356399915092337E-2</v>
      </c>
      <c r="AY48" s="284">
        <f t="shared" si="5"/>
        <v>37378.915887850468</v>
      </c>
      <c r="AZ48" s="355"/>
      <c r="BA48" s="355"/>
      <c r="BB48" s="49" t="s">
        <v>114</v>
      </c>
      <c r="BC48" s="78">
        <v>450609</v>
      </c>
      <c r="BD48" s="65">
        <f>IFERROR(BC48/AZ40,"-")</f>
        <v>4.4342516643216905E-4</v>
      </c>
      <c r="BE48" s="78">
        <v>20</v>
      </c>
      <c r="BF48" s="65">
        <f>IFERROR(BE48/BA40,"-")</f>
        <v>2.0855057351407715E-2</v>
      </c>
      <c r="BG48" s="81">
        <f t="shared" si="6"/>
        <v>22530.45</v>
      </c>
      <c r="BH48" s="355"/>
      <c r="BI48" s="355"/>
      <c r="BJ48" s="49" t="s">
        <v>114</v>
      </c>
      <c r="BK48" s="78">
        <v>1491030</v>
      </c>
      <c r="BL48" s="65">
        <f>IFERROR(BK48/BH40,"-")</f>
        <v>3.6392493092924331E-4</v>
      </c>
      <c r="BM48" s="78">
        <v>75</v>
      </c>
      <c r="BN48" s="65">
        <f>IFERROR(BM48/BI40,"-")</f>
        <v>7.0343275182892517E-3</v>
      </c>
      <c r="BO48" s="192">
        <f t="shared" si="7"/>
        <v>19880.400000000001</v>
      </c>
      <c r="BP48" s="286"/>
    </row>
    <row r="49" spans="2:68" s="10" customFormat="1" ht="13.15" customHeight="1">
      <c r="B49" s="379"/>
      <c r="C49" s="374"/>
      <c r="D49" s="355"/>
      <c r="E49" s="355"/>
      <c r="F49" s="49" t="s">
        <v>115</v>
      </c>
      <c r="G49" s="78">
        <v>772065</v>
      </c>
      <c r="H49" s="65">
        <f>IFERROR(G49/D40,"-")</f>
        <v>6.115285929705795E-4</v>
      </c>
      <c r="I49" s="78">
        <v>76</v>
      </c>
      <c r="J49" s="65">
        <f>IFERROR(I49/E40,"-")</f>
        <v>4.3956043956043959E-2</v>
      </c>
      <c r="K49" s="81">
        <f t="shared" si="0"/>
        <v>10158.75</v>
      </c>
      <c r="L49" s="355"/>
      <c r="M49" s="355"/>
      <c r="N49" s="49" t="s">
        <v>115</v>
      </c>
      <c r="O49" s="78">
        <v>8709544</v>
      </c>
      <c r="P49" s="65">
        <f>IFERROR(O49/L40,"-")</f>
        <v>8.6828844449642127E-4</v>
      </c>
      <c r="Q49" s="78">
        <v>543</v>
      </c>
      <c r="R49" s="65">
        <f>IFERROR(Q49/M40,"-")</f>
        <v>2.757044935262757E-2</v>
      </c>
      <c r="S49" s="81">
        <f t="shared" si="1"/>
        <v>16039.675874769797</v>
      </c>
      <c r="T49" s="355"/>
      <c r="U49" s="355"/>
      <c r="V49" s="49" t="s">
        <v>115</v>
      </c>
      <c r="W49" s="78">
        <v>167379</v>
      </c>
      <c r="X49" s="65">
        <f>IFERROR(W49/T40,"-")</f>
        <v>5.0634480635598723E-4</v>
      </c>
      <c r="Y49" s="78">
        <v>13</v>
      </c>
      <c r="Z49" s="65">
        <f>IFERROR(Y49/U40,"-")</f>
        <v>1.1158798283261802E-2</v>
      </c>
      <c r="AA49" s="192">
        <f t="shared" si="2"/>
        <v>12875.307692307691</v>
      </c>
      <c r="AB49" s="355"/>
      <c r="AC49" s="355"/>
      <c r="AD49" s="49" t="s">
        <v>115</v>
      </c>
      <c r="AE49" s="78">
        <v>313483</v>
      </c>
      <c r="AF49" s="65">
        <f>IFERROR(AE49/AB40,"-")</f>
        <v>4.6092616954742521E-4</v>
      </c>
      <c r="AG49" s="78">
        <v>30</v>
      </c>
      <c r="AH49" s="65">
        <f>IFERROR(AG49/AC40,"-")</f>
        <v>1.2014417300760914E-2</v>
      </c>
      <c r="AI49" s="81">
        <f t="shared" si="3"/>
        <v>10449.433333333332</v>
      </c>
      <c r="AJ49" s="355"/>
      <c r="AK49" s="355"/>
      <c r="AL49" s="49" t="s">
        <v>115</v>
      </c>
      <c r="AM49" s="78">
        <v>4721872</v>
      </c>
      <c r="AN49" s="65">
        <f>IFERROR(AM49/AJ40,"-")</f>
        <v>1.1902143259037428E-3</v>
      </c>
      <c r="AO49" s="78">
        <v>217</v>
      </c>
      <c r="AP49" s="65">
        <f>IFERROR(AO49/AK40,"-")</f>
        <v>3.3627770029443671E-2</v>
      </c>
      <c r="AQ49" s="81">
        <f t="shared" si="4"/>
        <v>21759.778801843317</v>
      </c>
      <c r="AR49" s="355"/>
      <c r="AS49" s="355"/>
      <c r="AT49" s="49" t="s">
        <v>115</v>
      </c>
      <c r="AU49" s="78">
        <v>3502909</v>
      </c>
      <c r="AV49" s="65">
        <f>IFERROR(AU49/AR40,"-")</f>
        <v>7.0516323566986174E-4</v>
      </c>
      <c r="AW49" s="81">
        <v>279</v>
      </c>
      <c r="AX49" s="65">
        <f>IFERROR(AW49/AS40,"-")</f>
        <v>2.9611547442156654E-2</v>
      </c>
      <c r="AY49" s="284">
        <f t="shared" si="5"/>
        <v>12555.229390681003</v>
      </c>
      <c r="AZ49" s="355"/>
      <c r="BA49" s="355"/>
      <c r="BB49" s="49" t="s">
        <v>115</v>
      </c>
      <c r="BC49" s="78">
        <v>1892826</v>
      </c>
      <c r="BD49" s="65">
        <f>IFERROR(BC49/AZ40,"-")</f>
        <v>1.8626496232368567E-3</v>
      </c>
      <c r="BE49" s="78">
        <v>47</v>
      </c>
      <c r="BF49" s="65">
        <f>IFERROR(BE49/BA40,"-")</f>
        <v>4.9009384775808136E-2</v>
      </c>
      <c r="BG49" s="81">
        <f t="shared" si="6"/>
        <v>40272.893617021276</v>
      </c>
      <c r="BH49" s="355"/>
      <c r="BI49" s="355"/>
      <c r="BJ49" s="49" t="s">
        <v>115</v>
      </c>
      <c r="BK49" s="78">
        <v>2364365</v>
      </c>
      <c r="BL49" s="65">
        <f>IFERROR(BK49/BH40,"-")</f>
        <v>5.7708521580150662E-4</v>
      </c>
      <c r="BM49" s="78">
        <v>182</v>
      </c>
      <c r="BN49" s="65">
        <f>IFERROR(BM49/BI40,"-")</f>
        <v>1.7069968111048585E-2</v>
      </c>
      <c r="BO49" s="192">
        <f t="shared" si="7"/>
        <v>12991.016483516483</v>
      </c>
      <c r="BP49" s="286"/>
    </row>
    <row r="50" spans="2:68" s="10" customFormat="1" ht="13.15" customHeight="1">
      <c r="B50" s="379"/>
      <c r="C50" s="374"/>
      <c r="D50" s="355"/>
      <c r="E50" s="355"/>
      <c r="F50" s="49" t="s">
        <v>116</v>
      </c>
      <c r="G50" s="78">
        <v>1563112</v>
      </c>
      <c r="H50" s="65">
        <f>IFERROR(G50/D40,"-")</f>
        <v>1.2380922357773355E-3</v>
      </c>
      <c r="I50" s="78">
        <v>18</v>
      </c>
      <c r="J50" s="65">
        <f>IFERROR(I50/E40,"-")</f>
        <v>1.0410641989589358E-2</v>
      </c>
      <c r="K50" s="81">
        <f t="shared" si="0"/>
        <v>86839.555555555562</v>
      </c>
      <c r="L50" s="355"/>
      <c r="M50" s="355"/>
      <c r="N50" s="49" t="s">
        <v>116</v>
      </c>
      <c r="O50" s="78">
        <v>4182285</v>
      </c>
      <c r="P50" s="65">
        <f>IFERROR(O50/L40,"-")</f>
        <v>4.1694831980764038E-4</v>
      </c>
      <c r="Q50" s="78">
        <v>111</v>
      </c>
      <c r="R50" s="65">
        <f>IFERROR(Q50/M40,"-")</f>
        <v>5.6359482102056359E-3</v>
      </c>
      <c r="S50" s="81">
        <f t="shared" si="1"/>
        <v>37678.24324324324</v>
      </c>
      <c r="T50" s="355"/>
      <c r="U50" s="355"/>
      <c r="V50" s="49" t="s">
        <v>116</v>
      </c>
      <c r="W50" s="78">
        <v>16108</v>
      </c>
      <c r="X50" s="65">
        <f>IFERROR(W50/T40,"-")</f>
        <v>4.8728945332343023E-5</v>
      </c>
      <c r="Y50" s="78">
        <v>3</v>
      </c>
      <c r="Z50" s="65">
        <f>IFERROR(Y50/U40,"-")</f>
        <v>2.5751072961373391E-3</v>
      </c>
      <c r="AA50" s="192">
        <f t="shared" si="2"/>
        <v>5369.333333333333</v>
      </c>
      <c r="AB50" s="355"/>
      <c r="AC50" s="355"/>
      <c r="AD50" s="49" t="s">
        <v>116</v>
      </c>
      <c r="AE50" s="78">
        <v>67830</v>
      </c>
      <c r="AF50" s="65">
        <f>IFERROR(AE50/AB40,"-")</f>
        <v>9.9733070311314661E-5</v>
      </c>
      <c r="AG50" s="78">
        <v>5</v>
      </c>
      <c r="AH50" s="65">
        <f>IFERROR(AG50/AC40,"-")</f>
        <v>2.0024028834601522E-3</v>
      </c>
      <c r="AI50" s="81">
        <f t="shared" si="3"/>
        <v>13566</v>
      </c>
      <c r="AJ50" s="355"/>
      <c r="AK50" s="355"/>
      <c r="AL50" s="49" t="s">
        <v>116</v>
      </c>
      <c r="AM50" s="78">
        <v>2544646</v>
      </c>
      <c r="AN50" s="65">
        <f>IFERROR(AM50/AJ40,"-")</f>
        <v>6.4141385525775705E-4</v>
      </c>
      <c r="AO50" s="78">
        <v>49</v>
      </c>
      <c r="AP50" s="65">
        <f>IFERROR(AO50/AK40,"-")</f>
        <v>7.5933674260034089E-3</v>
      </c>
      <c r="AQ50" s="81">
        <f t="shared" si="4"/>
        <v>51931.551020408166</v>
      </c>
      <c r="AR50" s="355"/>
      <c r="AS50" s="355"/>
      <c r="AT50" s="49" t="s">
        <v>116</v>
      </c>
      <c r="AU50" s="78">
        <v>1430059</v>
      </c>
      <c r="AV50" s="65">
        <f>IFERROR(AU50/AR40,"-")</f>
        <v>2.8788216640478155E-4</v>
      </c>
      <c r="AW50" s="81">
        <v>52</v>
      </c>
      <c r="AX50" s="65">
        <f>IFERROR(AW50/AS40,"-")</f>
        <v>5.5189980895775847E-3</v>
      </c>
      <c r="AY50" s="284">
        <f t="shared" si="5"/>
        <v>27501.134615384617</v>
      </c>
      <c r="AZ50" s="355"/>
      <c r="BA50" s="355"/>
      <c r="BB50" s="49" t="s">
        <v>116</v>
      </c>
      <c r="BC50" s="78">
        <v>2527657</v>
      </c>
      <c r="BD50" s="65">
        <f>IFERROR(BC50/AZ40,"-")</f>
        <v>2.4873598306035544E-3</v>
      </c>
      <c r="BE50" s="78">
        <v>29</v>
      </c>
      <c r="BF50" s="65">
        <f>IFERROR(BE50/BA40,"-")</f>
        <v>3.023983315954119E-2</v>
      </c>
      <c r="BG50" s="81">
        <f t="shared" si="6"/>
        <v>87160.586206896551</v>
      </c>
      <c r="BH50" s="355"/>
      <c r="BI50" s="355"/>
      <c r="BJ50" s="49" t="s">
        <v>116</v>
      </c>
      <c r="BK50" s="78">
        <v>412345</v>
      </c>
      <c r="BL50" s="65">
        <f>IFERROR(BK50/BH40,"-")</f>
        <v>1.006435991522765E-4</v>
      </c>
      <c r="BM50" s="78">
        <v>21</v>
      </c>
      <c r="BN50" s="65">
        <f>IFERROR(BM50/BI40,"-")</f>
        <v>1.9696117051209903E-3</v>
      </c>
      <c r="BO50" s="192">
        <f t="shared" si="7"/>
        <v>19635.476190476191</v>
      </c>
      <c r="BP50" s="286"/>
    </row>
    <row r="51" spans="2:68" s="10" customFormat="1" ht="13.15" customHeight="1">
      <c r="B51" s="379"/>
      <c r="C51" s="374"/>
      <c r="D51" s="355"/>
      <c r="E51" s="355"/>
      <c r="F51" s="49" t="s">
        <v>117</v>
      </c>
      <c r="G51" s="78">
        <v>11686831</v>
      </c>
      <c r="H51" s="65">
        <f>IFERROR(G51/D40,"-")</f>
        <v>9.2567741287520496E-3</v>
      </c>
      <c r="I51" s="78">
        <v>32</v>
      </c>
      <c r="J51" s="65">
        <f>IFERROR(I51/E40,"-")</f>
        <v>1.8507807981492191E-2</v>
      </c>
      <c r="K51" s="81">
        <f t="shared" si="0"/>
        <v>365213.46875</v>
      </c>
      <c r="L51" s="355"/>
      <c r="M51" s="355"/>
      <c r="N51" s="49" t="s">
        <v>117</v>
      </c>
      <c r="O51" s="78">
        <v>12627917</v>
      </c>
      <c r="P51" s="65">
        <f>IFERROR(O51/L40,"-")</f>
        <v>1.2589263466789898E-3</v>
      </c>
      <c r="Q51" s="78">
        <v>108</v>
      </c>
      <c r="R51" s="65">
        <f>IFERROR(Q51/M40,"-")</f>
        <v>5.4836252856054835E-3</v>
      </c>
      <c r="S51" s="81">
        <f t="shared" si="1"/>
        <v>116925.1574074074</v>
      </c>
      <c r="T51" s="355"/>
      <c r="U51" s="355"/>
      <c r="V51" s="49" t="s">
        <v>117</v>
      </c>
      <c r="W51" s="78">
        <v>98389</v>
      </c>
      <c r="X51" s="65">
        <f>IFERROR(W51/T40,"-")</f>
        <v>2.9764043967617942E-4</v>
      </c>
      <c r="Y51" s="78">
        <v>5</v>
      </c>
      <c r="Z51" s="65">
        <f>IFERROR(Y51/U40,"-")</f>
        <v>4.2918454935622317E-3</v>
      </c>
      <c r="AA51" s="192">
        <f t="shared" si="2"/>
        <v>19677.8</v>
      </c>
      <c r="AB51" s="355"/>
      <c r="AC51" s="355"/>
      <c r="AD51" s="49" t="s">
        <v>117</v>
      </c>
      <c r="AE51" s="78">
        <v>532229</v>
      </c>
      <c r="AF51" s="65">
        <f>IFERROR(AE51/AB40,"-")</f>
        <v>7.8255686685420442E-4</v>
      </c>
      <c r="AG51" s="78">
        <v>7</v>
      </c>
      <c r="AH51" s="65">
        <f>IFERROR(AG51/AC40,"-")</f>
        <v>2.803364036844213E-3</v>
      </c>
      <c r="AI51" s="81">
        <f t="shared" si="3"/>
        <v>76032.71428571429</v>
      </c>
      <c r="AJ51" s="355"/>
      <c r="AK51" s="355"/>
      <c r="AL51" s="49" t="s">
        <v>117</v>
      </c>
      <c r="AM51" s="78">
        <v>6181338</v>
      </c>
      <c r="AN51" s="65">
        <f>IFERROR(AM51/AJ40,"-")</f>
        <v>1.5580932818283068E-3</v>
      </c>
      <c r="AO51" s="78">
        <v>41</v>
      </c>
      <c r="AP51" s="65">
        <f>IFERROR(AO51/AK40,"-")</f>
        <v>6.3536339686967305E-3</v>
      </c>
      <c r="AQ51" s="81">
        <f t="shared" si="4"/>
        <v>150764.34146341463</v>
      </c>
      <c r="AR51" s="355"/>
      <c r="AS51" s="355"/>
      <c r="AT51" s="49" t="s">
        <v>117</v>
      </c>
      <c r="AU51" s="78">
        <v>5811549</v>
      </c>
      <c r="AV51" s="65">
        <f>IFERROR(AU51/AR40,"-")</f>
        <v>1.1699106933962457E-3</v>
      </c>
      <c r="AW51" s="81">
        <v>54</v>
      </c>
      <c r="AX51" s="65">
        <f>IFERROR(AW51/AS40,"-")</f>
        <v>5.7312672468690295E-3</v>
      </c>
      <c r="AY51" s="284">
        <f t="shared" si="5"/>
        <v>107621.27777777778</v>
      </c>
      <c r="AZ51" s="355"/>
      <c r="BA51" s="355"/>
      <c r="BB51" s="49" t="s">
        <v>117</v>
      </c>
      <c r="BC51" s="78">
        <v>7717111</v>
      </c>
      <c r="BD51" s="65">
        <f>IFERROR(BC51/AZ40,"-")</f>
        <v>7.5940809649841052E-3</v>
      </c>
      <c r="BE51" s="78">
        <v>31</v>
      </c>
      <c r="BF51" s="65">
        <f>IFERROR(BE51/BA40,"-")</f>
        <v>3.2325338894681963E-2</v>
      </c>
      <c r="BG51" s="81">
        <f t="shared" si="6"/>
        <v>248939.06451612903</v>
      </c>
      <c r="BH51" s="355"/>
      <c r="BI51" s="355"/>
      <c r="BJ51" s="49" t="s">
        <v>117</v>
      </c>
      <c r="BK51" s="78">
        <v>2111704</v>
      </c>
      <c r="BL51" s="65">
        <f>IFERROR(BK51/BH40,"-")</f>
        <v>5.154166799749213E-4</v>
      </c>
      <c r="BM51" s="78">
        <v>22</v>
      </c>
      <c r="BN51" s="65">
        <f>IFERROR(BM51/BI40,"-")</f>
        <v>2.0634027386981805E-3</v>
      </c>
      <c r="BO51" s="192">
        <f t="shared" si="7"/>
        <v>95986.545454545456</v>
      </c>
      <c r="BP51" s="286"/>
    </row>
    <row r="52" spans="2:68" s="10" customFormat="1" ht="13.15" customHeight="1">
      <c r="B52" s="379"/>
      <c r="C52" s="374"/>
      <c r="D52" s="355"/>
      <c r="E52" s="355"/>
      <c r="F52" s="49" t="s">
        <v>118</v>
      </c>
      <c r="G52" s="78">
        <v>11052429</v>
      </c>
      <c r="H52" s="65">
        <f>IFERROR(G52/D40,"-")</f>
        <v>8.7542841020862624E-3</v>
      </c>
      <c r="I52" s="78">
        <v>244</v>
      </c>
      <c r="J52" s="65">
        <f>IFERROR(I52/E40,"-")</f>
        <v>0.14112203585887798</v>
      </c>
      <c r="K52" s="81">
        <f t="shared" si="0"/>
        <v>45296.840163934423</v>
      </c>
      <c r="L52" s="355"/>
      <c r="M52" s="355"/>
      <c r="N52" s="49" t="s">
        <v>118</v>
      </c>
      <c r="O52" s="78">
        <v>72237599</v>
      </c>
      <c r="P52" s="65">
        <f>IFERROR(O52/L40,"-")</f>
        <v>7.2016482688262717E-3</v>
      </c>
      <c r="Q52" s="78">
        <v>2104</v>
      </c>
      <c r="R52" s="65">
        <f>IFERROR(Q52/M40,"-")</f>
        <v>0.10682914445290682</v>
      </c>
      <c r="S52" s="81">
        <f t="shared" si="1"/>
        <v>34333.459600760456</v>
      </c>
      <c r="T52" s="355"/>
      <c r="U52" s="355"/>
      <c r="V52" s="49" t="s">
        <v>118</v>
      </c>
      <c r="W52" s="78">
        <v>4491637</v>
      </c>
      <c r="X52" s="65">
        <f>IFERROR(W52/T40,"-")</f>
        <v>1.3587828024939734E-2</v>
      </c>
      <c r="Y52" s="78">
        <v>98</v>
      </c>
      <c r="Z52" s="65">
        <f>IFERROR(Y52/U40,"-")</f>
        <v>8.4120171673819744E-2</v>
      </c>
      <c r="AA52" s="192">
        <f t="shared" si="2"/>
        <v>45833.030612244896</v>
      </c>
      <c r="AB52" s="355"/>
      <c r="AC52" s="355"/>
      <c r="AD52" s="49" t="s">
        <v>118</v>
      </c>
      <c r="AE52" s="78">
        <v>5321693</v>
      </c>
      <c r="AF52" s="65">
        <f>IFERROR(AE52/AB40,"-")</f>
        <v>7.8246908763707941E-3</v>
      </c>
      <c r="AG52" s="78">
        <v>158</v>
      </c>
      <c r="AH52" s="65">
        <f>IFERROR(AG52/AC40,"-")</f>
        <v>6.3275931117340811E-2</v>
      </c>
      <c r="AI52" s="81">
        <f t="shared" si="3"/>
        <v>33681.601265822785</v>
      </c>
      <c r="AJ52" s="355"/>
      <c r="AK52" s="355"/>
      <c r="AL52" s="49" t="s">
        <v>118</v>
      </c>
      <c r="AM52" s="78">
        <v>31024993</v>
      </c>
      <c r="AN52" s="65">
        <f>IFERROR(AM52/AJ40,"-")</f>
        <v>7.8202863461066582E-3</v>
      </c>
      <c r="AO52" s="78">
        <v>789</v>
      </c>
      <c r="AP52" s="65">
        <f>IFERROR(AO52/AK40,"-")</f>
        <v>0.12226871222687122</v>
      </c>
      <c r="AQ52" s="81">
        <f t="shared" si="4"/>
        <v>39321.917617237006</v>
      </c>
      <c r="AR52" s="355"/>
      <c r="AS52" s="355"/>
      <c r="AT52" s="49" t="s">
        <v>118</v>
      </c>
      <c r="AU52" s="78">
        <v>31279677</v>
      </c>
      <c r="AV52" s="65">
        <f>IFERROR(AU52/AR40,"-")</f>
        <v>6.2968459197850005E-3</v>
      </c>
      <c r="AW52" s="81">
        <v>1050</v>
      </c>
      <c r="AX52" s="65">
        <f>IFERROR(AW52/AS40,"-")</f>
        <v>0.11144130757800892</v>
      </c>
      <c r="AY52" s="284">
        <f t="shared" si="5"/>
        <v>29790.16857142857</v>
      </c>
      <c r="AZ52" s="355"/>
      <c r="BA52" s="355"/>
      <c r="BB52" s="49" t="s">
        <v>118</v>
      </c>
      <c r="BC52" s="78">
        <v>12700533</v>
      </c>
      <c r="BD52" s="65">
        <f>IFERROR(BC52/AZ40,"-")</f>
        <v>1.2498054764335055E-2</v>
      </c>
      <c r="BE52" s="78">
        <v>150</v>
      </c>
      <c r="BF52" s="65">
        <f>IFERROR(BE52/BA40,"-")</f>
        <v>0.15641293013555788</v>
      </c>
      <c r="BG52" s="81">
        <f t="shared" si="6"/>
        <v>84670.22</v>
      </c>
      <c r="BH52" s="355"/>
      <c r="BI52" s="355"/>
      <c r="BJ52" s="49" t="s">
        <v>118</v>
      </c>
      <c r="BK52" s="78">
        <v>27593400</v>
      </c>
      <c r="BL52" s="65">
        <f>IFERROR(BK52/BH40,"-")</f>
        <v>6.7348921142451751E-3</v>
      </c>
      <c r="BM52" s="78">
        <v>800</v>
      </c>
      <c r="BN52" s="65">
        <f>IFERROR(BM52/BI40,"-")</f>
        <v>7.5032826861752014E-2</v>
      </c>
      <c r="BO52" s="192">
        <f t="shared" si="7"/>
        <v>34491.75</v>
      </c>
      <c r="BP52" s="286"/>
    </row>
    <row r="53" spans="2:68" s="10" customFormat="1" ht="13.15" customHeight="1">
      <c r="B53" s="379"/>
      <c r="C53" s="374"/>
      <c r="D53" s="355"/>
      <c r="E53" s="355"/>
      <c r="F53" s="49" t="s">
        <v>119</v>
      </c>
      <c r="G53" s="78">
        <v>25533371</v>
      </c>
      <c r="H53" s="65">
        <f>IFERROR(G53/D40,"-")</f>
        <v>2.0224186359213019E-2</v>
      </c>
      <c r="I53" s="78">
        <v>248</v>
      </c>
      <c r="J53" s="65">
        <f>IFERROR(I53/E40,"-")</f>
        <v>0.1434355118565645</v>
      </c>
      <c r="K53" s="81">
        <f t="shared" si="0"/>
        <v>102957.14112903226</v>
      </c>
      <c r="L53" s="355"/>
      <c r="M53" s="355"/>
      <c r="N53" s="49" t="s">
        <v>119</v>
      </c>
      <c r="O53" s="78">
        <v>93180806</v>
      </c>
      <c r="P53" s="65">
        <f>IFERROR(O53/L40,"-")</f>
        <v>9.2895583395253296E-3</v>
      </c>
      <c r="Q53" s="78">
        <v>1267</v>
      </c>
      <c r="R53" s="65">
        <f>IFERROR(Q53/M40,"-")</f>
        <v>6.4331048489464332E-2</v>
      </c>
      <c r="S53" s="81">
        <f t="shared" si="1"/>
        <v>73544.440410418305</v>
      </c>
      <c r="T53" s="355"/>
      <c r="U53" s="355"/>
      <c r="V53" s="49" t="s">
        <v>119</v>
      </c>
      <c r="W53" s="78">
        <v>5537603</v>
      </c>
      <c r="X53" s="65">
        <f>IFERROR(W53/T40,"-")</f>
        <v>1.6752020974622469E-2</v>
      </c>
      <c r="Y53" s="78">
        <v>77</v>
      </c>
      <c r="Z53" s="65">
        <f>IFERROR(Y53/U40,"-")</f>
        <v>6.6094420600858364E-2</v>
      </c>
      <c r="AA53" s="192">
        <f t="shared" si="2"/>
        <v>71916.922077922078</v>
      </c>
      <c r="AB53" s="355"/>
      <c r="AC53" s="355"/>
      <c r="AD53" s="49" t="s">
        <v>119</v>
      </c>
      <c r="AE53" s="78">
        <v>6926499</v>
      </c>
      <c r="AF53" s="65">
        <f>IFERROR(AE53/AB40,"-")</f>
        <v>1.0184299156394672E-2</v>
      </c>
      <c r="AG53" s="78">
        <v>100</v>
      </c>
      <c r="AH53" s="65">
        <f>IFERROR(AG53/AC40,"-")</f>
        <v>4.0048057669203045E-2</v>
      </c>
      <c r="AI53" s="81">
        <f t="shared" si="3"/>
        <v>69264.990000000005</v>
      </c>
      <c r="AJ53" s="355"/>
      <c r="AK53" s="355"/>
      <c r="AL53" s="49" t="s">
        <v>119</v>
      </c>
      <c r="AM53" s="78">
        <v>38820825</v>
      </c>
      <c r="AN53" s="65">
        <f>IFERROR(AM53/AJ40,"-")</f>
        <v>9.7853355741964569E-3</v>
      </c>
      <c r="AO53" s="78">
        <v>496</v>
      </c>
      <c r="AP53" s="65">
        <f>IFERROR(AO53/AK40,"-")</f>
        <v>7.6863474353014105E-2</v>
      </c>
      <c r="AQ53" s="81">
        <f t="shared" si="4"/>
        <v>78267.792338709682</v>
      </c>
      <c r="AR53" s="355"/>
      <c r="AS53" s="355"/>
      <c r="AT53" s="49" t="s">
        <v>119</v>
      </c>
      <c r="AU53" s="78">
        <v>34280996</v>
      </c>
      <c r="AV53" s="65">
        <f>IFERROR(AU53/AR40,"-")</f>
        <v>6.9010351286161271E-3</v>
      </c>
      <c r="AW53" s="81">
        <v>516</v>
      </c>
      <c r="AX53" s="65">
        <f>IFERROR(AW53/AS40,"-")</f>
        <v>5.4765442581192952E-2</v>
      </c>
      <c r="AY53" s="284">
        <f t="shared" si="5"/>
        <v>66436.038759689924</v>
      </c>
      <c r="AZ53" s="355"/>
      <c r="BA53" s="355"/>
      <c r="BB53" s="49" t="s">
        <v>119</v>
      </c>
      <c r="BC53" s="78">
        <v>42995180</v>
      </c>
      <c r="BD53" s="65">
        <f>IFERROR(BC53/AZ40,"-")</f>
        <v>4.2309729382415943E-2</v>
      </c>
      <c r="BE53" s="78">
        <v>354</v>
      </c>
      <c r="BF53" s="65">
        <f>IFERROR(BE53/BA40,"-")</f>
        <v>0.36913451511991657</v>
      </c>
      <c r="BG53" s="81">
        <f t="shared" si="6"/>
        <v>121455.31073446327</v>
      </c>
      <c r="BH53" s="355"/>
      <c r="BI53" s="355"/>
      <c r="BJ53" s="49" t="s">
        <v>119</v>
      </c>
      <c r="BK53" s="78">
        <v>33074924</v>
      </c>
      <c r="BL53" s="65">
        <f>IFERROR(BK53/BH40,"-")</f>
        <v>8.0728016419454821E-3</v>
      </c>
      <c r="BM53" s="78">
        <v>476</v>
      </c>
      <c r="BN53" s="65">
        <f>IFERROR(BM53/BI40,"-")</f>
        <v>4.4644531982742451E-2</v>
      </c>
      <c r="BO53" s="192">
        <f t="shared" si="7"/>
        <v>69485.134453781517</v>
      </c>
      <c r="BP53" s="286"/>
    </row>
    <row r="54" spans="2:68" s="10" customFormat="1" ht="13.15" customHeight="1">
      <c r="B54" s="379"/>
      <c r="C54" s="374"/>
      <c r="D54" s="355"/>
      <c r="E54" s="355"/>
      <c r="F54" s="49" t="s">
        <v>120</v>
      </c>
      <c r="G54" s="78">
        <v>3900129</v>
      </c>
      <c r="H54" s="65">
        <f>IFERROR(G54/D40,"-")</f>
        <v>3.0891704711050929E-3</v>
      </c>
      <c r="I54" s="78">
        <v>119</v>
      </c>
      <c r="J54" s="65">
        <f>IFERROR(I54/E40,"-")</f>
        <v>6.8825910931174086E-2</v>
      </c>
      <c r="K54" s="81">
        <f t="shared" si="0"/>
        <v>32774.193277310922</v>
      </c>
      <c r="L54" s="355"/>
      <c r="M54" s="355"/>
      <c r="N54" s="49" t="s">
        <v>120</v>
      </c>
      <c r="O54" s="78">
        <v>42610284</v>
      </c>
      <c r="P54" s="65">
        <f>IFERROR(O54/L40,"-")</f>
        <v>4.2479855677760798E-3</v>
      </c>
      <c r="Q54" s="78">
        <v>1010</v>
      </c>
      <c r="R54" s="65">
        <f>IFERROR(Q54/M40,"-")</f>
        <v>5.128205128205128E-2</v>
      </c>
      <c r="S54" s="81">
        <f t="shared" si="1"/>
        <v>42188.4</v>
      </c>
      <c r="T54" s="355"/>
      <c r="U54" s="355"/>
      <c r="V54" s="49" t="s">
        <v>120</v>
      </c>
      <c r="W54" s="78">
        <v>1398833</v>
      </c>
      <c r="X54" s="65">
        <f>IFERROR(W54/T40,"-")</f>
        <v>4.2316648116511911E-3</v>
      </c>
      <c r="Y54" s="78">
        <v>25</v>
      </c>
      <c r="Z54" s="65">
        <f>IFERROR(Y54/U40,"-")</f>
        <v>2.1459227467811159E-2</v>
      </c>
      <c r="AA54" s="192">
        <f t="shared" si="2"/>
        <v>55953.32</v>
      </c>
      <c r="AB54" s="355"/>
      <c r="AC54" s="355"/>
      <c r="AD54" s="49" t="s">
        <v>120</v>
      </c>
      <c r="AE54" s="78">
        <v>3088090</v>
      </c>
      <c r="AF54" s="65">
        <f>IFERROR(AE54/AB40,"-")</f>
        <v>4.5405380671925061E-3</v>
      </c>
      <c r="AG54" s="78">
        <v>54</v>
      </c>
      <c r="AH54" s="65">
        <f>IFERROR(AG54/AC40,"-")</f>
        <v>2.1625951141369643E-2</v>
      </c>
      <c r="AI54" s="81">
        <f t="shared" si="3"/>
        <v>57186.851851851854</v>
      </c>
      <c r="AJ54" s="355"/>
      <c r="AK54" s="355"/>
      <c r="AL54" s="49" t="s">
        <v>120</v>
      </c>
      <c r="AM54" s="78">
        <v>14532956</v>
      </c>
      <c r="AN54" s="65">
        <f>IFERROR(AM54/AJ40,"-")</f>
        <v>3.6632361971965263E-3</v>
      </c>
      <c r="AO54" s="78">
        <v>387</v>
      </c>
      <c r="AP54" s="65">
        <f>IFERROR(AO54/AK40,"-")</f>
        <v>5.9972105997210597E-2</v>
      </c>
      <c r="AQ54" s="81">
        <f t="shared" si="4"/>
        <v>37552.857881136952</v>
      </c>
      <c r="AR54" s="355"/>
      <c r="AS54" s="355"/>
      <c r="AT54" s="49" t="s">
        <v>120</v>
      </c>
      <c r="AU54" s="78">
        <v>23042007</v>
      </c>
      <c r="AV54" s="65">
        <f>IFERROR(AU54/AR40,"-")</f>
        <v>4.6385379159000718E-3</v>
      </c>
      <c r="AW54" s="81">
        <v>530</v>
      </c>
      <c r="AX54" s="65">
        <f>IFERROR(AW54/AS40,"-")</f>
        <v>5.6251326682233073E-2</v>
      </c>
      <c r="AY54" s="284">
        <f t="shared" si="5"/>
        <v>43475.484905660378</v>
      </c>
      <c r="AZ54" s="355"/>
      <c r="BA54" s="355"/>
      <c r="BB54" s="49" t="s">
        <v>120</v>
      </c>
      <c r="BC54" s="78">
        <v>4825996</v>
      </c>
      <c r="BD54" s="65">
        <f>IFERROR(BC54/AZ40,"-")</f>
        <v>4.7490575632110812E-3</v>
      </c>
      <c r="BE54" s="78">
        <v>109</v>
      </c>
      <c r="BF54" s="65">
        <f>IFERROR(BE54/BA40,"-")</f>
        <v>0.11366006256517205</v>
      </c>
      <c r="BG54" s="81">
        <f t="shared" si="6"/>
        <v>44275.192660550456</v>
      </c>
      <c r="BH54" s="355"/>
      <c r="BI54" s="355"/>
      <c r="BJ54" s="49" t="s">
        <v>120</v>
      </c>
      <c r="BK54" s="78">
        <v>11914879</v>
      </c>
      <c r="BL54" s="65">
        <f>IFERROR(BK54/BH40,"-")</f>
        <v>2.9081383453755404E-3</v>
      </c>
      <c r="BM54" s="78">
        <v>348</v>
      </c>
      <c r="BN54" s="65">
        <f>IFERROR(BM54/BI40,"-")</f>
        <v>3.2639279684862126E-2</v>
      </c>
      <c r="BO54" s="192">
        <f t="shared" si="7"/>
        <v>34238.158045977012</v>
      </c>
      <c r="BP54" s="286"/>
    </row>
    <row r="55" spans="2:68" s="10" customFormat="1" ht="13.15" customHeight="1">
      <c r="B55" s="379"/>
      <c r="C55" s="374"/>
      <c r="D55" s="355"/>
      <c r="E55" s="355"/>
      <c r="F55" s="50" t="s">
        <v>121</v>
      </c>
      <c r="G55" s="79">
        <v>3322350</v>
      </c>
      <c r="H55" s="66">
        <f>IFERROR(G55/D40,"-")</f>
        <v>2.6315297557275683E-3</v>
      </c>
      <c r="I55" s="79">
        <v>155</v>
      </c>
      <c r="J55" s="66">
        <f>IFERROR(I55/E40,"-")</f>
        <v>8.9647194910352807E-2</v>
      </c>
      <c r="K55" s="82">
        <f t="shared" si="0"/>
        <v>21434.516129032258</v>
      </c>
      <c r="L55" s="355"/>
      <c r="M55" s="355"/>
      <c r="N55" s="50" t="s">
        <v>121</v>
      </c>
      <c r="O55" s="79">
        <v>15014854</v>
      </c>
      <c r="P55" s="66">
        <f>IFERROR(O55/L40,"-")</f>
        <v>1.4968894151061031E-3</v>
      </c>
      <c r="Q55" s="79">
        <v>1155</v>
      </c>
      <c r="R55" s="66">
        <f>IFERROR(Q55/M40,"-")</f>
        <v>5.8644325971058647E-2</v>
      </c>
      <c r="S55" s="82">
        <f t="shared" si="1"/>
        <v>12999.873593073593</v>
      </c>
      <c r="T55" s="355"/>
      <c r="U55" s="355"/>
      <c r="V55" s="50" t="s">
        <v>121</v>
      </c>
      <c r="W55" s="79">
        <v>624965</v>
      </c>
      <c r="X55" s="66">
        <f>IFERROR(W55/T40,"-")</f>
        <v>1.890606240354343E-3</v>
      </c>
      <c r="Y55" s="79">
        <v>34</v>
      </c>
      <c r="Z55" s="66">
        <f>IFERROR(Y55/U40,"-")</f>
        <v>2.9184549356223177E-2</v>
      </c>
      <c r="AA55" s="193">
        <f t="shared" si="2"/>
        <v>18381.323529411766</v>
      </c>
      <c r="AB55" s="355"/>
      <c r="AC55" s="355"/>
      <c r="AD55" s="50" t="s">
        <v>121</v>
      </c>
      <c r="AE55" s="79">
        <v>444812</v>
      </c>
      <c r="AF55" s="66">
        <f>IFERROR(AE55/AB40,"-")</f>
        <v>6.5402427349722087E-4</v>
      </c>
      <c r="AG55" s="79">
        <v>61</v>
      </c>
      <c r="AH55" s="66">
        <f>IFERROR(AG55/AC40,"-")</f>
        <v>2.4429315178213857E-2</v>
      </c>
      <c r="AI55" s="82">
        <f t="shared" si="3"/>
        <v>7292</v>
      </c>
      <c r="AJ55" s="355"/>
      <c r="AK55" s="355"/>
      <c r="AL55" s="50" t="s">
        <v>121</v>
      </c>
      <c r="AM55" s="79">
        <v>4902958</v>
      </c>
      <c r="AN55" s="66">
        <f>IFERROR(AM55/AJ40,"-")</f>
        <v>1.2358596020612934E-3</v>
      </c>
      <c r="AO55" s="79">
        <v>462</v>
      </c>
      <c r="AP55" s="66">
        <f>IFERROR(AO55/AK40,"-")</f>
        <v>7.1594607159460713E-2</v>
      </c>
      <c r="AQ55" s="82">
        <f t="shared" si="4"/>
        <v>10612.463203463203</v>
      </c>
      <c r="AR55" s="355"/>
      <c r="AS55" s="355"/>
      <c r="AT55" s="50" t="s">
        <v>121</v>
      </c>
      <c r="AU55" s="79">
        <v>8912236</v>
      </c>
      <c r="AV55" s="66">
        <f>IFERROR(AU55/AR40,"-")</f>
        <v>1.7941034650952755E-3</v>
      </c>
      <c r="AW55" s="82">
        <v>580</v>
      </c>
      <c r="AX55" s="68">
        <f>IFERROR(AW55/AS40,"-")</f>
        <v>6.1558055614519214E-2</v>
      </c>
      <c r="AY55" s="285">
        <f t="shared" si="5"/>
        <v>15365.924137931035</v>
      </c>
      <c r="AZ55" s="355"/>
      <c r="BA55" s="355"/>
      <c r="BB55" s="50" t="s">
        <v>121</v>
      </c>
      <c r="BC55" s="79">
        <v>4390478</v>
      </c>
      <c r="BD55" s="66">
        <f>IFERROR(BC55/AZ40,"-")</f>
        <v>4.3204828085252993E-3</v>
      </c>
      <c r="BE55" s="79">
        <v>145</v>
      </c>
      <c r="BF55" s="66">
        <f>IFERROR(BE55/BA40,"-")</f>
        <v>0.15119916579770595</v>
      </c>
      <c r="BG55" s="82">
        <f t="shared" si="6"/>
        <v>30279.158620689654</v>
      </c>
      <c r="BH55" s="355"/>
      <c r="BI55" s="355"/>
      <c r="BJ55" s="50" t="s">
        <v>121</v>
      </c>
      <c r="BK55" s="79">
        <v>3472832</v>
      </c>
      <c r="BL55" s="66">
        <f>IFERROR(BK55/BH40,"-")</f>
        <v>8.4763562485588211E-4</v>
      </c>
      <c r="BM55" s="79">
        <v>412</v>
      </c>
      <c r="BN55" s="66">
        <f>IFERROR(BM55/BI40,"-")</f>
        <v>3.8641905833802288E-2</v>
      </c>
      <c r="BO55" s="193">
        <f t="shared" si="7"/>
        <v>8429.2038834951454</v>
      </c>
      <c r="BP55" s="286"/>
    </row>
    <row r="56" spans="2:68" s="10" customFormat="1" ht="13.15" customHeight="1">
      <c r="B56" s="380"/>
      <c r="C56" s="375"/>
      <c r="D56" s="356"/>
      <c r="E56" s="356"/>
      <c r="F56" s="51" t="s">
        <v>71</v>
      </c>
      <c r="G56" s="74">
        <f>SUM(G40:G55)</f>
        <v>311075279</v>
      </c>
      <c r="H56" s="66">
        <f>IFERROR(G56/D40,"-")</f>
        <v>0.2463930208917649</v>
      </c>
      <c r="I56" s="79">
        <v>1484</v>
      </c>
      <c r="J56" s="66">
        <f>IFERROR(I56/E40,"-")</f>
        <v>0.8582995951417004</v>
      </c>
      <c r="K56" s="82">
        <f t="shared" si="0"/>
        <v>209619.46024258761</v>
      </c>
      <c r="L56" s="356"/>
      <c r="M56" s="356"/>
      <c r="N56" s="51" t="s">
        <v>71</v>
      </c>
      <c r="O56" s="74">
        <f>SUM(O40:O55)</f>
        <v>1988147039</v>
      </c>
      <c r="P56" s="66">
        <f>IFERROR(O56/L40,"-")</f>
        <v>0.19820614028971847</v>
      </c>
      <c r="Q56" s="79">
        <v>14872</v>
      </c>
      <c r="R56" s="66">
        <f>IFERROR(Q56/M40,"-")</f>
        <v>0.75511551155115508</v>
      </c>
      <c r="S56" s="82">
        <f t="shared" si="1"/>
        <v>133683.90525820333</v>
      </c>
      <c r="T56" s="356"/>
      <c r="U56" s="356"/>
      <c r="V56" s="51" t="s">
        <v>71</v>
      </c>
      <c r="W56" s="74">
        <f>SUM(W40:W55)</f>
        <v>29994065</v>
      </c>
      <c r="X56" s="66">
        <f>IFERROR(W56/T40,"-")</f>
        <v>9.0736227568893921E-2</v>
      </c>
      <c r="Y56" s="79">
        <v>430</v>
      </c>
      <c r="Z56" s="66">
        <f>IFERROR(Y56/U40,"-")</f>
        <v>0.36909871244635195</v>
      </c>
      <c r="AA56" s="193">
        <f t="shared" si="2"/>
        <v>69753.639534883725</v>
      </c>
      <c r="AB56" s="356"/>
      <c r="AC56" s="356"/>
      <c r="AD56" s="51" t="s">
        <v>71</v>
      </c>
      <c r="AE56" s="74">
        <f>SUM(AE40:AE55)</f>
        <v>49009651</v>
      </c>
      <c r="AF56" s="66">
        <f>IFERROR(AE56/AB40,"-")</f>
        <v>7.2060783858410624E-2</v>
      </c>
      <c r="AG56" s="79">
        <v>809</v>
      </c>
      <c r="AH56" s="66">
        <f>IFERROR(AG56/AC40,"-")</f>
        <v>0.3239887865438526</v>
      </c>
      <c r="AI56" s="82">
        <f t="shared" si="3"/>
        <v>60580.532756489491</v>
      </c>
      <c r="AJ56" s="356"/>
      <c r="AK56" s="356"/>
      <c r="AL56" s="51" t="s">
        <v>71</v>
      </c>
      <c r="AM56" s="74">
        <f>SUM(AM40:AM55)</f>
        <v>899640640</v>
      </c>
      <c r="AN56" s="66">
        <f>IFERROR(AM56/AJ40,"-")</f>
        <v>0.2267670910802351</v>
      </c>
      <c r="AO56" s="79">
        <v>5657</v>
      </c>
      <c r="AP56" s="66">
        <f>IFERROR(AO56/AK40,"-")</f>
        <v>0.87664652099798546</v>
      </c>
      <c r="AQ56" s="82">
        <f t="shared" si="4"/>
        <v>159031.40180307583</v>
      </c>
      <c r="AR56" s="356"/>
      <c r="AS56" s="356"/>
      <c r="AT56" s="51" t="s">
        <v>71</v>
      </c>
      <c r="AU56" s="74">
        <f>SUM(AU40:AU55)</f>
        <v>983713793</v>
      </c>
      <c r="AV56" s="66">
        <f>IFERROR(AU56/AR40,"-")</f>
        <v>0.19802935253098286</v>
      </c>
      <c r="AW56" s="82">
        <v>7855</v>
      </c>
      <c r="AX56" s="153">
        <f>IFERROR(AW56/AS40,"-")</f>
        <v>0.83368711526215245</v>
      </c>
      <c r="AY56" s="223">
        <f t="shared" si="5"/>
        <v>125234.09204328453</v>
      </c>
      <c r="AZ56" s="356"/>
      <c r="BA56" s="356"/>
      <c r="BB56" s="51" t="s">
        <v>71</v>
      </c>
      <c r="BC56" s="74">
        <f>SUM(BC40:BC55)</f>
        <v>282529704</v>
      </c>
      <c r="BD56" s="66">
        <f>IFERROR(BC56/AZ40,"-")</f>
        <v>0.27802547445397552</v>
      </c>
      <c r="BE56" s="79">
        <v>877</v>
      </c>
      <c r="BF56" s="66">
        <f>IFERROR(BE56/BA40,"-")</f>
        <v>0.91449426485922836</v>
      </c>
      <c r="BG56" s="82">
        <f t="shared" si="6"/>
        <v>322154.73660205246</v>
      </c>
      <c r="BH56" s="356"/>
      <c r="BI56" s="356"/>
      <c r="BJ56" s="51" t="s">
        <v>71</v>
      </c>
      <c r="BK56" s="74">
        <f>SUM(BK40:BK55)</f>
        <v>622949131</v>
      </c>
      <c r="BL56" s="66">
        <f>IFERROR(BK56/BH40,"-")</f>
        <v>0.15204705436618121</v>
      </c>
      <c r="BM56" s="79">
        <v>6775</v>
      </c>
      <c r="BN56" s="66">
        <f>IFERROR(BM56/BI40,"-")</f>
        <v>0.63543425248546237</v>
      </c>
      <c r="BO56" s="193">
        <f t="shared" si="7"/>
        <v>91948.211217712174</v>
      </c>
      <c r="BP56" s="286"/>
    </row>
    <row r="57" spans="2:68" s="10" customFormat="1" ht="13.15" customHeight="1">
      <c r="B57" s="378">
        <v>4</v>
      </c>
      <c r="C57" s="373" t="s">
        <v>237</v>
      </c>
      <c r="D57" s="354">
        <v>1027355200</v>
      </c>
      <c r="E57" s="354">
        <v>1434</v>
      </c>
      <c r="F57" s="47" t="s">
        <v>107</v>
      </c>
      <c r="G57" s="77">
        <v>21838379</v>
      </c>
      <c r="H57" s="64">
        <f>IFERROR(G57/D57,"-")</f>
        <v>2.1256892455501272E-2</v>
      </c>
      <c r="I57" s="77">
        <v>288</v>
      </c>
      <c r="J57" s="64">
        <f>IFERROR(I57/E57,"-")</f>
        <v>0.20083682008368201</v>
      </c>
      <c r="K57" s="80">
        <f t="shared" si="0"/>
        <v>75827.704861111109</v>
      </c>
      <c r="L57" s="354">
        <v>6984739590</v>
      </c>
      <c r="M57" s="354">
        <v>14093</v>
      </c>
      <c r="N57" s="47" t="s">
        <v>107</v>
      </c>
      <c r="O57" s="77">
        <v>119571255</v>
      </c>
      <c r="P57" s="64">
        <f>IFERROR(O57/L57,"-")</f>
        <v>1.7118928123131358E-2</v>
      </c>
      <c r="Q57" s="77">
        <v>2088</v>
      </c>
      <c r="R57" s="64">
        <f>IFERROR(Q57/M57,"-")</f>
        <v>0.14815866032782232</v>
      </c>
      <c r="S57" s="80">
        <f t="shared" si="1"/>
        <v>57265.926724137928</v>
      </c>
      <c r="T57" s="354">
        <v>212303610</v>
      </c>
      <c r="U57" s="354">
        <v>802</v>
      </c>
      <c r="V57" s="47" t="s">
        <v>107</v>
      </c>
      <c r="W57" s="77">
        <v>6180885</v>
      </c>
      <c r="X57" s="64">
        <f>IFERROR(W57/T57,"-")</f>
        <v>2.9113423930944932E-2</v>
      </c>
      <c r="Y57" s="77">
        <v>95</v>
      </c>
      <c r="Z57" s="64">
        <f>IFERROR(Y57/U57,"-")</f>
        <v>0.11845386533665836</v>
      </c>
      <c r="AA57" s="191">
        <f t="shared" si="2"/>
        <v>65061.947368421053</v>
      </c>
      <c r="AB57" s="354">
        <v>396844640</v>
      </c>
      <c r="AC57" s="354">
        <v>1533</v>
      </c>
      <c r="AD57" s="47" t="s">
        <v>107</v>
      </c>
      <c r="AE57" s="77">
        <v>4041950</v>
      </c>
      <c r="AF57" s="64">
        <f>IFERROR(AE57/AB57,"-")</f>
        <v>1.0185220090159212E-2</v>
      </c>
      <c r="AG57" s="77">
        <v>126</v>
      </c>
      <c r="AH57" s="64">
        <f>IFERROR(AG57/AC57,"-")</f>
        <v>8.2191780821917804E-2</v>
      </c>
      <c r="AI57" s="80">
        <f t="shared" si="3"/>
        <v>32078.968253968254</v>
      </c>
      <c r="AJ57" s="354">
        <v>2855414620</v>
      </c>
      <c r="AK57" s="354">
        <v>4952</v>
      </c>
      <c r="AL57" s="47" t="s">
        <v>107</v>
      </c>
      <c r="AM57" s="77">
        <v>37921138</v>
      </c>
      <c r="AN57" s="64">
        <f>IFERROR(AM57/AJ57,"-")</f>
        <v>1.3280431407190875E-2</v>
      </c>
      <c r="AO57" s="77">
        <v>839</v>
      </c>
      <c r="AP57" s="64">
        <f>IFERROR(AO57/AK57,"-")</f>
        <v>0.16942649434571891</v>
      </c>
      <c r="AQ57" s="80">
        <f t="shared" si="4"/>
        <v>45198.01907032181</v>
      </c>
      <c r="AR57" s="354">
        <v>3468979940</v>
      </c>
      <c r="AS57" s="354">
        <v>6716</v>
      </c>
      <c r="AT57" s="47" t="s">
        <v>107</v>
      </c>
      <c r="AU57" s="77">
        <v>65736622</v>
      </c>
      <c r="AV57" s="64">
        <f>IFERROR(AU57/AR57,"-")</f>
        <v>1.894984206798267E-2</v>
      </c>
      <c r="AW57" s="80">
        <v>1009</v>
      </c>
      <c r="AX57" s="67">
        <f>IFERROR(AW57/AS57,"-")</f>
        <v>0.15023823704586062</v>
      </c>
      <c r="AY57" s="284">
        <f t="shared" si="5"/>
        <v>65150.269573835481</v>
      </c>
      <c r="AZ57" s="354">
        <v>831450770</v>
      </c>
      <c r="BA57" s="354">
        <v>741</v>
      </c>
      <c r="BB57" s="47" t="s">
        <v>107</v>
      </c>
      <c r="BC57" s="77">
        <v>39627291</v>
      </c>
      <c r="BD57" s="64">
        <f>IFERROR(BC57/AZ57,"-")</f>
        <v>4.7660417705789125E-2</v>
      </c>
      <c r="BE57" s="77">
        <v>214</v>
      </c>
      <c r="BF57" s="64">
        <f>IFERROR(BE57/BA57,"-")</f>
        <v>0.28879892037786775</v>
      </c>
      <c r="BG57" s="80">
        <f t="shared" si="6"/>
        <v>185174.25700934581</v>
      </c>
      <c r="BH57" s="354">
        <v>2768330920</v>
      </c>
      <c r="BI57" s="354">
        <v>6921</v>
      </c>
      <c r="BJ57" s="47" t="s">
        <v>107</v>
      </c>
      <c r="BK57" s="77">
        <v>52860513</v>
      </c>
      <c r="BL57" s="64">
        <f>IFERROR(BK57/BH57,"-")</f>
        <v>1.9094723328813595E-2</v>
      </c>
      <c r="BM57" s="77">
        <v>798</v>
      </c>
      <c r="BN57" s="64">
        <f>IFERROR(BM57/BI57,"-")</f>
        <v>0.1153012570437798</v>
      </c>
      <c r="BO57" s="191">
        <f t="shared" si="7"/>
        <v>66241.244360902259</v>
      </c>
      <c r="BP57" s="286"/>
    </row>
    <row r="58" spans="2:68" s="10" customFormat="1" ht="13.15" customHeight="1">
      <c r="B58" s="379"/>
      <c r="C58" s="374"/>
      <c r="D58" s="355"/>
      <c r="E58" s="355"/>
      <c r="F58" s="48" t="s">
        <v>108</v>
      </c>
      <c r="G58" s="78">
        <v>18971758</v>
      </c>
      <c r="H58" s="65">
        <f>IFERROR(G58/D57,"-")</f>
        <v>1.8466600451333678E-2</v>
      </c>
      <c r="I58" s="78">
        <v>408</v>
      </c>
      <c r="J58" s="65">
        <f>IFERROR(I58/E57,"-")</f>
        <v>0.28451882845188287</v>
      </c>
      <c r="K58" s="81">
        <f t="shared" si="0"/>
        <v>46499.406862745098</v>
      </c>
      <c r="L58" s="355"/>
      <c r="M58" s="355"/>
      <c r="N58" s="48" t="s">
        <v>108</v>
      </c>
      <c r="O58" s="78">
        <v>153302240</v>
      </c>
      <c r="P58" s="65">
        <f>IFERROR(O58/L57,"-")</f>
        <v>2.1948168292413032E-2</v>
      </c>
      <c r="Q58" s="78">
        <v>3130</v>
      </c>
      <c r="R58" s="65">
        <f>IFERROR(Q58/M57,"-")</f>
        <v>0.22209607606613213</v>
      </c>
      <c r="S58" s="81">
        <f t="shared" si="1"/>
        <v>48978.351437699683</v>
      </c>
      <c r="T58" s="355"/>
      <c r="U58" s="355"/>
      <c r="V58" s="48" t="s">
        <v>108</v>
      </c>
      <c r="W58" s="78">
        <v>3193549</v>
      </c>
      <c r="X58" s="65">
        <f>IFERROR(W58/T57,"-")</f>
        <v>1.5042367861761748E-2</v>
      </c>
      <c r="Y58" s="78">
        <v>129</v>
      </c>
      <c r="Z58" s="65">
        <f>IFERROR(Y58/U57,"-")</f>
        <v>0.16084788029925187</v>
      </c>
      <c r="AA58" s="192">
        <f t="shared" si="2"/>
        <v>24756.193798449611</v>
      </c>
      <c r="AB58" s="355"/>
      <c r="AC58" s="355"/>
      <c r="AD58" s="48" t="s">
        <v>108</v>
      </c>
      <c r="AE58" s="78">
        <v>24545975</v>
      </c>
      <c r="AF58" s="65">
        <f>IFERROR(AE58/AB57,"-")</f>
        <v>6.1852857581747862E-2</v>
      </c>
      <c r="AG58" s="78">
        <v>228</v>
      </c>
      <c r="AH58" s="65">
        <f>IFERROR(AG58/AC57,"-")</f>
        <v>0.14872798434442269</v>
      </c>
      <c r="AI58" s="81">
        <f t="shared" si="3"/>
        <v>107657.7850877193</v>
      </c>
      <c r="AJ58" s="355"/>
      <c r="AK58" s="355"/>
      <c r="AL58" s="48" t="s">
        <v>108</v>
      </c>
      <c r="AM58" s="78">
        <v>46923118</v>
      </c>
      <c r="AN58" s="65">
        <f>IFERROR(AM58/AJ57,"-")</f>
        <v>1.6433031361308921E-2</v>
      </c>
      <c r="AO58" s="78">
        <v>1212</v>
      </c>
      <c r="AP58" s="65">
        <f>IFERROR(AO58/AK57,"-")</f>
        <v>0.24474959612277866</v>
      </c>
      <c r="AQ58" s="81">
        <f t="shared" si="4"/>
        <v>38715.443894389442</v>
      </c>
      <c r="AR58" s="355"/>
      <c r="AS58" s="355"/>
      <c r="AT58" s="48" t="s">
        <v>108</v>
      </c>
      <c r="AU58" s="78">
        <v>78416685</v>
      </c>
      <c r="AV58" s="65">
        <f>IFERROR(AU58/AR57,"-")</f>
        <v>2.2605113421324655E-2</v>
      </c>
      <c r="AW58" s="81">
        <v>1549</v>
      </c>
      <c r="AX58" s="65">
        <f>IFERROR(AW58/AS57,"-")</f>
        <v>0.23064324002382369</v>
      </c>
      <c r="AY58" s="284">
        <f t="shared" si="5"/>
        <v>50624.070367979344</v>
      </c>
      <c r="AZ58" s="355"/>
      <c r="BA58" s="355"/>
      <c r="BB58" s="48" t="s">
        <v>108</v>
      </c>
      <c r="BC58" s="78">
        <v>6843829</v>
      </c>
      <c r="BD58" s="65">
        <f>IFERROR(BC58/AZ57,"-")</f>
        <v>8.231189683064459E-3</v>
      </c>
      <c r="BE58" s="78">
        <v>202</v>
      </c>
      <c r="BF58" s="65">
        <f>IFERROR(BE58/BA57,"-")</f>
        <v>0.2726045883940621</v>
      </c>
      <c r="BG58" s="81">
        <f t="shared" si="6"/>
        <v>33880.341584158414</v>
      </c>
      <c r="BH58" s="355"/>
      <c r="BI58" s="355"/>
      <c r="BJ58" s="48" t="s">
        <v>108</v>
      </c>
      <c r="BK58" s="78">
        <v>62540043</v>
      </c>
      <c r="BL58" s="65">
        <f>IFERROR(BK58/BH57,"-")</f>
        <v>2.2591245341434831E-2</v>
      </c>
      <c r="BM58" s="78">
        <v>1238</v>
      </c>
      <c r="BN58" s="65">
        <f>IFERROR(BM58/BI57,"-")</f>
        <v>0.17887588498771853</v>
      </c>
      <c r="BO58" s="192">
        <f t="shared" si="7"/>
        <v>50516.99757673667</v>
      </c>
      <c r="BP58" s="286"/>
    </row>
    <row r="59" spans="2:68" s="10" customFormat="1" ht="13.15" customHeight="1">
      <c r="B59" s="379"/>
      <c r="C59" s="374"/>
      <c r="D59" s="355"/>
      <c r="E59" s="355"/>
      <c r="F59" s="49" t="s">
        <v>109</v>
      </c>
      <c r="G59" s="78">
        <v>42376655</v>
      </c>
      <c r="H59" s="65">
        <f>IFERROR(G59/D57,"-")</f>
        <v>4.1248299517051161E-2</v>
      </c>
      <c r="I59" s="78">
        <v>564</v>
      </c>
      <c r="J59" s="65">
        <f>IFERROR(I59/E57,"-")</f>
        <v>0.39330543933054396</v>
      </c>
      <c r="K59" s="81">
        <f t="shared" si="0"/>
        <v>75135.913120567377</v>
      </c>
      <c r="L59" s="355"/>
      <c r="M59" s="355"/>
      <c r="N59" s="49" t="s">
        <v>109</v>
      </c>
      <c r="O59" s="78">
        <v>218675365</v>
      </c>
      <c r="P59" s="65">
        <f>IFERROR(O59/L57,"-")</f>
        <v>3.1307590237591089E-2</v>
      </c>
      <c r="Q59" s="78">
        <v>4286</v>
      </c>
      <c r="R59" s="65">
        <f>IFERROR(Q59/M57,"-")</f>
        <v>0.3041226140637196</v>
      </c>
      <c r="S59" s="81">
        <f t="shared" si="1"/>
        <v>51020.850443303782</v>
      </c>
      <c r="T59" s="355"/>
      <c r="U59" s="355"/>
      <c r="V59" s="49" t="s">
        <v>109</v>
      </c>
      <c r="W59" s="78">
        <v>0</v>
      </c>
      <c r="X59" s="65">
        <f>IFERROR(W59/T57,"-")</f>
        <v>0</v>
      </c>
      <c r="Y59" s="78">
        <v>0</v>
      </c>
      <c r="Z59" s="65">
        <f>IFERROR(Y59/U57,"-")</f>
        <v>0</v>
      </c>
      <c r="AA59" s="192" t="str">
        <f t="shared" si="2"/>
        <v>-</v>
      </c>
      <c r="AB59" s="355"/>
      <c r="AC59" s="355"/>
      <c r="AD59" s="49" t="s">
        <v>109</v>
      </c>
      <c r="AE59" s="78">
        <v>0</v>
      </c>
      <c r="AF59" s="65">
        <f>IFERROR(AE59/AB57,"-")</f>
        <v>0</v>
      </c>
      <c r="AG59" s="78">
        <v>0</v>
      </c>
      <c r="AH59" s="65">
        <f>IFERROR(AG59/AC57,"-")</f>
        <v>0</v>
      </c>
      <c r="AI59" s="81" t="str">
        <f t="shared" si="3"/>
        <v>-</v>
      </c>
      <c r="AJ59" s="355"/>
      <c r="AK59" s="355"/>
      <c r="AL59" s="49" t="s">
        <v>109</v>
      </c>
      <c r="AM59" s="78">
        <v>111000178</v>
      </c>
      <c r="AN59" s="65">
        <f>IFERROR(AM59/AJ57,"-")</f>
        <v>3.8873576265432162E-2</v>
      </c>
      <c r="AO59" s="78">
        <v>1921</v>
      </c>
      <c r="AP59" s="65">
        <f>IFERROR(AO59/AK57,"-")</f>
        <v>0.38792407108239096</v>
      </c>
      <c r="AQ59" s="81">
        <f t="shared" si="4"/>
        <v>57782.49765747007</v>
      </c>
      <c r="AR59" s="355"/>
      <c r="AS59" s="355"/>
      <c r="AT59" s="49" t="s">
        <v>109</v>
      </c>
      <c r="AU59" s="78">
        <v>107675187</v>
      </c>
      <c r="AV59" s="65">
        <f>IFERROR(AU59/AR57,"-")</f>
        <v>3.1039437777780867E-2</v>
      </c>
      <c r="AW59" s="81">
        <v>2365</v>
      </c>
      <c r="AX59" s="65">
        <f>IFERROR(AW59/AS57,"-")</f>
        <v>0.3521441334127457</v>
      </c>
      <c r="AY59" s="284">
        <f t="shared" si="5"/>
        <v>45528.620295983084</v>
      </c>
      <c r="AZ59" s="355"/>
      <c r="BA59" s="355"/>
      <c r="BB59" s="49" t="s">
        <v>109</v>
      </c>
      <c r="BC59" s="78">
        <v>11232936</v>
      </c>
      <c r="BD59" s="65">
        <f>IFERROR(BC59/AZ57,"-")</f>
        <v>1.3510043414837417E-2</v>
      </c>
      <c r="BE59" s="78">
        <v>228</v>
      </c>
      <c r="BF59" s="65">
        <f>IFERROR(BE59/BA57,"-")</f>
        <v>0.30769230769230771</v>
      </c>
      <c r="BG59" s="81">
        <f t="shared" si="6"/>
        <v>49267.26315789474</v>
      </c>
      <c r="BH59" s="355"/>
      <c r="BI59" s="355"/>
      <c r="BJ59" s="49" t="s">
        <v>109</v>
      </c>
      <c r="BK59" s="78">
        <v>57432131</v>
      </c>
      <c r="BL59" s="65">
        <f>IFERROR(BK59/BH57,"-")</f>
        <v>2.0746121999027485E-2</v>
      </c>
      <c r="BM59" s="78">
        <v>1501</v>
      </c>
      <c r="BN59" s="65">
        <f>IFERROR(BM59/BI57,"-")</f>
        <v>0.21687617396330011</v>
      </c>
      <c r="BO59" s="192">
        <f t="shared" si="7"/>
        <v>38262.57894736842</v>
      </c>
      <c r="BP59" s="286"/>
    </row>
    <row r="60" spans="2:68" s="10" customFormat="1" ht="13.15" customHeight="1">
      <c r="B60" s="379"/>
      <c r="C60" s="374"/>
      <c r="D60" s="355"/>
      <c r="E60" s="355"/>
      <c r="F60" s="49" t="s">
        <v>110</v>
      </c>
      <c r="G60" s="78">
        <v>8154392</v>
      </c>
      <c r="H60" s="65">
        <f>IFERROR(G60/D57,"-")</f>
        <v>7.9372664877736549E-3</v>
      </c>
      <c r="I60" s="78">
        <v>75</v>
      </c>
      <c r="J60" s="65">
        <f>IFERROR(I60/E57,"-")</f>
        <v>5.2301255230125521E-2</v>
      </c>
      <c r="K60" s="81">
        <f t="shared" si="0"/>
        <v>108725.22666666667</v>
      </c>
      <c r="L60" s="355"/>
      <c r="M60" s="355"/>
      <c r="N60" s="49" t="s">
        <v>110</v>
      </c>
      <c r="O60" s="78">
        <v>26376984</v>
      </c>
      <c r="P60" s="65">
        <f>IFERROR(O60/L57,"-")</f>
        <v>3.7763732863804592E-3</v>
      </c>
      <c r="Q60" s="78">
        <v>553</v>
      </c>
      <c r="R60" s="65">
        <f>IFERROR(Q60/M57,"-")</f>
        <v>3.92393386787767E-2</v>
      </c>
      <c r="S60" s="81">
        <f t="shared" si="1"/>
        <v>47697.981916817356</v>
      </c>
      <c r="T60" s="355"/>
      <c r="U60" s="355"/>
      <c r="V60" s="49" t="s">
        <v>110</v>
      </c>
      <c r="W60" s="78">
        <v>0</v>
      </c>
      <c r="X60" s="65">
        <f>IFERROR(W60/T57,"-")</f>
        <v>0</v>
      </c>
      <c r="Y60" s="78">
        <v>0</v>
      </c>
      <c r="Z60" s="65">
        <f>IFERROR(Y60/U57,"-")</f>
        <v>0</v>
      </c>
      <c r="AA60" s="192" t="str">
        <f t="shared" si="2"/>
        <v>-</v>
      </c>
      <c r="AB60" s="355"/>
      <c r="AC60" s="355"/>
      <c r="AD60" s="49" t="s">
        <v>110</v>
      </c>
      <c r="AE60" s="78">
        <v>0</v>
      </c>
      <c r="AF60" s="65">
        <f>IFERROR(AE60/AB57,"-")</f>
        <v>0</v>
      </c>
      <c r="AG60" s="78">
        <v>0</v>
      </c>
      <c r="AH60" s="65">
        <f>IFERROR(AG60/AC57,"-")</f>
        <v>0</v>
      </c>
      <c r="AI60" s="81" t="str">
        <f t="shared" si="3"/>
        <v>-</v>
      </c>
      <c r="AJ60" s="355"/>
      <c r="AK60" s="355"/>
      <c r="AL60" s="49" t="s">
        <v>110</v>
      </c>
      <c r="AM60" s="78">
        <v>12116284</v>
      </c>
      <c r="AN60" s="65">
        <f>IFERROR(AM60/AJ57,"-")</f>
        <v>4.2432660795159761E-3</v>
      </c>
      <c r="AO60" s="78">
        <v>272</v>
      </c>
      <c r="AP60" s="65">
        <f>IFERROR(AO60/AK57,"-")</f>
        <v>5.492730210016155E-2</v>
      </c>
      <c r="AQ60" s="81">
        <f t="shared" si="4"/>
        <v>44545.161764705881</v>
      </c>
      <c r="AR60" s="355"/>
      <c r="AS60" s="355"/>
      <c r="AT60" s="49" t="s">
        <v>110</v>
      </c>
      <c r="AU60" s="78">
        <v>14260700</v>
      </c>
      <c r="AV60" s="65">
        <f>IFERROR(AU60/AR57,"-")</f>
        <v>4.110920283961054E-3</v>
      </c>
      <c r="AW60" s="81">
        <v>281</v>
      </c>
      <c r="AX60" s="65">
        <f>IFERROR(AW60/AS57,"-")</f>
        <v>4.1840381179273377E-2</v>
      </c>
      <c r="AY60" s="284">
        <f t="shared" si="5"/>
        <v>50749.822064056942</v>
      </c>
      <c r="AZ60" s="355"/>
      <c r="BA60" s="355"/>
      <c r="BB60" s="49" t="s">
        <v>110</v>
      </c>
      <c r="BC60" s="78">
        <v>2897393</v>
      </c>
      <c r="BD60" s="65">
        <f>IFERROR(BC60/AZ57,"-")</f>
        <v>3.4847439013136038E-3</v>
      </c>
      <c r="BE60" s="78">
        <v>39</v>
      </c>
      <c r="BF60" s="65">
        <f>IFERROR(BE60/BA57,"-")</f>
        <v>5.2631578947368418E-2</v>
      </c>
      <c r="BG60" s="81">
        <f t="shared" si="6"/>
        <v>74292.128205128203</v>
      </c>
      <c r="BH60" s="355"/>
      <c r="BI60" s="355"/>
      <c r="BJ60" s="49" t="s">
        <v>110</v>
      </c>
      <c r="BK60" s="78">
        <v>5505702</v>
      </c>
      <c r="BL60" s="65">
        <f>IFERROR(BK60/BH57,"-")</f>
        <v>1.9888164237243716E-3</v>
      </c>
      <c r="BM60" s="78">
        <v>180</v>
      </c>
      <c r="BN60" s="65">
        <f>IFERROR(BM60/BI57,"-")</f>
        <v>2.600780234070221E-2</v>
      </c>
      <c r="BO60" s="192">
        <f t="shared" si="7"/>
        <v>30587.233333333334</v>
      </c>
      <c r="BP60" s="286"/>
    </row>
    <row r="61" spans="2:68" s="10" customFormat="1" ht="13.15" customHeight="1">
      <c r="B61" s="379"/>
      <c r="C61" s="374"/>
      <c r="D61" s="355"/>
      <c r="E61" s="355"/>
      <c r="F61" s="49" t="s">
        <v>111</v>
      </c>
      <c r="G61" s="78">
        <v>27397027</v>
      </c>
      <c r="H61" s="65">
        <f>IFERROR(G61/D57,"-")</f>
        <v>2.666753134650995E-2</v>
      </c>
      <c r="I61" s="78">
        <v>606</v>
      </c>
      <c r="J61" s="65">
        <f>IFERROR(I61/E57,"-")</f>
        <v>0.42259414225941422</v>
      </c>
      <c r="K61" s="81">
        <f t="shared" si="0"/>
        <v>45209.615511551157</v>
      </c>
      <c r="L61" s="355"/>
      <c r="M61" s="355"/>
      <c r="N61" s="49" t="s">
        <v>111</v>
      </c>
      <c r="O61" s="78">
        <v>207097824</v>
      </c>
      <c r="P61" s="65">
        <f>IFERROR(O61/L57,"-")</f>
        <v>2.9650042257337757E-2</v>
      </c>
      <c r="Q61" s="78">
        <v>4826</v>
      </c>
      <c r="R61" s="65">
        <f>IFERROR(Q61/M57,"-")</f>
        <v>0.34243950897608744</v>
      </c>
      <c r="S61" s="81">
        <f t="shared" si="1"/>
        <v>42912.934935764606</v>
      </c>
      <c r="T61" s="355"/>
      <c r="U61" s="355"/>
      <c r="V61" s="49" t="s">
        <v>111</v>
      </c>
      <c r="W61" s="78">
        <v>0</v>
      </c>
      <c r="X61" s="65">
        <f>IFERROR(W61/T57,"-")</f>
        <v>0</v>
      </c>
      <c r="Y61" s="78">
        <v>0</v>
      </c>
      <c r="Z61" s="65">
        <f>IFERROR(Y61/U57,"-")</f>
        <v>0</v>
      </c>
      <c r="AA61" s="192" t="str">
        <f t="shared" si="2"/>
        <v>-</v>
      </c>
      <c r="AB61" s="355"/>
      <c r="AC61" s="355"/>
      <c r="AD61" s="49" t="s">
        <v>111</v>
      </c>
      <c r="AE61" s="78">
        <v>0</v>
      </c>
      <c r="AF61" s="65">
        <f>IFERROR(AE61/AB57,"-")</f>
        <v>0</v>
      </c>
      <c r="AG61" s="78">
        <v>0</v>
      </c>
      <c r="AH61" s="65">
        <f>IFERROR(AG61/AC57,"-")</f>
        <v>0</v>
      </c>
      <c r="AI61" s="81" t="str">
        <f t="shared" si="3"/>
        <v>-</v>
      </c>
      <c r="AJ61" s="355"/>
      <c r="AK61" s="355"/>
      <c r="AL61" s="49" t="s">
        <v>111</v>
      </c>
      <c r="AM61" s="78">
        <v>95876714</v>
      </c>
      <c r="AN61" s="65">
        <f>IFERROR(AM61/AJ57,"-")</f>
        <v>3.3577160153365045E-2</v>
      </c>
      <c r="AO61" s="78">
        <v>2165</v>
      </c>
      <c r="AP61" s="65">
        <f>IFERROR(AO61/AK57,"-")</f>
        <v>0.43719709208400648</v>
      </c>
      <c r="AQ61" s="81">
        <f t="shared" si="4"/>
        <v>44284.856351039263</v>
      </c>
      <c r="AR61" s="355"/>
      <c r="AS61" s="355"/>
      <c r="AT61" s="49" t="s">
        <v>111</v>
      </c>
      <c r="AU61" s="78">
        <v>111221110</v>
      </c>
      <c r="AV61" s="65">
        <f>IFERROR(AU61/AR57,"-")</f>
        <v>3.2061618090532977E-2</v>
      </c>
      <c r="AW61" s="81">
        <v>2661</v>
      </c>
      <c r="AX61" s="65">
        <f>IFERROR(AW61/AS57,"-")</f>
        <v>0.39621798689696247</v>
      </c>
      <c r="AY61" s="284">
        <f t="shared" si="5"/>
        <v>41796.734310409622</v>
      </c>
      <c r="AZ61" s="355"/>
      <c r="BA61" s="355"/>
      <c r="BB61" s="49" t="s">
        <v>111</v>
      </c>
      <c r="BC61" s="78">
        <v>17472229</v>
      </c>
      <c r="BD61" s="65">
        <f>IFERROR(BC61/AZ57,"-")</f>
        <v>2.1014147355952296E-2</v>
      </c>
      <c r="BE61" s="78">
        <v>263</v>
      </c>
      <c r="BF61" s="65">
        <f>IFERROR(BE61/BA57,"-")</f>
        <v>0.35492577597840758</v>
      </c>
      <c r="BG61" s="81">
        <f t="shared" si="6"/>
        <v>66434.330798479088</v>
      </c>
      <c r="BH61" s="355"/>
      <c r="BI61" s="355"/>
      <c r="BJ61" s="49" t="s">
        <v>111</v>
      </c>
      <c r="BK61" s="78">
        <v>64882197</v>
      </c>
      <c r="BL61" s="65">
        <f>IFERROR(BK61/BH57,"-")</f>
        <v>2.3437298095850476E-2</v>
      </c>
      <c r="BM61" s="78">
        <v>1748</v>
      </c>
      <c r="BN61" s="65">
        <f>IFERROR(BM61/BI57,"-")</f>
        <v>0.25256465828637481</v>
      </c>
      <c r="BO61" s="192">
        <f t="shared" si="7"/>
        <v>37117.961670480552</v>
      </c>
      <c r="BP61" s="286"/>
    </row>
    <row r="62" spans="2:68" s="10" customFormat="1" ht="13.15" customHeight="1">
      <c r="B62" s="379"/>
      <c r="C62" s="374"/>
      <c r="D62" s="355"/>
      <c r="E62" s="355"/>
      <c r="F62" s="49" t="s">
        <v>112</v>
      </c>
      <c r="G62" s="78">
        <v>40837885</v>
      </c>
      <c r="H62" s="65">
        <f>IFERROR(G62/D57,"-")</f>
        <v>3.975050206588724E-2</v>
      </c>
      <c r="I62" s="78">
        <v>615</v>
      </c>
      <c r="J62" s="65">
        <f>IFERROR(I62/E57,"-")</f>
        <v>0.42887029288702927</v>
      </c>
      <c r="K62" s="81">
        <f t="shared" si="0"/>
        <v>66403.065040650414</v>
      </c>
      <c r="L62" s="355"/>
      <c r="M62" s="355"/>
      <c r="N62" s="49" t="s">
        <v>112</v>
      </c>
      <c r="O62" s="78">
        <v>317069548</v>
      </c>
      <c r="P62" s="65">
        <f>IFERROR(O62/L57,"-")</f>
        <v>4.5394612628643471E-2</v>
      </c>
      <c r="Q62" s="78">
        <v>5106</v>
      </c>
      <c r="R62" s="65">
        <f>IFERROR(Q62/M57,"-")</f>
        <v>0.36230752856027815</v>
      </c>
      <c r="S62" s="81">
        <f t="shared" si="1"/>
        <v>62097.443791617705</v>
      </c>
      <c r="T62" s="355"/>
      <c r="U62" s="355"/>
      <c r="V62" s="49" t="s">
        <v>112</v>
      </c>
      <c r="W62" s="78">
        <v>0</v>
      </c>
      <c r="X62" s="65">
        <f>IFERROR(W62/T57,"-")</f>
        <v>0</v>
      </c>
      <c r="Y62" s="78">
        <v>0</v>
      </c>
      <c r="Z62" s="65">
        <f>IFERROR(Y62/U57,"-")</f>
        <v>0</v>
      </c>
      <c r="AA62" s="192" t="str">
        <f t="shared" si="2"/>
        <v>-</v>
      </c>
      <c r="AB62" s="355"/>
      <c r="AC62" s="355"/>
      <c r="AD62" s="49" t="s">
        <v>112</v>
      </c>
      <c r="AE62" s="78">
        <v>0</v>
      </c>
      <c r="AF62" s="65">
        <f>IFERROR(AE62/AB57,"-")</f>
        <v>0</v>
      </c>
      <c r="AG62" s="78">
        <v>0</v>
      </c>
      <c r="AH62" s="65">
        <f>IFERROR(AG62/AC57,"-")</f>
        <v>0</v>
      </c>
      <c r="AI62" s="81" t="str">
        <f t="shared" si="3"/>
        <v>-</v>
      </c>
      <c r="AJ62" s="355"/>
      <c r="AK62" s="355"/>
      <c r="AL62" s="49" t="s">
        <v>112</v>
      </c>
      <c r="AM62" s="78">
        <v>145502742</v>
      </c>
      <c r="AN62" s="65">
        <f>IFERROR(AM62/AJ57,"-")</f>
        <v>5.0956782591524308E-2</v>
      </c>
      <c r="AO62" s="78">
        <v>2277</v>
      </c>
      <c r="AP62" s="65">
        <f>IFERROR(AO62/AK57,"-")</f>
        <v>0.45981421647819065</v>
      </c>
      <c r="AQ62" s="81">
        <f t="shared" si="4"/>
        <v>63901.072463768112</v>
      </c>
      <c r="AR62" s="355"/>
      <c r="AS62" s="355"/>
      <c r="AT62" s="49" t="s">
        <v>112</v>
      </c>
      <c r="AU62" s="78">
        <v>171566806</v>
      </c>
      <c r="AV62" s="65">
        <f>IFERROR(AU62/AR57,"-")</f>
        <v>4.9457422345313418E-2</v>
      </c>
      <c r="AW62" s="81">
        <v>2829</v>
      </c>
      <c r="AX62" s="65">
        <f>IFERROR(AW62/AS57,"-")</f>
        <v>0.42123287671232879</v>
      </c>
      <c r="AY62" s="284">
        <f t="shared" si="5"/>
        <v>60645.742665252743</v>
      </c>
      <c r="AZ62" s="355"/>
      <c r="BA62" s="355"/>
      <c r="BB62" s="49" t="s">
        <v>112</v>
      </c>
      <c r="BC62" s="78">
        <v>32405506</v>
      </c>
      <c r="BD62" s="65">
        <f>IFERROR(BC62/AZ57,"-")</f>
        <v>3.8974653905245647E-2</v>
      </c>
      <c r="BE62" s="78">
        <v>357</v>
      </c>
      <c r="BF62" s="65">
        <f>IFERROR(BE62/BA57,"-")</f>
        <v>0.48178137651821862</v>
      </c>
      <c r="BG62" s="81">
        <f t="shared" si="6"/>
        <v>90771.725490196084</v>
      </c>
      <c r="BH62" s="355"/>
      <c r="BI62" s="355"/>
      <c r="BJ62" s="49" t="s">
        <v>112</v>
      </c>
      <c r="BK62" s="78">
        <v>106918204</v>
      </c>
      <c r="BL62" s="65">
        <f>IFERROR(BK62/BH57,"-")</f>
        <v>3.8621901459670871E-2</v>
      </c>
      <c r="BM62" s="78">
        <v>1886</v>
      </c>
      <c r="BN62" s="65">
        <f>IFERROR(BM62/BI57,"-")</f>
        <v>0.27250397341424648</v>
      </c>
      <c r="BO62" s="192">
        <f t="shared" si="7"/>
        <v>56690.458112407214</v>
      </c>
      <c r="BP62" s="286"/>
    </row>
    <row r="63" spans="2:68" s="10" customFormat="1" ht="13.15" customHeight="1">
      <c r="B63" s="379"/>
      <c r="C63" s="374"/>
      <c r="D63" s="355"/>
      <c r="E63" s="355"/>
      <c r="F63" s="49" t="s">
        <v>113</v>
      </c>
      <c r="G63" s="78">
        <v>29564407</v>
      </c>
      <c r="H63" s="65">
        <f>IFERROR(G63/D57,"-")</f>
        <v>2.8777200913569133E-2</v>
      </c>
      <c r="I63" s="78">
        <v>255</v>
      </c>
      <c r="J63" s="65">
        <f>IFERROR(I63/E57,"-")</f>
        <v>0.17782426778242677</v>
      </c>
      <c r="K63" s="81">
        <f t="shared" si="0"/>
        <v>115938.85098039216</v>
      </c>
      <c r="L63" s="355"/>
      <c r="M63" s="355"/>
      <c r="N63" s="49" t="s">
        <v>113</v>
      </c>
      <c r="O63" s="78">
        <v>139693707</v>
      </c>
      <c r="P63" s="65">
        <f>IFERROR(O63/L57,"-")</f>
        <v>1.9999844689986501E-2</v>
      </c>
      <c r="Q63" s="78">
        <v>1412</v>
      </c>
      <c r="R63" s="65">
        <f>IFERROR(Q63/M57,"-")</f>
        <v>0.10019158447456183</v>
      </c>
      <c r="S63" s="81">
        <f t="shared" si="1"/>
        <v>98933.220254957501</v>
      </c>
      <c r="T63" s="355"/>
      <c r="U63" s="355"/>
      <c r="V63" s="49" t="s">
        <v>113</v>
      </c>
      <c r="W63" s="78">
        <v>3378370</v>
      </c>
      <c r="X63" s="65">
        <f>IFERROR(W63/T57,"-")</f>
        <v>1.5912918296584783E-2</v>
      </c>
      <c r="Y63" s="78">
        <v>18</v>
      </c>
      <c r="Z63" s="65">
        <f>IFERROR(Y63/U57,"-")</f>
        <v>2.2443890274314215E-2</v>
      </c>
      <c r="AA63" s="192">
        <f t="shared" si="2"/>
        <v>187687.22222222222</v>
      </c>
      <c r="AB63" s="355"/>
      <c r="AC63" s="355"/>
      <c r="AD63" s="49" t="s">
        <v>113</v>
      </c>
      <c r="AE63" s="78">
        <v>2186171</v>
      </c>
      <c r="AF63" s="65">
        <f>IFERROR(AE63/AB57,"-")</f>
        <v>5.5088837788006915E-3</v>
      </c>
      <c r="AG63" s="78">
        <v>17</v>
      </c>
      <c r="AH63" s="65">
        <f>IFERROR(AG63/AC57,"-")</f>
        <v>1.1089367253750815E-2</v>
      </c>
      <c r="AI63" s="81">
        <f t="shared" si="3"/>
        <v>128598.29411764706</v>
      </c>
      <c r="AJ63" s="355"/>
      <c r="AK63" s="355"/>
      <c r="AL63" s="49" t="s">
        <v>113</v>
      </c>
      <c r="AM63" s="78">
        <v>61892623</v>
      </c>
      <c r="AN63" s="65">
        <f>IFERROR(AM63/AJ57,"-")</f>
        <v>2.1675529209134608E-2</v>
      </c>
      <c r="AO63" s="78">
        <v>663</v>
      </c>
      <c r="AP63" s="65">
        <f>IFERROR(AO63/AK57,"-")</f>
        <v>0.13388529886914377</v>
      </c>
      <c r="AQ63" s="81">
        <f t="shared" si="4"/>
        <v>93352.372549019608</v>
      </c>
      <c r="AR63" s="355"/>
      <c r="AS63" s="355"/>
      <c r="AT63" s="49" t="s">
        <v>113</v>
      </c>
      <c r="AU63" s="78">
        <v>65802854</v>
      </c>
      <c r="AV63" s="65">
        <f>IFERROR(AU63/AR57,"-")</f>
        <v>1.8968934712260112E-2</v>
      </c>
      <c r="AW63" s="81">
        <v>704</v>
      </c>
      <c r="AX63" s="65">
        <f>IFERROR(AW63/AS57,"-")</f>
        <v>0.10482430017867779</v>
      </c>
      <c r="AY63" s="284">
        <f t="shared" si="5"/>
        <v>93469.963068181823</v>
      </c>
      <c r="AZ63" s="355"/>
      <c r="BA63" s="355"/>
      <c r="BB63" s="49" t="s">
        <v>113</v>
      </c>
      <c r="BC63" s="78">
        <v>63611354</v>
      </c>
      <c r="BD63" s="65">
        <f>IFERROR(BC63/AZ57,"-")</f>
        <v>7.6506458704704794E-2</v>
      </c>
      <c r="BE63" s="78">
        <v>160</v>
      </c>
      <c r="BF63" s="65">
        <f>IFERROR(BE63/BA57,"-")</f>
        <v>0.21592442645074225</v>
      </c>
      <c r="BG63" s="81">
        <f t="shared" si="6"/>
        <v>397570.96250000002</v>
      </c>
      <c r="BH63" s="355"/>
      <c r="BI63" s="355"/>
      <c r="BJ63" s="49" t="s">
        <v>113</v>
      </c>
      <c r="BK63" s="78">
        <v>35037890</v>
      </c>
      <c r="BL63" s="65">
        <f>IFERROR(BK63/BH57,"-")</f>
        <v>1.265668412214245E-2</v>
      </c>
      <c r="BM63" s="78">
        <v>413</v>
      </c>
      <c r="BN63" s="65">
        <f>IFERROR(BM63/BI57,"-")</f>
        <v>5.9673457592833407E-2</v>
      </c>
      <c r="BO63" s="192">
        <f t="shared" si="7"/>
        <v>84837.506053268764</v>
      </c>
      <c r="BP63" s="286"/>
    </row>
    <row r="64" spans="2:68" s="10" customFormat="1" ht="13.15" customHeight="1">
      <c r="B64" s="379"/>
      <c r="C64" s="374"/>
      <c r="D64" s="355"/>
      <c r="E64" s="355"/>
      <c r="F64" s="49" t="s">
        <v>123</v>
      </c>
      <c r="G64" s="78">
        <v>0</v>
      </c>
      <c r="H64" s="65">
        <f>IFERROR(G64/D57,"-")</f>
        <v>0</v>
      </c>
      <c r="I64" s="78">
        <v>0</v>
      </c>
      <c r="J64" s="65">
        <f>IFERROR(I64/E57,"-")</f>
        <v>0</v>
      </c>
      <c r="K64" s="81" t="str">
        <f t="shared" si="0"/>
        <v>-</v>
      </c>
      <c r="L64" s="355"/>
      <c r="M64" s="355"/>
      <c r="N64" s="49" t="s">
        <v>123</v>
      </c>
      <c r="O64" s="78">
        <v>7316</v>
      </c>
      <c r="P64" s="65">
        <f>IFERROR(O64/L57,"-")</f>
        <v>1.0474263078432104E-6</v>
      </c>
      <c r="Q64" s="78">
        <v>5</v>
      </c>
      <c r="R64" s="65">
        <f>IFERROR(Q64/M57,"-")</f>
        <v>3.5478606400340593E-4</v>
      </c>
      <c r="S64" s="81">
        <f t="shared" si="1"/>
        <v>1463.2</v>
      </c>
      <c r="T64" s="355"/>
      <c r="U64" s="355"/>
      <c r="V64" s="49" t="s">
        <v>123</v>
      </c>
      <c r="W64" s="78">
        <v>0</v>
      </c>
      <c r="X64" s="65">
        <f>IFERROR(W64/T57,"-")</f>
        <v>0</v>
      </c>
      <c r="Y64" s="78">
        <v>0</v>
      </c>
      <c r="Z64" s="65">
        <f>IFERROR(Y64/U57,"-")</f>
        <v>0</v>
      </c>
      <c r="AA64" s="192" t="str">
        <f t="shared" si="2"/>
        <v>-</v>
      </c>
      <c r="AB64" s="355"/>
      <c r="AC64" s="355"/>
      <c r="AD64" s="49" t="s">
        <v>123</v>
      </c>
      <c r="AE64" s="78">
        <v>0</v>
      </c>
      <c r="AF64" s="65">
        <f>IFERROR(AE64/AB57,"-")</f>
        <v>0</v>
      </c>
      <c r="AG64" s="78">
        <v>0</v>
      </c>
      <c r="AH64" s="65">
        <f>IFERROR(AG64/AC57,"-")</f>
        <v>0</v>
      </c>
      <c r="AI64" s="81" t="str">
        <f t="shared" si="3"/>
        <v>-</v>
      </c>
      <c r="AJ64" s="355"/>
      <c r="AK64" s="355"/>
      <c r="AL64" s="49" t="s">
        <v>123</v>
      </c>
      <c r="AM64" s="78">
        <v>2843</v>
      </c>
      <c r="AN64" s="65">
        <f>IFERROR(AM64/AJ57,"-")</f>
        <v>9.9565225312182511E-7</v>
      </c>
      <c r="AO64" s="78">
        <v>2</v>
      </c>
      <c r="AP64" s="65">
        <f>IFERROR(AO64/AK57,"-")</f>
        <v>4.0387722132471731E-4</v>
      </c>
      <c r="AQ64" s="81">
        <f t="shared" si="4"/>
        <v>1421.5</v>
      </c>
      <c r="AR64" s="355"/>
      <c r="AS64" s="355"/>
      <c r="AT64" s="49" t="s">
        <v>123</v>
      </c>
      <c r="AU64" s="78">
        <v>4473</v>
      </c>
      <c r="AV64" s="65">
        <f>IFERROR(AU64/AR57,"-")</f>
        <v>1.2894280386066458E-6</v>
      </c>
      <c r="AW64" s="81">
        <v>3</v>
      </c>
      <c r="AX64" s="65">
        <f>IFERROR(AW64/AS57,"-")</f>
        <v>4.4669446098868372E-4</v>
      </c>
      <c r="AY64" s="284">
        <f t="shared" si="5"/>
        <v>1491</v>
      </c>
      <c r="AZ64" s="355"/>
      <c r="BA64" s="355"/>
      <c r="BB64" s="49" t="s">
        <v>123</v>
      </c>
      <c r="BC64" s="78">
        <v>1403</v>
      </c>
      <c r="BD64" s="65">
        <f>IFERROR(BC64/AZ57,"-")</f>
        <v>1.6874119919330882E-6</v>
      </c>
      <c r="BE64" s="78">
        <v>1</v>
      </c>
      <c r="BF64" s="65">
        <f>IFERROR(BE64/BA57,"-")</f>
        <v>1.3495276653171389E-3</v>
      </c>
      <c r="BG64" s="81">
        <f t="shared" si="6"/>
        <v>1403</v>
      </c>
      <c r="BH64" s="355"/>
      <c r="BI64" s="355"/>
      <c r="BJ64" s="49" t="s">
        <v>123</v>
      </c>
      <c r="BK64" s="78">
        <v>0</v>
      </c>
      <c r="BL64" s="65">
        <f>IFERROR(BK64/BH57,"-")</f>
        <v>0</v>
      </c>
      <c r="BM64" s="78">
        <v>0</v>
      </c>
      <c r="BN64" s="65">
        <f>IFERROR(BM64/BI57,"-")</f>
        <v>0</v>
      </c>
      <c r="BO64" s="192" t="str">
        <f t="shared" si="7"/>
        <v>-</v>
      </c>
      <c r="BP64" s="286"/>
    </row>
    <row r="65" spans="2:68" s="10" customFormat="1" ht="13.15" customHeight="1">
      <c r="B65" s="379"/>
      <c r="C65" s="374"/>
      <c r="D65" s="355"/>
      <c r="E65" s="355"/>
      <c r="F65" s="49" t="s">
        <v>114</v>
      </c>
      <c r="G65" s="78">
        <v>289158</v>
      </c>
      <c r="H65" s="65">
        <f>IFERROR(G65/D57,"-")</f>
        <v>2.8145864254154748E-4</v>
      </c>
      <c r="I65" s="78">
        <v>12</v>
      </c>
      <c r="J65" s="65">
        <f>IFERROR(I65/E57,"-")</f>
        <v>8.368200836820083E-3</v>
      </c>
      <c r="K65" s="81">
        <f t="shared" si="0"/>
        <v>24096.5</v>
      </c>
      <c r="L65" s="355"/>
      <c r="M65" s="355"/>
      <c r="N65" s="49" t="s">
        <v>114</v>
      </c>
      <c r="O65" s="78">
        <v>1905185</v>
      </c>
      <c r="P65" s="65">
        <f>IFERROR(O65/L57,"-")</f>
        <v>2.7276392705143072E-4</v>
      </c>
      <c r="Q65" s="78">
        <v>93</v>
      </c>
      <c r="R65" s="65">
        <f>IFERROR(Q65/M57,"-")</f>
        <v>6.5990207904633507E-3</v>
      </c>
      <c r="S65" s="81">
        <f t="shared" si="1"/>
        <v>20485.860215053763</v>
      </c>
      <c r="T65" s="355"/>
      <c r="U65" s="355"/>
      <c r="V65" s="49" t="s">
        <v>114</v>
      </c>
      <c r="W65" s="78">
        <v>149644</v>
      </c>
      <c r="X65" s="65">
        <f>IFERROR(W65/T57,"-")</f>
        <v>7.0485848073897569E-4</v>
      </c>
      <c r="Y65" s="78">
        <v>4</v>
      </c>
      <c r="Z65" s="65">
        <f>IFERROR(Y65/U57,"-")</f>
        <v>4.9875311720698253E-3</v>
      </c>
      <c r="AA65" s="192">
        <f t="shared" si="2"/>
        <v>37411</v>
      </c>
      <c r="AB65" s="355"/>
      <c r="AC65" s="355"/>
      <c r="AD65" s="49" t="s">
        <v>114</v>
      </c>
      <c r="AE65" s="78">
        <v>35936</v>
      </c>
      <c r="AF65" s="65">
        <f>IFERROR(AE65/AB57,"-")</f>
        <v>9.0554328767045964E-5</v>
      </c>
      <c r="AG65" s="78">
        <v>2</v>
      </c>
      <c r="AH65" s="65">
        <f>IFERROR(AG65/AC57,"-")</f>
        <v>1.3046314416177429E-3</v>
      </c>
      <c r="AI65" s="81">
        <f t="shared" si="3"/>
        <v>17968</v>
      </c>
      <c r="AJ65" s="355"/>
      <c r="AK65" s="355"/>
      <c r="AL65" s="49" t="s">
        <v>114</v>
      </c>
      <c r="AM65" s="78">
        <v>781377</v>
      </c>
      <c r="AN65" s="65">
        <f>IFERROR(AM65/AJ57,"-")</f>
        <v>2.7364747470544224E-4</v>
      </c>
      <c r="AO65" s="78">
        <v>36</v>
      </c>
      <c r="AP65" s="65">
        <f>IFERROR(AO65/AK57,"-")</f>
        <v>7.2697899838449114E-3</v>
      </c>
      <c r="AQ65" s="81">
        <f t="shared" si="4"/>
        <v>21704.916666666668</v>
      </c>
      <c r="AR65" s="355"/>
      <c r="AS65" s="355"/>
      <c r="AT65" s="49" t="s">
        <v>114</v>
      </c>
      <c r="AU65" s="78">
        <v>938228</v>
      </c>
      <c r="AV65" s="65">
        <f>IFERROR(AU65/AR57,"-")</f>
        <v>2.7046221547190612E-4</v>
      </c>
      <c r="AW65" s="81">
        <v>51</v>
      </c>
      <c r="AX65" s="65">
        <f>IFERROR(AW65/AS57,"-")</f>
        <v>7.5938058368076235E-3</v>
      </c>
      <c r="AY65" s="284">
        <f t="shared" si="5"/>
        <v>18396.627450980392</v>
      </c>
      <c r="AZ65" s="355"/>
      <c r="BA65" s="355"/>
      <c r="BB65" s="49" t="s">
        <v>114</v>
      </c>
      <c r="BC65" s="78">
        <v>118132</v>
      </c>
      <c r="BD65" s="65">
        <f>IFERROR(BC65/AZ57,"-")</f>
        <v>1.4207936809054853E-4</v>
      </c>
      <c r="BE65" s="78">
        <v>6</v>
      </c>
      <c r="BF65" s="65">
        <f>IFERROR(BE65/BA57,"-")</f>
        <v>8.0971659919028341E-3</v>
      </c>
      <c r="BG65" s="81">
        <f t="shared" si="6"/>
        <v>19688.666666666668</v>
      </c>
      <c r="BH65" s="355"/>
      <c r="BI65" s="355"/>
      <c r="BJ65" s="49" t="s">
        <v>114</v>
      </c>
      <c r="BK65" s="78">
        <v>695344</v>
      </c>
      <c r="BL65" s="65">
        <f>IFERROR(BK65/BH57,"-")</f>
        <v>2.5117806363987729E-4</v>
      </c>
      <c r="BM65" s="78">
        <v>35</v>
      </c>
      <c r="BN65" s="65">
        <f>IFERROR(BM65/BI57,"-")</f>
        <v>5.057072677358763E-3</v>
      </c>
      <c r="BO65" s="192">
        <f t="shared" si="7"/>
        <v>19866.971428571429</v>
      </c>
      <c r="BP65" s="286"/>
    </row>
    <row r="66" spans="2:68" s="10" customFormat="1" ht="13.15" customHeight="1">
      <c r="B66" s="379"/>
      <c r="C66" s="374"/>
      <c r="D66" s="355"/>
      <c r="E66" s="355"/>
      <c r="F66" s="49" t="s">
        <v>115</v>
      </c>
      <c r="G66" s="78">
        <v>671702</v>
      </c>
      <c r="H66" s="65">
        <f>IFERROR(G66/D57,"-")</f>
        <v>6.538167130511434E-4</v>
      </c>
      <c r="I66" s="78">
        <v>63</v>
      </c>
      <c r="J66" s="65">
        <f>IFERROR(I66/E57,"-")</f>
        <v>4.3933054393305436E-2</v>
      </c>
      <c r="K66" s="81">
        <f t="shared" si="0"/>
        <v>10661.936507936507</v>
      </c>
      <c r="L66" s="355"/>
      <c r="M66" s="355"/>
      <c r="N66" s="49" t="s">
        <v>115</v>
      </c>
      <c r="O66" s="78">
        <v>9189478</v>
      </c>
      <c r="P66" s="65">
        <f>IFERROR(O66/L57,"-")</f>
        <v>1.3156507671605263E-3</v>
      </c>
      <c r="Q66" s="78">
        <v>416</v>
      </c>
      <c r="R66" s="65">
        <f>IFERROR(Q66/M57,"-")</f>
        <v>2.9518200525083374E-2</v>
      </c>
      <c r="S66" s="81">
        <f t="shared" si="1"/>
        <v>22090.091346153848</v>
      </c>
      <c r="T66" s="355"/>
      <c r="U66" s="355"/>
      <c r="V66" s="49" t="s">
        <v>115</v>
      </c>
      <c r="W66" s="78">
        <v>54990</v>
      </c>
      <c r="X66" s="65">
        <f>IFERROR(W66/T57,"-")</f>
        <v>2.5901584998955034E-4</v>
      </c>
      <c r="Y66" s="78">
        <v>9</v>
      </c>
      <c r="Z66" s="65">
        <f>IFERROR(Y66/U57,"-")</f>
        <v>1.1221945137157107E-2</v>
      </c>
      <c r="AA66" s="192">
        <f t="shared" si="2"/>
        <v>6110</v>
      </c>
      <c r="AB66" s="355"/>
      <c r="AC66" s="355"/>
      <c r="AD66" s="49" t="s">
        <v>115</v>
      </c>
      <c r="AE66" s="78">
        <v>249471</v>
      </c>
      <c r="AF66" s="65">
        <f>IFERROR(AE66/AB57,"-")</f>
        <v>6.286364356590529E-4</v>
      </c>
      <c r="AG66" s="78">
        <v>14</v>
      </c>
      <c r="AH66" s="65">
        <f>IFERROR(AG66/AC57,"-")</f>
        <v>9.1324200913242004E-3</v>
      </c>
      <c r="AI66" s="81">
        <f t="shared" si="3"/>
        <v>17819.357142857141</v>
      </c>
      <c r="AJ66" s="355"/>
      <c r="AK66" s="355"/>
      <c r="AL66" s="49" t="s">
        <v>115</v>
      </c>
      <c r="AM66" s="78">
        <v>4843327</v>
      </c>
      <c r="AN66" s="65">
        <f>IFERROR(AM66/AJ57,"-")</f>
        <v>1.6961904467660111E-3</v>
      </c>
      <c r="AO66" s="78">
        <v>180</v>
      </c>
      <c r="AP66" s="65">
        <f>IFERROR(AO66/AK57,"-")</f>
        <v>3.6348949919224556E-2</v>
      </c>
      <c r="AQ66" s="81">
        <f t="shared" si="4"/>
        <v>26907.37222222222</v>
      </c>
      <c r="AR66" s="355"/>
      <c r="AS66" s="355"/>
      <c r="AT66" s="49" t="s">
        <v>115</v>
      </c>
      <c r="AU66" s="78">
        <v>4016603</v>
      </c>
      <c r="AV66" s="65">
        <f>IFERROR(AU66/AR57,"-")</f>
        <v>1.1578628500227073E-3</v>
      </c>
      <c r="AW66" s="81">
        <v>211</v>
      </c>
      <c r="AX66" s="65">
        <f>IFERROR(AW66/AS57,"-")</f>
        <v>3.1417510422870755E-2</v>
      </c>
      <c r="AY66" s="284">
        <f t="shared" si="5"/>
        <v>19036.033175355449</v>
      </c>
      <c r="AZ66" s="355"/>
      <c r="BA66" s="355"/>
      <c r="BB66" s="49" t="s">
        <v>115</v>
      </c>
      <c r="BC66" s="78">
        <v>3790310</v>
      </c>
      <c r="BD66" s="65">
        <f>IFERROR(BC66/AZ57,"-")</f>
        <v>4.5586703828538163E-3</v>
      </c>
      <c r="BE66" s="78">
        <v>50</v>
      </c>
      <c r="BF66" s="65">
        <f>IFERROR(BE66/BA57,"-")</f>
        <v>6.7476383265856948E-2</v>
      </c>
      <c r="BG66" s="81">
        <f t="shared" si="6"/>
        <v>75806.2</v>
      </c>
      <c r="BH66" s="355"/>
      <c r="BI66" s="355"/>
      <c r="BJ66" s="49" t="s">
        <v>115</v>
      </c>
      <c r="BK66" s="78">
        <v>1479048</v>
      </c>
      <c r="BL66" s="65">
        <f>IFERROR(BK66/BH57,"-")</f>
        <v>5.3427427671833396E-4</v>
      </c>
      <c r="BM66" s="78">
        <v>139</v>
      </c>
      <c r="BN66" s="65">
        <f>IFERROR(BM66/BI57,"-")</f>
        <v>2.0083802918653373E-2</v>
      </c>
      <c r="BO66" s="192">
        <f t="shared" si="7"/>
        <v>10640.633093525179</v>
      </c>
      <c r="BP66" s="286"/>
    </row>
    <row r="67" spans="2:68" s="10" customFormat="1" ht="13.15" customHeight="1">
      <c r="B67" s="379"/>
      <c r="C67" s="374"/>
      <c r="D67" s="355"/>
      <c r="E67" s="355"/>
      <c r="F67" s="49" t="s">
        <v>116</v>
      </c>
      <c r="G67" s="78">
        <v>174313</v>
      </c>
      <c r="H67" s="65">
        <f>IFERROR(G67/D57,"-")</f>
        <v>1.6967159946238653E-4</v>
      </c>
      <c r="I67" s="78">
        <v>5</v>
      </c>
      <c r="J67" s="65">
        <f>IFERROR(I67/E57,"-")</f>
        <v>3.4867503486750349E-3</v>
      </c>
      <c r="K67" s="81">
        <f t="shared" si="0"/>
        <v>34862.6</v>
      </c>
      <c r="L67" s="355"/>
      <c r="M67" s="355"/>
      <c r="N67" s="49" t="s">
        <v>116</v>
      </c>
      <c r="O67" s="78">
        <v>464950</v>
      </c>
      <c r="P67" s="65">
        <f>IFERROR(O67/L57,"-")</f>
        <v>6.6566547543972211E-5</v>
      </c>
      <c r="Q67" s="78">
        <v>35</v>
      </c>
      <c r="R67" s="65">
        <f>IFERROR(Q67/M57,"-")</f>
        <v>2.4835024480238418E-3</v>
      </c>
      <c r="S67" s="81">
        <f t="shared" si="1"/>
        <v>13284.285714285714</v>
      </c>
      <c r="T67" s="355"/>
      <c r="U67" s="355"/>
      <c r="V67" s="49" t="s">
        <v>116</v>
      </c>
      <c r="W67" s="78">
        <v>7920</v>
      </c>
      <c r="X67" s="65">
        <f>IFERROR(W67/T57,"-")</f>
        <v>3.7305065137611175E-5</v>
      </c>
      <c r="Y67" s="78">
        <v>1</v>
      </c>
      <c r="Z67" s="65">
        <f>IFERROR(Y67/U57,"-")</f>
        <v>1.2468827930174563E-3</v>
      </c>
      <c r="AA67" s="192">
        <f t="shared" si="2"/>
        <v>7920</v>
      </c>
      <c r="AB67" s="355"/>
      <c r="AC67" s="355"/>
      <c r="AD67" s="49" t="s">
        <v>116</v>
      </c>
      <c r="AE67" s="78">
        <v>2759</v>
      </c>
      <c r="AF67" s="65">
        <f>IFERROR(AE67/AB57,"-")</f>
        <v>6.9523428614280895E-6</v>
      </c>
      <c r="AG67" s="78">
        <v>1</v>
      </c>
      <c r="AH67" s="65">
        <f>IFERROR(AG67/AC57,"-")</f>
        <v>6.5231572080887146E-4</v>
      </c>
      <c r="AI67" s="81">
        <f t="shared" si="3"/>
        <v>2759</v>
      </c>
      <c r="AJ67" s="355"/>
      <c r="AK67" s="355"/>
      <c r="AL67" s="49" t="s">
        <v>116</v>
      </c>
      <c r="AM67" s="78">
        <v>150030</v>
      </c>
      <c r="AN67" s="65">
        <f>IFERROR(AM67/AJ57,"-")</f>
        <v>5.2542281933122552E-5</v>
      </c>
      <c r="AO67" s="78">
        <v>18</v>
      </c>
      <c r="AP67" s="65">
        <f>IFERROR(AO67/AK57,"-")</f>
        <v>3.6348949919224557E-3</v>
      </c>
      <c r="AQ67" s="81">
        <f t="shared" si="4"/>
        <v>8335</v>
      </c>
      <c r="AR67" s="355"/>
      <c r="AS67" s="355"/>
      <c r="AT67" s="49" t="s">
        <v>116</v>
      </c>
      <c r="AU67" s="78">
        <v>251395</v>
      </c>
      <c r="AV67" s="65">
        <f>IFERROR(AU67/AR57,"-")</f>
        <v>7.2469430307515708E-5</v>
      </c>
      <c r="AW67" s="81">
        <v>13</v>
      </c>
      <c r="AX67" s="65">
        <f>IFERROR(AW67/AS57,"-")</f>
        <v>1.9356759976176295E-3</v>
      </c>
      <c r="AY67" s="284">
        <f t="shared" si="5"/>
        <v>19338.076923076922</v>
      </c>
      <c r="AZ67" s="355"/>
      <c r="BA67" s="355"/>
      <c r="BB67" s="49" t="s">
        <v>116</v>
      </c>
      <c r="BC67" s="78">
        <v>229544</v>
      </c>
      <c r="BD67" s="65">
        <f>IFERROR(BC67/AZ57,"-")</f>
        <v>2.7607647774503834E-4</v>
      </c>
      <c r="BE67" s="78">
        <v>13</v>
      </c>
      <c r="BF67" s="65">
        <f>IFERROR(BE67/BA57,"-")</f>
        <v>1.7543859649122806E-2</v>
      </c>
      <c r="BG67" s="81">
        <f t="shared" si="6"/>
        <v>17657.23076923077</v>
      </c>
      <c r="BH67" s="355"/>
      <c r="BI67" s="355"/>
      <c r="BJ67" s="49" t="s">
        <v>116</v>
      </c>
      <c r="BK67" s="78">
        <v>305072</v>
      </c>
      <c r="BL67" s="65">
        <f>IFERROR(BK67/BH57,"-")</f>
        <v>1.1020069811596079E-4</v>
      </c>
      <c r="BM67" s="78">
        <v>13</v>
      </c>
      <c r="BN67" s="65">
        <f>IFERROR(BM67/BI57,"-")</f>
        <v>1.8783412801618264E-3</v>
      </c>
      <c r="BO67" s="192">
        <f t="shared" si="7"/>
        <v>23467.076923076922</v>
      </c>
      <c r="BP67" s="286"/>
    </row>
    <row r="68" spans="2:68" s="10" customFormat="1" ht="13.15" customHeight="1">
      <c r="B68" s="379"/>
      <c r="C68" s="374"/>
      <c r="D68" s="355"/>
      <c r="E68" s="355"/>
      <c r="F68" s="49" t="s">
        <v>117</v>
      </c>
      <c r="G68" s="78">
        <v>11610565</v>
      </c>
      <c r="H68" s="65">
        <f>IFERROR(G68/D57,"-")</f>
        <v>1.130141259809655E-2</v>
      </c>
      <c r="I68" s="78">
        <v>14</v>
      </c>
      <c r="J68" s="65">
        <f>IFERROR(I68/E57,"-")</f>
        <v>9.7629009762900971E-3</v>
      </c>
      <c r="K68" s="81">
        <f t="shared" si="0"/>
        <v>829326.07142857148</v>
      </c>
      <c r="L68" s="355"/>
      <c r="M68" s="355"/>
      <c r="N68" s="49" t="s">
        <v>117</v>
      </c>
      <c r="O68" s="78">
        <v>10678535</v>
      </c>
      <c r="P68" s="65">
        <f>IFERROR(O68/L57,"-")</f>
        <v>1.5288379562909374E-3</v>
      </c>
      <c r="Q68" s="78">
        <v>47</v>
      </c>
      <c r="R68" s="65">
        <f>IFERROR(Q68/M57,"-")</f>
        <v>3.3349890016320157E-3</v>
      </c>
      <c r="S68" s="81">
        <f t="shared" si="1"/>
        <v>227202.87234042553</v>
      </c>
      <c r="T68" s="355"/>
      <c r="U68" s="355"/>
      <c r="V68" s="49" t="s">
        <v>117</v>
      </c>
      <c r="W68" s="78">
        <v>0</v>
      </c>
      <c r="X68" s="65">
        <f>IFERROR(W68/T57,"-")</f>
        <v>0</v>
      </c>
      <c r="Y68" s="78">
        <v>0</v>
      </c>
      <c r="Z68" s="65">
        <f>IFERROR(Y68/U57,"-")</f>
        <v>0</v>
      </c>
      <c r="AA68" s="192" t="str">
        <f t="shared" si="2"/>
        <v>-</v>
      </c>
      <c r="AB68" s="355"/>
      <c r="AC68" s="355"/>
      <c r="AD68" s="49" t="s">
        <v>117</v>
      </c>
      <c r="AE68" s="78">
        <v>664288</v>
      </c>
      <c r="AF68" s="65">
        <f>IFERROR(AE68/AB57,"-")</f>
        <v>1.6739245867098016E-3</v>
      </c>
      <c r="AG68" s="78">
        <v>1</v>
      </c>
      <c r="AH68" s="65">
        <f>IFERROR(AG68/AC57,"-")</f>
        <v>6.5231572080887146E-4</v>
      </c>
      <c r="AI68" s="81">
        <f t="shared" si="3"/>
        <v>664288</v>
      </c>
      <c r="AJ68" s="355"/>
      <c r="AK68" s="355"/>
      <c r="AL68" s="49" t="s">
        <v>117</v>
      </c>
      <c r="AM68" s="78">
        <v>5686300</v>
      </c>
      <c r="AN68" s="65">
        <f>IFERROR(AM68/AJ57,"-")</f>
        <v>1.9914095697948064E-3</v>
      </c>
      <c r="AO68" s="78">
        <v>20</v>
      </c>
      <c r="AP68" s="65">
        <f>IFERROR(AO68/AK57,"-")</f>
        <v>4.0387722132471729E-3</v>
      </c>
      <c r="AQ68" s="81">
        <f t="shared" si="4"/>
        <v>284315</v>
      </c>
      <c r="AR68" s="355"/>
      <c r="AS68" s="355"/>
      <c r="AT68" s="49" t="s">
        <v>117</v>
      </c>
      <c r="AU68" s="78">
        <v>4321331</v>
      </c>
      <c r="AV68" s="65">
        <f>IFERROR(AU68/AR57,"-")</f>
        <v>1.2457065404650337E-3</v>
      </c>
      <c r="AW68" s="81">
        <v>25</v>
      </c>
      <c r="AX68" s="65">
        <f>IFERROR(AW68/AS57,"-")</f>
        <v>3.7224538415723644E-3</v>
      </c>
      <c r="AY68" s="284">
        <f t="shared" si="5"/>
        <v>172853.24</v>
      </c>
      <c r="AZ68" s="355"/>
      <c r="BA68" s="355"/>
      <c r="BB68" s="49" t="s">
        <v>117</v>
      </c>
      <c r="BC68" s="78">
        <v>5688257</v>
      </c>
      <c r="BD68" s="65">
        <f>IFERROR(BC68/AZ57,"-")</f>
        <v>6.8413635602261819E-3</v>
      </c>
      <c r="BE68" s="78">
        <v>24</v>
      </c>
      <c r="BF68" s="65">
        <f>IFERROR(BE68/BA57,"-")</f>
        <v>3.2388663967611336E-2</v>
      </c>
      <c r="BG68" s="81">
        <f t="shared" si="6"/>
        <v>237010.70833333334</v>
      </c>
      <c r="BH68" s="355"/>
      <c r="BI68" s="355"/>
      <c r="BJ68" s="49" t="s">
        <v>117</v>
      </c>
      <c r="BK68" s="78">
        <v>1449668</v>
      </c>
      <c r="BL68" s="65">
        <f>IFERROR(BK68/BH57,"-")</f>
        <v>5.2366138366145907E-4</v>
      </c>
      <c r="BM68" s="78">
        <v>12</v>
      </c>
      <c r="BN68" s="65">
        <f>IFERROR(BM68/BI57,"-")</f>
        <v>1.7338534893801473E-3</v>
      </c>
      <c r="BO68" s="192">
        <f t="shared" si="7"/>
        <v>120805.66666666667</v>
      </c>
      <c r="BP68" s="286"/>
    </row>
    <row r="69" spans="2:68" s="10" customFormat="1" ht="13.15" customHeight="1">
      <c r="B69" s="379"/>
      <c r="C69" s="374"/>
      <c r="D69" s="355"/>
      <c r="E69" s="355"/>
      <c r="F69" s="49" t="s">
        <v>118</v>
      </c>
      <c r="G69" s="78">
        <v>9507087</v>
      </c>
      <c r="H69" s="65">
        <f>IFERROR(G69/D57,"-")</f>
        <v>9.2539435241092861E-3</v>
      </c>
      <c r="I69" s="78">
        <v>207</v>
      </c>
      <c r="J69" s="65">
        <f>IFERROR(I69/E57,"-")</f>
        <v>0.14435146443514643</v>
      </c>
      <c r="K69" s="81">
        <f t="shared" si="0"/>
        <v>45927.956521739128</v>
      </c>
      <c r="L69" s="355"/>
      <c r="M69" s="355"/>
      <c r="N69" s="49" t="s">
        <v>118</v>
      </c>
      <c r="O69" s="78">
        <v>58290451</v>
      </c>
      <c r="P69" s="65">
        <f>IFERROR(O69/L57,"-")</f>
        <v>8.34540074814729E-3</v>
      </c>
      <c r="Q69" s="78">
        <v>1474</v>
      </c>
      <c r="R69" s="65">
        <f>IFERROR(Q69/M57,"-")</f>
        <v>0.10459093166820407</v>
      </c>
      <c r="S69" s="81">
        <f t="shared" si="1"/>
        <v>39545.760515603797</v>
      </c>
      <c r="T69" s="355"/>
      <c r="U69" s="355"/>
      <c r="V69" s="49" t="s">
        <v>118</v>
      </c>
      <c r="W69" s="78">
        <v>2981114</v>
      </c>
      <c r="X69" s="65">
        <f>IFERROR(W69/T57,"-")</f>
        <v>1.4041748983919774E-2</v>
      </c>
      <c r="Y69" s="78">
        <v>73</v>
      </c>
      <c r="Z69" s="65">
        <f>IFERROR(Y69/U57,"-")</f>
        <v>9.1022443890274321E-2</v>
      </c>
      <c r="AA69" s="192">
        <f t="shared" si="2"/>
        <v>40837.178082191778</v>
      </c>
      <c r="AB69" s="355"/>
      <c r="AC69" s="355"/>
      <c r="AD69" s="49" t="s">
        <v>118</v>
      </c>
      <c r="AE69" s="78">
        <v>4427611</v>
      </c>
      <c r="AF69" s="65">
        <f>IFERROR(AE69/AB57,"-")</f>
        <v>1.1157038683954507E-2</v>
      </c>
      <c r="AG69" s="78">
        <v>97</v>
      </c>
      <c r="AH69" s="65">
        <f>IFERROR(AG69/AC57,"-")</f>
        <v>6.3274624918460531E-2</v>
      </c>
      <c r="AI69" s="81">
        <f t="shared" si="3"/>
        <v>45645.474226804123</v>
      </c>
      <c r="AJ69" s="355"/>
      <c r="AK69" s="355"/>
      <c r="AL69" s="49" t="s">
        <v>118</v>
      </c>
      <c r="AM69" s="78">
        <v>25109697</v>
      </c>
      <c r="AN69" s="65">
        <f>IFERROR(AM69/AJ57,"-")</f>
        <v>8.7937131175716953E-3</v>
      </c>
      <c r="AO69" s="78">
        <v>613</v>
      </c>
      <c r="AP69" s="65">
        <f>IFERROR(AO69/AK57,"-")</f>
        <v>0.12378836833602584</v>
      </c>
      <c r="AQ69" s="81">
        <f t="shared" si="4"/>
        <v>40961.985318107669</v>
      </c>
      <c r="AR69" s="355"/>
      <c r="AS69" s="355"/>
      <c r="AT69" s="49" t="s">
        <v>118</v>
      </c>
      <c r="AU69" s="78">
        <v>25700287</v>
      </c>
      <c r="AV69" s="65">
        <f>IFERROR(AU69/AR57,"-")</f>
        <v>7.4086006389532484E-3</v>
      </c>
      <c r="AW69" s="81">
        <v>688</v>
      </c>
      <c r="AX69" s="65">
        <f>IFERROR(AW69/AS57,"-")</f>
        <v>0.10244192972007148</v>
      </c>
      <c r="AY69" s="284">
        <f t="shared" si="5"/>
        <v>37355.068313953489</v>
      </c>
      <c r="AZ69" s="355"/>
      <c r="BA69" s="355"/>
      <c r="BB69" s="49" t="s">
        <v>118</v>
      </c>
      <c r="BC69" s="78">
        <v>6915333</v>
      </c>
      <c r="BD69" s="65">
        <f>IFERROR(BC69/AZ57,"-")</f>
        <v>8.3171887615186169E-3</v>
      </c>
      <c r="BE69" s="78">
        <v>110</v>
      </c>
      <c r="BF69" s="65">
        <f>IFERROR(BE69/BA57,"-")</f>
        <v>0.1484480431848853</v>
      </c>
      <c r="BG69" s="81">
        <f t="shared" si="6"/>
        <v>62866.663636363635</v>
      </c>
      <c r="BH69" s="355"/>
      <c r="BI69" s="355"/>
      <c r="BJ69" s="49" t="s">
        <v>118</v>
      </c>
      <c r="BK69" s="78">
        <v>17275110</v>
      </c>
      <c r="BL69" s="65">
        <f>IFERROR(BK69/BH57,"-")</f>
        <v>6.240261912040487E-3</v>
      </c>
      <c r="BM69" s="78">
        <v>548</v>
      </c>
      <c r="BN69" s="65">
        <f>IFERROR(BM69/BI57,"-")</f>
        <v>7.9179309348360066E-2</v>
      </c>
      <c r="BO69" s="192">
        <f t="shared" si="7"/>
        <v>31523.923357664233</v>
      </c>
      <c r="BP69" s="286"/>
    </row>
    <row r="70" spans="2:68" s="10" customFormat="1" ht="13.15" customHeight="1">
      <c r="B70" s="379"/>
      <c r="C70" s="374"/>
      <c r="D70" s="355"/>
      <c r="E70" s="355"/>
      <c r="F70" s="49" t="s">
        <v>119</v>
      </c>
      <c r="G70" s="78">
        <v>20850290</v>
      </c>
      <c r="H70" s="65">
        <f>IFERROR(G70/D57,"-")</f>
        <v>2.029511312153771E-2</v>
      </c>
      <c r="I70" s="78">
        <v>209</v>
      </c>
      <c r="J70" s="65">
        <f>IFERROR(I70/E57,"-")</f>
        <v>0.14574616457461645</v>
      </c>
      <c r="K70" s="81">
        <f t="shared" ref="K70:K133" si="8">IFERROR(G70/I70,"-")</f>
        <v>99762.153110047846</v>
      </c>
      <c r="L70" s="355"/>
      <c r="M70" s="355"/>
      <c r="N70" s="49" t="s">
        <v>119</v>
      </c>
      <c r="O70" s="78">
        <v>73065114</v>
      </c>
      <c r="P70" s="65">
        <f>IFERROR(O70/L57,"-")</f>
        <v>1.0460678320005915E-2</v>
      </c>
      <c r="Q70" s="78">
        <v>975</v>
      </c>
      <c r="R70" s="65">
        <f>IFERROR(Q70/M57,"-")</f>
        <v>6.918328248066416E-2</v>
      </c>
      <c r="S70" s="81">
        <f t="shared" ref="S70:S133" si="9">IFERROR(O70/Q70,"-")</f>
        <v>74938.578461538462</v>
      </c>
      <c r="T70" s="355"/>
      <c r="U70" s="355"/>
      <c r="V70" s="49" t="s">
        <v>119</v>
      </c>
      <c r="W70" s="78">
        <v>2555114</v>
      </c>
      <c r="X70" s="65">
        <f>IFERROR(W70/T57,"-")</f>
        <v>1.2035188662124021E-2</v>
      </c>
      <c r="Y70" s="78">
        <v>50</v>
      </c>
      <c r="Z70" s="65">
        <f>IFERROR(Y70/U57,"-")</f>
        <v>6.2344139650872821E-2</v>
      </c>
      <c r="AA70" s="192">
        <f t="shared" ref="AA70:AA133" si="10">IFERROR(W70/Y70,"-")</f>
        <v>51102.28</v>
      </c>
      <c r="AB70" s="355"/>
      <c r="AC70" s="355"/>
      <c r="AD70" s="49" t="s">
        <v>119</v>
      </c>
      <c r="AE70" s="78">
        <v>4266656</v>
      </c>
      <c r="AF70" s="65">
        <f>IFERROR(AE70/AB57,"-")</f>
        <v>1.0751451752000481E-2</v>
      </c>
      <c r="AG70" s="78">
        <v>73</v>
      </c>
      <c r="AH70" s="65">
        <f>IFERROR(AG70/AC57,"-")</f>
        <v>4.7619047619047616E-2</v>
      </c>
      <c r="AI70" s="81">
        <f t="shared" ref="AI70:AI133" si="11">IFERROR(AE70/AG70,"-")</f>
        <v>58447.342465753427</v>
      </c>
      <c r="AJ70" s="355"/>
      <c r="AK70" s="355"/>
      <c r="AL70" s="49" t="s">
        <v>119</v>
      </c>
      <c r="AM70" s="78">
        <v>30556035</v>
      </c>
      <c r="AN70" s="65">
        <f>IFERROR(AM70/AJ57,"-")</f>
        <v>1.0701085154491504E-2</v>
      </c>
      <c r="AO70" s="78">
        <v>418</v>
      </c>
      <c r="AP70" s="65">
        <f>IFERROR(AO70/AK57,"-")</f>
        <v>8.4410339256865918E-2</v>
      </c>
      <c r="AQ70" s="81">
        <f t="shared" ref="AQ70:AQ133" si="12">IFERROR(AM70/AO70,"-")</f>
        <v>73100.562200956934</v>
      </c>
      <c r="AR70" s="355"/>
      <c r="AS70" s="355"/>
      <c r="AT70" s="49" t="s">
        <v>119</v>
      </c>
      <c r="AU70" s="78">
        <v>30434119</v>
      </c>
      <c r="AV70" s="65">
        <f>IFERROR(AU70/AR57,"-")</f>
        <v>8.7732185041116146E-3</v>
      </c>
      <c r="AW70" s="81">
        <v>400</v>
      </c>
      <c r="AX70" s="65">
        <f>IFERROR(AW70/AS57,"-")</f>
        <v>5.9559261465157831E-2</v>
      </c>
      <c r="AY70" s="284">
        <f t="shared" ref="AY70:AY133" si="13">IFERROR(AU70/AW70,"-")</f>
        <v>76085.297500000001</v>
      </c>
      <c r="AZ70" s="355"/>
      <c r="BA70" s="355"/>
      <c r="BB70" s="49" t="s">
        <v>119</v>
      </c>
      <c r="BC70" s="78">
        <v>35563027</v>
      </c>
      <c r="BD70" s="65">
        <f>IFERROR(BC70/AZ57,"-")</f>
        <v>4.2772258181924587E-2</v>
      </c>
      <c r="BE70" s="78">
        <v>267</v>
      </c>
      <c r="BF70" s="65">
        <f>IFERROR(BE70/BA57,"-")</f>
        <v>0.36032388663967613</v>
      </c>
      <c r="BG70" s="81">
        <f t="shared" ref="BG70:BG133" si="14">IFERROR(BC70/BE70,"-")</f>
        <v>133194.85767790262</v>
      </c>
      <c r="BH70" s="355"/>
      <c r="BI70" s="355"/>
      <c r="BJ70" s="49" t="s">
        <v>119</v>
      </c>
      <c r="BK70" s="78">
        <v>21753306</v>
      </c>
      <c r="BL70" s="65">
        <f>IFERROR(BK70/BH57,"-")</f>
        <v>7.8579138941958573E-3</v>
      </c>
      <c r="BM70" s="78">
        <v>319</v>
      </c>
      <c r="BN70" s="65">
        <f>IFERROR(BM70/BI57,"-")</f>
        <v>4.6091605259355586E-2</v>
      </c>
      <c r="BO70" s="192">
        <f t="shared" ref="BO70:BO133" si="15">IFERROR(BK70/BM70,"-")</f>
        <v>68192.181818181823</v>
      </c>
      <c r="BP70" s="286"/>
    </row>
    <row r="71" spans="2:68" s="10" customFormat="1" ht="13.15" customHeight="1">
      <c r="B71" s="379"/>
      <c r="C71" s="374"/>
      <c r="D71" s="355"/>
      <c r="E71" s="355"/>
      <c r="F71" s="49" t="s">
        <v>120</v>
      </c>
      <c r="G71" s="78">
        <v>4391937</v>
      </c>
      <c r="H71" s="65">
        <f>IFERROR(G71/D57,"-")</f>
        <v>4.2749936925417812E-3</v>
      </c>
      <c r="I71" s="78">
        <v>98</v>
      </c>
      <c r="J71" s="65">
        <f>IFERROR(I71/E57,"-")</f>
        <v>6.8340306834030681E-2</v>
      </c>
      <c r="K71" s="81">
        <f t="shared" si="8"/>
        <v>44815.683673469386</v>
      </c>
      <c r="L71" s="355"/>
      <c r="M71" s="355"/>
      <c r="N71" s="49" t="s">
        <v>120</v>
      </c>
      <c r="O71" s="78">
        <v>24179728</v>
      </c>
      <c r="P71" s="65">
        <f>IFERROR(O71/L57,"-")</f>
        <v>3.461793770324371E-3</v>
      </c>
      <c r="Q71" s="78">
        <v>659</v>
      </c>
      <c r="R71" s="65">
        <f>IFERROR(Q71/M57,"-")</f>
        <v>4.6760803235648907E-2</v>
      </c>
      <c r="S71" s="81">
        <f t="shared" si="9"/>
        <v>36691.544764795144</v>
      </c>
      <c r="T71" s="355"/>
      <c r="U71" s="355"/>
      <c r="V71" s="49" t="s">
        <v>120</v>
      </c>
      <c r="W71" s="78">
        <v>884695</v>
      </c>
      <c r="X71" s="65">
        <f>IFERROR(W71/T57,"-")</f>
        <v>4.1671217931715807E-3</v>
      </c>
      <c r="Y71" s="78">
        <v>20</v>
      </c>
      <c r="Z71" s="65">
        <f>IFERROR(Y71/U57,"-")</f>
        <v>2.4937655860349128E-2</v>
      </c>
      <c r="AA71" s="192">
        <f t="shared" si="10"/>
        <v>44234.75</v>
      </c>
      <c r="AB71" s="355"/>
      <c r="AC71" s="355"/>
      <c r="AD71" s="49" t="s">
        <v>120</v>
      </c>
      <c r="AE71" s="78">
        <v>1480158</v>
      </c>
      <c r="AF71" s="65">
        <f>IFERROR(AE71/AB57,"-")</f>
        <v>3.7298172907160847E-3</v>
      </c>
      <c r="AG71" s="78">
        <v>30</v>
      </c>
      <c r="AH71" s="65">
        <f>IFERROR(AG71/AC57,"-")</f>
        <v>1.9569471624266144E-2</v>
      </c>
      <c r="AI71" s="81">
        <f t="shared" si="11"/>
        <v>49338.6</v>
      </c>
      <c r="AJ71" s="355"/>
      <c r="AK71" s="355"/>
      <c r="AL71" s="49" t="s">
        <v>120</v>
      </c>
      <c r="AM71" s="78">
        <v>8944846</v>
      </c>
      <c r="AN71" s="65">
        <f>IFERROR(AM71/AJ57,"-")</f>
        <v>3.132590951012221E-3</v>
      </c>
      <c r="AO71" s="78">
        <v>252</v>
      </c>
      <c r="AP71" s="65">
        <f>IFERROR(AO71/AK57,"-")</f>
        <v>5.0888529886914377E-2</v>
      </c>
      <c r="AQ71" s="81">
        <f t="shared" si="12"/>
        <v>35495.420634920636</v>
      </c>
      <c r="AR71" s="355"/>
      <c r="AS71" s="355"/>
      <c r="AT71" s="49" t="s">
        <v>120</v>
      </c>
      <c r="AU71" s="78">
        <v>12579511</v>
      </c>
      <c r="AV71" s="65">
        <f>IFERROR(AU71/AR57,"-")</f>
        <v>3.6262853108340546E-3</v>
      </c>
      <c r="AW71" s="81">
        <v>350</v>
      </c>
      <c r="AX71" s="65">
        <f>IFERROR(AW71/AS57,"-")</f>
        <v>5.2114353782013102E-2</v>
      </c>
      <c r="AY71" s="284">
        <f t="shared" si="13"/>
        <v>35941.46</v>
      </c>
      <c r="AZ71" s="355"/>
      <c r="BA71" s="355"/>
      <c r="BB71" s="49" t="s">
        <v>120</v>
      </c>
      <c r="BC71" s="78">
        <v>3799528</v>
      </c>
      <c r="BD71" s="65">
        <f>IFERROR(BC71/AZ57,"-")</f>
        <v>4.5697570284287548E-3</v>
      </c>
      <c r="BE71" s="78">
        <v>88</v>
      </c>
      <c r="BF71" s="65">
        <f>IFERROR(BE71/BA57,"-")</f>
        <v>0.11875843454790823</v>
      </c>
      <c r="BG71" s="81">
        <f t="shared" si="14"/>
        <v>43176.454545454544</v>
      </c>
      <c r="BH71" s="355"/>
      <c r="BI71" s="355"/>
      <c r="BJ71" s="49" t="s">
        <v>120</v>
      </c>
      <c r="BK71" s="78">
        <v>13543909</v>
      </c>
      <c r="BL71" s="65">
        <f>IFERROR(BK71/BH57,"-")</f>
        <v>4.8924458062983307E-3</v>
      </c>
      <c r="BM71" s="78">
        <v>230</v>
      </c>
      <c r="BN71" s="65">
        <f>IFERROR(BM71/BI57,"-")</f>
        <v>3.3232191879786155E-2</v>
      </c>
      <c r="BO71" s="192">
        <f t="shared" si="15"/>
        <v>58886.560869565219</v>
      </c>
      <c r="BP71" s="286"/>
    </row>
    <row r="72" spans="2:68" s="10" customFormat="1" ht="13.15" customHeight="1">
      <c r="B72" s="379"/>
      <c r="C72" s="374"/>
      <c r="D72" s="355"/>
      <c r="E72" s="355"/>
      <c r="F72" s="50" t="s">
        <v>121</v>
      </c>
      <c r="G72" s="79">
        <v>2206593</v>
      </c>
      <c r="H72" s="66">
        <f>IFERROR(G72/D57,"-")</f>
        <v>2.1478384496423438E-3</v>
      </c>
      <c r="I72" s="79">
        <v>129</v>
      </c>
      <c r="J72" s="66">
        <f>IFERROR(I72/E57,"-")</f>
        <v>8.9958158995815898E-2</v>
      </c>
      <c r="K72" s="82">
        <f t="shared" si="8"/>
        <v>17105.372093023256</v>
      </c>
      <c r="L72" s="355"/>
      <c r="M72" s="355"/>
      <c r="N72" s="50" t="s">
        <v>121</v>
      </c>
      <c r="O72" s="79">
        <v>15292328</v>
      </c>
      <c r="P72" s="66">
        <f>IFERROR(O72/L57,"-")</f>
        <v>2.1893912869556244E-3</v>
      </c>
      <c r="Q72" s="79">
        <v>787</v>
      </c>
      <c r="R72" s="66">
        <f>IFERROR(Q72/M57,"-")</f>
        <v>5.5843326474136097E-2</v>
      </c>
      <c r="S72" s="82">
        <f t="shared" si="9"/>
        <v>19431.166454891994</v>
      </c>
      <c r="T72" s="355"/>
      <c r="U72" s="355"/>
      <c r="V72" s="50" t="s">
        <v>121</v>
      </c>
      <c r="W72" s="79">
        <v>139475</v>
      </c>
      <c r="X72" s="66">
        <f>IFERROR(W72/T57,"-")</f>
        <v>6.5696009596822214E-4</v>
      </c>
      <c r="Y72" s="79">
        <v>27</v>
      </c>
      <c r="Z72" s="66">
        <f>IFERROR(Y72/U57,"-")</f>
        <v>3.366583541147132E-2</v>
      </c>
      <c r="AA72" s="193">
        <f t="shared" si="10"/>
        <v>5165.7407407407409</v>
      </c>
      <c r="AB72" s="355"/>
      <c r="AC72" s="355"/>
      <c r="AD72" s="50" t="s">
        <v>121</v>
      </c>
      <c r="AE72" s="79">
        <v>586231</v>
      </c>
      <c r="AF72" s="66">
        <f>IFERROR(AE72/AB57,"-")</f>
        <v>1.4772304849575391E-3</v>
      </c>
      <c r="AG72" s="79">
        <v>56</v>
      </c>
      <c r="AH72" s="66">
        <f>IFERROR(AG72/AC57,"-")</f>
        <v>3.6529680365296802E-2</v>
      </c>
      <c r="AI72" s="82">
        <f t="shared" si="11"/>
        <v>10468.410714285714</v>
      </c>
      <c r="AJ72" s="355"/>
      <c r="AK72" s="355"/>
      <c r="AL72" s="50" t="s">
        <v>121</v>
      </c>
      <c r="AM72" s="79">
        <v>7015414</v>
      </c>
      <c r="AN72" s="66">
        <f>IFERROR(AM72/AJ57,"-")</f>
        <v>2.4568810255653872E-3</v>
      </c>
      <c r="AO72" s="79">
        <v>325</v>
      </c>
      <c r="AP72" s="66">
        <f>IFERROR(AO72/AK57,"-")</f>
        <v>6.5630048465266558E-2</v>
      </c>
      <c r="AQ72" s="82">
        <f t="shared" si="12"/>
        <v>21585.889230769229</v>
      </c>
      <c r="AR72" s="355"/>
      <c r="AS72" s="355"/>
      <c r="AT72" s="50" t="s">
        <v>121</v>
      </c>
      <c r="AU72" s="79">
        <v>7456952</v>
      </c>
      <c r="AV72" s="66">
        <f>IFERROR(AU72/AR57,"-")</f>
        <v>2.1496094324488946E-3</v>
      </c>
      <c r="AW72" s="82">
        <v>374</v>
      </c>
      <c r="AX72" s="68">
        <f>IFERROR(AW72/AS57,"-")</f>
        <v>5.5687909469922574E-2</v>
      </c>
      <c r="AY72" s="285">
        <f t="shared" si="13"/>
        <v>19938.374331550804</v>
      </c>
      <c r="AZ72" s="355"/>
      <c r="BA72" s="355"/>
      <c r="BB72" s="50" t="s">
        <v>121</v>
      </c>
      <c r="BC72" s="79">
        <v>6893825</v>
      </c>
      <c r="BD72" s="66">
        <f>IFERROR(BC72/AZ57,"-")</f>
        <v>8.2913207236551111E-3</v>
      </c>
      <c r="BE72" s="79">
        <v>96</v>
      </c>
      <c r="BF72" s="66">
        <f>IFERROR(BE72/BA57,"-")</f>
        <v>0.12955465587044535</v>
      </c>
      <c r="BG72" s="82">
        <f t="shared" si="14"/>
        <v>71810.677083333328</v>
      </c>
      <c r="BH72" s="355"/>
      <c r="BI72" s="355"/>
      <c r="BJ72" s="50" t="s">
        <v>121</v>
      </c>
      <c r="BK72" s="79">
        <v>2572001</v>
      </c>
      <c r="BL72" s="66">
        <f>IFERROR(BK72/BH57,"-")</f>
        <v>9.2908003931842079E-4</v>
      </c>
      <c r="BM72" s="79">
        <v>296</v>
      </c>
      <c r="BN72" s="66">
        <f>IFERROR(BM72/BI57,"-")</f>
        <v>4.2768386071376965E-2</v>
      </c>
      <c r="BO72" s="193">
        <f t="shared" si="15"/>
        <v>8689.1925675675684</v>
      </c>
      <c r="BP72" s="286"/>
    </row>
    <row r="73" spans="2:68" s="10" customFormat="1" ht="13.15" customHeight="1">
      <c r="B73" s="380"/>
      <c r="C73" s="375"/>
      <c r="D73" s="356"/>
      <c r="E73" s="356"/>
      <c r="F73" s="51" t="s">
        <v>71</v>
      </c>
      <c r="G73" s="74">
        <f>SUM(G57:G72)</f>
        <v>238842148</v>
      </c>
      <c r="H73" s="66">
        <f>IFERROR(G73/D57,"-")</f>
        <v>0.23248254157860884</v>
      </c>
      <c r="I73" s="79">
        <v>1243</v>
      </c>
      <c r="J73" s="66">
        <f>IFERROR(I73/E57,"-")</f>
        <v>0.86680613668061368</v>
      </c>
      <c r="K73" s="82">
        <f t="shared" si="8"/>
        <v>192149.75703942074</v>
      </c>
      <c r="L73" s="356"/>
      <c r="M73" s="356"/>
      <c r="N73" s="51" t="s">
        <v>71</v>
      </c>
      <c r="O73" s="74">
        <f>SUM(O57:O72)</f>
        <v>1374860008</v>
      </c>
      <c r="P73" s="66">
        <f>IFERROR(O73/L57,"-")</f>
        <v>0.19683769026527159</v>
      </c>
      <c r="Q73" s="79">
        <v>10817</v>
      </c>
      <c r="R73" s="66">
        <f>IFERROR(Q73/M57,"-")</f>
        <v>0.7675441708649684</v>
      </c>
      <c r="S73" s="82">
        <f t="shared" si="9"/>
        <v>127101.78496810576</v>
      </c>
      <c r="T73" s="356"/>
      <c r="U73" s="356"/>
      <c r="V73" s="51" t="s">
        <v>71</v>
      </c>
      <c r="W73" s="74">
        <f>SUM(W57:W72)</f>
        <v>19525756</v>
      </c>
      <c r="X73" s="66">
        <f>IFERROR(W73/T57,"-")</f>
        <v>9.1970909020341204E-2</v>
      </c>
      <c r="Y73" s="79">
        <v>306</v>
      </c>
      <c r="Z73" s="66">
        <f>IFERROR(Y73/U57,"-")</f>
        <v>0.38154613466334164</v>
      </c>
      <c r="AA73" s="193">
        <f t="shared" si="10"/>
        <v>63809.660130718956</v>
      </c>
      <c r="AB73" s="356"/>
      <c r="AC73" s="356"/>
      <c r="AD73" s="51" t="s">
        <v>71</v>
      </c>
      <c r="AE73" s="74">
        <f>SUM(AE57:AE72)</f>
        <v>42487206</v>
      </c>
      <c r="AF73" s="66">
        <f>IFERROR(AE73/AB57,"-")</f>
        <v>0.1070625673563337</v>
      </c>
      <c r="AG73" s="79">
        <v>487</v>
      </c>
      <c r="AH73" s="66">
        <f>IFERROR(AG73/AC57,"-")</f>
        <v>0.3176777560339204</v>
      </c>
      <c r="AI73" s="82">
        <f t="shared" si="11"/>
        <v>87242.722792607805</v>
      </c>
      <c r="AJ73" s="356"/>
      <c r="AK73" s="356"/>
      <c r="AL73" s="51" t="s">
        <v>71</v>
      </c>
      <c r="AM73" s="74">
        <f>SUM(AM57:AM72)</f>
        <v>594322666</v>
      </c>
      <c r="AN73" s="66">
        <f>IFERROR(AM73/AJ57,"-")</f>
        <v>0.20813883274156522</v>
      </c>
      <c r="AO73" s="79">
        <v>4318</v>
      </c>
      <c r="AP73" s="66">
        <f>IFERROR(AO73/AK57,"-")</f>
        <v>0.87197092084006467</v>
      </c>
      <c r="AQ73" s="82">
        <f t="shared" si="12"/>
        <v>137638.41269106069</v>
      </c>
      <c r="AR73" s="356"/>
      <c r="AS73" s="356"/>
      <c r="AT73" s="51" t="s">
        <v>71</v>
      </c>
      <c r="AU73" s="74">
        <f>SUM(AU57:AU72)</f>
        <v>700382863</v>
      </c>
      <c r="AV73" s="66">
        <f>IFERROR(AU73/AR57,"-")</f>
        <v>0.20189879304980934</v>
      </c>
      <c r="AW73" s="82">
        <v>5651</v>
      </c>
      <c r="AX73" s="153">
        <f>IFERROR(AW73/AS57,"-")</f>
        <v>0.84142346634901732</v>
      </c>
      <c r="AY73" s="223">
        <f t="shared" si="13"/>
        <v>123939.63245443284</v>
      </c>
      <c r="AZ73" s="356"/>
      <c r="BA73" s="356"/>
      <c r="BB73" s="51" t="s">
        <v>71</v>
      </c>
      <c r="BC73" s="74">
        <f>SUM(BC57:BC72)</f>
        <v>237089897</v>
      </c>
      <c r="BD73" s="66">
        <f>IFERROR(BC73/AZ57,"-")</f>
        <v>0.28515205656734194</v>
      </c>
      <c r="BE73" s="79">
        <v>684</v>
      </c>
      <c r="BF73" s="66">
        <f>IFERROR(BE73/BA57,"-")</f>
        <v>0.92307692307692313</v>
      </c>
      <c r="BG73" s="82">
        <f t="shared" si="14"/>
        <v>346622.65643274854</v>
      </c>
      <c r="BH73" s="356"/>
      <c r="BI73" s="356"/>
      <c r="BJ73" s="51" t="s">
        <v>71</v>
      </c>
      <c r="BK73" s="74">
        <f>SUM(BK57:BK72)</f>
        <v>444250138</v>
      </c>
      <c r="BL73" s="66">
        <f>IFERROR(BK73/BH57,"-")</f>
        <v>0.16047580684465282</v>
      </c>
      <c r="BM73" s="79">
        <v>4539</v>
      </c>
      <c r="BN73" s="66">
        <f>IFERROR(BM73/BI57,"-")</f>
        <v>0.65583008235804074</v>
      </c>
      <c r="BO73" s="193">
        <f t="shared" si="15"/>
        <v>97874.011456267894</v>
      </c>
      <c r="BP73" s="286"/>
    </row>
    <row r="74" spans="2:68" s="10" customFormat="1" ht="13.15" customHeight="1">
      <c r="B74" s="378">
        <v>5</v>
      </c>
      <c r="C74" s="373" t="s">
        <v>124</v>
      </c>
      <c r="D74" s="354">
        <v>1006700980</v>
      </c>
      <c r="E74" s="354">
        <v>1482</v>
      </c>
      <c r="F74" s="47" t="s">
        <v>107</v>
      </c>
      <c r="G74" s="77">
        <v>17322728</v>
      </c>
      <c r="H74" s="64">
        <f>IFERROR(G74/D74,"-")</f>
        <v>1.7207421413258185E-2</v>
      </c>
      <c r="I74" s="77">
        <v>334</v>
      </c>
      <c r="J74" s="64">
        <f>IFERROR(I74/E74,"-")</f>
        <v>0.2253711201079622</v>
      </c>
      <c r="K74" s="80">
        <f t="shared" si="8"/>
        <v>51864.45508982036</v>
      </c>
      <c r="L74" s="354">
        <v>7151475810</v>
      </c>
      <c r="M74" s="354">
        <v>14594</v>
      </c>
      <c r="N74" s="47" t="s">
        <v>107</v>
      </c>
      <c r="O74" s="77">
        <v>143552524</v>
      </c>
      <c r="P74" s="64">
        <f>IFERROR(O74/L74,"-")</f>
        <v>2.0073132848924508E-2</v>
      </c>
      <c r="Q74" s="77">
        <v>2512</v>
      </c>
      <c r="R74" s="64">
        <f>IFERROR(Q74/M74,"-")</f>
        <v>0.17212553104015349</v>
      </c>
      <c r="S74" s="80">
        <f t="shared" si="9"/>
        <v>57146.705414012737</v>
      </c>
      <c r="T74" s="354">
        <v>208257030</v>
      </c>
      <c r="U74" s="354">
        <v>763</v>
      </c>
      <c r="V74" s="47" t="s">
        <v>107</v>
      </c>
      <c r="W74" s="77">
        <v>8419096</v>
      </c>
      <c r="X74" s="64">
        <f>IFERROR(W74/T74,"-")</f>
        <v>4.0426467236184059E-2</v>
      </c>
      <c r="Y74" s="77">
        <v>86</v>
      </c>
      <c r="Z74" s="64">
        <f>IFERROR(Y74/U74,"-")</f>
        <v>0.1127129750982962</v>
      </c>
      <c r="AA74" s="191">
        <f t="shared" si="10"/>
        <v>97896.465116279069</v>
      </c>
      <c r="AB74" s="354">
        <v>446613260</v>
      </c>
      <c r="AC74" s="354">
        <v>1604</v>
      </c>
      <c r="AD74" s="47" t="s">
        <v>107</v>
      </c>
      <c r="AE74" s="77">
        <v>9598432</v>
      </c>
      <c r="AF74" s="64">
        <f>IFERROR(AE74/AB74,"-")</f>
        <v>2.1491596554925396E-2</v>
      </c>
      <c r="AG74" s="77">
        <v>166</v>
      </c>
      <c r="AH74" s="64">
        <f>IFERROR(AG74/AC74,"-")</f>
        <v>0.10349127182044887</v>
      </c>
      <c r="AI74" s="80">
        <f t="shared" si="11"/>
        <v>57821.879518072288</v>
      </c>
      <c r="AJ74" s="354">
        <v>2864476010</v>
      </c>
      <c r="AK74" s="354">
        <v>5034</v>
      </c>
      <c r="AL74" s="47" t="s">
        <v>107</v>
      </c>
      <c r="AM74" s="77">
        <v>49115787</v>
      </c>
      <c r="AN74" s="64">
        <f>IFERROR(AM74/AJ74,"-")</f>
        <v>1.714651713909798E-2</v>
      </c>
      <c r="AO74" s="77">
        <v>967</v>
      </c>
      <c r="AP74" s="64">
        <f>IFERROR(AO74/AK74,"-")</f>
        <v>0.1920937624155741</v>
      </c>
      <c r="AQ74" s="80">
        <f t="shared" si="12"/>
        <v>50791.920372285422</v>
      </c>
      <c r="AR74" s="354">
        <v>3562431230</v>
      </c>
      <c r="AS74" s="354">
        <v>7068</v>
      </c>
      <c r="AT74" s="47" t="s">
        <v>107</v>
      </c>
      <c r="AU74" s="77">
        <v>66032228</v>
      </c>
      <c r="AV74" s="64">
        <f>IFERROR(AU74/AR74,"-")</f>
        <v>1.8535720056552501E-2</v>
      </c>
      <c r="AW74" s="80">
        <v>1258</v>
      </c>
      <c r="AX74" s="64">
        <f>IFERROR(AW74/AS74,"-")</f>
        <v>0.17798528579513298</v>
      </c>
      <c r="AY74" s="284">
        <f t="shared" si="13"/>
        <v>52489.847376788552</v>
      </c>
      <c r="AZ74" s="354">
        <v>806611830</v>
      </c>
      <c r="BA74" s="354">
        <v>754</v>
      </c>
      <c r="BB74" s="47" t="s">
        <v>107</v>
      </c>
      <c r="BC74" s="77">
        <v>47768548</v>
      </c>
      <c r="BD74" s="64">
        <f>IFERROR(BC74/AZ74,"-")</f>
        <v>5.9221234084801358E-2</v>
      </c>
      <c r="BE74" s="77">
        <v>247</v>
      </c>
      <c r="BF74" s="64">
        <f>IFERROR(BE74/BA74,"-")</f>
        <v>0.32758620689655171</v>
      </c>
      <c r="BG74" s="80">
        <f t="shared" si="14"/>
        <v>193394.93117408906</v>
      </c>
      <c r="BH74" s="354">
        <v>2704930300</v>
      </c>
      <c r="BI74" s="354">
        <v>7204</v>
      </c>
      <c r="BJ74" s="47" t="s">
        <v>107</v>
      </c>
      <c r="BK74" s="77">
        <v>29642895</v>
      </c>
      <c r="BL74" s="64">
        <f>IFERROR(BK74/BH74,"-")</f>
        <v>1.0958838754551272E-2</v>
      </c>
      <c r="BM74" s="77">
        <v>938</v>
      </c>
      <c r="BN74" s="64">
        <f>IFERROR(BM74/BI74,"-")</f>
        <v>0.13020544142143253</v>
      </c>
      <c r="BO74" s="191">
        <f t="shared" si="15"/>
        <v>31602.233475479745</v>
      </c>
      <c r="BP74" s="286"/>
    </row>
    <row r="75" spans="2:68" s="10" customFormat="1" ht="13.15" customHeight="1">
      <c r="B75" s="379"/>
      <c r="C75" s="374"/>
      <c r="D75" s="355"/>
      <c r="E75" s="355"/>
      <c r="F75" s="48" t="s">
        <v>108</v>
      </c>
      <c r="G75" s="78">
        <v>15400966</v>
      </c>
      <c r="H75" s="65">
        <f>IFERROR(G75/D74,"-")</f>
        <v>1.529845138324987E-2</v>
      </c>
      <c r="I75" s="78">
        <v>387</v>
      </c>
      <c r="J75" s="65">
        <f>IFERROR(I75/E74,"-")</f>
        <v>0.26113360323886642</v>
      </c>
      <c r="K75" s="81">
        <f t="shared" si="8"/>
        <v>39795.777777777781</v>
      </c>
      <c r="L75" s="355"/>
      <c r="M75" s="355"/>
      <c r="N75" s="48" t="s">
        <v>108</v>
      </c>
      <c r="O75" s="78">
        <v>144015062</v>
      </c>
      <c r="P75" s="65">
        <f>IFERROR(O75/L74,"-")</f>
        <v>2.0137810128452352E-2</v>
      </c>
      <c r="Q75" s="78">
        <v>2911</v>
      </c>
      <c r="R75" s="65">
        <f>IFERROR(Q75/M74,"-")</f>
        <v>0.1994655337810059</v>
      </c>
      <c r="S75" s="81">
        <f t="shared" si="9"/>
        <v>49472.711095843355</v>
      </c>
      <c r="T75" s="355"/>
      <c r="U75" s="355"/>
      <c r="V75" s="48" t="s">
        <v>108</v>
      </c>
      <c r="W75" s="78">
        <v>9690911</v>
      </c>
      <c r="X75" s="65">
        <f>IFERROR(W75/T74,"-")</f>
        <v>4.6533415942789542E-2</v>
      </c>
      <c r="Y75" s="78">
        <v>120</v>
      </c>
      <c r="Z75" s="65">
        <f>IFERROR(Y75/U74,"-")</f>
        <v>0.15727391874180865</v>
      </c>
      <c r="AA75" s="192">
        <f t="shared" si="10"/>
        <v>80757.59166666666</v>
      </c>
      <c r="AB75" s="355"/>
      <c r="AC75" s="355"/>
      <c r="AD75" s="48" t="s">
        <v>108</v>
      </c>
      <c r="AE75" s="78">
        <v>17625175</v>
      </c>
      <c r="AF75" s="65">
        <f>IFERROR(AE75/AB74,"-")</f>
        <v>3.9464065621338695E-2</v>
      </c>
      <c r="AG75" s="78">
        <v>199</v>
      </c>
      <c r="AH75" s="65">
        <f>IFERROR(AG75/AC74,"-")</f>
        <v>0.12406483790523691</v>
      </c>
      <c r="AI75" s="81">
        <f t="shared" si="11"/>
        <v>88568.718592964826</v>
      </c>
      <c r="AJ75" s="355"/>
      <c r="AK75" s="355"/>
      <c r="AL75" s="48" t="s">
        <v>108</v>
      </c>
      <c r="AM75" s="78">
        <v>42915462</v>
      </c>
      <c r="AN75" s="65">
        <f>IFERROR(AM75/AJ74,"-")</f>
        <v>1.4981958951717665E-2</v>
      </c>
      <c r="AO75" s="78">
        <v>1106</v>
      </c>
      <c r="AP75" s="65">
        <f>IFERROR(AO75/AK74,"-")</f>
        <v>0.21970599920540326</v>
      </c>
      <c r="AQ75" s="81">
        <f t="shared" si="12"/>
        <v>38802.406871609404</v>
      </c>
      <c r="AR75" s="355"/>
      <c r="AS75" s="355"/>
      <c r="AT75" s="48" t="s">
        <v>108</v>
      </c>
      <c r="AU75" s="78">
        <v>73357817</v>
      </c>
      <c r="AV75" s="65">
        <f>IFERROR(AU75/AR74,"-")</f>
        <v>2.0592065436165628E-2</v>
      </c>
      <c r="AW75" s="81">
        <v>1470</v>
      </c>
      <c r="AX75" s="65">
        <f>IFERROR(AW75/AS74,"-")</f>
        <v>0.20797962648556875</v>
      </c>
      <c r="AY75" s="284">
        <f t="shared" si="13"/>
        <v>49903.276870748297</v>
      </c>
      <c r="AZ75" s="355"/>
      <c r="BA75" s="355"/>
      <c r="BB75" s="48" t="s">
        <v>108</v>
      </c>
      <c r="BC75" s="78">
        <v>8781651</v>
      </c>
      <c r="BD75" s="65">
        <f>IFERROR(BC75/AZ74,"-")</f>
        <v>1.0887084311669468E-2</v>
      </c>
      <c r="BE75" s="78">
        <v>183</v>
      </c>
      <c r="BF75" s="65">
        <f>IFERROR(BE75/BA74,"-")</f>
        <v>0.2427055702917772</v>
      </c>
      <c r="BG75" s="81">
        <f t="shared" si="14"/>
        <v>47987.163934426229</v>
      </c>
      <c r="BH75" s="355"/>
      <c r="BI75" s="355"/>
      <c r="BJ75" s="48" t="s">
        <v>108</v>
      </c>
      <c r="BK75" s="78">
        <v>63473133</v>
      </c>
      <c r="BL75" s="65">
        <f>IFERROR(BK75/BH74,"-")</f>
        <v>2.3465718506683889E-2</v>
      </c>
      <c r="BM75" s="78">
        <v>1115</v>
      </c>
      <c r="BN75" s="65">
        <f>IFERROR(BM75/BI74,"-")</f>
        <v>0.15477512493059412</v>
      </c>
      <c r="BO75" s="192">
        <f t="shared" si="15"/>
        <v>56926.576681614351</v>
      </c>
      <c r="BP75" s="286"/>
    </row>
    <row r="76" spans="2:68" s="10" customFormat="1" ht="13.15" customHeight="1">
      <c r="B76" s="379"/>
      <c r="C76" s="374"/>
      <c r="D76" s="355"/>
      <c r="E76" s="355"/>
      <c r="F76" s="49" t="s">
        <v>109</v>
      </c>
      <c r="G76" s="78">
        <v>26055886</v>
      </c>
      <c r="H76" s="65">
        <f>IFERROR(G76/D74,"-")</f>
        <v>2.5882448232046024E-2</v>
      </c>
      <c r="I76" s="78">
        <v>546</v>
      </c>
      <c r="J76" s="65">
        <f>IFERROR(I76/E74,"-")</f>
        <v>0.36842105263157893</v>
      </c>
      <c r="K76" s="81">
        <f t="shared" si="8"/>
        <v>47721.402930402932</v>
      </c>
      <c r="L76" s="355"/>
      <c r="M76" s="355"/>
      <c r="N76" s="49" t="s">
        <v>109</v>
      </c>
      <c r="O76" s="78">
        <v>181398381</v>
      </c>
      <c r="P76" s="65">
        <f>IFERROR(O76/L74,"-")</f>
        <v>2.5365167389135027E-2</v>
      </c>
      <c r="Q76" s="78">
        <v>4074</v>
      </c>
      <c r="R76" s="65">
        <f>IFERROR(Q76/M74,"-")</f>
        <v>0.27915581745922979</v>
      </c>
      <c r="S76" s="81">
        <f t="shared" si="9"/>
        <v>44525.866715758471</v>
      </c>
      <c r="T76" s="355"/>
      <c r="U76" s="355"/>
      <c r="V76" s="49" t="s">
        <v>109</v>
      </c>
      <c r="W76" s="78">
        <v>0</v>
      </c>
      <c r="X76" s="65">
        <f>IFERROR(W76/T74,"-")</f>
        <v>0</v>
      </c>
      <c r="Y76" s="78">
        <v>0</v>
      </c>
      <c r="Z76" s="65">
        <f>IFERROR(Y76/U74,"-")</f>
        <v>0</v>
      </c>
      <c r="AA76" s="192" t="str">
        <f t="shared" si="10"/>
        <v>-</v>
      </c>
      <c r="AB76" s="355"/>
      <c r="AC76" s="355"/>
      <c r="AD76" s="49" t="s">
        <v>109</v>
      </c>
      <c r="AE76" s="78">
        <v>0</v>
      </c>
      <c r="AF76" s="65">
        <f>IFERROR(AE76/AB74,"-")</f>
        <v>0</v>
      </c>
      <c r="AG76" s="78">
        <v>0</v>
      </c>
      <c r="AH76" s="65">
        <f>IFERROR(AG76/AC74,"-")</f>
        <v>0</v>
      </c>
      <c r="AI76" s="81" t="str">
        <f t="shared" si="11"/>
        <v>-</v>
      </c>
      <c r="AJ76" s="355"/>
      <c r="AK76" s="355"/>
      <c r="AL76" s="49" t="s">
        <v>109</v>
      </c>
      <c r="AM76" s="78">
        <v>91217214</v>
      </c>
      <c r="AN76" s="65">
        <f>IFERROR(AM76/AJ74,"-")</f>
        <v>3.1844293225552274E-2</v>
      </c>
      <c r="AO76" s="78">
        <v>1820</v>
      </c>
      <c r="AP76" s="65">
        <f>IFERROR(AO76/AK74,"-")</f>
        <v>0.36154151767977749</v>
      </c>
      <c r="AQ76" s="81">
        <f t="shared" si="12"/>
        <v>50119.348351648354</v>
      </c>
      <c r="AR76" s="355"/>
      <c r="AS76" s="355"/>
      <c r="AT76" s="49" t="s">
        <v>109</v>
      </c>
      <c r="AU76" s="78">
        <v>90181167</v>
      </c>
      <c r="AV76" s="65">
        <f>IFERROR(AU76/AR74,"-")</f>
        <v>2.5314500457037595E-2</v>
      </c>
      <c r="AW76" s="81">
        <v>2254</v>
      </c>
      <c r="AX76" s="65">
        <f>IFERROR(AW76/AS74,"-")</f>
        <v>0.31890209394453878</v>
      </c>
      <c r="AY76" s="284">
        <f t="shared" si="13"/>
        <v>40009.390860692103</v>
      </c>
      <c r="AZ76" s="355"/>
      <c r="BA76" s="355"/>
      <c r="BB76" s="49" t="s">
        <v>109</v>
      </c>
      <c r="BC76" s="78">
        <v>15009659</v>
      </c>
      <c r="BD76" s="65">
        <f>IFERROR(BC76/AZ74,"-")</f>
        <v>1.8608280267845813E-2</v>
      </c>
      <c r="BE76" s="78">
        <v>213</v>
      </c>
      <c r="BF76" s="65">
        <f>IFERROR(BE76/BA74,"-")</f>
        <v>0.28249336870026526</v>
      </c>
      <c r="BG76" s="81">
        <f t="shared" si="14"/>
        <v>70467.882629107975</v>
      </c>
      <c r="BH76" s="355"/>
      <c r="BI76" s="355"/>
      <c r="BJ76" s="49" t="s">
        <v>109</v>
      </c>
      <c r="BK76" s="78">
        <v>52426475</v>
      </c>
      <c r="BL76" s="65">
        <f>IFERROR(BK76/BH74,"-")</f>
        <v>1.9381821039898883E-2</v>
      </c>
      <c r="BM76" s="78">
        <v>1402</v>
      </c>
      <c r="BN76" s="65">
        <f>IFERROR(BM76/BI74,"-")</f>
        <v>0.19461410327595779</v>
      </c>
      <c r="BO76" s="192">
        <f t="shared" si="15"/>
        <v>37394.062054208276</v>
      </c>
      <c r="BP76" s="286"/>
    </row>
    <row r="77" spans="2:68" s="10" customFormat="1" ht="13.15" customHeight="1">
      <c r="B77" s="379"/>
      <c r="C77" s="374"/>
      <c r="D77" s="355"/>
      <c r="E77" s="355"/>
      <c r="F77" s="49" t="s">
        <v>110</v>
      </c>
      <c r="G77" s="78">
        <v>2426766</v>
      </c>
      <c r="H77" s="65">
        <f>IFERROR(G77/D74,"-")</f>
        <v>2.4106125336244332E-3</v>
      </c>
      <c r="I77" s="78">
        <v>80</v>
      </c>
      <c r="J77" s="65">
        <f>IFERROR(I77/E74,"-")</f>
        <v>5.3981106612685563E-2</v>
      </c>
      <c r="K77" s="81">
        <f t="shared" si="8"/>
        <v>30334.575000000001</v>
      </c>
      <c r="L77" s="355"/>
      <c r="M77" s="355"/>
      <c r="N77" s="49" t="s">
        <v>110</v>
      </c>
      <c r="O77" s="78">
        <v>20788484</v>
      </c>
      <c r="P77" s="65">
        <f>IFERROR(O77/L74,"-")</f>
        <v>2.9068802793027976E-3</v>
      </c>
      <c r="Q77" s="78">
        <v>635</v>
      </c>
      <c r="R77" s="65">
        <f>IFERROR(Q77/M74,"-")</f>
        <v>4.3511031930930519E-2</v>
      </c>
      <c r="S77" s="81">
        <f t="shared" si="9"/>
        <v>32737.770078740159</v>
      </c>
      <c r="T77" s="355"/>
      <c r="U77" s="355"/>
      <c r="V77" s="49" t="s">
        <v>110</v>
      </c>
      <c r="W77" s="78">
        <v>0</v>
      </c>
      <c r="X77" s="65">
        <f>IFERROR(W77/T74,"-")</f>
        <v>0</v>
      </c>
      <c r="Y77" s="78">
        <v>0</v>
      </c>
      <c r="Z77" s="65">
        <f>IFERROR(Y77/U74,"-")</f>
        <v>0</v>
      </c>
      <c r="AA77" s="192" t="str">
        <f t="shared" si="10"/>
        <v>-</v>
      </c>
      <c r="AB77" s="355"/>
      <c r="AC77" s="355"/>
      <c r="AD77" s="49" t="s">
        <v>110</v>
      </c>
      <c r="AE77" s="78">
        <v>0</v>
      </c>
      <c r="AF77" s="65">
        <f>IFERROR(AE77/AB74,"-")</f>
        <v>0</v>
      </c>
      <c r="AG77" s="78">
        <v>0</v>
      </c>
      <c r="AH77" s="65">
        <f>IFERROR(AG77/AC74,"-")</f>
        <v>0</v>
      </c>
      <c r="AI77" s="81" t="str">
        <f t="shared" si="11"/>
        <v>-</v>
      </c>
      <c r="AJ77" s="355"/>
      <c r="AK77" s="355"/>
      <c r="AL77" s="49" t="s">
        <v>110</v>
      </c>
      <c r="AM77" s="78">
        <v>12643465</v>
      </c>
      <c r="AN77" s="65">
        <f>IFERROR(AM77/AJ74,"-")</f>
        <v>4.4138840597237189E-3</v>
      </c>
      <c r="AO77" s="78">
        <v>282</v>
      </c>
      <c r="AP77" s="65">
        <f>IFERROR(AO77/AK74,"-")</f>
        <v>5.6019070321811679E-2</v>
      </c>
      <c r="AQ77" s="81">
        <f t="shared" si="12"/>
        <v>44834.982269503547</v>
      </c>
      <c r="AR77" s="355"/>
      <c r="AS77" s="355"/>
      <c r="AT77" s="49" t="s">
        <v>110</v>
      </c>
      <c r="AU77" s="78">
        <v>8145019</v>
      </c>
      <c r="AV77" s="65">
        <f>IFERROR(AU77/AR74,"-")</f>
        <v>2.2863652584810741E-3</v>
      </c>
      <c r="AW77" s="81">
        <v>353</v>
      </c>
      <c r="AX77" s="65">
        <f>IFERROR(AW77/AS74,"-")</f>
        <v>4.9943406904357668E-2</v>
      </c>
      <c r="AY77" s="284">
        <f t="shared" si="13"/>
        <v>23073.708215297451</v>
      </c>
      <c r="AZ77" s="355"/>
      <c r="BA77" s="355"/>
      <c r="BB77" s="49" t="s">
        <v>110</v>
      </c>
      <c r="BC77" s="78">
        <v>965538</v>
      </c>
      <c r="BD77" s="65">
        <f>IFERROR(BC77/AZ74,"-")</f>
        <v>1.1970293071451729E-3</v>
      </c>
      <c r="BE77" s="78">
        <v>43</v>
      </c>
      <c r="BF77" s="65">
        <f>IFERROR(BE77/BA74,"-")</f>
        <v>5.7029177718832889E-2</v>
      </c>
      <c r="BG77" s="81">
        <f t="shared" si="14"/>
        <v>22454.372093023256</v>
      </c>
      <c r="BH77" s="355"/>
      <c r="BI77" s="355"/>
      <c r="BJ77" s="49" t="s">
        <v>110</v>
      </c>
      <c r="BK77" s="78">
        <v>3427442</v>
      </c>
      <c r="BL77" s="65">
        <f>IFERROR(BK77/BH74,"-")</f>
        <v>1.2671091746800278E-3</v>
      </c>
      <c r="BM77" s="78">
        <v>201</v>
      </c>
      <c r="BN77" s="65">
        <f>IFERROR(BM77/BI74,"-")</f>
        <v>2.79011660188784E-2</v>
      </c>
      <c r="BO77" s="192">
        <f t="shared" si="15"/>
        <v>17051.95024875622</v>
      </c>
      <c r="BP77" s="286"/>
    </row>
    <row r="78" spans="2:68" s="10" customFormat="1" ht="13.15" customHeight="1">
      <c r="B78" s="379"/>
      <c r="C78" s="374"/>
      <c r="D78" s="355"/>
      <c r="E78" s="355"/>
      <c r="F78" s="49" t="s">
        <v>111</v>
      </c>
      <c r="G78" s="78">
        <v>37809165</v>
      </c>
      <c r="H78" s="65">
        <f>IFERROR(G78/D74,"-")</f>
        <v>3.7557492990619716E-2</v>
      </c>
      <c r="I78" s="78">
        <v>612</v>
      </c>
      <c r="J78" s="65">
        <f>IFERROR(I78/E74,"-")</f>
        <v>0.41295546558704455</v>
      </c>
      <c r="K78" s="81">
        <f t="shared" si="8"/>
        <v>61779.681372549021</v>
      </c>
      <c r="L78" s="355"/>
      <c r="M78" s="355"/>
      <c r="N78" s="49" t="s">
        <v>111</v>
      </c>
      <c r="O78" s="78">
        <v>171839380</v>
      </c>
      <c r="P78" s="65">
        <f>IFERROR(O78/L74,"-")</f>
        <v>2.4028520065706549E-2</v>
      </c>
      <c r="Q78" s="78">
        <v>4583</v>
      </c>
      <c r="R78" s="65">
        <f>IFERROR(Q78/M74,"-")</f>
        <v>0.31403316431410166</v>
      </c>
      <c r="S78" s="81">
        <f t="shared" si="9"/>
        <v>37494.955269474143</v>
      </c>
      <c r="T78" s="355"/>
      <c r="U78" s="355"/>
      <c r="V78" s="49" t="s">
        <v>111</v>
      </c>
      <c r="W78" s="78">
        <v>0</v>
      </c>
      <c r="X78" s="65">
        <f>IFERROR(W78/T74,"-")</f>
        <v>0</v>
      </c>
      <c r="Y78" s="78">
        <v>0</v>
      </c>
      <c r="Z78" s="65">
        <f>IFERROR(Y78/U74,"-")</f>
        <v>0</v>
      </c>
      <c r="AA78" s="192" t="str">
        <f t="shared" si="10"/>
        <v>-</v>
      </c>
      <c r="AB78" s="355"/>
      <c r="AC78" s="355"/>
      <c r="AD78" s="49" t="s">
        <v>111</v>
      </c>
      <c r="AE78" s="78">
        <v>0</v>
      </c>
      <c r="AF78" s="65">
        <f>IFERROR(AE78/AB74,"-")</f>
        <v>0</v>
      </c>
      <c r="AG78" s="78">
        <v>0</v>
      </c>
      <c r="AH78" s="65">
        <f>IFERROR(AG78/AC74,"-")</f>
        <v>0</v>
      </c>
      <c r="AI78" s="81" t="str">
        <f t="shared" si="11"/>
        <v>-</v>
      </c>
      <c r="AJ78" s="355"/>
      <c r="AK78" s="355"/>
      <c r="AL78" s="49" t="s">
        <v>111</v>
      </c>
      <c r="AM78" s="78">
        <v>80204884</v>
      </c>
      <c r="AN78" s="65">
        <f>IFERROR(AM78/AJ74,"-")</f>
        <v>2.7999844900079996E-2</v>
      </c>
      <c r="AO78" s="78">
        <v>2043</v>
      </c>
      <c r="AP78" s="65">
        <f>IFERROR(AO78/AK74,"-")</f>
        <v>0.40584028605482719</v>
      </c>
      <c r="AQ78" s="81">
        <f t="shared" si="12"/>
        <v>39258.386686245714</v>
      </c>
      <c r="AR78" s="355"/>
      <c r="AS78" s="355"/>
      <c r="AT78" s="49" t="s">
        <v>111</v>
      </c>
      <c r="AU78" s="78">
        <v>91634496</v>
      </c>
      <c r="AV78" s="65">
        <f>IFERROR(AU78/AR74,"-")</f>
        <v>2.5722460332237768E-2</v>
      </c>
      <c r="AW78" s="81">
        <v>2540</v>
      </c>
      <c r="AX78" s="65">
        <f>IFERROR(AW78/AS74,"-")</f>
        <v>0.35936615732880589</v>
      </c>
      <c r="AY78" s="284">
        <f t="shared" si="13"/>
        <v>36076.573228346453</v>
      </c>
      <c r="AZ78" s="355"/>
      <c r="BA78" s="355"/>
      <c r="BB78" s="49" t="s">
        <v>111</v>
      </c>
      <c r="BC78" s="78">
        <v>12236106</v>
      </c>
      <c r="BD78" s="65">
        <f>IFERROR(BC78/AZ74,"-")</f>
        <v>1.5169757676378241E-2</v>
      </c>
      <c r="BE78" s="78">
        <v>220</v>
      </c>
      <c r="BF78" s="65">
        <f>IFERROR(BE78/BA74,"-")</f>
        <v>0.29177718832891247</v>
      </c>
      <c r="BG78" s="81">
        <f t="shared" si="14"/>
        <v>55618.663636363635</v>
      </c>
      <c r="BH78" s="355"/>
      <c r="BI78" s="355"/>
      <c r="BJ78" s="49" t="s">
        <v>111</v>
      </c>
      <c r="BK78" s="78">
        <v>51261799</v>
      </c>
      <c r="BL78" s="65">
        <f>IFERROR(BK78/BH74,"-")</f>
        <v>1.8951245804744027E-2</v>
      </c>
      <c r="BM78" s="78">
        <v>1588</v>
      </c>
      <c r="BN78" s="65">
        <f>IFERROR(BM78/BI74,"-")</f>
        <v>0.22043309272626319</v>
      </c>
      <c r="BO78" s="192">
        <f t="shared" si="15"/>
        <v>32280.7298488665</v>
      </c>
      <c r="BP78" s="286"/>
    </row>
    <row r="79" spans="2:68" s="10" customFormat="1" ht="13.15" customHeight="1">
      <c r="B79" s="379"/>
      <c r="C79" s="374"/>
      <c r="D79" s="355"/>
      <c r="E79" s="355"/>
      <c r="F79" s="49" t="s">
        <v>112</v>
      </c>
      <c r="G79" s="78">
        <v>47430416</v>
      </c>
      <c r="H79" s="65">
        <f>IFERROR(G79/D74,"-")</f>
        <v>4.7114701328690473E-2</v>
      </c>
      <c r="I79" s="78">
        <v>675</v>
      </c>
      <c r="J79" s="65">
        <f>IFERROR(I79/E74,"-")</f>
        <v>0.45546558704453444</v>
      </c>
      <c r="K79" s="81">
        <f t="shared" si="8"/>
        <v>70267.282962962956</v>
      </c>
      <c r="L79" s="355"/>
      <c r="M79" s="355"/>
      <c r="N79" s="49" t="s">
        <v>112</v>
      </c>
      <c r="O79" s="78">
        <v>300409858</v>
      </c>
      <c r="P79" s="65">
        <f>IFERROR(O79/L74,"-")</f>
        <v>4.2006694279792298E-2</v>
      </c>
      <c r="Q79" s="78">
        <v>5180</v>
      </c>
      <c r="R79" s="65">
        <f>IFERROR(Q79/M74,"-")</f>
        <v>0.35494038646018911</v>
      </c>
      <c r="S79" s="81">
        <f t="shared" si="9"/>
        <v>57994.181081081078</v>
      </c>
      <c r="T79" s="355"/>
      <c r="U79" s="355"/>
      <c r="V79" s="49" t="s">
        <v>112</v>
      </c>
      <c r="W79" s="78">
        <v>0</v>
      </c>
      <c r="X79" s="65">
        <f>IFERROR(W79/T74,"-")</f>
        <v>0</v>
      </c>
      <c r="Y79" s="78">
        <v>0</v>
      </c>
      <c r="Z79" s="65">
        <f>IFERROR(Y79/U74,"-")</f>
        <v>0</v>
      </c>
      <c r="AA79" s="192" t="str">
        <f t="shared" si="10"/>
        <v>-</v>
      </c>
      <c r="AB79" s="355"/>
      <c r="AC79" s="355"/>
      <c r="AD79" s="49" t="s">
        <v>112</v>
      </c>
      <c r="AE79" s="78">
        <v>0</v>
      </c>
      <c r="AF79" s="65">
        <f>IFERROR(AE79/AB74,"-")</f>
        <v>0</v>
      </c>
      <c r="AG79" s="78">
        <v>0</v>
      </c>
      <c r="AH79" s="65">
        <f>IFERROR(AG79/AC74,"-")</f>
        <v>0</v>
      </c>
      <c r="AI79" s="81" t="str">
        <f t="shared" si="11"/>
        <v>-</v>
      </c>
      <c r="AJ79" s="355"/>
      <c r="AK79" s="355"/>
      <c r="AL79" s="49" t="s">
        <v>112</v>
      </c>
      <c r="AM79" s="78">
        <v>133707212</v>
      </c>
      <c r="AN79" s="65">
        <f>IFERROR(AM79/AJ74,"-")</f>
        <v>4.6677720997914729E-2</v>
      </c>
      <c r="AO79" s="78">
        <v>2297</v>
      </c>
      <c r="AP79" s="65">
        <f>IFERROR(AO79/AK74,"-")</f>
        <v>0.45629717918156537</v>
      </c>
      <c r="AQ79" s="81">
        <f t="shared" si="12"/>
        <v>58209.495864170654</v>
      </c>
      <c r="AR79" s="355"/>
      <c r="AS79" s="355"/>
      <c r="AT79" s="49" t="s">
        <v>112</v>
      </c>
      <c r="AU79" s="78">
        <v>166702646</v>
      </c>
      <c r="AV79" s="65">
        <f>IFERROR(AU79/AR74,"-")</f>
        <v>4.6794628509923546E-2</v>
      </c>
      <c r="AW79" s="81">
        <v>2883</v>
      </c>
      <c r="AX79" s="65">
        <f>IFERROR(AW79/AS74,"-")</f>
        <v>0.40789473684210525</v>
      </c>
      <c r="AY79" s="284">
        <f t="shared" si="13"/>
        <v>57822.631286853968</v>
      </c>
      <c r="AZ79" s="355"/>
      <c r="BA79" s="355"/>
      <c r="BB79" s="49" t="s">
        <v>112</v>
      </c>
      <c r="BC79" s="78">
        <v>24515873</v>
      </c>
      <c r="BD79" s="65">
        <f>IFERROR(BC79/AZ74,"-")</f>
        <v>3.0393644239013952E-2</v>
      </c>
      <c r="BE79" s="78">
        <v>296</v>
      </c>
      <c r="BF79" s="65">
        <f>IFERROR(BE79/BA74,"-")</f>
        <v>0.39257294429708223</v>
      </c>
      <c r="BG79" s="81">
        <f t="shared" si="14"/>
        <v>82823.895270270266</v>
      </c>
      <c r="BH79" s="355"/>
      <c r="BI79" s="355"/>
      <c r="BJ79" s="49" t="s">
        <v>112</v>
      </c>
      <c r="BK79" s="78">
        <v>90381497</v>
      </c>
      <c r="BL79" s="65">
        <f>IFERROR(BK79/BH74,"-")</f>
        <v>3.3413614021773501E-2</v>
      </c>
      <c r="BM79" s="78">
        <v>1866</v>
      </c>
      <c r="BN79" s="65">
        <f>IFERROR(BM79/BI74,"-")</f>
        <v>0.25902276513048306</v>
      </c>
      <c r="BO79" s="192">
        <f t="shared" si="15"/>
        <v>48435.957663451234</v>
      </c>
      <c r="BP79" s="286"/>
    </row>
    <row r="80" spans="2:68" s="10" customFormat="1" ht="13.15" customHeight="1">
      <c r="B80" s="379"/>
      <c r="C80" s="374"/>
      <c r="D80" s="355"/>
      <c r="E80" s="355"/>
      <c r="F80" s="49" t="s">
        <v>113</v>
      </c>
      <c r="G80" s="78">
        <v>62084480</v>
      </c>
      <c r="H80" s="65">
        <f>IFERROR(G80/D74,"-")</f>
        <v>6.1671222372307613E-2</v>
      </c>
      <c r="I80" s="78">
        <v>302</v>
      </c>
      <c r="J80" s="65">
        <f>IFERROR(I80/E74,"-")</f>
        <v>0.203778677462888</v>
      </c>
      <c r="K80" s="81">
        <f t="shared" si="8"/>
        <v>205577.74834437086</v>
      </c>
      <c r="L80" s="355"/>
      <c r="M80" s="355"/>
      <c r="N80" s="49" t="s">
        <v>113</v>
      </c>
      <c r="O80" s="78">
        <v>136235921</v>
      </c>
      <c r="P80" s="65">
        <f>IFERROR(O80/L74,"-")</f>
        <v>1.9050042902962711E-2</v>
      </c>
      <c r="Q80" s="78">
        <v>1360</v>
      </c>
      <c r="R80" s="65">
        <f>IFERROR(Q80/M74,"-")</f>
        <v>9.31889817733315E-2</v>
      </c>
      <c r="S80" s="81">
        <f t="shared" si="9"/>
        <v>100173.47132352942</v>
      </c>
      <c r="T80" s="355"/>
      <c r="U80" s="355"/>
      <c r="V80" s="49" t="s">
        <v>113</v>
      </c>
      <c r="W80" s="78">
        <v>427253</v>
      </c>
      <c r="X80" s="65">
        <f>IFERROR(W80/T74,"-")</f>
        <v>2.0515657982830161E-3</v>
      </c>
      <c r="Y80" s="78">
        <v>12</v>
      </c>
      <c r="Z80" s="65">
        <f>IFERROR(Y80/U74,"-")</f>
        <v>1.5727391874180863E-2</v>
      </c>
      <c r="AA80" s="192">
        <f t="shared" si="10"/>
        <v>35604.416666666664</v>
      </c>
      <c r="AB80" s="355"/>
      <c r="AC80" s="355"/>
      <c r="AD80" s="49" t="s">
        <v>113</v>
      </c>
      <c r="AE80" s="78">
        <v>1555547</v>
      </c>
      <c r="AF80" s="65">
        <f>IFERROR(AE80/AB74,"-")</f>
        <v>3.4829843610106872E-3</v>
      </c>
      <c r="AG80" s="78">
        <v>29</v>
      </c>
      <c r="AH80" s="65">
        <f>IFERROR(AG80/AC74,"-")</f>
        <v>1.8079800498753119E-2</v>
      </c>
      <c r="AI80" s="81">
        <f t="shared" si="11"/>
        <v>53639.551724137928</v>
      </c>
      <c r="AJ80" s="355"/>
      <c r="AK80" s="355"/>
      <c r="AL80" s="49" t="s">
        <v>113</v>
      </c>
      <c r="AM80" s="78">
        <v>71443116</v>
      </c>
      <c r="AN80" s="65">
        <f>IFERROR(AM80/AJ74,"-")</f>
        <v>2.4941076745132174E-2</v>
      </c>
      <c r="AO80" s="78">
        <v>648</v>
      </c>
      <c r="AP80" s="65">
        <f>IFERROR(AO80/AK74,"-")</f>
        <v>0.12872467222884387</v>
      </c>
      <c r="AQ80" s="81">
        <f t="shared" si="12"/>
        <v>110251.72222222222</v>
      </c>
      <c r="AR80" s="355"/>
      <c r="AS80" s="355"/>
      <c r="AT80" s="49" t="s">
        <v>113</v>
      </c>
      <c r="AU80" s="78">
        <v>57114488</v>
      </c>
      <c r="AV80" s="65">
        <f>IFERROR(AU80/AR74,"-")</f>
        <v>1.6032446470552641E-2</v>
      </c>
      <c r="AW80" s="81">
        <v>664</v>
      </c>
      <c r="AX80" s="65">
        <f>IFERROR(AW80/AS74,"-")</f>
        <v>9.3944538766270513E-2</v>
      </c>
      <c r="AY80" s="284">
        <f t="shared" si="13"/>
        <v>86015.795180722896</v>
      </c>
      <c r="AZ80" s="355"/>
      <c r="BA80" s="355"/>
      <c r="BB80" s="49" t="s">
        <v>113</v>
      </c>
      <c r="BC80" s="78">
        <v>53013037</v>
      </c>
      <c r="BD80" s="65">
        <f>IFERROR(BC80/AZ74,"-")</f>
        <v>6.5723108722568577E-2</v>
      </c>
      <c r="BE80" s="78">
        <v>144</v>
      </c>
      <c r="BF80" s="65">
        <f>IFERROR(BE80/BA74,"-")</f>
        <v>0.19098143236074269</v>
      </c>
      <c r="BG80" s="81">
        <f t="shared" si="14"/>
        <v>368146.09027777775</v>
      </c>
      <c r="BH80" s="355"/>
      <c r="BI80" s="355"/>
      <c r="BJ80" s="49" t="s">
        <v>113</v>
      </c>
      <c r="BK80" s="78">
        <v>30773113</v>
      </c>
      <c r="BL80" s="65">
        <f>IFERROR(BK80/BH74,"-")</f>
        <v>1.1376675029297428E-2</v>
      </c>
      <c r="BM80" s="78">
        <v>345</v>
      </c>
      <c r="BN80" s="65">
        <f>IFERROR(BM80/BI74,"-")</f>
        <v>4.7890061077179344E-2</v>
      </c>
      <c r="BO80" s="192">
        <f t="shared" si="15"/>
        <v>89197.428985507242</v>
      </c>
      <c r="BP80" s="286"/>
    </row>
    <row r="81" spans="2:68" s="10" customFormat="1" ht="13.15" customHeight="1">
      <c r="B81" s="379"/>
      <c r="C81" s="374"/>
      <c r="D81" s="355"/>
      <c r="E81" s="355"/>
      <c r="F81" s="49" t="s">
        <v>123</v>
      </c>
      <c r="G81" s="78">
        <v>0</v>
      </c>
      <c r="H81" s="65">
        <f>IFERROR(G81/D74,"-")</f>
        <v>0</v>
      </c>
      <c r="I81" s="78">
        <v>0</v>
      </c>
      <c r="J81" s="65">
        <f>IFERROR(I81/E74,"-")</f>
        <v>0</v>
      </c>
      <c r="K81" s="81" t="str">
        <f t="shared" si="8"/>
        <v>-</v>
      </c>
      <c r="L81" s="355"/>
      <c r="M81" s="355"/>
      <c r="N81" s="49" t="s">
        <v>123</v>
      </c>
      <c r="O81" s="78">
        <v>6066</v>
      </c>
      <c r="P81" s="65">
        <f>IFERROR(O81/L74,"-")</f>
        <v>8.4821653056811497E-7</v>
      </c>
      <c r="Q81" s="78">
        <v>3</v>
      </c>
      <c r="R81" s="65">
        <f>IFERROR(Q81/M74,"-")</f>
        <v>2.055639303823489E-4</v>
      </c>
      <c r="S81" s="81">
        <f t="shared" si="9"/>
        <v>2022</v>
      </c>
      <c r="T81" s="355"/>
      <c r="U81" s="355"/>
      <c r="V81" s="49" t="s">
        <v>123</v>
      </c>
      <c r="W81" s="78">
        <v>0</v>
      </c>
      <c r="X81" s="65">
        <f>IFERROR(W81/T74,"-")</f>
        <v>0</v>
      </c>
      <c r="Y81" s="78">
        <v>0</v>
      </c>
      <c r="Z81" s="65">
        <f>IFERROR(Y81/U74,"-")</f>
        <v>0</v>
      </c>
      <c r="AA81" s="192" t="str">
        <f t="shared" si="10"/>
        <v>-</v>
      </c>
      <c r="AB81" s="355"/>
      <c r="AC81" s="355"/>
      <c r="AD81" s="49" t="s">
        <v>123</v>
      </c>
      <c r="AE81" s="78">
        <v>0</v>
      </c>
      <c r="AF81" s="65">
        <f>IFERROR(AE81/AB74,"-")</f>
        <v>0</v>
      </c>
      <c r="AG81" s="78">
        <v>0</v>
      </c>
      <c r="AH81" s="65">
        <f>IFERROR(AG81/AC74,"-")</f>
        <v>0</v>
      </c>
      <c r="AI81" s="81" t="str">
        <f t="shared" si="11"/>
        <v>-</v>
      </c>
      <c r="AJ81" s="355"/>
      <c r="AK81" s="355"/>
      <c r="AL81" s="49" t="s">
        <v>123</v>
      </c>
      <c r="AM81" s="78">
        <v>358</v>
      </c>
      <c r="AN81" s="65">
        <f>IFERROR(AM81/AJ74,"-")</f>
        <v>1.2497922787630537E-7</v>
      </c>
      <c r="AO81" s="78">
        <v>1</v>
      </c>
      <c r="AP81" s="65">
        <f>IFERROR(AO81/AK74,"-")</f>
        <v>1.9864918553833929E-4</v>
      </c>
      <c r="AQ81" s="81">
        <f t="shared" si="12"/>
        <v>358</v>
      </c>
      <c r="AR81" s="355"/>
      <c r="AS81" s="355"/>
      <c r="AT81" s="49" t="s">
        <v>123</v>
      </c>
      <c r="AU81" s="78">
        <v>5708</v>
      </c>
      <c r="AV81" s="65">
        <f>IFERROR(AU81/AR74,"-")</f>
        <v>1.6022765441566153E-6</v>
      </c>
      <c r="AW81" s="81">
        <v>2</v>
      </c>
      <c r="AX81" s="65">
        <f>IFERROR(AW81/AS74,"-")</f>
        <v>2.8296547821165819E-4</v>
      </c>
      <c r="AY81" s="284">
        <f t="shared" si="13"/>
        <v>2854</v>
      </c>
      <c r="AZ81" s="355"/>
      <c r="BA81" s="355"/>
      <c r="BB81" s="49" t="s">
        <v>123</v>
      </c>
      <c r="BC81" s="78">
        <v>358</v>
      </c>
      <c r="BD81" s="65">
        <f>IFERROR(BC81/AZ74,"-")</f>
        <v>4.4383182428653443E-7</v>
      </c>
      <c r="BE81" s="78">
        <v>1</v>
      </c>
      <c r="BF81" s="65">
        <f>IFERROR(BE81/BA74,"-")</f>
        <v>1.3262599469496021E-3</v>
      </c>
      <c r="BG81" s="81">
        <f t="shared" si="14"/>
        <v>358</v>
      </c>
      <c r="BH81" s="355"/>
      <c r="BI81" s="355"/>
      <c r="BJ81" s="49" t="s">
        <v>123</v>
      </c>
      <c r="BK81" s="78">
        <v>1293</v>
      </c>
      <c r="BL81" s="65">
        <f>IFERROR(BK81/BH74,"-")</f>
        <v>4.7801601394313188E-7</v>
      </c>
      <c r="BM81" s="78">
        <v>1</v>
      </c>
      <c r="BN81" s="65">
        <f>IFERROR(BM81/BI74,"-")</f>
        <v>1.3881177123820101E-4</v>
      </c>
      <c r="BO81" s="192">
        <f t="shared" si="15"/>
        <v>1293</v>
      </c>
      <c r="BP81" s="286"/>
    </row>
    <row r="82" spans="2:68" s="10" customFormat="1" ht="13.15" customHeight="1">
      <c r="B82" s="379"/>
      <c r="C82" s="374"/>
      <c r="D82" s="355"/>
      <c r="E82" s="355"/>
      <c r="F82" s="49" t="s">
        <v>114</v>
      </c>
      <c r="G82" s="78">
        <v>246164</v>
      </c>
      <c r="H82" s="65">
        <f>IFERROR(G82/D74,"-")</f>
        <v>2.4452543991762083E-4</v>
      </c>
      <c r="I82" s="78">
        <v>18</v>
      </c>
      <c r="J82" s="65">
        <f>IFERROR(I82/E74,"-")</f>
        <v>1.2145748987854251E-2</v>
      </c>
      <c r="K82" s="81">
        <f t="shared" si="8"/>
        <v>13675.777777777777</v>
      </c>
      <c r="L82" s="355"/>
      <c r="M82" s="355"/>
      <c r="N82" s="49" t="s">
        <v>114</v>
      </c>
      <c r="O82" s="78">
        <v>1816240</v>
      </c>
      <c r="P82" s="65">
        <f>IFERROR(O82/L74,"-")</f>
        <v>2.5396715982179909E-4</v>
      </c>
      <c r="Q82" s="78">
        <v>98</v>
      </c>
      <c r="R82" s="65">
        <f>IFERROR(Q82/M74,"-")</f>
        <v>6.715088392490064E-3</v>
      </c>
      <c r="S82" s="81">
        <f t="shared" si="9"/>
        <v>18533.061224489797</v>
      </c>
      <c r="T82" s="355"/>
      <c r="U82" s="355"/>
      <c r="V82" s="49" t="s">
        <v>114</v>
      </c>
      <c r="W82" s="78">
        <v>33978</v>
      </c>
      <c r="X82" s="65">
        <f>IFERROR(W82/T74,"-")</f>
        <v>1.6315415618862902E-4</v>
      </c>
      <c r="Y82" s="78">
        <v>2</v>
      </c>
      <c r="Z82" s="65">
        <f>IFERROR(Y82/U74,"-")</f>
        <v>2.6212319790301442E-3</v>
      </c>
      <c r="AA82" s="192">
        <f t="shared" si="10"/>
        <v>16989</v>
      </c>
      <c r="AB82" s="355"/>
      <c r="AC82" s="355"/>
      <c r="AD82" s="49" t="s">
        <v>114</v>
      </c>
      <c r="AE82" s="78">
        <v>148163</v>
      </c>
      <c r="AF82" s="65">
        <f>IFERROR(AE82/AB74,"-")</f>
        <v>3.3174787510787296E-4</v>
      </c>
      <c r="AG82" s="78">
        <v>6</v>
      </c>
      <c r="AH82" s="65">
        <f>IFERROR(AG82/AC74,"-")</f>
        <v>3.740648379052369E-3</v>
      </c>
      <c r="AI82" s="81">
        <f t="shared" si="11"/>
        <v>24693.833333333332</v>
      </c>
      <c r="AJ82" s="355"/>
      <c r="AK82" s="355"/>
      <c r="AL82" s="49" t="s">
        <v>114</v>
      </c>
      <c r="AM82" s="78">
        <v>826826</v>
      </c>
      <c r="AN82" s="65">
        <f>IFERROR(AM82/AJ74,"-")</f>
        <v>2.886482543800393E-4</v>
      </c>
      <c r="AO82" s="78">
        <v>36</v>
      </c>
      <c r="AP82" s="65">
        <f>IFERROR(AO82/AK74,"-")</f>
        <v>7.1513706793802142E-3</v>
      </c>
      <c r="AQ82" s="81">
        <f t="shared" si="12"/>
        <v>22967.388888888891</v>
      </c>
      <c r="AR82" s="355"/>
      <c r="AS82" s="355"/>
      <c r="AT82" s="49" t="s">
        <v>114</v>
      </c>
      <c r="AU82" s="78">
        <v>779266</v>
      </c>
      <c r="AV82" s="65">
        <f>IFERROR(AU82/AR74,"-")</f>
        <v>2.1874555596684459E-4</v>
      </c>
      <c r="AW82" s="81">
        <v>53</v>
      </c>
      <c r="AX82" s="65">
        <f>IFERROR(AW82/AS74,"-")</f>
        <v>7.4985851726089413E-3</v>
      </c>
      <c r="AY82" s="284">
        <f t="shared" si="13"/>
        <v>14703.132075471698</v>
      </c>
      <c r="AZ82" s="355"/>
      <c r="BA82" s="355"/>
      <c r="BB82" s="49" t="s">
        <v>114</v>
      </c>
      <c r="BC82" s="78">
        <v>216281</v>
      </c>
      <c r="BD82" s="65">
        <f>IFERROR(BC82/AZ74,"-")</f>
        <v>2.6813516980032389E-4</v>
      </c>
      <c r="BE82" s="78">
        <v>7</v>
      </c>
      <c r="BF82" s="65">
        <f>IFERROR(BE82/BA74,"-")</f>
        <v>9.2838196286472146E-3</v>
      </c>
      <c r="BG82" s="81">
        <f t="shared" si="14"/>
        <v>30897.285714285714</v>
      </c>
      <c r="BH82" s="355"/>
      <c r="BI82" s="355"/>
      <c r="BJ82" s="49" t="s">
        <v>114</v>
      </c>
      <c r="BK82" s="78">
        <v>667862</v>
      </c>
      <c r="BL82" s="65">
        <f>IFERROR(BK82/BH74,"-")</f>
        <v>2.4690543782218715E-4</v>
      </c>
      <c r="BM82" s="78">
        <v>33</v>
      </c>
      <c r="BN82" s="65">
        <f>IFERROR(BM82/BI74,"-")</f>
        <v>4.5807884508606332E-3</v>
      </c>
      <c r="BO82" s="192">
        <f t="shared" si="15"/>
        <v>20238.242424242424</v>
      </c>
      <c r="BP82" s="286"/>
    </row>
    <row r="83" spans="2:68" s="10" customFormat="1" ht="13.15" customHeight="1">
      <c r="B83" s="379"/>
      <c r="C83" s="374"/>
      <c r="D83" s="355"/>
      <c r="E83" s="355"/>
      <c r="F83" s="49" t="s">
        <v>115</v>
      </c>
      <c r="G83" s="78">
        <v>808622</v>
      </c>
      <c r="H83" s="65">
        <f>IFERROR(G83/D74,"-")</f>
        <v>8.0323950812087217E-4</v>
      </c>
      <c r="I83" s="78">
        <v>66</v>
      </c>
      <c r="J83" s="65">
        <f>IFERROR(I83/E74,"-")</f>
        <v>4.4534412955465584E-2</v>
      </c>
      <c r="K83" s="81">
        <f t="shared" si="8"/>
        <v>12251.848484848484</v>
      </c>
      <c r="L83" s="355"/>
      <c r="M83" s="355"/>
      <c r="N83" s="49" t="s">
        <v>115</v>
      </c>
      <c r="O83" s="78">
        <v>6600767</v>
      </c>
      <c r="P83" s="65">
        <f>IFERROR(O83/L74,"-")</f>
        <v>9.2299368345342969E-4</v>
      </c>
      <c r="Q83" s="78">
        <v>532</v>
      </c>
      <c r="R83" s="65">
        <f>IFERROR(Q83/M74,"-")</f>
        <v>3.645333698780321E-2</v>
      </c>
      <c r="S83" s="81">
        <f t="shared" si="9"/>
        <v>12407.456766917294</v>
      </c>
      <c r="T83" s="355"/>
      <c r="U83" s="355"/>
      <c r="V83" s="49" t="s">
        <v>115</v>
      </c>
      <c r="W83" s="78">
        <v>303190</v>
      </c>
      <c r="X83" s="65">
        <f>IFERROR(W83/T74,"-")</f>
        <v>1.4558452120439823E-3</v>
      </c>
      <c r="Y83" s="78">
        <v>14</v>
      </c>
      <c r="Z83" s="65">
        <f>IFERROR(Y83/U74,"-")</f>
        <v>1.834862385321101E-2</v>
      </c>
      <c r="AA83" s="192">
        <f t="shared" si="10"/>
        <v>21656.428571428572</v>
      </c>
      <c r="AB83" s="355"/>
      <c r="AC83" s="355"/>
      <c r="AD83" s="49" t="s">
        <v>115</v>
      </c>
      <c r="AE83" s="78">
        <v>289873</v>
      </c>
      <c r="AF83" s="65">
        <f>IFERROR(AE83/AB74,"-")</f>
        <v>6.4904700769520367E-4</v>
      </c>
      <c r="AG83" s="78">
        <v>29</v>
      </c>
      <c r="AH83" s="65">
        <f>IFERROR(AG83/AC74,"-")</f>
        <v>1.8079800498753119E-2</v>
      </c>
      <c r="AI83" s="81">
        <f t="shared" si="11"/>
        <v>9995.6206896551721</v>
      </c>
      <c r="AJ83" s="355"/>
      <c r="AK83" s="355"/>
      <c r="AL83" s="49" t="s">
        <v>115</v>
      </c>
      <c r="AM83" s="78">
        <v>3074714</v>
      </c>
      <c r="AN83" s="65">
        <f>IFERROR(AM83/AJ74,"-")</f>
        <v>1.0733949208392916E-3</v>
      </c>
      <c r="AO83" s="78">
        <v>218</v>
      </c>
      <c r="AP83" s="65">
        <f>IFERROR(AO83/AK74,"-")</f>
        <v>4.3305522447357969E-2</v>
      </c>
      <c r="AQ83" s="81">
        <f t="shared" si="12"/>
        <v>14104.19266055046</v>
      </c>
      <c r="AR83" s="355"/>
      <c r="AS83" s="355"/>
      <c r="AT83" s="49" t="s">
        <v>115</v>
      </c>
      <c r="AU83" s="78">
        <v>2905901</v>
      </c>
      <c r="AV83" s="65">
        <f>IFERROR(AU83/AR74,"-")</f>
        <v>8.1570725507029652E-4</v>
      </c>
      <c r="AW83" s="81">
        <v>267</v>
      </c>
      <c r="AX83" s="65">
        <f>IFERROR(AW83/AS74,"-")</f>
        <v>3.7775891341256369E-2</v>
      </c>
      <c r="AY83" s="284">
        <f t="shared" si="13"/>
        <v>10883.524344569289</v>
      </c>
      <c r="AZ83" s="355"/>
      <c r="BA83" s="355"/>
      <c r="BB83" s="49" t="s">
        <v>115</v>
      </c>
      <c r="BC83" s="78">
        <v>706986</v>
      </c>
      <c r="BD83" s="65">
        <f>IFERROR(BC83/AZ74,"-")</f>
        <v>8.7648850872916158E-4</v>
      </c>
      <c r="BE83" s="78">
        <v>35</v>
      </c>
      <c r="BF83" s="65">
        <f>IFERROR(BE83/BA74,"-")</f>
        <v>4.6419098143236075E-2</v>
      </c>
      <c r="BG83" s="81">
        <f t="shared" si="14"/>
        <v>20199.599999999999</v>
      </c>
      <c r="BH83" s="355"/>
      <c r="BI83" s="355"/>
      <c r="BJ83" s="49" t="s">
        <v>115</v>
      </c>
      <c r="BK83" s="78">
        <v>1954087</v>
      </c>
      <c r="BL83" s="65">
        <f>IFERROR(BK83/BH74,"-")</f>
        <v>7.2241676615475078E-4</v>
      </c>
      <c r="BM83" s="78">
        <v>178</v>
      </c>
      <c r="BN83" s="65">
        <f>IFERROR(BM83/BI74,"-")</f>
        <v>2.4708495280399777E-2</v>
      </c>
      <c r="BO83" s="192">
        <f t="shared" si="15"/>
        <v>10978.016853932584</v>
      </c>
      <c r="BP83" s="286"/>
    </row>
    <row r="84" spans="2:68" s="10" customFormat="1" ht="13.15" customHeight="1">
      <c r="B84" s="379"/>
      <c r="C84" s="374"/>
      <c r="D84" s="355"/>
      <c r="E84" s="355"/>
      <c r="F84" s="49" t="s">
        <v>116</v>
      </c>
      <c r="G84" s="78">
        <v>241323</v>
      </c>
      <c r="H84" s="65">
        <f>IFERROR(G84/D74,"-")</f>
        <v>2.3971666343267095E-4</v>
      </c>
      <c r="I84" s="78">
        <v>7</v>
      </c>
      <c r="J84" s="65">
        <f>IFERROR(I84/E74,"-")</f>
        <v>4.7233468286099868E-3</v>
      </c>
      <c r="K84" s="81">
        <f t="shared" si="8"/>
        <v>34474.714285714283</v>
      </c>
      <c r="L84" s="355"/>
      <c r="M84" s="355"/>
      <c r="N84" s="49" t="s">
        <v>116</v>
      </c>
      <c r="O84" s="78">
        <v>490179</v>
      </c>
      <c r="P84" s="65">
        <f>IFERROR(O84/L74,"-")</f>
        <v>6.8542355874933738E-5</v>
      </c>
      <c r="Q84" s="78">
        <v>43</v>
      </c>
      <c r="R84" s="65">
        <f>IFERROR(Q84/M74,"-")</f>
        <v>2.9464163354803344E-3</v>
      </c>
      <c r="S84" s="81">
        <f t="shared" si="9"/>
        <v>11399.511627906977</v>
      </c>
      <c r="T84" s="355"/>
      <c r="U84" s="355"/>
      <c r="V84" s="49" t="s">
        <v>116</v>
      </c>
      <c r="W84" s="78">
        <v>14259</v>
      </c>
      <c r="X84" s="65">
        <f>IFERROR(W84/T74,"-")</f>
        <v>6.8468276917230597E-5</v>
      </c>
      <c r="Y84" s="78">
        <v>2</v>
      </c>
      <c r="Z84" s="65">
        <f>IFERROR(Y84/U74,"-")</f>
        <v>2.6212319790301442E-3</v>
      </c>
      <c r="AA84" s="192">
        <f t="shared" si="10"/>
        <v>7129.5</v>
      </c>
      <c r="AB84" s="355"/>
      <c r="AC84" s="355"/>
      <c r="AD84" s="49" t="s">
        <v>116</v>
      </c>
      <c r="AE84" s="78">
        <v>46270</v>
      </c>
      <c r="AF84" s="65">
        <f>IFERROR(AE84/AB74,"-")</f>
        <v>1.0360193962893086E-4</v>
      </c>
      <c r="AG84" s="78">
        <v>5</v>
      </c>
      <c r="AH84" s="65">
        <f>IFERROR(AG84/AC74,"-")</f>
        <v>3.117206982543641E-3</v>
      </c>
      <c r="AI84" s="81">
        <f t="shared" si="11"/>
        <v>9254</v>
      </c>
      <c r="AJ84" s="355"/>
      <c r="AK84" s="355"/>
      <c r="AL84" s="49" t="s">
        <v>116</v>
      </c>
      <c r="AM84" s="78">
        <v>279992</v>
      </c>
      <c r="AN84" s="65">
        <f>IFERROR(AM84/AJ74,"-")</f>
        <v>9.7746323942856137E-5</v>
      </c>
      <c r="AO84" s="78">
        <v>16</v>
      </c>
      <c r="AP84" s="65">
        <f>IFERROR(AO84/AK74,"-")</f>
        <v>3.1783869686134287E-3</v>
      </c>
      <c r="AQ84" s="81">
        <f t="shared" si="12"/>
        <v>17499.5</v>
      </c>
      <c r="AR84" s="355"/>
      <c r="AS84" s="355"/>
      <c r="AT84" s="49" t="s">
        <v>116</v>
      </c>
      <c r="AU84" s="78">
        <v>84027</v>
      </c>
      <c r="AV84" s="65">
        <f>IFERROR(AU84/AR74,"-")</f>
        <v>2.3586981635572515E-5</v>
      </c>
      <c r="AW84" s="81">
        <v>19</v>
      </c>
      <c r="AX84" s="65">
        <f>IFERROR(AW84/AS74,"-")</f>
        <v>2.6881720430107529E-3</v>
      </c>
      <c r="AY84" s="284">
        <f t="shared" si="13"/>
        <v>4422.4736842105267</v>
      </c>
      <c r="AZ84" s="355"/>
      <c r="BA84" s="355"/>
      <c r="BB84" s="49" t="s">
        <v>116</v>
      </c>
      <c r="BC84" s="78">
        <v>198003</v>
      </c>
      <c r="BD84" s="65">
        <f>IFERROR(BC84/AZ74,"-")</f>
        <v>2.4547495168772816E-4</v>
      </c>
      <c r="BE84" s="78">
        <v>7</v>
      </c>
      <c r="BF84" s="65">
        <f>IFERROR(BE84/BA74,"-")</f>
        <v>9.2838196286472146E-3</v>
      </c>
      <c r="BG84" s="81">
        <f t="shared" si="14"/>
        <v>28286.142857142859</v>
      </c>
      <c r="BH84" s="355"/>
      <c r="BI84" s="355"/>
      <c r="BJ84" s="49" t="s">
        <v>116</v>
      </c>
      <c r="BK84" s="78">
        <v>202107</v>
      </c>
      <c r="BL84" s="65">
        <f>IFERROR(BK84/BH74,"-")</f>
        <v>7.4718006597064622E-5</v>
      </c>
      <c r="BM84" s="78">
        <v>21</v>
      </c>
      <c r="BN84" s="65">
        <f>IFERROR(BM84/BI74,"-")</f>
        <v>2.915047196002221E-3</v>
      </c>
      <c r="BO84" s="192">
        <f t="shared" si="15"/>
        <v>9624.1428571428569</v>
      </c>
      <c r="BP84" s="286"/>
    </row>
    <row r="85" spans="2:68" s="10" customFormat="1" ht="13.15" customHeight="1">
      <c r="B85" s="379"/>
      <c r="C85" s="374"/>
      <c r="D85" s="355"/>
      <c r="E85" s="355"/>
      <c r="F85" s="49" t="s">
        <v>117</v>
      </c>
      <c r="G85" s="78">
        <v>3921121</v>
      </c>
      <c r="H85" s="65">
        <f>IFERROR(G85/D74,"-")</f>
        <v>3.8950205452268458E-3</v>
      </c>
      <c r="I85" s="78">
        <v>18</v>
      </c>
      <c r="J85" s="65">
        <f>IFERROR(I85/E74,"-")</f>
        <v>1.2145748987854251E-2</v>
      </c>
      <c r="K85" s="81">
        <f t="shared" si="8"/>
        <v>217840.05555555556</v>
      </c>
      <c r="L85" s="355"/>
      <c r="M85" s="355"/>
      <c r="N85" s="49" t="s">
        <v>117</v>
      </c>
      <c r="O85" s="78">
        <v>10066150</v>
      </c>
      <c r="P85" s="65">
        <f>IFERROR(O85/L74,"-")</f>
        <v>1.4075626160860914E-3</v>
      </c>
      <c r="Q85" s="78">
        <v>51</v>
      </c>
      <c r="R85" s="65">
        <f>IFERROR(Q85/M74,"-")</f>
        <v>3.4945868164999315E-3</v>
      </c>
      <c r="S85" s="81">
        <f t="shared" si="9"/>
        <v>197375.49019607843</v>
      </c>
      <c r="T85" s="355"/>
      <c r="U85" s="355"/>
      <c r="V85" s="49" t="s">
        <v>117</v>
      </c>
      <c r="W85" s="78">
        <v>30867</v>
      </c>
      <c r="X85" s="65">
        <f>IFERROR(W85/T74,"-")</f>
        <v>1.4821588495716087E-4</v>
      </c>
      <c r="Y85" s="78">
        <v>3</v>
      </c>
      <c r="Z85" s="65">
        <f>IFERROR(Y85/U74,"-")</f>
        <v>3.9318479685452159E-3</v>
      </c>
      <c r="AA85" s="192">
        <f t="shared" si="10"/>
        <v>10289</v>
      </c>
      <c r="AB85" s="355"/>
      <c r="AC85" s="355"/>
      <c r="AD85" s="49" t="s">
        <v>117</v>
      </c>
      <c r="AE85" s="78">
        <v>6392</v>
      </c>
      <c r="AF85" s="65">
        <f>IFERROR(AE85/AB74,"-")</f>
        <v>1.4312159025461984E-5</v>
      </c>
      <c r="AG85" s="78">
        <v>2</v>
      </c>
      <c r="AH85" s="65">
        <f>IFERROR(AG85/AC74,"-")</f>
        <v>1.2468827930174563E-3</v>
      </c>
      <c r="AI85" s="81">
        <f t="shared" si="11"/>
        <v>3196</v>
      </c>
      <c r="AJ85" s="355"/>
      <c r="AK85" s="355"/>
      <c r="AL85" s="49" t="s">
        <v>117</v>
      </c>
      <c r="AM85" s="78">
        <v>6172294</v>
      </c>
      <c r="AN85" s="65">
        <f>IFERROR(AM85/AJ74,"-")</f>
        <v>2.1547724534791966E-3</v>
      </c>
      <c r="AO85" s="78">
        <v>22</v>
      </c>
      <c r="AP85" s="65">
        <f>IFERROR(AO85/AK74,"-")</f>
        <v>4.3702820818434648E-3</v>
      </c>
      <c r="AQ85" s="81">
        <f t="shared" si="12"/>
        <v>280558.81818181818</v>
      </c>
      <c r="AR85" s="355"/>
      <c r="AS85" s="355"/>
      <c r="AT85" s="49" t="s">
        <v>117</v>
      </c>
      <c r="AU85" s="78">
        <v>3814371</v>
      </c>
      <c r="AV85" s="65">
        <f>IFERROR(AU85/AR74,"-")</f>
        <v>1.070721300632658E-3</v>
      </c>
      <c r="AW85" s="81">
        <v>22</v>
      </c>
      <c r="AX85" s="65">
        <f>IFERROR(AW85/AS74,"-")</f>
        <v>3.1126202603282398E-3</v>
      </c>
      <c r="AY85" s="284">
        <f t="shared" si="13"/>
        <v>173380.5</v>
      </c>
      <c r="AZ85" s="355"/>
      <c r="BA85" s="355"/>
      <c r="BB85" s="49" t="s">
        <v>117</v>
      </c>
      <c r="BC85" s="78">
        <v>6151309</v>
      </c>
      <c r="BD85" s="65">
        <f>IFERROR(BC85/AZ74,"-")</f>
        <v>7.626108087207201E-3</v>
      </c>
      <c r="BE85" s="78">
        <v>21</v>
      </c>
      <c r="BF85" s="65">
        <f>IFERROR(BE85/BA74,"-")</f>
        <v>2.7851458885941646E-2</v>
      </c>
      <c r="BG85" s="81">
        <f t="shared" si="14"/>
        <v>292919.47619047621</v>
      </c>
      <c r="BH85" s="355"/>
      <c r="BI85" s="355"/>
      <c r="BJ85" s="49" t="s">
        <v>117</v>
      </c>
      <c r="BK85" s="78">
        <v>2804735</v>
      </c>
      <c r="BL85" s="65">
        <f>IFERROR(BK85/BH74,"-")</f>
        <v>1.036897327816543E-3</v>
      </c>
      <c r="BM85" s="78">
        <v>14</v>
      </c>
      <c r="BN85" s="65">
        <f>IFERROR(BM85/BI74,"-")</f>
        <v>1.943364797334814E-3</v>
      </c>
      <c r="BO85" s="192">
        <f t="shared" si="15"/>
        <v>200338.21428571429</v>
      </c>
      <c r="BP85" s="286"/>
    </row>
    <row r="86" spans="2:68" s="10" customFormat="1" ht="13.15" customHeight="1">
      <c r="B86" s="379"/>
      <c r="C86" s="374"/>
      <c r="D86" s="355"/>
      <c r="E86" s="355"/>
      <c r="F86" s="49" t="s">
        <v>118</v>
      </c>
      <c r="G86" s="78">
        <v>6753912</v>
      </c>
      <c r="H86" s="65">
        <f>IFERROR(G86/D74,"-")</f>
        <v>6.7089554238836642E-3</v>
      </c>
      <c r="I86" s="78">
        <v>179</v>
      </c>
      <c r="J86" s="65">
        <f>IFERROR(I86/E74,"-")</f>
        <v>0.12078272604588394</v>
      </c>
      <c r="K86" s="81">
        <f t="shared" si="8"/>
        <v>37731.351955307262</v>
      </c>
      <c r="L86" s="355"/>
      <c r="M86" s="355"/>
      <c r="N86" s="49" t="s">
        <v>118</v>
      </c>
      <c r="O86" s="78">
        <v>58532385</v>
      </c>
      <c r="P86" s="65">
        <f>IFERROR(O86/L74,"-")</f>
        <v>8.1846581817634646E-3</v>
      </c>
      <c r="Q86" s="78">
        <v>1381</v>
      </c>
      <c r="R86" s="65">
        <f>IFERROR(Q86/M74,"-")</f>
        <v>9.4627929286007953E-2</v>
      </c>
      <c r="S86" s="81">
        <f t="shared" si="9"/>
        <v>42384.058653149892</v>
      </c>
      <c r="T86" s="355"/>
      <c r="U86" s="355"/>
      <c r="V86" s="49" t="s">
        <v>118</v>
      </c>
      <c r="W86" s="78">
        <v>2086788</v>
      </c>
      <c r="X86" s="65">
        <f>IFERROR(W86/T74,"-")</f>
        <v>1.0020252377554793E-2</v>
      </c>
      <c r="Y86" s="78">
        <v>64</v>
      </c>
      <c r="Z86" s="65">
        <f>IFERROR(Y86/U74,"-")</f>
        <v>8.3879423328964614E-2</v>
      </c>
      <c r="AA86" s="192">
        <f t="shared" si="10"/>
        <v>32606.0625</v>
      </c>
      <c r="AB86" s="355"/>
      <c r="AC86" s="355"/>
      <c r="AD86" s="49" t="s">
        <v>118</v>
      </c>
      <c r="AE86" s="78">
        <v>5416294</v>
      </c>
      <c r="AF86" s="65">
        <f>IFERROR(AE86/AB74,"-")</f>
        <v>1.212748139184224E-2</v>
      </c>
      <c r="AG86" s="78">
        <v>107</v>
      </c>
      <c r="AH86" s="65">
        <f>IFERROR(AG86/AC74,"-")</f>
        <v>6.670822942643391E-2</v>
      </c>
      <c r="AI86" s="81">
        <f t="shared" si="11"/>
        <v>50619.570093457944</v>
      </c>
      <c r="AJ86" s="355"/>
      <c r="AK86" s="355"/>
      <c r="AL86" s="49" t="s">
        <v>118</v>
      </c>
      <c r="AM86" s="78">
        <v>24561357</v>
      </c>
      <c r="AN86" s="65">
        <f>IFERROR(AM86/AJ74,"-")</f>
        <v>8.574467691213096E-3</v>
      </c>
      <c r="AO86" s="78">
        <v>565</v>
      </c>
      <c r="AP86" s="65">
        <f>IFERROR(AO86/AK74,"-")</f>
        <v>0.1122367898291617</v>
      </c>
      <c r="AQ86" s="81">
        <f t="shared" si="12"/>
        <v>43471.428318584069</v>
      </c>
      <c r="AR86" s="355"/>
      <c r="AS86" s="355"/>
      <c r="AT86" s="49" t="s">
        <v>118</v>
      </c>
      <c r="AU86" s="78">
        <v>26141730</v>
      </c>
      <c r="AV86" s="65">
        <f>IFERROR(AU86/AR74,"-")</f>
        <v>7.33817112870976E-3</v>
      </c>
      <c r="AW86" s="81">
        <v>633</v>
      </c>
      <c r="AX86" s="65">
        <f>IFERROR(AW86/AS74,"-")</f>
        <v>8.9558573853989812E-2</v>
      </c>
      <c r="AY86" s="284">
        <f t="shared" si="13"/>
        <v>41298.151658767776</v>
      </c>
      <c r="AZ86" s="355"/>
      <c r="BA86" s="355"/>
      <c r="BB86" s="49" t="s">
        <v>118</v>
      </c>
      <c r="BC86" s="78">
        <v>5512288</v>
      </c>
      <c r="BD86" s="65">
        <f>IFERROR(BC86/AZ74,"-")</f>
        <v>6.8338794386390289E-3</v>
      </c>
      <c r="BE86" s="78">
        <v>102</v>
      </c>
      <c r="BF86" s="65">
        <f>IFERROR(BE86/BA74,"-")</f>
        <v>0.13527851458885942</v>
      </c>
      <c r="BG86" s="81">
        <f t="shared" si="14"/>
        <v>54042.039215686273</v>
      </c>
      <c r="BH86" s="355"/>
      <c r="BI86" s="355"/>
      <c r="BJ86" s="49" t="s">
        <v>118</v>
      </c>
      <c r="BK86" s="78">
        <v>14858159</v>
      </c>
      <c r="BL86" s="65">
        <f>IFERROR(BK86/BH74,"-")</f>
        <v>5.4929914460272785E-3</v>
      </c>
      <c r="BM86" s="78">
        <v>464</v>
      </c>
      <c r="BN86" s="65">
        <f>IFERROR(BM86/BI74,"-")</f>
        <v>6.4408661854525262E-2</v>
      </c>
      <c r="BO86" s="192">
        <f t="shared" si="15"/>
        <v>32021.894396551725</v>
      </c>
      <c r="BP86" s="286"/>
    </row>
    <row r="87" spans="2:68" s="10" customFormat="1" ht="13.15" customHeight="1">
      <c r="B87" s="379"/>
      <c r="C87" s="374"/>
      <c r="D87" s="355"/>
      <c r="E87" s="355"/>
      <c r="F87" s="49" t="s">
        <v>119</v>
      </c>
      <c r="G87" s="78">
        <v>17495800</v>
      </c>
      <c r="H87" s="65">
        <f>IFERROR(G87/D74,"-")</f>
        <v>1.7379341380992796E-2</v>
      </c>
      <c r="I87" s="78">
        <v>206</v>
      </c>
      <c r="J87" s="65">
        <f>IFERROR(I87/E74,"-")</f>
        <v>0.13900134952766532</v>
      </c>
      <c r="K87" s="81">
        <f t="shared" si="8"/>
        <v>84931.067961165056</v>
      </c>
      <c r="L87" s="355"/>
      <c r="M87" s="355"/>
      <c r="N87" s="49" t="s">
        <v>119</v>
      </c>
      <c r="O87" s="78">
        <v>80819091</v>
      </c>
      <c r="P87" s="65">
        <f>IFERROR(O87/L74,"-")</f>
        <v>1.1301036757614369E-2</v>
      </c>
      <c r="Q87" s="78">
        <v>1124</v>
      </c>
      <c r="R87" s="65">
        <f>IFERROR(Q87/M74,"-")</f>
        <v>7.7017952583253391E-2</v>
      </c>
      <c r="S87" s="81">
        <f t="shared" si="9"/>
        <v>71903.105871886117</v>
      </c>
      <c r="T87" s="355"/>
      <c r="U87" s="355"/>
      <c r="V87" s="49" t="s">
        <v>119</v>
      </c>
      <c r="W87" s="78">
        <v>4096240</v>
      </c>
      <c r="X87" s="65">
        <f>IFERROR(W87/T74,"-")</f>
        <v>1.9669155946380298E-2</v>
      </c>
      <c r="Y87" s="78">
        <v>45</v>
      </c>
      <c r="Z87" s="65">
        <f>IFERROR(Y87/U74,"-")</f>
        <v>5.8977719528178242E-2</v>
      </c>
      <c r="AA87" s="192">
        <f t="shared" si="10"/>
        <v>91027.555555555562</v>
      </c>
      <c r="AB87" s="355"/>
      <c r="AC87" s="355"/>
      <c r="AD87" s="49" t="s">
        <v>119</v>
      </c>
      <c r="AE87" s="78">
        <v>4308962</v>
      </c>
      <c r="AF87" s="65">
        <f>IFERROR(AE87/AB74,"-")</f>
        <v>9.6480834447235184E-3</v>
      </c>
      <c r="AG87" s="78">
        <v>79</v>
      </c>
      <c r="AH87" s="65">
        <f>IFERROR(AG87/AC74,"-")</f>
        <v>4.9251870324189526E-2</v>
      </c>
      <c r="AI87" s="81">
        <f t="shared" si="11"/>
        <v>54543.822784810123</v>
      </c>
      <c r="AJ87" s="355"/>
      <c r="AK87" s="355"/>
      <c r="AL87" s="49" t="s">
        <v>119</v>
      </c>
      <c r="AM87" s="78">
        <v>36660659</v>
      </c>
      <c r="AN87" s="65">
        <f>IFERROR(AM87/AJ74,"-")</f>
        <v>1.2798382277252865E-2</v>
      </c>
      <c r="AO87" s="78">
        <v>472</v>
      </c>
      <c r="AP87" s="65">
        <f>IFERROR(AO87/AK74,"-")</f>
        <v>9.3762415574096147E-2</v>
      </c>
      <c r="AQ87" s="81">
        <f t="shared" si="12"/>
        <v>77670.887711864401</v>
      </c>
      <c r="AR87" s="355"/>
      <c r="AS87" s="355"/>
      <c r="AT87" s="49" t="s">
        <v>119</v>
      </c>
      <c r="AU87" s="78">
        <v>28577122</v>
      </c>
      <c r="AV87" s="65">
        <f>IFERROR(AU87/AR74,"-")</f>
        <v>8.0218031324635567E-3</v>
      </c>
      <c r="AW87" s="81">
        <v>471</v>
      </c>
      <c r="AX87" s="65">
        <f>IFERROR(AW87/AS74,"-")</f>
        <v>6.6638370118845505E-2</v>
      </c>
      <c r="AY87" s="284">
        <f t="shared" si="13"/>
        <v>60673.295116772824</v>
      </c>
      <c r="AZ87" s="355"/>
      <c r="BA87" s="355"/>
      <c r="BB87" s="49" t="s">
        <v>119</v>
      </c>
      <c r="BC87" s="78">
        <v>35469435</v>
      </c>
      <c r="BD87" s="65">
        <f>IFERROR(BC87/AZ74,"-")</f>
        <v>4.3973363247102389E-2</v>
      </c>
      <c r="BE87" s="78">
        <v>302</v>
      </c>
      <c r="BF87" s="65">
        <f>IFERROR(BE87/BA74,"-")</f>
        <v>0.40053050397877982</v>
      </c>
      <c r="BG87" s="81">
        <f t="shared" si="14"/>
        <v>117448.46026490066</v>
      </c>
      <c r="BH87" s="355"/>
      <c r="BI87" s="355"/>
      <c r="BJ87" s="49" t="s">
        <v>119</v>
      </c>
      <c r="BK87" s="78">
        <v>26385935</v>
      </c>
      <c r="BL87" s="65">
        <f>IFERROR(BK87/BH74,"-")</f>
        <v>9.7547559728248818E-3</v>
      </c>
      <c r="BM87" s="78">
        <v>343</v>
      </c>
      <c r="BN87" s="65">
        <f>IFERROR(BM87/BI74,"-")</f>
        <v>4.7612437534702942E-2</v>
      </c>
      <c r="BO87" s="192">
        <f t="shared" si="15"/>
        <v>76926.924198250723</v>
      </c>
      <c r="BP87" s="286"/>
    </row>
    <row r="88" spans="2:68" s="10" customFormat="1" ht="13.15" customHeight="1">
      <c r="B88" s="379"/>
      <c r="C88" s="374"/>
      <c r="D88" s="355"/>
      <c r="E88" s="355"/>
      <c r="F88" s="49" t="s">
        <v>120</v>
      </c>
      <c r="G88" s="78">
        <v>6242758</v>
      </c>
      <c r="H88" s="65">
        <f>IFERROR(G88/D74,"-")</f>
        <v>6.2012038569784645E-3</v>
      </c>
      <c r="I88" s="78">
        <v>124</v>
      </c>
      <c r="J88" s="65">
        <f>IFERROR(I88/E74,"-")</f>
        <v>8.3670715249662617E-2</v>
      </c>
      <c r="K88" s="81">
        <f t="shared" si="8"/>
        <v>50344.822580645159</v>
      </c>
      <c r="L88" s="355"/>
      <c r="M88" s="355"/>
      <c r="N88" s="49" t="s">
        <v>120</v>
      </c>
      <c r="O88" s="78">
        <v>36123189</v>
      </c>
      <c r="P88" s="65">
        <f>IFERROR(O88/L74,"-")</f>
        <v>5.0511516727062798E-3</v>
      </c>
      <c r="Q88" s="78">
        <v>856</v>
      </c>
      <c r="R88" s="65">
        <f>IFERROR(Q88/M74,"-")</f>
        <v>5.8654241469096889E-2</v>
      </c>
      <c r="S88" s="81">
        <f t="shared" si="9"/>
        <v>42199.98714953271</v>
      </c>
      <c r="T88" s="355"/>
      <c r="U88" s="355"/>
      <c r="V88" s="49" t="s">
        <v>120</v>
      </c>
      <c r="W88" s="78">
        <v>1133051</v>
      </c>
      <c r="X88" s="65">
        <f>IFERROR(W88/T74,"-")</f>
        <v>5.44063746611579E-3</v>
      </c>
      <c r="Y88" s="78">
        <v>28</v>
      </c>
      <c r="Z88" s="65">
        <f>IFERROR(Y88/U74,"-")</f>
        <v>3.669724770642202E-2</v>
      </c>
      <c r="AA88" s="192">
        <f t="shared" si="10"/>
        <v>40466.107142857145</v>
      </c>
      <c r="AB88" s="355"/>
      <c r="AC88" s="355"/>
      <c r="AD88" s="49" t="s">
        <v>120</v>
      </c>
      <c r="AE88" s="78">
        <v>1176645</v>
      </c>
      <c r="AF88" s="65">
        <f>IFERROR(AE88/AB74,"-")</f>
        <v>2.6345948617826527E-3</v>
      </c>
      <c r="AG88" s="78">
        <v>33</v>
      </c>
      <c r="AH88" s="65">
        <f>IFERROR(AG88/AC74,"-")</f>
        <v>2.0573566084788029E-2</v>
      </c>
      <c r="AI88" s="81">
        <f t="shared" si="11"/>
        <v>35655.909090909088</v>
      </c>
      <c r="AJ88" s="355"/>
      <c r="AK88" s="355"/>
      <c r="AL88" s="49" t="s">
        <v>120</v>
      </c>
      <c r="AM88" s="78">
        <v>13430708</v>
      </c>
      <c r="AN88" s="65">
        <f>IFERROR(AM88/AJ74,"-")</f>
        <v>4.6887137309277026E-3</v>
      </c>
      <c r="AO88" s="78">
        <v>359</v>
      </c>
      <c r="AP88" s="65">
        <f>IFERROR(AO88/AK74,"-")</f>
        <v>7.1315057608263802E-2</v>
      </c>
      <c r="AQ88" s="81">
        <f t="shared" si="12"/>
        <v>37411.442896935936</v>
      </c>
      <c r="AR88" s="355"/>
      <c r="AS88" s="355"/>
      <c r="AT88" s="49" t="s">
        <v>120</v>
      </c>
      <c r="AU88" s="78">
        <v>19760718</v>
      </c>
      <c r="AV88" s="65">
        <f>IFERROR(AU88/AR74,"-")</f>
        <v>5.5469752885587637E-3</v>
      </c>
      <c r="AW88" s="81">
        <v>422</v>
      </c>
      <c r="AX88" s="65">
        <f>IFERROR(AW88/AS74,"-")</f>
        <v>5.9705715902659877E-2</v>
      </c>
      <c r="AY88" s="284">
        <f t="shared" si="13"/>
        <v>46826.345971563984</v>
      </c>
      <c r="AZ88" s="355"/>
      <c r="BA88" s="355"/>
      <c r="BB88" s="49" t="s">
        <v>120</v>
      </c>
      <c r="BC88" s="78">
        <v>3582915</v>
      </c>
      <c r="BD88" s="65">
        <f>IFERROR(BC88/AZ74,"-")</f>
        <v>4.4419321248982922E-3</v>
      </c>
      <c r="BE88" s="78">
        <v>99</v>
      </c>
      <c r="BF88" s="65">
        <f>IFERROR(BE88/BA74,"-")</f>
        <v>0.1312997347480106</v>
      </c>
      <c r="BG88" s="81">
        <f t="shared" si="14"/>
        <v>36191.060606060608</v>
      </c>
      <c r="BH88" s="355"/>
      <c r="BI88" s="355"/>
      <c r="BJ88" s="49" t="s">
        <v>120</v>
      </c>
      <c r="BK88" s="78">
        <v>12202317</v>
      </c>
      <c r="BL88" s="65">
        <f>IFERROR(BK88/BH74,"-")</f>
        <v>4.5111391594822242E-3</v>
      </c>
      <c r="BM88" s="78">
        <v>291</v>
      </c>
      <c r="BN88" s="65">
        <f>IFERROR(BM88/BI74,"-")</f>
        <v>4.039422543031649E-2</v>
      </c>
      <c r="BO88" s="192">
        <f t="shared" si="15"/>
        <v>41932.360824742267</v>
      </c>
      <c r="BP88" s="286"/>
    </row>
    <row r="89" spans="2:68" s="10" customFormat="1" ht="13.15" customHeight="1">
      <c r="B89" s="379"/>
      <c r="C89" s="374"/>
      <c r="D89" s="355"/>
      <c r="E89" s="355"/>
      <c r="F89" s="50" t="s">
        <v>121</v>
      </c>
      <c r="G89" s="79">
        <v>2461103</v>
      </c>
      <c r="H89" s="66">
        <f>IFERROR(G89/D74,"-")</f>
        <v>2.444720973649991E-3</v>
      </c>
      <c r="I89" s="79">
        <v>135</v>
      </c>
      <c r="J89" s="66">
        <f>IFERROR(I89/E74,"-")</f>
        <v>9.1093117408906882E-2</v>
      </c>
      <c r="K89" s="82">
        <f t="shared" si="8"/>
        <v>18230.392592592594</v>
      </c>
      <c r="L89" s="355"/>
      <c r="M89" s="355"/>
      <c r="N89" s="50" t="s">
        <v>121</v>
      </c>
      <c r="O89" s="79">
        <v>14638379</v>
      </c>
      <c r="P89" s="66">
        <f>IFERROR(O89/L74,"-")</f>
        <v>2.0469032391231706E-3</v>
      </c>
      <c r="Q89" s="79">
        <v>925</v>
      </c>
      <c r="R89" s="66">
        <f>IFERROR(Q89/M74,"-")</f>
        <v>6.338221186789092E-2</v>
      </c>
      <c r="S89" s="82">
        <f t="shared" si="9"/>
        <v>15825.274594594595</v>
      </c>
      <c r="T89" s="355"/>
      <c r="U89" s="355"/>
      <c r="V89" s="50" t="s">
        <v>121</v>
      </c>
      <c r="W89" s="79">
        <v>671557</v>
      </c>
      <c r="X89" s="66">
        <f>IFERROR(W89/T74,"-")</f>
        <v>3.2246546491131655E-3</v>
      </c>
      <c r="Y89" s="79">
        <v>38</v>
      </c>
      <c r="Z89" s="66">
        <f>IFERROR(Y89/U74,"-")</f>
        <v>4.9803407601572737E-2</v>
      </c>
      <c r="AA89" s="193">
        <f t="shared" si="10"/>
        <v>17672.552631578947</v>
      </c>
      <c r="AB89" s="355"/>
      <c r="AC89" s="355"/>
      <c r="AD89" s="50" t="s">
        <v>121</v>
      </c>
      <c r="AE89" s="79">
        <v>443476</v>
      </c>
      <c r="AF89" s="66">
        <f>IFERROR(AE89/AB74,"-")</f>
        <v>9.9297544367581017E-4</v>
      </c>
      <c r="AG89" s="79">
        <v>60</v>
      </c>
      <c r="AH89" s="66">
        <f>IFERROR(AG89/AC74,"-")</f>
        <v>3.7406483790523692E-2</v>
      </c>
      <c r="AI89" s="82">
        <f t="shared" si="11"/>
        <v>7391.2666666666664</v>
      </c>
      <c r="AJ89" s="355"/>
      <c r="AK89" s="355"/>
      <c r="AL89" s="50" t="s">
        <v>121</v>
      </c>
      <c r="AM89" s="79">
        <v>6490383</v>
      </c>
      <c r="AN89" s="66">
        <f>IFERROR(AM89/AJ74,"-")</f>
        <v>2.2658185920712251E-3</v>
      </c>
      <c r="AO89" s="79">
        <v>387</v>
      </c>
      <c r="AP89" s="66">
        <f>IFERROR(AO89/AK74,"-")</f>
        <v>7.6877234803337302E-2</v>
      </c>
      <c r="AQ89" s="82">
        <f t="shared" si="12"/>
        <v>16771.015503875969</v>
      </c>
      <c r="AR89" s="355"/>
      <c r="AS89" s="355"/>
      <c r="AT89" s="50" t="s">
        <v>121</v>
      </c>
      <c r="AU89" s="79">
        <v>6891599</v>
      </c>
      <c r="AV89" s="66">
        <f>IFERROR(AU89/AR74,"-")</f>
        <v>1.9345212735517143E-3</v>
      </c>
      <c r="AW89" s="82">
        <v>429</v>
      </c>
      <c r="AX89" s="68">
        <f>IFERROR(AW89/AS74,"-")</f>
        <v>6.0696095076400676E-2</v>
      </c>
      <c r="AY89" s="287">
        <f t="shared" si="13"/>
        <v>16064.333333333334</v>
      </c>
      <c r="AZ89" s="355"/>
      <c r="BA89" s="355"/>
      <c r="BB89" s="50" t="s">
        <v>121</v>
      </c>
      <c r="BC89" s="79">
        <v>2275407</v>
      </c>
      <c r="BD89" s="66">
        <f>IFERROR(BC89/AZ74,"-")</f>
        <v>2.8209442452635488E-3</v>
      </c>
      <c r="BE89" s="79">
        <v>93</v>
      </c>
      <c r="BF89" s="66">
        <f>IFERROR(BE89/BA74,"-")</f>
        <v>0.123342175066313</v>
      </c>
      <c r="BG89" s="82">
        <f t="shared" si="14"/>
        <v>24466.741935483871</v>
      </c>
      <c r="BH89" s="355"/>
      <c r="BI89" s="355"/>
      <c r="BJ89" s="50" t="s">
        <v>121</v>
      </c>
      <c r="BK89" s="79">
        <v>4906580</v>
      </c>
      <c r="BL89" s="66">
        <f>IFERROR(BK89/BH74,"-")</f>
        <v>1.8139395310851447E-3</v>
      </c>
      <c r="BM89" s="79">
        <v>286</v>
      </c>
      <c r="BN89" s="66">
        <f>IFERROR(BM89/BI74,"-")</f>
        <v>3.9700166574125485E-2</v>
      </c>
      <c r="BO89" s="193">
        <f t="shared" si="15"/>
        <v>17155.874125874125</v>
      </c>
      <c r="BP89" s="286"/>
    </row>
    <row r="90" spans="2:68" s="10" customFormat="1" ht="13.15" customHeight="1">
      <c r="B90" s="380"/>
      <c r="C90" s="375"/>
      <c r="D90" s="356"/>
      <c r="E90" s="356"/>
      <c r="F90" s="51" t="s">
        <v>71</v>
      </c>
      <c r="G90" s="74">
        <f>SUM(G74:G89)</f>
        <v>246701210</v>
      </c>
      <c r="H90" s="66">
        <f>IFERROR(G90/D74,"-")</f>
        <v>0.24505907404599925</v>
      </c>
      <c r="I90" s="79">
        <v>1315</v>
      </c>
      <c r="J90" s="66">
        <f>IFERROR(I90/E74,"-")</f>
        <v>0.88731443994601888</v>
      </c>
      <c r="K90" s="82">
        <f t="shared" si="8"/>
        <v>187605.48288973383</v>
      </c>
      <c r="L90" s="356"/>
      <c r="M90" s="356"/>
      <c r="N90" s="51" t="s">
        <v>71</v>
      </c>
      <c r="O90" s="74">
        <f>SUM(O74:O89)</f>
        <v>1307332056</v>
      </c>
      <c r="P90" s="66">
        <f>IFERROR(O90/L74,"-")</f>
        <v>0.18280591177725036</v>
      </c>
      <c r="Q90" s="79">
        <v>11234</v>
      </c>
      <c r="R90" s="66">
        <f>IFERROR(Q90/M74,"-")</f>
        <v>0.76976839797176921</v>
      </c>
      <c r="S90" s="82">
        <f t="shared" si="9"/>
        <v>116372.80185152216</v>
      </c>
      <c r="T90" s="356"/>
      <c r="U90" s="356"/>
      <c r="V90" s="51" t="s">
        <v>71</v>
      </c>
      <c r="W90" s="74">
        <f>SUM(W74:W89)</f>
        <v>26907190</v>
      </c>
      <c r="X90" s="66">
        <f>IFERROR(W90/T74,"-")</f>
        <v>0.12920183294652765</v>
      </c>
      <c r="Y90" s="79">
        <v>299</v>
      </c>
      <c r="Z90" s="66">
        <f>IFERROR(Y90/U74,"-")</f>
        <v>0.39187418086500653</v>
      </c>
      <c r="AA90" s="193">
        <f t="shared" si="10"/>
        <v>89990.602006688961</v>
      </c>
      <c r="AB90" s="356"/>
      <c r="AC90" s="356"/>
      <c r="AD90" s="51" t="s">
        <v>71</v>
      </c>
      <c r="AE90" s="74">
        <f>SUM(AE74:AE89)</f>
        <v>40615229</v>
      </c>
      <c r="AF90" s="66">
        <f>IFERROR(AE90/AB74,"-")</f>
        <v>9.0940490660756462E-2</v>
      </c>
      <c r="AG90" s="79">
        <v>541</v>
      </c>
      <c r="AH90" s="66">
        <f>IFERROR(AG90/AC74,"-")</f>
        <v>0.33728179551122195</v>
      </c>
      <c r="AI90" s="82">
        <f t="shared" si="11"/>
        <v>75074.360443622922</v>
      </c>
      <c r="AJ90" s="356"/>
      <c r="AK90" s="356"/>
      <c r="AL90" s="51" t="s">
        <v>71</v>
      </c>
      <c r="AM90" s="74">
        <f>SUM(AM74:AM89)</f>
        <v>572744431</v>
      </c>
      <c r="AN90" s="66">
        <f>IFERROR(AM90/AJ74,"-")</f>
        <v>0.19994736524255269</v>
      </c>
      <c r="AO90" s="79">
        <v>4393</v>
      </c>
      <c r="AP90" s="66">
        <f>IFERROR(AO90/AK74,"-")</f>
        <v>0.87266587206992452</v>
      </c>
      <c r="AQ90" s="82">
        <f t="shared" si="12"/>
        <v>130376.60619166856</v>
      </c>
      <c r="AR90" s="356"/>
      <c r="AS90" s="356"/>
      <c r="AT90" s="51" t="s">
        <v>71</v>
      </c>
      <c r="AU90" s="74">
        <f>SUM(AU74:AU89)</f>
        <v>642128303</v>
      </c>
      <c r="AV90" s="66">
        <f>IFERROR(AU90/AR74,"-")</f>
        <v>0.18025002071408408</v>
      </c>
      <c r="AW90" s="82">
        <v>5909</v>
      </c>
      <c r="AX90" s="153">
        <f>IFERROR(AW90/AS74,"-")</f>
        <v>0.83602150537634412</v>
      </c>
      <c r="AY90" s="216">
        <f t="shared" si="13"/>
        <v>108669.53850059232</v>
      </c>
      <c r="AZ90" s="356"/>
      <c r="BA90" s="356"/>
      <c r="BB90" s="51" t="s">
        <v>71</v>
      </c>
      <c r="BC90" s="74">
        <f>SUM(BC74:BC89)</f>
        <v>216403394</v>
      </c>
      <c r="BD90" s="66">
        <f>IFERROR(BC90/AZ74,"-")</f>
        <v>0.26828690821457452</v>
      </c>
      <c r="BE90" s="79">
        <v>699</v>
      </c>
      <c r="BF90" s="66">
        <f>IFERROR(BE90/BA74,"-")</f>
        <v>0.92705570291777184</v>
      </c>
      <c r="BG90" s="82">
        <f t="shared" si="14"/>
        <v>309589.97711015737</v>
      </c>
      <c r="BH90" s="356"/>
      <c r="BI90" s="356"/>
      <c r="BJ90" s="51" t="s">
        <v>71</v>
      </c>
      <c r="BK90" s="74">
        <f>SUM(BK74:BK89)</f>
        <v>385369429</v>
      </c>
      <c r="BL90" s="66">
        <f>IFERROR(BK90/BH74,"-")</f>
        <v>0.14246926399545304</v>
      </c>
      <c r="BM90" s="79">
        <v>4628</v>
      </c>
      <c r="BN90" s="66">
        <f>IFERROR(BM90/BI74,"-")</f>
        <v>0.64242087729039421</v>
      </c>
      <c r="BO90" s="193">
        <f t="shared" si="15"/>
        <v>83269.107389801211</v>
      </c>
      <c r="BP90" s="286"/>
    </row>
    <row r="91" spans="2:68" s="10" customFormat="1" ht="13.15" customHeight="1">
      <c r="B91" s="378">
        <v>6</v>
      </c>
      <c r="C91" s="373" t="s">
        <v>125</v>
      </c>
      <c r="D91" s="354">
        <v>860197830</v>
      </c>
      <c r="E91" s="354">
        <v>1110</v>
      </c>
      <c r="F91" s="47" t="s">
        <v>107</v>
      </c>
      <c r="G91" s="77">
        <v>29059431</v>
      </c>
      <c r="H91" s="64">
        <f>IFERROR(G91/D91,"-")</f>
        <v>3.3782264947122685E-2</v>
      </c>
      <c r="I91" s="77">
        <v>248</v>
      </c>
      <c r="J91" s="64">
        <f>IFERROR(I91/E91,"-")</f>
        <v>0.22342342342342342</v>
      </c>
      <c r="K91" s="80">
        <f t="shared" si="8"/>
        <v>117175.125</v>
      </c>
      <c r="L91" s="354">
        <v>5863171050</v>
      </c>
      <c r="M91" s="354">
        <v>11877</v>
      </c>
      <c r="N91" s="47" t="s">
        <v>107</v>
      </c>
      <c r="O91" s="77">
        <v>136195585</v>
      </c>
      <c r="P91" s="64">
        <f>IFERROR(O91/L91,"-")</f>
        <v>2.3228997387002719E-2</v>
      </c>
      <c r="Q91" s="77">
        <v>1832</v>
      </c>
      <c r="R91" s="64">
        <f>IFERROR(Q91/M91,"-")</f>
        <v>0.1542477056495748</v>
      </c>
      <c r="S91" s="80">
        <f t="shared" si="9"/>
        <v>74342.568231441051</v>
      </c>
      <c r="T91" s="354">
        <v>173958890</v>
      </c>
      <c r="U91" s="354">
        <v>657</v>
      </c>
      <c r="V91" s="47" t="s">
        <v>107</v>
      </c>
      <c r="W91" s="77">
        <v>3884681</v>
      </c>
      <c r="X91" s="64">
        <f>IFERROR(W91/T91,"-")</f>
        <v>2.2331028899988958E-2</v>
      </c>
      <c r="Y91" s="77">
        <v>61</v>
      </c>
      <c r="Z91" s="64">
        <f>IFERROR(Y91/U91,"-")</f>
        <v>9.2846270928462704E-2</v>
      </c>
      <c r="AA91" s="191">
        <f t="shared" si="10"/>
        <v>63683.295081967211</v>
      </c>
      <c r="AB91" s="354">
        <v>370274040</v>
      </c>
      <c r="AC91" s="354">
        <v>1403</v>
      </c>
      <c r="AD91" s="47" t="s">
        <v>107</v>
      </c>
      <c r="AE91" s="77">
        <v>6372452</v>
      </c>
      <c r="AF91" s="64">
        <f>IFERROR(AE91/AB91,"-")</f>
        <v>1.7210096608447085E-2</v>
      </c>
      <c r="AG91" s="77">
        <v>122</v>
      </c>
      <c r="AH91" s="64">
        <f>IFERROR(AG91/AC91,"-")</f>
        <v>8.6956521739130432E-2</v>
      </c>
      <c r="AI91" s="80">
        <f t="shared" si="11"/>
        <v>52233.2131147541</v>
      </c>
      <c r="AJ91" s="354">
        <v>2350364260</v>
      </c>
      <c r="AK91" s="354">
        <v>3961</v>
      </c>
      <c r="AL91" s="47" t="s">
        <v>107</v>
      </c>
      <c r="AM91" s="77">
        <v>55148595</v>
      </c>
      <c r="AN91" s="64">
        <f>IFERROR(AM91/AJ91,"-")</f>
        <v>2.3463850237409583E-2</v>
      </c>
      <c r="AO91" s="77">
        <v>708</v>
      </c>
      <c r="AP91" s="64">
        <f>IFERROR(AO91/AK91,"-")</f>
        <v>0.1787427417318859</v>
      </c>
      <c r="AQ91" s="80">
        <f t="shared" si="12"/>
        <v>77893.495762711871</v>
      </c>
      <c r="AR91" s="354">
        <v>2903388120</v>
      </c>
      <c r="AS91" s="354">
        <v>5777</v>
      </c>
      <c r="AT91" s="47" t="s">
        <v>107</v>
      </c>
      <c r="AU91" s="77">
        <v>56245378</v>
      </c>
      <c r="AV91" s="64">
        <f>IFERROR(AU91/AR91,"-")</f>
        <v>1.937232490983672E-2</v>
      </c>
      <c r="AW91" s="80">
        <v>916</v>
      </c>
      <c r="AX91" s="67">
        <f>IFERROR(AW91/AS91,"-")</f>
        <v>0.15855980612774798</v>
      </c>
      <c r="AY91" s="191">
        <f t="shared" si="13"/>
        <v>61403.25109170306</v>
      </c>
      <c r="AZ91" s="354">
        <v>703476260</v>
      </c>
      <c r="BA91" s="354">
        <v>611</v>
      </c>
      <c r="BB91" s="47" t="s">
        <v>107</v>
      </c>
      <c r="BC91" s="77">
        <v>57952710</v>
      </c>
      <c r="BD91" s="64">
        <f>IFERROR(BC91/AZ91,"-")</f>
        <v>8.2380477203310321E-2</v>
      </c>
      <c r="BE91" s="77">
        <v>195</v>
      </c>
      <c r="BF91" s="64">
        <f>IFERROR(BE91/BA91,"-")</f>
        <v>0.31914893617021278</v>
      </c>
      <c r="BG91" s="80">
        <f t="shared" si="14"/>
        <v>297193.38461538462</v>
      </c>
      <c r="BH91" s="354">
        <v>2485961140</v>
      </c>
      <c r="BI91" s="354">
        <v>6458</v>
      </c>
      <c r="BJ91" s="47" t="s">
        <v>107</v>
      </c>
      <c r="BK91" s="77">
        <v>55628750</v>
      </c>
      <c r="BL91" s="64">
        <f>IFERROR(BK91/BH91,"-")</f>
        <v>2.2377159926160392E-2</v>
      </c>
      <c r="BM91" s="77">
        <v>757</v>
      </c>
      <c r="BN91" s="64">
        <f>IFERROR(BM91/BI91,"-")</f>
        <v>0.11721895323629607</v>
      </c>
      <c r="BO91" s="191">
        <f t="shared" si="15"/>
        <v>73485.79920739762</v>
      </c>
      <c r="BP91" s="286"/>
    </row>
    <row r="92" spans="2:68" s="10" customFormat="1" ht="13.15" customHeight="1">
      <c r="B92" s="379"/>
      <c r="C92" s="374"/>
      <c r="D92" s="355"/>
      <c r="E92" s="355"/>
      <c r="F92" s="48" t="s">
        <v>108</v>
      </c>
      <c r="G92" s="78">
        <v>12315031</v>
      </c>
      <c r="H92" s="65">
        <f>IFERROR(G92/D91,"-")</f>
        <v>1.4316510191614876E-2</v>
      </c>
      <c r="I92" s="78">
        <v>300</v>
      </c>
      <c r="J92" s="65">
        <f>IFERROR(I92/E91,"-")</f>
        <v>0.27027027027027029</v>
      </c>
      <c r="K92" s="81">
        <f t="shared" si="8"/>
        <v>41050.103333333333</v>
      </c>
      <c r="L92" s="355"/>
      <c r="M92" s="355"/>
      <c r="N92" s="48" t="s">
        <v>108</v>
      </c>
      <c r="O92" s="78">
        <v>146872754</v>
      </c>
      <c r="P92" s="65">
        <f>IFERROR(O92/L91,"-")</f>
        <v>2.5050054441103163E-2</v>
      </c>
      <c r="Q92" s="78">
        <v>2761</v>
      </c>
      <c r="R92" s="65">
        <f>IFERROR(Q92/M91,"-")</f>
        <v>0.23246611097078387</v>
      </c>
      <c r="S92" s="81">
        <f t="shared" si="9"/>
        <v>53195.492212966317</v>
      </c>
      <c r="T92" s="355"/>
      <c r="U92" s="355"/>
      <c r="V92" s="48" t="s">
        <v>108</v>
      </c>
      <c r="W92" s="78">
        <v>5449717</v>
      </c>
      <c r="X92" s="65">
        <f>IFERROR(W92/T91,"-")</f>
        <v>3.1327614242652388E-2</v>
      </c>
      <c r="Y92" s="78">
        <v>106</v>
      </c>
      <c r="Z92" s="65">
        <f>IFERROR(Y92/U91,"-")</f>
        <v>0.16133942161339421</v>
      </c>
      <c r="AA92" s="192">
        <f t="shared" si="10"/>
        <v>51412.42452830189</v>
      </c>
      <c r="AB92" s="355"/>
      <c r="AC92" s="355"/>
      <c r="AD92" s="48" t="s">
        <v>108</v>
      </c>
      <c r="AE92" s="78">
        <v>12340165</v>
      </c>
      <c r="AF92" s="65">
        <f>IFERROR(AE92/AB91,"-")</f>
        <v>3.3327113615634521E-2</v>
      </c>
      <c r="AG92" s="78">
        <v>189</v>
      </c>
      <c r="AH92" s="65">
        <f>IFERROR(AG92/AC91,"-")</f>
        <v>0.13471133285816109</v>
      </c>
      <c r="AI92" s="81">
        <f t="shared" si="11"/>
        <v>65291.878306878309</v>
      </c>
      <c r="AJ92" s="355"/>
      <c r="AK92" s="355"/>
      <c r="AL92" s="48" t="s">
        <v>108</v>
      </c>
      <c r="AM92" s="78">
        <v>46671725</v>
      </c>
      <c r="AN92" s="65">
        <f>IFERROR(AM92/AJ91,"-")</f>
        <v>1.9857230555403355E-2</v>
      </c>
      <c r="AO92" s="78">
        <v>1044</v>
      </c>
      <c r="AP92" s="65">
        <f>IFERROR(AO92/AK91,"-")</f>
        <v>0.26356980560464527</v>
      </c>
      <c r="AQ92" s="81">
        <f t="shared" si="12"/>
        <v>44704.717432950194</v>
      </c>
      <c r="AR92" s="355"/>
      <c r="AS92" s="355"/>
      <c r="AT92" s="48" t="s">
        <v>108</v>
      </c>
      <c r="AU92" s="78">
        <v>82118145</v>
      </c>
      <c r="AV92" s="65">
        <f>IFERROR(AU92/AR91,"-")</f>
        <v>2.8283557556197481E-2</v>
      </c>
      <c r="AW92" s="81">
        <v>1407</v>
      </c>
      <c r="AX92" s="65">
        <f>IFERROR(AW92/AS91,"-")</f>
        <v>0.2435520166176216</v>
      </c>
      <c r="AY92" s="280">
        <f t="shared" si="13"/>
        <v>58363.997867803839</v>
      </c>
      <c r="AZ92" s="355"/>
      <c r="BA92" s="355"/>
      <c r="BB92" s="48" t="s">
        <v>108</v>
      </c>
      <c r="BC92" s="78">
        <v>10399540</v>
      </c>
      <c r="BD92" s="65">
        <f>IFERROR(BC92/AZ91,"-")</f>
        <v>1.4783071713038333E-2</v>
      </c>
      <c r="BE92" s="78">
        <v>195</v>
      </c>
      <c r="BF92" s="65">
        <f>IFERROR(BE92/BA91,"-")</f>
        <v>0.31914893617021278</v>
      </c>
      <c r="BG92" s="81">
        <f t="shared" si="14"/>
        <v>53330.974358974359</v>
      </c>
      <c r="BH92" s="355"/>
      <c r="BI92" s="355"/>
      <c r="BJ92" s="48" t="s">
        <v>108</v>
      </c>
      <c r="BK92" s="78">
        <v>72042171</v>
      </c>
      <c r="BL92" s="65">
        <f>IFERROR(BK92/BH91,"-")</f>
        <v>2.8979604644986525E-2</v>
      </c>
      <c r="BM92" s="78">
        <v>1233</v>
      </c>
      <c r="BN92" s="65">
        <f>IFERROR(BM92/BI91,"-")</f>
        <v>0.19092598327655622</v>
      </c>
      <c r="BO92" s="192">
        <f t="shared" si="15"/>
        <v>58428.362530413622</v>
      </c>
      <c r="BP92" s="286"/>
    </row>
    <row r="93" spans="2:68" s="10" customFormat="1" ht="13.15" customHeight="1">
      <c r="B93" s="379"/>
      <c r="C93" s="374"/>
      <c r="D93" s="355"/>
      <c r="E93" s="355"/>
      <c r="F93" s="49" t="s">
        <v>109</v>
      </c>
      <c r="G93" s="78">
        <v>22898234</v>
      </c>
      <c r="H93" s="65">
        <f>IFERROR(G93/D91,"-")</f>
        <v>2.6619730021871828E-2</v>
      </c>
      <c r="I93" s="78">
        <v>412</v>
      </c>
      <c r="J93" s="65">
        <f>IFERROR(I93/E91,"-")</f>
        <v>0.37117117117117115</v>
      </c>
      <c r="K93" s="81">
        <f t="shared" si="8"/>
        <v>55578.237864077673</v>
      </c>
      <c r="L93" s="355"/>
      <c r="M93" s="355"/>
      <c r="N93" s="49" t="s">
        <v>109</v>
      </c>
      <c r="O93" s="78">
        <v>182488061</v>
      </c>
      <c r="P93" s="65">
        <f>IFERROR(O93/L91,"-")</f>
        <v>3.112446480646339E-2</v>
      </c>
      <c r="Q93" s="78">
        <v>3509</v>
      </c>
      <c r="R93" s="65">
        <f>IFERROR(Q93/M91,"-")</f>
        <v>0.29544497768796835</v>
      </c>
      <c r="S93" s="81">
        <f t="shared" si="9"/>
        <v>52005.717013394133</v>
      </c>
      <c r="T93" s="355"/>
      <c r="U93" s="355"/>
      <c r="V93" s="49" t="s">
        <v>109</v>
      </c>
      <c r="W93" s="78">
        <v>0</v>
      </c>
      <c r="X93" s="65">
        <f>IFERROR(W93/T91,"-")</f>
        <v>0</v>
      </c>
      <c r="Y93" s="78">
        <v>0</v>
      </c>
      <c r="Z93" s="65">
        <f>IFERROR(Y93/U91,"-")</f>
        <v>0</v>
      </c>
      <c r="AA93" s="192" t="str">
        <f t="shared" si="10"/>
        <v>-</v>
      </c>
      <c r="AB93" s="355"/>
      <c r="AC93" s="355"/>
      <c r="AD93" s="49" t="s">
        <v>109</v>
      </c>
      <c r="AE93" s="78">
        <v>0</v>
      </c>
      <c r="AF93" s="65">
        <f>IFERROR(AE93/AB91,"-")</f>
        <v>0</v>
      </c>
      <c r="AG93" s="78">
        <v>0</v>
      </c>
      <c r="AH93" s="65">
        <f>IFERROR(AG93/AC91,"-")</f>
        <v>0</v>
      </c>
      <c r="AI93" s="81" t="str">
        <f t="shared" si="11"/>
        <v>-</v>
      </c>
      <c r="AJ93" s="355"/>
      <c r="AK93" s="355"/>
      <c r="AL93" s="49" t="s">
        <v>109</v>
      </c>
      <c r="AM93" s="78">
        <v>80086303</v>
      </c>
      <c r="AN93" s="65">
        <f>IFERROR(AM93/AJ91,"-")</f>
        <v>3.4073996257924719E-2</v>
      </c>
      <c r="AO93" s="78">
        <v>1528</v>
      </c>
      <c r="AP93" s="65">
        <f>IFERROR(AO93/AK91,"-")</f>
        <v>0.38576117142135824</v>
      </c>
      <c r="AQ93" s="81">
        <f t="shared" si="12"/>
        <v>52412.501963350784</v>
      </c>
      <c r="AR93" s="355"/>
      <c r="AS93" s="355"/>
      <c r="AT93" s="49" t="s">
        <v>109</v>
      </c>
      <c r="AU93" s="78">
        <v>102401758</v>
      </c>
      <c r="AV93" s="65">
        <f>IFERROR(AU93/AR91,"-")</f>
        <v>3.5269744783553082E-2</v>
      </c>
      <c r="AW93" s="81">
        <v>1981</v>
      </c>
      <c r="AX93" s="65">
        <f>IFERROR(AW93/AS91,"-")</f>
        <v>0.34291154578500954</v>
      </c>
      <c r="AY93" s="280">
        <f t="shared" si="13"/>
        <v>51691.952549217567</v>
      </c>
      <c r="AZ93" s="355"/>
      <c r="BA93" s="355"/>
      <c r="BB93" s="49" t="s">
        <v>109</v>
      </c>
      <c r="BC93" s="78">
        <v>12358608</v>
      </c>
      <c r="BD93" s="65">
        <f>IFERROR(BC93/AZ91,"-")</f>
        <v>1.756791053617076E-2</v>
      </c>
      <c r="BE93" s="78">
        <v>178</v>
      </c>
      <c r="BF93" s="65">
        <f>IFERROR(BE93/BA91,"-")</f>
        <v>0.29132569558101473</v>
      </c>
      <c r="BG93" s="81">
        <f t="shared" si="14"/>
        <v>69430.382022471909</v>
      </c>
      <c r="BH93" s="355"/>
      <c r="BI93" s="355"/>
      <c r="BJ93" s="49" t="s">
        <v>109</v>
      </c>
      <c r="BK93" s="78">
        <v>52503571</v>
      </c>
      <c r="BL93" s="65">
        <f>IFERROR(BK93/BH91,"-")</f>
        <v>2.112002885129572E-2</v>
      </c>
      <c r="BM93" s="78">
        <v>1365</v>
      </c>
      <c r="BN93" s="65">
        <f>IFERROR(BM93/BI91,"-")</f>
        <v>0.21136574790956952</v>
      </c>
      <c r="BO93" s="192">
        <f t="shared" si="15"/>
        <v>38464.154578754577</v>
      </c>
      <c r="BP93" s="286"/>
    </row>
    <row r="94" spans="2:68" s="10" customFormat="1" ht="13.15" customHeight="1">
      <c r="B94" s="379"/>
      <c r="C94" s="374"/>
      <c r="D94" s="355"/>
      <c r="E94" s="355"/>
      <c r="F94" s="49" t="s">
        <v>110</v>
      </c>
      <c r="G94" s="78">
        <v>4087568</v>
      </c>
      <c r="H94" s="65">
        <f>IFERROR(G94/D91,"-")</f>
        <v>4.7518929453704856E-3</v>
      </c>
      <c r="I94" s="78">
        <v>70</v>
      </c>
      <c r="J94" s="65">
        <f>IFERROR(I94/E91,"-")</f>
        <v>6.3063063063063057E-2</v>
      </c>
      <c r="K94" s="81">
        <f t="shared" si="8"/>
        <v>58393.828571428574</v>
      </c>
      <c r="L94" s="355"/>
      <c r="M94" s="355"/>
      <c r="N94" s="49" t="s">
        <v>110</v>
      </c>
      <c r="O94" s="78">
        <v>38530761</v>
      </c>
      <c r="P94" s="65">
        <f>IFERROR(O94/L91,"-")</f>
        <v>6.5716590342354076E-3</v>
      </c>
      <c r="Q94" s="78">
        <v>545</v>
      </c>
      <c r="R94" s="65">
        <f>IFERROR(Q94/M91,"-")</f>
        <v>4.5887008503830935E-2</v>
      </c>
      <c r="S94" s="81">
        <f t="shared" si="9"/>
        <v>70698.644036697253</v>
      </c>
      <c r="T94" s="355"/>
      <c r="U94" s="355"/>
      <c r="V94" s="49" t="s">
        <v>110</v>
      </c>
      <c r="W94" s="78">
        <v>0</v>
      </c>
      <c r="X94" s="65">
        <f>IFERROR(W94/T91,"-")</f>
        <v>0</v>
      </c>
      <c r="Y94" s="78">
        <v>0</v>
      </c>
      <c r="Z94" s="65">
        <f>IFERROR(Y94/U91,"-")</f>
        <v>0</v>
      </c>
      <c r="AA94" s="192" t="str">
        <f t="shared" si="10"/>
        <v>-</v>
      </c>
      <c r="AB94" s="355"/>
      <c r="AC94" s="355"/>
      <c r="AD94" s="49" t="s">
        <v>110</v>
      </c>
      <c r="AE94" s="78">
        <v>0</v>
      </c>
      <c r="AF94" s="65">
        <f>IFERROR(AE94/AB91,"-")</f>
        <v>0</v>
      </c>
      <c r="AG94" s="78">
        <v>0</v>
      </c>
      <c r="AH94" s="65">
        <f>IFERROR(AG94/AC91,"-")</f>
        <v>0</v>
      </c>
      <c r="AI94" s="81" t="str">
        <f t="shared" si="11"/>
        <v>-</v>
      </c>
      <c r="AJ94" s="355"/>
      <c r="AK94" s="355"/>
      <c r="AL94" s="49" t="s">
        <v>110</v>
      </c>
      <c r="AM94" s="78">
        <v>9804886</v>
      </c>
      <c r="AN94" s="65">
        <f>IFERROR(AM94/AJ91,"-")</f>
        <v>4.1716452921216557E-3</v>
      </c>
      <c r="AO94" s="78">
        <v>256</v>
      </c>
      <c r="AP94" s="65">
        <f>IFERROR(AO94/AK91,"-")</f>
        <v>6.4630143903054785E-2</v>
      </c>
      <c r="AQ94" s="81">
        <f t="shared" si="12"/>
        <v>38300.3359375</v>
      </c>
      <c r="AR94" s="355"/>
      <c r="AS94" s="355"/>
      <c r="AT94" s="49" t="s">
        <v>110</v>
      </c>
      <c r="AU94" s="78">
        <v>28725875</v>
      </c>
      <c r="AV94" s="65">
        <f>IFERROR(AU94/AR91,"-")</f>
        <v>9.8939149065609602E-3</v>
      </c>
      <c r="AW94" s="81">
        <v>289</v>
      </c>
      <c r="AX94" s="65">
        <f>IFERROR(AW94/AS91,"-")</f>
        <v>5.0025965033754546E-2</v>
      </c>
      <c r="AY94" s="280">
        <f t="shared" si="13"/>
        <v>99397.491349480973</v>
      </c>
      <c r="AZ94" s="355"/>
      <c r="BA94" s="355"/>
      <c r="BB94" s="49" t="s">
        <v>110</v>
      </c>
      <c r="BC94" s="78">
        <v>631870</v>
      </c>
      <c r="BD94" s="65">
        <f>IFERROR(BC94/AZ91,"-")</f>
        <v>8.9821083656753387E-4</v>
      </c>
      <c r="BE94" s="78">
        <v>33</v>
      </c>
      <c r="BF94" s="65">
        <f>IFERROR(BE94/BA91,"-")</f>
        <v>5.4009819967266774E-2</v>
      </c>
      <c r="BG94" s="81">
        <f t="shared" si="14"/>
        <v>19147.575757575756</v>
      </c>
      <c r="BH94" s="355"/>
      <c r="BI94" s="355"/>
      <c r="BJ94" s="49" t="s">
        <v>110</v>
      </c>
      <c r="BK94" s="78">
        <v>11545492</v>
      </c>
      <c r="BL94" s="65">
        <f>IFERROR(BK94/BH91,"-")</f>
        <v>4.6442769415132529E-3</v>
      </c>
      <c r="BM94" s="78">
        <v>191</v>
      </c>
      <c r="BN94" s="65">
        <f>IFERROR(BM94/BI91,"-")</f>
        <v>2.957572003716321E-2</v>
      </c>
      <c r="BO94" s="192">
        <f t="shared" si="15"/>
        <v>60447.602094240836</v>
      </c>
      <c r="BP94" s="286"/>
    </row>
    <row r="95" spans="2:68" s="10" customFormat="1" ht="13.15" customHeight="1">
      <c r="B95" s="379"/>
      <c r="C95" s="374"/>
      <c r="D95" s="355"/>
      <c r="E95" s="355"/>
      <c r="F95" s="49" t="s">
        <v>111</v>
      </c>
      <c r="G95" s="78">
        <v>31216144</v>
      </c>
      <c r="H95" s="65">
        <f>IFERROR(G95/D91,"-")</f>
        <v>3.6289494010930019E-2</v>
      </c>
      <c r="I95" s="78">
        <v>448</v>
      </c>
      <c r="J95" s="65">
        <f>IFERROR(I95/E91,"-")</f>
        <v>0.40360360360360359</v>
      </c>
      <c r="K95" s="81">
        <f t="shared" si="8"/>
        <v>69678.892857142855</v>
      </c>
      <c r="L95" s="355"/>
      <c r="M95" s="355"/>
      <c r="N95" s="49" t="s">
        <v>111</v>
      </c>
      <c r="O95" s="78">
        <v>164445806</v>
      </c>
      <c r="P95" s="65">
        <f>IFERROR(O95/L91,"-")</f>
        <v>2.8047246890400716E-2</v>
      </c>
      <c r="Q95" s="78">
        <v>3787</v>
      </c>
      <c r="R95" s="65">
        <f>IFERROR(Q95/M91,"-")</f>
        <v>0.31885156184221602</v>
      </c>
      <c r="S95" s="81">
        <f t="shared" si="9"/>
        <v>43423.767097966731</v>
      </c>
      <c r="T95" s="355"/>
      <c r="U95" s="355"/>
      <c r="V95" s="49" t="s">
        <v>111</v>
      </c>
      <c r="W95" s="78">
        <v>0</v>
      </c>
      <c r="X95" s="65">
        <f>IFERROR(W95/T91,"-")</f>
        <v>0</v>
      </c>
      <c r="Y95" s="78">
        <v>0</v>
      </c>
      <c r="Z95" s="65">
        <f>IFERROR(Y95/U91,"-")</f>
        <v>0</v>
      </c>
      <c r="AA95" s="192" t="str">
        <f t="shared" si="10"/>
        <v>-</v>
      </c>
      <c r="AB95" s="355"/>
      <c r="AC95" s="355"/>
      <c r="AD95" s="49" t="s">
        <v>111</v>
      </c>
      <c r="AE95" s="78">
        <v>0</v>
      </c>
      <c r="AF95" s="65">
        <f>IFERROR(AE95/AB91,"-")</f>
        <v>0</v>
      </c>
      <c r="AG95" s="78">
        <v>0</v>
      </c>
      <c r="AH95" s="65">
        <f>IFERROR(AG95/AC91,"-")</f>
        <v>0</v>
      </c>
      <c r="AI95" s="81" t="str">
        <f t="shared" si="11"/>
        <v>-</v>
      </c>
      <c r="AJ95" s="355"/>
      <c r="AK95" s="355"/>
      <c r="AL95" s="49" t="s">
        <v>111</v>
      </c>
      <c r="AM95" s="78">
        <v>82944907</v>
      </c>
      <c r="AN95" s="65">
        <f>IFERROR(AM95/AJ91,"-")</f>
        <v>3.5290234969791445E-2</v>
      </c>
      <c r="AO95" s="78">
        <v>1622</v>
      </c>
      <c r="AP95" s="65">
        <f>IFERROR(AO95/AK91,"-")</f>
        <v>0.40949255238576115</v>
      </c>
      <c r="AQ95" s="81">
        <f t="shared" si="12"/>
        <v>51137.427250308261</v>
      </c>
      <c r="AR95" s="355"/>
      <c r="AS95" s="355"/>
      <c r="AT95" s="49" t="s">
        <v>111</v>
      </c>
      <c r="AU95" s="78">
        <v>81500899</v>
      </c>
      <c r="AV95" s="65">
        <f>IFERROR(AU95/AR91,"-")</f>
        <v>2.8070962486407086E-2</v>
      </c>
      <c r="AW95" s="81">
        <v>2165</v>
      </c>
      <c r="AX95" s="65">
        <f>IFERROR(AW95/AS91,"-")</f>
        <v>0.37476198719058335</v>
      </c>
      <c r="AY95" s="280">
        <f t="shared" si="13"/>
        <v>37644.757043879908</v>
      </c>
      <c r="AZ95" s="355"/>
      <c r="BA95" s="355"/>
      <c r="BB95" s="49" t="s">
        <v>111</v>
      </c>
      <c r="BC95" s="78">
        <v>17740930</v>
      </c>
      <c r="BD95" s="65">
        <f>IFERROR(BC95/AZ91,"-")</f>
        <v>2.521894626550724E-2</v>
      </c>
      <c r="BE95" s="78">
        <v>188</v>
      </c>
      <c r="BF95" s="65">
        <f>IFERROR(BE95/BA91,"-")</f>
        <v>0.30769230769230771</v>
      </c>
      <c r="BG95" s="81">
        <f t="shared" si="14"/>
        <v>94366.648936170212</v>
      </c>
      <c r="BH95" s="355"/>
      <c r="BI95" s="355"/>
      <c r="BJ95" s="49" t="s">
        <v>111</v>
      </c>
      <c r="BK95" s="78">
        <v>53737648</v>
      </c>
      <c r="BL95" s="65">
        <f>IFERROR(BK95/BH91,"-")</f>
        <v>2.1616447310998595E-2</v>
      </c>
      <c r="BM95" s="78">
        <v>1524</v>
      </c>
      <c r="BN95" s="65">
        <f>IFERROR(BM95/BI91,"-")</f>
        <v>0.23598637349024465</v>
      </c>
      <c r="BO95" s="192">
        <f t="shared" si="15"/>
        <v>35260.923884514435</v>
      </c>
      <c r="BP95" s="286"/>
    </row>
    <row r="96" spans="2:68" s="10" customFormat="1" ht="13.15" customHeight="1">
      <c r="B96" s="379"/>
      <c r="C96" s="374"/>
      <c r="D96" s="355"/>
      <c r="E96" s="355"/>
      <c r="F96" s="49" t="s">
        <v>112</v>
      </c>
      <c r="G96" s="78">
        <v>47600880</v>
      </c>
      <c r="H96" s="65">
        <f>IFERROR(G96/D91,"-")</f>
        <v>5.533713099462248E-2</v>
      </c>
      <c r="I96" s="78">
        <v>538</v>
      </c>
      <c r="J96" s="65">
        <f>IFERROR(I96/E91,"-")</f>
        <v>0.48468468468468467</v>
      </c>
      <c r="K96" s="81">
        <f t="shared" si="8"/>
        <v>88477.472118959107</v>
      </c>
      <c r="L96" s="355"/>
      <c r="M96" s="355"/>
      <c r="N96" s="49" t="s">
        <v>112</v>
      </c>
      <c r="O96" s="78">
        <v>261005690</v>
      </c>
      <c r="P96" s="65">
        <f>IFERROR(O96/L91,"-")</f>
        <v>4.4516130908375938E-2</v>
      </c>
      <c r="Q96" s="78">
        <v>4425</v>
      </c>
      <c r="R96" s="65">
        <f>IFERROR(Q96/M91,"-")</f>
        <v>0.37256883051275574</v>
      </c>
      <c r="S96" s="81">
        <f t="shared" si="9"/>
        <v>58984.33672316384</v>
      </c>
      <c r="T96" s="355"/>
      <c r="U96" s="355"/>
      <c r="V96" s="49" t="s">
        <v>112</v>
      </c>
      <c r="W96" s="78">
        <v>0</v>
      </c>
      <c r="X96" s="65">
        <f>IFERROR(W96/T91,"-")</f>
        <v>0</v>
      </c>
      <c r="Y96" s="78">
        <v>0</v>
      </c>
      <c r="Z96" s="65">
        <f>IFERROR(Y96/U91,"-")</f>
        <v>0</v>
      </c>
      <c r="AA96" s="192" t="str">
        <f t="shared" si="10"/>
        <v>-</v>
      </c>
      <c r="AB96" s="355"/>
      <c r="AC96" s="355"/>
      <c r="AD96" s="49" t="s">
        <v>112</v>
      </c>
      <c r="AE96" s="78">
        <v>0</v>
      </c>
      <c r="AF96" s="65">
        <f>IFERROR(AE96/AB91,"-")</f>
        <v>0</v>
      </c>
      <c r="AG96" s="78">
        <v>0</v>
      </c>
      <c r="AH96" s="65">
        <f>IFERROR(AG96/AC91,"-")</f>
        <v>0</v>
      </c>
      <c r="AI96" s="81" t="str">
        <f t="shared" si="11"/>
        <v>-</v>
      </c>
      <c r="AJ96" s="355"/>
      <c r="AK96" s="355"/>
      <c r="AL96" s="49" t="s">
        <v>112</v>
      </c>
      <c r="AM96" s="78">
        <v>117621222</v>
      </c>
      <c r="AN96" s="65">
        <f>IFERROR(AM96/AJ91,"-")</f>
        <v>5.0043826823677112E-2</v>
      </c>
      <c r="AO96" s="78">
        <v>1886</v>
      </c>
      <c r="AP96" s="65">
        <f>IFERROR(AO96/AK91,"-")</f>
        <v>0.47614238828578642</v>
      </c>
      <c r="AQ96" s="81">
        <f t="shared" si="12"/>
        <v>62365.441145281016</v>
      </c>
      <c r="AR96" s="355"/>
      <c r="AS96" s="355"/>
      <c r="AT96" s="49" t="s">
        <v>112</v>
      </c>
      <c r="AU96" s="78">
        <v>143384468</v>
      </c>
      <c r="AV96" s="65">
        <f>IFERROR(AU96/AR91,"-")</f>
        <v>4.938522239320866E-2</v>
      </c>
      <c r="AW96" s="81">
        <v>2539</v>
      </c>
      <c r="AX96" s="65">
        <f>IFERROR(AW96/AS91,"-")</f>
        <v>0.43950147135191275</v>
      </c>
      <c r="AY96" s="280">
        <f t="shared" si="13"/>
        <v>56472.811343048445</v>
      </c>
      <c r="AZ96" s="355"/>
      <c r="BA96" s="355"/>
      <c r="BB96" s="49" t="s">
        <v>112</v>
      </c>
      <c r="BC96" s="78">
        <v>22634753</v>
      </c>
      <c r="BD96" s="65">
        <f>IFERROR(BC96/AZ91,"-")</f>
        <v>3.2175574766375198E-2</v>
      </c>
      <c r="BE96" s="78">
        <v>263</v>
      </c>
      <c r="BF96" s="65">
        <f>IFERROR(BE96/BA91,"-")</f>
        <v>0.43044189852700493</v>
      </c>
      <c r="BG96" s="81">
        <f t="shared" si="14"/>
        <v>86063.699619771869</v>
      </c>
      <c r="BH96" s="355"/>
      <c r="BI96" s="355"/>
      <c r="BJ96" s="49" t="s">
        <v>112</v>
      </c>
      <c r="BK96" s="78">
        <v>91081035</v>
      </c>
      <c r="BL96" s="65">
        <f>IFERROR(BK96/BH91,"-")</f>
        <v>3.6638157183744233E-2</v>
      </c>
      <c r="BM96" s="78">
        <v>1824</v>
      </c>
      <c r="BN96" s="65">
        <f>IFERROR(BM96/BI91,"-")</f>
        <v>0.28244038401982036</v>
      </c>
      <c r="BO96" s="192">
        <f t="shared" si="15"/>
        <v>49934.777960526313</v>
      </c>
      <c r="BP96" s="286"/>
    </row>
    <row r="97" spans="2:68" s="10" customFormat="1" ht="13.15" customHeight="1">
      <c r="B97" s="379"/>
      <c r="C97" s="374"/>
      <c r="D97" s="355"/>
      <c r="E97" s="355"/>
      <c r="F97" s="49" t="s">
        <v>113</v>
      </c>
      <c r="G97" s="78">
        <v>51738150</v>
      </c>
      <c r="H97" s="65">
        <f>IFERROR(G97/D91,"-")</f>
        <v>6.0146803671894872E-2</v>
      </c>
      <c r="I97" s="78">
        <v>224</v>
      </c>
      <c r="J97" s="65">
        <f>IFERROR(I97/E91,"-")</f>
        <v>0.20180180180180179</v>
      </c>
      <c r="K97" s="81">
        <f t="shared" si="8"/>
        <v>230973.88392857142</v>
      </c>
      <c r="L97" s="355"/>
      <c r="M97" s="355"/>
      <c r="N97" s="49" t="s">
        <v>113</v>
      </c>
      <c r="O97" s="78">
        <v>124977257</v>
      </c>
      <c r="P97" s="65">
        <f>IFERROR(O97/L91,"-")</f>
        <v>2.1315642326348298E-2</v>
      </c>
      <c r="Q97" s="78">
        <v>965</v>
      </c>
      <c r="R97" s="65">
        <f>IFERROR(Q97/M91,"-")</f>
        <v>8.1249473772838254E-2</v>
      </c>
      <c r="S97" s="81">
        <f t="shared" si="9"/>
        <v>129510.11088082902</v>
      </c>
      <c r="T97" s="355"/>
      <c r="U97" s="355"/>
      <c r="V97" s="49" t="s">
        <v>113</v>
      </c>
      <c r="W97" s="78">
        <v>172024</v>
      </c>
      <c r="X97" s="65">
        <f>IFERROR(W97/T91,"-")</f>
        <v>9.888773146345094E-4</v>
      </c>
      <c r="Y97" s="78">
        <v>9</v>
      </c>
      <c r="Z97" s="65">
        <f>IFERROR(Y97/U91,"-")</f>
        <v>1.3698630136986301E-2</v>
      </c>
      <c r="AA97" s="192">
        <f t="shared" si="10"/>
        <v>19113.777777777777</v>
      </c>
      <c r="AB97" s="355"/>
      <c r="AC97" s="355"/>
      <c r="AD97" s="49" t="s">
        <v>113</v>
      </c>
      <c r="AE97" s="78">
        <v>3313606</v>
      </c>
      <c r="AF97" s="65">
        <f>IFERROR(AE97/AB91,"-")</f>
        <v>8.9490637798966405E-3</v>
      </c>
      <c r="AG97" s="78">
        <v>17</v>
      </c>
      <c r="AH97" s="65">
        <f>IFERROR(AG97/AC91,"-")</f>
        <v>1.2116892373485389E-2</v>
      </c>
      <c r="AI97" s="81">
        <f t="shared" si="11"/>
        <v>194918</v>
      </c>
      <c r="AJ97" s="355"/>
      <c r="AK97" s="355"/>
      <c r="AL97" s="49" t="s">
        <v>113</v>
      </c>
      <c r="AM97" s="78">
        <v>60446364</v>
      </c>
      <c r="AN97" s="65">
        <f>IFERROR(AM97/AJ91,"-")</f>
        <v>2.5717870641889354E-2</v>
      </c>
      <c r="AO97" s="78">
        <v>439</v>
      </c>
      <c r="AP97" s="65">
        <f>IFERROR(AO97/AK91,"-")</f>
        <v>0.1108305983337541</v>
      </c>
      <c r="AQ97" s="81">
        <f t="shared" si="12"/>
        <v>137691.03416856492</v>
      </c>
      <c r="AR97" s="355"/>
      <c r="AS97" s="355"/>
      <c r="AT97" s="49" t="s">
        <v>113</v>
      </c>
      <c r="AU97" s="78">
        <v>60475227</v>
      </c>
      <c r="AV97" s="65">
        <f>IFERROR(AU97/AR91,"-")</f>
        <v>2.0829191448231178E-2</v>
      </c>
      <c r="AW97" s="81">
        <v>495</v>
      </c>
      <c r="AX97" s="65">
        <f>IFERROR(AW97/AS91,"-")</f>
        <v>8.5684611389994808E-2</v>
      </c>
      <c r="AY97" s="280">
        <f t="shared" si="13"/>
        <v>122172.17575757575</v>
      </c>
      <c r="AZ97" s="355"/>
      <c r="BA97" s="355"/>
      <c r="BB97" s="49" t="s">
        <v>113</v>
      </c>
      <c r="BC97" s="78">
        <v>41774607</v>
      </c>
      <c r="BD97" s="65">
        <f>IFERROR(BC97/AZ91,"-")</f>
        <v>5.9383108393735985E-2</v>
      </c>
      <c r="BE97" s="78">
        <v>124</v>
      </c>
      <c r="BF97" s="65">
        <f>IFERROR(BE97/BA91,"-")</f>
        <v>0.20294599018003273</v>
      </c>
      <c r="BG97" s="81">
        <f t="shared" si="14"/>
        <v>336891.99193548388</v>
      </c>
      <c r="BH97" s="355"/>
      <c r="BI97" s="355"/>
      <c r="BJ97" s="49" t="s">
        <v>113</v>
      </c>
      <c r="BK97" s="78">
        <v>21356683</v>
      </c>
      <c r="BL97" s="65">
        <f>IFERROR(BK97/BH91,"-")</f>
        <v>8.5909158660460797E-3</v>
      </c>
      <c r="BM97" s="78">
        <v>275</v>
      </c>
      <c r="BN97" s="65">
        <f>IFERROR(BM97/BI91,"-")</f>
        <v>4.2582842985444409E-2</v>
      </c>
      <c r="BO97" s="192">
        <f t="shared" si="15"/>
        <v>77660.665454545451</v>
      </c>
      <c r="BP97" s="286"/>
    </row>
    <row r="98" spans="2:68" s="10" customFormat="1" ht="13.15" customHeight="1">
      <c r="B98" s="379"/>
      <c r="C98" s="374"/>
      <c r="D98" s="355"/>
      <c r="E98" s="355"/>
      <c r="F98" s="49" t="s">
        <v>123</v>
      </c>
      <c r="G98" s="78">
        <v>1286</v>
      </c>
      <c r="H98" s="65">
        <f>IFERROR(G98/D91,"-")</f>
        <v>1.495004933923165E-6</v>
      </c>
      <c r="I98" s="78">
        <v>1</v>
      </c>
      <c r="J98" s="65">
        <f>IFERROR(I98/E91,"-")</f>
        <v>9.0090090090090091E-4</v>
      </c>
      <c r="K98" s="81">
        <f t="shared" si="8"/>
        <v>1286</v>
      </c>
      <c r="L98" s="355"/>
      <c r="M98" s="355"/>
      <c r="N98" s="49" t="s">
        <v>123</v>
      </c>
      <c r="O98" s="78">
        <v>36869</v>
      </c>
      <c r="P98" s="65">
        <f>IFERROR(O98/L91,"-")</f>
        <v>6.2882354421503702E-6</v>
      </c>
      <c r="Q98" s="78">
        <v>3</v>
      </c>
      <c r="R98" s="65">
        <f>IFERROR(Q98/M91,"-")</f>
        <v>2.5258903763576663E-4</v>
      </c>
      <c r="S98" s="81">
        <f t="shared" si="9"/>
        <v>12289.666666666666</v>
      </c>
      <c r="T98" s="355"/>
      <c r="U98" s="355"/>
      <c r="V98" s="49" t="s">
        <v>123</v>
      </c>
      <c r="W98" s="78">
        <v>0</v>
      </c>
      <c r="X98" s="65">
        <f>IFERROR(W98/T91,"-")</f>
        <v>0</v>
      </c>
      <c r="Y98" s="78">
        <v>0</v>
      </c>
      <c r="Z98" s="65">
        <f>IFERROR(Y98/U91,"-")</f>
        <v>0</v>
      </c>
      <c r="AA98" s="192" t="str">
        <f t="shared" si="10"/>
        <v>-</v>
      </c>
      <c r="AB98" s="355"/>
      <c r="AC98" s="355"/>
      <c r="AD98" s="49" t="s">
        <v>123</v>
      </c>
      <c r="AE98" s="78">
        <v>4320</v>
      </c>
      <c r="AF98" s="65">
        <f>IFERROR(AE98/AB91,"-")</f>
        <v>1.1667034502337782E-5</v>
      </c>
      <c r="AG98" s="78">
        <v>1</v>
      </c>
      <c r="AH98" s="65">
        <f>IFERROR(AG98/AC91,"-")</f>
        <v>7.1275837491090524E-4</v>
      </c>
      <c r="AI98" s="81">
        <f t="shared" si="11"/>
        <v>4320</v>
      </c>
      <c r="AJ98" s="355"/>
      <c r="AK98" s="355"/>
      <c r="AL98" s="49" t="s">
        <v>123</v>
      </c>
      <c r="AM98" s="78">
        <v>32549</v>
      </c>
      <c r="AN98" s="65">
        <f>IFERROR(AM98/AJ91,"-")</f>
        <v>1.3848491722725567E-5</v>
      </c>
      <c r="AO98" s="78">
        <v>2</v>
      </c>
      <c r="AP98" s="65">
        <f>IFERROR(AO98/AK91,"-")</f>
        <v>5.0492299924261551E-4</v>
      </c>
      <c r="AQ98" s="81">
        <f t="shared" si="12"/>
        <v>16274.5</v>
      </c>
      <c r="AR98" s="355"/>
      <c r="AS98" s="355"/>
      <c r="AT98" s="49" t="s">
        <v>123</v>
      </c>
      <c r="AU98" s="78">
        <v>0</v>
      </c>
      <c r="AV98" s="65">
        <f>IFERROR(AU98/AR91,"-")</f>
        <v>0</v>
      </c>
      <c r="AW98" s="81">
        <v>0</v>
      </c>
      <c r="AX98" s="65">
        <f>IFERROR(AW98/AS91,"-")</f>
        <v>0</v>
      </c>
      <c r="AY98" s="280" t="str">
        <f t="shared" si="13"/>
        <v>-</v>
      </c>
      <c r="AZ98" s="355"/>
      <c r="BA98" s="355"/>
      <c r="BB98" s="49" t="s">
        <v>123</v>
      </c>
      <c r="BC98" s="78">
        <v>32549</v>
      </c>
      <c r="BD98" s="65">
        <f>IFERROR(BC98/AZ91,"-")</f>
        <v>4.626879661866628E-5</v>
      </c>
      <c r="BE98" s="78">
        <v>2</v>
      </c>
      <c r="BF98" s="65">
        <f>IFERROR(BE98/BA91,"-")</f>
        <v>3.2733224222585926E-3</v>
      </c>
      <c r="BG98" s="81">
        <f t="shared" si="14"/>
        <v>16274.5</v>
      </c>
      <c r="BH98" s="355"/>
      <c r="BI98" s="355"/>
      <c r="BJ98" s="49" t="s">
        <v>123</v>
      </c>
      <c r="BK98" s="78">
        <v>0</v>
      </c>
      <c r="BL98" s="65">
        <f>IFERROR(BK98/BH91,"-")</f>
        <v>0</v>
      </c>
      <c r="BM98" s="78">
        <v>0</v>
      </c>
      <c r="BN98" s="65">
        <f>IFERROR(BM98/BI91,"-")</f>
        <v>0</v>
      </c>
      <c r="BO98" s="192" t="str">
        <f t="shared" si="15"/>
        <v>-</v>
      </c>
      <c r="BP98" s="286"/>
    </row>
    <row r="99" spans="2:68" s="10" customFormat="1" ht="13.15" customHeight="1">
      <c r="B99" s="379"/>
      <c r="C99" s="374"/>
      <c r="D99" s="355"/>
      <c r="E99" s="355"/>
      <c r="F99" s="49" t="s">
        <v>114</v>
      </c>
      <c r="G99" s="78">
        <v>358972</v>
      </c>
      <c r="H99" s="65">
        <f>IFERROR(G99/D91,"-")</f>
        <v>4.173133057078277E-4</v>
      </c>
      <c r="I99" s="78">
        <v>17</v>
      </c>
      <c r="J99" s="65">
        <f>IFERROR(I99/E91,"-")</f>
        <v>1.5315315315315315E-2</v>
      </c>
      <c r="K99" s="81">
        <f t="shared" si="8"/>
        <v>21116</v>
      </c>
      <c r="L99" s="355"/>
      <c r="M99" s="355"/>
      <c r="N99" s="49" t="s">
        <v>114</v>
      </c>
      <c r="O99" s="78">
        <v>1651663</v>
      </c>
      <c r="P99" s="65">
        <f>IFERROR(O99/L91,"-")</f>
        <v>2.8170131587752328E-4</v>
      </c>
      <c r="Q99" s="78">
        <v>85</v>
      </c>
      <c r="R99" s="65">
        <f>IFERROR(Q99/M91,"-")</f>
        <v>7.1566893996800537E-3</v>
      </c>
      <c r="S99" s="81">
        <f t="shared" si="9"/>
        <v>19431.329411764706</v>
      </c>
      <c r="T99" s="355"/>
      <c r="U99" s="355"/>
      <c r="V99" s="49" t="s">
        <v>114</v>
      </c>
      <c r="W99" s="78">
        <v>0</v>
      </c>
      <c r="X99" s="65">
        <f>IFERROR(W99/T91,"-")</f>
        <v>0</v>
      </c>
      <c r="Y99" s="78">
        <v>0</v>
      </c>
      <c r="Z99" s="65">
        <f>IFERROR(Y99/U91,"-")</f>
        <v>0</v>
      </c>
      <c r="AA99" s="192" t="str">
        <f t="shared" si="10"/>
        <v>-</v>
      </c>
      <c r="AB99" s="355"/>
      <c r="AC99" s="355"/>
      <c r="AD99" s="49" t="s">
        <v>114</v>
      </c>
      <c r="AE99" s="78">
        <v>51039</v>
      </c>
      <c r="AF99" s="65">
        <f>IFERROR(AE99/AB91,"-")</f>
        <v>1.3784115138074492E-4</v>
      </c>
      <c r="AG99" s="78">
        <v>3</v>
      </c>
      <c r="AH99" s="65">
        <f>IFERROR(AG99/AC91,"-")</f>
        <v>2.1382751247327157E-3</v>
      </c>
      <c r="AI99" s="81">
        <f t="shared" si="11"/>
        <v>17013</v>
      </c>
      <c r="AJ99" s="355"/>
      <c r="AK99" s="355"/>
      <c r="AL99" s="49" t="s">
        <v>114</v>
      </c>
      <c r="AM99" s="78">
        <v>667666</v>
      </c>
      <c r="AN99" s="65">
        <f>IFERROR(AM99/AJ91,"-")</f>
        <v>2.8406915956082486E-4</v>
      </c>
      <c r="AO99" s="78">
        <v>30</v>
      </c>
      <c r="AP99" s="65">
        <f>IFERROR(AO99/AK91,"-")</f>
        <v>7.5738449886392327E-3</v>
      </c>
      <c r="AQ99" s="81">
        <f t="shared" si="12"/>
        <v>22255.533333333333</v>
      </c>
      <c r="AR99" s="355"/>
      <c r="AS99" s="355"/>
      <c r="AT99" s="49" t="s">
        <v>114</v>
      </c>
      <c r="AU99" s="78">
        <v>932958</v>
      </c>
      <c r="AV99" s="65">
        <f>IFERROR(AU99/AR91,"-")</f>
        <v>3.2133423484559826E-4</v>
      </c>
      <c r="AW99" s="81">
        <v>52</v>
      </c>
      <c r="AX99" s="65">
        <f>IFERROR(AW99/AS91,"-")</f>
        <v>9.0012117015752114E-3</v>
      </c>
      <c r="AY99" s="280">
        <f t="shared" si="13"/>
        <v>17941.5</v>
      </c>
      <c r="AZ99" s="355"/>
      <c r="BA99" s="355"/>
      <c r="BB99" s="49" t="s">
        <v>114</v>
      </c>
      <c r="BC99" s="78">
        <v>157932</v>
      </c>
      <c r="BD99" s="65">
        <f>IFERROR(BC99/AZ91,"-")</f>
        <v>2.2450224546312336E-4</v>
      </c>
      <c r="BE99" s="78">
        <v>10</v>
      </c>
      <c r="BF99" s="65">
        <f>IFERROR(BE99/BA91,"-")</f>
        <v>1.6366612111292964E-2</v>
      </c>
      <c r="BG99" s="81">
        <f t="shared" si="14"/>
        <v>15793.2</v>
      </c>
      <c r="BH99" s="355"/>
      <c r="BI99" s="355"/>
      <c r="BJ99" s="49" t="s">
        <v>114</v>
      </c>
      <c r="BK99" s="78">
        <v>1018454</v>
      </c>
      <c r="BL99" s="65">
        <f>IFERROR(BK99/BH91,"-")</f>
        <v>4.0968218835472225E-4</v>
      </c>
      <c r="BM99" s="78">
        <v>41</v>
      </c>
      <c r="BN99" s="65">
        <f>IFERROR(BM99/BI91,"-")</f>
        <v>6.3487147723753487E-3</v>
      </c>
      <c r="BO99" s="192">
        <f t="shared" si="15"/>
        <v>24840.341463414636</v>
      </c>
      <c r="BP99" s="286"/>
    </row>
    <row r="100" spans="2:68" s="10" customFormat="1" ht="13.15" customHeight="1">
      <c r="B100" s="379"/>
      <c r="C100" s="374"/>
      <c r="D100" s="355"/>
      <c r="E100" s="355"/>
      <c r="F100" s="49" t="s">
        <v>115</v>
      </c>
      <c r="G100" s="78">
        <v>885429</v>
      </c>
      <c r="H100" s="65">
        <f>IFERROR(G100/D91,"-")</f>
        <v>1.029331822425081E-3</v>
      </c>
      <c r="I100" s="78">
        <v>60</v>
      </c>
      <c r="J100" s="65">
        <f>IFERROR(I100/E91,"-")</f>
        <v>5.4054054054054057E-2</v>
      </c>
      <c r="K100" s="81">
        <f t="shared" si="8"/>
        <v>14757.15</v>
      </c>
      <c r="L100" s="355"/>
      <c r="M100" s="355"/>
      <c r="N100" s="49" t="s">
        <v>115</v>
      </c>
      <c r="O100" s="78">
        <v>6412367</v>
      </c>
      <c r="P100" s="65">
        <f>IFERROR(O100/L91,"-")</f>
        <v>1.093668757966732E-3</v>
      </c>
      <c r="Q100" s="78">
        <v>435</v>
      </c>
      <c r="R100" s="65">
        <f>IFERROR(Q100/M91,"-")</f>
        <v>3.6625410457186161E-2</v>
      </c>
      <c r="S100" s="81">
        <f t="shared" si="9"/>
        <v>14741.073563218391</v>
      </c>
      <c r="T100" s="355"/>
      <c r="U100" s="355"/>
      <c r="V100" s="49" t="s">
        <v>115</v>
      </c>
      <c r="W100" s="78">
        <v>31015</v>
      </c>
      <c r="X100" s="65">
        <f>IFERROR(W100/T91,"-")</f>
        <v>1.7828924983368197E-4</v>
      </c>
      <c r="Y100" s="78">
        <v>9</v>
      </c>
      <c r="Z100" s="65">
        <f>IFERROR(Y100/U91,"-")</f>
        <v>1.3698630136986301E-2</v>
      </c>
      <c r="AA100" s="192">
        <f t="shared" si="10"/>
        <v>3446.1111111111113</v>
      </c>
      <c r="AB100" s="355"/>
      <c r="AC100" s="355"/>
      <c r="AD100" s="49" t="s">
        <v>115</v>
      </c>
      <c r="AE100" s="78">
        <v>370655</v>
      </c>
      <c r="AF100" s="65">
        <f>IFERROR(AE100/AB91,"-")</f>
        <v>1.0010288595981506E-3</v>
      </c>
      <c r="AG100" s="78">
        <v>18</v>
      </c>
      <c r="AH100" s="65">
        <f>IFERROR(AG100/AC91,"-")</f>
        <v>1.2829650748396294E-2</v>
      </c>
      <c r="AI100" s="81">
        <f t="shared" si="11"/>
        <v>20591.944444444445</v>
      </c>
      <c r="AJ100" s="355"/>
      <c r="AK100" s="355"/>
      <c r="AL100" s="49" t="s">
        <v>115</v>
      </c>
      <c r="AM100" s="78">
        <v>2630412</v>
      </c>
      <c r="AN100" s="65">
        <f>IFERROR(AM100/AJ91,"-")</f>
        <v>1.1191507821855665E-3</v>
      </c>
      <c r="AO100" s="78">
        <v>168</v>
      </c>
      <c r="AP100" s="65">
        <f>IFERROR(AO100/AK91,"-")</f>
        <v>4.24135319363797E-2</v>
      </c>
      <c r="AQ100" s="81">
        <f t="shared" si="12"/>
        <v>15657.214285714286</v>
      </c>
      <c r="AR100" s="355"/>
      <c r="AS100" s="355"/>
      <c r="AT100" s="49" t="s">
        <v>115</v>
      </c>
      <c r="AU100" s="78">
        <v>3364856</v>
      </c>
      <c r="AV100" s="65">
        <f>IFERROR(AU100/AR91,"-")</f>
        <v>1.1589411614731E-3</v>
      </c>
      <c r="AW100" s="81">
        <v>239</v>
      </c>
      <c r="AX100" s="65">
        <f>IFERROR(AW100/AS91,"-")</f>
        <v>4.1370953782239914E-2</v>
      </c>
      <c r="AY100" s="280">
        <f t="shared" si="13"/>
        <v>14078.895397489539</v>
      </c>
      <c r="AZ100" s="355"/>
      <c r="BA100" s="355"/>
      <c r="BB100" s="49" t="s">
        <v>115</v>
      </c>
      <c r="BC100" s="78">
        <v>1231394</v>
      </c>
      <c r="BD100" s="65">
        <f>IFERROR(BC100/AZ91,"-")</f>
        <v>1.7504414434681846E-3</v>
      </c>
      <c r="BE100" s="78">
        <v>41</v>
      </c>
      <c r="BF100" s="65">
        <f>IFERROR(BE100/BA91,"-")</f>
        <v>6.7103109656301146E-2</v>
      </c>
      <c r="BG100" s="81">
        <f t="shared" si="14"/>
        <v>30034</v>
      </c>
      <c r="BH100" s="355"/>
      <c r="BI100" s="355"/>
      <c r="BJ100" s="49" t="s">
        <v>115</v>
      </c>
      <c r="BK100" s="78">
        <v>1451183</v>
      </c>
      <c r="BL100" s="65">
        <f>IFERROR(BK100/BH91,"-")</f>
        <v>5.8375128100353172E-4</v>
      </c>
      <c r="BM100" s="78">
        <v>145</v>
      </c>
      <c r="BN100" s="65">
        <f>IFERROR(BM100/BI91,"-")</f>
        <v>2.2452771755961599E-2</v>
      </c>
      <c r="BO100" s="192">
        <f t="shared" si="15"/>
        <v>10008.158620689655</v>
      </c>
      <c r="BP100" s="286"/>
    </row>
    <row r="101" spans="2:68" s="10" customFormat="1" ht="13.15" customHeight="1">
      <c r="B101" s="379"/>
      <c r="C101" s="374"/>
      <c r="D101" s="355"/>
      <c r="E101" s="355"/>
      <c r="F101" s="49" t="s">
        <v>116</v>
      </c>
      <c r="G101" s="78">
        <v>662397</v>
      </c>
      <c r="H101" s="65">
        <f>IFERROR(G101/D91,"-")</f>
        <v>7.7005193096104415E-4</v>
      </c>
      <c r="I101" s="78">
        <v>10</v>
      </c>
      <c r="J101" s="65">
        <f>IFERROR(I101/E91,"-")</f>
        <v>9.0090090090090089E-3</v>
      </c>
      <c r="K101" s="81">
        <f t="shared" si="8"/>
        <v>66239.7</v>
      </c>
      <c r="L101" s="355"/>
      <c r="M101" s="355"/>
      <c r="N101" s="49" t="s">
        <v>116</v>
      </c>
      <c r="O101" s="78">
        <v>1719536</v>
      </c>
      <c r="P101" s="65">
        <f>IFERROR(O101/L91,"-")</f>
        <v>2.9327747482311642E-4</v>
      </c>
      <c r="Q101" s="78">
        <v>38</v>
      </c>
      <c r="R101" s="65">
        <f>IFERROR(Q101/M91,"-")</f>
        <v>3.1994611433863772E-3</v>
      </c>
      <c r="S101" s="81">
        <f t="shared" si="9"/>
        <v>45250.947368421053</v>
      </c>
      <c r="T101" s="355"/>
      <c r="U101" s="355"/>
      <c r="V101" s="49" t="s">
        <v>116</v>
      </c>
      <c r="W101" s="78">
        <v>2737</v>
      </c>
      <c r="X101" s="65">
        <f>IFERROR(W101/T91,"-")</f>
        <v>1.5733602347083266E-5</v>
      </c>
      <c r="Y101" s="78">
        <v>1</v>
      </c>
      <c r="Z101" s="65">
        <f>IFERROR(Y101/U91,"-")</f>
        <v>1.5220700152207001E-3</v>
      </c>
      <c r="AA101" s="192">
        <f t="shared" si="10"/>
        <v>2737</v>
      </c>
      <c r="AB101" s="355"/>
      <c r="AC101" s="355"/>
      <c r="AD101" s="49" t="s">
        <v>116</v>
      </c>
      <c r="AE101" s="78">
        <v>0</v>
      </c>
      <c r="AF101" s="65">
        <f>IFERROR(AE101/AB91,"-")</f>
        <v>0</v>
      </c>
      <c r="AG101" s="78">
        <v>0</v>
      </c>
      <c r="AH101" s="65">
        <f>IFERROR(AG101/AC91,"-")</f>
        <v>0</v>
      </c>
      <c r="AI101" s="81" t="str">
        <f t="shared" si="11"/>
        <v>-</v>
      </c>
      <c r="AJ101" s="355"/>
      <c r="AK101" s="355"/>
      <c r="AL101" s="49" t="s">
        <v>116</v>
      </c>
      <c r="AM101" s="78">
        <v>1388971</v>
      </c>
      <c r="AN101" s="65">
        <f>IFERROR(AM101/AJ91,"-")</f>
        <v>5.9095988806432927E-4</v>
      </c>
      <c r="AO101" s="78">
        <v>22</v>
      </c>
      <c r="AP101" s="65">
        <f>IFERROR(AO101/AK91,"-")</f>
        <v>5.5541529916687702E-3</v>
      </c>
      <c r="AQ101" s="81">
        <f t="shared" si="12"/>
        <v>63135.045454545456</v>
      </c>
      <c r="AR101" s="355"/>
      <c r="AS101" s="355"/>
      <c r="AT101" s="49" t="s">
        <v>116</v>
      </c>
      <c r="AU101" s="78">
        <v>305098</v>
      </c>
      <c r="AV101" s="65">
        <f>IFERROR(AU101/AR91,"-")</f>
        <v>1.0508343610636528E-4</v>
      </c>
      <c r="AW101" s="81">
        <v>14</v>
      </c>
      <c r="AX101" s="65">
        <f>IFERROR(AW101/AS91,"-")</f>
        <v>2.4234031504240957E-3</v>
      </c>
      <c r="AY101" s="280">
        <f t="shared" si="13"/>
        <v>21792.714285714286</v>
      </c>
      <c r="AZ101" s="355"/>
      <c r="BA101" s="355"/>
      <c r="BB101" s="49" t="s">
        <v>116</v>
      </c>
      <c r="BC101" s="78">
        <v>1434923</v>
      </c>
      <c r="BD101" s="65">
        <f>IFERROR(BC101/AZ91,"-")</f>
        <v>2.0397603751404489E-3</v>
      </c>
      <c r="BE101" s="78">
        <v>12</v>
      </c>
      <c r="BF101" s="65">
        <f>IFERROR(BE101/BA91,"-")</f>
        <v>1.9639934533551555E-2</v>
      </c>
      <c r="BG101" s="81">
        <f t="shared" si="14"/>
        <v>119576.91666666667</v>
      </c>
      <c r="BH101" s="355"/>
      <c r="BI101" s="355"/>
      <c r="BJ101" s="49" t="s">
        <v>116</v>
      </c>
      <c r="BK101" s="78">
        <v>307674</v>
      </c>
      <c r="BL101" s="65">
        <f>IFERROR(BK101/BH91,"-")</f>
        <v>1.2376460558832388E-4</v>
      </c>
      <c r="BM101" s="78">
        <v>16</v>
      </c>
      <c r="BN101" s="65">
        <f>IFERROR(BM101/BI91,"-")</f>
        <v>2.4775472282440383E-3</v>
      </c>
      <c r="BO101" s="192">
        <f t="shared" si="15"/>
        <v>19229.625</v>
      </c>
      <c r="BP101" s="286"/>
    </row>
    <row r="102" spans="2:68" s="10" customFormat="1" ht="13.15" customHeight="1">
      <c r="B102" s="379"/>
      <c r="C102" s="374"/>
      <c r="D102" s="355"/>
      <c r="E102" s="355"/>
      <c r="F102" s="49" t="s">
        <v>117</v>
      </c>
      <c r="G102" s="78">
        <v>2771914</v>
      </c>
      <c r="H102" s="65">
        <f>IFERROR(G102/D91,"-")</f>
        <v>3.2224145461980532E-3</v>
      </c>
      <c r="I102" s="78">
        <v>12</v>
      </c>
      <c r="J102" s="65">
        <f>IFERROR(I102/E91,"-")</f>
        <v>1.0810810810810811E-2</v>
      </c>
      <c r="K102" s="81">
        <f t="shared" si="8"/>
        <v>230992.83333333334</v>
      </c>
      <c r="L102" s="355"/>
      <c r="M102" s="355"/>
      <c r="N102" s="49" t="s">
        <v>117</v>
      </c>
      <c r="O102" s="78">
        <v>15005364</v>
      </c>
      <c r="P102" s="65">
        <f>IFERROR(O102/L91,"-")</f>
        <v>2.5592574175368806E-3</v>
      </c>
      <c r="Q102" s="78">
        <v>70</v>
      </c>
      <c r="R102" s="65">
        <f>IFERROR(Q102/M91,"-")</f>
        <v>5.8937442115012204E-3</v>
      </c>
      <c r="S102" s="81">
        <f t="shared" si="9"/>
        <v>214362.34285714285</v>
      </c>
      <c r="T102" s="355"/>
      <c r="U102" s="355"/>
      <c r="V102" s="49" t="s">
        <v>117</v>
      </c>
      <c r="W102" s="78">
        <v>10893</v>
      </c>
      <c r="X102" s="65">
        <f>IFERROR(W102/T91,"-")</f>
        <v>6.2618242735395697E-5</v>
      </c>
      <c r="Y102" s="78">
        <v>1</v>
      </c>
      <c r="Z102" s="65">
        <f>IFERROR(Y102/U91,"-")</f>
        <v>1.5220700152207001E-3</v>
      </c>
      <c r="AA102" s="192">
        <f t="shared" si="10"/>
        <v>10893</v>
      </c>
      <c r="AB102" s="355"/>
      <c r="AC102" s="355"/>
      <c r="AD102" s="49" t="s">
        <v>117</v>
      </c>
      <c r="AE102" s="78">
        <v>1664368</v>
      </c>
      <c r="AF102" s="65">
        <f>IFERROR(AE102/AB91,"-")</f>
        <v>4.4949627038395673E-3</v>
      </c>
      <c r="AG102" s="78">
        <v>3</v>
      </c>
      <c r="AH102" s="65">
        <f>IFERROR(AG102/AC91,"-")</f>
        <v>2.1382751247327157E-3</v>
      </c>
      <c r="AI102" s="81">
        <f t="shared" si="11"/>
        <v>554789.33333333337</v>
      </c>
      <c r="AJ102" s="355"/>
      <c r="AK102" s="355"/>
      <c r="AL102" s="49" t="s">
        <v>117</v>
      </c>
      <c r="AM102" s="78">
        <v>4572117</v>
      </c>
      <c r="AN102" s="65">
        <f>IFERROR(AM102/AJ91,"-")</f>
        <v>1.9452801754226811E-3</v>
      </c>
      <c r="AO102" s="78">
        <v>31</v>
      </c>
      <c r="AP102" s="65">
        <f>IFERROR(AO102/AK91,"-")</f>
        <v>7.8263064882605395E-3</v>
      </c>
      <c r="AQ102" s="81">
        <f t="shared" si="12"/>
        <v>147487.64516129033</v>
      </c>
      <c r="AR102" s="355"/>
      <c r="AS102" s="355"/>
      <c r="AT102" s="49" t="s">
        <v>117</v>
      </c>
      <c r="AU102" s="78">
        <v>8735256</v>
      </c>
      <c r="AV102" s="65">
        <f>IFERROR(AU102/AR91,"-")</f>
        <v>3.0086421928322833E-3</v>
      </c>
      <c r="AW102" s="81">
        <v>34</v>
      </c>
      <c r="AX102" s="65">
        <f>IFERROR(AW102/AS91,"-")</f>
        <v>5.8854076510299466E-3</v>
      </c>
      <c r="AY102" s="280">
        <f t="shared" si="13"/>
        <v>256919.29411764705</v>
      </c>
      <c r="AZ102" s="355"/>
      <c r="BA102" s="355"/>
      <c r="BB102" s="49" t="s">
        <v>117</v>
      </c>
      <c r="BC102" s="78">
        <v>8731910</v>
      </c>
      <c r="BD102" s="65">
        <f>IFERROR(BC102/AZ91,"-")</f>
        <v>1.2412515526821048E-2</v>
      </c>
      <c r="BE102" s="78">
        <v>23</v>
      </c>
      <c r="BF102" s="65">
        <f>IFERROR(BE102/BA91,"-")</f>
        <v>3.7643207855973811E-2</v>
      </c>
      <c r="BG102" s="81">
        <f t="shared" si="14"/>
        <v>379648.26086956525</v>
      </c>
      <c r="BH102" s="355"/>
      <c r="BI102" s="355"/>
      <c r="BJ102" s="49" t="s">
        <v>117</v>
      </c>
      <c r="BK102" s="78">
        <v>1888413</v>
      </c>
      <c r="BL102" s="65">
        <f>IFERROR(BK102/BH91,"-")</f>
        <v>7.5963094097279411E-4</v>
      </c>
      <c r="BM102" s="78">
        <v>10</v>
      </c>
      <c r="BN102" s="65">
        <f>IFERROR(BM102/BI91,"-")</f>
        <v>1.548467017652524E-3</v>
      </c>
      <c r="BO102" s="192">
        <f t="shared" si="15"/>
        <v>188841.3</v>
      </c>
      <c r="BP102" s="286"/>
    </row>
    <row r="103" spans="2:68" s="10" customFormat="1" ht="13.15" customHeight="1">
      <c r="B103" s="379"/>
      <c r="C103" s="374"/>
      <c r="D103" s="355"/>
      <c r="E103" s="355"/>
      <c r="F103" s="49" t="s">
        <v>118</v>
      </c>
      <c r="G103" s="78">
        <v>7381346</v>
      </c>
      <c r="H103" s="65">
        <f>IFERROR(G103/D91,"-")</f>
        <v>8.5809865388755974E-3</v>
      </c>
      <c r="I103" s="78">
        <v>147</v>
      </c>
      <c r="J103" s="65">
        <f>IFERROR(I103/E91,"-")</f>
        <v>0.13243243243243244</v>
      </c>
      <c r="K103" s="81">
        <f t="shared" si="8"/>
        <v>50213.238095238092</v>
      </c>
      <c r="L103" s="355"/>
      <c r="M103" s="355"/>
      <c r="N103" s="49" t="s">
        <v>118</v>
      </c>
      <c r="O103" s="78">
        <v>44696528</v>
      </c>
      <c r="P103" s="65">
        <f>IFERROR(O103/L91,"-")</f>
        <v>7.6232686406104422E-3</v>
      </c>
      <c r="Q103" s="78">
        <v>1219</v>
      </c>
      <c r="R103" s="65">
        <f>IFERROR(Q103/M91,"-")</f>
        <v>0.10263534562599984</v>
      </c>
      <c r="S103" s="81">
        <f t="shared" si="9"/>
        <v>36666.552912223131</v>
      </c>
      <c r="T103" s="355"/>
      <c r="U103" s="355"/>
      <c r="V103" s="49" t="s">
        <v>118</v>
      </c>
      <c r="W103" s="78">
        <v>2758128</v>
      </c>
      <c r="X103" s="65">
        <f>IFERROR(W103/T91,"-")</f>
        <v>1.5855056329688009E-2</v>
      </c>
      <c r="Y103" s="78">
        <v>53</v>
      </c>
      <c r="Z103" s="65">
        <f>IFERROR(Y103/U91,"-")</f>
        <v>8.0669710806697104E-2</v>
      </c>
      <c r="AA103" s="192">
        <f t="shared" si="10"/>
        <v>52040.150943396227</v>
      </c>
      <c r="AB103" s="355"/>
      <c r="AC103" s="355"/>
      <c r="AD103" s="49" t="s">
        <v>118</v>
      </c>
      <c r="AE103" s="78">
        <v>2681757</v>
      </c>
      <c r="AF103" s="65">
        <f>IFERROR(AE103/AB91,"-")</f>
        <v>7.2426276495106169E-3</v>
      </c>
      <c r="AG103" s="78">
        <v>94</v>
      </c>
      <c r="AH103" s="65">
        <f>IFERROR(AG103/AC91,"-")</f>
        <v>6.6999287241625086E-2</v>
      </c>
      <c r="AI103" s="81">
        <f t="shared" si="11"/>
        <v>28529.329787234041</v>
      </c>
      <c r="AJ103" s="355"/>
      <c r="AK103" s="355"/>
      <c r="AL103" s="49" t="s">
        <v>118</v>
      </c>
      <c r="AM103" s="78">
        <v>19795210</v>
      </c>
      <c r="AN103" s="65">
        <f>IFERROR(AM103/AJ91,"-")</f>
        <v>8.4221881420201653E-3</v>
      </c>
      <c r="AO103" s="78">
        <v>503</v>
      </c>
      <c r="AP103" s="65">
        <f>IFERROR(AO103/AK91,"-")</f>
        <v>0.1269881343095178</v>
      </c>
      <c r="AQ103" s="81">
        <f t="shared" si="12"/>
        <v>39354.294234592446</v>
      </c>
      <c r="AR103" s="355"/>
      <c r="AS103" s="355"/>
      <c r="AT103" s="49" t="s">
        <v>118</v>
      </c>
      <c r="AU103" s="78">
        <v>19346142</v>
      </c>
      <c r="AV103" s="65">
        <f>IFERROR(AU103/AR91,"-")</f>
        <v>6.663298601635113E-3</v>
      </c>
      <c r="AW103" s="81">
        <v>563</v>
      </c>
      <c r="AX103" s="65">
        <f>IFERROR(AW103/AS91,"-")</f>
        <v>9.7455426692054703E-2</v>
      </c>
      <c r="AY103" s="280">
        <f t="shared" si="13"/>
        <v>34362.596802841916</v>
      </c>
      <c r="AZ103" s="355"/>
      <c r="BA103" s="355"/>
      <c r="BB103" s="49" t="s">
        <v>118</v>
      </c>
      <c r="BC103" s="78">
        <v>5657774</v>
      </c>
      <c r="BD103" s="65">
        <f>IFERROR(BC103/AZ91,"-")</f>
        <v>8.042594074176717E-3</v>
      </c>
      <c r="BE103" s="78">
        <v>96</v>
      </c>
      <c r="BF103" s="65">
        <f>IFERROR(BE103/BA91,"-")</f>
        <v>0.15711947626841244</v>
      </c>
      <c r="BG103" s="81">
        <f t="shared" si="14"/>
        <v>58935.145833333336</v>
      </c>
      <c r="BH103" s="355"/>
      <c r="BI103" s="355"/>
      <c r="BJ103" s="49" t="s">
        <v>118</v>
      </c>
      <c r="BK103" s="78">
        <v>15774381</v>
      </c>
      <c r="BL103" s="65">
        <f>IFERROR(BK103/BH91,"-")</f>
        <v>6.3453851897298762E-3</v>
      </c>
      <c r="BM103" s="78">
        <v>490</v>
      </c>
      <c r="BN103" s="65">
        <f>IFERROR(BM103/BI91,"-")</f>
        <v>7.587488386497368E-2</v>
      </c>
      <c r="BO103" s="192">
        <f t="shared" si="15"/>
        <v>32192.614285714284</v>
      </c>
      <c r="BP103" s="286"/>
    </row>
    <row r="104" spans="2:68" s="10" customFormat="1" ht="13.15" customHeight="1">
      <c r="B104" s="379"/>
      <c r="C104" s="374"/>
      <c r="D104" s="355"/>
      <c r="E104" s="355"/>
      <c r="F104" s="49" t="s">
        <v>119</v>
      </c>
      <c r="G104" s="78">
        <v>13670784</v>
      </c>
      <c r="H104" s="65">
        <f>IFERROR(G104/D91,"-")</f>
        <v>1.5892604611662413E-2</v>
      </c>
      <c r="I104" s="78">
        <v>154</v>
      </c>
      <c r="J104" s="65">
        <f>IFERROR(I104/E91,"-")</f>
        <v>0.13873873873873874</v>
      </c>
      <c r="K104" s="81">
        <f t="shared" si="8"/>
        <v>88771.324675324679</v>
      </c>
      <c r="L104" s="355"/>
      <c r="M104" s="355"/>
      <c r="N104" s="49" t="s">
        <v>119</v>
      </c>
      <c r="O104" s="78">
        <v>61140836</v>
      </c>
      <c r="P104" s="65">
        <f>IFERROR(O104/L91,"-")</f>
        <v>1.0427946836038494E-2</v>
      </c>
      <c r="Q104" s="78">
        <v>774</v>
      </c>
      <c r="R104" s="65">
        <f>IFERROR(Q104/M91,"-")</f>
        <v>6.5167971710027792E-2</v>
      </c>
      <c r="S104" s="81">
        <f t="shared" si="9"/>
        <v>78993.328165374682</v>
      </c>
      <c r="T104" s="355"/>
      <c r="U104" s="355"/>
      <c r="V104" s="49" t="s">
        <v>119</v>
      </c>
      <c r="W104" s="78">
        <v>1444039</v>
      </c>
      <c r="X104" s="65">
        <f>IFERROR(W104/T91,"-")</f>
        <v>8.3010359516550152E-3</v>
      </c>
      <c r="Y104" s="78">
        <v>35</v>
      </c>
      <c r="Z104" s="65">
        <f>IFERROR(Y104/U91,"-")</f>
        <v>5.3272450532724502E-2</v>
      </c>
      <c r="AA104" s="192">
        <f t="shared" si="10"/>
        <v>41258.257142857146</v>
      </c>
      <c r="AB104" s="355"/>
      <c r="AC104" s="355"/>
      <c r="AD104" s="49" t="s">
        <v>119</v>
      </c>
      <c r="AE104" s="78">
        <v>6522328</v>
      </c>
      <c r="AF104" s="65">
        <f>IFERROR(AE104/AB91,"-")</f>
        <v>1.7614867086010136E-2</v>
      </c>
      <c r="AG104" s="78">
        <v>57</v>
      </c>
      <c r="AH104" s="65">
        <f>IFERROR(AG104/AC91,"-")</f>
        <v>4.0627227369921595E-2</v>
      </c>
      <c r="AI104" s="81">
        <f t="shared" si="11"/>
        <v>114426.80701754386</v>
      </c>
      <c r="AJ104" s="355"/>
      <c r="AK104" s="355"/>
      <c r="AL104" s="49" t="s">
        <v>119</v>
      </c>
      <c r="AM104" s="78">
        <v>23480727</v>
      </c>
      <c r="AN104" s="65">
        <f>IFERROR(AM104/AJ91,"-")</f>
        <v>9.9902501921127745E-3</v>
      </c>
      <c r="AO104" s="78">
        <v>309</v>
      </c>
      <c r="AP104" s="65">
        <f>IFERROR(AO104/AK91,"-")</f>
        <v>7.8010603382984101E-2</v>
      </c>
      <c r="AQ104" s="81">
        <f t="shared" si="12"/>
        <v>75989.407766990291</v>
      </c>
      <c r="AR104" s="355"/>
      <c r="AS104" s="355"/>
      <c r="AT104" s="49" t="s">
        <v>119</v>
      </c>
      <c r="AU104" s="78">
        <v>24121717</v>
      </c>
      <c r="AV104" s="65">
        <f>IFERROR(AU104/AR91,"-")</f>
        <v>8.3081269203512473E-3</v>
      </c>
      <c r="AW104" s="81">
        <v>337</v>
      </c>
      <c r="AX104" s="65">
        <f>IFERROR(AW104/AS91,"-")</f>
        <v>5.8334775835208588E-2</v>
      </c>
      <c r="AY104" s="280">
        <f t="shared" si="13"/>
        <v>71577.795252225522</v>
      </c>
      <c r="AZ104" s="355"/>
      <c r="BA104" s="355"/>
      <c r="BB104" s="49" t="s">
        <v>119</v>
      </c>
      <c r="BC104" s="78">
        <v>28001449</v>
      </c>
      <c r="BD104" s="65">
        <f>IFERROR(BC104/AZ91,"-")</f>
        <v>3.9804397947984772E-2</v>
      </c>
      <c r="BE104" s="78">
        <v>219</v>
      </c>
      <c r="BF104" s="65">
        <f>IFERROR(BE104/BA91,"-")</f>
        <v>0.35842880523731585</v>
      </c>
      <c r="BG104" s="81">
        <f t="shared" si="14"/>
        <v>127860.49771689497</v>
      </c>
      <c r="BH104" s="355"/>
      <c r="BI104" s="355"/>
      <c r="BJ104" s="49" t="s">
        <v>119</v>
      </c>
      <c r="BK104" s="78">
        <v>15825261</v>
      </c>
      <c r="BL104" s="65">
        <f>IFERROR(BK104/BH91,"-")</f>
        <v>6.3658521226924733E-3</v>
      </c>
      <c r="BM104" s="78">
        <v>268</v>
      </c>
      <c r="BN104" s="65">
        <f>IFERROR(BM104/BI91,"-")</f>
        <v>4.1498916073087644E-2</v>
      </c>
      <c r="BO104" s="192">
        <f t="shared" si="15"/>
        <v>59049.48134328358</v>
      </c>
      <c r="BP104" s="286"/>
    </row>
    <row r="105" spans="2:68" s="10" customFormat="1" ht="13.15" customHeight="1">
      <c r="B105" s="379"/>
      <c r="C105" s="374"/>
      <c r="D105" s="355"/>
      <c r="E105" s="355"/>
      <c r="F105" s="49" t="s">
        <v>120</v>
      </c>
      <c r="G105" s="78">
        <v>3472742</v>
      </c>
      <c r="H105" s="65">
        <f>IFERROR(G105/D91,"-")</f>
        <v>4.0371434092085542E-3</v>
      </c>
      <c r="I105" s="78">
        <v>81</v>
      </c>
      <c r="J105" s="65">
        <f>IFERROR(I105/E91,"-")</f>
        <v>7.2972972972972977E-2</v>
      </c>
      <c r="K105" s="81">
        <f t="shared" si="8"/>
        <v>42873.358024691355</v>
      </c>
      <c r="L105" s="355"/>
      <c r="M105" s="355"/>
      <c r="N105" s="49" t="s">
        <v>120</v>
      </c>
      <c r="O105" s="78">
        <v>36328947</v>
      </c>
      <c r="P105" s="65">
        <f>IFERROR(O105/L91,"-")</f>
        <v>6.1961260707207241E-3</v>
      </c>
      <c r="Q105" s="78">
        <v>619</v>
      </c>
      <c r="R105" s="65">
        <f>IFERROR(Q105/M91,"-")</f>
        <v>5.2117538098846512E-2</v>
      </c>
      <c r="S105" s="81">
        <f t="shared" si="9"/>
        <v>58689.736672051695</v>
      </c>
      <c r="T105" s="355"/>
      <c r="U105" s="355"/>
      <c r="V105" s="49" t="s">
        <v>120</v>
      </c>
      <c r="W105" s="78">
        <v>1622176</v>
      </c>
      <c r="X105" s="65">
        <f>IFERROR(W105/T91,"-")</f>
        <v>9.3250537526423632E-3</v>
      </c>
      <c r="Y105" s="78">
        <v>25</v>
      </c>
      <c r="Z105" s="65">
        <f>IFERROR(Y105/U91,"-")</f>
        <v>3.8051750380517502E-2</v>
      </c>
      <c r="AA105" s="192">
        <f t="shared" si="10"/>
        <v>64887.040000000001</v>
      </c>
      <c r="AB105" s="355"/>
      <c r="AC105" s="355"/>
      <c r="AD105" s="49" t="s">
        <v>120</v>
      </c>
      <c r="AE105" s="78">
        <v>4239081</v>
      </c>
      <c r="AF105" s="65">
        <f>IFERROR(AE105/AB91,"-")</f>
        <v>1.1448496362315867E-2</v>
      </c>
      <c r="AG105" s="78">
        <v>29</v>
      </c>
      <c r="AH105" s="65">
        <f>IFERROR(AG105/AC91,"-")</f>
        <v>2.0669992872416252E-2</v>
      </c>
      <c r="AI105" s="81">
        <f t="shared" si="11"/>
        <v>146175.20689655171</v>
      </c>
      <c r="AJ105" s="355"/>
      <c r="AK105" s="355"/>
      <c r="AL105" s="49" t="s">
        <v>120</v>
      </c>
      <c r="AM105" s="78">
        <v>13945699</v>
      </c>
      <c r="AN105" s="65">
        <f>IFERROR(AM105/AJ91,"-")</f>
        <v>5.9334202946057391E-3</v>
      </c>
      <c r="AO105" s="78">
        <v>245</v>
      </c>
      <c r="AP105" s="65">
        <f>IFERROR(AO105/AK91,"-")</f>
        <v>6.1853067407220401E-2</v>
      </c>
      <c r="AQ105" s="81">
        <f t="shared" si="12"/>
        <v>56921.220408163266</v>
      </c>
      <c r="AR105" s="355"/>
      <c r="AS105" s="355"/>
      <c r="AT105" s="49" t="s">
        <v>120</v>
      </c>
      <c r="AU105" s="78">
        <v>15715219</v>
      </c>
      <c r="AV105" s="65">
        <f>IFERROR(AU105/AR91,"-")</f>
        <v>5.4127172635810052E-3</v>
      </c>
      <c r="AW105" s="81">
        <v>310</v>
      </c>
      <c r="AX105" s="65">
        <f>IFERROR(AW105/AS91,"-")</f>
        <v>5.3661069759390688E-2</v>
      </c>
      <c r="AY105" s="280">
        <f t="shared" si="13"/>
        <v>50694.254838709676</v>
      </c>
      <c r="AZ105" s="355"/>
      <c r="BA105" s="355"/>
      <c r="BB105" s="49" t="s">
        <v>120</v>
      </c>
      <c r="BC105" s="78">
        <v>8045174</v>
      </c>
      <c r="BD105" s="65">
        <f>IFERROR(BC105/AZ91,"-")</f>
        <v>1.1436312008595713E-2</v>
      </c>
      <c r="BE105" s="78">
        <v>67</v>
      </c>
      <c r="BF105" s="65">
        <f>IFERROR(BE105/BA91,"-")</f>
        <v>0.10965630114566285</v>
      </c>
      <c r="BG105" s="81">
        <f t="shared" si="14"/>
        <v>120077.22388059701</v>
      </c>
      <c r="BH105" s="355"/>
      <c r="BI105" s="355"/>
      <c r="BJ105" s="49" t="s">
        <v>120</v>
      </c>
      <c r="BK105" s="78">
        <v>11710935</v>
      </c>
      <c r="BL105" s="65">
        <f>IFERROR(BK105/BH91,"-")</f>
        <v>4.7108278611306051E-3</v>
      </c>
      <c r="BM105" s="78">
        <v>191</v>
      </c>
      <c r="BN105" s="65">
        <f>IFERROR(BM105/BI91,"-")</f>
        <v>2.957572003716321E-2</v>
      </c>
      <c r="BO105" s="192">
        <f t="shared" si="15"/>
        <v>61313.795811518321</v>
      </c>
      <c r="BP105" s="286"/>
    </row>
    <row r="106" spans="2:68" s="10" customFormat="1" ht="13.15" customHeight="1">
      <c r="B106" s="379"/>
      <c r="C106" s="374"/>
      <c r="D106" s="355"/>
      <c r="E106" s="355"/>
      <c r="F106" s="50" t="s">
        <v>121</v>
      </c>
      <c r="G106" s="79">
        <v>1505366</v>
      </c>
      <c r="H106" s="66">
        <f>IFERROR(G106/D91,"-")</f>
        <v>1.7500230150545718E-3</v>
      </c>
      <c r="I106" s="79">
        <v>97</v>
      </c>
      <c r="J106" s="66">
        <f>IFERROR(I106/E91,"-")</f>
        <v>8.7387387387387383E-2</v>
      </c>
      <c r="K106" s="82">
        <f t="shared" si="8"/>
        <v>15519.237113402061</v>
      </c>
      <c r="L106" s="355"/>
      <c r="M106" s="355"/>
      <c r="N106" s="50" t="s">
        <v>121</v>
      </c>
      <c r="O106" s="79">
        <v>10571883</v>
      </c>
      <c r="P106" s="66">
        <f>IFERROR(O106/L91,"-")</f>
        <v>1.8030998771560655E-3</v>
      </c>
      <c r="Q106" s="79">
        <v>729</v>
      </c>
      <c r="R106" s="66">
        <f>IFERROR(Q106/M91,"-")</f>
        <v>6.1379136145491286E-2</v>
      </c>
      <c r="S106" s="82">
        <f t="shared" si="9"/>
        <v>14501.897119341564</v>
      </c>
      <c r="T106" s="355"/>
      <c r="U106" s="355"/>
      <c r="V106" s="50" t="s">
        <v>121</v>
      </c>
      <c r="W106" s="79">
        <v>150477</v>
      </c>
      <c r="X106" s="66">
        <f>IFERROR(W106/T91,"-")</f>
        <v>8.6501471698284581E-4</v>
      </c>
      <c r="Y106" s="79">
        <v>23</v>
      </c>
      <c r="Z106" s="66">
        <f>IFERROR(Y106/U91,"-")</f>
        <v>3.5007610350076102E-2</v>
      </c>
      <c r="AA106" s="193">
        <f t="shared" si="10"/>
        <v>6542.478260869565</v>
      </c>
      <c r="AB106" s="355"/>
      <c r="AC106" s="355"/>
      <c r="AD106" s="50" t="s">
        <v>121</v>
      </c>
      <c r="AE106" s="79">
        <v>399422</v>
      </c>
      <c r="AF106" s="66">
        <f>IFERROR(AE106/AB91,"-")</f>
        <v>1.0787199664335097E-3</v>
      </c>
      <c r="AG106" s="79">
        <v>37</v>
      </c>
      <c r="AH106" s="66">
        <f>IFERROR(AG106/AC91,"-")</f>
        <v>2.6372059871703494E-2</v>
      </c>
      <c r="AI106" s="82">
        <f t="shared" si="11"/>
        <v>10795.18918918919</v>
      </c>
      <c r="AJ106" s="355"/>
      <c r="AK106" s="355"/>
      <c r="AL106" s="50" t="s">
        <v>121</v>
      </c>
      <c r="AM106" s="79">
        <v>6782026</v>
      </c>
      <c r="AN106" s="66">
        <f>IFERROR(AM106/AJ91,"-")</f>
        <v>2.8855212425668861E-3</v>
      </c>
      <c r="AO106" s="79">
        <v>311</v>
      </c>
      <c r="AP106" s="66">
        <f>IFERROR(AO106/AK91,"-")</f>
        <v>7.8515526382226711E-2</v>
      </c>
      <c r="AQ106" s="82">
        <f t="shared" si="12"/>
        <v>21807.157556270096</v>
      </c>
      <c r="AR106" s="355"/>
      <c r="AS106" s="355"/>
      <c r="AT106" s="50" t="s">
        <v>121</v>
      </c>
      <c r="AU106" s="79">
        <v>3207860</v>
      </c>
      <c r="AV106" s="66">
        <f>IFERROR(AU106/AR91,"-")</f>
        <v>1.1048677846074537E-3</v>
      </c>
      <c r="AW106" s="82">
        <v>351</v>
      </c>
      <c r="AX106" s="68">
        <f>IFERROR(AW106/AS91,"-")</f>
        <v>6.0758178985632683E-2</v>
      </c>
      <c r="AY106" s="281">
        <f t="shared" si="13"/>
        <v>9139.2022792022799</v>
      </c>
      <c r="AZ106" s="355"/>
      <c r="BA106" s="355"/>
      <c r="BB106" s="50" t="s">
        <v>121</v>
      </c>
      <c r="BC106" s="79">
        <v>2428357</v>
      </c>
      <c r="BD106" s="66">
        <f>IFERROR(BC106/AZ91,"-")</f>
        <v>3.4519388045873788E-3</v>
      </c>
      <c r="BE106" s="79">
        <v>85</v>
      </c>
      <c r="BF106" s="66">
        <f>IFERROR(BE106/BA91,"-")</f>
        <v>0.13911620294599017</v>
      </c>
      <c r="BG106" s="82">
        <f t="shared" si="14"/>
        <v>28568.905882352941</v>
      </c>
      <c r="BH106" s="355"/>
      <c r="BI106" s="355"/>
      <c r="BJ106" s="50" t="s">
        <v>121</v>
      </c>
      <c r="BK106" s="79">
        <v>2540908</v>
      </c>
      <c r="BL106" s="66">
        <f>IFERROR(BK106/BH91,"-")</f>
        <v>1.0221028636030892E-3</v>
      </c>
      <c r="BM106" s="79">
        <v>283</v>
      </c>
      <c r="BN106" s="66">
        <f>IFERROR(BM106/BI91,"-")</f>
        <v>4.3821616599566432E-2</v>
      </c>
      <c r="BO106" s="193">
        <f t="shared" si="15"/>
        <v>8978.4734982332157</v>
      </c>
      <c r="BP106" s="286"/>
    </row>
    <row r="107" spans="2:68" s="10" customFormat="1" ht="13.15" customHeight="1">
      <c r="B107" s="380"/>
      <c r="C107" s="375"/>
      <c r="D107" s="356"/>
      <c r="E107" s="356"/>
      <c r="F107" s="51" t="s">
        <v>71</v>
      </c>
      <c r="G107" s="74">
        <f>SUM(G91:G106)</f>
        <v>229625674</v>
      </c>
      <c r="H107" s="66">
        <f>IFERROR(G107/D91,"-")</f>
        <v>0.26694519096845432</v>
      </c>
      <c r="I107" s="79">
        <v>967</v>
      </c>
      <c r="J107" s="66">
        <f>IFERROR(I107/E91,"-")</f>
        <v>0.87117117117117115</v>
      </c>
      <c r="K107" s="82">
        <f t="shared" si="8"/>
        <v>237461.91726990693</v>
      </c>
      <c r="L107" s="356"/>
      <c r="M107" s="356"/>
      <c r="N107" s="51" t="s">
        <v>71</v>
      </c>
      <c r="O107" s="74">
        <f>SUM(O91:O106)</f>
        <v>1232079907</v>
      </c>
      <c r="P107" s="66">
        <f>IFERROR(O107/L91,"-")</f>
        <v>0.21013883042010176</v>
      </c>
      <c r="Q107" s="79">
        <v>9150</v>
      </c>
      <c r="R107" s="66">
        <f>IFERROR(Q107/M91,"-")</f>
        <v>0.77039656478908813</v>
      </c>
      <c r="S107" s="82">
        <f t="shared" si="9"/>
        <v>134653.54174863387</v>
      </c>
      <c r="T107" s="356"/>
      <c r="U107" s="356"/>
      <c r="V107" s="51" t="s">
        <v>71</v>
      </c>
      <c r="W107" s="74">
        <f>SUM(W91:W106)</f>
        <v>15525887</v>
      </c>
      <c r="X107" s="66">
        <f>IFERROR(W107/T91,"-")</f>
        <v>8.925032230316024E-2</v>
      </c>
      <c r="Y107" s="79">
        <v>233</v>
      </c>
      <c r="Z107" s="66">
        <f>IFERROR(Y107/U91,"-")</f>
        <v>0.35464231354642312</v>
      </c>
      <c r="AA107" s="193">
        <f t="shared" si="10"/>
        <v>66634.708154506443</v>
      </c>
      <c r="AB107" s="356"/>
      <c r="AC107" s="356"/>
      <c r="AD107" s="51" t="s">
        <v>71</v>
      </c>
      <c r="AE107" s="74">
        <f>SUM(AE91:AE106)</f>
        <v>37959193</v>
      </c>
      <c r="AF107" s="66">
        <f>IFERROR(AE107/AB91,"-")</f>
        <v>0.10251648481756917</v>
      </c>
      <c r="AG107" s="79">
        <v>443</v>
      </c>
      <c r="AH107" s="66">
        <f>IFERROR(AG107/AC91,"-")</f>
        <v>0.31575196008553102</v>
      </c>
      <c r="AI107" s="82">
        <f t="shared" si="11"/>
        <v>85686.665914221216</v>
      </c>
      <c r="AJ107" s="356"/>
      <c r="AK107" s="356"/>
      <c r="AL107" s="51" t="s">
        <v>71</v>
      </c>
      <c r="AM107" s="74">
        <f>SUM(AM91:AM106)</f>
        <v>526019379</v>
      </c>
      <c r="AN107" s="66">
        <f>IFERROR(AM107/AJ91,"-")</f>
        <v>0.22380334314647893</v>
      </c>
      <c r="AO107" s="79">
        <v>3505</v>
      </c>
      <c r="AP107" s="66">
        <f>IFERROR(AO107/AK91,"-")</f>
        <v>0.88487755617268371</v>
      </c>
      <c r="AQ107" s="82">
        <f t="shared" si="12"/>
        <v>150076.85563480741</v>
      </c>
      <c r="AR107" s="356"/>
      <c r="AS107" s="356"/>
      <c r="AT107" s="51" t="s">
        <v>71</v>
      </c>
      <c r="AU107" s="74">
        <f>SUM(AU91:AU106)</f>
        <v>630580856</v>
      </c>
      <c r="AV107" s="66">
        <f>IFERROR(AU107/AR91,"-")</f>
        <v>0.21718793007942735</v>
      </c>
      <c r="AW107" s="82">
        <v>4903</v>
      </c>
      <c r="AX107" s="153">
        <f>IFERROR(AW107/AS91,"-")</f>
        <v>0.84871040332352432</v>
      </c>
      <c r="AY107" s="92">
        <f t="shared" si="13"/>
        <v>128611.22904344279</v>
      </c>
      <c r="AZ107" s="356"/>
      <c r="BA107" s="356"/>
      <c r="BB107" s="51" t="s">
        <v>71</v>
      </c>
      <c r="BC107" s="74">
        <f>SUM(BC91:BC106)</f>
        <v>219214480</v>
      </c>
      <c r="BD107" s="66">
        <f>IFERROR(BC107/AZ91,"-")</f>
        <v>0.31161603093756141</v>
      </c>
      <c r="BE107" s="79">
        <v>572</v>
      </c>
      <c r="BF107" s="66">
        <f>IFERROR(BE107/BA91,"-")</f>
        <v>0.93617021276595747</v>
      </c>
      <c r="BG107" s="82">
        <f t="shared" si="14"/>
        <v>383242.09790209791</v>
      </c>
      <c r="BH107" s="356"/>
      <c r="BI107" s="356"/>
      <c r="BJ107" s="51" t="s">
        <v>71</v>
      </c>
      <c r="BK107" s="74">
        <f>SUM(BK91:BK106)</f>
        <v>408412559</v>
      </c>
      <c r="BL107" s="66">
        <f>IFERROR(BK107/BH91,"-")</f>
        <v>0.16428758777782021</v>
      </c>
      <c r="BM107" s="79">
        <v>4223</v>
      </c>
      <c r="BN107" s="66">
        <f>IFERROR(BM107/BI91,"-")</f>
        <v>0.65391762155466093</v>
      </c>
      <c r="BO107" s="193">
        <f t="shared" si="15"/>
        <v>96711.475017759891</v>
      </c>
      <c r="BP107" s="286"/>
    </row>
    <row r="108" spans="2:68" s="10" customFormat="1" ht="13.15" customHeight="1">
      <c r="B108" s="378">
        <v>7</v>
      </c>
      <c r="C108" s="373" t="s">
        <v>126</v>
      </c>
      <c r="D108" s="354">
        <v>1028491970</v>
      </c>
      <c r="E108" s="354">
        <v>1425</v>
      </c>
      <c r="F108" s="47" t="s">
        <v>107</v>
      </c>
      <c r="G108" s="77">
        <v>22399707</v>
      </c>
      <c r="H108" s="64">
        <f>IFERROR(G108/D108,"-")</f>
        <v>2.1779175388214261E-2</v>
      </c>
      <c r="I108" s="77">
        <v>351</v>
      </c>
      <c r="J108" s="64">
        <f>IFERROR(I108/E108,"-")</f>
        <v>0.24631578947368421</v>
      </c>
      <c r="K108" s="80">
        <f t="shared" si="8"/>
        <v>63816.829059829062</v>
      </c>
      <c r="L108" s="354">
        <v>6730297260</v>
      </c>
      <c r="M108" s="354">
        <v>13284</v>
      </c>
      <c r="N108" s="47" t="s">
        <v>107</v>
      </c>
      <c r="O108" s="77">
        <v>125757925</v>
      </c>
      <c r="P108" s="64">
        <f>IFERROR(O108/L108,"-")</f>
        <v>1.8685344813432505E-2</v>
      </c>
      <c r="Q108" s="77">
        <v>2264</v>
      </c>
      <c r="R108" s="64">
        <f>IFERROR(Q108/M108,"-")</f>
        <v>0.17043059319482085</v>
      </c>
      <c r="S108" s="80">
        <f t="shared" si="9"/>
        <v>55546.786660777383</v>
      </c>
      <c r="T108" s="354">
        <v>206101100</v>
      </c>
      <c r="U108" s="354">
        <v>701</v>
      </c>
      <c r="V108" s="47" t="s">
        <v>107</v>
      </c>
      <c r="W108" s="77">
        <v>2229036</v>
      </c>
      <c r="X108" s="64">
        <f>IFERROR(W108/T108,"-")</f>
        <v>1.0815255231534426E-2</v>
      </c>
      <c r="Y108" s="77">
        <v>86</v>
      </c>
      <c r="Z108" s="64">
        <f>IFERROR(Y108/U108,"-")</f>
        <v>0.12268188302425106</v>
      </c>
      <c r="AA108" s="191">
        <f t="shared" si="10"/>
        <v>25919.023255813954</v>
      </c>
      <c r="AB108" s="354">
        <v>408426950</v>
      </c>
      <c r="AC108" s="354">
        <v>1420</v>
      </c>
      <c r="AD108" s="47" t="s">
        <v>107</v>
      </c>
      <c r="AE108" s="77">
        <v>8415357</v>
      </c>
      <c r="AF108" s="64">
        <f>IFERROR(AE108/AB108,"-")</f>
        <v>2.0604313696733285E-2</v>
      </c>
      <c r="AG108" s="77">
        <v>145</v>
      </c>
      <c r="AH108" s="64">
        <f>IFERROR(AG108/AC108,"-")</f>
        <v>0.10211267605633803</v>
      </c>
      <c r="AI108" s="80">
        <f t="shared" si="11"/>
        <v>58036.944827586209</v>
      </c>
      <c r="AJ108" s="354">
        <v>2824793350</v>
      </c>
      <c r="AK108" s="354">
        <v>4696</v>
      </c>
      <c r="AL108" s="47" t="s">
        <v>107</v>
      </c>
      <c r="AM108" s="77">
        <v>44921804</v>
      </c>
      <c r="AN108" s="64">
        <f>IFERROR(AM108/AJ108,"-")</f>
        <v>1.5902686828401093E-2</v>
      </c>
      <c r="AO108" s="77">
        <v>930</v>
      </c>
      <c r="AP108" s="64">
        <f>IFERROR(AO108/AK108,"-")</f>
        <v>0.19804088586030663</v>
      </c>
      <c r="AQ108" s="80">
        <f t="shared" si="12"/>
        <v>48303.01505376344</v>
      </c>
      <c r="AR108" s="354">
        <v>3199853860</v>
      </c>
      <c r="AS108" s="354">
        <v>6367</v>
      </c>
      <c r="AT108" s="47" t="s">
        <v>107</v>
      </c>
      <c r="AU108" s="77">
        <v>60731803</v>
      </c>
      <c r="AV108" s="64">
        <f>IFERROR(AU108/AR108,"-")</f>
        <v>1.8979555210062001E-2</v>
      </c>
      <c r="AW108" s="80">
        <v>1064</v>
      </c>
      <c r="AX108" s="64">
        <f>IFERROR(AW108/AS108,"-")</f>
        <v>0.16711166954609707</v>
      </c>
      <c r="AY108" s="191">
        <f t="shared" si="13"/>
        <v>57078.762218045114</v>
      </c>
      <c r="AZ108" s="354">
        <v>760620800</v>
      </c>
      <c r="BA108" s="354">
        <v>652</v>
      </c>
      <c r="BB108" s="47" t="s">
        <v>107</v>
      </c>
      <c r="BC108" s="77">
        <v>31048821</v>
      </c>
      <c r="BD108" s="64">
        <f>IFERROR(BC108/AZ108,"-")</f>
        <v>4.0820368046732357E-2</v>
      </c>
      <c r="BE108" s="77">
        <v>216</v>
      </c>
      <c r="BF108" s="64">
        <f>IFERROR(BE108/BA108,"-")</f>
        <v>0.33128834355828218</v>
      </c>
      <c r="BG108" s="80">
        <f t="shared" si="14"/>
        <v>143744.54166666666</v>
      </c>
      <c r="BH108" s="354">
        <v>3002350410</v>
      </c>
      <c r="BI108" s="354">
        <v>7671</v>
      </c>
      <c r="BJ108" s="47" t="s">
        <v>107</v>
      </c>
      <c r="BK108" s="77">
        <v>48116741</v>
      </c>
      <c r="BL108" s="64">
        <f>IFERROR(BK108/BH108,"-")</f>
        <v>1.6026357496358994E-2</v>
      </c>
      <c r="BM108" s="77">
        <v>1049</v>
      </c>
      <c r="BN108" s="64">
        <f>IFERROR(BM108/BI108,"-")</f>
        <v>0.13674879415982272</v>
      </c>
      <c r="BO108" s="191">
        <f t="shared" si="15"/>
        <v>45869.152526215446</v>
      </c>
      <c r="BP108" s="286"/>
    </row>
    <row r="109" spans="2:68" s="10" customFormat="1" ht="13.15" customHeight="1">
      <c r="B109" s="379"/>
      <c r="C109" s="374"/>
      <c r="D109" s="355"/>
      <c r="E109" s="355"/>
      <c r="F109" s="48" t="s">
        <v>108</v>
      </c>
      <c r="G109" s="78">
        <v>12107622</v>
      </c>
      <c r="H109" s="65">
        <f>IFERROR(G109/D108,"-")</f>
        <v>1.1772208586130236E-2</v>
      </c>
      <c r="I109" s="78">
        <v>385</v>
      </c>
      <c r="J109" s="65">
        <f>IFERROR(I109/E108,"-")</f>
        <v>0.27017543859649124</v>
      </c>
      <c r="K109" s="81">
        <f t="shared" si="8"/>
        <v>31448.368831168831</v>
      </c>
      <c r="L109" s="355"/>
      <c r="M109" s="355"/>
      <c r="N109" s="48" t="s">
        <v>108</v>
      </c>
      <c r="O109" s="78">
        <v>162833308</v>
      </c>
      <c r="P109" s="65">
        <f>IFERROR(O109/L108,"-")</f>
        <v>2.4194073710200433E-2</v>
      </c>
      <c r="Q109" s="78">
        <v>2933</v>
      </c>
      <c r="R109" s="65">
        <f>IFERROR(Q109/M108,"-")</f>
        <v>0.22079193014152365</v>
      </c>
      <c r="S109" s="81">
        <f t="shared" si="9"/>
        <v>55517.663825434705</v>
      </c>
      <c r="T109" s="355"/>
      <c r="U109" s="355"/>
      <c r="V109" s="48" t="s">
        <v>108</v>
      </c>
      <c r="W109" s="78">
        <v>6829166</v>
      </c>
      <c r="X109" s="65">
        <f>IFERROR(W109/T108,"-")</f>
        <v>3.31350293618035E-2</v>
      </c>
      <c r="Y109" s="78">
        <v>109</v>
      </c>
      <c r="Z109" s="65">
        <f>IFERROR(Y109/U108,"-")</f>
        <v>0.15549215406562053</v>
      </c>
      <c r="AA109" s="192">
        <f t="shared" si="10"/>
        <v>62652.899082568809</v>
      </c>
      <c r="AB109" s="355"/>
      <c r="AC109" s="355"/>
      <c r="AD109" s="48" t="s">
        <v>108</v>
      </c>
      <c r="AE109" s="78">
        <v>11767433</v>
      </c>
      <c r="AF109" s="65">
        <f>IFERROR(AE109/AB108,"-")</f>
        <v>2.8811597765524534E-2</v>
      </c>
      <c r="AG109" s="78">
        <v>226</v>
      </c>
      <c r="AH109" s="65">
        <f>IFERROR(AG109/AC108,"-")</f>
        <v>0.1591549295774648</v>
      </c>
      <c r="AI109" s="81">
        <f t="shared" si="11"/>
        <v>52068.287610619467</v>
      </c>
      <c r="AJ109" s="355"/>
      <c r="AK109" s="355"/>
      <c r="AL109" s="48" t="s">
        <v>108</v>
      </c>
      <c r="AM109" s="78">
        <v>80545659</v>
      </c>
      <c r="AN109" s="65">
        <f>IFERROR(AM109/AJ108,"-")</f>
        <v>2.8513823497920653E-2</v>
      </c>
      <c r="AO109" s="78">
        <v>1159</v>
      </c>
      <c r="AP109" s="65">
        <f>IFERROR(AO109/AK108,"-")</f>
        <v>0.24680579216354345</v>
      </c>
      <c r="AQ109" s="81">
        <f t="shared" si="12"/>
        <v>69495.82312338223</v>
      </c>
      <c r="AR109" s="355"/>
      <c r="AS109" s="355"/>
      <c r="AT109" s="48" t="s">
        <v>108</v>
      </c>
      <c r="AU109" s="78">
        <v>63096813</v>
      </c>
      <c r="AV109" s="65">
        <f>IFERROR(AU109/AR108,"-")</f>
        <v>1.9718654588806752E-2</v>
      </c>
      <c r="AW109" s="81">
        <v>1419</v>
      </c>
      <c r="AX109" s="65">
        <f>IFERROR(AW109/AS108,"-")</f>
        <v>0.22286791267472908</v>
      </c>
      <c r="AY109" s="280">
        <f t="shared" si="13"/>
        <v>44465.689217758983</v>
      </c>
      <c r="AZ109" s="355"/>
      <c r="BA109" s="355"/>
      <c r="BB109" s="48" t="s">
        <v>108</v>
      </c>
      <c r="BC109" s="78">
        <v>7012214</v>
      </c>
      <c r="BD109" s="65">
        <f>IFERROR(BC109/AZ108,"-")</f>
        <v>9.2190668464496375E-3</v>
      </c>
      <c r="BE109" s="78">
        <v>175</v>
      </c>
      <c r="BF109" s="65">
        <f>IFERROR(BE109/BA108,"-")</f>
        <v>0.26840490797546013</v>
      </c>
      <c r="BG109" s="81">
        <f t="shared" si="14"/>
        <v>40069.794285714284</v>
      </c>
      <c r="BH109" s="355"/>
      <c r="BI109" s="355"/>
      <c r="BJ109" s="48" t="s">
        <v>108</v>
      </c>
      <c r="BK109" s="78">
        <v>66652302</v>
      </c>
      <c r="BL109" s="65">
        <f>IFERROR(BK109/BH108,"-")</f>
        <v>2.2200040933929494E-2</v>
      </c>
      <c r="BM109" s="78">
        <v>1452</v>
      </c>
      <c r="BN109" s="65">
        <f>IFERROR(BM109/BI108,"-")</f>
        <v>0.1892843175596402</v>
      </c>
      <c r="BO109" s="192">
        <f t="shared" si="15"/>
        <v>45903.789256198346</v>
      </c>
      <c r="BP109" s="286"/>
    </row>
    <row r="110" spans="2:68" s="10" customFormat="1" ht="13.15" customHeight="1">
      <c r="B110" s="379"/>
      <c r="C110" s="374"/>
      <c r="D110" s="355"/>
      <c r="E110" s="355"/>
      <c r="F110" s="49" t="s">
        <v>109</v>
      </c>
      <c r="G110" s="78">
        <v>24271025</v>
      </c>
      <c r="H110" s="65">
        <f>IFERROR(G110/D108,"-")</f>
        <v>2.3598652889822758E-2</v>
      </c>
      <c r="I110" s="78">
        <v>492</v>
      </c>
      <c r="J110" s="65">
        <f>IFERROR(I110/E108,"-")</f>
        <v>0.34526315789473683</v>
      </c>
      <c r="K110" s="81">
        <f t="shared" si="8"/>
        <v>49331.351626016258</v>
      </c>
      <c r="L110" s="355"/>
      <c r="M110" s="355"/>
      <c r="N110" s="49" t="s">
        <v>109</v>
      </c>
      <c r="O110" s="78">
        <v>159448576</v>
      </c>
      <c r="P110" s="65">
        <f>IFERROR(O110/L108,"-")</f>
        <v>2.3691163976908802E-2</v>
      </c>
      <c r="Q110" s="78">
        <v>3764</v>
      </c>
      <c r="R110" s="65">
        <f>IFERROR(Q110/M108,"-")</f>
        <v>0.28334838903944592</v>
      </c>
      <c r="S110" s="81">
        <f t="shared" si="9"/>
        <v>42361.47077577046</v>
      </c>
      <c r="T110" s="355"/>
      <c r="U110" s="355"/>
      <c r="V110" s="49" t="s">
        <v>109</v>
      </c>
      <c r="W110" s="78">
        <v>0</v>
      </c>
      <c r="X110" s="65">
        <f>IFERROR(W110/T108,"-")</f>
        <v>0</v>
      </c>
      <c r="Y110" s="78">
        <v>0</v>
      </c>
      <c r="Z110" s="65">
        <f>IFERROR(Y110/U108,"-")</f>
        <v>0</v>
      </c>
      <c r="AA110" s="192" t="str">
        <f t="shared" si="10"/>
        <v>-</v>
      </c>
      <c r="AB110" s="355"/>
      <c r="AC110" s="355"/>
      <c r="AD110" s="49" t="s">
        <v>109</v>
      </c>
      <c r="AE110" s="78">
        <v>0</v>
      </c>
      <c r="AF110" s="65">
        <f>IFERROR(AE110/AB108,"-")</f>
        <v>0</v>
      </c>
      <c r="AG110" s="78">
        <v>0</v>
      </c>
      <c r="AH110" s="65">
        <f>IFERROR(AG110/AC108,"-")</f>
        <v>0</v>
      </c>
      <c r="AI110" s="81" t="str">
        <f t="shared" si="11"/>
        <v>-</v>
      </c>
      <c r="AJ110" s="355"/>
      <c r="AK110" s="355"/>
      <c r="AL110" s="49" t="s">
        <v>109</v>
      </c>
      <c r="AM110" s="78">
        <v>70097617</v>
      </c>
      <c r="AN110" s="65">
        <f>IFERROR(AM110/AJ108,"-")</f>
        <v>2.4815130990024456E-2</v>
      </c>
      <c r="AO110" s="78">
        <v>1686</v>
      </c>
      <c r="AP110" s="65">
        <f>IFERROR(AO110/AK108,"-")</f>
        <v>0.35902896081771718</v>
      </c>
      <c r="AQ110" s="81">
        <f t="shared" si="12"/>
        <v>41576.285290628708</v>
      </c>
      <c r="AR110" s="355"/>
      <c r="AS110" s="355"/>
      <c r="AT110" s="49" t="s">
        <v>109</v>
      </c>
      <c r="AU110" s="78">
        <v>89350959</v>
      </c>
      <c r="AV110" s="65">
        <f>IFERROR(AU110/AR108,"-")</f>
        <v>2.7923449916553378E-2</v>
      </c>
      <c r="AW110" s="81">
        <v>2078</v>
      </c>
      <c r="AX110" s="65">
        <f>IFERROR(AW110/AS108,"-")</f>
        <v>0.32637034710224594</v>
      </c>
      <c r="AY110" s="280">
        <f t="shared" si="13"/>
        <v>42998.536573628488</v>
      </c>
      <c r="AZ110" s="355"/>
      <c r="BA110" s="355"/>
      <c r="BB110" s="49" t="s">
        <v>109</v>
      </c>
      <c r="BC110" s="78">
        <v>9993897</v>
      </c>
      <c r="BD110" s="65">
        <f>IFERROR(BC110/AZ108,"-")</f>
        <v>1.313913187754003E-2</v>
      </c>
      <c r="BE110" s="78">
        <v>193</v>
      </c>
      <c r="BF110" s="65">
        <f>IFERROR(BE110/BA108,"-")</f>
        <v>0.29601226993865032</v>
      </c>
      <c r="BG110" s="81">
        <f t="shared" si="14"/>
        <v>51781.849740932645</v>
      </c>
      <c r="BH110" s="355"/>
      <c r="BI110" s="355"/>
      <c r="BJ110" s="49" t="s">
        <v>109</v>
      </c>
      <c r="BK110" s="78">
        <v>44721554</v>
      </c>
      <c r="BL110" s="65">
        <f>IFERROR(BK110/BH108,"-")</f>
        <v>1.4895514477938637E-2</v>
      </c>
      <c r="BM110" s="78">
        <v>1482</v>
      </c>
      <c r="BN110" s="65">
        <f>IFERROR(BM110/BI108,"-")</f>
        <v>0.19319515056707079</v>
      </c>
      <c r="BO110" s="192">
        <f t="shared" si="15"/>
        <v>30176.48717948718</v>
      </c>
      <c r="BP110" s="286"/>
    </row>
    <row r="111" spans="2:68" s="10" customFormat="1" ht="13.15" customHeight="1">
      <c r="B111" s="379"/>
      <c r="C111" s="374"/>
      <c r="D111" s="355"/>
      <c r="E111" s="355"/>
      <c r="F111" s="49" t="s">
        <v>110</v>
      </c>
      <c r="G111" s="78">
        <v>5291614</v>
      </c>
      <c r="H111" s="65">
        <f>IFERROR(G111/D108,"-")</f>
        <v>5.1450221823316714E-3</v>
      </c>
      <c r="I111" s="78">
        <v>87</v>
      </c>
      <c r="J111" s="65">
        <f>IFERROR(I111/E108,"-")</f>
        <v>6.1052631578947365E-2</v>
      </c>
      <c r="K111" s="81">
        <f t="shared" si="8"/>
        <v>60823.14942528736</v>
      </c>
      <c r="L111" s="355"/>
      <c r="M111" s="355"/>
      <c r="N111" s="49" t="s">
        <v>110</v>
      </c>
      <c r="O111" s="78">
        <v>22620298</v>
      </c>
      <c r="P111" s="65">
        <f>IFERROR(O111/L108,"-")</f>
        <v>3.3609656640931191E-3</v>
      </c>
      <c r="Q111" s="78">
        <v>562</v>
      </c>
      <c r="R111" s="65">
        <f>IFERROR(Q111/M108,"-")</f>
        <v>4.2306534176452873E-2</v>
      </c>
      <c r="S111" s="81">
        <f t="shared" si="9"/>
        <v>40249.640569395015</v>
      </c>
      <c r="T111" s="355"/>
      <c r="U111" s="355"/>
      <c r="V111" s="49" t="s">
        <v>110</v>
      </c>
      <c r="W111" s="78">
        <v>0</v>
      </c>
      <c r="X111" s="65">
        <f>IFERROR(W111/T108,"-")</f>
        <v>0</v>
      </c>
      <c r="Y111" s="78">
        <v>0</v>
      </c>
      <c r="Z111" s="65">
        <f>IFERROR(Y111/U108,"-")</f>
        <v>0</v>
      </c>
      <c r="AA111" s="192" t="str">
        <f t="shared" si="10"/>
        <v>-</v>
      </c>
      <c r="AB111" s="355"/>
      <c r="AC111" s="355"/>
      <c r="AD111" s="49" t="s">
        <v>110</v>
      </c>
      <c r="AE111" s="78">
        <v>0</v>
      </c>
      <c r="AF111" s="65">
        <f>IFERROR(AE111/AB108,"-")</f>
        <v>0</v>
      </c>
      <c r="AG111" s="78">
        <v>0</v>
      </c>
      <c r="AH111" s="65">
        <f>IFERROR(AG111/AC108,"-")</f>
        <v>0</v>
      </c>
      <c r="AI111" s="81" t="str">
        <f t="shared" si="11"/>
        <v>-</v>
      </c>
      <c r="AJ111" s="355"/>
      <c r="AK111" s="355"/>
      <c r="AL111" s="49" t="s">
        <v>110</v>
      </c>
      <c r="AM111" s="78">
        <v>8571507</v>
      </c>
      <c r="AN111" s="65">
        <f>IFERROR(AM111/AJ108,"-")</f>
        <v>3.0343837364244716E-3</v>
      </c>
      <c r="AO111" s="78">
        <v>245</v>
      </c>
      <c r="AP111" s="65">
        <f>IFERROR(AO111/AK108,"-")</f>
        <v>5.2172061328790459E-2</v>
      </c>
      <c r="AQ111" s="81">
        <f t="shared" si="12"/>
        <v>34985.742857142854</v>
      </c>
      <c r="AR111" s="355"/>
      <c r="AS111" s="355"/>
      <c r="AT111" s="49" t="s">
        <v>110</v>
      </c>
      <c r="AU111" s="78">
        <v>14048791</v>
      </c>
      <c r="AV111" s="65">
        <f>IFERROR(AU111/AR108,"-")</f>
        <v>4.3904476937581139E-3</v>
      </c>
      <c r="AW111" s="81">
        <v>317</v>
      </c>
      <c r="AX111" s="65">
        <f>IFERROR(AW111/AS108,"-")</f>
        <v>4.9787969216271398E-2</v>
      </c>
      <c r="AY111" s="280">
        <f t="shared" si="13"/>
        <v>44317.952681388015</v>
      </c>
      <c r="AZ111" s="355"/>
      <c r="BA111" s="355"/>
      <c r="BB111" s="49" t="s">
        <v>110</v>
      </c>
      <c r="BC111" s="78">
        <v>640074</v>
      </c>
      <c r="BD111" s="65">
        <f>IFERROR(BC111/AZ108,"-")</f>
        <v>8.4151524649339062E-4</v>
      </c>
      <c r="BE111" s="78">
        <v>31</v>
      </c>
      <c r="BF111" s="65">
        <f>IFERROR(BE111/BA108,"-")</f>
        <v>4.7546012269938653E-2</v>
      </c>
      <c r="BG111" s="81">
        <f t="shared" si="14"/>
        <v>20647.548387096773</v>
      </c>
      <c r="BH111" s="355"/>
      <c r="BI111" s="355"/>
      <c r="BJ111" s="49" t="s">
        <v>110</v>
      </c>
      <c r="BK111" s="78">
        <v>5159888</v>
      </c>
      <c r="BL111" s="65">
        <f>IFERROR(BK111/BH108,"-")</f>
        <v>1.7186161824462056E-3</v>
      </c>
      <c r="BM111" s="78">
        <v>179</v>
      </c>
      <c r="BN111" s="65">
        <f>IFERROR(BM111/BI108,"-")</f>
        <v>2.333463694433581E-2</v>
      </c>
      <c r="BO111" s="192">
        <f t="shared" si="15"/>
        <v>28826.189944134079</v>
      </c>
      <c r="BP111" s="286"/>
    </row>
    <row r="112" spans="2:68" s="10" customFormat="1" ht="13.15" customHeight="1">
      <c r="B112" s="379"/>
      <c r="C112" s="374"/>
      <c r="D112" s="355"/>
      <c r="E112" s="355"/>
      <c r="F112" s="49" t="s">
        <v>111</v>
      </c>
      <c r="G112" s="78">
        <v>31288091</v>
      </c>
      <c r="H112" s="65">
        <f>IFERROR(G112/D108,"-")</f>
        <v>3.0421327450908538E-2</v>
      </c>
      <c r="I112" s="78">
        <v>563</v>
      </c>
      <c r="J112" s="65">
        <f>IFERROR(I112/E108,"-")</f>
        <v>0.3950877192982456</v>
      </c>
      <c r="K112" s="81">
        <f t="shared" si="8"/>
        <v>55573.873889875664</v>
      </c>
      <c r="L112" s="355"/>
      <c r="M112" s="355"/>
      <c r="N112" s="49" t="s">
        <v>111</v>
      </c>
      <c r="O112" s="78">
        <v>183494327</v>
      </c>
      <c r="P112" s="65">
        <f>IFERROR(O112/L108,"-")</f>
        <v>2.7263926081030187E-2</v>
      </c>
      <c r="Q112" s="78">
        <v>4213</v>
      </c>
      <c r="R112" s="65">
        <f>IFERROR(Q112/M108,"-")</f>
        <v>0.31714844926227043</v>
      </c>
      <c r="S112" s="81">
        <f t="shared" si="9"/>
        <v>43554.314502729649</v>
      </c>
      <c r="T112" s="355"/>
      <c r="U112" s="355"/>
      <c r="V112" s="49" t="s">
        <v>111</v>
      </c>
      <c r="W112" s="78">
        <v>0</v>
      </c>
      <c r="X112" s="65">
        <f>IFERROR(W112/T108,"-")</f>
        <v>0</v>
      </c>
      <c r="Y112" s="78">
        <v>0</v>
      </c>
      <c r="Z112" s="65">
        <f>IFERROR(Y112/U108,"-")</f>
        <v>0</v>
      </c>
      <c r="AA112" s="192" t="str">
        <f t="shared" si="10"/>
        <v>-</v>
      </c>
      <c r="AB112" s="355"/>
      <c r="AC112" s="355"/>
      <c r="AD112" s="49" t="s">
        <v>111</v>
      </c>
      <c r="AE112" s="78">
        <v>0</v>
      </c>
      <c r="AF112" s="65">
        <f>IFERROR(AE112/AB108,"-")</f>
        <v>0</v>
      </c>
      <c r="AG112" s="78">
        <v>0</v>
      </c>
      <c r="AH112" s="65">
        <f>IFERROR(AG112/AC108,"-")</f>
        <v>0</v>
      </c>
      <c r="AI112" s="81" t="str">
        <f t="shared" si="11"/>
        <v>-</v>
      </c>
      <c r="AJ112" s="355"/>
      <c r="AK112" s="355"/>
      <c r="AL112" s="49" t="s">
        <v>111</v>
      </c>
      <c r="AM112" s="78">
        <v>95534624</v>
      </c>
      <c r="AN112" s="65">
        <f>IFERROR(AM112/AJ108,"-")</f>
        <v>3.3820039968587436E-2</v>
      </c>
      <c r="AO112" s="78">
        <v>1946</v>
      </c>
      <c r="AP112" s="65">
        <f>IFERROR(AO112/AK108,"-")</f>
        <v>0.41439522998296424</v>
      </c>
      <c r="AQ112" s="81">
        <f t="shared" si="12"/>
        <v>49092.818088386433</v>
      </c>
      <c r="AR112" s="355"/>
      <c r="AS112" s="355"/>
      <c r="AT112" s="49" t="s">
        <v>111</v>
      </c>
      <c r="AU112" s="78">
        <v>87959703</v>
      </c>
      <c r="AV112" s="65">
        <f>IFERROR(AU112/AR108,"-")</f>
        <v>2.7488662560358302E-2</v>
      </c>
      <c r="AW112" s="81">
        <v>2267</v>
      </c>
      <c r="AX112" s="65">
        <f>IFERROR(AW112/AS108,"-")</f>
        <v>0.35605465682425003</v>
      </c>
      <c r="AY112" s="280">
        <f t="shared" si="13"/>
        <v>38800.045434494925</v>
      </c>
      <c r="AZ112" s="355"/>
      <c r="BA112" s="355"/>
      <c r="BB112" s="49" t="s">
        <v>111</v>
      </c>
      <c r="BC112" s="78">
        <v>16648265</v>
      </c>
      <c r="BD112" s="65">
        <f>IFERROR(BC112/AZ108,"-")</f>
        <v>2.1887733020185617E-2</v>
      </c>
      <c r="BE112" s="78">
        <v>227</v>
      </c>
      <c r="BF112" s="65">
        <f>IFERROR(BE112/BA108,"-")</f>
        <v>0.34815950920245398</v>
      </c>
      <c r="BG112" s="81">
        <f t="shared" si="14"/>
        <v>73340.374449339201</v>
      </c>
      <c r="BH112" s="355"/>
      <c r="BI112" s="355"/>
      <c r="BJ112" s="49" t="s">
        <v>111</v>
      </c>
      <c r="BK112" s="78">
        <v>66912264</v>
      </c>
      <c r="BL112" s="65">
        <f>IFERROR(BK112/BH108,"-")</f>
        <v>2.2286627096268885E-2</v>
      </c>
      <c r="BM112" s="78">
        <v>1745</v>
      </c>
      <c r="BN112" s="65">
        <f>IFERROR(BM112/BI108,"-")</f>
        <v>0.22748011993221223</v>
      </c>
      <c r="BO112" s="192">
        <f t="shared" si="15"/>
        <v>38345.136962750716</v>
      </c>
      <c r="BP112" s="286"/>
    </row>
    <row r="113" spans="2:68" s="10" customFormat="1" ht="13.15" customHeight="1">
      <c r="B113" s="379"/>
      <c r="C113" s="374"/>
      <c r="D113" s="355"/>
      <c r="E113" s="355"/>
      <c r="F113" s="49" t="s">
        <v>112</v>
      </c>
      <c r="G113" s="78">
        <v>49353044</v>
      </c>
      <c r="H113" s="65">
        <f>IFERROR(G113/D108,"-")</f>
        <v>4.7985833083363794E-2</v>
      </c>
      <c r="I113" s="78">
        <v>622</v>
      </c>
      <c r="J113" s="65">
        <f>IFERROR(I113/E108,"-")</f>
        <v>0.43649122807017543</v>
      </c>
      <c r="K113" s="81">
        <f t="shared" si="8"/>
        <v>79345.72990353698</v>
      </c>
      <c r="L113" s="355"/>
      <c r="M113" s="355"/>
      <c r="N113" s="49" t="s">
        <v>112</v>
      </c>
      <c r="O113" s="78">
        <v>282234164</v>
      </c>
      <c r="P113" s="65">
        <f>IFERROR(O113/L108,"-")</f>
        <v>4.1934873467981117E-2</v>
      </c>
      <c r="Q113" s="78">
        <v>4702</v>
      </c>
      <c r="R113" s="65">
        <f>IFERROR(Q113/M108,"-")</f>
        <v>0.3539596507076182</v>
      </c>
      <c r="S113" s="81">
        <f t="shared" si="9"/>
        <v>60024.27988090174</v>
      </c>
      <c r="T113" s="355"/>
      <c r="U113" s="355"/>
      <c r="V113" s="49" t="s">
        <v>112</v>
      </c>
      <c r="W113" s="78">
        <v>0</v>
      </c>
      <c r="X113" s="65">
        <f>IFERROR(W113/T108,"-")</f>
        <v>0</v>
      </c>
      <c r="Y113" s="78">
        <v>0</v>
      </c>
      <c r="Z113" s="65">
        <f>IFERROR(Y113/U108,"-")</f>
        <v>0</v>
      </c>
      <c r="AA113" s="192" t="str">
        <f t="shared" si="10"/>
        <v>-</v>
      </c>
      <c r="AB113" s="355"/>
      <c r="AC113" s="355"/>
      <c r="AD113" s="49" t="s">
        <v>112</v>
      </c>
      <c r="AE113" s="78">
        <v>0</v>
      </c>
      <c r="AF113" s="65">
        <f>IFERROR(AE113/AB108,"-")</f>
        <v>0</v>
      </c>
      <c r="AG113" s="78">
        <v>0</v>
      </c>
      <c r="AH113" s="65">
        <f>IFERROR(AG113/AC108,"-")</f>
        <v>0</v>
      </c>
      <c r="AI113" s="81" t="str">
        <f t="shared" si="11"/>
        <v>-</v>
      </c>
      <c r="AJ113" s="355"/>
      <c r="AK113" s="355"/>
      <c r="AL113" s="49" t="s">
        <v>112</v>
      </c>
      <c r="AM113" s="78">
        <v>135081694</v>
      </c>
      <c r="AN113" s="65">
        <f>IFERROR(AM113/AJ108,"-")</f>
        <v>4.782002690568498E-2</v>
      </c>
      <c r="AO113" s="78">
        <v>2160</v>
      </c>
      <c r="AP113" s="65">
        <f>IFERROR(AO113/AK108,"-")</f>
        <v>0.45996592844974449</v>
      </c>
      <c r="AQ113" s="81">
        <f t="shared" si="12"/>
        <v>62537.821296296293</v>
      </c>
      <c r="AR113" s="355"/>
      <c r="AS113" s="355"/>
      <c r="AT113" s="49" t="s">
        <v>112</v>
      </c>
      <c r="AU113" s="78">
        <v>147152470</v>
      </c>
      <c r="AV113" s="65">
        <f>IFERROR(AU113/AR108,"-")</f>
        <v>4.5987247055088949E-2</v>
      </c>
      <c r="AW113" s="81">
        <v>2542</v>
      </c>
      <c r="AX113" s="65">
        <f>IFERROR(AW113/AS108,"-")</f>
        <v>0.39924611276896499</v>
      </c>
      <c r="AY113" s="280">
        <f t="shared" si="13"/>
        <v>57888.46184107002</v>
      </c>
      <c r="AZ113" s="355"/>
      <c r="BA113" s="355"/>
      <c r="BB113" s="49" t="s">
        <v>112</v>
      </c>
      <c r="BC113" s="78">
        <v>27760688</v>
      </c>
      <c r="BD113" s="65">
        <f>IFERROR(BC113/AZ108,"-")</f>
        <v>3.6497408432690767E-2</v>
      </c>
      <c r="BE113" s="78">
        <v>297</v>
      </c>
      <c r="BF113" s="65">
        <f>IFERROR(BE113/BA108,"-")</f>
        <v>0.45552147239263802</v>
      </c>
      <c r="BG113" s="81">
        <f t="shared" si="14"/>
        <v>93470.329966329969</v>
      </c>
      <c r="BH113" s="355"/>
      <c r="BI113" s="355"/>
      <c r="BJ113" s="49" t="s">
        <v>112</v>
      </c>
      <c r="BK113" s="78">
        <v>104353612</v>
      </c>
      <c r="BL113" s="65">
        <f>IFERROR(BK113/BH108,"-")</f>
        <v>3.4757306026780531E-2</v>
      </c>
      <c r="BM113" s="78">
        <v>1932</v>
      </c>
      <c r="BN113" s="65">
        <f>IFERROR(BM113/BI108,"-")</f>
        <v>0.25185764567852953</v>
      </c>
      <c r="BO113" s="192">
        <f t="shared" si="15"/>
        <v>54013.25672877847</v>
      </c>
      <c r="BP113" s="286"/>
    </row>
    <row r="114" spans="2:68" s="10" customFormat="1" ht="13.15" customHeight="1">
      <c r="B114" s="379"/>
      <c r="C114" s="374"/>
      <c r="D114" s="355"/>
      <c r="E114" s="355"/>
      <c r="F114" s="49" t="s">
        <v>113</v>
      </c>
      <c r="G114" s="78">
        <v>67525220</v>
      </c>
      <c r="H114" s="65">
        <f>IFERROR(G114/D108,"-")</f>
        <v>6.5654591352813388E-2</v>
      </c>
      <c r="I114" s="78">
        <v>280</v>
      </c>
      <c r="J114" s="65">
        <f>IFERROR(I114/E108,"-")</f>
        <v>0.19649122807017544</v>
      </c>
      <c r="K114" s="81">
        <f t="shared" si="8"/>
        <v>241161.5</v>
      </c>
      <c r="L114" s="355"/>
      <c r="M114" s="355"/>
      <c r="N114" s="49" t="s">
        <v>113</v>
      </c>
      <c r="O114" s="78">
        <v>177661706</v>
      </c>
      <c r="P114" s="65">
        <f>IFERROR(O114/L108,"-")</f>
        <v>2.6397304478049163E-2</v>
      </c>
      <c r="Q114" s="78">
        <v>1235</v>
      </c>
      <c r="R114" s="65">
        <f>IFERROR(Q114/M108,"-")</f>
        <v>9.2968985245408003E-2</v>
      </c>
      <c r="S114" s="81">
        <f t="shared" si="9"/>
        <v>143855.63238866397</v>
      </c>
      <c r="T114" s="355"/>
      <c r="U114" s="355"/>
      <c r="V114" s="49" t="s">
        <v>113</v>
      </c>
      <c r="W114" s="78">
        <v>1241404</v>
      </c>
      <c r="X114" s="65">
        <f>IFERROR(W114/T108,"-")</f>
        <v>6.0232769257417837E-3</v>
      </c>
      <c r="Y114" s="78">
        <v>17</v>
      </c>
      <c r="Z114" s="65">
        <f>IFERROR(Y114/U108,"-")</f>
        <v>2.4251069900142655E-2</v>
      </c>
      <c r="AA114" s="192">
        <f t="shared" si="10"/>
        <v>73023.76470588235</v>
      </c>
      <c r="AB114" s="355"/>
      <c r="AC114" s="355"/>
      <c r="AD114" s="49" t="s">
        <v>113</v>
      </c>
      <c r="AE114" s="78">
        <v>1194661</v>
      </c>
      <c r="AF114" s="65">
        <f>IFERROR(AE114/AB108,"-")</f>
        <v>2.9250298003106797E-3</v>
      </c>
      <c r="AG114" s="78">
        <v>15</v>
      </c>
      <c r="AH114" s="65">
        <f>IFERROR(AG114/AC108,"-")</f>
        <v>1.0563380281690141E-2</v>
      </c>
      <c r="AI114" s="81">
        <f t="shared" si="11"/>
        <v>79644.066666666666</v>
      </c>
      <c r="AJ114" s="355"/>
      <c r="AK114" s="355"/>
      <c r="AL114" s="49" t="s">
        <v>113</v>
      </c>
      <c r="AM114" s="78">
        <v>103965103</v>
      </c>
      <c r="AN114" s="65">
        <f>IFERROR(AM114/AJ108,"-")</f>
        <v>3.6804498637041889E-2</v>
      </c>
      <c r="AO114" s="78">
        <v>640</v>
      </c>
      <c r="AP114" s="65">
        <f>IFERROR(AO114/AK108,"-")</f>
        <v>0.1362862010221465</v>
      </c>
      <c r="AQ114" s="81">
        <f t="shared" si="12"/>
        <v>162445.47343750001</v>
      </c>
      <c r="AR114" s="355"/>
      <c r="AS114" s="355"/>
      <c r="AT114" s="49" t="s">
        <v>113</v>
      </c>
      <c r="AU114" s="78">
        <v>58537549</v>
      </c>
      <c r="AV114" s="65">
        <f>IFERROR(AU114/AR108,"-")</f>
        <v>1.8293819518370131E-2</v>
      </c>
      <c r="AW114" s="81">
        <v>554</v>
      </c>
      <c r="AX114" s="65">
        <f>IFERROR(AW114/AS108,"-")</f>
        <v>8.7011151248625726E-2</v>
      </c>
      <c r="AY114" s="280">
        <f t="shared" si="13"/>
        <v>105663.44584837546</v>
      </c>
      <c r="AZ114" s="355"/>
      <c r="BA114" s="355"/>
      <c r="BB114" s="49" t="s">
        <v>113</v>
      </c>
      <c r="BC114" s="78">
        <v>63014998</v>
      </c>
      <c r="BD114" s="65">
        <f>IFERROR(BC114/AZ108,"-")</f>
        <v>8.2846798299494304E-2</v>
      </c>
      <c r="BE114" s="78">
        <v>141</v>
      </c>
      <c r="BF114" s="65">
        <f>IFERROR(BE114/BA108,"-")</f>
        <v>0.21625766871165644</v>
      </c>
      <c r="BG114" s="81">
        <f t="shared" si="14"/>
        <v>446914.87943262409</v>
      </c>
      <c r="BH114" s="355"/>
      <c r="BI114" s="355"/>
      <c r="BJ114" s="49" t="s">
        <v>113</v>
      </c>
      <c r="BK114" s="78">
        <v>37211380</v>
      </c>
      <c r="BL114" s="65">
        <f>IFERROR(BK114/BH108,"-")</f>
        <v>1.2394082941171414E-2</v>
      </c>
      <c r="BM114" s="78">
        <v>390</v>
      </c>
      <c r="BN114" s="65">
        <f>IFERROR(BM114/BI108,"-")</f>
        <v>5.0840829096597574E-2</v>
      </c>
      <c r="BO114" s="192">
        <f t="shared" si="15"/>
        <v>95413.794871794875</v>
      </c>
      <c r="BP114" s="286"/>
    </row>
    <row r="115" spans="2:68" s="10" customFormat="1" ht="13.15" customHeight="1">
      <c r="B115" s="379"/>
      <c r="C115" s="374"/>
      <c r="D115" s="355"/>
      <c r="E115" s="355"/>
      <c r="F115" s="49" t="s">
        <v>123</v>
      </c>
      <c r="G115" s="78">
        <v>868</v>
      </c>
      <c r="H115" s="65">
        <f>IFERROR(G115/D108,"-")</f>
        <v>8.4395408551415332E-7</v>
      </c>
      <c r="I115" s="78">
        <v>1</v>
      </c>
      <c r="J115" s="65">
        <f>IFERROR(I115/E108,"-")</f>
        <v>7.0175438596491223E-4</v>
      </c>
      <c r="K115" s="81">
        <f t="shared" si="8"/>
        <v>868</v>
      </c>
      <c r="L115" s="355"/>
      <c r="M115" s="355"/>
      <c r="N115" s="49" t="s">
        <v>123</v>
      </c>
      <c r="O115" s="78">
        <v>10161</v>
      </c>
      <c r="P115" s="65">
        <f>IFERROR(O115/L108,"-")</f>
        <v>1.5097401507641581E-6</v>
      </c>
      <c r="Q115" s="78">
        <v>4</v>
      </c>
      <c r="R115" s="65">
        <f>IFERROR(Q115/M108,"-")</f>
        <v>3.0111412225233364E-4</v>
      </c>
      <c r="S115" s="81">
        <f t="shared" si="9"/>
        <v>2540.25</v>
      </c>
      <c r="T115" s="355"/>
      <c r="U115" s="355"/>
      <c r="V115" s="49" t="s">
        <v>123</v>
      </c>
      <c r="W115" s="78">
        <v>0</v>
      </c>
      <c r="X115" s="65">
        <f>IFERROR(W115/T108,"-")</f>
        <v>0</v>
      </c>
      <c r="Y115" s="78">
        <v>0</v>
      </c>
      <c r="Z115" s="65">
        <f>IFERROR(Y115/U108,"-")</f>
        <v>0</v>
      </c>
      <c r="AA115" s="192" t="str">
        <f t="shared" si="10"/>
        <v>-</v>
      </c>
      <c r="AB115" s="355"/>
      <c r="AC115" s="355"/>
      <c r="AD115" s="49" t="s">
        <v>123</v>
      </c>
      <c r="AE115" s="78">
        <v>0</v>
      </c>
      <c r="AF115" s="65">
        <f>IFERROR(AE115/AB108,"-")</f>
        <v>0</v>
      </c>
      <c r="AG115" s="78">
        <v>0</v>
      </c>
      <c r="AH115" s="65">
        <f>IFERROR(AG115/AC108,"-")</f>
        <v>0</v>
      </c>
      <c r="AI115" s="81" t="str">
        <f t="shared" si="11"/>
        <v>-</v>
      </c>
      <c r="AJ115" s="355"/>
      <c r="AK115" s="355"/>
      <c r="AL115" s="49" t="s">
        <v>123</v>
      </c>
      <c r="AM115" s="78">
        <v>4035</v>
      </c>
      <c r="AN115" s="65">
        <f>IFERROR(AM115/AJ108,"-")</f>
        <v>1.4284230738506941E-6</v>
      </c>
      <c r="AO115" s="78">
        <v>2</v>
      </c>
      <c r="AP115" s="65">
        <f>IFERROR(AO115/AK108,"-")</f>
        <v>4.2589437819420784E-4</v>
      </c>
      <c r="AQ115" s="81">
        <f t="shared" si="12"/>
        <v>2017.5</v>
      </c>
      <c r="AR115" s="355"/>
      <c r="AS115" s="355"/>
      <c r="AT115" s="49" t="s">
        <v>123</v>
      </c>
      <c r="AU115" s="78">
        <v>6126</v>
      </c>
      <c r="AV115" s="65">
        <f>IFERROR(AU115/AR108,"-")</f>
        <v>1.9144624311061504E-6</v>
      </c>
      <c r="AW115" s="81">
        <v>2</v>
      </c>
      <c r="AX115" s="65">
        <f>IFERROR(AW115/AS108,"-")</f>
        <v>3.1411967959792684E-4</v>
      </c>
      <c r="AY115" s="280">
        <f t="shared" si="13"/>
        <v>3063</v>
      </c>
      <c r="AZ115" s="355"/>
      <c r="BA115" s="355"/>
      <c r="BB115" s="49" t="s">
        <v>123</v>
      </c>
      <c r="BC115" s="78">
        <v>1155</v>
      </c>
      <c r="BD115" s="65">
        <f>IFERROR(BC115/AZ108,"-")</f>
        <v>1.5184964702516682E-6</v>
      </c>
      <c r="BE115" s="78">
        <v>1</v>
      </c>
      <c r="BF115" s="65">
        <f>IFERROR(BE115/BA108,"-")</f>
        <v>1.5337423312883436E-3</v>
      </c>
      <c r="BG115" s="81">
        <f t="shared" si="14"/>
        <v>1155</v>
      </c>
      <c r="BH115" s="355"/>
      <c r="BI115" s="355"/>
      <c r="BJ115" s="49" t="s">
        <v>123</v>
      </c>
      <c r="BK115" s="78">
        <v>5120</v>
      </c>
      <c r="BL115" s="65">
        <f>IFERROR(BK115/BH108,"-")</f>
        <v>1.7053305913082943E-6</v>
      </c>
      <c r="BM115" s="78">
        <v>2</v>
      </c>
      <c r="BN115" s="65">
        <f>IFERROR(BM115/BI108,"-")</f>
        <v>2.6072220049537216E-4</v>
      </c>
      <c r="BO115" s="192">
        <f t="shared" si="15"/>
        <v>2560</v>
      </c>
      <c r="BP115" s="286"/>
    </row>
    <row r="116" spans="2:68" s="10" customFormat="1" ht="13.15" customHeight="1">
      <c r="B116" s="379"/>
      <c r="C116" s="374"/>
      <c r="D116" s="355"/>
      <c r="E116" s="355"/>
      <c r="F116" s="49" t="s">
        <v>114</v>
      </c>
      <c r="G116" s="78">
        <v>245462</v>
      </c>
      <c r="H116" s="65">
        <f>IFERROR(G116/D108,"-")</f>
        <v>2.386620480858008E-4</v>
      </c>
      <c r="I116" s="78">
        <v>10</v>
      </c>
      <c r="J116" s="65">
        <f>IFERROR(I116/E108,"-")</f>
        <v>7.0175438596491229E-3</v>
      </c>
      <c r="K116" s="81">
        <f t="shared" si="8"/>
        <v>24546.2</v>
      </c>
      <c r="L116" s="355"/>
      <c r="M116" s="355"/>
      <c r="N116" s="49" t="s">
        <v>114</v>
      </c>
      <c r="O116" s="78">
        <v>2225007</v>
      </c>
      <c r="P116" s="65">
        <f>IFERROR(O116/L108,"-")</f>
        <v>3.3059565039182236E-4</v>
      </c>
      <c r="Q116" s="78">
        <v>102</v>
      </c>
      <c r="R116" s="65">
        <f>IFERROR(Q116/M108,"-")</f>
        <v>7.6784101174345075E-3</v>
      </c>
      <c r="S116" s="81">
        <f t="shared" si="9"/>
        <v>21813.794117647059</v>
      </c>
      <c r="T116" s="355"/>
      <c r="U116" s="355"/>
      <c r="V116" s="49" t="s">
        <v>114</v>
      </c>
      <c r="W116" s="78">
        <v>7105</v>
      </c>
      <c r="X116" s="65">
        <f>IFERROR(W116/T108,"-")</f>
        <v>3.4473372534159208E-5</v>
      </c>
      <c r="Y116" s="78">
        <v>1</v>
      </c>
      <c r="Z116" s="65">
        <f>IFERROR(Y116/U108,"-")</f>
        <v>1.4265335235378032E-3</v>
      </c>
      <c r="AA116" s="192">
        <f t="shared" si="10"/>
        <v>7105</v>
      </c>
      <c r="AB116" s="355"/>
      <c r="AC116" s="355"/>
      <c r="AD116" s="49" t="s">
        <v>114</v>
      </c>
      <c r="AE116" s="78">
        <v>54714</v>
      </c>
      <c r="AF116" s="65">
        <f>IFERROR(AE116/AB108,"-")</f>
        <v>1.339627563754057E-4</v>
      </c>
      <c r="AG116" s="78">
        <v>2</v>
      </c>
      <c r="AH116" s="65">
        <f>IFERROR(AG116/AC108,"-")</f>
        <v>1.4084507042253522E-3</v>
      </c>
      <c r="AI116" s="81">
        <f t="shared" si="11"/>
        <v>27357</v>
      </c>
      <c r="AJ116" s="355"/>
      <c r="AK116" s="355"/>
      <c r="AL116" s="49" t="s">
        <v>114</v>
      </c>
      <c r="AM116" s="78">
        <v>1346521</v>
      </c>
      <c r="AN116" s="65">
        <f>IFERROR(AM116/AJ108,"-")</f>
        <v>4.766794710841414E-4</v>
      </c>
      <c r="AO116" s="78">
        <v>50</v>
      </c>
      <c r="AP116" s="65">
        <f>IFERROR(AO116/AK108,"-")</f>
        <v>1.0647359454855196E-2</v>
      </c>
      <c r="AQ116" s="81">
        <f t="shared" si="12"/>
        <v>26930.42</v>
      </c>
      <c r="AR116" s="355"/>
      <c r="AS116" s="355"/>
      <c r="AT116" s="49" t="s">
        <v>114</v>
      </c>
      <c r="AU116" s="78">
        <v>799075</v>
      </c>
      <c r="AV116" s="65">
        <f>IFERROR(AU116/AR108,"-")</f>
        <v>2.4972234200720654E-4</v>
      </c>
      <c r="AW116" s="81">
        <v>48</v>
      </c>
      <c r="AX116" s="65">
        <f>IFERROR(AW116/AS108,"-")</f>
        <v>7.5388723103502432E-3</v>
      </c>
      <c r="AY116" s="280">
        <f t="shared" si="13"/>
        <v>16647.395833333332</v>
      </c>
      <c r="AZ116" s="355"/>
      <c r="BA116" s="355"/>
      <c r="BB116" s="49" t="s">
        <v>114</v>
      </c>
      <c r="BC116" s="78">
        <v>38058</v>
      </c>
      <c r="BD116" s="65">
        <f>IFERROR(BC116/AZ108,"-")</f>
        <v>5.003544473146146E-5</v>
      </c>
      <c r="BE116" s="78">
        <v>2</v>
      </c>
      <c r="BF116" s="65">
        <f>IFERROR(BE116/BA108,"-")</f>
        <v>3.0674846625766872E-3</v>
      </c>
      <c r="BG116" s="81">
        <f t="shared" si="14"/>
        <v>19029</v>
      </c>
      <c r="BH116" s="355"/>
      <c r="BI116" s="355"/>
      <c r="BJ116" s="49" t="s">
        <v>114</v>
      </c>
      <c r="BK116" s="78">
        <v>961833</v>
      </c>
      <c r="BL116" s="65">
        <f>IFERROR(BK116/BH108,"-")</f>
        <v>3.2036000754488882E-4</v>
      </c>
      <c r="BM116" s="78">
        <v>53</v>
      </c>
      <c r="BN116" s="65">
        <f>IFERROR(BM116/BI108,"-")</f>
        <v>6.909138313127363E-3</v>
      </c>
      <c r="BO116" s="192">
        <f t="shared" si="15"/>
        <v>18147.792452830188</v>
      </c>
      <c r="BP116" s="286"/>
    </row>
    <row r="117" spans="2:68" s="10" customFormat="1" ht="13.15" customHeight="1">
      <c r="B117" s="379"/>
      <c r="C117" s="374"/>
      <c r="D117" s="355"/>
      <c r="E117" s="355"/>
      <c r="F117" s="49" t="s">
        <v>115</v>
      </c>
      <c r="G117" s="78">
        <v>969061</v>
      </c>
      <c r="H117" s="65">
        <f>IFERROR(G117/D108,"-")</f>
        <v>9.4221542633920617E-4</v>
      </c>
      <c r="I117" s="78">
        <v>70</v>
      </c>
      <c r="J117" s="65">
        <f>IFERROR(I117/E108,"-")</f>
        <v>4.912280701754386E-2</v>
      </c>
      <c r="K117" s="81">
        <f t="shared" si="8"/>
        <v>13843.728571428572</v>
      </c>
      <c r="L117" s="355"/>
      <c r="M117" s="355"/>
      <c r="N117" s="49" t="s">
        <v>115</v>
      </c>
      <c r="O117" s="78">
        <v>5558828</v>
      </c>
      <c r="P117" s="65">
        <f>IFERROR(O117/L108,"-")</f>
        <v>8.2594093325381586E-4</v>
      </c>
      <c r="Q117" s="78">
        <v>439</v>
      </c>
      <c r="R117" s="65">
        <f>IFERROR(Q117/M108,"-")</f>
        <v>3.3047274917193614E-2</v>
      </c>
      <c r="S117" s="81">
        <f t="shared" si="9"/>
        <v>12662.478359908884</v>
      </c>
      <c r="T117" s="355"/>
      <c r="U117" s="355"/>
      <c r="V117" s="49" t="s">
        <v>115</v>
      </c>
      <c r="W117" s="78">
        <v>42154</v>
      </c>
      <c r="X117" s="65">
        <f>IFERROR(W117/T108,"-")</f>
        <v>2.0453068906473571E-4</v>
      </c>
      <c r="Y117" s="78">
        <v>6</v>
      </c>
      <c r="Z117" s="65">
        <f>IFERROR(Y117/U108,"-")</f>
        <v>8.5592011412268191E-3</v>
      </c>
      <c r="AA117" s="192">
        <f t="shared" si="10"/>
        <v>7025.666666666667</v>
      </c>
      <c r="AB117" s="355"/>
      <c r="AC117" s="355"/>
      <c r="AD117" s="49" t="s">
        <v>115</v>
      </c>
      <c r="AE117" s="78">
        <v>167669</v>
      </c>
      <c r="AF117" s="65">
        <f>IFERROR(AE117/AB108,"-")</f>
        <v>4.1052384030975427E-4</v>
      </c>
      <c r="AG117" s="78">
        <v>13</v>
      </c>
      <c r="AH117" s="65">
        <f>IFERROR(AG117/AC108,"-")</f>
        <v>9.1549295774647887E-3</v>
      </c>
      <c r="AI117" s="81">
        <f t="shared" si="11"/>
        <v>12897.615384615385</v>
      </c>
      <c r="AJ117" s="355"/>
      <c r="AK117" s="355"/>
      <c r="AL117" s="49" t="s">
        <v>115</v>
      </c>
      <c r="AM117" s="78">
        <v>2595249</v>
      </c>
      <c r="AN117" s="65">
        <f>IFERROR(AM117/AJ108,"-")</f>
        <v>9.1873941858437182E-4</v>
      </c>
      <c r="AO117" s="78">
        <v>186</v>
      </c>
      <c r="AP117" s="65">
        <f>IFERROR(AO117/AK108,"-")</f>
        <v>3.9608177172061332E-2</v>
      </c>
      <c r="AQ117" s="81">
        <f t="shared" si="12"/>
        <v>13952.951612903225</v>
      </c>
      <c r="AR117" s="355"/>
      <c r="AS117" s="355"/>
      <c r="AT117" s="49" t="s">
        <v>115</v>
      </c>
      <c r="AU117" s="78">
        <v>2632505</v>
      </c>
      <c r="AV117" s="65">
        <f>IFERROR(AU117/AR108,"-")</f>
        <v>8.2269538396981669E-4</v>
      </c>
      <c r="AW117" s="81">
        <v>227</v>
      </c>
      <c r="AX117" s="65">
        <f>IFERROR(AW117/AS108,"-")</f>
        <v>3.5652583634364694E-2</v>
      </c>
      <c r="AY117" s="280">
        <f t="shared" si="13"/>
        <v>11596.93832599119</v>
      </c>
      <c r="AZ117" s="355"/>
      <c r="BA117" s="355"/>
      <c r="BB117" s="49" t="s">
        <v>115</v>
      </c>
      <c r="BC117" s="78">
        <v>950678</v>
      </c>
      <c r="BD117" s="65">
        <f>IFERROR(BC117/AZ108,"-")</f>
        <v>1.2498711578752513E-3</v>
      </c>
      <c r="BE117" s="78">
        <v>44</v>
      </c>
      <c r="BF117" s="65">
        <f>IFERROR(BE117/BA108,"-")</f>
        <v>6.7484662576687116E-2</v>
      </c>
      <c r="BG117" s="81">
        <f t="shared" si="14"/>
        <v>21606.31818181818</v>
      </c>
      <c r="BH117" s="355"/>
      <c r="BI117" s="355"/>
      <c r="BJ117" s="49" t="s">
        <v>115</v>
      </c>
      <c r="BK117" s="78">
        <v>2131537</v>
      </c>
      <c r="BL117" s="65">
        <f>IFERROR(BK117/BH108,"-")</f>
        <v>7.0995610402451326E-4</v>
      </c>
      <c r="BM117" s="78">
        <v>148</v>
      </c>
      <c r="BN117" s="65">
        <f>IFERROR(BM117/BI108,"-")</f>
        <v>1.9293442836657543E-2</v>
      </c>
      <c r="BO117" s="192">
        <f t="shared" si="15"/>
        <v>14402.277027027027</v>
      </c>
      <c r="BP117" s="286"/>
    </row>
    <row r="118" spans="2:68" s="10" customFormat="1" ht="13.15" customHeight="1">
      <c r="B118" s="379"/>
      <c r="C118" s="374"/>
      <c r="D118" s="355"/>
      <c r="E118" s="355"/>
      <c r="F118" s="49" t="s">
        <v>116</v>
      </c>
      <c r="G118" s="78">
        <v>1147519</v>
      </c>
      <c r="H118" s="65">
        <f>IFERROR(G118/D108,"-")</f>
        <v>1.1157296638883822E-3</v>
      </c>
      <c r="I118" s="78">
        <v>6</v>
      </c>
      <c r="J118" s="65">
        <f>IFERROR(I118/E108,"-")</f>
        <v>4.2105263157894736E-3</v>
      </c>
      <c r="K118" s="81">
        <f t="shared" si="8"/>
        <v>191253.16666666666</v>
      </c>
      <c r="L118" s="355"/>
      <c r="M118" s="355"/>
      <c r="N118" s="49" t="s">
        <v>116</v>
      </c>
      <c r="O118" s="78">
        <v>1832364</v>
      </c>
      <c r="P118" s="65">
        <f>IFERROR(O118/L108,"-")</f>
        <v>2.7225602810892785E-4</v>
      </c>
      <c r="Q118" s="78">
        <v>42</v>
      </c>
      <c r="R118" s="65">
        <f>IFERROR(Q118/M108,"-")</f>
        <v>3.1616982836495033E-3</v>
      </c>
      <c r="S118" s="81">
        <f t="shared" si="9"/>
        <v>43627.714285714283</v>
      </c>
      <c r="T118" s="355"/>
      <c r="U118" s="355"/>
      <c r="V118" s="49" t="s">
        <v>116</v>
      </c>
      <c r="W118" s="78">
        <v>1646</v>
      </c>
      <c r="X118" s="65">
        <f>IFERROR(W118/T108,"-")</f>
        <v>7.9863717369776288E-6</v>
      </c>
      <c r="Y118" s="78">
        <v>1</v>
      </c>
      <c r="Z118" s="65">
        <f>IFERROR(Y118/U108,"-")</f>
        <v>1.4265335235378032E-3</v>
      </c>
      <c r="AA118" s="192">
        <f t="shared" si="10"/>
        <v>1646</v>
      </c>
      <c r="AB118" s="355"/>
      <c r="AC118" s="355"/>
      <c r="AD118" s="49" t="s">
        <v>116</v>
      </c>
      <c r="AE118" s="78">
        <v>71327</v>
      </c>
      <c r="AF118" s="65">
        <f>IFERROR(AE118/AB108,"-")</f>
        <v>1.7463832883701723E-4</v>
      </c>
      <c r="AG118" s="78">
        <v>5</v>
      </c>
      <c r="AH118" s="65">
        <f>IFERROR(AG118/AC108,"-")</f>
        <v>3.5211267605633804E-3</v>
      </c>
      <c r="AI118" s="81">
        <f t="shared" si="11"/>
        <v>14265.4</v>
      </c>
      <c r="AJ118" s="355"/>
      <c r="AK118" s="355"/>
      <c r="AL118" s="49" t="s">
        <v>116</v>
      </c>
      <c r="AM118" s="78">
        <v>323846</v>
      </c>
      <c r="AN118" s="65">
        <f>IFERROR(AM118/AJ108,"-")</f>
        <v>1.1464413848184682E-4</v>
      </c>
      <c r="AO118" s="78">
        <v>16</v>
      </c>
      <c r="AP118" s="65">
        <f>IFERROR(AO118/AK108,"-")</f>
        <v>3.4071550255536627E-3</v>
      </c>
      <c r="AQ118" s="81">
        <f t="shared" si="12"/>
        <v>20240.375</v>
      </c>
      <c r="AR118" s="355"/>
      <c r="AS118" s="355"/>
      <c r="AT118" s="49" t="s">
        <v>116</v>
      </c>
      <c r="AU118" s="78">
        <v>1416271</v>
      </c>
      <c r="AV118" s="65">
        <f>IFERROR(AU118/AR108,"-")</f>
        <v>4.4260490071255942E-4</v>
      </c>
      <c r="AW118" s="81">
        <v>18</v>
      </c>
      <c r="AX118" s="65">
        <f>IFERROR(AW118/AS108,"-")</f>
        <v>2.8270771163813411E-3</v>
      </c>
      <c r="AY118" s="280">
        <f t="shared" si="13"/>
        <v>78681.722222222219</v>
      </c>
      <c r="AZ118" s="355"/>
      <c r="BA118" s="355"/>
      <c r="BB118" s="49" t="s">
        <v>116</v>
      </c>
      <c r="BC118" s="78">
        <v>304956</v>
      </c>
      <c r="BD118" s="65">
        <f>IFERROR(BC118/AZ108,"-")</f>
        <v>4.0093039790655213E-4</v>
      </c>
      <c r="BE118" s="78">
        <v>8</v>
      </c>
      <c r="BF118" s="65">
        <f>IFERROR(BE118/BA108,"-")</f>
        <v>1.2269938650306749E-2</v>
      </c>
      <c r="BG118" s="81">
        <f t="shared" si="14"/>
        <v>38119.5</v>
      </c>
      <c r="BH118" s="355"/>
      <c r="BI118" s="355"/>
      <c r="BJ118" s="49" t="s">
        <v>116</v>
      </c>
      <c r="BK118" s="78">
        <v>917301</v>
      </c>
      <c r="BL118" s="65">
        <f>IFERROR(BK118/BH108,"-")</f>
        <v>3.0552762826908003E-4</v>
      </c>
      <c r="BM118" s="78">
        <v>15</v>
      </c>
      <c r="BN118" s="65">
        <f>IFERROR(BM118/BI108,"-")</f>
        <v>1.9554165037152915E-3</v>
      </c>
      <c r="BO118" s="192">
        <f t="shared" si="15"/>
        <v>61153.4</v>
      </c>
      <c r="BP118" s="286"/>
    </row>
    <row r="119" spans="2:68" s="10" customFormat="1" ht="13.15" customHeight="1">
      <c r="B119" s="379"/>
      <c r="C119" s="374"/>
      <c r="D119" s="355"/>
      <c r="E119" s="355"/>
      <c r="F119" s="49" t="s">
        <v>117</v>
      </c>
      <c r="G119" s="78">
        <v>9180124</v>
      </c>
      <c r="H119" s="65">
        <f>IFERROR(G119/D108,"-")</f>
        <v>8.9258100867817183E-3</v>
      </c>
      <c r="I119" s="78">
        <v>15</v>
      </c>
      <c r="J119" s="65">
        <f>IFERROR(I119/E108,"-")</f>
        <v>1.0526315789473684E-2</v>
      </c>
      <c r="K119" s="81">
        <f t="shared" si="8"/>
        <v>612008.26666666672</v>
      </c>
      <c r="L119" s="355"/>
      <c r="M119" s="355"/>
      <c r="N119" s="49" t="s">
        <v>117</v>
      </c>
      <c r="O119" s="78">
        <v>8715474</v>
      </c>
      <c r="P119" s="65">
        <f>IFERROR(O119/L108,"-")</f>
        <v>1.2949612273143491E-3</v>
      </c>
      <c r="Q119" s="78">
        <v>49</v>
      </c>
      <c r="R119" s="65">
        <f>IFERROR(Q119/M108,"-")</f>
        <v>3.6886479975910872E-3</v>
      </c>
      <c r="S119" s="81">
        <f t="shared" si="9"/>
        <v>177866.81632653062</v>
      </c>
      <c r="T119" s="355"/>
      <c r="U119" s="355"/>
      <c r="V119" s="49" t="s">
        <v>117</v>
      </c>
      <c r="W119" s="78">
        <v>10663</v>
      </c>
      <c r="X119" s="65">
        <f>IFERROR(W119/T108,"-")</f>
        <v>5.173674473353126E-5</v>
      </c>
      <c r="Y119" s="78">
        <v>2</v>
      </c>
      <c r="Z119" s="65">
        <f>IFERROR(Y119/U108,"-")</f>
        <v>2.8530670470756064E-3</v>
      </c>
      <c r="AA119" s="192">
        <f t="shared" si="10"/>
        <v>5331.5</v>
      </c>
      <c r="AB119" s="355"/>
      <c r="AC119" s="355"/>
      <c r="AD119" s="49" t="s">
        <v>117</v>
      </c>
      <c r="AE119" s="78">
        <v>7179</v>
      </c>
      <c r="AF119" s="65">
        <f>IFERROR(AE119/AB108,"-")</f>
        <v>1.7577194648883967E-5</v>
      </c>
      <c r="AG119" s="78">
        <v>1</v>
      </c>
      <c r="AH119" s="65">
        <f>IFERROR(AG119/AC108,"-")</f>
        <v>7.0422535211267609E-4</v>
      </c>
      <c r="AI119" s="81">
        <f t="shared" si="11"/>
        <v>7179</v>
      </c>
      <c r="AJ119" s="355"/>
      <c r="AK119" s="355"/>
      <c r="AL119" s="49" t="s">
        <v>117</v>
      </c>
      <c r="AM119" s="78">
        <v>5018179</v>
      </c>
      <c r="AN119" s="65">
        <f>IFERROR(AM119/AJ108,"-")</f>
        <v>1.7764764987144989E-3</v>
      </c>
      <c r="AO119" s="78">
        <v>21</v>
      </c>
      <c r="AP119" s="65">
        <f>IFERROR(AO119/AK108,"-")</f>
        <v>4.4718909710391823E-3</v>
      </c>
      <c r="AQ119" s="81">
        <f t="shared" si="12"/>
        <v>238960.90476190476</v>
      </c>
      <c r="AR119" s="355"/>
      <c r="AS119" s="355"/>
      <c r="AT119" s="49" t="s">
        <v>117</v>
      </c>
      <c r="AU119" s="78">
        <v>2001035</v>
      </c>
      <c r="AV119" s="65">
        <f>IFERROR(AU119/AR108,"-")</f>
        <v>6.2535199654399219E-4</v>
      </c>
      <c r="AW119" s="81">
        <v>21</v>
      </c>
      <c r="AX119" s="65">
        <f>IFERROR(AW119/AS108,"-")</f>
        <v>3.2982566357782316E-3</v>
      </c>
      <c r="AY119" s="280">
        <f t="shared" si="13"/>
        <v>95287.380952380947</v>
      </c>
      <c r="AZ119" s="355"/>
      <c r="BA119" s="355"/>
      <c r="BB119" s="49" t="s">
        <v>117</v>
      </c>
      <c r="BC119" s="78">
        <v>6889272</v>
      </c>
      <c r="BD119" s="65">
        <f>IFERROR(BC119/AZ108,"-")</f>
        <v>9.0574330862369257E-3</v>
      </c>
      <c r="BE119" s="78">
        <v>19</v>
      </c>
      <c r="BF119" s="65">
        <f>IFERROR(BE119/BA108,"-")</f>
        <v>2.9141104294478526E-2</v>
      </c>
      <c r="BG119" s="81">
        <f t="shared" si="14"/>
        <v>362593.26315789472</v>
      </c>
      <c r="BH119" s="355"/>
      <c r="BI119" s="355"/>
      <c r="BJ119" s="49" t="s">
        <v>117</v>
      </c>
      <c r="BK119" s="78">
        <v>55441</v>
      </c>
      <c r="BL119" s="65">
        <f>IFERROR(BK119/BH108,"-")</f>
        <v>1.8465865881391239E-5</v>
      </c>
      <c r="BM119" s="78">
        <v>10</v>
      </c>
      <c r="BN119" s="65">
        <f>IFERROR(BM119/BI108,"-")</f>
        <v>1.3036110024768608E-3</v>
      </c>
      <c r="BO119" s="192">
        <f t="shared" si="15"/>
        <v>5544.1</v>
      </c>
      <c r="BP119" s="286"/>
    </row>
    <row r="120" spans="2:68" s="10" customFormat="1" ht="13.15" customHeight="1">
      <c r="B120" s="379"/>
      <c r="C120" s="374"/>
      <c r="D120" s="355"/>
      <c r="E120" s="355"/>
      <c r="F120" s="49" t="s">
        <v>118</v>
      </c>
      <c r="G120" s="78">
        <v>7991982</v>
      </c>
      <c r="H120" s="65">
        <f>IFERROR(G120/D108,"-")</f>
        <v>7.7705827883128731E-3</v>
      </c>
      <c r="I120" s="78">
        <v>153</v>
      </c>
      <c r="J120" s="65">
        <f>IFERROR(I120/E108,"-")</f>
        <v>0.10736842105263159</v>
      </c>
      <c r="K120" s="81">
        <f t="shared" si="8"/>
        <v>52235.176470588238</v>
      </c>
      <c r="L120" s="355"/>
      <c r="M120" s="355"/>
      <c r="N120" s="49" t="s">
        <v>118</v>
      </c>
      <c r="O120" s="78">
        <v>50341285</v>
      </c>
      <c r="P120" s="65">
        <f>IFERROR(O120/L108,"-")</f>
        <v>7.4798011224841499E-3</v>
      </c>
      <c r="Q120" s="78">
        <v>1258</v>
      </c>
      <c r="R120" s="65">
        <f>IFERROR(Q120/M108,"-")</f>
        <v>9.4700391448358928E-2</v>
      </c>
      <c r="S120" s="81">
        <f t="shared" si="9"/>
        <v>40016.919713831478</v>
      </c>
      <c r="T120" s="355"/>
      <c r="U120" s="355"/>
      <c r="V120" s="49" t="s">
        <v>118</v>
      </c>
      <c r="W120" s="78">
        <v>3108117</v>
      </c>
      <c r="X120" s="65">
        <f>IFERROR(W120/T108,"-")</f>
        <v>1.5080545421640156E-2</v>
      </c>
      <c r="Y120" s="78">
        <v>58</v>
      </c>
      <c r="Z120" s="65">
        <f>IFERROR(Y120/U108,"-")</f>
        <v>8.2738944365192579E-2</v>
      </c>
      <c r="AA120" s="192">
        <f t="shared" si="10"/>
        <v>53588.224137931036</v>
      </c>
      <c r="AB120" s="355"/>
      <c r="AC120" s="355"/>
      <c r="AD120" s="49" t="s">
        <v>118</v>
      </c>
      <c r="AE120" s="78">
        <v>3673363</v>
      </c>
      <c r="AF120" s="65">
        <f>IFERROR(AE120/AB108,"-")</f>
        <v>8.9939290245171135E-3</v>
      </c>
      <c r="AG120" s="78">
        <v>74</v>
      </c>
      <c r="AH120" s="65">
        <f>IFERROR(AG120/AC108,"-")</f>
        <v>5.2112676056338028E-2</v>
      </c>
      <c r="AI120" s="81">
        <f t="shared" si="11"/>
        <v>49640.04054054054</v>
      </c>
      <c r="AJ120" s="355"/>
      <c r="AK120" s="355"/>
      <c r="AL120" s="49" t="s">
        <v>118</v>
      </c>
      <c r="AM120" s="78">
        <v>20386902</v>
      </c>
      <c r="AN120" s="65">
        <f>IFERROR(AM120/AJ108,"-")</f>
        <v>7.2171304141593227E-3</v>
      </c>
      <c r="AO120" s="78">
        <v>515</v>
      </c>
      <c r="AP120" s="65">
        <f>IFERROR(AO120/AK108,"-")</f>
        <v>0.10966780238500852</v>
      </c>
      <c r="AQ120" s="81">
        <f t="shared" si="12"/>
        <v>39586.217475728154</v>
      </c>
      <c r="AR120" s="355"/>
      <c r="AS120" s="355"/>
      <c r="AT120" s="49" t="s">
        <v>118</v>
      </c>
      <c r="AU120" s="78">
        <v>22891190</v>
      </c>
      <c r="AV120" s="65">
        <f>IFERROR(AU120/AR108,"-")</f>
        <v>7.1538235811806732E-3</v>
      </c>
      <c r="AW120" s="81">
        <v>600</v>
      </c>
      <c r="AX120" s="65">
        <f>IFERROR(AW120/AS108,"-")</f>
        <v>9.4235903879378038E-2</v>
      </c>
      <c r="AY120" s="280">
        <f t="shared" si="13"/>
        <v>38151.98333333333</v>
      </c>
      <c r="AZ120" s="355"/>
      <c r="BA120" s="355"/>
      <c r="BB120" s="49" t="s">
        <v>118</v>
      </c>
      <c r="BC120" s="78">
        <v>4553968</v>
      </c>
      <c r="BD120" s="65">
        <f>IFERROR(BC120/AZ108,"-")</f>
        <v>5.9871725832372717E-3</v>
      </c>
      <c r="BE120" s="78">
        <v>85</v>
      </c>
      <c r="BF120" s="65">
        <f>IFERROR(BE120/BA108,"-")</f>
        <v>0.1303680981595092</v>
      </c>
      <c r="BG120" s="81">
        <f t="shared" si="14"/>
        <v>53576.094117647059</v>
      </c>
      <c r="BH120" s="355"/>
      <c r="BI120" s="355"/>
      <c r="BJ120" s="49" t="s">
        <v>118</v>
      </c>
      <c r="BK120" s="78">
        <v>19036576</v>
      </c>
      <c r="BL120" s="65">
        <f>IFERROR(BK120/BH108,"-")</f>
        <v>6.340557696594782E-3</v>
      </c>
      <c r="BM120" s="78">
        <v>565</v>
      </c>
      <c r="BN120" s="65">
        <f>IFERROR(BM120/BI108,"-")</f>
        <v>7.3654021639942641E-2</v>
      </c>
      <c r="BO120" s="192">
        <f t="shared" si="15"/>
        <v>33693.054867256636</v>
      </c>
      <c r="BP120" s="286"/>
    </row>
    <row r="121" spans="2:68" s="10" customFormat="1" ht="13.15" customHeight="1">
      <c r="B121" s="379"/>
      <c r="C121" s="374"/>
      <c r="D121" s="355"/>
      <c r="E121" s="355"/>
      <c r="F121" s="49" t="s">
        <v>119</v>
      </c>
      <c r="G121" s="78">
        <v>22562767</v>
      </c>
      <c r="H121" s="65">
        <f>IFERROR(G121/D108,"-")</f>
        <v>2.1937718191421561E-2</v>
      </c>
      <c r="I121" s="78">
        <v>221</v>
      </c>
      <c r="J121" s="65">
        <f>IFERROR(I121/E108,"-")</f>
        <v>0.15508771929824561</v>
      </c>
      <c r="K121" s="81">
        <f t="shared" si="8"/>
        <v>102093.96832579185</v>
      </c>
      <c r="L121" s="355"/>
      <c r="M121" s="355"/>
      <c r="N121" s="49" t="s">
        <v>119</v>
      </c>
      <c r="O121" s="78">
        <v>80311879</v>
      </c>
      <c r="P121" s="65">
        <f>IFERROR(O121/L108,"-")</f>
        <v>1.1932887344711427E-2</v>
      </c>
      <c r="Q121" s="78">
        <v>1025</v>
      </c>
      <c r="R121" s="65">
        <f>IFERROR(Q121/M108,"-")</f>
        <v>7.716049382716049E-2</v>
      </c>
      <c r="S121" s="81">
        <f t="shared" si="9"/>
        <v>78353.052682926835</v>
      </c>
      <c r="T121" s="355"/>
      <c r="U121" s="355"/>
      <c r="V121" s="49" t="s">
        <v>119</v>
      </c>
      <c r="W121" s="78">
        <v>3888819</v>
      </c>
      <c r="X121" s="65">
        <f>IFERROR(W121/T108,"-")</f>
        <v>1.8868501914836942E-2</v>
      </c>
      <c r="Y121" s="78">
        <v>57</v>
      </c>
      <c r="Z121" s="65">
        <f>IFERROR(Y121/U108,"-")</f>
        <v>8.1312410841654775E-2</v>
      </c>
      <c r="AA121" s="192">
        <f t="shared" si="10"/>
        <v>68224.894736842107</v>
      </c>
      <c r="AB121" s="355"/>
      <c r="AC121" s="355"/>
      <c r="AD121" s="49" t="s">
        <v>119</v>
      </c>
      <c r="AE121" s="78">
        <v>5828600</v>
      </c>
      <c r="AF121" s="65">
        <f>IFERROR(AE121/AB108,"-")</f>
        <v>1.4270850638039434E-2</v>
      </c>
      <c r="AG121" s="78">
        <v>72</v>
      </c>
      <c r="AH121" s="65">
        <f>IFERROR(AG121/AC108,"-")</f>
        <v>5.0704225352112678E-2</v>
      </c>
      <c r="AI121" s="81">
        <f t="shared" si="11"/>
        <v>80952.777777777781</v>
      </c>
      <c r="AJ121" s="355"/>
      <c r="AK121" s="355"/>
      <c r="AL121" s="49" t="s">
        <v>119</v>
      </c>
      <c r="AM121" s="78">
        <v>33559719</v>
      </c>
      <c r="AN121" s="65">
        <f>IFERROR(AM121/AJ108,"-")</f>
        <v>1.1880415606330991E-2</v>
      </c>
      <c r="AO121" s="78">
        <v>433</v>
      </c>
      <c r="AP121" s="65">
        <f>IFERROR(AO121/AK108,"-")</f>
        <v>9.2206132879045999E-2</v>
      </c>
      <c r="AQ121" s="81">
        <f t="shared" si="12"/>
        <v>77505.124711316399</v>
      </c>
      <c r="AR121" s="355"/>
      <c r="AS121" s="355"/>
      <c r="AT121" s="49" t="s">
        <v>119</v>
      </c>
      <c r="AU121" s="78">
        <v>31156644</v>
      </c>
      <c r="AV121" s="65">
        <f>IFERROR(AU121/AR108,"-")</f>
        <v>9.7368959218656313E-3</v>
      </c>
      <c r="AW121" s="81">
        <v>423</v>
      </c>
      <c r="AX121" s="65">
        <f>IFERROR(AW121/AS108,"-")</f>
        <v>6.643631223496152E-2</v>
      </c>
      <c r="AY121" s="280">
        <f t="shared" si="13"/>
        <v>73656.368794326234</v>
      </c>
      <c r="AZ121" s="355"/>
      <c r="BA121" s="355"/>
      <c r="BB121" s="49" t="s">
        <v>119</v>
      </c>
      <c r="BC121" s="78">
        <v>28950076</v>
      </c>
      <c r="BD121" s="65">
        <f>IFERROR(BC121/AZ108,"-")</f>
        <v>3.8061115341573623E-2</v>
      </c>
      <c r="BE121" s="78">
        <v>226</v>
      </c>
      <c r="BF121" s="65">
        <f>IFERROR(BE121/BA108,"-")</f>
        <v>0.34662576687116564</v>
      </c>
      <c r="BG121" s="81">
        <f t="shared" si="14"/>
        <v>128097.6814159292</v>
      </c>
      <c r="BH121" s="355"/>
      <c r="BI121" s="355"/>
      <c r="BJ121" s="49" t="s">
        <v>119</v>
      </c>
      <c r="BK121" s="78">
        <v>35075639</v>
      </c>
      <c r="BL121" s="65">
        <f>IFERROR(BK121/BH108,"-")</f>
        <v>1.1682726600856693E-2</v>
      </c>
      <c r="BM121" s="78">
        <v>431</v>
      </c>
      <c r="BN121" s="65">
        <f>IFERROR(BM121/BI108,"-")</f>
        <v>5.6185634206752703E-2</v>
      </c>
      <c r="BO121" s="192">
        <f t="shared" si="15"/>
        <v>81381.993039443158</v>
      </c>
      <c r="BP121" s="286"/>
    </row>
    <row r="122" spans="2:68" s="10" customFormat="1" ht="13.15" customHeight="1">
      <c r="B122" s="379"/>
      <c r="C122" s="374"/>
      <c r="D122" s="355"/>
      <c r="E122" s="355"/>
      <c r="F122" s="49" t="s">
        <v>120</v>
      </c>
      <c r="G122" s="78">
        <v>5133456</v>
      </c>
      <c r="H122" s="65">
        <f>IFERROR(G122/D108,"-")</f>
        <v>4.9912455806533909E-3</v>
      </c>
      <c r="I122" s="78">
        <v>111</v>
      </c>
      <c r="J122" s="65">
        <f>IFERROR(I122/E108,"-")</f>
        <v>7.7894736842105267E-2</v>
      </c>
      <c r="K122" s="81">
        <f t="shared" si="8"/>
        <v>46247.351351351354</v>
      </c>
      <c r="L122" s="355"/>
      <c r="M122" s="355"/>
      <c r="N122" s="49" t="s">
        <v>120</v>
      </c>
      <c r="O122" s="78">
        <v>31215194</v>
      </c>
      <c r="P122" s="65">
        <f>IFERROR(O122/L108,"-")</f>
        <v>4.6380111894195886E-3</v>
      </c>
      <c r="Q122" s="78">
        <v>647</v>
      </c>
      <c r="R122" s="65">
        <f>IFERROR(Q122/M108,"-")</f>
        <v>4.8705209274314966E-2</v>
      </c>
      <c r="S122" s="81">
        <f t="shared" si="9"/>
        <v>48246.049459041729</v>
      </c>
      <c r="T122" s="355"/>
      <c r="U122" s="355"/>
      <c r="V122" s="49" t="s">
        <v>120</v>
      </c>
      <c r="W122" s="78">
        <v>1009786</v>
      </c>
      <c r="X122" s="65">
        <f>IFERROR(W122/T108,"-")</f>
        <v>4.8994692410666415E-3</v>
      </c>
      <c r="Y122" s="78">
        <v>22</v>
      </c>
      <c r="Z122" s="65">
        <f>IFERROR(Y122/U108,"-")</f>
        <v>3.1383737517831668E-2</v>
      </c>
      <c r="AA122" s="192">
        <f t="shared" si="10"/>
        <v>45899.36363636364</v>
      </c>
      <c r="AB122" s="355"/>
      <c r="AC122" s="355"/>
      <c r="AD122" s="49" t="s">
        <v>120</v>
      </c>
      <c r="AE122" s="78">
        <v>1607044</v>
      </c>
      <c r="AF122" s="65">
        <f>IFERROR(AE122/AB108,"-")</f>
        <v>3.9347158653462999E-3</v>
      </c>
      <c r="AG122" s="78">
        <v>45</v>
      </c>
      <c r="AH122" s="65">
        <f>IFERROR(AG122/AC108,"-")</f>
        <v>3.1690140845070422E-2</v>
      </c>
      <c r="AI122" s="81">
        <f t="shared" si="11"/>
        <v>35712.088888888888</v>
      </c>
      <c r="AJ122" s="355"/>
      <c r="AK122" s="355"/>
      <c r="AL122" s="49" t="s">
        <v>120</v>
      </c>
      <c r="AM122" s="78">
        <v>14032689</v>
      </c>
      <c r="AN122" s="65">
        <f>IFERROR(AM122/AJ108,"-")</f>
        <v>4.9676869283199069E-3</v>
      </c>
      <c r="AO122" s="78">
        <v>264</v>
      </c>
      <c r="AP122" s="65">
        <f>IFERROR(AO122/AK108,"-")</f>
        <v>5.6218057921635436E-2</v>
      </c>
      <c r="AQ122" s="81">
        <f t="shared" si="12"/>
        <v>53154.125</v>
      </c>
      <c r="AR122" s="355"/>
      <c r="AS122" s="355"/>
      <c r="AT122" s="49" t="s">
        <v>120</v>
      </c>
      <c r="AU122" s="78">
        <v>11798060</v>
      </c>
      <c r="AV122" s="65">
        <f>IFERROR(AU122/AR108,"-")</f>
        <v>3.6870621335188102E-3</v>
      </c>
      <c r="AW122" s="81">
        <v>308</v>
      </c>
      <c r="AX122" s="65">
        <f>IFERROR(AW122/AS108,"-")</f>
        <v>4.8374430658080732E-2</v>
      </c>
      <c r="AY122" s="280">
        <f t="shared" si="13"/>
        <v>38305.389610389611</v>
      </c>
      <c r="AZ122" s="355"/>
      <c r="BA122" s="355"/>
      <c r="BB122" s="49" t="s">
        <v>120</v>
      </c>
      <c r="BC122" s="78">
        <v>2389710</v>
      </c>
      <c r="BD122" s="65">
        <f>IFERROR(BC122/AZ108,"-")</f>
        <v>3.141788917684081E-3</v>
      </c>
      <c r="BE122" s="78">
        <v>66</v>
      </c>
      <c r="BF122" s="65">
        <f>IFERROR(BE122/BA108,"-")</f>
        <v>0.10122699386503067</v>
      </c>
      <c r="BG122" s="81">
        <f t="shared" si="14"/>
        <v>36207.727272727272</v>
      </c>
      <c r="BH122" s="355"/>
      <c r="BI122" s="355"/>
      <c r="BJ122" s="49" t="s">
        <v>120</v>
      </c>
      <c r="BK122" s="78">
        <v>12246750</v>
      </c>
      <c r="BL122" s="65">
        <f>IFERROR(BK122/BH108,"-")</f>
        <v>4.0790541834189167E-3</v>
      </c>
      <c r="BM122" s="78">
        <v>292</v>
      </c>
      <c r="BN122" s="65">
        <f>IFERROR(BM122/BI108,"-")</f>
        <v>3.8065441272324335E-2</v>
      </c>
      <c r="BO122" s="192">
        <f t="shared" si="15"/>
        <v>41940.924657534248</v>
      </c>
      <c r="BP122" s="286"/>
    </row>
    <row r="123" spans="2:68" s="10" customFormat="1" ht="13.15" customHeight="1">
      <c r="B123" s="379"/>
      <c r="C123" s="374"/>
      <c r="D123" s="355"/>
      <c r="E123" s="355"/>
      <c r="F123" s="50" t="s">
        <v>121</v>
      </c>
      <c r="G123" s="79">
        <v>2525737</v>
      </c>
      <c r="H123" s="66">
        <f>IFERROR(G123/D108,"-")</f>
        <v>2.4557673503274899E-3</v>
      </c>
      <c r="I123" s="79">
        <v>133</v>
      </c>
      <c r="J123" s="66">
        <f>IFERROR(I123/E108,"-")</f>
        <v>9.3333333333333338E-2</v>
      </c>
      <c r="K123" s="82">
        <f t="shared" si="8"/>
        <v>18990.503759398496</v>
      </c>
      <c r="L123" s="355"/>
      <c r="M123" s="355"/>
      <c r="N123" s="50" t="s">
        <v>121</v>
      </c>
      <c r="O123" s="79">
        <v>8518772</v>
      </c>
      <c r="P123" s="66">
        <f>IFERROR(O123/L108,"-")</f>
        <v>1.265734880779991E-3</v>
      </c>
      <c r="Q123" s="79">
        <v>723</v>
      </c>
      <c r="R123" s="66">
        <f>IFERROR(Q123/M108,"-")</f>
        <v>5.4426377597109304E-2</v>
      </c>
      <c r="S123" s="82">
        <f t="shared" si="9"/>
        <v>11782.533886583678</v>
      </c>
      <c r="T123" s="355"/>
      <c r="U123" s="355"/>
      <c r="V123" s="50" t="s">
        <v>121</v>
      </c>
      <c r="W123" s="79">
        <v>115888</v>
      </c>
      <c r="X123" s="66">
        <f>IFERROR(W123/T108,"-")</f>
        <v>5.622871493650446E-4</v>
      </c>
      <c r="Y123" s="79">
        <v>27</v>
      </c>
      <c r="Z123" s="66">
        <f>IFERROR(Y123/U108,"-")</f>
        <v>3.8516405135520682E-2</v>
      </c>
      <c r="AA123" s="193">
        <f t="shared" si="10"/>
        <v>4292.1481481481478</v>
      </c>
      <c r="AB123" s="355"/>
      <c r="AC123" s="355"/>
      <c r="AD123" s="50" t="s">
        <v>121</v>
      </c>
      <c r="AE123" s="79">
        <v>1296998</v>
      </c>
      <c r="AF123" s="66">
        <f>IFERROR(AE123/AB108,"-")</f>
        <v>3.1755935792190013E-3</v>
      </c>
      <c r="AG123" s="79">
        <v>49</v>
      </c>
      <c r="AH123" s="66">
        <f>IFERROR(AG123/AC108,"-")</f>
        <v>3.4507042253521129E-2</v>
      </c>
      <c r="AI123" s="82">
        <f t="shared" si="11"/>
        <v>26469.34693877551</v>
      </c>
      <c r="AJ123" s="355"/>
      <c r="AK123" s="355"/>
      <c r="AL123" s="50" t="s">
        <v>121</v>
      </c>
      <c r="AM123" s="79">
        <v>4080424</v>
      </c>
      <c r="AN123" s="66">
        <f>IFERROR(AM123/AJ108,"-")</f>
        <v>1.444503542179466E-3</v>
      </c>
      <c r="AO123" s="79">
        <v>312</v>
      </c>
      <c r="AP123" s="66">
        <f>IFERROR(AO123/AK108,"-")</f>
        <v>6.6439522998296419E-2</v>
      </c>
      <c r="AQ123" s="82">
        <f t="shared" si="12"/>
        <v>13078.282051282051</v>
      </c>
      <c r="AR123" s="355"/>
      <c r="AS123" s="355"/>
      <c r="AT123" s="50" t="s">
        <v>121</v>
      </c>
      <c r="AU123" s="79">
        <v>2941776</v>
      </c>
      <c r="AV123" s="66">
        <f>IFERROR(AU123/AR108,"-")</f>
        <v>9.1934698542764078E-4</v>
      </c>
      <c r="AW123" s="82">
        <v>326</v>
      </c>
      <c r="AX123" s="66">
        <f>IFERROR(AW123/AS108,"-")</f>
        <v>5.1201507774462071E-2</v>
      </c>
      <c r="AY123" s="281">
        <f t="shared" si="13"/>
        <v>9023.8527607361957</v>
      </c>
      <c r="AZ123" s="355"/>
      <c r="BA123" s="355"/>
      <c r="BB123" s="50" t="s">
        <v>121</v>
      </c>
      <c r="BC123" s="79">
        <v>1847811</v>
      </c>
      <c r="BD123" s="66">
        <f>IFERROR(BC123/AZ108,"-")</f>
        <v>2.4293458711620824E-3</v>
      </c>
      <c r="BE123" s="79">
        <v>74</v>
      </c>
      <c r="BF123" s="66">
        <f>IFERROR(BE123/BA108,"-")</f>
        <v>0.11349693251533742</v>
      </c>
      <c r="BG123" s="82">
        <f t="shared" si="14"/>
        <v>24970.41891891892</v>
      </c>
      <c r="BH123" s="355"/>
      <c r="BI123" s="355"/>
      <c r="BJ123" s="50" t="s">
        <v>121</v>
      </c>
      <c r="BK123" s="79">
        <v>2133101</v>
      </c>
      <c r="BL123" s="66">
        <f>IFERROR(BK123/BH108,"-")</f>
        <v>7.1047702922857696E-4</v>
      </c>
      <c r="BM123" s="79">
        <v>286</v>
      </c>
      <c r="BN123" s="66">
        <f>IFERROR(BM123/BI108,"-")</f>
        <v>3.7283274670838223E-2</v>
      </c>
      <c r="BO123" s="193">
        <f t="shared" si="15"/>
        <v>7458.3951048951049</v>
      </c>
      <c r="BP123" s="286"/>
    </row>
    <row r="124" spans="2:68" s="10" customFormat="1" ht="13.15" customHeight="1">
      <c r="B124" s="380"/>
      <c r="C124" s="375"/>
      <c r="D124" s="356"/>
      <c r="E124" s="356"/>
      <c r="F124" s="51" t="s">
        <v>71</v>
      </c>
      <c r="G124" s="74">
        <f>SUM(G108:G123)</f>
        <v>261993299</v>
      </c>
      <c r="H124" s="66">
        <f>IFERROR(G124/D108,"-")</f>
        <v>0.25473538602348056</v>
      </c>
      <c r="I124" s="79">
        <v>1237</v>
      </c>
      <c r="J124" s="66">
        <f>IFERROR(I124/E108,"-")</f>
        <v>0.86807017543859644</v>
      </c>
      <c r="K124" s="82">
        <f t="shared" si="8"/>
        <v>211797.33144704931</v>
      </c>
      <c r="L124" s="356"/>
      <c r="M124" s="356"/>
      <c r="N124" s="51" t="s">
        <v>71</v>
      </c>
      <c r="O124" s="74">
        <f>SUM(O108:O123)</f>
        <v>1302779268</v>
      </c>
      <c r="P124" s="66">
        <f>IFERROR(O124/L108,"-")</f>
        <v>0.19356935030831016</v>
      </c>
      <c r="Q124" s="79">
        <v>10203</v>
      </c>
      <c r="R124" s="66">
        <f>IFERROR(Q124/M108,"-")</f>
        <v>0.76806684733513997</v>
      </c>
      <c r="S124" s="82">
        <f t="shared" si="9"/>
        <v>127685.90296971479</v>
      </c>
      <c r="T124" s="356"/>
      <c r="U124" s="356"/>
      <c r="V124" s="51" t="s">
        <v>71</v>
      </c>
      <c r="W124" s="74">
        <f>SUM(W108:W123)</f>
        <v>18483784</v>
      </c>
      <c r="X124" s="66">
        <f>IFERROR(W124/T108,"-")</f>
        <v>8.9683092424057906E-2</v>
      </c>
      <c r="Y124" s="79">
        <v>277</v>
      </c>
      <c r="Z124" s="66">
        <f>IFERROR(Y124/U108,"-")</f>
        <v>0.39514978601997147</v>
      </c>
      <c r="AA124" s="193">
        <f t="shared" si="10"/>
        <v>66728.462093862821</v>
      </c>
      <c r="AB124" s="356"/>
      <c r="AC124" s="356"/>
      <c r="AD124" s="51" t="s">
        <v>71</v>
      </c>
      <c r="AE124" s="74">
        <f>SUM(AE108:AE123)</f>
        <v>34084345</v>
      </c>
      <c r="AF124" s="66">
        <f>IFERROR(AE124/AB108,"-")</f>
        <v>8.3452732489861403E-2</v>
      </c>
      <c r="AG124" s="79">
        <v>484</v>
      </c>
      <c r="AH124" s="66">
        <f>IFERROR(AG124/AC108,"-")</f>
        <v>0.3408450704225352</v>
      </c>
      <c r="AI124" s="82">
        <f t="shared" si="11"/>
        <v>70422.200413223138</v>
      </c>
      <c r="AJ124" s="356"/>
      <c r="AK124" s="356"/>
      <c r="AL124" s="51" t="s">
        <v>71</v>
      </c>
      <c r="AM124" s="74">
        <f>SUM(AM108:AM123)</f>
        <v>620065572</v>
      </c>
      <c r="AN124" s="66">
        <f>IFERROR(AM124/AJ108,"-")</f>
        <v>0.21950829500501337</v>
      </c>
      <c r="AO124" s="79">
        <v>4114</v>
      </c>
      <c r="AP124" s="66">
        <f>IFERROR(AO124/AK108,"-")</f>
        <v>0.87606473594548551</v>
      </c>
      <c r="AQ124" s="82">
        <f t="shared" si="12"/>
        <v>150720.84880894507</v>
      </c>
      <c r="AR124" s="356"/>
      <c r="AS124" s="356"/>
      <c r="AT124" s="51" t="s">
        <v>71</v>
      </c>
      <c r="AU124" s="74">
        <f>SUM(AU108:AU123)</f>
        <v>596520770</v>
      </c>
      <c r="AV124" s="66">
        <f>IFERROR(AU124/AR108,"-")</f>
        <v>0.18642125425065506</v>
      </c>
      <c r="AW124" s="82">
        <v>5257</v>
      </c>
      <c r="AX124" s="197">
        <f>IFERROR(AW124/AS108,"-")</f>
        <v>0.82566357782315059</v>
      </c>
      <c r="AY124" s="216">
        <f t="shared" si="13"/>
        <v>113471.70819859236</v>
      </c>
      <c r="AZ124" s="356"/>
      <c r="BA124" s="356"/>
      <c r="BB124" s="51" t="s">
        <v>71</v>
      </c>
      <c r="BC124" s="74">
        <f>SUM(BC108:BC123)</f>
        <v>202044641</v>
      </c>
      <c r="BD124" s="66">
        <f>IFERROR(BC124/AZ108,"-")</f>
        <v>0.26563123306646358</v>
      </c>
      <c r="BE124" s="79">
        <v>604</v>
      </c>
      <c r="BF124" s="66">
        <f>IFERROR(BE124/BA108,"-")</f>
        <v>0.92638036809815949</v>
      </c>
      <c r="BG124" s="82">
        <f t="shared" si="14"/>
        <v>334510.99503311259</v>
      </c>
      <c r="BH124" s="356"/>
      <c r="BI124" s="356"/>
      <c r="BJ124" s="51" t="s">
        <v>71</v>
      </c>
      <c r="BK124" s="74">
        <f>SUM(BK108:BK123)</f>
        <v>445691039</v>
      </c>
      <c r="BL124" s="66">
        <f>IFERROR(BK124/BH108,"-")</f>
        <v>0.1484473756013043</v>
      </c>
      <c r="BM124" s="79">
        <v>4968</v>
      </c>
      <c r="BN124" s="66">
        <f>IFERROR(BM124/BI108,"-")</f>
        <v>0.6476339460305045</v>
      </c>
      <c r="BO124" s="193">
        <f t="shared" si="15"/>
        <v>89712.366948470211</v>
      </c>
      <c r="BP124" s="286"/>
    </row>
    <row r="125" spans="2:68" s="10" customFormat="1" ht="13.15" customHeight="1" thickBot="1">
      <c r="B125" s="381">
        <v>8</v>
      </c>
      <c r="C125" s="390" t="s">
        <v>238</v>
      </c>
      <c r="D125" s="354">
        <v>1752753270</v>
      </c>
      <c r="E125" s="354">
        <v>2274</v>
      </c>
      <c r="F125" s="47" t="s">
        <v>107</v>
      </c>
      <c r="G125" s="77">
        <v>32810254</v>
      </c>
      <c r="H125" s="64">
        <f>IFERROR(G125/D125,"-")</f>
        <v>1.8719265604336885E-2</v>
      </c>
      <c r="I125" s="77">
        <v>511</v>
      </c>
      <c r="J125" s="64">
        <f>IFERROR(I125/E125,"-")</f>
        <v>0.2247141600703606</v>
      </c>
      <c r="K125" s="80">
        <f t="shared" si="8"/>
        <v>64207.933463796478</v>
      </c>
      <c r="L125" s="354">
        <v>12416489460</v>
      </c>
      <c r="M125" s="354">
        <v>22914</v>
      </c>
      <c r="N125" s="47" t="s">
        <v>107</v>
      </c>
      <c r="O125" s="77">
        <v>220623074</v>
      </c>
      <c r="P125" s="64">
        <f>IFERROR(O125/L125,"-")</f>
        <v>1.7768554848835671E-2</v>
      </c>
      <c r="Q125" s="77">
        <v>4214</v>
      </c>
      <c r="R125" s="64">
        <f>IFERROR(Q125/M125,"-")</f>
        <v>0.18390503622239679</v>
      </c>
      <c r="S125" s="80">
        <f t="shared" si="9"/>
        <v>52354.787375415282</v>
      </c>
      <c r="T125" s="354">
        <v>349258260</v>
      </c>
      <c r="U125" s="354">
        <v>1183</v>
      </c>
      <c r="V125" s="47" t="s">
        <v>107</v>
      </c>
      <c r="W125" s="77">
        <v>6325869</v>
      </c>
      <c r="X125" s="64">
        <f>IFERROR(W125/T125,"-")</f>
        <v>1.811229604133056E-2</v>
      </c>
      <c r="Y125" s="77">
        <v>127</v>
      </c>
      <c r="Z125" s="64">
        <f>IFERROR(Y125/U125,"-")</f>
        <v>0.10735418427726121</v>
      </c>
      <c r="AA125" s="191">
        <f t="shared" si="10"/>
        <v>49809.992125984252</v>
      </c>
      <c r="AB125" s="354">
        <v>589147520</v>
      </c>
      <c r="AC125" s="354">
        <v>2321</v>
      </c>
      <c r="AD125" s="47" t="s">
        <v>107</v>
      </c>
      <c r="AE125" s="77">
        <v>12209101</v>
      </c>
      <c r="AF125" s="64">
        <f>IFERROR(AE125/AB125,"-")</f>
        <v>2.0723334284764534E-2</v>
      </c>
      <c r="AG125" s="77">
        <v>252</v>
      </c>
      <c r="AH125" s="64">
        <f>IFERROR(AG125/AC125,"-")</f>
        <v>0.10857389056441188</v>
      </c>
      <c r="AI125" s="80">
        <f t="shared" si="11"/>
        <v>48448.813492063491</v>
      </c>
      <c r="AJ125" s="354">
        <v>5171083210</v>
      </c>
      <c r="AK125" s="354">
        <v>8101</v>
      </c>
      <c r="AL125" s="47" t="s">
        <v>107</v>
      </c>
      <c r="AM125" s="77">
        <v>94603257</v>
      </c>
      <c r="AN125" s="64">
        <f>IFERROR(AM125/AJ125,"-")</f>
        <v>1.8294669251705968E-2</v>
      </c>
      <c r="AO125" s="77">
        <v>1700</v>
      </c>
      <c r="AP125" s="64">
        <f>IFERROR(AO125/AK125,"-")</f>
        <v>0.20985063572398469</v>
      </c>
      <c r="AQ125" s="80">
        <f t="shared" si="12"/>
        <v>55648.974705882356</v>
      </c>
      <c r="AR125" s="354">
        <v>6307000470</v>
      </c>
      <c r="AS125" s="354">
        <v>11309</v>
      </c>
      <c r="AT125" s="47" t="s">
        <v>107</v>
      </c>
      <c r="AU125" s="77">
        <v>107484847</v>
      </c>
      <c r="AV125" s="64">
        <f>IFERROR(AU125/AR125,"-")</f>
        <v>1.7042149831962831E-2</v>
      </c>
      <c r="AW125" s="80">
        <v>2135</v>
      </c>
      <c r="AX125" s="67">
        <f>IFERROR(AW125/AS125,"-")</f>
        <v>0.1887876912193828</v>
      </c>
      <c r="AY125" s="191">
        <f t="shared" si="13"/>
        <v>50344.190632318503</v>
      </c>
      <c r="AZ125" s="354">
        <v>1288550</v>
      </c>
      <c r="BA125" s="354">
        <v>5</v>
      </c>
      <c r="BB125" s="47" t="s">
        <v>107</v>
      </c>
      <c r="BC125" s="77">
        <v>111744</v>
      </c>
      <c r="BD125" s="64">
        <f>IFERROR(BC125/AZ125,"-")</f>
        <v>8.6720732606418063E-2</v>
      </c>
      <c r="BE125" s="77">
        <v>3</v>
      </c>
      <c r="BF125" s="64">
        <f>IFERROR(BE125/BA125,"-")</f>
        <v>0.6</v>
      </c>
      <c r="BG125" s="80">
        <f t="shared" si="14"/>
        <v>37248</v>
      </c>
      <c r="BH125" s="354">
        <v>4970470330</v>
      </c>
      <c r="BI125" s="354">
        <v>11845</v>
      </c>
      <c r="BJ125" s="47" t="s">
        <v>107</v>
      </c>
      <c r="BK125" s="77">
        <v>81056723</v>
      </c>
      <c r="BL125" s="64">
        <f>IFERROR(BK125/BH125,"-")</f>
        <v>1.6307656543239037E-2</v>
      </c>
      <c r="BM125" s="77">
        <v>1747</v>
      </c>
      <c r="BN125" s="64">
        <f>IFERROR(BM125/BI125,"-")</f>
        <v>0.14748839172646686</v>
      </c>
      <c r="BO125" s="191">
        <f t="shared" si="15"/>
        <v>46397.666285060106</v>
      </c>
      <c r="BP125" s="286"/>
    </row>
    <row r="126" spans="2:68" s="10" customFormat="1" ht="13.15" customHeight="1" thickTop="1" thickBot="1">
      <c r="B126" s="382"/>
      <c r="C126" s="391"/>
      <c r="D126" s="355"/>
      <c r="E126" s="355"/>
      <c r="F126" s="48" t="s">
        <v>108</v>
      </c>
      <c r="G126" s="78">
        <v>39053583</v>
      </c>
      <c r="H126" s="65">
        <f>IFERROR(G126/D125,"-")</f>
        <v>2.2281278071727688E-2</v>
      </c>
      <c r="I126" s="78">
        <v>640</v>
      </c>
      <c r="J126" s="65">
        <f>IFERROR(I126/E125,"-")</f>
        <v>0.28144239226033424</v>
      </c>
      <c r="K126" s="81">
        <f t="shared" si="8"/>
        <v>61021.223437499997</v>
      </c>
      <c r="L126" s="355"/>
      <c r="M126" s="355"/>
      <c r="N126" s="48" t="s">
        <v>108</v>
      </c>
      <c r="O126" s="78">
        <v>269176604</v>
      </c>
      <c r="P126" s="65">
        <f>IFERROR(O126/L125,"-")</f>
        <v>2.1678962066303722E-2</v>
      </c>
      <c r="Q126" s="78">
        <v>5726</v>
      </c>
      <c r="R126" s="65">
        <f>IFERROR(Q126/M125,"-")</f>
        <v>0.24989089639521689</v>
      </c>
      <c r="S126" s="81">
        <f t="shared" si="9"/>
        <v>47009.536150890672</v>
      </c>
      <c r="T126" s="355"/>
      <c r="U126" s="355"/>
      <c r="V126" s="48" t="s">
        <v>108</v>
      </c>
      <c r="W126" s="78">
        <v>9498478</v>
      </c>
      <c r="X126" s="65">
        <f>IFERROR(W126/T125,"-")</f>
        <v>2.7196144194270452E-2</v>
      </c>
      <c r="Y126" s="78">
        <v>196</v>
      </c>
      <c r="Z126" s="65">
        <f>IFERROR(Y126/U125,"-")</f>
        <v>0.16568047337278108</v>
      </c>
      <c r="AA126" s="192">
        <f t="shared" si="10"/>
        <v>48461.622448979593</v>
      </c>
      <c r="AB126" s="355"/>
      <c r="AC126" s="355"/>
      <c r="AD126" s="48" t="s">
        <v>108</v>
      </c>
      <c r="AE126" s="78">
        <v>12319353</v>
      </c>
      <c r="AF126" s="65">
        <f>IFERROR(AE126/AB125,"-")</f>
        <v>2.0910472473855104E-2</v>
      </c>
      <c r="AG126" s="78">
        <v>349</v>
      </c>
      <c r="AH126" s="65">
        <f>IFERROR(AG126/AC125,"-")</f>
        <v>0.15036622145626885</v>
      </c>
      <c r="AI126" s="81">
        <f t="shared" si="11"/>
        <v>35299.005730659024</v>
      </c>
      <c r="AJ126" s="355"/>
      <c r="AK126" s="355"/>
      <c r="AL126" s="48" t="s">
        <v>108</v>
      </c>
      <c r="AM126" s="78">
        <v>99201780</v>
      </c>
      <c r="AN126" s="65">
        <f>IFERROR(AM126/AJ125,"-")</f>
        <v>1.9183945794598808E-2</v>
      </c>
      <c r="AO126" s="78">
        <v>2279</v>
      </c>
      <c r="AP126" s="65">
        <f>IFERROR(AO126/AK125,"-")</f>
        <v>0.28132329342056533</v>
      </c>
      <c r="AQ126" s="81">
        <f t="shared" si="12"/>
        <v>43528.644142167621</v>
      </c>
      <c r="AR126" s="355"/>
      <c r="AS126" s="355"/>
      <c r="AT126" s="48" t="s">
        <v>108</v>
      </c>
      <c r="AU126" s="78">
        <v>148156993</v>
      </c>
      <c r="AV126" s="65">
        <f>IFERROR(AU126/AR125,"-")</f>
        <v>2.3490880285284014E-2</v>
      </c>
      <c r="AW126" s="81">
        <v>2902</v>
      </c>
      <c r="AX126" s="65">
        <f>IFERROR(AW126/AS125,"-")</f>
        <v>0.25660977982138122</v>
      </c>
      <c r="AY126" s="280">
        <f t="shared" si="13"/>
        <v>51053.409028256377</v>
      </c>
      <c r="AZ126" s="355"/>
      <c r="BA126" s="355"/>
      <c r="BB126" s="48" t="s">
        <v>108</v>
      </c>
      <c r="BC126" s="78">
        <v>2904</v>
      </c>
      <c r="BD126" s="65">
        <f>IFERROR(BC126/AZ125,"-")</f>
        <v>2.2536960149004697E-3</v>
      </c>
      <c r="BE126" s="78">
        <v>1</v>
      </c>
      <c r="BF126" s="65">
        <f>IFERROR(BE126/BA125,"-")</f>
        <v>0.2</v>
      </c>
      <c r="BG126" s="81">
        <f t="shared" si="14"/>
        <v>2904</v>
      </c>
      <c r="BH126" s="355"/>
      <c r="BI126" s="355"/>
      <c r="BJ126" s="48" t="s">
        <v>108</v>
      </c>
      <c r="BK126" s="78">
        <v>105783320</v>
      </c>
      <c r="BL126" s="65">
        <f>IFERROR(BK126/BH125,"-")</f>
        <v>2.1282356191028706E-2</v>
      </c>
      <c r="BM126" s="78">
        <v>2456</v>
      </c>
      <c r="BN126" s="65">
        <f>IFERROR(BM126/BI125,"-")</f>
        <v>0.20734487125369355</v>
      </c>
      <c r="BO126" s="192">
        <f t="shared" si="15"/>
        <v>43071.384364820849</v>
      </c>
      <c r="BP126" s="286"/>
    </row>
    <row r="127" spans="2:68" s="10" customFormat="1" ht="13.15" customHeight="1" thickTop="1" thickBot="1">
      <c r="B127" s="382"/>
      <c r="C127" s="391"/>
      <c r="D127" s="355"/>
      <c r="E127" s="355"/>
      <c r="F127" s="49" t="s">
        <v>109</v>
      </c>
      <c r="G127" s="78">
        <v>39283909</v>
      </c>
      <c r="H127" s="65">
        <f>IFERROR(G127/D125,"-")</f>
        <v>2.2412686184861603E-2</v>
      </c>
      <c r="I127" s="78">
        <v>834</v>
      </c>
      <c r="J127" s="65">
        <f>IFERROR(I127/E125,"-")</f>
        <v>0.36675461741424803</v>
      </c>
      <c r="K127" s="81">
        <f t="shared" si="8"/>
        <v>47103.008393285374</v>
      </c>
      <c r="L127" s="355"/>
      <c r="M127" s="355"/>
      <c r="N127" s="49" t="s">
        <v>109</v>
      </c>
      <c r="O127" s="78">
        <v>338828884</v>
      </c>
      <c r="P127" s="65">
        <f>IFERROR(O127/L125,"-")</f>
        <v>2.7288621722874638E-2</v>
      </c>
      <c r="Q127" s="78">
        <v>7308</v>
      </c>
      <c r="R127" s="65">
        <f>IFERROR(Q127/M125,"-")</f>
        <v>0.31893165750196384</v>
      </c>
      <c r="S127" s="81">
        <f t="shared" si="9"/>
        <v>46364.105637657362</v>
      </c>
      <c r="T127" s="355"/>
      <c r="U127" s="355"/>
      <c r="V127" s="49" t="s">
        <v>109</v>
      </c>
      <c r="W127" s="78">
        <v>0</v>
      </c>
      <c r="X127" s="65">
        <f>IFERROR(W127/T125,"-")</f>
        <v>0</v>
      </c>
      <c r="Y127" s="78">
        <v>0</v>
      </c>
      <c r="Z127" s="65">
        <f>IFERROR(Y127/U125,"-")</f>
        <v>0</v>
      </c>
      <c r="AA127" s="192" t="str">
        <f t="shared" si="10"/>
        <v>-</v>
      </c>
      <c r="AB127" s="355"/>
      <c r="AC127" s="355"/>
      <c r="AD127" s="49" t="s">
        <v>109</v>
      </c>
      <c r="AE127" s="78">
        <v>0</v>
      </c>
      <c r="AF127" s="65">
        <f>IFERROR(AE127/AB125,"-")</f>
        <v>0</v>
      </c>
      <c r="AG127" s="78">
        <v>0</v>
      </c>
      <c r="AH127" s="65">
        <f>IFERROR(AG127/AC125,"-")</f>
        <v>0</v>
      </c>
      <c r="AI127" s="81" t="str">
        <f t="shared" si="11"/>
        <v>-</v>
      </c>
      <c r="AJ127" s="355"/>
      <c r="AK127" s="355"/>
      <c r="AL127" s="49" t="s">
        <v>109</v>
      </c>
      <c r="AM127" s="78">
        <v>163548802</v>
      </c>
      <c r="AN127" s="65">
        <f>IFERROR(AM127/AJ125,"-")</f>
        <v>3.1627571121602589E-2</v>
      </c>
      <c r="AO127" s="78">
        <v>3235</v>
      </c>
      <c r="AP127" s="65">
        <f>IFERROR(AO127/AK125,"-")</f>
        <v>0.39933341562770031</v>
      </c>
      <c r="AQ127" s="81">
        <f t="shared" si="12"/>
        <v>50556.043894899536</v>
      </c>
      <c r="AR127" s="355"/>
      <c r="AS127" s="355"/>
      <c r="AT127" s="49" t="s">
        <v>109</v>
      </c>
      <c r="AU127" s="78">
        <v>175280082</v>
      </c>
      <c r="AV127" s="65">
        <f>IFERROR(AU127/AR125,"-")</f>
        <v>2.7791353882680146E-2</v>
      </c>
      <c r="AW127" s="81">
        <v>4073</v>
      </c>
      <c r="AX127" s="65">
        <f>IFERROR(AW127/AS125,"-")</f>
        <v>0.36015562826067732</v>
      </c>
      <c r="AY127" s="280">
        <f t="shared" si="13"/>
        <v>43034.638350110486</v>
      </c>
      <c r="AZ127" s="355"/>
      <c r="BA127" s="355"/>
      <c r="BB127" s="49" t="s">
        <v>109</v>
      </c>
      <c r="BC127" s="78">
        <v>28459</v>
      </c>
      <c r="BD127" s="65">
        <f>IFERROR(BC127/AZ125,"-")</f>
        <v>2.2086065732800433E-2</v>
      </c>
      <c r="BE127" s="78">
        <v>2</v>
      </c>
      <c r="BF127" s="65">
        <f>IFERROR(BE127/BA125,"-")</f>
        <v>0.4</v>
      </c>
      <c r="BG127" s="81">
        <f t="shared" si="14"/>
        <v>14229.5</v>
      </c>
      <c r="BH127" s="355"/>
      <c r="BI127" s="355"/>
      <c r="BJ127" s="49" t="s">
        <v>109</v>
      </c>
      <c r="BK127" s="78">
        <v>105856910</v>
      </c>
      <c r="BL127" s="65">
        <f>IFERROR(BK127/BH125,"-")</f>
        <v>2.1297161630979899E-2</v>
      </c>
      <c r="BM127" s="78">
        <v>2795</v>
      </c>
      <c r="BN127" s="65">
        <f>IFERROR(BM127/BI125,"-")</f>
        <v>0.23596454200084424</v>
      </c>
      <c r="BO127" s="192">
        <f t="shared" si="15"/>
        <v>37873.670840787119</v>
      </c>
      <c r="BP127" s="286"/>
    </row>
    <row r="128" spans="2:68" s="10" customFormat="1" ht="13.15" customHeight="1" thickTop="1" thickBot="1">
      <c r="B128" s="382"/>
      <c r="C128" s="391"/>
      <c r="D128" s="355"/>
      <c r="E128" s="355"/>
      <c r="F128" s="49" t="s">
        <v>110</v>
      </c>
      <c r="G128" s="78">
        <v>5587725</v>
      </c>
      <c r="H128" s="65">
        <f>IFERROR(G128/D125,"-")</f>
        <v>3.1879700900515223E-3</v>
      </c>
      <c r="I128" s="78">
        <v>159</v>
      </c>
      <c r="J128" s="65">
        <f>IFERROR(I128/E125,"-")</f>
        <v>6.9920844327176782E-2</v>
      </c>
      <c r="K128" s="81">
        <f t="shared" si="8"/>
        <v>35142.92452830189</v>
      </c>
      <c r="L128" s="355"/>
      <c r="M128" s="355"/>
      <c r="N128" s="49" t="s">
        <v>110</v>
      </c>
      <c r="O128" s="78">
        <v>42237388</v>
      </c>
      <c r="P128" s="65">
        <f>IFERROR(O128/L125,"-")</f>
        <v>3.4017173804293632E-3</v>
      </c>
      <c r="Q128" s="78">
        <v>1196</v>
      </c>
      <c r="R128" s="65">
        <f>IFERROR(Q128/M125,"-")</f>
        <v>5.2195164528236013E-2</v>
      </c>
      <c r="S128" s="81">
        <f t="shared" si="9"/>
        <v>35315.541806020068</v>
      </c>
      <c r="T128" s="355"/>
      <c r="U128" s="355"/>
      <c r="V128" s="49" t="s">
        <v>110</v>
      </c>
      <c r="W128" s="78">
        <v>0</v>
      </c>
      <c r="X128" s="65">
        <f>IFERROR(W128/T125,"-")</f>
        <v>0</v>
      </c>
      <c r="Y128" s="78">
        <v>0</v>
      </c>
      <c r="Z128" s="65">
        <f>IFERROR(Y128/U125,"-")</f>
        <v>0</v>
      </c>
      <c r="AA128" s="192" t="str">
        <f t="shared" si="10"/>
        <v>-</v>
      </c>
      <c r="AB128" s="355"/>
      <c r="AC128" s="355"/>
      <c r="AD128" s="49" t="s">
        <v>110</v>
      </c>
      <c r="AE128" s="78">
        <v>0</v>
      </c>
      <c r="AF128" s="65">
        <f>IFERROR(AE128/AB125,"-")</f>
        <v>0</v>
      </c>
      <c r="AG128" s="78">
        <v>0</v>
      </c>
      <c r="AH128" s="65">
        <f>IFERROR(AG128/AC125,"-")</f>
        <v>0</v>
      </c>
      <c r="AI128" s="81" t="str">
        <f t="shared" si="11"/>
        <v>-</v>
      </c>
      <c r="AJ128" s="355"/>
      <c r="AK128" s="355"/>
      <c r="AL128" s="49" t="s">
        <v>110</v>
      </c>
      <c r="AM128" s="78">
        <v>18932094</v>
      </c>
      <c r="AN128" s="65">
        <f>IFERROR(AM128/AJ125,"-")</f>
        <v>3.6611466555766369E-3</v>
      </c>
      <c r="AO128" s="78">
        <v>534</v>
      </c>
      <c r="AP128" s="65">
        <f>IFERROR(AO128/AK125,"-")</f>
        <v>6.5917787927416371E-2</v>
      </c>
      <c r="AQ128" s="81">
        <f t="shared" si="12"/>
        <v>35453.3595505618</v>
      </c>
      <c r="AR128" s="355"/>
      <c r="AS128" s="355"/>
      <c r="AT128" s="49" t="s">
        <v>110</v>
      </c>
      <c r="AU128" s="78">
        <v>23305294</v>
      </c>
      <c r="AV128" s="65">
        <f>IFERROR(AU128/AR125,"-")</f>
        <v>3.6951470212907723E-3</v>
      </c>
      <c r="AW128" s="81">
        <v>662</v>
      </c>
      <c r="AX128" s="65">
        <f>IFERROR(AW128/AS125,"-")</f>
        <v>5.8537448050225482E-2</v>
      </c>
      <c r="AY128" s="280">
        <f t="shared" si="13"/>
        <v>35204.371601208462</v>
      </c>
      <c r="AZ128" s="355"/>
      <c r="BA128" s="355"/>
      <c r="BB128" s="49" t="s">
        <v>110</v>
      </c>
      <c r="BC128" s="78">
        <v>0</v>
      </c>
      <c r="BD128" s="65">
        <f>IFERROR(BC128/AZ125,"-")</f>
        <v>0</v>
      </c>
      <c r="BE128" s="78">
        <v>0</v>
      </c>
      <c r="BF128" s="65">
        <f>IFERROR(BE128/BA125,"-")</f>
        <v>0</v>
      </c>
      <c r="BG128" s="81" t="str">
        <f t="shared" si="14"/>
        <v>-</v>
      </c>
      <c r="BH128" s="355"/>
      <c r="BI128" s="355"/>
      <c r="BJ128" s="49" t="s">
        <v>110</v>
      </c>
      <c r="BK128" s="78">
        <v>9784154</v>
      </c>
      <c r="BL128" s="65">
        <f>IFERROR(BK128/BH125,"-")</f>
        <v>1.9684563734233174E-3</v>
      </c>
      <c r="BM128" s="78">
        <v>432</v>
      </c>
      <c r="BN128" s="65">
        <f>IFERROR(BM128/BI125,"-")</f>
        <v>3.6471084845926552E-2</v>
      </c>
      <c r="BO128" s="192">
        <f t="shared" si="15"/>
        <v>22648.504629629631</v>
      </c>
      <c r="BP128" s="286"/>
    </row>
    <row r="129" spans="2:68" s="10" customFormat="1" ht="13.15" customHeight="1" thickTop="1" thickBot="1">
      <c r="B129" s="382"/>
      <c r="C129" s="391"/>
      <c r="D129" s="355"/>
      <c r="E129" s="355"/>
      <c r="F129" s="49" t="s">
        <v>111</v>
      </c>
      <c r="G129" s="78">
        <v>52989589</v>
      </c>
      <c r="H129" s="65">
        <f>IFERROR(G129/D125,"-")</f>
        <v>3.0232200907547017E-2</v>
      </c>
      <c r="I129" s="78">
        <v>961</v>
      </c>
      <c r="J129" s="65">
        <f>IFERROR(I129/E125,"-")</f>
        <v>0.42260334212840811</v>
      </c>
      <c r="K129" s="81">
        <f t="shared" si="8"/>
        <v>55140.050988553587</v>
      </c>
      <c r="L129" s="355"/>
      <c r="M129" s="355"/>
      <c r="N129" s="49" t="s">
        <v>111</v>
      </c>
      <c r="O129" s="78">
        <v>375978869</v>
      </c>
      <c r="P129" s="65">
        <f>IFERROR(O129/L125,"-")</f>
        <v>3.0280609524231818E-2</v>
      </c>
      <c r="Q129" s="78">
        <v>8345</v>
      </c>
      <c r="R129" s="65">
        <f>IFERROR(Q129/M125,"-")</f>
        <v>0.36418783276599459</v>
      </c>
      <c r="S129" s="81">
        <f t="shared" si="9"/>
        <v>45054.388136608744</v>
      </c>
      <c r="T129" s="355"/>
      <c r="U129" s="355"/>
      <c r="V129" s="49" t="s">
        <v>111</v>
      </c>
      <c r="W129" s="78">
        <v>0</v>
      </c>
      <c r="X129" s="65">
        <f>IFERROR(W129/T125,"-")</f>
        <v>0</v>
      </c>
      <c r="Y129" s="78">
        <v>0</v>
      </c>
      <c r="Z129" s="65">
        <f>IFERROR(Y129/U125,"-")</f>
        <v>0</v>
      </c>
      <c r="AA129" s="192" t="str">
        <f t="shared" si="10"/>
        <v>-</v>
      </c>
      <c r="AB129" s="355"/>
      <c r="AC129" s="355"/>
      <c r="AD129" s="49" t="s">
        <v>111</v>
      </c>
      <c r="AE129" s="78">
        <v>0</v>
      </c>
      <c r="AF129" s="65">
        <f>IFERROR(AE129/AB125,"-")</f>
        <v>0</v>
      </c>
      <c r="AG129" s="78">
        <v>0</v>
      </c>
      <c r="AH129" s="65">
        <f>IFERROR(AG129/AC125,"-")</f>
        <v>0</v>
      </c>
      <c r="AI129" s="81" t="str">
        <f t="shared" si="11"/>
        <v>-</v>
      </c>
      <c r="AJ129" s="355"/>
      <c r="AK129" s="355"/>
      <c r="AL129" s="49" t="s">
        <v>111</v>
      </c>
      <c r="AM129" s="78">
        <v>180028228</v>
      </c>
      <c r="AN129" s="65">
        <f>IFERROR(AM129/AJ125,"-")</f>
        <v>3.4814413284214002E-2</v>
      </c>
      <c r="AO129" s="78">
        <v>3660</v>
      </c>
      <c r="AP129" s="65">
        <f>IFERROR(AO129/AK125,"-")</f>
        <v>0.45179607455869647</v>
      </c>
      <c r="AQ129" s="81">
        <f t="shared" si="12"/>
        <v>49188.040437158466</v>
      </c>
      <c r="AR129" s="355"/>
      <c r="AS129" s="355"/>
      <c r="AT129" s="49" t="s">
        <v>111</v>
      </c>
      <c r="AU129" s="78">
        <v>195950641</v>
      </c>
      <c r="AV129" s="65">
        <f>IFERROR(AU129/AR125,"-")</f>
        <v>3.1068753194495955E-2</v>
      </c>
      <c r="AW129" s="81">
        <v>4685</v>
      </c>
      <c r="AX129" s="65">
        <f>IFERROR(AW129/AS125,"-")</f>
        <v>0.41427181890529668</v>
      </c>
      <c r="AY129" s="280">
        <f t="shared" si="13"/>
        <v>41825.11013874066</v>
      </c>
      <c r="AZ129" s="355"/>
      <c r="BA129" s="355"/>
      <c r="BB129" s="49" t="s">
        <v>111</v>
      </c>
      <c r="BC129" s="78">
        <v>450</v>
      </c>
      <c r="BD129" s="65">
        <f>IFERROR(BC129/AZ125,"-")</f>
        <v>3.4922975437507277E-4</v>
      </c>
      <c r="BE129" s="78">
        <v>1</v>
      </c>
      <c r="BF129" s="65">
        <f>IFERROR(BE129/BA125,"-")</f>
        <v>0.2</v>
      </c>
      <c r="BG129" s="81">
        <f t="shared" si="14"/>
        <v>450</v>
      </c>
      <c r="BH129" s="355"/>
      <c r="BI129" s="355"/>
      <c r="BJ129" s="49" t="s">
        <v>111</v>
      </c>
      <c r="BK129" s="78">
        <v>109675578</v>
      </c>
      <c r="BL129" s="65">
        <f>IFERROR(BK129/BH125,"-")</f>
        <v>2.206543258854942E-2</v>
      </c>
      <c r="BM129" s="78">
        <v>3273</v>
      </c>
      <c r="BN129" s="65">
        <f>IFERROR(BM129/BI125,"-")</f>
        <v>0.27631912199240188</v>
      </c>
      <c r="BO129" s="192">
        <f t="shared" si="15"/>
        <v>33509.189734188818</v>
      </c>
      <c r="BP129" s="286"/>
    </row>
    <row r="130" spans="2:68" s="10" customFormat="1" ht="13.15" customHeight="1" thickTop="1" thickBot="1">
      <c r="B130" s="382"/>
      <c r="C130" s="391"/>
      <c r="D130" s="355"/>
      <c r="E130" s="355"/>
      <c r="F130" s="49" t="s">
        <v>112</v>
      </c>
      <c r="G130" s="78">
        <v>99184239</v>
      </c>
      <c r="H130" s="65">
        <f>IFERROR(G130/D125,"-")</f>
        <v>5.6587678766675469E-2</v>
      </c>
      <c r="I130" s="78">
        <v>1175</v>
      </c>
      <c r="J130" s="65">
        <f>IFERROR(I130/E125,"-")</f>
        <v>0.51671064204045736</v>
      </c>
      <c r="K130" s="81">
        <f t="shared" si="8"/>
        <v>84412.118297872337</v>
      </c>
      <c r="L130" s="355"/>
      <c r="M130" s="355"/>
      <c r="N130" s="49" t="s">
        <v>112</v>
      </c>
      <c r="O130" s="78">
        <v>633693020</v>
      </c>
      <c r="P130" s="65">
        <f>IFERROR(O130/L125,"-")</f>
        <v>5.1036407838258656E-2</v>
      </c>
      <c r="Q130" s="78">
        <v>10124</v>
      </c>
      <c r="R130" s="65">
        <f>IFERROR(Q130/M125,"-")</f>
        <v>0.44182595792965002</v>
      </c>
      <c r="S130" s="81">
        <f t="shared" si="9"/>
        <v>62593.146977479257</v>
      </c>
      <c r="T130" s="355"/>
      <c r="U130" s="355"/>
      <c r="V130" s="49" t="s">
        <v>112</v>
      </c>
      <c r="W130" s="78">
        <v>0</v>
      </c>
      <c r="X130" s="65">
        <f>IFERROR(W130/T125,"-")</f>
        <v>0</v>
      </c>
      <c r="Y130" s="78">
        <v>0</v>
      </c>
      <c r="Z130" s="65">
        <f>IFERROR(Y130/U125,"-")</f>
        <v>0</v>
      </c>
      <c r="AA130" s="192" t="str">
        <f t="shared" si="10"/>
        <v>-</v>
      </c>
      <c r="AB130" s="355"/>
      <c r="AC130" s="355"/>
      <c r="AD130" s="49" t="s">
        <v>112</v>
      </c>
      <c r="AE130" s="78">
        <v>0</v>
      </c>
      <c r="AF130" s="65">
        <f>IFERROR(AE130/AB125,"-")</f>
        <v>0</v>
      </c>
      <c r="AG130" s="78">
        <v>0</v>
      </c>
      <c r="AH130" s="65">
        <f>IFERROR(AG130/AC125,"-")</f>
        <v>0</v>
      </c>
      <c r="AI130" s="81" t="str">
        <f t="shared" si="11"/>
        <v>-</v>
      </c>
      <c r="AJ130" s="355"/>
      <c r="AK130" s="355"/>
      <c r="AL130" s="49" t="s">
        <v>112</v>
      </c>
      <c r="AM130" s="78">
        <v>289262834</v>
      </c>
      <c r="AN130" s="65">
        <f>IFERROR(AM130/AJ125,"-")</f>
        <v>5.5938537875510223E-2</v>
      </c>
      <c r="AO130" s="78">
        <v>4396</v>
      </c>
      <c r="AP130" s="65">
        <f>IFERROR(AO130/AK125,"-")</f>
        <v>0.54264905567213928</v>
      </c>
      <c r="AQ130" s="81">
        <f t="shared" si="12"/>
        <v>65801.372611464962</v>
      </c>
      <c r="AR130" s="355"/>
      <c r="AS130" s="355"/>
      <c r="AT130" s="49" t="s">
        <v>112</v>
      </c>
      <c r="AU130" s="78">
        <v>344430186</v>
      </c>
      <c r="AV130" s="65">
        <f>IFERROR(AU130/AR125,"-")</f>
        <v>5.4610775381787789E-2</v>
      </c>
      <c r="AW130" s="81">
        <v>5728</v>
      </c>
      <c r="AX130" s="65">
        <f>IFERROR(AW130/AS125,"-")</f>
        <v>0.50649924838624105</v>
      </c>
      <c r="AY130" s="280">
        <f t="shared" si="13"/>
        <v>60130.968226256984</v>
      </c>
      <c r="AZ130" s="355"/>
      <c r="BA130" s="355"/>
      <c r="BB130" s="49" t="s">
        <v>112</v>
      </c>
      <c r="BC130" s="78">
        <v>35922</v>
      </c>
      <c r="BD130" s="65">
        <f>IFERROR(BC130/AZ125,"-")</f>
        <v>2.7877847192580806E-2</v>
      </c>
      <c r="BE130" s="78">
        <v>3</v>
      </c>
      <c r="BF130" s="65">
        <f>IFERROR(BE130/BA125,"-")</f>
        <v>0.6</v>
      </c>
      <c r="BG130" s="81">
        <f t="shared" si="14"/>
        <v>11974</v>
      </c>
      <c r="BH130" s="355"/>
      <c r="BI130" s="355"/>
      <c r="BJ130" s="49" t="s">
        <v>112</v>
      </c>
      <c r="BK130" s="78">
        <v>228744122</v>
      </c>
      <c r="BL130" s="65">
        <f>IFERROR(BK130/BH125,"-")</f>
        <v>4.6020619139275701E-2</v>
      </c>
      <c r="BM130" s="78">
        <v>4145</v>
      </c>
      <c r="BN130" s="65">
        <f>IFERROR(BM130/BI125,"-")</f>
        <v>0.34993668214436469</v>
      </c>
      <c r="BO130" s="192">
        <f t="shared" si="15"/>
        <v>55185.554161640532</v>
      </c>
      <c r="BP130" s="286"/>
    </row>
    <row r="131" spans="2:68" s="10" customFormat="1" ht="13.15" customHeight="1" thickTop="1" thickBot="1">
      <c r="B131" s="382"/>
      <c r="C131" s="391"/>
      <c r="D131" s="355"/>
      <c r="E131" s="355"/>
      <c r="F131" s="49" t="s">
        <v>113</v>
      </c>
      <c r="G131" s="78">
        <v>110370479</v>
      </c>
      <c r="H131" s="65">
        <f>IFERROR(G131/D125,"-")</f>
        <v>6.2969774975801363E-2</v>
      </c>
      <c r="I131" s="78">
        <v>494</v>
      </c>
      <c r="J131" s="65">
        <f>IFERROR(I131/E125,"-")</f>
        <v>0.21723834652594548</v>
      </c>
      <c r="K131" s="81">
        <f t="shared" si="8"/>
        <v>223422.02226720648</v>
      </c>
      <c r="L131" s="355"/>
      <c r="M131" s="355"/>
      <c r="N131" s="49" t="s">
        <v>113</v>
      </c>
      <c r="O131" s="78">
        <v>317513271</v>
      </c>
      <c r="P131" s="65">
        <f>IFERROR(O131/L125,"-")</f>
        <v>2.5571903557996496E-2</v>
      </c>
      <c r="Q131" s="78">
        <v>2465</v>
      </c>
      <c r="R131" s="65">
        <f>IFERROR(Q131/M125,"-")</f>
        <v>0.10757615431613861</v>
      </c>
      <c r="S131" s="81">
        <f t="shared" si="9"/>
        <v>128808.62920892495</v>
      </c>
      <c r="T131" s="355"/>
      <c r="U131" s="355"/>
      <c r="V131" s="49" t="s">
        <v>113</v>
      </c>
      <c r="W131" s="78">
        <v>8466043</v>
      </c>
      <c r="X131" s="65">
        <f>IFERROR(W131/T125,"-")</f>
        <v>2.4240065217068882E-2</v>
      </c>
      <c r="Y131" s="78">
        <v>24</v>
      </c>
      <c r="Z131" s="65">
        <f>IFERROR(Y131/U125,"-")</f>
        <v>2.0287404902789519E-2</v>
      </c>
      <c r="AA131" s="192">
        <f t="shared" si="10"/>
        <v>352751.79166666669</v>
      </c>
      <c r="AB131" s="355"/>
      <c r="AC131" s="355"/>
      <c r="AD131" s="49" t="s">
        <v>113</v>
      </c>
      <c r="AE131" s="78">
        <v>8278444</v>
      </c>
      <c r="AF131" s="65">
        <f>IFERROR(AE131/AB125,"-")</f>
        <v>1.4051563859591568E-2</v>
      </c>
      <c r="AG131" s="78">
        <v>31</v>
      </c>
      <c r="AH131" s="65">
        <f>IFERROR(AG131/AC125,"-")</f>
        <v>1.3356311934510987E-2</v>
      </c>
      <c r="AI131" s="81">
        <f t="shared" si="11"/>
        <v>267046.58064516127</v>
      </c>
      <c r="AJ131" s="355"/>
      <c r="AK131" s="355"/>
      <c r="AL131" s="49" t="s">
        <v>113</v>
      </c>
      <c r="AM131" s="78">
        <v>151479139</v>
      </c>
      <c r="AN131" s="65">
        <f>IFERROR(AM131/AJ125,"-")</f>
        <v>2.9293502511633342E-2</v>
      </c>
      <c r="AO131" s="78">
        <v>1215</v>
      </c>
      <c r="AP131" s="65">
        <f>IFERROR(AO131/AK125,"-")</f>
        <v>0.14998148376743611</v>
      </c>
      <c r="AQ131" s="81">
        <f t="shared" si="12"/>
        <v>124674.18847736626</v>
      </c>
      <c r="AR131" s="355"/>
      <c r="AS131" s="355"/>
      <c r="AT131" s="49" t="s">
        <v>113</v>
      </c>
      <c r="AU131" s="78">
        <v>149289645</v>
      </c>
      <c r="AV131" s="65">
        <f>IFERROR(AU131/AR125,"-")</f>
        <v>2.3670466763101413E-2</v>
      </c>
      <c r="AW131" s="81">
        <v>1195</v>
      </c>
      <c r="AX131" s="65">
        <f>IFERROR(AW131/AS125,"-")</f>
        <v>0.10566805199398709</v>
      </c>
      <c r="AY131" s="280">
        <f t="shared" si="13"/>
        <v>124928.57322175732</v>
      </c>
      <c r="AZ131" s="355"/>
      <c r="BA131" s="355"/>
      <c r="BB131" s="49" t="s">
        <v>113</v>
      </c>
      <c r="BC131" s="78">
        <v>3293</v>
      </c>
      <c r="BD131" s="65">
        <f>IFERROR(BC131/AZ125,"-")</f>
        <v>2.5555857359046991E-3</v>
      </c>
      <c r="BE131" s="78">
        <v>1</v>
      </c>
      <c r="BF131" s="65">
        <f>IFERROR(BE131/BA125,"-")</f>
        <v>0.2</v>
      </c>
      <c r="BG131" s="81">
        <f t="shared" si="14"/>
        <v>3293</v>
      </c>
      <c r="BH131" s="355"/>
      <c r="BI131" s="355"/>
      <c r="BJ131" s="49" t="s">
        <v>113</v>
      </c>
      <c r="BK131" s="78">
        <v>72023900</v>
      </c>
      <c r="BL131" s="65">
        <f>IFERROR(BK131/BH125,"-")</f>
        <v>1.449035910450752E-2</v>
      </c>
      <c r="BM131" s="78">
        <v>763</v>
      </c>
      <c r="BN131" s="65">
        <f>IFERROR(BM131/BI125,"-")</f>
        <v>6.44153651329675E-2</v>
      </c>
      <c r="BO131" s="192">
        <f t="shared" si="15"/>
        <v>94395.674967234605</v>
      </c>
      <c r="BP131" s="286"/>
    </row>
    <row r="132" spans="2:68" s="10" customFormat="1" ht="13.15" customHeight="1" thickTop="1" thickBot="1">
      <c r="B132" s="382"/>
      <c r="C132" s="391"/>
      <c r="D132" s="355"/>
      <c r="E132" s="355"/>
      <c r="F132" s="49" t="s">
        <v>123</v>
      </c>
      <c r="G132" s="78">
        <v>703</v>
      </c>
      <c r="H132" s="65">
        <f>IFERROR(G132/D125,"-")</f>
        <v>4.0108326256324712E-7</v>
      </c>
      <c r="I132" s="78">
        <v>1</v>
      </c>
      <c r="J132" s="65">
        <f>IFERROR(I132/E125,"-")</f>
        <v>4.3975373790677223E-4</v>
      </c>
      <c r="K132" s="81">
        <f t="shared" si="8"/>
        <v>703</v>
      </c>
      <c r="L132" s="355"/>
      <c r="M132" s="355"/>
      <c r="N132" s="49" t="s">
        <v>123</v>
      </c>
      <c r="O132" s="78">
        <v>6123</v>
      </c>
      <c r="P132" s="65">
        <f>IFERROR(O132/L125,"-")</f>
        <v>4.9313455463602515E-7</v>
      </c>
      <c r="Q132" s="78">
        <v>3</v>
      </c>
      <c r="R132" s="65">
        <f>IFERROR(Q132/M125,"-")</f>
        <v>1.3092432573972245E-4</v>
      </c>
      <c r="S132" s="81">
        <f t="shared" si="9"/>
        <v>2041</v>
      </c>
      <c r="T132" s="355"/>
      <c r="U132" s="355"/>
      <c r="V132" s="49" t="s">
        <v>123</v>
      </c>
      <c r="W132" s="78">
        <v>0</v>
      </c>
      <c r="X132" s="65">
        <f>IFERROR(W132/T125,"-")</f>
        <v>0</v>
      </c>
      <c r="Y132" s="78">
        <v>0</v>
      </c>
      <c r="Z132" s="65">
        <f>IFERROR(Y132/U125,"-")</f>
        <v>0</v>
      </c>
      <c r="AA132" s="192" t="str">
        <f t="shared" si="10"/>
        <v>-</v>
      </c>
      <c r="AB132" s="355"/>
      <c r="AC132" s="355"/>
      <c r="AD132" s="49" t="s">
        <v>123</v>
      </c>
      <c r="AE132" s="78">
        <v>0</v>
      </c>
      <c r="AF132" s="65">
        <f>IFERROR(AE132/AB125,"-")</f>
        <v>0</v>
      </c>
      <c r="AG132" s="78">
        <v>0</v>
      </c>
      <c r="AH132" s="65">
        <f>IFERROR(AG132/AC125,"-")</f>
        <v>0</v>
      </c>
      <c r="AI132" s="81" t="str">
        <f t="shared" si="11"/>
        <v>-</v>
      </c>
      <c r="AJ132" s="355"/>
      <c r="AK132" s="355"/>
      <c r="AL132" s="49" t="s">
        <v>123</v>
      </c>
      <c r="AM132" s="78">
        <v>5040</v>
      </c>
      <c r="AN132" s="65">
        <f>IFERROR(AM132/AJ125,"-")</f>
        <v>9.7465072506539692E-7</v>
      </c>
      <c r="AO132" s="78">
        <v>2</v>
      </c>
      <c r="AP132" s="65">
        <f>IFERROR(AO132/AK125,"-")</f>
        <v>2.468831008517467E-4</v>
      </c>
      <c r="AQ132" s="81">
        <f t="shared" si="12"/>
        <v>2520</v>
      </c>
      <c r="AR132" s="355"/>
      <c r="AS132" s="355"/>
      <c r="AT132" s="49" t="s">
        <v>123</v>
      </c>
      <c r="AU132" s="78">
        <v>1083</v>
      </c>
      <c r="AV132" s="65">
        <f>IFERROR(AU132/AR125,"-")</f>
        <v>1.7171395581012221E-7</v>
      </c>
      <c r="AW132" s="81">
        <v>1</v>
      </c>
      <c r="AX132" s="65">
        <f>IFERROR(AW132/AS125,"-")</f>
        <v>8.8425148112123092E-5</v>
      </c>
      <c r="AY132" s="280">
        <f t="shared" si="13"/>
        <v>1083</v>
      </c>
      <c r="AZ132" s="355"/>
      <c r="BA132" s="355"/>
      <c r="BB132" s="49" t="s">
        <v>123</v>
      </c>
      <c r="BC132" s="78">
        <v>0</v>
      </c>
      <c r="BD132" s="65">
        <f>IFERROR(BC132/AZ125,"-")</f>
        <v>0</v>
      </c>
      <c r="BE132" s="78">
        <v>0</v>
      </c>
      <c r="BF132" s="65">
        <f>IFERROR(BE132/BA125,"-")</f>
        <v>0</v>
      </c>
      <c r="BG132" s="81" t="str">
        <f t="shared" si="14"/>
        <v>-</v>
      </c>
      <c r="BH132" s="355"/>
      <c r="BI132" s="355"/>
      <c r="BJ132" s="49" t="s">
        <v>123</v>
      </c>
      <c r="BK132" s="78">
        <v>7347</v>
      </c>
      <c r="BL132" s="65">
        <f>IFERROR(BK132/BH125,"-")</f>
        <v>1.4781297366681997E-6</v>
      </c>
      <c r="BM132" s="78">
        <v>2</v>
      </c>
      <c r="BN132" s="65">
        <f>IFERROR(BM132/BI125,"-")</f>
        <v>1.6884761502743774E-4</v>
      </c>
      <c r="BO132" s="192">
        <f t="shared" si="15"/>
        <v>3673.5</v>
      </c>
      <c r="BP132" s="286"/>
    </row>
    <row r="133" spans="2:68" s="10" customFormat="1" ht="13.15" customHeight="1" thickTop="1" thickBot="1">
      <c r="B133" s="382"/>
      <c r="C133" s="391"/>
      <c r="D133" s="355"/>
      <c r="E133" s="355"/>
      <c r="F133" s="49" t="s">
        <v>114</v>
      </c>
      <c r="G133" s="78">
        <v>487694</v>
      </c>
      <c r="H133" s="65">
        <f>IFERROR(G133/D125,"-")</f>
        <v>2.7824452439903307E-4</v>
      </c>
      <c r="I133" s="78">
        <v>25</v>
      </c>
      <c r="J133" s="65">
        <f>IFERROR(I133/E125,"-")</f>
        <v>1.0993843447669306E-2</v>
      </c>
      <c r="K133" s="81">
        <f t="shared" si="8"/>
        <v>19507.759999999998</v>
      </c>
      <c r="L133" s="355"/>
      <c r="M133" s="355"/>
      <c r="N133" s="49" t="s">
        <v>114</v>
      </c>
      <c r="O133" s="78">
        <v>4150127</v>
      </c>
      <c r="P133" s="65">
        <f>IFERROR(O133/L125,"-")</f>
        <v>3.3424318631846203E-4</v>
      </c>
      <c r="Q133" s="78">
        <v>194</v>
      </c>
      <c r="R133" s="65">
        <f>IFERROR(Q133/M125,"-")</f>
        <v>8.4664397311687185E-3</v>
      </c>
      <c r="S133" s="81">
        <f t="shared" si="9"/>
        <v>21392.407216494845</v>
      </c>
      <c r="T133" s="355"/>
      <c r="U133" s="355"/>
      <c r="V133" s="49" t="s">
        <v>114</v>
      </c>
      <c r="W133" s="78">
        <v>101980</v>
      </c>
      <c r="X133" s="65">
        <f>IFERROR(W133/T125,"-")</f>
        <v>2.919902309540224E-4</v>
      </c>
      <c r="Y133" s="78">
        <v>8</v>
      </c>
      <c r="Z133" s="65">
        <f>IFERROR(Y133/U125,"-")</f>
        <v>6.762468300929839E-3</v>
      </c>
      <c r="AA133" s="192">
        <f t="shared" si="10"/>
        <v>12747.5</v>
      </c>
      <c r="AB133" s="355"/>
      <c r="AC133" s="355"/>
      <c r="AD133" s="49" t="s">
        <v>114</v>
      </c>
      <c r="AE133" s="78">
        <v>228074</v>
      </c>
      <c r="AF133" s="65">
        <f>IFERROR(AE133/AB125,"-")</f>
        <v>3.8712545204297899E-4</v>
      </c>
      <c r="AG133" s="78">
        <v>14</v>
      </c>
      <c r="AH133" s="65">
        <f>IFERROR(AG133/AC125,"-")</f>
        <v>6.0318828091339939E-3</v>
      </c>
      <c r="AI133" s="81">
        <f t="shared" si="11"/>
        <v>16291</v>
      </c>
      <c r="AJ133" s="355"/>
      <c r="AK133" s="355"/>
      <c r="AL133" s="49" t="s">
        <v>114</v>
      </c>
      <c r="AM133" s="78">
        <v>1304882</v>
      </c>
      <c r="AN133" s="65">
        <f>IFERROR(AM133/AJ125,"-")</f>
        <v>2.5234210067952089E-4</v>
      </c>
      <c r="AO133" s="78">
        <v>76</v>
      </c>
      <c r="AP133" s="65">
        <f>IFERROR(AO133/AK125,"-")</f>
        <v>9.3815578323663742E-3</v>
      </c>
      <c r="AQ133" s="81">
        <f t="shared" si="12"/>
        <v>17169.5</v>
      </c>
      <c r="AR133" s="355"/>
      <c r="AS133" s="355"/>
      <c r="AT133" s="49" t="s">
        <v>114</v>
      </c>
      <c r="AU133" s="78">
        <v>2515191</v>
      </c>
      <c r="AV133" s="65">
        <f>IFERROR(AU133/AR125,"-")</f>
        <v>3.9879353298985883E-4</v>
      </c>
      <c r="AW133" s="81">
        <v>96</v>
      </c>
      <c r="AX133" s="65">
        <f>IFERROR(AW133/AS125,"-")</f>
        <v>8.4888142187638169E-3</v>
      </c>
      <c r="AY133" s="280">
        <f t="shared" si="13"/>
        <v>26199.90625</v>
      </c>
      <c r="AZ133" s="355"/>
      <c r="BA133" s="355"/>
      <c r="BB133" s="49" t="s">
        <v>114</v>
      </c>
      <c r="BC133" s="78">
        <v>0</v>
      </c>
      <c r="BD133" s="65">
        <f>IFERROR(BC133/AZ125,"-")</f>
        <v>0</v>
      </c>
      <c r="BE133" s="78">
        <v>0</v>
      </c>
      <c r="BF133" s="65">
        <f>IFERROR(BE133/BA125,"-")</f>
        <v>0</v>
      </c>
      <c r="BG133" s="81" t="str">
        <f t="shared" si="14"/>
        <v>-</v>
      </c>
      <c r="BH133" s="355"/>
      <c r="BI133" s="355"/>
      <c r="BJ133" s="49" t="s">
        <v>114</v>
      </c>
      <c r="BK133" s="78">
        <v>1674046</v>
      </c>
      <c r="BL133" s="65">
        <f>IFERROR(BK133/BH125,"-")</f>
        <v>3.3679830858179572E-4</v>
      </c>
      <c r="BM133" s="78">
        <v>75</v>
      </c>
      <c r="BN133" s="65">
        <f>IFERROR(BM133/BI125,"-")</f>
        <v>6.3317855635289149E-3</v>
      </c>
      <c r="BO133" s="192">
        <f t="shared" si="15"/>
        <v>22320.613333333335</v>
      </c>
      <c r="BP133" s="286"/>
    </row>
    <row r="134" spans="2:68" s="10" customFormat="1" ht="13.15" customHeight="1" thickTop="1" thickBot="1">
      <c r="B134" s="382"/>
      <c r="C134" s="391"/>
      <c r="D134" s="355"/>
      <c r="E134" s="355"/>
      <c r="F134" s="49" t="s">
        <v>115</v>
      </c>
      <c r="G134" s="78">
        <v>1616570</v>
      </c>
      <c r="H134" s="65">
        <f>IFERROR(G134/D125,"-")</f>
        <v>9.2230322867975598E-4</v>
      </c>
      <c r="I134" s="78">
        <v>109</v>
      </c>
      <c r="J134" s="65">
        <f>IFERROR(I134/E125,"-")</f>
        <v>4.7933157431838173E-2</v>
      </c>
      <c r="K134" s="81">
        <f t="shared" ref="K134:K158" si="16">IFERROR(G134/I134,"-")</f>
        <v>14830.91743119266</v>
      </c>
      <c r="L134" s="355"/>
      <c r="M134" s="355"/>
      <c r="N134" s="49" t="s">
        <v>115</v>
      </c>
      <c r="O134" s="78">
        <v>11122855</v>
      </c>
      <c r="P134" s="65">
        <f>IFERROR(O134/L125,"-")</f>
        <v>8.9581318744179079E-4</v>
      </c>
      <c r="Q134" s="78">
        <v>855</v>
      </c>
      <c r="R134" s="65">
        <f>IFERROR(Q134/M125,"-")</f>
        <v>3.7313432835820892E-2</v>
      </c>
      <c r="S134" s="81">
        <f t="shared" ref="S134:S158" si="17">IFERROR(O134/Q134,"-")</f>
        <v>13009.187134502923</v>
      </c>
      <c r="T134" s="355"/>
      <c r="U134" s="355"/>
      <c r="V134" s="49" t="s">
        <v>115</v>
      </c>
      <c r="W134" s="78">
        <v>203633</v>
      </c>
      <c r="X134" s="65">
        <f>IFERROR(W134/T125,"-")</f>
        <v>5.8304419199706257E-4</v>
      </c>
      <c r="Y134" s="78">
        <v>17</v>
      </c>
      <c r="Z134" s="65">
        <f>IFERROR(Y134/U125,"-")</f>
        <v>1.4370245139475908E-2</v>
      </c>
      <c r="AA134" s="192">
        <f t="shared" ref="AA134:AA158" si="18">IFERROR(W134/Y134,"-")</f>
        <v>11978.411764705883</v>
      </c>
      <c r="AB134" s="355"/>
      <c r="AC134" s="355"/>
      <c r="AD134" s="49" t="s">
        <v>115</v>
      </c>
      <c r="AE134" s="78">
        <v>383861</v>
      </c>
      <c r="AF134" s="65">
        <f>IFERROR(AE134/AB125,"-")</f>
        <v>6.515532815957538E-4</v>
      </c>
      <c r="AG134" s="78">
        <v>38</v>
      </c>
      <c r="AH134" s="65">
        <f>IFERROR(AG134/AC125,"-")</f>
        <v>1.6372253339077984E-2</v>
      </c>
      <c r="AI134" s="81">
        <f t="shared" ref="AI134:AI158" si="19">IFERROR(AE134/AG134,"-")</f>
        <v>10101.605263157895</v>
      </c>
      <c r="AJ134" s="355"/>
      <c r="AK134" s="355"/>
      <c r="AL134" s="49" t="s">
        <v>115</v>
      </c>
      <c r="AM134" s="78">
        <v>4533624</v>
      </c>
      <c r="AN134" s="65">
        <f>IFERROR(AM134/AJ125,"-")</f>
        <v>8.7672617435989781E-4</v>
      </c>
      <c r="AO134" s="78">
        <v>347</v>
      </c>
      <c r="AP134" s="65">
        <f>IFERROR(AO134/AK125,"-")</f>
        <v>4.2834217997778055E-2</v>
      </c>
      <c r="AQ134" s="81">
        <f t="shared" ref="AQ134:AQ158" si="20">IFERROR(AM134/AO134,"-")</f>
        <v>13065.198847262247</v>
      </c>
      <c r="AR134" s="355"/>
      <c r="AS134" s="355"/>
      <c r="AT134" s="49" t="s">
        <v>115</v>
      </c>
      <c r="AU134" s="78">
        <v>6001737</v>
      </c>
      <c r="AV134" s="65">
        <f>IFERROR(AU134/AR125,"-")</f>
        <v>9.5159926315971876E-4</v>
      </c>
      <c r="AW134" s="81">
        <v>453</v>
      </c>
      <c r="AX134" s="65">
        <f>IFERROR(AW134/AS125,"-")</f>
        <v>4.005659209479176E-2</v>
      </c>
      <c r="AY134" s="280">
        <f t="shared" ref="AY134:AY158" si="21">IFERROR(AU134/AW134,"-")</f>
        <v>13248.867549668874</v>
      </c>
      <c r="AZ134" s="355"/>
      <c r="BA134" s="355"/>
      <c r="BB134" s="49" t="s">
        <v>115</v>
      </c>
      <c r="BC134" s="78">
        <v>0</v>
      </c>
      <c r="BD134" s="65">
        <f>IFERROR(BC134/AZ125,"-")</f>
        <v>0</v>
      </c>
      <c r="BE134" s="78">
        <v>0</v>
      </c>
      <c r="BF134" s="65">
        <f>IFERROR(BE134/BA125,"-")</f>
        <v>0</v>
      </c>
      <c r="BG134" s="81" t="str">
        <f t="shared" ref="BG134:BG158" si="22">IFERROR(BC134/BE134,"-")</f>
        <v>-</v>
      </c>
      <c r="BH134" s="355"/>
      <c r="BI134" s="355"/>
      <c r="BJ134" s="49" t="s">
        <v>115</v>
      </c>
      <c r="BK134" s="78">
        <v>4092241</v>
      </c>
      <c r="BL134" s="65">
        <f>IFERROR(BK134/BH125,"-")</f>
        <v>8.2331061817242552E-4</v>
      </c>
      <c r="BM134" s="78">
        <v>291</v>
      </c>
      <c r="BN134" s="65">
        <f>IFERROR(BM134/BI125,"-")</f>
        <v>2.456732798649219E-2</v>
      </c>
      <c r="BO134" s="192">
        <f t="shared" ref="BO134:BO158" si="23">IFERROR(BK134/BM134,"-")</f>
        <v>14062.683848797251</v>
      </c>
      <c r="BP134" s="286"/>
    </row>
    <row r="135" spans="2:68" s="10" customFormat="1" ht="13.15" customHeight="1" thickTop="1" thickBot="1">
      <c r="B135" s="382"/>
      <c r="C135" s="391"/>
      <c r="D135" s="355"/>
      <c r="E135" s="355"/>
      <c r="F135" s="49" t="s">
        <v>116</v>
      </c>
      <c r="G135" s="78">
        <v>2094922</v>
      </c>
      <c r="H135" s="65">
        <f>IFERROR(G135/D125,"-")</f>
        <v>1.1952178528812558E-3</v>
      </c>
      <c r="I135" s="78">
        <v>18</v>
      </c>
      <c r="J135" s="65">
        <f>IFERROR(I135/E125,"-")</f>
        <v>7.9155672823219003E-3</v>
      </c>
      <c r="K135" s="81">
        <f t="shared" si="16"/>
        <v>116384.55555555556</v>
      </c>
      <c r="L135" s="355"/>
      <c r="M135" s="355"/>
      <c r="N135" s="49" t="s">
        <v>116</v>
      </c>
      <c r="O135" s="78">
        <v>4051923</v>
      </c>
      <c r="P135" s="65">
        <f>IFERROR(O135/L125,"-")</f>
        <v>3.263340264616147E-4</v>
      </c>
      <c r="Q135" s="78">
        <v>78</v>
      </c>
      <c r="R135" s="65">
        <f>IFERROR(Q135/M125,"-")</f>
        <v>3.4040324692327832E-3</v>
      </c>
      <c r="S135" s="81">
        <f t="shared" si="17"/>
        <v>51947.730769230766</v>
      </c>
      <c r="T135" s="355"/>
      <c r="U135" s="355"/>
      <c r="V135" s="49" t="s">
        <v>116</v>
      </c>
      <c r="W135" s="78">
        <v>225165</v>
      </c>
      <c r="X135" s="65">
        <f>IFERROR(W135/T125,"-")</f>
        <v>6.446948455850407E-4</v>
      </c>
      <c r="Y135" s="78">
        <v>2</v>
      </c>
      <c r="Z135" s="65">
        <f>IFERROR(Y135/U125,"-")</f>
        <v>1.6906170752324597E-3</v>
      </c>
      <c r="AA135" s="192">
        <f t="shared" si="18"/>
        <v>112582.5</v>
      </c>
      <c r="AB135" s="355"/>
      <c r="AC135" s="355"/>
      <c r="AD135" s="49" t="s">
        <v>116</v>
      </c>
      <c r="AE135" s="78">
        <v>0</v>
      </c>
      <c r="AF135" s="65">
        <f>IFERROR(AE135/AB125,"-")</f>
        <v>0</v>
      </c>
      <c r="AG135" s="78">
        <v>0</v>
      </c>
      <c r="AH135" s="65">
        <f>IFERROR(AG135/AC125,"-")</f>
        <v>0</v>
      </c>
      <c r="AI135" s="81" t="str">
        <f t="shared" si="19"/>
        <v>-</v>
      </c>
      <c r="AJ135" s="355"/>
      <c r="AK135" s="355"/>
      <c r="AL135" s="49" t="s">
        <v>116</v>
      </c>
      <c r="AM135" s="78">
        <v>1182333</v>
      </c>
      <c r="AN135" s="65">
        <f>IFERROR(AM135/AJ125,"-")</f>
        <v>2.2864319756324324E-4</v>
      </c>
      <c r="AO135" s="78">
        <v>39</v>
      </c>
      <c r="AP135" s="65">
        <f>IFERROR(AO135/AK125,"-")</f>
        <v>4.8142204666090605E-3</v>
      </c>
      <c r="AQ135" s="81">
        <f t="shared" si="20"/>
        <v>30316.23076923077</v>
      </c>
      <c r="AR135" s="355"/>
      <c r="AS135" s="355"/>
      <c r="AT135" s="49" t="s">
        <v>116</v>
      </c>
      <c r="AU135" s="78">
        <v>2644425</v>
      </c>
      <c r="AV135" s="65">
        <f>IFERROR(AU135/AR125,"-")</f>
        <v>4.1928409750063015E-4</v>
      </c>
      <c r="AW135" s="81">
        <v>37</v>
      </c>
      <c r="AX135" s="65">
        <f>IFERROR(AW135/AS125,"-")</f>
        <v>3.2717304801485542E-3</v>
      </c>
      <c r="AY135" s="280">
        <f t="shared" si="21"/>
        <v>71470.945945945947</v>
      </c>
      <c r="AZ135" s="355"/>
      <c r="BA135" s="355"/>
      <c r="BB135" s="49" t="s">
        <v>116</v>
      </c>
      <c r="BC135" s="78">
        <v>0</v>
      </c>
      <c r="BD135" s="65">
        <f>IFERROR(BC135/AZ125,"-")</f>
        <v>0</v>
      </c>
      <c r="BE135" s="78">
        <v>0</v>
      </c>
      <c r="BF135" s="65">
        <f>IFERROR(BE135/BA125,"-")</f>
        <v>0</v>
      </c>
      <c r="BG135" s="81" t="str">
        <f t="shared" si="22"/>
        <v>-</v>
      </c>
      <c r="BH135" s="355"/>
      <c r="BI135" s="355"/>
      <c r="BJ135" s="49" t="s">
        <v>116</v>
      </c>
      <c r="BK135" s="78">
        <v>753899</v>
      </c>
      <c r="BL135" s="65">
        <f>IFERROR(BK135/BH125,"-")</f>
        <v>1.5167558600032928E-4</v>
      </c>
      <c r="BM135" s="78">
        <v>34</v>
      </c>
      <c r="BN135" s="65">
        <f>IFERROR(BM135/BI125,"-")</f>
        <v>2.8704094554664415E-3</v>
      </c>
      <c r="BO135" s="192">
        <f t="shared" si="23"/>
        <v>22173.5</v>
      </c>
      <c r="BP135" s="286"/>
    </row>
    <row r="136" spans="2:68" s="10" customFormat="1" ht="13.15" customHeight="1" thickTop="1" thickBot="1">
      <c r="B136" s="382"/>
      <c r="C136" s="391"/>
      <c r="D136" s="355"/>
      <c r="E136" s="355"/>
      <c r="F136" s="49" t="s">
        <v>117</v>
      </c>
      <c r="G136" s="78">
        <v>9803277</v>
      </c>
      <c r="H136" s="65">
        <f>IFERROR(G136/D125,"-")</f>
        <v>5.5930730056489922E-3</v>
      </c>
      <c r="I136" s="78">
        <v>34</v>
      </c>
      <c r="J136" s="65">
        <f>IFERROR(I136/E125,"-")</f>
        <v>1.4951627088830254E-2</v>
      </c>
      <c r="K136" s="81">
        <f t="shared" si="16"/>
        <v>288331.67647058825</v>
      </c>
      <c r="L136" s="355"/>
      <c r="M136" s="355"/>
      <c r="N136" s="49" t="s">
        <v>117</v>
      </c>
      <c r="O136" s="78">
        <v>33777193</v>
      </c>
      <c r="P136" s="65">
        <f>IFERROR(O136/L125,"-")</f>
        <v>2.7203496695917141E-3</v>
      </c>
      <c r="Q136" s="78">
        <v>114</v>
      </c>
      <c r="R136" s="65">
        <f>IFERROR(Q136/M125,"-")</f>
        <v>4.9751243781094526E-3</v>
      </c>
      <c r="S136" s="81">
        <f t="shared" si="17"/>
        <v>296291.16666666669</v>
      </c>
      <c r="T136" s="355"/>
      <c r="U136" s="355"/>
      <c r="V136" s="49" t="s">
        <v>117</v>
      </c>
      <c r="W136" s="78">
        <v>221688</v>
      </c>
      <c r="X136" s="65">
        <f>IFERROR(W136/T125,"-")</f>
        <v>6.3473946185267031E-4</v>
      </c>
      <c r="Y136" s="78">
        <v>4</v>
      </c>
      <c r="Z136" s="65">
        <f>IFERROR(Y136/U125,"-")</f>
        <v>3.3812341504649195E-3</v>
      </c>
      <c r="AA136" s="192">
        <f t="shared" si="18"/>
        <v>55422</v>
      </c>
      <c r="AB136" s="355"/>
      <c r="AC136" s="355"/>
      <c r="AD136" s="49" t="s">
        <v>117</v>
      </c>
      <c r="AE136" s="78">
        <v>1727260</v>
      </c>
      <c r="AF136" s="65">
        <f>IFERROR(AE136/AB125,"-")</f>
        <v>2.9317954185736029E-3</v>
      </c>
      <c r="AG136" s="78">
        <v>5</v>
      </c>
      <c r="AH136" s="65">
        <f>IFERROR(AG136/AC125,"-")</f>
        <v>2.1542438604049978E-3</v>
      </c>
      <c r="AI136" s="81">
        <f t="shared" si="19"/>
        <v>345452</v>
      </c>
      <c r="AJ136" s="355"/>
      <c r="AK136" s="355"/>
      <c r="AL136" s="49" t="s">
        <v>117</v>
      </c>
      <c r="AM136" s="78">
        <v>23740092</v>
      </c>
      <c r="AN136" s="65">
        <f>IFERROR(AM136/AJ125,"-")</f>
        <v>4.5909321192300059E-3</v>
      </c>
      <c r="AO136" s="78">
        <v>59</v>
      </c>
      <c r="AP136" s="65">
        <f>IFERROR(AO136/AK125,"-")</f>
        <v>7.283051475126528E-3</v>
      </c>
      <c r="AQ136" s="81">
        <f t="shared" si="20"/>
        <v>402374.44067796611</v>
      </c>
      <c r="AR136" s="355"/>
      <c r="AS136" s="355"/>
      <c r="AT136" s="49" t="s">
        <v>117</v>
      </c>
      <c r="AU136" s="78">
        <v>8088153</v>
      </c>
      <c r="AV136" s="65">
        <f>IFERROR(AU136/AR125,"-")</f>
        <v>1.2824088151685202E-3</v>
      </c>
      <c r="AW136" s="81">
        <v>46</v>
      </c>
      <c r="AX136" s="65">
        <f>IFERROR(AW136/AS125,"-")</f>
        <v>4.0675568131576618E-3</v>
      </c>
      <c r="AY136" s="280">
        <f t="shared" si="21"/>
        <v>175829.41304347827</v>
      </c>
      <c r="AZ136" s="355"/>
      <c r="BA136" s="355"/>
      <c r="BB136" s="49" t="s">
        <v>117</v>
      </c>
      <c r="BC136" s="78">
        <v>0</v>
      </c>
      <c r="BD136" s="65">
        <f>IFERROR(BC136/AZ125,"-")</f>
        <v>0</v>
      </c>
      <c r="BE136" s="78">
        <v>0</v>
      </c>
      <c r="BF136" s="65">
        <f>IFERROR(BE136/BA125,"-")</f>
        <v>0</v>
      </c>
      <c r="BG136" s="81" t="str">
        <f t="shared" si="22"/>
        <v>-</v>
      </c>
      <c r="BH136" s="355"/>
      <c r="BI136" s="355"/>
      <c r="BJ136" s="49" t="s">
        <v>117</v>
      </c>
      <c r="BK136" s="78">
        <v>2531248</v>
      </c>
      <c r="BL136" s="65">
        <f>IFERROR(BK136/BH125,"-")</f>
        <v>5.0925723964637365E-4</v>
      </c>
      <c r="BM136" s="78">
        <v>26</v>
      </c>
      <c r="BN136" s="65">
        <f>IFERROR(BM136/BI125,"-")</f>
        <v>2.1950189953566907E-3</v>
      </c>
      <c r="BO136" s="192">
        <f t="shared" si="23"/>
        <v>97355.692307692312</v>
      </c>
      <c r="BP136" s="286"/>
    </row>
    <row r="137" spans="2:68" s="10" customFormat="1" ht="13.15" customHeight="1" thickTop="1" thickBot="1">
      <c r="B137" s="382"/>
      <c r="C137" s="391"/>
      <c r="D137" s="355"/>
      <c r="E137" s="355"/>
      <c r="F137" s="49" t="s">
        <v>118</v>
      </c>
      <c r="G137" s="78">
        <v>16920667</v>
      </c>
      <c r="H137" s="65">
        <f>IFERROR(G137/D125,"-")</f>
        <v>9.6537643315878687E-3</v>
      </c>
      <c r="I137" s="78">
        <v>334</v>
      </c>
      <c r="J137" s="65">
        <f>IFERROR(I137/E125,"-")</f>
        <v>0.14687774846086191</v>
      </c>
      <c r="K137" s="81">
        <f t="shared" si="16"/>
        <v>50660.679640718561</v>
      </c>
      <c r="L137" s="355"/>
      <c r="M137" s="355"/>
      <c r="N137" s="49" t="s">
        <v>118</v>
      </c>
      <c r="O137" s="78">
        <v>98708671</v>
      </c>
      <c r="P137" s="65">
        <f>IFERROR(O137/L125,"-")</f>
        <v>7.9498050812181822E-3</v>
      </c>
      <c r="Q137" s="78">
        <v>2808</v>
      </c>
      <c r="R137" s="65">
        <f>IFERROR(Q137/M125,"-")</f>
        <v>0.12254516889238021</v>
      </c>
      <c r="S137" s="81">
        <f t="shared" si="17"/>
        <v>35152.660612535612</v>
      </c>
      <c r="T137" s="355"/>
      <c r="U137" s="355"/>
      <c r="V137" s="49" t="s">
        <v>118</v>
      </c>
      <c r="W137" s="78">
        <v>4884861</v>
      </c>
      <c r="X137" s="65">
        <f>IFERROR(W137/T125,"-")</f>
        <v>1.3986386463701674E-2</v>
      </c>
      <c r="Y137" s="78">
        <v>111</v>
      </c>
      <c r="Z137" s="65">
        <f>IFERROR(Y137/U125,"-")</f>
        <v>9.3829247675401517E-2</v>
      </c>
      <c r="AA137" s="192">
        <f t="shared" si="18"/>
        <v>44007.75675675676</v>
      </c>
      <c r="AB137" s="355"/>
      <c r="AC137" s="355"/>
      <c r="AD137" s="49" t="s">
        <v>118</v>
      </c>
      <c r="AE137" s="78">
        <v>6129977</v>
      </c>
      <c r="AF137" s="65">
        <f>IFERROR(AE137/AB125,"-")</f>
        <v>1.0404825263458633E-2</v>
      </c>
      <c r="AG137" s="78">
        <v>159</v>
      </c>
      <c r="AH137" s="65">
        <f>IFERROR(AG137/AC125,"-")</f>
        <v>6.8504954760878936E-2</v>
      </c>
      <c r="AI137" s="81">
        <f t="shared" si="19"/>
        <v>38553.314465408803</v>
      </c>
      <c r="AJ137" s="355"/>
      <c r="AK137" s="355"/>
      <c r="AL137" s="49" t="s">
        <v>118</v>
      </c>
      <c r="AM137" s="78">
        <v>44947775</v>
      </c>
      <c r="AN137" s="65">
        <f>IFERROR(AM137/AJ125,"-")</f>
        <v>8.6921391852830005E-3</v>
      </c>
      <c r="AO137" s="78">
        <v>1137</v>
      </c>
      <c r="AP137" s="65">
        <f>IFERROR(AO137/AK125,"-")</f>
        <v>0.14035304283421801</v>
      </c>
      <c r="AQ137" s="81">
        <f t="shared" si="20"/>
        <v>39531.904133685137</v>
      </c>
      <c r="AR137" s="355"/>
      <c r="AS137" s="355"/>
      <c r="AT137" s="49" t="s">
        <v>118</v>
      </c>
      <c r="AU137" s="78">
        <v>42746058</v>
      </c>
      <c r="AV137" s="65">
        <f>IFERROR(AU137/AR125,"-")</f>
        <v>6.7775574464163631E-3</v>
      </c>
      <c r="AW137" s="81">
        <v>1401</v>
      </c>
      <c r="AX137" s="65">
        <f>IFERROR(AW137/AS125,"-")</f>
        <v>0.12388363250508444</v>
      </c>
      <c r="AY137" s="280">
        <f t="shared" si="21"/>
        <v>30511.104925053532</v>
      </c>
      <c r="AZ137" s="355"/>
      <c r="BA137" s="355"/>
      <c r="BB137" s="49" t="s">
        <v>118</v>
      </c>
      <c r="BC137" s="78">
        <v>396</v>
      </c>
      <c r="BD137" s="65">
        <f>IFERROR(BC137/AZ125,"-")</f>
        <v>3.0732218385006403E-4</v>
      </c>
      <c r="BE137" s="78">
        <v>1</v>
      </c>
      <c r="BF137" s="65">
        <f>IFERROR(BE137/BA125,"-")</f>
        <v>0.2</v>
      </c>
      <c r="BG137" s="81">
        <f t="shared" si="22"/>
        <v>396</v>
      </c>
      <c r="BH137" s="355"/>
      <c r="BI137" s="355"/>
      <c r="BJ137" s="49" t="s">
        <v>118</v>
      </c>
      <c r="BK137" s="78">
        <v>30081732</v>
      </c>
      <c r="BL137" s="65">
        <f>IFERROR(BK137/BH125,"-")</f>
        <v>6.0520896419876628E-3</v>
      </c>
      <c r="BM137" s="78">
        <v>1067</v>
      </c>
      <c r="BN137" s="65">
        <f>IFERROR(BM137/BI125,"-")</f>
        <v>9.0080202617138033E-2</v>
      </c>
      <c r="BO137" s="192">
        <f t="shared" si="23"/>
        <v>28192.813495782568</v>
      </c>
      <c r="BP137" s="286"/>
    </row>
    <row r="138" spans="2:68" s="10" customFormat="1" ht="13.15" customHeight="1" thickTop="1" thickBot="1">
      <c r="B138" s="382"/>
      <c r="C138" s="391"/>
      <c r="D138" s="355"/>
      <c r="E138" s="355"/>
      <c r="F138" s="49" t="s">
        <v>119</v>
      </c>
      <c r="G138" s="78">
        <v>39585224</v>
      </c>
      <c r="H138" s="65">
        <f>IFERROR(G138/D125,"-")</f>
        <v>2.2584595720081011E-2</v>
      </c>
      <c r="I138" s="78">
        <v>414</v>
      </c>
      <c r="J138" s="65">
        <f>IFERROR(I138/E125,"-")</f>
        <v>0.18205804749340371</v>
      </c>
      <c r="K138" s="81">
        <f t="shared" si="16"/>
        <v>95616.483091787435</v>
      </c>
      <c r="L138" s="355"/>
      <c r="M138" s="355"/>
      <c r="N138" s="49" t="s">
        <v>119</v>
      </c>
      <c r="O138" s="78">
        <v>159262689</v>
      </c>
      <c r="P138" s="65">
        <f>IFERROR(O138/L125,"-")</f>
        <v>1.2826708347240041E-2</v>
      </c>
      <c r="Q138" s="78">
        <v>2168</v>
      </c>
      <c r="R138" s="65">
        <f>IFERROR(Q138/M125,"-")</f>
        <v>9.461464606790608E-2</v>
      </c>
      <c r="S138" s="81">
        <f t="shared" si="17"/>
        <v>73460.649907749073</v>
      </c>
      <c r="T138" s="355"/>
      <c r="U138" s="355"/>
      <c r="V138" s="49" t="s">
        <v>119</v>
      </c>
      <c r="W138" s="78">
        <v>8741345</v>
      </c>
      <c r="X138" s="65">
        <f>IFERROR(W138/T125,"-")</f>
        <v>2.5028312859372317E-2</v>
      </c>
      <c r="Y138" s="78">
        <v>125</v>
      </c>
      <c r="Z138" s="65">
        <f>IFERROR(Y138/U125,"-")</f>
        <v>0.10566356720202874</v>
      </c>
      <c r="AA138" s="192">
        <f t="shared" si="18"/>
        <v>69930.759999999995</v>
      </c>
      <c r="AB138" s="355"/>
      <c r="AC138" s="355"/>
      <c r="AD138" s="49" t="s">
        <v>119</v>
      </c>
      <c r="AE138" s="78">
        <v>13648654</v>
      </c>
      <c r="AF138" s="65">
        <f>IFERROR(AE138/AB125,"-")</f>
        <v>2.3166785120303995E-2</v>
      </c>
      <c r="AG138" s="78">
        <v>160</v>
      </c>
      <c r="AH138" s="65">
        <f>IFERROR(AG138/AC125,"-")</f>
        <v>6.893580353295993E-2</v>
      </c>
      <c r="AI138" s="81">
        <f t="shared" si="19"/>
        <v>85304.087499999994</v>
      </c>
      <c r="AJ138" s="355"/>
      <c r="AK138" s="355"/>
      <c r="AL138" s="49" t="s">
        <v>119</v>
      </c>
      <c r="AM138" s="78">
        <v>74983846</v>
      </c>
      <c r="AN138" s="65">
        <f>IFERROR(AM138/AJ125,"-")</f>
        <v>1.4500607117478583E-2</v>
      </c>
      <c r="AO138" s="78">
        <v>962</v>
      </c>
      <c r="AP138" s="65">
        <f>IFERROR(AO138/AK125,"-")</f>
        <v>0.11875077150969016</v>
      </c>
      <c r="AQ138" s="81">
        <f t="shared" si="20"/>
        <v>77945.785862785866</v>
      </c>
      <c r="AR138" s="355"/>
      <c r="AS138" s="355"/>
      <c r="AT138" s="49" t="s">
        <v>119</v>
      </c>
      <c r="AU138" s="78">
        <v>61888844</v>
      </c>
      <c r="AV138" s="65">
        <f>IFERROR(AU138/AR125,"-")</f>
        <v>9.8127222749358704E-3</v>
      </c>
      <c r="AW138" s="81">
        <v>921</v>
      </c>
      <c r="AX138" s="65">
        <f>IFERROR(AW138/AS125,"-")</f>
        <v>8.1439561411265363E-2</v>
      </c>
      <c r="AY138" s="280">
        <f t="shared" si="21"/>
        <v>67197.441910966343</v>
      </c>
      <c r="AZ138" s="355"/>
      <c r="BA138" s="355"/>
      <c r="BB138" s="49" t="s">
        <v>119</v>
      </c>
      <c r="BC138" s="78">
        <v>92862</v>
      </c>
      <c r="BD138" s="65">
        <f>IFERROR(BC138/AZ125,"-")</f>
        <v>7.2067052112840008E-2</v>
      </c>
      <c r="BE138" s="78">
        <v>3</v>
      </c>
      <c r="BF138" s="65">
        <f>IFERROR(BE138/BA125,"-")</f>
        <v>0.6</v>
      </c>
      <c r="BG138" s="81">
        <f t="shared" si="22"/>
        <v>30954</v>
      </c>
      <c r="BH138" s="355"/>
      <c r="BI138" s="355"/>
      <c r="BJ138" s="49" t="s">
        <v>119</v>
      </c>
      <c r="BK138" s="78">
        <v>42675552</v>
      </c>
      <c r="BL138" s="65">
        <f>IFERROR(BK138/BH125,"-")</f>
        <v>8.5858176725098767E-3</v>
      </c>
      <c r="BM138" s="78">
        <v>731</v>
      </c>
      <c r="BN138" s="65">
        <f>IFERROR(BM138/BI125,"-")</f>
        <v>6.1713803292528492E-2</v>
      </c>
      <c r="BO138" s="192">
        <f t="shared" si="23"/>
        <v>58379.688098495215</v>
      </c>
      <c r="BP138" s="286"/>
    </row>
    <row r="139" spans="2:68" s="10" customFormat="1" ht="13.15" customHeight="1" thickTop="1" thickBot="1">
      <c r="B139" s="382"/>
      <c r="C139" s="391"/>
      <c r="D139" s="355"/>
      <c r="E139" s="355"/>
      <c r="F139" s="49" t="s">
        <v>120</v>
      </c>
      <c r="G139" s="78">
        <v>8283911</v>
      </c>
      <c r="H139" s="65">
        <f>IFERROR(G139/D125,"-")</f>
        <v>4.7262276680847381E-3</v>
      </c>
      <c r="I139" s="78">
        <v>185</v>
      </c>
      <c r="J139" s="65">
        <f>IFERROR(I139/E125,"-")</f>
        <v>8.1354441512752854E-2</v>
      </c>
      <c r="K139" s="81">
        <f t="shared" si="16"/>
        <v>44777.897297297299</v>
      </c>
      <c r="L139" s="355"/>
      <c r="M139" s="355"/>
      <c r="N139" s="49" t="s">
        <v>120</v>
      </c>
      <c r="O139" s="78">
        <v>50597063</v>
      </c>
      <c r="P139" s="65">
        <f>IFERROR(O139/L125,"-")</f>
        <v>4.0749894052581909E-3</v>
      </c>
      <c r="Q139" s="78">
        <v>1206</v>
      </c>
      <c r="R139" s="65">
        <f>IFERROR(Q139/M125,"-")</f>
        <v>5.2631578947368418E-2</v>
      </c>
      <c r="S139" s="81">
        <f t="shared" si="17"/>
        <v>41954.446932006635</v>
      </c>
      <c r="T139" s="355"/>
      <c r="U139" s="355"/>
      <c r="V139" s="49" t="s">
        <v>120</v>
      </c>
      <c r="W139" s="78">
        <v>1295077</v>
      </c>
      <c r="X139" s="65">
        <f>IFERROR(W139/T125,"-")</f>
        <v>3.7080783715752351E-3</v>
      </c>
      <c r="Y139" s="78">
        <v>32</v>
      </c>
      <c r="Z139" s="65">
        <f>IFERROR(Y139/U125,"-")</f>
        <v>2.7049873203719356E-2</v>
      </c>
      <c r="AA139" s="192">
        <f t="shared" si="18"/>
        <v>40471.15625</v>
      </c>
      <c r="AB139" s="355"/>
      <c r="AC139" s="355"/>
      <c r="AD139" s="49" t="s">
        <v>120</v>
      </c>
      <c r="AE139" s="78">
        <v>1744390</v>
      </c>
      <c r="AF139" s="65">
        <f>IFERROR(AE139/AB125,"-")</f>
        <v>2.9608713281182955E-3</v>
      </c>
      <c r="AG139" s="78">
        <v>48</v>
      </c>
      <c r="AH139" s="65">
        <f>IFERROR(AG139/AC125,"-")</f>
        <v>2.0680741059887979E-2</v>
      </c>
      <c r="AI139" s="81">
        <f t="shared" si="19"/>
        <v>36341.458333333336</v>
      </c>
      <c r="AJ139" s="355"/>
      <c r="AK139" s="355"/>
      <c r="AL139" s="49" t="s">
        <v>120</v>
      </c>
      <c r="AM139" s="78">
        <v>25514099</v>
      </c>
      <c r="AN139" s="65">
        <f>IFERROR(AM139/AJ125,"-")</f>
        <v>4.9339950574881584E-3</v>
      </c>
      <c r="AO139" s="78">
        <v>559</v>
      </c>
      <c r="AP139" s="65">
        <f>IFERROR(AO139/AK125,"-")</f>
        <v>6.9003826688063208E-2</v>
      </c>
      <c r="AQ139" s="81">
        <f t="shared" si="20"/>
        <v>45642.395348837206</v>
      </c>
      <c r="AR139" s="355"/>
      <c r="AS139" s="355"/>
      <c r="AT139" s="49" t="s">
        <v>120</v>
      </c>
      <c r="AU139" s="78">
        <v>22043497</v>
      </c>
      <c r="AV139" s="65">
        <f>IFERROR(AU139/AR125,"-")</f>
        <v>3.4950840902664465E-3</v>
      </c>
      <c r="AW139" s="81">
        <v>567</v>
      </c>
      <c r="AX139" s="65">
        <f>IFERROR(AW139/AS125,"-")</f>
        <v>5.0137058979573788E-2</v>
      </c>
      <c r="AY139" s="280">
        <f t="shared" si="21"/>
        <v>38877.419753086418</v>
      </c>
      <c r="AZ139" s="355"/>
      <c r="BA139" s="355"/>
      <c r="BB139" s="49" t="s">
        <v>120</v>
      </c>
      <c r="BC139" s="78">
        <v>4230</v>
      </c>
      <c r="BD139" s="65">
        <f>IFERROR(BC139/AZ125,"-")</f>
        <v>3.2827596911256837E-3</v>
      </c>
      <c r="BE139" s="78">
        <v>1</v>
      </c>
      <c r="BF139" s="65">
        <f>IFERROR(BE139/BA125,"-")</f>
        <v>0.2</v>
      </c>
      <c r="BG139" s="81">
        <f t="shared" si="22"/>
        <v>4230</v>
      </c>
      <c r="BH139" s="355"/>
      <c r="BI139" s="355"/>
      <c r="BJ139" s="49" t="s">
        <v>120</v>
      </c>
      <c r="BK139" s="78">
        <v>15660131</v>
      </c>
      <c r="BL139" s="65">
        <f>IFERROR(BK139/BH125,"-")</f>
        <v>3.1506336343023701E-3</v>
      </c>
      <c r="BM139" s="78">
        <v>391</v>
      </c>
      <c r="BN139" s="65">
        <f>IFERROR(BM139/BI125,"-")</f>
        <v>3.3009708737864081E-2</v>
      </c>
      <c r="BO139" s="192">
        <f t="shared" si="23"/>
        <v>40051.485933503835</v>
      </c>
      <c r="BP139" s="286"/>
    </row>
    <row r="140" spans="2:68" s="10" customFormat="1" ht="13.15" customHeight="1" thickTop="1" thickBot="1">
      <c r="B140" s="382"/>
      <c r="C140" s="391"/>
      <c r="D140" s="355"/>
      <c r="E140" s="355"/>
      <c r="F140" s="50" t="s">
        <v>121</v>
      </c>
      <c r="G140" s="79">
        <v>2764578</v>
      </c>
      <c r="H140" s="66">
        <f>IFERROR(G140/D125,"-")</f>
        <v>1.5772773312241488E-3</v>
      </c>
      <c r="I140" s="79">
        <v>231</v>
      </c>
      <c r="J140" s="66">
        <f>IFERROR(I140/E125,"-")</f>
        <v>0.10158311345646438</v>
      </c>
      <c r="K140" s="82">
        <f t="shared" si="16"/>
        <v>11967.870129870131</v>
      </c>
      <c r="L140" s="355"/>
      <c r="M140" s="355"/>
      <c r="N140" s="50" t="s">
        <v>121</v>
      </c>
      <c r="O140" s="79">
        <v>17839312</v>
      </c>
      <c r="P140" s="66">
        <f>IFERROR(O140/L125,"-")</f>
        <v>1.4367436188360441E-3</v>
      </c>
      <c r="Q140" s="79">
        <v>1557</v>
      </c>
      <c r="R140" s="66">
        <f>IFERROR(Q140/M125,"-")</f>
        <v>6.7949725058915944E-2</v>
      </c>
      <c r="S140" s="82">
        <f t="shared" si="17"/>
        <v>11457.490044958253</v>
      </c>
      <c r="T140" s="355"/>
      <c r="U140" s="355"/>
      <c r="V140" s="50" t="s">
        <v>121</v>
      </c>
      <c r="W140" s="79">
        <v>679755</v>
      </c>
      <c r="X140" s="66">
        <f>IFERROR(W140/T125,"-")</f>
        <v>1.9462818144945233E-3</v>
      </c>
      <c r="Y140" s="79">
        <v>68</v>
      </c>
      <c r="Z140" s="66">
        <f>IFERROR(Y140/U125,"-")</f>
        <v>5.7480980557903634E-2</v>
      </c>
      <c r="AA140" s="193">
        <f t="shared" si="18"/>
        <v>9996.3970588235297</v>
      </c>
      <c r="AB140" s="355"/>
      <c r="AC140" s="355"/>
      <c r="AD140" s="50" t="s">
        <v>121</v>
      </c>
      <c r="AE140" s="79">
        <v>539864</v>
      </c>
      <c r="AF140" s="66">
        <f>IFERROR(AE140/AB125,"-")</f>
        <v>9.163477425823671E-4</v>
      </c>
      <c r="AG140" s="79">
        <v>75</v>
      </c>
      <c r="AH140" s="66">
        <f>IFERROR(AG140/AC125,"-")</f>
        <v>3.2313657906074968E-2</v>
      </c>
      <c r="AI140" s="82">
        <f t="shared" si="19"/>
        <v>7198.1866666666665</v>
      </c>
      <c r="AJ140" s="355"/>
      <c r="AK140" s="355"/>
      <c r="AL140" s="50" t="s">
        <v>121</v>
      </c>
      <c r="AM140" s="79">
        <v>7211794</v>
      </c>
      <c r="AN140" s="66">
        <f>IFERROR(AM140/AJ125,"-")</f>
        <v>1.3946389387147378E-3</v>
      </c>
      <c r="AO140" s="79">
        <v>627</v>
      </c>
      <c r="AP140" s="66">
        <f>IFERROR(AO140/AK125,"-")</f>
        <v>7.7397852117022589E-2</v>
      </c>
      <c r="AQ140" s="82">
        <f t="shared" si="20"/>
        <v>11502.06379585327</v>
      </c>
      <c r="AR140" s="355"/>
      <c r="AS140" s="355"/>
      <c r="AT140" s="50" t="s">
        <v>121</v>
      </c>
      <c r="AU140" s="79">
        <v>9407899</v>
      </c>
      <c r="AV140" s="66">
        <f>IFERROR(AU140/AR125,"-")</f>
        <v>1.4916597905374818E-3</v>
      </c>
      <c r="AW140" s="82">
        <v>787</v>
      </c>
      <c r="AX140" s="66">
        <f>IFERROR(AW140/AS125,"-")</f>
        <v>6.959059156424087E-2</v>
      </c>
      <c r="AY140" s="281">
        <f t="shared" si="21"/>
        <v>11954.12833545108</v>
      </c>
      <c r="AZ140" s="355"/>
      <c r="BA140" s="355"/>
      <c r="BB140" s="50" t="s">
        <v>121</v>
      </c>
      <c r="BC140" s="79">
        <v>261</v>
      </c>
      <c r="BD140" s="66">
        <f>IFERROR(BC140/AZ125,"-")</f>
        <v>2.0255325753754219E-4</v>
      </c>
      <c r="BE140" s="79">
        <v>1</v>
      </c>
      <c r="BF140" s="66">
        <f>IFERROR(BE140/BA125,"-")</f>
        <v>0.2</v>
      </c>
      <c r="BG140" s="82">
        <f t="shared" si="22"/>
        <v>261</v>
      </c>
      <c r="BH140" s="355"/>
      <c r="BI140" s="355"/>
      <c r="BJ140" s="50" t="s">
        <v>121</v>
      </c>
      <c r="BK140" s="79">
        <v>4851949</v>
      </c>
      <c r="BL140" s="66">
        <f>IFERROR(BK140/BH125,"-")</f>
        <v>9.7615490645127745E-4</v>
      </c>
      <c r="BM140" s="79">
        <v>561</v>
      </c>
      <c r="BN140" s="66">
        <f>IFERROR(BM140/BI125,"-")</f>
        <v>4.7361756015196287E-2</v>
      </c>
      <c r="BO140" s="193">
        <f t="shared" si="23"/>
        <v>8648.7504456327988</v>
      </c>
      <c r="BP140" s="286"/>
    </row>
    <row r="141" spans="2:68" s="10" customFormat="1" ht="13.15" customHeight="1" thickTop="1" thickBot="1">
      <c r="B141" s="383"/>
      <c r="C141" s="392"/>
      <c r="D141" s="394"/>
      <c r="E141" s="394"/>
      <c r="F141" s="52" t="s">
        <v>71</v>
      </c>
      <c r="G141" s="154">
        <f>SUM(G125:G140)</f>
        <v>460837324</v>
      </c>
      <c r="H141" s="155">
        <f>IFERROR(G141/D125,"-")</f>
        <v>0.26292195934685092</v>
      </c>
      <c r="I141" s="273">
        <v>2014</v>
      </c>
      <c r="J141" s="155">
        <f>IFERROR(I141/E125,"-")</f>
        <v>0.88566402814423928</v>
      </c>
      <c r="K141" s="156">
        <f t="shared" si="16"/>
        <v>228816.94339622642</v>
      </c>
      <c r="L141" s="394"/>
      <c r="M141" s="394"/>
      <c r="N141" s="52" t="s">
        <v>71</v>
      </c>
      <c r="O141" s="154">
        <f>SUM(O125:O140)</f>
        <v>2577567066</v>
      </c>
      <c r="P141" s="155">
        <f>IFERROR(O141/L125,"-")</f>
        <v>0.20759225659585104</v>
      </c>
      <c r="Q141" s="273">
        <v>18578</v>
      </c>
      <c r="R141" s="155">
        <f>IFERROR(Q141/M125,"-")</f>
        <v>0.81077070786418781</v>
      </c>
      <c r="S141" s="156">
        <f t="shared" si="17"/>
        <v>138742.97911508236</v>
      </c>
      <c r="T141" s="394"/>
      <c r="U141" s="394"/>
      <c r="V141" s="52" t="s">
        <v>71</v>
      </c>
      <c r="W141" s="154">
        <f>SUM(W125:W140)</f>
        <v>40643894</v>
      </c>
      <c r="X141" s="155">
        <f>IFERROR(W141/T125,"-")</f>
        <v>0.11637203369220243</v>
      </c>
      <c r="Y141" s="273">
        <v>511</v>
      </c>
      <c r="Z141" s="155">
        <f>IFERROR(Y141/U125,"-")</f>
        <v>0.43195266272189348</v>
      </c>
      <c r="AA141" s="92">
        <f t="shared" si="18"/>
        <v>79537.953033268102</v>
      </c>
      <c r="AB141" s="394"/>
      <c r="AC141" s="394"/>
      <c r="AD141" s="52" t="s">
        <v>71</v>
      </c>
      <c r="AE141" s="154">
        <f>SUM(AE125:AE140)</f>
        <v>57208978</v>
      </c>
      <c r="AF141" s="155">
        <f>IFERROR(AE141/AB125,"-")</f>
        <v>9.7104674224886833E-2</v>
      </c>
      <c r="AG141" s="273">
        <v>849</v>
      </c>
      <c r="AH141" s="155">
        <f>IFERROR(AG141/AC125,"-")</f>
        <v>0.36579060749676862</v>
      </c>
      <c r="AI141" s="156">
        <f t="shared" si="19"/>
        <v>67383.955241460542</v>
      </c>
      <c r="AJ141" s="394"/>
      <c r="AK141" s="394"/>
      <c r="AL141" s="52" t="s">
        <v>71</v>
      </c>
      <c r="AM141" s="154">
        <f>SUM(AM125:AM140)</f>
        <v>1180479619</v>
      </c>
      <c r="AN141" s="155">
        <f>IFERROR(AM141/AJ125,"-")</f>
        <v>0.22828478503636379</v>
      </c>
      <c r="AO141" s="273">
        <v>7325</v>
      </c>
      <c r="AP141" s="155">
        <f>IFERROR(AO141/AK125,"-")</f>
        <v>0.90420935686952231</v>
      </c>
      <c r="AQ141" s="156">
        <f t="shared" si="20"/>
        <v>161157.62716723551</v>
      </c>
      <c r="AR141" s="394"/>
      <c r="AS141" s="394"/>
      <c r="AT141" s="52" t="s">
        <v>71</v>
      </c>
      <c r="AU141" s="154">
        <f>SUM(AU125:AU140)</f>
        <v>1299234575</v>
      </c>
      <c r="AV141" s="155">
        <f>IFERROR(AU141/AR125,"-")</f>
        <v>0.20599880738553361</v>
      </c>
      <c r="AW141" s="156">
        <v>9893</v>
      </c>
      <c r="AX141" s="198">
        <f>IFERROR(AW141/AS125,"-")</f>
        <v>0.87478999027323368</v>
      </c>
      <c r="AY141" s="92">
        <f t="shared" si="21"/>
        <v>131328.67431517233</v>
      </c>
      <c r="AZ141" s="394"/>
      <c r="BA141" s="394"/>
      <c r="BB141" s="52" t="s">
        <v>71</v>
      </c>
      <c r="BC141" s="154">
        <f>SUM(BC125:BC140)</f>
        <v>280521</v>
      </c>
      <c r="BD141" s="155">
        <f>IFERROR(BC141/AZ125,"-")</f>
        <v>0.21770284428233286</v>
      </c>
      <c r="BE141" s="273">
        <v>5</v>
      </c>
      <c r="BF141" s="155">
        <f>IFERROR(BE141/BA125,"-")</f>
        <v>1</v>
      </c>
      <c r="BG141" s="156">
        <f t="shared" si="22"/>
        <v>56104.2</v>
      </c>
      <c r="BH141" s="394"/>
      <c r="BI141" s="394"/>
      <c r="BJ141" s="52" t="s">
        <v>71</v>
      </c>
      <c r="BK141" s="154">
        <f>SUM(BK125:BK140)</f>
        <v>815252852</v>
      </c>
      <c r="BL141" s="155">
        <f>IFERROR(BK141/BH125,"-")</f>
        <v>0.1640192573083924</v>
      </c>
      <c r="BM141" s="273">
        <v>8393</v>
      </c>
      <c r="BN141" s="155">
        <f>IFERROR(BM141/BI125,"-")</f>
        <v>0.70856901646264248</v>
      </c>
      <c r="BO141" s="92">
        <f t="shared" si="23"/>
        <v>97134.856666269508</v>
      </c>
      <c r="BP141" s="286"/>
    </row>
    <row r="142" spans="2:68" s="10" customFormat="1" ht="13.15" customHeight="1" thickTop="1" thickBot="1">
      <c r="B142" s="384" t="s">
        <v>106</v>
      </c>
      <c r="C142" s="385"/>
      <c r="D142" s="358">
        <f>SUM(D6:D141)</f>
        <v>9540170700</v>
      </c>
      <c r="E142" s="393">
        <v>13036</v>
      </c>
      <c r="F142" s="157" t="s">
        <v>107</v>
      </c>
      <c r="G142" s="158">
        <f>SUMIF(F6:F141,F142,G6:G141)</f>
        <v>210271281</v>
      </c>
      <c r="H142" s="159">
        <f>IFERROR(G142/D142,"-")</f>
        <v>2.2040620405251239E-2</v>
      </c>
      <c r="I142" s="75">
        <v>2933</v>
      </c>
      <c r="J142" s="159">
        <f>IFERROR(I142/E142,"-")</f>
        <v>0.22499232893525623</v>
      </c>
      <c r="K142" s="160">
        <f t="shared" si="16"/>
        <v>71691.538015683604</v>
      </c>
      <c r="L142" s="358">
        <f>SUM(L6:L141)</f>
        <v>69133835490</v>
      </c>
      <c r="M142" s="393">
        <v>135019</v>
      </c>
      <c r="N142" s="157" t="s">
        <v>107</v>
      </c>
      <c r="O142" s="158">
        <f>SUMIF(N6:N141,N142,O6:O141)</f>
        <v>1301943926</v>
      </c>
      <c r="P142" s="159">
        <f>IFERROR(O142/L142,"-")</f>
        <v>1.8832224724293248E-2</v>
      </c>
      <c r="Q142" s="75">
        <v>22906</v>
      </c>
      <c r="R142" s="159">
        <f>IFERROR(Q142/M142,"-")</f>
        <v>0.16965019737962805</v>
      </c>
      <c r="S142" s="160">
        <f t="shared" si="17"/>
        <v>56838.55435257138</v>
      </c>
      <c r="T142" s="358">
        <f>SUM(T6:T141)</f>
        <v>2258555950</v>
      </c>
      <c r="U142" s="393">
        <v>7609</v>
      </c>
      <c r="V142" s="157" t="s">
        <v>107</v>
      </c>
      <c r="W142" s="158">
        <f>SUMIF(V6:V141,V142,W6:W141)</f>
        <v>56647549</v>
      </c>
      <c r="X142" s="159">
        <f>IFERROR(W142/T142,"-")</f>
        <v>2.5081313128417299E-2</v>
      </c>
      <c r="Y142" s="75">
        <v>889</v>
      </c>
      <c r="Z142" s="159">
        <f>IFERROR(Y142/U142,"-")</f>
        <v>0.11683532658693652</v>
      </c>
      <c r="AA142" s="199">
        <f t="shared" si="18"/>
        <v>63720.527559055117</v>
      </c>
      <c r="AB142" s="358">
        <f>SUM(AB6:AB141)</f>
        <v>4248823940</v>
      </c>
      <c r="AC142" s="393">
        <v>15494</v>
      </c>
      <c r="AD142" s="157" t="s">
        <v>107</v>
      </c>
      <c r="AE142" s="158">
        <f>SUMIF(AD6:AD141,AD142,AE6:AE141)</f>
        <v>82130754</v>
      </c>
      <c r="AF142" s="159">
        <f>IFERROR(AE142/AB142,"-")</f>
        <v>1.9330232356015203E-2</v>
      </c>
      <c r="AG142" s="75">
        <v>1555</v>
      </c>
      <c r="AH142" s="159">
        <f>IFERROR(AG142/AC142,"-")</f>
        <v>0.10036143023105719</v>
      </c>
      <c r="AI142" s="160">
        <f t="shared" si="19"/>
        <v>52817.205144694533</v>
      </c>
      <c r="AJ142" s="358">
        <f>SUM(AJ6:AJ141)</f>
        <v>27943621660</v>
      </c>
      <c r="AK142" s="393">
        <v>45809</v>
      </c>
      <c r="AL142" s="157" t="s">
        <v>107</v>
      </c>
      <c r="AM142" s="158">
        <f>SUMIF(AL6:AL141,AL142,AM6:AM141)</f>
        <v>473263745</v>
      </c>
      <c r="AN142" s="159">
        <f>IFERROR(AM142/AJ142,"-")</f>
        <v>1.6936378210325367E-2</v>
      </c>
      <c r="AO142" s="75">
        <v>8882</v>
      </c>
      <c r="AP142" s="159">
        <f>IFERROR(AO142/AK142,"-")</f>
        <v>0.19389202995044641</v>
      </c>
      <c r="AQ142" s="160">
        <f t="shared" si="20"/>
        <v>53283.46599864895</v>
      </c>
      <c r="AR142" s="358">
        <f>SUM(AR6:AR141)</f>
        <v>34186543370</v>
      </c>
      <c r="AS142" s="393">
        <v>65295</v>
      </c>
      <c r="AT142" s="157" t="s">
        <v>107</v>
      </c>
      <c r="AU142" s="158">
        <f>SUMIF(AT6:AT141,AT142,AU6:AU141)</f>
        <v>632215110</v>
      </c>
      <c r="AV142" s="159">
        <f>IFERROR(AU142/AR142,"-")</f>
        <v>1.8493098385453995E-2</v>
      </c>
      <c r="AW142" s="200">
        <v>11354</v>
      </c>
      <c r="AX142" s="159">
        <f>IFERROR(AW142/AS142,"-")</f>
        <v>0.17388774025576231</v>
      </c>
      <c r="AY142" s="199">
        <f t="shared" si="21"/>
        <v>55682.1481416241</v>
      </c>
      <c r="AZ142" s="358">
        <f>SUM(AZ6:AZ141)</f>
        <v>5685423670</v>
      </c>
      <c r="BA142" s="393">
        <v>5123</v>
      </c>
      <c r="BB142" s="157" t="s">
        <v>107</v>
      </c>
      <c r="BC142" s="158">
        <f>SUMIF(BB6:BB141,BB142,BC6:BC141)</f>
        <v>282108373</v>
      </c>
      <c r="BD142" s="159">
        <f>IFERROR(BC142/AZ142,"-")</f>
        <v>4.9619586749284419E-2</v>
      </c>
      <c r="BE142" s="75">
        <v>1585</v>
      </c>
      <c r="BF142" s="159">
        <f>IFERROR(BE142/BA142,"-")</f>
        <v>0.3093890298653133</v>
      </c>
      <c r="BG142" s="160">
        <f t="shared" si="22"/>
        <v>177986.35520504732</v>
      </c>
      <c r="BH142" s="358">
        <f>SUM(BH6:BH141)</f>
        <v>27288250590</v>
      </c>
      <c r="BI142" s="393">
        <v>69673</v>
      </c>
      <c r="BJ142" s="157" t="s">
        <v>107</v>
      </c>
      <c r="BK142" s="158">
        <f>SUMIF(BJ6:BJ141,BJ142,BK6:BK141)</f>
        <v>425455882</v>
      </c>
      <c r="BL142" s="159">
        <f>IFERROR(BK142/BH142,"-")</f>
        <v>1.5591174692448469E-2</v>
      </c>
      <c r="BM142" s="75">
        <v>9198</v>
      </c>
      <c r="BN142" s="159">
        <f>IFERROR(BM142/BI142,"-")</f>
        <v>0.13201670661518811</v>
      </c>
      <c r="BO142" s="199">
        <f t="shared" si="23"/>
        <v>46255.260056534033</v>
      </c>
      <c r="BP142" s="286"/>
    </row>
    <row r="143" spans="2:68" s="10" customFormat="1" ht="13.15" customHeight="1" thickTop="1" thickBot="1">
      <c r="B143" s="386"/>
      <c r="C143" s="387"/>
      <c r="D143" s="358"/>
      <c r="E143" s="355"/>
      <c r="F143" s="48" t="s">
        <v>108</v>
      </c>
      <c r="G143" s="78">
        <f>SUMIF(F6:F141,F143,G6:G141)</f>
        <v>161088108</v>
      </c>
      <c r="H143" s="65">
        <f>IFERROR(G143/D142,"-")</f>
        <v>1.6885243782902123E-2</v>
      </c>
      <c r="I143" s="78">
        <v>3514</v>
      </c>
      <c r="J143" s="65">
        <f>IFERROR(I143/E142,"-")</f>
        <v>0.26956121509665543</v>
      </c>
      <c r="K143" s="81">
        <f t="shared" si="16"/>
        <v>45841.806488332382</v>
      </c>
      <c r="L143" s="358"/>
      <c r="M143" s="355"/>
      <c r="N143" s="48" t="s">
        <v>108</v>
      </c>
      <c r="O143" s="78">
        <f>SUMIF(N6:N141,N143,O6:O141)</f>
        <v>1598309975</v>
      </c>
      <c r="P143" s="65">
        <f>IFERROR(O143/L142,"-")</f>
        <v>2.3119069897853284E-2</v>
      </c>
      <c r="Q143" s="78">
        <v>30473</v>
      </c>
      <c r="R143" s="65">
        <f>IFERROR(Q143/M142,"-")</f>
        <v>0.22569416156244676</v>
      </c>
      <c r="S143" s="81">
        <f t="shared" si="17"/>
        <v>52450.036917927348</v>
      </c>
      <c r="T143" s="358"/>
      <c r="U143" s="355"/>
      <c r="V143" s="48" t="s">
        <v>108</v>
      </c>
      <c r="W143" s="78">
        <f>SUMIF(V6:V141,V143,W6:W141)</f>
        <v>69257030</v>
      </c>
      <c r="X143" s="65">
        <f>IFERROR(W143/T142,"-")</f>
        <v>3.0664296804336418E-2</v>
      </c>
      <c r="Y143" s="78">
        <v>1271</v>
      </c>
      <c r="Z143" s="65">
        <f>IFERROR(Y143/U142,"-")</f>
        <v>0.16703903272440532</v>
      </c>
      <c r="AA143" s="192">
        <f t="shared" si="18"/>
        <v>54490.188827694728</v>
      </c>
      <c r="AB143" s="358"/>
      <c r="AC143" s="355"/>
      <c r="AD143" s="48" t="s">
        <v>108</v>
      </c>
      <c r="AE143" s="78">
        <f>SUMIF(AD6:AD141,AD143,AE6:AE141)</f>
        <v>147083205</v>
      </c>
      <c r="AF143" s="65">
        <f>IFERROR(AE143/AB142,"-")</f>
        <v>3.461739226596431E-2</v>
      </c>
      <c r="AG143" s="78">
        <v>2298</v>
      </c>
      <c r="AH143" s="65">
        <f>IFERROR(AG143/AC142,"-")</f>
        <v>0.14831547695882277</v>
      </c>
      <c r="AI143" s="81">
        <f t="shared" si="19"/>
        <v>64004.875979112272</v>
      </c>
      <c r="AJ143" s="358"/>
      <c r="AK143" s="355"/>
      <c r="AL143" s="48" t="s">
        <v>108</v>
      </c>
      <c r="AM143" s="78">
        <f>SUMIF(AL6:AL141,AL143,AM6:AM141)</f>
        <v>594522551</v>
      </c>
      <c r="AN143" s="65">
        <f>IFERROR(AM143/AJ142,"-")</f>
        <v>2.1275787306089658E-2</v>
      </c>
      <c r="AO143" s="78">
        <v>11608</v>
      </c>
      <c r="AP143" s="65">
        <f>IFERROR(AO143/AK142,"-")</f>
        <v>0.25339998690213711</v>
      </c>
      <c r="AQ143" s="81">
        <f t="shared" si="20"/>
        <v>51216.622243280493</v>
      </c>
      <c r="AR143" s="358"/>
      <c r="AS143" s="355"/>
      <c r="AT143" s="48" t="s">
        <v>108</v>
      </c>
      <c r="AU143" s="78">
        <f>SUMIF(AT6:AT141,AT143,AU6:AU141)</f>
        <v>783037933</v>
      </c>
      <c r="AV143" s="65">
        <f>IFERROR(AU143/AR142,"-")</f>
        <v>2.2904858339294572E-2</v>
      </c>
      <c r="AW143" s="81">
        <v>15163</v>
      </c>
      <c r="AX143" s="65">
        <f>IFERROR(AW143/AS142,"-")</f>
        <v>0.23222298797763993</v>
      </c>
      <c r="AY143" s="280">
        <f t="shared" si="21"/>
        <v>51641.359427553914</v>
      </c>
      <c r="AZ143" s="358"/>
      <c r="BA143" s="355"/>
      <c r="BB143" s="48" t="s">
        <v>108</v>
      </c>
      <c r="BC143" s="78">
        <f>SUMIF(BB6:BB141,BB143,BC6:BC141)</f>
        <v>76478733</v>
      </c>
      <c r="BD143" s="65">
        <f>IFERROR(BC143/AZ142,"-")</f>
        <v>1.3451721004285332E-2</v>
      </c>
      <c r="BE143" s="78">
        <v>1400</v>
      </c>
      <c r="BF143" s="65">
        <f>IFERROR(BE143/BA142,"-")</f>
        <v>0.27327737653718526</v>
      </c>
      <c r="BG143" s="81">
        <f t="shared" si="22"/>
        <v>54627.666428571429</v>
      </c>
      <c r="BH143" s="358"/>
      <c r="BI143" s="355"/>
      <c r="BJ143" s="48" t="s">
        <v>108</v>
      </c>
      <c r="BK143" s="78">
        <f>SUMIF(BJ6:BJ141,BJ143,BK6:BK141)</f>
        <v>661832587</v>
      </c>
      <c r="BL143" s="65">
        <f>IFERROR(BK143/BH142,"-")</f>
        <v>2.4253390110780274E-2</v>
      </c>
      <c r="BM143" s="78">
        <v>12853</v>
      </c>
      <c r="BN143" s="65">
        <f>IFERROR(BM143/BI142,"-")</f>
        <v>0.18447605241628751</v>
      </c>
      <c r="BO143" s="192">
        <f t="shared" si="23"/>
        <v>51492.459892632069</v>
      </c>
      <c r="BP143" s="286"/>
    </row>
    <row r="144" spans="2:68" s="10" customFormat="1" ht="13.15" customHeight="1" thickTop="1" thickBot="1">
      <c r="B144" s="386"/>
      <c r="C144" s="387"/>
      <c r="D144" s="358"/>
      <c r="E144" s="355"/>
      <c r="F144" s="49" t="s">
        <v>109</v>
      </c>
      <c r="G144" s="78">
        <f>SUMIF(F6:F141,F144,G6:G141)</f>
        <v>237940280</v>
      </c>
      <c r="H144" s="65">
        <f>IFERROR(G144/D142,"-")</f>
        <v>2.4940882871204811E-2</v>
      </c>
      <c r="I144" s="78">
        <v>4812</v>
      </c>
      <c r="J144" s="65">
        <f>IFERROR(I144/E142,"-")</f>
        <v>0.36913163547100336</v>
      </c>
      <c r="K144" s="81">
        <f t="shared" si="16"/>
        <v>49447.273482959266</v>
      </c>
      <c r="L144" s="358"/>
      <c r="M144" s="355"/>
      <c r="N144" s="49" t="s">
        <v>109</v>
      </c>
      <c r="O144" s="78">
        <f>SUMIF(N6:N141,N144,O6:O141)</f>
        <v>1793609027</v>
      </c>
      <c r="P144" s="65">
        <f>IFERROR(O144/L142,"-")</f>
        <v>2.5944011557979308E-2</v>
      </c>
      <c r="Q144" s="78">
        <v>39781</v>
      </c>
      <c r="R144" s="65">
        <f>IFERROR(Q144/M142,"-")</f>
        <v>0.29463260726268153</v>
      </c>
      <c r="S144" s="81">
        <f t="shared" si="17"/>
        <v>45087.077423895833</v>
      </c>
      <c r="T144" s="358"/>
      <c r="U144" s="355"/>
      <c r="V144" s="49" t="s">
        <v>109</v>
      </c>
      <c r="W144" s="78">
        <f>SUMIF(V6:V141,V144,W6:W141)</f>
        <v>0</v>
      </c>
      <c r="X144" s="65">
        <f>IFERROR(W144/T142,"-")</f>
        <v>0</v>
      </c>
      <c r="Y144" s="78">
        <v>0</v>
      </c>
      <c r="Z144" s="65">
        <f>IFERROR(Y144/U142,"-")</f>
        <v>0</v>
      </c>
      <c r="AA144" s="192" t="str">
        <f t="shared" si="18"/>
        <v>-</v>
      </c>
      <c r="AB144" s="358"/>
      <c r="AC144" s="355"/>
      <c r="AD144" s="49" t="s">
        <v>109</v>
      </c>
      <c r="AE144" s="78">
        <f>SUMIF(AD6:AD141,AD144,AE6:AE141)</f>
        <v>0</v>
      </c>
      <c r="AF144" s="65">
        <f>IFERROR(AE144/AB142,"-")</f>
        <v>0</v>
      </c>
      <c r="AG144" s="78">
        <v>0</v>
      </c>
      <c r="AH144" s="65">
        <f>IFERROR(AG144/AC142,"-")</f>
        <v>0</v>
      </c>
      <c r="AI144" s="81" t="str">
        <f t="shared" si="19"/>
        <v>-</v>
      </c>
      <c r="AJ144" s="358"/>
      <c r="AK144" s="355"/>
      <c r="AL144" s="49" t="s">
        <v>109</v>
      </c>
      <c r="AM144" s="78">
        <f>SUMIF(AL6:AL141,AL144,AM6:AM141)</f>
        <v>839278116</v>
      </c>
      <c r="AN144" s="65">
        <f>IFERROR(AM144/AJ142,"-")</f>
        <v>3.0034693648940566E-2</v>
      </c>
      <c r="AO144" s="78">
        <v>17473</v>
      </c>
      <c r="AP144" s="65">
        <f>IFERROR(AO144/AK142,"-")</f>
        <v>0.38143159641118557</v>
      </c>
      <c r="AQ144" s="81">
        <f t="shared" si="20"/>
        <v>48032.857322726493</v>
      </c>
      <c r="AR144" s="358"/>
      <c r="AS144" s="355"/>
      <c r="AT144" s="49" t="s">
        <v>109</v>
      </c>
      <c r="AU144" s="78">
        <f>SUMIF(AT6:AT141,AT144,AU6:AU141)</f>
        <v>954330911</v>
      </c>
      <c r="AV144" s="65">
        <f>IFERROR(AU144/AR142,"-")</f>
        <v>2.7915396437460886E-2</v>
      </c>
      <c r="AW144" s="81">
        <v>22308</v>
      </c>
      <c r="AX144" s="65">
        <f>IFERROR(AW144/AS142,"-")</f>
        <v>0.34164943716976798</v>
      </c>
      <c r="AY144" s="280">
        <f t="shared" si="21"/>
        <v>42779.761117088041</v>
      </c>
      <c r="AZ144" s="358"/>
      <c r="BA144" s="355"/>
      <c r="BB144" s="49" t="s">
        <v>109</v>
      </c>
      <c r="BC144" s="78">
        <f>SUMIF(BB6:BB141,BB144,BC6:BC141)</f>
        <v>69575583</v>
      </c>
      <c r="BD144" s="65">
        <f>IFERROR(BC144/AZ142,"-")</f>
        <v>1.2237537084021744E-2</v>
      </c>
      <c r="BE144" s="78">
        <v>1404</v>
      </c>
      <c r="BF144" s="65">
        <f>IFERROR(BE144/BA142,"-")</f>
        <v>0.2740581690415772</v>
      </c>
      <c r="BG144" s="81">
        <f t="shared" si="22"/>
        <v>49555.258547008547</v>
      </c>
      <c r="BH144" s="358"/>
      <c r="BI144" s="355"/>
      <c r="BJ144" s="49" t="s">
        <v>109</v>
      </c>
      <c r="BK144" s="78">
        <f>SUMIF(BJ6:BJ141,BJ144,BK6:BK141)</f>
        <v>529447851</v>
      </c>
      <c r="BL144" s="65">
        <f>IFERROR(BK144/BH142,"-")</f>
        <v>1.9402044453301102E-2</v>
      </c>
      <c r="BM144" s="78">
        <v>14637</v>
      </c>
      <c r="BN144" s="65">
        <f>IFERROR(BM144/BI142,"-")</f>
        <v>0.2100813801616121</v>
      </c>
      <c r="BO144" s="192">
        <f t="shared" si="23"/>
        <v>36171.882967821271</v>
      </c>
      <c r="BP144" s="286"/>
    </row>
    <row r="145" spans="2:68" s="10" customFormat="1" ht="13.15" customHeight="1" thickTop="1" thickBot="1">
      <c r="B145" s="386"/>
      <c r="C145" s="387"/>
      <c r="D145" s="358"/>
      <c r="E145" s="355"/>
      <c r="F145" s="49" t="s">
        <v>110</v>
      </c>
      <c r="G145" s="78">
        <f>SUMIF(F6:F141,F145,G6:G141)</f>
        <v>41008286</v>
      </c>
      <c r="H145" s="65">
        <f>IFERROR(G145/D142,"-")</f>
        <v>4.2984855606409645E-3</v>
      </c>
      <c r="I145" s="78">
        <v>780</v>
      </c>
      <c r="J145" s="65">
        <f>IFERROR(I145/E142,"-")</f>
        <v>5.9834305001534215E-2</v>
      </c>
      <c r="K145" s="81">
        <f t="shared" si="16"/>
        <v>52574.725641025638</v>
      </c>
      <c r="L145" s="358"/>
      <c r="M145" s="355"/>
      <c r="N145" s="49" t="s">
        <v>110</v>
      </c>
      <c r="O145" s="78">
        <f>SUMIF(N6:N141,N145,O6:O141)</f>
        <v>248349516</v>
      </c>
      <c r="P145" s="65">
        <f>IFERROR(O145/L142,"-")</f>
        <v>3.5923005607857964E-3</v>
      </c>
      <c r="Q145" s="78">
        <v>5969</v>
      </c>
      <c r="R145" s="65">
        <f>IFERROR(Q145/M142,"-")</f>
        <v>4.4208592864707928E-2</v>
      </c>
      <c r="S145" s="81">
        <f t="shared" si="17"/>
        <v>41606.553191489358</v>
      </c>
      <c r="T145" s="358"/>
      <c r="U145" s="355"/>
      <c r="V145" s="49" t="s">
        <v>110</v>
      </c>
      <c r="W145" s="78">
        <f>SUMIF(V6:V141,V145,W6:W141)</f>
        <v>0</v>
      </c>
      <c r="X145" s="65">
        <f>IFERROR(W145/T142,"-")</f>
        <v>0</v>
      </c>
      <c r="Y145" s="78">
        <v>0</v>
      </c>
      <c r="Z145" s="65">
        <f>IFERROR(Y145/U142,"-")</f>
        <v>0</v>
      </c>
      <c r="AA145" s="192" t="str">
        <f t="shared" si="18"/>
        <v>-</v>
      </c>
      <c r="AB145" s="358"/>
      <c r="AC145" s="355"/>
      <c r="AD145" s="49" t="s">
        <v>110</v>
      </c>
      <c r="AE145" s="78">
        <f>SUMIF(AD6:AD141,AD145,AE6:AE141)</f>
        <v>0</v>
      </c>
      <c r="AF145" s="65">
        <f>IFERROR(AE145/AB142,"-")</f>
        <v>0</v>
      </c>
      <c r="AG145" s="78">
        <v>0</v>
      </c>
      <c r="AH145" s="65">
        <f>IFERROR(AG145/AC142,"-")</f>
        <v>0</v>
      </c>
      <c r="AI145" s="81" t="str">
        <f t="shared" si="19"/>
        <v>-</v>
      </c>
      <c r="AJ145" s="358"/>
      <c r="AK145" s="355"/>
      <c r="AL145" s="49" t="s">
        <v>110</v>
      </c>
      <c r="AM145" s="78">
        <f>SUMIF(AL6:AL141,AL145,AM6:AM141)</f>
        <v>104925844</v>
      </c>
      <c r="AN145" s="65">
        <f>IFERROR(AM145/AJ142,"-")</f>
        <v>3.7549121326029291E-3</v>
      </c>
      <c r="AO145" s="78">
        <v>2704</v>
      </c>
      <c r="AP145" s="65">
        <f>IFERROR(AO145/AK142,"-")</f>
        <v>5.9027701979960268E-2</v>
      </c>
      <c r="AQ145" s="81">
        <f t="shared" si="20"/>
        <v>38803.936390532544</v>
      </c>
      <c r="AR145" s="358"/>
      <c r="AS145" s="355"/>
      <c r="AT145" s="49" t="s">
        <v>110</v>
      </c>
      <c r="AU145" s="78">
        <f>SUMIF(AT6:AT141,AT145,AU6:AU141)</f>
        <v>143423672</v>
      </c>
      <c r="AV145" s="65">
        <f>IFERROR(AU145/AR142,"-")</f>
        <v>4.1953253491506769E-3</v>
      </c>
      <c r="AW145" s="81">
        <v>3265</v>
      </c>
      <c r="AX145" s="65">
        <f>IFERROR(AW145/AS142,"-")</f>
        <v>5.0003828777088595E-2</v>
      </c>
      <c r="AY145" s="280">
        <f t="shared" si="21"/>
        <v>43927.617764165392</v>
      </c>
      <c r="AZ145" s="358"/>
      <c r="BA145" s="355"/>
      <c r="BB145" s="49" t="s">
        <v>110</v>
      </c>
      <c r="BC145" s="78">
        <f>SUMIF(BB6:BB141,BB145,BC6:BC141)</f>
        <v>7055587</v>
      </c>
      <c r="BD145" s="65">
        <f>IFERROR(BC145/AZ142,"-")</f>
        <v>1.2409958183468145E-3</v>
      </c>
      <c r="BE145" s="78">
        <v>242</v>
      </c>
      <c r="BF145" s="65">
        <f>IFERROR(BE145/BA142,"-")</f>
        <v>4.7237946515713447E-2</v>
      </c>
      <c r="BG145" s="81">
        <f t="shared" si="22"/>
        <v>29155.31818181818</v>
      </c>
      <c r="BH145" s="358"/>
      <c r="BI145" s="355"/>
      <c r="BJ145" s="49" t="s">
        <v>110</v>
      </c>
      <c r="BK145" s="78">
        <f>SUMIF(BJ6:BJ141,BJ145,BK6:BK141)</f>
        <v>63721851</v>
      </c>
      <c r="BL145" s="65">
        <f>IFERROR(BK145/BH142,"-")</f>
        <v>2.3351387363523914E-3</v>
      </c>
      <c r="BM145" s="78">
        <v>2013</v>
      </c>
      <c r="BN145" s="65">
        <f>IFERROR(BM145/BI142,"-")</f>
        <v>2.889211028662466E-2</v>
      </c>
      <c r="BO145" s="192">
        <f t="shared" si="23"/>
        <v>31655.166915052159</v>
      </c>
      <c r="BP145" s="286"/>
    </row>
    <row r="146" spans="2:68" s="10" customFormat="1" ht="13.15" customHeight="1" thickTop="1" thickBot="1">
      <c r="B146" s="386"/>
      <c r="C146" s="387"/>
      <c r="D146" s="358"/>
      <c r="E146" s="355"/>
      <c r="F146" s="49" t="s">
        <v>111</v>
      </c>
      <c r="G146" s="78">
        <f>SUMIF(F6:F141,F146,G6:G141)</f>
        <v>295099391</v>
      </c>
      <c r="H146" s="65">
        <f>IFERROR(G146/D142,"-")</f>
        <v>3.0932296735529063E-2</v>
      </c>
      <c r="I146" s="78">
        <v>5363</v>
      </c>
      <c r="J146" s="65">
        <f>IFERROR(I146/E142,"-")</f>
        <v>0.41139920220926662</v>
      </c>
      <c r="K146" s="81">
        <f t="shared" si="16"/>
        <v>55025.058922245014</v>
      </c>
      <c r="L146" s="358"/>
      <c r="M146" s="355"/>
      <c r="N146" s="49" t="s">
        <v>111</v>
      </c>
      <c r="O146" s="78">
        <f>SUMIF(N6:N141,N146,O6:O141)</f>
        <v>2051435497</v>
      </c>
      <c r="P146" s="65">
        <f>IFERROR(O146/L142,"-")</f>
        <v>2.9673393389214372E-2</v>
      </c>
      <c r="Q146" s="78">
        <v>45161</v>
      </c>
      <c r="R146" s="65">
        <f>IFERROR(Q146/M142,"-")</f>
        <v>0.33447885112465653</v>
      </c>
      <c r="S146" s="81">
        <f t="shared" si="17"/>
        <v>45424.935165297495</v>
      </c>
      <c r="T146" s="358"/>
      <c r="U146" s="355"/>
      <c r="V146" s="49" t="s">
        <v>111</v>
      </c>
      <c r="W146" s="78">
        <f>SUMIF(V6:V141,V146,W6:W141)</f>
        <v>0</v>
      </c>
      <c r="X146" s="65">
        <f>IFERROR(W146/T142,"-")</f>
        <v>0</v>
      </c>
      <c r="Y146" s="78">
        <v>0</v>
      </c>
      <c r="Z146" s="65">
        <f>IFERROR(Y146/U142,"-")</f>
        <v>0</v>
      </c>
      <c r="AA146" s="192" t="str">
        <f t="shared" si="18"/>
        <v>-</v>
      </c>
      <c r="AB146" s="358"/>
      <c r="AC146" s="355"/>
      <c r="AD146" s="49" t="s">
        <v>111</v>
      </c>
      <c r="AE146" s="78">
        <f>SUMIF(AD6:AD141,AD146,AE6:AE141)</f>
        <v>0</v>
      </c>
      <c r="AF146" s="65">
        <f>IFERROR(AE146/AB142,"-")</f>
        <v>0</v>
      </c>
      <c r="AG146" s="78">
        <v>0</v>
      </c>
      <c r="AH146" s="65">
        <f>IFERROR(AG146/AC142,"-")</f>
        <v>0</v>
      </c>
      <c r="AI146" s="81" t="str">
        <f t="shared" si="19"/>
        <v>-</v>
      </c>
      <c r="AJ146" s="358"/>
      <c r="AK146" s="355"/>
      <c r="AL146" s="49" t="s">
        <v>111</v>
      </c>
      <c r="AM146" s="78">
        <f>SUMIF(AL6:AL141,AL146,AM6:AM141)</f>
        <v>977475029</v>
      </c>
      <c r="AN146" s="65">
        <f>IFERROR(AM146/AJ142,"-")</f>
        <v>3.498025563376455E-2</v>
      </c>
      <c r="AO146" s="78">
        <v>19840</v>
      </c>
      <c r="AP146" s="65">
        <f>IFERROR(AO146/AK142,"-")</f>
        <v>0.43310266541509312</v>
      </c>
      <c r="AQ146" s="81">
        <f t="shared" si="20"/>
        <v>49267.894606854839</v>
      </c>
      <c r="AR146" s="358"/>
      <c r="AS146" s="355"/>
      <c r="AT146" s="49" t="s">
        <v>111</v>
      </c>
      <c r="AU146" s="78">
        <f>SUMIF(AT6:AT141,AT146,AU6:AU141)</f>
        <v>1073960468</v>
      </c>
      <c r="AV146" s="65">
        <f>IFERROR(AU146/AR142,"-")</f>
        <v>3.141471357242983E-2</v>
      </c>
      <c r="AW146" s="81">
        <v>25321</v>
      </c>
      <c r="AX146" s="65">
        <f>IFERROR(AW146/AS142,"-")</f>
        <v>0.38779385864154992</v>
      </c>
      <c r="AY146" s="280">
        <f t="shared" si="21"/>
        <v>42413.825204375811</v>
      </c>
      <c r="AZ146" s="358"/>
      <c r="BA146" s="355"/>
      <c r="BB146" s="49" t="s">
        <v>111</v>
      </c>
      <c r="BC146" s="78">
        <f>SUMIF(BB6:BB141,BB146,BC6:BC141)</f>
        <v>119122621</v>
      </c>
      <c r="BD146" s="65">
        <f>IFERROR(BC146/AZ142,"-")</f>
        <v>2.0952285689555303E-2</v>
      </c>
      <c r="BE146" s="78">
        <v>1645</v>
      </c>
      <c r="BF146" s="65">
        <f>IFERROR(BE146/BA142,"-")</f>
        <v>0.32110091743119268</v>
      </c>
      <c r="BG146" s="81">
        <f t="shared" si="22"/>
        <v>72414.967173252284</v>
      </c>
      <c r="BH146" s="358"/>
      <c r="BI146" s="355"/>
      <c r="BJ146" s="49" t="s">
        <v>111</v>
      </c>
      <c r="BK146" s="78">
        <f>SUMIF(BJ6:BJ141,BJ146,BK6:BK141)</f>
        <v>628600494</v>
      </c>
      <c r="BL146" s="65">
        <f>IFERROR(BK146/BH142,"-")</f>
        <v>2.3035573201250055E-2</v>
      </c>
      <c r="BM146" s="78">
        <v>17007</v>
      </c>
      <c r="BN146" s="65">
        <f>IFERROR(BM146/BI142,"-")</f>
        <v>0.24409742654973951</v>
      </c>
      <c r="BO146" s="192">
        <f t="shared" si="23"/>
        <v>36961.280296348559</v>
      </c>
      <c r="BP146" s="286"/>
    </row>
    <row r="147" spans="2:68" s="10" customFormat="1" ht="13.15" customHeight="1" thickTop="1" thickBot="1">
      <c r="B147" s="386"/>
      <c r="C147" s="387"/>
      <c r="D147" s="358"/>
      <c r="E147" s="355"/>
      <c r="F147" s="49" t="s">
        <v>112</v>
      </c>
      <c r="G147" s="78">
        <f>SUMIF(F6:F141,F147,G6:G141)</f>
        <v>483837170</v>
      </c>
      <c r="H147" s="65">
        <f>IFERROR(G147/D142,"-")</f>
        <v>5.0715777024828289E-2</v>
      </c>
      <c r="I147" s="78">
        <v>6044</v>
      </c>
      <c r="J147" s="65">
        <f>IFERROR(I147/E142,"-")</f>
        <v>0.46363915311445231</v>
      </c>
      <c r="K147" s="81">
        <f t="shared" si="16"/>
        <v>80052.476836532092</v>
      </c>
      <c r="L147" s="358"/>
      <c r="M147" s="355"/>
      <c r="N147" s="49" t="s">
        <v>112</v>
      </c>
      <c r="O147" s="78">
        <f>SUMIF(N6:N141,N147,O6:O141)</f>
        <v>3148296432</v>
      </c>
      <c r="P147" s="65">
        <f>IFERROR(O147/L142,"-")</f>
        <v>4.5539154737847455E-2</v>
      </c>
      <c r="Q147" s="78">
        <v>50565</v>
      </c>
      <c r="R147" s="65">
        <f>IFERROR(Q147/M142,"-")</f>
        <v>0.3745028477473541</v>
      </c>
      <c r="S147" s="81">
        <f t="shared" si="17"/>
        <v>62262.363927617916</v>
      </c>
      <c r="T147" s="358"/>
      <c r="U147" s="355"/>
      <c r="V147" s="49" t="s">
        <v>112</v>
      </c>
      <c r="W147" s="78">
        <f>SUMIF(V6:V141,V147,W6:W141)</f>
        <v>0</v>
      </c>
      <c r="X147" s="65">
        <f>IFERROR(W147/T142,"-")</f>
        <v>0</v>
      </c>
      <c r="Y147" s="78">
        <v>0</v>
      </c>
      <c r="Z147" s="65">
        <f>IFERROR(Y147/U142,"-")</f>
        <v>0</v>
      </c>
      <c r="AA147" s="192" t="str">
        <f t="shared" si="18"/>
        <v>-</v>
      </c>
      <c r="AB147" s="358"/>
      <c r="AC147" s="355"/>
      <c r="AD147" s="49" t="s">
        <v>112</v>
      </c>
      <c r="AE147" s="78">
        <f>SUMIF(AD6:AD141,AD147,AE6:AE141)</f>
        <v>0</v>
      </c>
      <c r="AF147" s="65">
        <f>IFERROR(AE147/AB142,"-")</f>
        <v>0</v>
      </c>
      <c r="AG147" s="78">
        <v>0</v>
      </c>
      <c r="AH147" s="65">
        <f>IFERROR(AG147/AC142,"-")</f>
        <v>0</v>
      </c>
      <c r="AI147" s="81" t="str">
        <f t="shared" si="19"/>
        <v>-</v>
      </c>
      <c r="AJ147" s="358"/>
      <c r="AK147" s="355"/>
      <c r="AL147" s="49" t="s">
        <v>112</v>
      </c>
      <c r="AM147" s="78">
        <f>SUMIF(AL6:AL141,AL147,AM6:AM141)</f>
        <v>1451031070</v>
      </c>
      <c r="AN147" s="65">
        <f>IFERROR(AM147/AJ142,"-")</f>
        <v>5.1927094048696047E-2</v>
      </c>
      <c r="AO147" s="78">
        <v>22029</v>
      </c>
      <c r="AP147" s="65">
        <f>IFERROR(AO147/AK142,"-")</f>
        <v>0.48088803510227246</v>
      </c>
      <c r="AQ147" s="81">
        <f t="shared" si="20"/>
        <v>65869.130237414312</v>
      </c>
      <c r="AR147" s="358"/>
      <c r="AS147" s="355"/>
      <c r="AT147" s="49" t="s">
        <v>112</v>
      </c>
      <c r="AU147" s="78">
        <f>SUMIF(AT6:AT141,AT147,AU6:AU141)</f>
        <v>1697265362</v>
      </c>
      <c r="AV147" s="65">
        <f>IFERROR(AU147/AR142,"-")</f>
        <v>4.9647176774514599E-2</v>
      </c>
      <c r="AW147" s="81">
        <v>28536</v>
      </c>
      <c r="AX147" s="65">
        <f>IFERROR(AW147/AS142,"-")</f>
        <v>0.43703193200091889</v>
      </c>
      <c r="AY147" s="280">
        <f t="shared" si="21"/>
        <v>59478.040440145778</v>
      </c>
      <c r="AZ147" s="358"/>
      <c r="BA147" s="355"/>
      <c r="BB147" s="49" t="s">
        <v>112</v>
      </c>
      <c r="BC147" s="78">
        <f>SUMIF(BB6:BB141,BB147,BC6:BC141)</f>
        <v>199214513</v>
      </c>
      <c r="BD147" s="65">
        <f>IFERROR(BC147/AZ142,"-")</f>
        <v>3.5039519403133594E-2</v>
      </c>
      <c r="BE147" s="78">
        <v>2174</v>
      </c>
      <c r="BF147" s="65">
        <f>IFERROR(BE147/BA142,"-")</f>
        <v>0.42436072613702908</v>
      </c>
      <c r="BG147" s="81">
        <f t="shared" si="22"/>
        <v>91635.010579576818</v>
      </c>
      <c r="BH147" s="358"/>
      <c r="BI147" s="355"/>
      <c r="BJ147" s="49" t="s">
        <v>112</v>
      </c>
      <c r="BK147" s="78">
        <f>SUMIF(BJ6:BJ141,BJ147,BK6:BK141)</f>
        <v>1053126280</v>
      </c>
      <c r="BL147" s="65">
        <f>IFERROR(BK147/BH142,"-")</f>
        <v>3.8592663773980684E-2</v>
      </c>
      <c r="BM147" s="78">
        <v>19463</v>
      </c>
      <c r="BN147" s="65">
        <f>IFERROR(BM147/BI142,"-")</f>
        <v>0.27934781048612806</v>
      </c>
      <c r="BO147" s="192">
        <f t="shared" si="23"/>
        <v>54109.144530647893</v>
      </c>
      <c r="BP147" s="286"/>
    </row>
    <row r="148" spans="2:68" s="10" customFormat="1" ht="13.15" customHeight="1" thickTop="1" thickBot="1">
      <c r="B148" s="386"/>
      <c r="C148" s="387"/>
      <c r="D148" s="358"/>
      <c r="E148" s="355"/>
      <c r="F148" s="49" t="s">
        <v>113</v>
      </c>
      <c r="G148" s="78">
        <f>SUMIF(F6:F141,F148,G6:G141)</f>
        <v>562986317</v>
      </c>
      <c r="H148" s="65">
        <f>IFERROR(G148/D142,"-")</f>
        <v>5.9012184865832644E-2</v>
      </c>
      <c r="I148" s="78">
        <v>2607</v>
      </c>
      <c r="J148" s="65">
        <f>IFERROR(I148/E142,"-")</f>
        <v>0.19998465787051242</v>
      </c>
      <c r="K148" s="81">
        <f t="shared" si="16"/>
        <v>215951.79018028386</v>
      </c>
      <c r="L148" s="358"/>
      <c r="M148" s="355"/>
      <c r="N148" s="49" t="s">
        <v>113</v>
      </c>
      <c r="O148" s="78">
        <f>SUMIF(N6:N141,N148,O6:O141)</f>
        <v>1541568015</v>
      </c>
      <c r="P148" s="65">
        <f>IFERROR(O148/L142,"-")</f>
        <v>2.2298314625158952E-2</v>
      </c>
      <c r="Q148" s="78">
        <v>12910</v>
      </c>
      <c r="R148" s="65">
        <f>IFERROR(Q148/M142,"-")</f>
        <v>9.5616172538679739E-2</v>
      </c>
      <c r="S148" s="81">
        <f t="shared" si="17"/>
        <v>119408.83152594887</v>
      </c>
      <c r="T148" s="358"/>
      <c r="U148" s="355"/>
      <c r="V148" s="49" t="s">
        <v>113</v>
      </c>
      <c r="W148" s="78">
        <f>SUMIF(V6:V141,V148,W6:W141)</f>
        <v>24498113</v>
      </c>
      <c r="X148" s="65">
        <f>IFERROR(W148/T142,"-")</f>
        <v>1.0846803684451563E-2</v>
      </c>
      <c r="Y148" s="78">
        <v>146</v>
      </c>
      <c r="Z148" s="65">
        <f>IFERROR(Y148/U142,"-")</f>
        <v>1.918780391641477E-2</v>
      </c>
      <c r="AA148" s="192">
        <f t="shared" si="18"/>
        <v>167795.29452054793</v>
      </c>
      <c r="AB148" s="358"/>
      <c r="AC148" s="355"/>
      <c r="AD148" s="49" t="s">
        <v>113</v>
      </c>
      <c r="AE148" s="78">
        <f>SUMIF(AD6:AD141,AD148,AE6:AE141)</f>
        <v>29863016</v>
      </c>
      <c r="AF148" s="65">
        <f>IFERROR(AE148/AB142,"-")</f>
        <v>7.0285369367411353E-3</v>
      </c>
      <c r="AG148" s="78">
        <v>188</v>
      </c>
      <c r="AH148" s="65">
        <f>IFERROR(AG148/AC142,"-")</f>
        <v>1.2133729185491158E-2</v>
      </c>
      <c r="AI148" s="81">
        <f t="shared" si="19"/>
        <v>158845.82978723405</v>
      </c>
      <c r="AJ148" s="358"/>
      <c r="AK148" s="355"/>
      <c r="AL148" s="49" t="s">
        <v>113</v>
      </c>
      <c r="AM148" s="78">
        <f>SUMIF(AL6:AL141,AL148,AM6:AM141)</f>
        <v>830526578</v>
      </c>
      <c r="AN148" s="65">
        <f>IFERROR(AM148/AJ142,"-")</f>
        <v>2.9721508117498612E-2</v>
      </c>
      <c r="AO148" s="78">
        <v>6221</v>
      </c>
      <c r="AP148" s="65">
        <f>IFERROR(AO148/AK142,"-")</f>
        <v>0.13580300814250476</v>
      </c>
      <c r="AQ148" s="81">
        <f t="shared" si="20"/>
        <v>133503.70969297542</v>
      </c>
      <c r="AR148" s="358"/>
      <c r="AS148" s="355"/>
      <c r="AT148" s="49" t="s">
        <v>113</v>
      </c>
      <c r="AU148" s="78">
        <f>SUMIF(AT6:AT141,AT148,AU6:AU141)</f>
        <v>625033651</v>
      </c>
      <c r="AV148" s="65">
        <f>IFERROR(AU148/AR142,"-")</f>
        <v>1.8283031549439742E-2</v>
      </c>
      <c r="AW148" s="81">
        <v>6296</v>
      </c>
      <c r="AX148" s="65">
        <f>IFERROR(AW148/AS142,"-")</f>
        <v>9.6423922199249557E-2</v>
      </c>
      <c r="AY148" s="280">
        <f t="shared" si="21"/>
        <v>99274.72220457434</v>
      </c>
      <c r="AZ148" s="358"/>
      <c r="BA148" s="355"/>
      <c r="BB148" s="49" t="s">
        <v>113</v>
      </c>
      <c r="BC148" s="78">
        <f>SUMIF(BB6:BB141,BB148,BC6:BC141)</f>
        <v>393781874</v>
      </c>
      <c r="BD148" s="65">
        <f>IFERROR(BC148/AZ142,"-")</f>
        <v>6.9261658735803588E-2</v>
      </c>
      <c r="BE148" s="78">
        <v>1104</v>
      </c>
      <c r="BF148" s="65">
        <f>IFERROR(BE148/BA142,"-")</f>
        <v>0.21549873121218036</v>
      </c>
      <c r="BG148" s="81">
        <f t="shared" si="22"/>
        <v>356686.48007246375</v>
      </c>
      <c r="BH148" s="358"/>
      <c r="BI148" s="355"/>
      <c r="BJ148" s="49" t="s">
        <v>113</v>
      </c>
      <c r="BK148" s="78">
        <f>SUMIF(BJ6:BJ141,BJ148,BK6:BK141)</f>
        <v>319357386</v>
      </c>
      <c r="BL148" s="65">
        <f>IFERROR(BK148/BH142,"-")</f>
        <v>1.1703109546972245E-2</v>
      </c>
      <c r="BM148" s="78">
        <v>3614</v>
      </c>
      <c r="BN148" s="65">
        <f>IFERROR(BM148/BI142,"-")</f>
        <v>5.187088255134701E-2</v>
      </c>
      <c r="BO148" s="192">
        <f t="shared" si="23"/>
        <v>88366.73657996679</v>
      </c>
      <c r="BP148" s="286"/>
    </row>
    <row r="149" spans="2:68" s="10" customFormat="1" ht="13.15" customHeight="1" thickTop="1" thickBot="1">
      <c r="B149" s="386"/>
      <c r="C149" s="387"/>
      <c r="D149" s="358"/>
      <c r="E149" s="355"/>
      <c r="F149" s="49" t="s">
        <v>123</v>
      </c>
      <c r="G149" s="78">
        <f>SUMIF(F6:F141,F149,G6:G141)</f>
        <v>48152</v>
      </c>
      <c r="H149" s="65">
        <f>IFERROR(G149/D142,"-")</f>
        <v>5.0472891433693106E-6</v>
      </c>
      <c r="I149" s="78">
        <v>9</v>
      </c>
      <c r="J149" s="65">
        <f>IFERROR(I149/E142,"-")</f>
        <v>6.9039582694077942E-4</v>
      </c>
      <c r="K149" s="81">
        <f t="shared" si="16"/>
        <v>5350.2222222222226</v>
      </c>
      <c r="L149" s="358"/>
      <c r="M149" s="355"/>
      <c r="N149" s="49" t="s">
        <v>123</v>
      </c>
      <c r="O149" s="78">
        <f>SUMIF(N6:N141,N149,O6:O141)</f>
        <v>138857</v>
      </c>
      <c r="P149" s="65">
        <f>IFERROR(O149/L142,"-")</f>
        <v>2.0085244658541366E-6</v>
      </c>
      <c r="Q149" s="78">
        <v>47</v>
      </c>
      <c r="R149" s="65">
        <f>IFERROR(Q149/M142,"-")</f>
        <v>3.4809915641502307E-4</v>
      </c>
      <c r="S149" s="81">
        <f t="shared" si="17"/>
        <v>2954.4042553191489</v>
      </c>
      <c r="T149" s="358"/>
      <c r="U149" s="355"/>
      <c r="V149" s="49" t="s">
        <v>123</v>
      </c>
      <c r="W149" s="78">
        <f>SUMIF(V6:V141,V149,W6:W141)</f>
        <v>1358</v>
      </c>
      <c r="X149" s="65">
        <f>IFERROR(W149/T142,"-")</f>
        <v>6.0126914279010889E-7</v>
      </c>
      <c r="Y149" s="78">
        <v>1</v>
      </c>
      <c r="Z149" s="65">
        <f>IFERROR(Y149/U142,"-")</f>
        <v>1.3142331449599159E-4</v>
      </c>
      <c r="AA149" s="192">
        <f t="shared" si="18"/>
        <v>1358</v>
      </c>
      <c r="AB149" s="358"/>
      <c r="AC149" s="355"/>
      <c r="AD149" s="49" t="s">
        <v>123</v>
      </c>
      <c r="AE149" s="78">
        <f>SUMIF(AD6:AD141,AD149,AE6:AE141)</f>
        <v>4320</v>
      </c>
      <c r="AF149" s="65">
        <f>IFERROR(AE149/AB142,"-")</f>
        <v>1.0167519438331916E-6</v>
      </c>
      <c r="AG149" s="78">
        <v>1</v>
      </c>
      <c r="AH149" s="65">
        <f>IFERROR(AG149/AC142,"-")</f>
        <v>6.4541112688782748E-5</v>
      </c>
      <c r="AI149" s="81">
        <f t="shared" si="19"/>
        <v>4320</v>
      </c>
      <c r="AJ149" s="358"/>
      <c r="AK149" s="355"/>
      <c r="AL149" s="49" t="s">
        <v>123</v>
      </c>
      <c r="AM149" s="78">
        <f>SUMIF(AL6:AL141,AL149,AM6:AM141)</f>
        <v>64547</v>
      </c>
      <c r="AN149" s="65">
        <f>IFERROR(AM149/AJ142,"-")</f>
        <v>2.3099010137399636E-6</v>
      </c>
      <c r="AO149" s="78">
        <v>17</v>
      </c>
      <c r="AP149" s="65">
        <f>IFERROR(AO149/AK142,"-")</f>
        <v>3.71106114518981E-4</v>
      </c>
      <c r="AQ149" s="81">
        <f t="shared" si="20"/>
        <v>3796.8823529411766</v>
      </c>
      <c r="AR149" s="358"/>
      <c r="AS149" s="355"/>
      <c r="AT149" s="49" t="s">
        <v>123</v>
      </c>
      <c r="AU149" s="78">
        <f>SUMIF(AT6:AT141,AT149,AU6:AU141)</f>
        <v>68632</v>
      </c>
      <c r="AV149" s="65">
        <f>IFERROR(AU149/AR142,"-")</f>
        <v>2.0075735431101587E-6</v>
      </c>
      <c r="AW149" s="81">
        <v>28</v>
      </c>
      <c r="AX149" s="65">
        <f>IFERROR(AW149/AS142,"-")</f>
        <v>4.2882303392296502E-4</v>
      </c>
      <c r="AY149" s="280">
        <f t="shared" si="21"/>
        <v>2451.1428571428573</v>
      </c>
      <c r="AZ149" s="358"/>
      <c r="BA149" s="355"/>
      <c r="BB149" s="49" t="s">
        <v>123</v>
      </c>
      <c r="BC149" s="78">
        <f>SUMIF(BB6:BB141,BB149,BC6:BC141)</f>
        <v>56523</v>
      </c>
      <c r="BD149" s="65">
        <f>IFERROR(BC149/AZ142,"-")</f>
        <v>9.9417393110476846E-6</v>
      </c>
      <c r="BE149" s="78">
        <v>11</v>
      </c>
      <c r="BF149" s="65">
        <f>IFERROR(BE149/BA142,"-")</f>
        <v>2.147179387077884E-3</v>
      </c>
      <c r="BG149" s="81">
        <f t="shared" si="22"/>
        <v>5138.454545454545</v>
      </c>
      <c r="BH149" s="358"/>
      <c r="BI149" s="355"/>
      <c r="BJ149" s="49" t="s">
        <v>123</v>
      </c>
      <c r="BK149" s="78">
        <f>SUMIF(BJ6:BJ141,BJ149,BK6:BK141)</f>
        <v>34404</v>
      </c>
      <c r="BL149" s="65">
        <f>IFERROR(BK149/BH142,"-")</f>
        <v>1.2607623887992154E-6</v>
      </c>
      <c r="BM149" s="78">
        <v>15</v>
      </c>
      <c r="BN149" s="65">
        <f>IFERROR(BM149/BI142,"-")</f>
        <v>2.1529143283624934E-4</v>
      </c>
      <c r="BO149" s="192">
        <f t="shared" si="23"/>
        <v>2293.6</v>
      </c>
      <c r="BP149" s="286"/>
    </row>
    <row r="150" spans="2:68" s="10" customFormat="1" ht="13.15" customHeight="1" thickTop="1" thickBot="1">
      <c r="B150" s="386"/>
      <c r="C150" s="387"/>
      <c r="D150" s="358"/>
      <c r="E150" s="355"/>
      <c r="F150" s="49" t="s">
        <v>114</v>
      </c>
      <c r="G150" s="78">
        <f>SUMIF(F6:F141,F150,G6:G141)</f>
        <v>3847680</v>
      </c>
      <c r="H150" s="65">
        <f>IFERROR(G150/D142,"-")</f>
        <v>4.0331353819486691E-4</v>
      </c>
      <c r="I150" s="78">
        <v>169</v>
      </c>
      <c r="J150" s="65">
        <f>IFERROR(I150/E142,"-")</f>
        <v>1.2964099416999079E-2</v>
      </c>
      <c r="K150" s="81">
        <f t="shared" si="16"/>
        <v>22767.337278106508</v>
      </c>
      <c r="L150" s="358"/>
      <c r="M150" s="355"/>
      <c r="N150" s="49" t="s">
        <v>114</v>
      </c>
      <c r="O150" s="78">
        <f>SUMIF(N6:N141,N150,O6:O141)</f>
        <v>32767287</v>
      </c>
      <c r="P150" s="65">
        <f>IFERROR(O150/L142,"-")</f>
        <v>4.7396888611423403E-4</v>
      </c>
      <c r="Q150" s="78">
        <v>1318</v>
      </c>
      <c r="R150" s="65">
        <f>IFERROR(Q150/M142,"-")</f>
        <v>9.7615891096808592E-3</v>
      </c>
      <c r="S150" s="81">
        <f t="shared" si="17"/>
        <v>24861.371016691959</v>
      </c>
      <c r="T150" s="358"/>
      <c r="U150" s="355"/>
      <c r="V150" s="49" t="s">
        <v>114</v>
      </c>
      <c r="W150" s="78">
        <f>SUMIF(V6:V141,V150,W6:W141)</f>
        <v>937066</v>
      </c>
      <c r="X150" s="65">
        <f>IFERROR(W150/T142,"-")</f>
        <v>4.1489607552117535E-4</v>
      </c>
      <c r="Y150" s="78">
        <v>46</v>
      </c>
      <c r="Z150" s="65">
        <f>IFERROR(Y150/U142,"-")</f>
        <v>6.0454724668156127E-3</v>
      </c>
      <c r="AA150" s="192">
        <f t="shared" si="18"/>
        <v>20371</v>
      </c>
      <c r="AB150" s="358"/>
      <c r="AC150" s="355"/>
      <c r="AD150" s="49" t="s">
        <v>114</v>
      </c>
      <c r="AE150" s="78">
        <f>SUMIF(AD6:AD141,AD150,AE6:AE141)</f>
        <v>1585893</v>
      </c>
      <c r="AF150" s="65">
        <f>IFERROR(AE150/AB142,"-")</f>
        <v>3.7325458112533606E-4</v>
      </c>
      <c r="AG150" s="78">
        <v>79</v>
      </c>
      <c r="AH150" s="65">
        <f>IFERROR(AG150/AC142,"-")</f>
        <v>5.0987479024138379E-3</v>
      </c>
      <c r="AI150" s="81">
        <f t="shared" si="19"/>
        <v>20074.594936708861</v>
      </c>
      <c r="AJ150" s="358"/>
      <c r="AK150" s="355"/>
      <c r="AL150" s="49" t="s">
        <v>114</v>
      </c>
      <c r="AM150" s="78">
        <f>SUMIF(AL6:AL141,AL150,AM6:AM141)</f>
        <v>12038164</v>
      </c>
      <c r="AN150" s="65">
        <f>IFERROR(AM150/AJ142,"-")</f>
        <v>4.3080185333428249E-4</v>
      </c>
      <c r="AO150" s="78">
        <v>505</v>
      </c>
      <c r="AP150" s="65">
        <f>IFERROR(AO150/AK142,"-")</f>
        <v>1.1024034578357964E-2</v>
      </c>
      <c r="AQ150" s="81">
        <f t="shared" si="20"/>
        <v>23837.948514851487</v>
      </c>
      <c r="AR150" s="358"/>
      <c r="AS150" s="355"/>
      <c r="AT150" s="49" t="s">
        <v>114</v>
      </c>
      <c r="AU150" s="78">
        <f>SUMIF(AT6:AT141,AT150,AU6:AU141)</f>
        <v>18084201</v>
      </c>
      <c r="AV150" s="65">
        <f>IFERROR(AU150/AR142,"-")</f>
        <v>5.2898594643732179E-4</v>
      </c>
      <c r="AW150" s="81">
        <v>682</v>
      </c>
      <c r="AX150" s="65">
        <f>IFERROR(AW150/AS142,"-")</f>
        <v>1.0444903897695076E-2</v>
      </c>
      <c r="AY150" s="280">
        <f t="shared" si="21"/>
        <v>26516.423753665687</v>
      </c>
      <c r="AZ150" s="358"/>
      <c r="BA150" s="355"/>
      <c r="BB150" s="49" t="s">
        <v>114</v>
      </c>
      <c r="BC150" s="78">
        <f>SUMIF(BB6:BB141,BB150,BC6:BC141)</f>
        <v>1574282</v>
      </c>
      <c r="BD150" s="65">
        <f>IFERROR(BC150/AZ142,"-")</f>
        <v>2.7689792201537021E-4</v>
      </c>
      <c r="BE150" s="78">
        <v>67</v>
      </c>
      <c r="BF150" s="65">
        <f>IFERROR(BE150/BA142,"-")</f>
        <v>1.3078274448565293E-2</v>
      </c>
      <c r="BG150" s="81">
        <f t="shared" si="22"/>
        <v>23496.746268656716</v>
      </c>
      <c r="BH150" s="358"/>
      <c r="BI150" s="355"/>
      <c r="BJ150" s="49" t="s">
        <v>114</v>
      </c>
      <c r="BK150" s="78">
        <f>SUMIF(BJ6:BJ141,BJ150,BK6:BK141)</f>
        <v>10590209</v>
      </c>
      <c r="BL150" s="65">
        <f>IFERROR(BK150/BH142,"-")</f>
        <v>3.8808676888509914E-4</v>
      </c>
      <c r="BM150" s="78">
        <v>499</v>
      </c>
      <c r="BN150" s="65">
        <f>IFERROR(BM150/BI142,"-")</f>
        <v>7.1620283323525612E-3</v>
      </c>
      <c r="BO150" s="192">
        <f t="shared" si="23"/>
        <v>21222.863727454911</v>
      </c>
      <c r="BP150" s="286"/>
    </row>
    <row r="151" spans="2:68" s="10" customFormat="1" ht="13.15" customHeight="1" thickTop="1" thickBot="1">
      <c r="B151" s="386"/>
      <c r="C151" s="387"/>
      <c r="D151" s="358"/>
      <c r="E151" s="355"/>
      <c r="F151" s="49" t="s">
        <v>115</v>
      </c>
      <c r="G151" s="78">
        <f>SUMIF(F6:F141,F151,G6:G141)</f>
        <v>7381720</v>
      </c>
      <c r="H151" s="65">
        <f>IFERROR(G151/D142,"-")</f>
        <v>7.7375135436517928E-4</v>
      </c>
      <c r="I151" s="78">
        <v>591</v>
      </c>
      <c r="J151" s="65">
        <f>IFERROR(I151/E142,"-")</f>
        <v>4.5335992635777846E-2</v>
      </c>
      <c r="K151" s="81">
        <f t="shared" si="16"/>
        <v>12490.219966159053</v>
      </c>
      <c r="L151" s="358"/>
      <c r="M151" s="355"/>
      <c r="N151" s="49" t="s">
        <v>115</v>
      </c>
      <c r="O151" s="78">
        <f>SUMIF(N6:N141,N151,O6:O141)</f>
        <v>66587042</v>
      </c>
      <c r="P151" s="65">
        <f>IFERROR(O151/L142,"-")</f>
        <v>9.6316140321234766E-4</v>
      </c>
      <c r="Q151" s="78">
        <v>4345</v>
      </c>
      <c r="R151" s="65">
        <f>IFERROR(Q151/M142,"-")</f>
        <v>3.2180656055814369E-2</v>
      </c>
      <c r="S151" s="81">
        <f t="shared" si="17"/>
        <v>15324.980897583429</v>
      </c>
      <c r="T151" s="358"/>
      <c r="U151" s="355"/>
      <c r="V151" s="49" t="s">
        <v>115</v>
      </c>
      <c r="W151" s="78">
        <f>SUMIF(V6:V141,V151,W6:W141)</f>
        <v>1061654</v>
      </c>
      <c r="X151" s="65">
        <f>IFERROR(W151/T142,"-")</f>
        <v>4.7005875590551562E-4</v>
      </c>
      <c r="Y151" s="78">
        <v>97</v>
      </c>
      <c r="Z151" s="65">
        <f>IFERROR(Y151/U142,"-")</f>
        <v>1.2748061506111184E-2</v>
      </c>
      <c r="AA151" s="192">
        <f t="shared" si="18"/>
        <v>10944.886597938144</v>
      </c>
      <c r="AB151" s="358"/>
      <c r="AC151" s="355"/>
      <c r="AD151" s="49" t="s">
        <v>115</v>
      </c>
      <c r="AE151" s="78">
        <f>SUMIF(AD6:AD141,AD151,AE6:AE141)</f>
        <v>2539754</v>
      </c>
      <c r="AF151" s="65">
        <f>IFERROR(AE151/AB142,"-")</f>
        <v>5.9775458711993604E-4</v>
      </c>
      <c r="AG151" s="78">
        <v>210</v>
      </c>
      <c r="AH151" s="65">
        <f>IFERROR(AG151/AC142,"-")</f>
        <v>1.3553633664644378E-2</v>
      </c>
      <c r="AI151" s="81">
        <f t="shared" si="19"/>
        <v>12094.066666666668</v>
      </c>
      <c r="AJ151" s="358"/>
      <c r="AK151" s="355"/>
      <c r="AL151" s="49" t="s">
        <v>115</v>
      </c>
      <c r="AM151" s="78">
        <f>SUMIF(AL6:AL141,AL151,AM6:AM141)</f>
        <v>31441978</v>
      </c>
      <c r="AN151" s="65">
        <f>IFERROR(AM151/AJ142,"-")</f>
        <v>1.1251933762404082E-3</v>
      </c>
      <c r="AO151" s="78">
        <v>1769</v>
      </c>
      <c r="AP151" s="65">
        <f>IFERROR(AO151/AK142,"-")</f>
        <v>3.8616865681416312E-2</v>
      </c>
      <c r="AQ151" s="81">
        <f t="shared" si="20"/>
        <v>17773.871113623518</v>
      </c>
      <c r="AR151" s="358"/>
      <c r="AS151" s="355"/>
      <c r="AT151" s="49" t="s">
        <v>115</v>
      </c>
      <c r="AU151" s="78">
        <f>SUMIF(AT6:AT141,AT151,AU6:AU141)</f>
        <v>31312310</v>
      </c>
      <c r="AV151" s="65">
        <f>IFERROR(AU151/AR142,"-")</f>
        <v>9.1592500771744446E-4</v>
      </c>
      <c r="AW151" s="81">
        <v>2246</v>
      </c>
      <c r="AX151" s="65">
        <f>IFERROR(AW151/AS142,"-")</f>
        <v>3.4397733363963547E-2</v>
      </c>
      <c r="AY151" s="280">
        <f t="shared" si="21"/>
        <v>13941.366874443454</v>
      </c>
      <c r="AZ151" s="358"/>
      <c r="BA151" s="355"/>
      <c r="BB151" s="49" t="s">
        <v>115</v>
      </c>
      <c r="BC151" s="78">
        <f>SUMIF(BB6:BB141,BB151,BC6:BC141)</f>
        <v>12234779</v>
      </c>
      <c r="BD151" s="65">
        <f>IFERROR(BC151/AZ142,"-")</f>
        <v>2.1519555463489319E-3</v>
      </c>
      <c r="BE151" s="78">
        <v>299</v>
      </c>
      <c r="BF151" s="65">
        <f>IFERROR(BE151/BA142,"-")</f>
        <v>5.8364239703298848E-2</v>
      </c>
      <c r="BG151" s="81">
        <f t="shared" si="22"/>
        <v>40918.993311036793</v>
      </c>
      <c r="BH151" s="358"/>
      <c r="BI151" s="355"/>
      <c r="BJ151" s="49" t="s">
        <v>115</v>
      </c>
      <c r="BK151" s="78">
        <f>SUMIF(BJ6:BJ141,BJ151,BK6:BK141)</f>
        <v>18380125</v>
      </c>
      <c r="BL151" s="65">
        <f>IFERROR(BK151/BH142,"-")</f>
        <v>6.7355453730462097E-4</v>
      </c>
      <c r="BM151" s="78">
        <v>1469</v>
      </c>
      <c r="BN151" s="65">
        <f>IFERROR(BM151/BI142,"-")</f>
        <v>2.1084207655763351E-2</v>
      </c>
      <c r="BO151" s="192">
        <f t="shared" si="23"/>
        <v>12511.997957794418</v>
      </c>
      <c r="BP151" s="286"/>
    </row>
    <row r="152" spans="2:68" s="10" customFormat="1" ht="13.15" customHeight="1" thickTop="1" thickBot="1">
      <c r="B152" s="386"/>
      <c r="C152" s="387"/>
      <c r="D152" s="358"/>
      <c r="E152" s="355"/>
      <c r="F152" s="49" t="s">
        <v>116</v>
      </c>
      <c r="G152" s="78">
        <f>SUMIF(F6:F141,F152,G6:G141)</f>
        <v>7244634</v>
      </c>
      <c r="H152" s="65">
        <f>IFERROR(G152/D142,"-")</f>
        <v>7.5938200979988753E-4</v>
      </c>
      <c r="I152" s="78">
        <v>101</v>
      </c>
      <c r="J152" s="65">
        <f>IFERROR(I152/E142,"-")</f>
        <v>7.7477753912243022E-3</v>
      </c>
      <c r="K152" s="81">
        <f t="shared" si="16"/>
        <v>71729.049504950497</v>
      </c>
      <c r="L152" s="358"/>
      <c r="M152" s="355"/>
      <c r="N152" s="49" t="s">
        <v>116</v>
      </c>
      <c r="O152" s="78">
        <f>SUMIF(N6:N141,N152,O6:O141)</f>
        <v>17461216</v>
      </c>
      <c r="P152" s="65">
        <f>IFERROR(O152/L142,"-")</f>
        <v>2.5257120303307504E-4</v>
      </c>
      <c r="Q152" s="78">
        <v>538</v>
      </c>
      <c r="R152" s="65">
        <f>IFERROR(Q152/M142,"-")</f>
        <v>3.9846243861974984E-3</v>
      </c>
      <c r="S152" s="81">
        <f t="shared" si="17"/>
        <v>32455.791821561339</v>
      </c>
      <c r="T152" s="358"/>
      <c r="U152" s="355"/>
      <c r="V152" s="49" t="s">
        <v>116</v>
      </c>
      <c r="W152" s="78">
        <f>SUMIF(V6:V141,V152,W6:W141)</f>
        <v>308779</v>
      </c>
      <c r="X152" s="65">
        <f>IFERROR(W152/T142,"-")</f>
        <v>1.367152316948358E-4</v>
      </c>
      <c r="Y152" s="78">
        <v>19</v>
      </c>
      <c r="Z152" s="65">
        <f>IFERROR(Y152/U142,"-")</f>
        <v>2.4970429754238403E-3</v>
      </c>
      <c r="AA152" s="192">
        <f t="shared" si="18"/>
        <v>16251.526315789473</v>
      </c>
      <c r="AB152" s="358"/>
      <c r="AC152" s="355"/>
      <c r="AD152" s="49" t="s">
        <v>116</v>
      </c>
      <c r="AE152" s="78">
        <f>SUMIF(AD6:AD141,AD152,AE6:AE141)</f>
        <v>297715</v>
      </c>
      <c r="AF152" s="65">
        <f>IFERROR(AE152/AB142,"-")</f>
        <v>7.0069977999606168E-5</v>
      </c>
      <c r="AG152" s="78">
        <v>24</v>
      </c>
      <c r="AH152" s="65">
        <f>IFERROR(AG152/AC142,"-")</f>
        <v>1.5489867045307862E-3</v>
      </c>
      <c r="AI152" s="81">
        <f t="shared" si="19"/>
        <v>12404.791666666666</v>
      </c>
      <c r="AJ152" s="358"/>
      <c r="AK152" s="355"/>
      <c r="AL152" s="49" t="s">
        <v>116</v>
      </c>
      <c r="AM152" s="78">
        <f>SUMIF(AL6:AL141,AL152,AM6:AM141)</f>
        <v>8873080</v>
      </c>
      <c r="AN152" s="65">
        <f>IFERROR(AM152/AJ142,"-")</f>
        <v>3.1753507501504011E-4</v>
      </c>
      <c r="AO152" s="78">
        <v>243</v>
      </c>
      <c r="AP152" s="65">
        <f>IFERROR(AO152/AK142,"-")</f>
        <v>5.3046344604771988E-3</v>
      </c>
      <c r="AQ152" s="81">
        <f t="shared" si="20"/>
        <v>36514.732510288064</v>
      </c>
      <c r="AR152" s="358"/>
      <c r="AS152" s="355"/>
      <c r="AT152" s="49" t="s">
        <v>116</v>
      </c>
      <c r="AU152" s="78">
        <f>SUMIF(AT6:AT141,AT152,AU6:AU141)</f>
        <v>7462430</v>
      </c>
      <c r="AV152" s="65">
        <f>IFERROR(AU152/AR142,"-")</f>
        <v>2.1828559615502303E-4</v>
      </c>
      <c r="AW152" s="81">
        <v>240</v>
      </c>
      <c r="AX152" s="65">
        <f>IFERROR(AW152/AS142,"-")</f>
        <v>3.6756260050539859E-3</v>
      </c>
      <c r="AY152" s="280">
        <f t="shared" si="21"/>
        <v>31093.458333333332</v>
      </c>
      <c r="AZ152" s="358"/>
      <c r="BA152" s="355"/>
      <c r="BB152" s="49" t="s">
        <v>116</v>
      </c>
      <c r="BC152" s="78">
        <f>SUMIF(BB6:BB141,BB152,BC6:BC141)</f>
        <v>7652049</v>
      </c>
      <c r="BD152" s="65">
        <f>IFERROR(BC152/AZ142,"-")</f>
        <v>1.3459065575670635E-3</v>
      </c>
      <c r="BE152" s="78">
        <v>130</v>
      </c>
      <c r="BF152" s="65">
        <f>IFERROR(BE152/BA142,"-")</f>
        <v>2.5375756392738629E-2</v>
      </c>
      <c r="BG152" s="81">
        <f t="shared" si="22"/>
        <v>58861.915384615386</v>
      </c>
      <c r="BH152" s="358"/>
      <c r="BI152" s="355"/>
      <c r="BJ152" s="49" t="s">
        <v>116</v>
      </c>
      <c r="BK152" s="78">
        <f>SUMIF(BJ6:BJ141,BJ152,BK6:BK141)</f>
        <v>3244168</v>
      </c>
      <c r="BL152" s="65">
        <f>IFERROR(BK152/BH142,"-")</f>
        <v>1.1888515862533349E-4</v>
      </c>
      <c r="BM152" s="78">
        <v>172</v>
      </c>
      <c r="BN152" s="65">
        <f>IFERROR(BM152/BI142,"-")</f>
        <v>2.4686750965223258E-3</v>
      </c>
      <c r="BO152" s="192">
        <f t="shared" si="23"/>
        <v>18861.441860465115</v>
      </c>
      <c r="BP152" s="286"/>
    </row>
    <row r="153" spans="2:68" s="10" customFormat="1" ht="13.15" customHeight="1" thickTop="1" thickBot="1">
      <c r="B153" s="386"/>
      <c r="C153" s="387"/>
      <c r="D153" s="358"/>
      <c r="E153" s="355"/>
      <c r="F153" s="49" t="s">
        <v>117</v>
      </c>
      <c r="G153" s="78">
        <f>SUMIF(F6:F141,F153,G6:G141)</f>
        <v>64437968</v>
      </c>
      <c r="H153" s="65">
        <f>IFERROR(G153/D142,"-")</f>
        <v>6.7543831264989841E-3</v>
      </c>
      <c r="I153" s="78">
        <v>167</v>
      </c>
      <c r="J153" s="65">
        <f>IFERROR(I153/E142,"-")</f>
        <v>1.281067812212335E-2</v>
      </c>
      <c r="K153" s="81">
        <f t="shared" si="16"/>
        <v>385856.09580838325</v>
      </c>
      <c r="L153" s="358"/>
      <c r="M153" s="355"/>
      <c r="N153" s="49" t="s">
        <v>117</v>
      </c>
      <c r="O153" s="78">
        <f>SUMIF(N6:N141,N153,O6:O141)</f>
        <v>134868968</v>
      </c>
      <c r="P153" s="65">
        <f>IFERROR(O153/L142,"-")</f>
        <v>1.950838790356256E-3</v>
      </c>
      <c r="Q153" s="78">
        <v>604</v>
      </c>
      <c r="R153" s="65">
        <f>IFERROR(Q153/M142,"-")</f>
        <v>4.4734444781845519E-3</v>
      </c>
      <c r="S153" s="81">
        <f t="shared" si="17"/>
        <v>223292.99337748345</v>
      </c>
      <c r="T153" s="358"/>
      <c r="U153" s="355"/>
      <c r="V153" s="49" t="s">
        <v>117</v>
      </c>
      <c r="W153" s="78">
        <f>SUMIF(V6:V141,V153,W6:W141)</f>
        <v>413002</v>
      </c>
      <c r="X153" s="65">
        <f>IFERROR(W153/T142,"-")</f>
        <v>1.8286108874123751E-4</v>
      </c>
      <c r="Y153" s="78">
        <v>20</v>
      </c>
      <c r="Z153" s="65">
        <f>IFERROR(Y153/U142,"-")</f>
        <v>2.6284662899198319E-3</v>
      </c>
      <c r="AA153" s="192">
        <f t="shared" si="18"/>
        <v>20650.099999999999</v>
      </c>
      <c r="AB153" s="358"/>
      <c r="AC153" s="355"/>
      <c r="AD153" s="49" t="s">
        <v>117</v>
      </c>
      <c r="AE153" s="78">
        <f>SUMIF(AD6:AD141,AD153,AE6:AE141)</f>
        <v>6451503</v>
      </c>
      <c r="AF153" s="65">
        <f>IFERROR(AE153/AB142,"-")</f>
        <v>1.5184208833091822E-3</v>
      </c>
      <c r="AG153" s="78">
        <v>26</v>
      </c>
      <c r="AH153" s="65">
        <f>IFERROR(AG153/AC142,"-")</f>
        <v>1.6780689299083517E-3</v>
      </c>
      <c r="AI153" s="81">
        <f t="shared" si="19"/>
        <v>248134.73076923078</v>
      </c>
      <c r="AJ153" s="358"/>
      <c r="AK153" s="355"/>
      <c r="AL153" s="49" t="s">
        <v>117</v>
      </c>
      <c r="AM153" s="78">
        <f>SUMIF(AL6:AL141,AL153,AM6:AM141)</f>
        <v>74076345</v>
      </c>
      <c r="AN153" s="65">
        <f>IFERROR(AM153/AJ142,"-")</f>
        <v>2.6509214124537358E-3</v>
      </c>
      <c r="AO153" s="78">
        <v>269</v>
      </c>
      <c r="AP153" s="65">
        <f>IFERROR(AO153/AK142,"-")</f>
        <v>5.8722085179768171E-3</v>
      </c>
      <c r="AQ153" s="81">
        <f t="shared" si="20"/>
        <v>275376.74721189588</v>
      </c>
      <c r="AR153" s="358"/>
      <c r="AS153" s="355"/>
      <c r="AT153" s="49" t="s">
        <v>117</v>
      </c>
      <c r="AU153" s="78">
        <f>SUMIF(AT6:AT141,AT153,AU6:AU141)</f>
        <v>50371054</v>
      </c>
      <c r="AV153" s="65">
        <f>IFERROR(AU153/AR142,"-")</f>
        <v>1.4734175799768785E-3</v>
      </c>
      <c r="AW153" s="81">
        <v>273</v>
      </c>
      <c r="AX153" s="65">
        <f>IFERROR(AW153/AS142,"-")</f>
        <v>4.1810245807489092E-3</v>
      </c>
      <c r="AY153" s="280">
        <f t="shared" si="21"/>
        <v>184509.35531135532</v>
      </c>
      <c r="AZ153" s="358"/>
      <c r="BA153" s="355"/>
      <c r="BB153" s="49" t="s">
        <v>117</v>
      </c>
      <c r="BC153" s="78">
        <f>SUMIF(BB6:BB141,BB153,BC6:BC141)</f>
        <v>59006305</v>
      </c>
      <c r="BD153" s="65">
        <f>IFERROR(BC153/AZ142,"-")</f>
        <v>1.0378523822482345E-2</v>
      </c>
      <c r="BE153" s="78">
        <v>176</v>
      </c>
      <c r="BF153" s="65">
        <f>IFERROR(BE153/BA142,"-")</f>
        <v>3.4354870193246144E-2</v>
      </c>
      <c r="BG153" s="81">
        <f t="shared" si="22"/>
        <v>335263.09659090912</v>
      </c>
      <c r="BH153" s="358"/>
      <c r="BI153" s="355"/>
      <c r="BJ153" s="49" t="s">
        <v>117</v>
      </c>
      <c r="BK153" s="78">
        <f>SUMIF(BJ6:BJ141,BJ153,BK6:BK141)</f>
        <v>13598239</v>
      </c>
      <c r="BL153" s="65">
        <f>IFERROR(BK153/BH142,"-")</f>
        <v>4.983184596297714E-4</v>
      </c>
      <c r="BM153" s="78">
        <v>127</v>
      </c>
      <c r="BN153" s="65">
        <f>IFERROR(BM153/BI142,"-")</f>
        <v>1.8228007980135778E-3</v>
      </c>
      <c r="BO153" s="192">
        <f t="shared" si="23"/>
        <v>107072.74803149606</v>
      </c>
      <c r="BP153" s="286"/>
    </row>
    <row r="154" spans="2:68" s="10" customFormat="1" ht="13.15" customHeight="1" thickTop="1" thickBot="1">
      <c r="B154" s="386"/>
      <c r="C154" s="387"/>
      <c r="D154" s="358"/>
      <c r="E154" s="355"/>
      <c r="F154" s="49" t="s">
        <v>118</v>
      </c>
      <c r="G154" s="78">
        <f>SUMIF(F6:F141,F154,G6:G141)</f>
        <v>79469026</v>
      </c>
      <c r="H154" s="65">
        <f>IFERROR(G154/D142,"-")</f>
        <v>8.3299375345558552E-3</v>
      </c>
      <c r="I154" s="78">
        <v>1709</v>
      </c>
      <c r="J154" s="65">
        <f>IFERROR(I154/E142,"-")</f>
        <v>0.13109849647131022</v>
      </c>
      <c r="K154" s="81">
        <f t="shared" si="16"/>
        <v>46500.307782328848</v>
      </c>
      <c r="L154" s="358"/>
      <c r="M154" s="355"/>
      <c r="N154" s="49" t="s">
        <v>118</v>
      </c>
      <c r="O154" s="78">
        <f>SUMIF(N6:N141,N154,O6:O141)</f>
        <v>524508238</v>
      </c>
      <c r="P154" s="65">
        <f>IFERROR(O154/L142,"-")</f>
        <v>7.586852867086602E-3</v>
      </c>
      <c r="Q154" s="78">
        <v>14079</v>
      </c>
      <c r="R154" s="65">
        <f>IFERROR(Q154/M142,"-")</f>
        <v>0.10427421325887468</v>
      </c>
      <c r="S154" s="81">
        <f t="shared" si="17"/>
        <v>37254.651466723488</v>
      </c>
      <c r="T154" s="358"/>
      <c r="U154" s="355"/>
      <c r="V154" s="49" t="s">
        <v>118</v>
      </c>
      <c r="W154" s="78">
        <f>SUMIF(V6:V141,V154,W6:W141)</f>
        <v>33511565</v>
      </c>
      <c r="X154" s="65">
        <f>IFERROR(W154/T142,"-")</f>
        <v>1.4837606746027257E-2</v>
      </c>
      <c r="Y154" s="78">
        <v>636</v>
      </c>
      <c r="Z154" s="65">
        <f>IFERROR(Y154/U142,"-")</f>
        <v>8.3585228019450647E-2</v>
      </c>
      <c r="AA154" s="192">
        <f t="shared" si="18"/>
        <v>52691.13993710692</v>
      </c>
      <c r="AB154" s="358"/>
      <c r="AC154" s="355"/>
      <c r="AD154" s="49" t="s">
        <v>118</v>
      </c>
      <c r="AE154" s="78">
        <f>SUMIF(AD6:AD141,AD154,AE6:AE141)</f>
        <v>37357796</v>
      </c>
      <c r="AF154" s="65">
        <f>IFERROR(AE154/AB142,"-")</f>
        <v>8.7925027084082945E-3</v>
      </c>
      <c r="AG154" s="78">
        <v>972</v>
      </c>
      <c r="AH154" s="65">
        <f>IFERROR(AG154/AC142,"-")</f>
        <v>6.2733961533496835E-2</v>
      </c>
      <c r="AI154" s="81">
        <f t="shared" si="19"/>
        <v>38433.94650205761</v>
      </c>
      <c r="AJ154" s="358"/>
      <c r="AK154" s="355"/>
      <c r="AL154" s="49" t="s">
        <v>118</v>
      </c>
      <c r="AM154" s="78">
        <f>SUMIF(AL6:AL141,AL154,AM6:AM141)</f>
        <v>224203625</v>
      </c>
      <c r="AN154" s="65">
        <f>IFERROR(AM154/AJ142,"-")</f>
        <v>8.023427590308994E-3</v>
      </c>
      <c r="AO154" s="78">
        <v>5611</v>
      </c>
      <c r="AP154" s="65">
        <f>IFERROR(AO154/AK142,"-")</f>
        <v>0.12248684756270602</v>
      </c>
      <c r="AQ154" s="81">
        <f t="shared" si="20"/>
        <v>39957.872928176796</v>
      </c>
      <c r="AR154" s="358"/>
      <c r="AS154" s="355"/>
      <c r="AT154" s="49" t="s">
        <v>118</v>
      </c>
      <c r="AU154" s="78">
        <f>SUMIF(AT6:AT141,AT154,AU6:AU141)</f>
        <v>226728813</v>
      </c>
      <c r="AV154" s="65">
        <f>IFERROR(AU154/AR142,"-")</f>
        <v>6.6321069827423151E-3</v>
      </c>
      <c r="AW154" s="81">
        <v>6794</v>
      </c>
      <c r="AX154" s="65">
        <f>IFERROR(AW154/AS142,"-")</f>
        <v>0.10405084615973657</v>
      </c>
      <c r="AY154" s="280">
        <f t="shared" si="21"/>
        <v>33371.918310273773</v>
      </c>
      <c r="AZ154" s="358"/>
      <c r="BA154" s="355"/>
      <c r="BB154" s="49" t="s">
        <v>118</v>
      </c>
      <c r="BC154" s="78">
        <f>SUMIF(BB6:BB141,BB154,BC6:BC141)</f>
        <v>47590300</v>
      </c>
      <c r="BD154" s="65">
        <f>IFERROR(BC154/AZ142,"-")</f>
        <v>8.370581114494147E-3</v>
      </c>
      <c r="BE154" s="78">
        <v>742</v>
      </c>
      <c r="BF154" s="65">
        <f>IFERROR(BE154/BA142,"-")</f>
        <v>0.14483700956470819</v>
      </c>
      <c r="BG154" s="81">
        <f t="shared" si="22"/>
        <v>64137.870619946094</v>
      </c>
      <c r="BH154" s="358"/>
      <c r="BI154" s="355"/>
      <c r="BJ154" s="49" t="s">
        <v>118</v>
      </c>
      <c r="BK154" s="78">
        <f>SUMIF(BJ6:BJ141,BJ154,BK6:BK141)</f>
        <v>163965078</v>
      </c>
      <c r="BL154" s="65">
        <f>IFERROR(BK154/BH142,"-")</f>
        <v>6.0086328165018512E-3</v>
      </c>
      <c r="BM154" s="78">
        <v>5302</v>
      </c>
      <c r="BN154" s="65">
        <f>IFERROR(BM154/BI142,"-")</f>
        <v>7.6098345126519598E-2</v>
      </c>
      <c r="BO154" s="192">
        <f t="shared" si="23"/>
        <v>30925.137306676726</v>
      </c>
      <c r="BP154" s="286"/>
    </row>
    <row r="155" spans="2:68" s="10" customFormat="1" ht="13.15" customHeight="1" thickTop="1" thickBot="1">
      <c r="B155" s="386"/>
      <c r="C155" s="387"/>
      <c r="D155" s="358"/>
      <c r="E155" s="355"/>
      <c r="F155" s="49" t="s">
        <v>119</v>
      </c>
      <c r="G155" s="78">
        <f>SUMIF(F6:F141,F155,G6:G141)</f>
        <v>183987031</v>
      </c>
      <c r="H155" s="65">
        <f>IFERROR(G155/D142,"-")</f>
        <v>1.9285507228922014E-2</v>
      </c>
      <c r="I155" s="78">
        <v>1995</v>
      </c>
      <c r="J155" s="65">
        <f>IFERROR(I155/E142,"-")</f>
        <v>0.15303774163853942</v>
      </c>
      <c r="K155" s="81">
        <f t="shared" si="16"/>
        <v>92224.075689223057</v>
      </c>
      <c r="L155" s="358"/>
      <c r="M155" s="355"/>
      <c r="N155" s="49" t="s">
        <v>119</v>
      </c>
      <c r="O155" s="78">
        <f>SUMIF(N6:N141,N155,O6:O141)</f>
        <v>764837180</v>
      </c>
      <c r="P155" s="65">
        <f>IFERROR(O155/L142,"-")</f>
        <v>1.10631382532021E-2</v>
      </c>
      <c r="Q155" s="78">
        <v>10336</v>
      </c>
      <c r="R155" s="65">
        <f>IFERROR(Q155/M142,"-")</f>
        <v>7.6552188951184652E-2</v>
      </c>
      <c r="S155" s="81">
        <f t="shared" si="17"/>
        <v>73997.405185758515</v>
      </c>
      <c r="T155" s="358"/>
      <c r="U155" s="355"/>
      <c r="V155" s="49" t="s">
        <v>119</v>
      </c>
      <c r="W155" s="78">
        <f>SUMIF(V6:V141,V155,W6:W141)</f>
        <v>38411342</v>
      </c>
      <c r="X155" s="65">
        <f>IFERROR(W155/T142,"-")</f>
        <v>1.7007035845182403E-2</v>
      </c>
      <c r="Y155" s="78">
        <v>568</v>
      </c>
      <c r="Z155" s="65">
        <f>IFERROR(Y155/U142,"-")</f>
        <v>7.4648442633723222E-2</v>
      </c>
      <c r="AA155" s="192">
        <f t="shared" si="18"/>
        <v>67625.602112676061</v>
      </c>
      <c r="AB155" s="358"/>
      <c r="AC155" s="355"/>
      <c r="AD155" s="49" t="s">
        <v>119</v>
      </c>
      <c r="AE155" s="78">
        <f>SUMIF(AD6:AD141,AD155,AE6:AE141)</f>
        <v>60289596</v>
      </c>
      <c r="AF155" s="65">
        <f>IFERROR(AE155/AB142,"-")</f>
        <v>1.4189713871740235E-2</v>
      </c>
      <c r="AG155" s="78">
        <v>763</v>
      </c>
      <c r="AH155" s="65">
        <f>IFERROR(AG155/AC142,"-")</f>
        <v>4.9244868981541241E-2</v>
      </c>
      <c r="AI155" s="81">
        <f t="shared" si="19"/>
        <v>79016.508519003939</v>
      </c>
      <c r="AJ155" s="358"/>
      <c r="AK155" s="355"/>
      <c r="AL155" s="49" t="s">
        <v>119</v>
      </c>
      <c r="AM155" s="78">
        <f>SUMIF(AL6:AL141,AL155,AM6:AM141)</f>
        <v>328283512</v>
      </c>
      <c r="AN155" s="65">
        <f>IFERROR(AM155/AJ142,"-")</f>
        <v>1.1748066016436324E-2</v>
      </c>
      <c r="AO155" s="78">
        <v>4327</v>
      </c>
      <c r="AP155" s="65">
        <f>IFERROR(AO155/AK142,"-")</f>
        <v>9.4457421030801805E-2</v>
      </c>
      <c r="AQ155" s="81">
        <f t="shared" si="20"/>
        <v>75868.618442338804</v>
      </c>
      <c r="AR155" s="358"/>
      <c r="AS155" s="355"/>
      <c r="AT155" s="49" t="s">
        <v>119</v>
      </c>
      <c r="AU155" s="78">
        <f>SUMIF(AT6:AT141,AT155,AU6:AU141)</f>
        <v>293692963</v>
      </c>
      <c r="AV155" s="65">
        <f>IFERROR(AU155/AR142,"-")</f>
        <v>8.5908937859370364E-3</v>
      </c>
      <c r="AW155" s="81">
        <v>4318</v>
      </c>
      <c r="AX155" s="65">
        <f>IFERROR(AW155/AS142,"-")</f>
        <v>6.613063787426296E-2</v>
      </c>
      <c r="AY155" s="280">
        <f t="shared" si="21"/>
        <v>68015.971051412693</v>
      </c>
      <c r="AZ155" s="358"/>
      <c r="BA155" s="355"/>
      <c r="BB155" s="49" t="s">
        <v>119</v>
      </c>
      <c r="BC155" s="78">
        <f>SUMIF(BB6:BB141,BB155,BC6:BC141)</f>
        <v>248555136</v>
      </c>
      <c r="BD155" s="65">
        <f>IFERROR(BC155/AZ142,"-")</f>
        <v>4.3717962007218364E-2</v>
      </c>
      <c r="BE155" s="78">
        <v>1982</v>
      </c>
      <c r="BF155" s="65">
        <f>IFERROR(BE155/BA142,"-")</f>
        <v>0.38688268592621511</v>
      </c>
      <c r="BG155" s="81">
        <f t="shared" si="22"/>
        <v>125406.22401614531</v>
      </c>
      <c r="BH155" s="358"/>
      <c r="BI155" s="355"/>
      <c r="BJ155" s="49" t="s">
        <v>119</v>
      </c>
      <c r="BK155" s="78">
        <f>SUMIF(BJ6:BJ141,BJ155,BK6:BK141)</f>
        <v>233700207</v>
      </c>
      <c r="BL155" s="65">
        <f>IFERROR(BK155/BH142,"-")</f>
        <v>8.5641329857048931E-3</v>
      </c>
      <c r="BM155" s="78">
        <v>3569</v>
      </c>
      <c r="BN155" s="65">
        <f>IFERROR(BM155/BI142,"-")</f>
        <v>5.122500825283826E-2</v>
      </c>
      <c r="BO155" s="192">
        <f t="shared" si="23"/>
        <v>65480.584757635195</v>
      </c>
      <c r="BP155" s="286"/>
    </row>
    <row r="156" spans="2:68" s="10" customFormat="1" ht="13.15" customHeight="1" thickTop="1" thickBot="1">
      <c r="B156" s="386"/>
      <c r="C156" s="387"/>
      <c r="D156" s="358"/>
      <c r="E156" s="355"/>
      <c r="F156" s="49" t="s">
        <v>120</v>
      </c>
      <c r="G156" s="78">
        <f>SUMIF(F6:F141,F156,G6:G141)</f>
        <v>47668339</v>
      </c>
      <c r="H156" s="65">
        <f>IFERROR(G156/D142,"-")</f>
        <v>4.9965918324710902E-3</v>
      </c>
      <c r="I156" s="78">
        <v>1032</v>
      </c>
      <c r="J156" s="65">
        <f>IFERROR(I156/E142,"-")</f>
        <v>7.9165388155876038E-2</v>
      </c>
      <c r="K156" s="81">
        <f t="shared" si="16"/>
        <v>46190.250968992244</v>
      </c>
      <c r="L156" s="358"/>
      <c r="M156" s="355"/>
      <c r="N156" s="49" t="s">
        <v>120</v>
      </c>
      <c r="O156" s="78">
        <f>SUMIF(N6:N141,N156,O6:O141)</f>
        <v>317660002</v>
      </c>
      <c r="P156" s="65">
        <f>IFERROR(O156/L142,"-")</f>
        <v>4.5948557569317639E-3</v>
      </c>
      <c r="Q156" s="78">
        <v>7171</v>
      </c>
      <c r="R156" s="65">
        <f>IFERROR(Q156/M142,"-")</f>
        <v>5.3111043630896394E-2</v>
      </c>
      <c r="S156" s="81">
        <f t="shared" si="17"/>
        <v>44297.866685260073</v>
      </c>
      <c r="T156" s="358"/>
      <c r="U156" s="355"/>
      <c r="V156" s="49" t="s">
        <v>120</v>
      </c>
      <c r="W156" s="78">
        <f>SUMIF(V6:V141,V156,W6:W141)</f>
        <v>12750322</v>
      </c>
      <c r="X156" s="65">
        <f>IFERROR(W156/T142,"-")</f>
        <v>5.6453425473032889E-3</v>
      </c>
      <c r="Y156" s="78">
        <v>241</v>
      </c>
      <c r="Z156" s="65">
        <f>IFERROR(Y156/U142,"-")</f>
        <v>3.1673018793533972E-2</v>
      </c>
      <c r="AA156" s="192">
        <f t="shared" si="18"/>
        <v>52905.900414937758</v>
      </c>
      <c r="AB156" s="358"/>
      <c r="AC156" s="355"/>
      <c r="AD156" s="49" t="s">
        <v>120</v>
      </c>
      <c r="AE156" s="78">
        <f>SUMIF(AD6:AD141,AD156,AE6:AE141)</f>
        <v>19022247</v>
      </c>
      <c r="AF156" s="65">
        <f>IFERROR(AE156/AB142,"-")</f>
        <v>4.4770617160474766E-3</v>
      </c>
      <c r="AG156" s="78">
        <v>367</v>
      </c>
      <c r="AH156" s="65">
        <f>IFERROR(AG156/AC142,"-")</f>
        <v>2.3686588356783271E-2</v>
      </c>
      <c r="AI156" s="81">
        <f t="shared" si="19"/>
        <v>51831.735694822892</v>
      </c>
      <c r="AJ156" s="358"/>
      <c r="AK156" s="355"/>
      <c r="AL156" s="49" t="s">
        <v>120</v>
      </c>
      <c r="AM156" s="78">
        <f>SUMIF(AL6:AL141,AL156,AM6:AM141)</f>
        <v>125750715</v>
      </c>
      <c r="AN156" s="65">
        <f>IFERROR(AM156/AJ142,"-")</f>
        <v>4.5001580872391471E-3</v>
      </c>
      <c r="AO156" s="78">
        <v>2902</v>
      </c>
      <c r="AP156" s="65">
        <f>IFERROR(AO156/AK142,"-")</f>
        <v>6.3349996725534277E-2</v>
      </c>
      <c r="AQ156" s="81">
        <f t="shared" si="20"/>
        <v>43332.431082012408</v>
      </c>
      <c r="AR156" s="358"/>
      <c r="AS156" s="355"/>
      <c r="AT156" s="49" t="s">
        <v>120</v>
      </c>
      <c r="AU156" s="78">
        <f>SUMIF(AT6:AT141,AT156,AU6:AU141)</f>
        <v>152211423</v>
      </c>
      <c r="AV156" s="65">
        <f>IFERROR(AU156/AR142,"-")</f>
        <v>4.4523782750604543E-3</v>
      </c>
      <c r="AW156" s="81">
        <v>3577</v>
      </c>
      <c r="AX156" s="65">
        <f>IFERROR(AW156/AS142,"-")</f>
        <v>5.478214258365878E-2</v>
      </c>
      <c r="AY156" s="280">
        <f t="shared" si="21"/>
        <v>42552.816046966735</v>
      </c>
      <c r="AZ156" s="358"/>
      <c r="BA156" s="355"/>
      <c r="BB156" s="49" t="s">
        <v>120</v>
      </c>
      <c r="BC156" s="78">
        <f>SUMIF(BB6:BB141,BB156,BC6:BC141)</f>
        <v>33025074</v>
      </c>
      <c r="BD156" s="65">
        <f>IFERROR(BC156/AZ142,"-")</f>
        <v>5.8087270038048016E-3</v>
      </c>
      <c r="BE156" s="78">
        <v>633</v>
      </c>
      <c r="BF156" s="65">
        <f>IFERROR(BE156/BA142,"-")</f>
        <v>0.12356041382002733</v>
      </c>
      <c r="BG156" s="81">
        <f t="shared" si="22"/>
        <v>52172.312796208527</v>
      </c>
      <c r="BH156" s="358"/>
      <c r="BI156" s="355"/>
      <c r="BJ156" s="49" t="s">
        <v>120</v>
      </c>
      <c r="BK156" s="78">
        <f>SUMIF(BJ6:BJ141,BJ156,BK6:BK141)</f>
        <v>103729917</v>
      </c>
      <c r="BL156" s="65">
        <f>IFERROR(BK156/BH142,"-")</f>
        <v>3.8012666534956501E-3</v>
      </c>
      <c r="BM156" s="78">
        <v>2413</v>
      </c>
      <c r="BN156" s="65">
        <f>IFERROR(BM156/BI142,"-")</f>
        <v>3.463321516225798E-2</v>
      </c>
      <c r="BO156" s="192">
        <f t="shared" si="23"/>
        <v>42987.947368421053</v>
      </c>
      <c r="BP156" s="286"/>
    </row>
    <row r="157" spans="2:68" s="10" customFormat="1" ht="13.15" customHeight="1" thickTop="1" thickBot="1">
      <c r="B157" s="386"/>
      <c r="C157" s="387"/>
      <c r="D157" s="358"/>
      <c r="E157" s="355"/>
      <c r="F157" s="50" t="s">
        <v>121</v>
      </c>
      <c r="G157" s="79">
        <f>SUMIF(F6:F141,F157,G6:G141)</f>
        <v>19552127</v>
      </c>
      <c r="H157" s="66">
        <f>IFERROR(G157/D142,"-")</f>
        <v>2.0494525323325715E-3</v>
      </c>
      <c r="I157" s="79">
        <v>1210</v>
      </c>
      <c r="J157" s="66">
        <f>IFERROR(I157/E142,"-")</f>
        <v>9.2819883399815895E-2</v>
      </c>
      <c r="K157" s="82">
        <f t="shared" si="16"/>
        <v>16158.7826446281</v>
      </c>
      <c r="L157" s="358"/>
      <c r="M157" s="355"/>
      <c r="N157" s="50" t="s">
        <v>121</v>
      </c>
      <c r="O157" s="79">
        <f>SUMIF(N6:N141,N157,O6:O141)</f>
        <v>109353048</v>
      </c>
      <c r="P157" s="66">
        <f>IFERROR(O157/L142,"-")</f>
        <v>1.581758732535787E-3</v>
      </c>
      <c r="Q157" s="79">
        <v>8398</v>
      </c>
      <c r="R157" s="66">
        <f>IFERROR(Q157/M142,"-")</f>
        <v>6.219865352283753E-2</v>
      </c>
      <c r="S157" s="82">
        <f t="shared" si="17"/>
        <v>13021.320314360562</v>
      </c>
      <c r="T157" s="358"/>
      <c r="U157" s="355"/>
      <c r="V157" s="50" t="s">
        <v>121</v>
      </c>
      <c r="W157" s="79">
        <f>SUMIF(V6:V141,V157,W6:W141)</f>
        <v>3447260</v>
      </c>
      <c r="X157" s="66">
        <f>IFERROR(W157/T142,"-")</f>
        <v>1.5263115354746913E-3</v>
      </c>
      <c r="Y157" s="79">
        <v>319</v>
      </c>
      <c r="Z157" s="66">
        <f>IFERROR(Y157/U142,"-")</f>
        <v>4.1924037324221314E-2</v>
      </c>
      <c r="AA157" s="193">
        <f t="shared" si="18"/>
        <v>10806.457680250784</v>
      </c>
      <c r="AB157" s="358"/>
      <c r="AC157" s="355"/>
      <c r="AD157" s="50" t="s">
        <v>121</v>
      </c>
      <c r="AE157" s="79">
        <f>SUMIF(AD6:AD141,AD157,AE6:AE141)</f>
        <v>5244253</v>
      </c>
      <c r="AF157" s="66">
        <f>IFERROR(AE157/AB142,"-")</f>
        <v>1.2342834332645942E-3</v>
      </c>
      <c r="AG157" s="79">
        <v>525</v>
      </c>
      <c r="AH157" s="66">
        <f>IFERROR(AG157/AC142,"-")</f>
        <v>3.3884084161610949E-2</v>
      </c>
      <c r="AI157" s="82">
        <f t="shared" si="19"/>
        <v>9989.0533333333333</v>
      </c>
      <c r="AJ157" s="358"/>
      <c r="AK157" s="355"/>
      <c r="AL157" s="50" t="s">
        <v>121</v>
      </c>
      <c r="AM157" s="79">
        <f>SUMIF(AL6:AL141,AL157,AM6:AM141)</f>
        <v>48907941</v>
      </c>
      <c r="AN157" s="66">
        <f>IFERROR(AM157/AJ142,"-")</f>
        <v>1.7502363006155874E-3</v>
      </c>
      <c r="AO157" s="79">
        <v>3409</v>
      </c>
      <c r="AP157" s="66">
        <f>IFERROR(AO157/AK142,"-")</f>
        <v>7.4417690846776838E-2</v>
      </c>
      <c r="AQ157" s="82">
        <f t="shared" si="20"/>
        <v>14346.71193898504</v>
      </c>
      <c r="AR157" s="358"/>
      <c r="AS157" s="355"/>
      <c r="AT157" s="50" t="s">
        <v>121</v>
      </c>
      <c r="AU157" s="79">
        <f>SUMIF(AT6:AT141,AT157,AU6:AU141)</f>
        <v>50971115</v>
      </c>
      <c r="AV157" s="66">
        <f>IFERROR(AU157/AR142,"-")</f>
        <v>1.4909701296308624E-3</v>
      </c>
      <c r="AW157" s="82">
        <v>4071</v>
      </c>
      <c r="AX157" s="68">
        <f>IFERROR(AW157/AS142,"-")</f>
        <v>6.2347806110728231E-2</v>
      </c>
      <c r="AY157" s="281">
        <f t="shared" si="21"/>
        <v>12520.53917956276</v>
      </c>
      <c r="AZ157" s="358"/>
      <c r="BA157" s="355"/>
      <c r="BB157" s="50" t="s">
        <v>121</v>
      </c>
      <c r="BC157" s="79">
        <f>SUMIF(BB6:BB141,BB157,BC6:BC141)</f>
        <v>20576560</v>
      </c>
      <c r="BD157" s="66">
        <f>IFERROR(BC157/AZ142,"-")</f>
        <v>3.6191779530126028E-3</v>
      </c>
      <c r="BE157" s="79">
        <v>676</v>
      </c>
      <c r="BF157" s="66">
        <f>IFERROR(BE157/BA142,"-")</f>
        <v>0.13195393324224086</v>
      </c>
      <c r="BG157" s="82">
        <f t="shared" si="22"/>
        <v>30438.698224852073</v>
      </c>
      <c r="BH157" s="358"/>
      <c r="BI157" s="355"/>
      <c r="BJ157" s="50" t="s">
        <v>121</v>
      </c>
      <c r="BK157" s="79">
        <f>SUMIF(BJ6:BJ141,BJ157,BK6:BK141)</f>
        <v>29723999</v>
      </c>
      <c r="BL157" s="66">
        <f>IFERROR(BK157/BH142,"-")</f>
        <v>1.0892599693031477E-3</v>
      </c>
      <c r="BM157" s="79">
        <v>2978</v>
      </c>
      <c r="BN157" s="66">
        <f>IFERROR(BM157/BI142,"-")</f>
        <v>4.2742525799090034E-2</v>
      </c>
      <c r="BO157" s="193">
        <f t="shared" si="23"/>
        <v>9981.1950973807925</v>
      </c>
      <c r="BP157" s="286"/>
    </row>
    <row r="158" spans="2:68" s="10" customFormat="1" ht="13.15" customHeight="1" thickTop="1">
      <c r="B158" s="388"/>
      <c r="C158" s="389"/>
      <c r="D158" s="359"/>
      <c r="E158" s="356"/>
      <c r="F158" s="51" t="s">
        <v>71</v>
      </c>
      <c r="G158" s="74">
        <f>SUMIF(F6:F141,F158,G6:G141)</f>
        <v>2405867510</v>
      </c>
      <c r="H158" s="66">
        <f>IFERROR(G158/D142,"-")</f>
        <v>0.25218285769247295</v>
      </c>
      <c r="I158" s="79">
        <v>11403</v>
      </c>
      <c r="J158" s="66">
        <f>IFERROR(I158/E142,"-")</f>
        <v>0.87473151273396743</v>
      </c>
      <c r="K158" s="82">
        <f t="shared" si="16"/>
        <v>210985.48715250372</v>
      </c>
      <c r="L158" s="359"/>
      <c r="M158" s="356"/>
      <c r="N158" s="51" t="s">
        <v>71</v>
      </c>
      <c r="O158" s="74">
        <f>SUMIF(N6:N141,N158,O6:O141)</f>
        <v>13651694226</v>
      </c>
      <c r="P158" s="66">
        <f>IFERROR(O158/L142,"-")</f>
        <v>0.19746762391007044</v>
      </c>
      <c r="Q158" s="79">
        <v>104850</v>
      </c>
      <c r="R158" s="66">
        <f>IFERROR(Q158/M142,"-")</f>
        <v>0.77655737340670572</v>
      </c>
      <c r="S158" s="82">
        <f t="shared" si="17"/>
        <v>130202.13854077253</v>
      </c>
      <c r="T158" s="359"/>
      <c r="U158" s="356"/>
      <c r="V158" s="51" t="s">
        <v>71</v>
      </c>
      <c r="W158" s="74">
        <f>SUMIF(V6:V141,V158,W6:W141)</f>
        <v>241245040</v>
      </c>
      <c r="X158" s="66">
        <f>IFERROR(W158/T142,"-")</f>
        <v>0.10681384271219847</v>
      </c>
      <c r="Y158" s="79">
        <v>3039</v>
      </c>
      <c r="Z158" s="66">
        <f>IFERROR(Y158/U142,"-")</f>
        <v>0.39939545275331845</v>
      </c>
      <c r="AA158" s="193">
        <f t="shared" si="18"/>
        <v>79383.033892727864</v>
      </c>
      <c r="AB158" s="359"/>
      <c r="AC158" s="356"/>
      <c r="AD158" s="51" t="s">
        <v>71</v>
      </c>
      <c r="AE158" s="74">
        <f>SUMIF(AD6:AD141,AD158,AE6:AE141)</f>
        <v>391870052</v>
      </c>
      <c r="AF158" s="66">
        <f>IFERROR(AE158/AB142,"-")</f>
        <v>9.2230240069679142E-2</v>
      </c>
      <c r="AG158" s="79">
        <v>5244</v>
      </c>
      <c r="AH158" s="66">
        <f>IFERROR(AG158/AC142,"-")</f>
        <v>0.33845359493997679</v>
      </c>
      <c r="AI158" s="82">
        <f t="shared" si="19"/>
        <v>74727.317315026696</v>
      </c>
      <c r="AJ158" s="359"/>
      <c r="AK158" s="356"/>
      <c r="AL158" s="51" t="s">
        <v>71</v>
      </c>
      <c r="AM158" s="74">
        <f>SUMIF(AL6:AL141,AL158,AM6:AM141)</f>
        <v>6124662840</v>
      </c>
      <c r="AN158" s="66">
        <f>IFERROR(AM158/AJ142,"-")</f>
        <v>0.21917927871057499</v>
      </c>
      <c r="AO158" s="79">
        <v>40515</v>
      </c>
      <c r="AP158" s="66">
        <f>IFERROR(AO158/AK142,"-")</f>
        <v>0.88443318998450082</v>
      </c>
      <c r="AQ158" s="82">
        <f t="shared" si="20"/>
        <v>151170.2539800074</v>
      </c>
      <c r="AR158" s="359"/>
      <c r="AS158" s="356"/>
      <c r="AT158" s="51" t="s">
        <v>71</v>
      </c>
      <c r="AU158" s="74">
        <f>SUMIF(AT6:AT141,AT158,AU6:AU141)</f>
        <v>6740170048</v>
      </c>
      <c r="AV158" s="66">
        <f>IFERROR(AU158/AR142,"-")</f>
        <v>0.19715857128494474</v>
      </c>
      <c r="AW158" s="82">
        <v>55452</v>
      </c>
      <c r="AX158" s="153">
        <f>IFERROR(AW158/AS142,"-")</f>
        <v>0.84925338846772336</v>
      </c>
      <c r="AY158" s="216">
        <f t="shared" si="21"/>
        <v>121549.62937315156</v>
      </c>
      <c r="AZ158" s="359"/>
      <c r="BA158" s="356"/>
      <c r="BB158" s="51" t="s">
        <v>71</v>
      </c>
      <c r="BC158" s="74">
        <f>SUMIF(BB6:BB141,BB158,BC6:BC141)</f>
        <v>1577608292</v>
      </c>
      <c r="BD158" s="66">
        <f>IFERROR(BC158/AZ142,"-")</f>
        <v>0.27748297815068546</v>
      </c>
      <c r="BE158" s="79">
        <v>4731</v>
      </c>
      <c r="BF158" s="66">
        <f>IFERROR(BE158/BA142,"-")</f>
        <v>0.92348233456958817</v>
      </c>
      <c r="BG158" s="82">
        <f t="shared" si="22"/>
        <v>333461.90911012469</v>
      </c>
      <c r="BH158" s="359"/>
      <c r="BI158" s="356"/>
      <c r="BJ158" s="51" t="s">
        <v>71</v>
      </c>
      <c r="BK158" s="74">
        <f>SUMIF(BJ6:BJ141,BJ158,BK6:BK141)</f>
        <v>4258508677</v>
      </c>
      <c r="BL158" s="66">
        <f>IFERROR(BK158/BH142,"-")</f>
        <v>0.15605649262692439</v>
      </c>
      <c r="BM158" s="79">
        <v>45974</v>
      </c>
      <c r="BN158" s="66">
        <f>IFERROR(BM158/BI142,"-")</f>
        <v>0.65985388888091512</v>
      </c>
      <c r="BO158" s="193">
        <f t="shared" si="23"/>
        <v>92628.630900073957</v>
      </c>
      <c r="BP158" s="286"/>
    </row>
    <row r="159" spans="2:68">
      <c r="D159" s="161"/>
      <c r="E159" s="56"/>
      <c r="F159" s="10"/>
      <c r="G159" s="10"/>
      <c r="H159" s="10"/>
      <c r="I159" s="10"/>
      <c r="J159" s="10"/>
      <c r="K159" s="10"/>
      <c r="L159" s="161"/>
      <c r="M159" s="56"/>
      <c r="N159" s="10"/>
      <c r="O159" s="10"/>
      <c r="P159" s="10"/>
      <c r="Q159" s="10"/>
      <c r="R159" s="10"/>
      <c r="S159" s="10"/>
      <c r="T159" s="161"/>
      <c r="U159" s="56"/>
      <c r="V159" s="10"/>
      <c r="W159" s="10"/>
      <c r="X159" s="10"/>
      <c r="Y159" s="10"/>
      <c r="Z159" s="10"/>
      <c r="AA159" s="10"/>
      <c r="AB159" s="161"/>
      <c r="AC159" s="56"/>
      <c r="AD159" s="10"/>
      <c r="AE159" s="10"/>
      <c r="AF159" s="10"/>
      <c r="AG159" s="10"/>
      <c r="AH159" s="10"/>
      <c r="AI159" s="10"/>
      <c r="AJ159" s="161"/>
      <c r="AK159" s="56"/>
      <c r="AL159" s="10"/>
      <c r="AM159" s="10"/>
      <c r="AN159" s="10"/>
      <c r="AO159" s="10"/>
      <c r="AP159" s="10"/>
      <c r="AQ159" s="10"/>
      <c r="AR159" s="161"/>
      <c r="AS159" s="56"/>
      <c r="AT159" s="10"/>
      <c r="AU159" s="10"/>
      <c r="AV159" s="10"/>
      <c r="AX159" s="171"/>
    </row>
  </sheetData>
  <mergeCells count="171">
    <mergeCell ref="BI142:BI158"/>
    <mergeCell ref="BI125:BI141"/>
    <mergeCell ref="BH125:BH141"/>
    <mergeCell ref="BI108:BI124"/>
    <mergeCell ref="BH108:BH124"/>
    <mergeCell ref="AC125:AC141"/>
    <mergeCell ref="AB125:AB141"/>
    <mergeCell ref="M108:M124"/>
    <mergeCell ref="L108:L124"/>
    <mergeCell ref="AK142:AK158"/>
    <mergeCell ref="AK125:AK141"/>
    <mergeCell ref="AJ125:AJ141"/>
    <mergeCell ref="AK108:AK124"/>
    <mergeCell ref="AJ108:AJ124"/>
    <mergeCell ref="AZ142:AZ158"/>
    <mergeCell ref="BH142:BH158"/>
    <mergeCell ref="BA142:BA158"/>
    <mergeCell ref="AS142:AS158"/>
    <mergeCell ref="AS125:AS141"/>
    <mergeCell ref="AR125:AR141"/>
    <mergeCell ref="AS108:AS124"/>
    <mergeCell ref="AR108:AR124"/>
    <mergeCell ref="BA125:BA141"/>
    <mergeCell ref="AZ125:AZ141"/>
    <mergeCell ref="M57:M73"/>
    <mergeCell ref="L57:L73"/>
    <mergeCell ref="U91:U107"/>
    <mergeCell ref="T91:T107"/>
    <mergeCell ref="U74:U90"/>
    <mergeCell ref="E142:E158"/>
    <mergeCell ref="M142:M158"/>
    <mergeCell ref="M125:M141"/>
    <mergeCell ref="U142:U158"/>
    <mergeCell ref="U125:U141"/>
    <mergeCell ref="T125:T141"/>
    <mergeCell ref="U108:U124"/>
    <mergeCell ref="T108:T124"/>
    <mergeCell ref="BI74:BI90"/>
    <mergeCell ref="BH74:BH90"/>
    <mergeCell ref="E125:E141"/>
    <mergeCell ref="D125:D141"/>
    <mergeCell ref="E108:E124"/>
    <mergeCell ref="D108:D124"/>
    <mergeCell ref="L125:L141"/>
    <mergeCell ref="BI91:BI107"/>
    <mergeCell ref="BH91:BH107"/>
    <mergeCell ref="AC91:AC107"/>
    <mergeCell ref="AB91:AB107"/>
    <mergeCell ref="AC74:AC90"/>
    <mergeCell ref="AB74:AB90"/>
    <mergeCell ref="M74:M90"/>
    <mergeCell ref="L74:L90"/>
    <mergeCell ref="BA108:BA124"/>
    <mergeCell ref="AZ108:AZ124"/>
    <mergeCell ref="T74:T90"/>
    <mergeCell ref="BA74:BA90"/>
    <mergeCell ref="AZ74:AZ90"/>
    <mergeCell ref="M40:M56"/>
    <mergeCell ref="L40:L56"/>
    <mergeCell ref="AC108:AC124"/>
    <mergeCell ref="AB108:AB124"/>
    <mergeCell ref="BI57:BI73"/>
    <mergeCell ref="BH57:BH73"/>
    <mergeCell ref="AK91:AK107"/>
    <mergeCell ref="AJ91:AJ107"/>
    <mergeCell ref="AK74:AK90"/>
    <mergeCell ref="AJ74:AJ90"/>
    <mergeCell ref="AK57:AK73"/>
    <mergeCell ref="AJ57:AJ73"/>
    <mergeCell ref="AS91:AS107"/>
    <mergeCell ref="AR91:AR107"/>
    <mergeCell ref="AS74:AS90"/>
    <mergeCell ref="AR74:AR90"/>
    <mergeCell ref="AS57:AS73"/>
    <mergeCell ref="AR57:AR73"/>
    <mergeCell ref="BA91:BA107"/>
    <mergeCell ref="AZ91:AZ107"/>
    <mergeCell ref="U57:U73"/>
    <mergeCell ref="T57:T73"/>
    <mergeCell ref="M91:M107"/>
    <mergeCell ref="L91:L107"/>
    <mergeCell ref="AR6:AR22"/>
    <mergeCell ref="AZ40:AZ56"/>
    <mergeCell ref="BA23:BA39"/>
    <mergeCell ref="AZ23:AZ39"/>
    <mergeCell ref="BA6:BA22"/>
    <mergeCell ref="AZ6:AZ22"/>
    <mergeCell ref="BA40:BA56"/>
    <mergeCell ref="AC57:AC73"/>
    <mergeCell ref="AB57:AB73"/>
    <mergeCell ref="AC40:AC56"/>
    <mergeCell ref="AB40:AB56"/>
    <mergeCell ref="BA57:BA73"/>
    <mergeCell ref="AZ57:AZ73"/>
    <mergeCell ref="B74:B90"/>
    <mergeCell ref="B91:B107"/>
    <mergeCell ref="B108:B124"/>
    <mergeCell ref="D40:D56"/>
    <mergeCell ref="E91:E107"/>
    <mergeCell ref="D91:D107"/>
    <mergeCell ref="E74:E90"/>
    <mergeCell ref="D74:D90"/>
    <mergeCell ref="E57:E73"/>
    <mergeCell ref="D57:D73"/>
    <mergeCell ref="B125:B141"/>
    <mergeCell ref="B142:C158"/>
    <mergeCell ref="C125:C141"/>
    <mergeCell ref="B4:B5"/>
    <mergeCell ref="B6:B22"/>
    <mergeCell ref="B23:B39"/>
    <mergeCell ref="B40:B56"/>
    <mergeCell ref="B57:B73"/>
    <mergeCell ref="AR142:AR158"/>
    <mergeCell ref="T142:T158"/>
    <mergeCell ref="AB142:AB158"/>
    <mergeCell ref="AJ142:AJ158"/>
    <mergeCell ref="AC142:AC158"/>
    <mergeCell ref="AB4:AI4"/>
    <mergeCell ref="AJ4:AQ4"/>
    <mergeCell ref="AR4:AY4"/>
    <mergeCell ref="D142:D158"/>
    <mergeCell ref="L142:L158"/>
    <mergeCell ref="C40:C56"/>
    <mergeCell ref="C57:C73"/>
    <mergeCell ref="C74:C90"/>
    <mergeCell ref="C91:C107"/>
    <mergeCell ref="C108:C124"/>
    <mergeCell ref="E40:E56"/>
    <mergeCell ref="C4:C5"/>
    <mergeCell ref="C23:C39"/>
    <mergeCell ref="C6:C22"/>
    <mergeCell ref="E23:E39"/>
    <mergeCell ref="D23:D39"/>
    <mergeCell ref="E6:E22"/>
    <mergeCell ref="D6:D22"/>
    <mergeCell ref="AC23:AC39"/>
    <mergeCell ref="AB23:AB39"/>
    <mergeCell ref="AC6:AC22"/>
    <mergeCell ref="AB6:AB22"/>
    <mergeCell ref="L6:L22"/>
    <mergeCell ref="U23:U39"/>
    <mergeCell ref="T23:T39"/>
    <mergeCell ref="U6:U22"/>
    <mergeCell ref="T6:T22"/>
    <mergeCell ref="M23:M39"/>
    <mergeCell ref="L23:L39"/>
    <mergeCell ref="M6:M22"/>
    <mergeCell ref="AZ4:BG4"/>
    <mergeCell ref="BH4:BO4"/>
    <mergeCell ref="D4:K4"/>
    <mergeCell ref="L4:S4"/>
    <mergeCell ref="T4:AA4"/>
    <mergeCell ref="U40:U56"/>
    <mergeCell ref="T40:T56"/>
    <mergeCell ref="BI6:BI22"/>
    <mergeCell ref="BH6:BH22"/>
    <mergeCell ref="BI40:BI56"/>
    <mergeCell ref="BH40:BH56"/>
    <mergeCell ref="BI23:BI39"/>
    <mergeCell ref="BH23:BH39"/>
    <mergeCell ref="AK40:AK56"/>
    <mergeCell ref="AJ40:AJ56"/>
    <mergeCell ref="AK23:AK39"/>
    <mergeCell ref="AJ23:AJ39"/>
    <mergeCell ref="AK6:AK22"/>
    <mergeCell ref="AJ6:AJ22"/>
    <mergeCell ref="AS40:AS56"/>
    <mergeCell ref="AR40:AR56"/>
    <mergeCell ref="AS23:AS39"/>
    <mergeCell ref="AR23:AR39"/>
    <mergeCell ref="AS6:AS22"/>
  </mergeCells>
  <phoneticPr fontId="3"/>
  <pageMargins left="0.43307086614173229" right="0.43307086614173229" top="0.55118110236220474" bottom="0.55118110236220474" header="0.31496062992125984" footer="0.31496062992125984"/>
  <pageSetup paperSize="8" scale="68" pageOrder="overThenDown" orientation="landscape" r:id="rId1"/>
  <headerFooter>
    <oddHeader>&amp;R&amp;"ＭＳ 明朝,標準"&amp;12 2-12.①フレイルに係る分析(医科)</oddHeader>
  </headerFooter>
  <rowBreaks count="1" manualBreakCount="1">
    <brk id="90" max="74" man="1"/>
  </rowBreaks>
  <colBreaks count="3" manualBreakCount="3">
    <brk id="27" max="1048575" man="1"/>
    <brk id="51" max="1048575" man="1"/>
    <brk id="67" max="1048575" man="1"/>
  </colBreaks>
  <ignoredErrors>
    <ignoredError sqref="D142 L142 T142 AB142 AJ142 AR142 AZ142 BH142" emptyCellReference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DF814-BF25-4D27-8E61-8357FDC09849}">
  <sheetPr codeName="Sheet39"/>
  <dimension ref="A1:BP1281"/>
  <sheetViews>
    <sheetView showGridLines="0" zoomScaleNormal="100" zoomScaleSheetLayoutView="80" workbookViewId="0"/>
  </sheetViews>
  <sheetFormatPr defaultColWidth="9" defaultRowHeight="13.5"/>
  <cols>
    <col min="1" max="1" width="4.625" style="1" customWidth="1"/>
    <col min="2" max="2" width="3.125" style="1" customWidth="1"/>
    <col min="3" max="3" width="11.375" style="1" customWidth="1"/>
    <col min="4" max="4" width="9.375" style="14" customWidth="1"/>
    <col min="5" max="5" width="7.75" style="3" customWidth="1"/>
    <col min="6" max="6" width="15.75" style="1" customWidth="1"/>
    <col min="7" max="7" width="11.625" style="1" customWidth="1"/>
    <col min="8" max="8" width="8.625" style="1" customWidth="1"/>
    <col min="9" max="9" width="7.625" style="1" customWidth="1"/>
    <col min="10" max="11" width="8.625" style="1" customWidth="1"/>
    <col min="12" max="12" width="9.375" style="14" customWidth="1"/>
    <col min="13" max="13" width="7.75" style="3" customWidth="1"/>
    <col min="14" max="14" width="15.75" style="1" customWidth="1"/>
    <col min="15" max="15" width="11.625" style="1" customWidth="1"/>
    <col min="16" max="16" width="8.625" style="1" customWidth="1"/>
    <col min="17" max="17" width="7.625" style="1" customWidth="1"/>
    <col min="18" max="19" width="8.625" style="1" customWidth="1"/>
    <col min="20" max="20" width="9.375" style="14" customWidth="1"/>
    <col min="21" max="21" width="7.75" style="3" customWidth="1"/>
    <col min="22" max="22" width="15.75" style="1" customWidth="1"/>
    <col min="23" max="23" width="11.625" style="1" customWidth="1"/>
    <col min="24" max="24" width="8.625" style="1" customWidth="1"/>
    <col min="25" max="25" width="7.625" style="1" customWidth="1"/>
    <col min="26" max="27" width="8.625" style="1" customWidth="1"/>
    <col min="28" max="28" width="9.375" style="14" customWidth="1"/>
    <col min="29" max="29" width="7.75" style="3" customWidth="1"/>
    <col min="30" max="30" width="15.75" style="1" customWidth="1"/>
    <col min="31" max="31" width="11.625" style="1" customWidth="1"/>
    <col min="32" max="32" width="8.625" style="1" customWidth="1"/>
    <col min="33" max="33" width="7.625" style="1" customWidth="1"/>
    <col min="34" max="35" width="8.625" style="1" customWidth="1"/>
    <col min="36" max="36" width="9.375" style="14" customWidth="1"/>
    <col min="37" max="37" width="7.75" style="3" customWidth="1"/>
    <col min="38" max="38" width="15.75" style="1" customWidth="1"/>
    <col min="39" max="39" width="11.625" style="1" customWidth="1"/>
    <col min="40" max="40" width="8.625" style="1" customWidth="1"/>
    <col min="41" max="41" width="7.625" style="1" customWidth="1"/>
    <col min="42" max="43" width="8.625" style="1" customWidth="1"/>
    <col min="44" max="44" width="9.375" style="14" customWidth="1"/>
    <col min="45" max="45" width="7.75" style="3" customWidth="1"/>
    <col min="46" max="46" width="15.75" style="1" customWidth="1"/>
    <col min="47" max="47" width="11.625" style="1" customWidth="1"/>
    <col min="48" max="48" width="8.625" style="1" customWidth="1"/>
    <col min="49" max="49" width="7.625" style="1" customWidth="1"/>
    <col min="50" max="51" width="8.625" style="1" customWidth="1"/>
    <col min="52" max="52" width="9.375" style="14" customWidth="1"/>
    <col min="53" max="53" width="7.75" style="3" customWidth="1"/>
    <col min="54" max="54" width="15.75" style="1" customWidth="1"/>
    <col min="55" max="55" width="11.625" style="1" customWidth="1"/>
    <col min="56" max="56" width="8.625" style="1" customWidth="1"/>
    <col min="57" max="57" width="7.625" style="1" customWidth="1"/>
    <col min="58" max="59" width="8.625" style="1" customWidth="1"/>
    <col min="60" max="60" width="9.375" style="14" customWidth="1"/>
    <col min="61" max="61" width="7.75" style="3" customWidth="1"/>
    <col min="62" max="62" width="15.75" style="1" customWidth="1"/>
    <col min="63" max="63" width="11.625" style="1" customWidth="1"/>
    <col min="64" max="64" width="8.625" style="1" customWidth="1"/>
    <col min="65" max="65" width="7.625" style="1" customWidth="1"/>
    <col min="66" max="67" width="8.625" style="1" customWidth="1"/>
    <col min="68" max="69" width="9" style="1" customWidth="1"/>
    <col min="70" max="16384" width="9" style="1"/>
  </cols>
  <sheetData>
    <row r="1" spans="1:68" ht="16.5" customHeight="1">
      <c r="A1" s="1" t="s">
        <v>362</v>
      </c>
    </row>
    <row r="2" spans="1:68" ht="16.5" customHeight="1">
      <c r="A2" s="1" t="s">
        <v>360</v>
      </c>
    </row>
    <row r="3" spans="1:68" ht="16.5" customHeight="1">
      <c r="A3" s="1" t="s">
        <v>240</v>
      </c>
      <c r="D3" s="85"/>
    </row>
    <row r="4" spans="1:68" ht="16.5" customHeight="1">
      <c r="B4" s="343"/>
      <c r="C4" s="343" t="s">
        <v>353</v>
      </c>
      <c r="D4" s="361" t="s">
        <v>194</v>
      </c>
      <c r="E4" s="362"/>
      <c r="F4" s="362"/>
      <c r="G4" s="362"/>
      <c r="H4" s="362"/>
      <c r="I4" s="362"/>
      <c r="J4" s="362"/>
      <c r="K4" s="363"/>
      <c r="L4" s="361" t="s">
        <v>195</v>
      </c>
      <c r="M4" s="362"/>
      <c r="N4" s="362"/>
      <c r="O4" s="362"/>
      <c r="P4" s="362"/>
      <c r="Q4" s="362"/>
      <c r="R4" s="362"/>
      <c r="S4" s="363"/>
      <c r="T4" s="360" t="s">
        <v>196</v>
      </c>
      <c r="U4" s="360"/>
      <c r="V4" s="360"/>
      <c r="W4" s="360"/>
      <c r="X4" s="360"/>
      <c r="Y4" s="360"/>
      <c r="Z4" s="360"/>
      <c r="AA4" s="360"/>
      <c r="AB4" s="360" t="s">
        <v>197</v>
      </c>
      <c r="AC4" s="360"/>
      <c r="AD4" s="360"/>
      <c r="AE4" s="360"/>
      <c r="AF4" s="360"/>
      <c r="AG4" s="360"/>
      <c r="AH4" s="360"/>
      <c r="AI4" s="360"/>
      <c r="AJ4" s="361" t="s">
        <v>198</v>
      </c>
      <c r="AK4" s="362"/>
      <c r="AL4" s="362"/>
      <c r="AM4" s="362"/>
      <c r="AN4" s="362"/>
      <c r="AO4" s="362"/>
      <c r="AP4" s="362"/>
      <c r="AQ4" s="363"/>
      <c r="AR4" s="360" t="s">
        <v>199</v>
      </c>
      <c r="AS4" s="360"/>
      <c r="AT4" s="360"/>
      <c r="AU4" s="360"/>
      <c r="AV4" s="360"/>
      <c r="AW4" s="360"/>
      <c r="AX4" s="360"/>
      <c r="AY4" s="360"/>
      <c r="AZ4" s="360" t="s">
        <v>200</v>
      </c>
      <c r="BA4" s="360"/>
      <c r="BB4" s="360"/>
      <c r="BC4" s="360"/>
      <c r="BD4" s="360"/>
      <c r="BE4" s="360"/>
      <c r="BF4" s="360"/>
      <c r="BG4" s="360"/>
      <c r="BH4" s="360" t="s">
        <v>189</v>
      </c>
      <c r="BI4" s="360"/>
      <c r="BJ4" s="360"/>
      <c r="BK4" s="360"/>
      <c r="BL4" s="360"/>
      <c r="BM4" s="360"/>
      <c r="BN4" s="360"/>
      <c r="BO4" s="360"/>
      <c r="BP4" s="143"/>
    </row>
    <row r="5" spans="1:68" ht="48" customHeight="1">
      <c r="B5" s="344"/>
      <c r="C5" s="344"/>
      <c r="D5" s="145" t="s">
        <v>239</v>
      </c>
      <c r="E5" s="144" t="s">
        <v>183</v>
      </c>
      <c r="F5" s="186" t="s">
        <v>122</v>
      </c>
      <c r="G5" s="185" t="s">
        <v>132</v>
      </c>
      <c r="H5" s="42" t="s">
        <v>142</v>
      </c>
      <c r="I5" s="146" t="s">
        <v>181</v>
      </c>
      <c r="J5" s="42" t="s">
        <v>141</v>
      </c>
      <c r="K5" s="147" t="s">
        <v>180</v>
      </c>
      <c r="L5" s="145" t="s">
        <v>209</v>
      </c>
      <c r="M5" s="144" t="s">
        <v>183</v>
      </c>
      <c r="N5" s="186" t="s">
        <v>122</v>
      </c>
      <c r="O5" s="185" t="s">
        <v>132</v>
      </c>
      <c r="P5" s="42" t="s">
        <v>142</v>
      </c>
      <c r="Q5" s="146" t="s">
        <v>181</v>
      </c>
      <c r="R5" s="42" t="s">
        <v>141</v>
      </c>
      <c r="S5" s="147" t="s">
        <v>180</v>
      </c>
      <c r="T5" s="145" t="s">
        <v>209</v>
      </c>
      <c r="U5" s="144" t="s">
        <v>183</v>
      </c>
      <c r="V5" s="186" t="s">
        <v>122</v>
      </c>
      <c r="W5" s="185" t="s">
        <v>132</v>
      </c>
      <c r="X5" s="42" t="s">
        <v>142</v>
      </c>
      <c r="Y5" s="146" t="s">
        <v>181</v>
      </c>
      <c r="Z5" s="42" t="s">
        <v>141</v>
      </c>
      <c r="AA5" s="190" t="s">
        <v>180</v>
      </c>
      <c r="AB5" s="277" t="s">
        <v>209</v>
      </c>
      <c r="AC5" s="144" t="s">
        <v>183</v>
      </c>
      <c r="AD5" s="186" t="s">
        <v>122</v>
      </c>
      <c r="AE5" s="185" t="s">
        <v>132</v>
      </c>
      <c r="AF5" s="42" t="s">
        <v>142</v>
      </c>
      <c r="AG5" s="146" t="s">
        <v>181</v>
      </c>
      <c r="AH5" s="42" t="s">
        <v>141</v>
      </c>
      <c r="AI5" s="147" t="s">
        <v>180</v>
      </c>
      <c r="AJ5" s="145" t="s">
        <v>209</v>
      </c>
      <c r="AK5" s="144" t="s">
        <v>183</v>
      </c>
      <c r="AL5" s="186" t="s">
        <v>122</v>
      </c>
      <c r="AM5" s="185" t="s">
        <v>132</v>
      </c>
      <c r="AN5" s="42" t="s">
        <v>142</v>
      </c>
      <c r="AO5" s="146" t="s">
        <v>181</v>
      </c>
      <c r="AP5" s="42" t="s">
        <v>141</v>
      </c>
      <c r="AQ5" s="147" t="s">
        <v>180</v>
      </c>
      <c r="AR5" s="145" t="s">
        <v>209</v>
      </c>
      <c r="AS5" s="144" t="s">
        <v>183</v>
      </c>
      <c r="AT5" s="186" t="s">
        <v>122</v>
      </c>
      <c r="AU5" s="185" t="s">
        <v>132</v>
      </c>
      <c r="AV5" s="42" t="s">
        <v>142</v>
      </c>
      <c r="AW5" s="146" t="s">
        <v>181</v>
      </c>
      <c r="AX5" s="42" t="s">
        <v>141</v>
      </c>
      <c r="AY5" s="190" t="s">
        <v>180</v>
      </c>
      <c r="AZ5" s="277" t="s">
        <v>209</v>
      </c>
      <c r="BA5" s="144" t="s">
        <v>183</v>
      </c>
      <c r="BB5" s="186" t="s">
        <v>122</v>
      </c>
      <c r="BC5" s="185" t="s">
        <v>132</v>
      </c>
      <c r="BD5" s="42" t="s">
        <v>142</v>
      </c>
      <c r="BE5" s="146" t="s">
        <v>181</v>
      </c>
      <c r="BF5" s="42" t="s">
        <v>141</v>
      </c>
      <c r="BG5" s="147" t="s">
        <v>180</v>
      </c>
      <c r="BH5" s="145" t="s">
        <v>209</v>
      </c>
      <c r="BI5" s="144" t="s">
        <v>183</v>
      </c>
      <c r="BJ5" s="186" t="s">
        <v>122</v>
      </c>
      <c r="BK5" s="185" t="s">
        <v>132</v>
      </c>
      <c r="BL5" s="42" t="s">
        <v>142</v>
      </c>
      <c r="BM5" s="146" t="s">
        <v>181</v>
      </c>
      <c r="BN5" s="42" t="s">
        <v>141</v>
      </c>
      <c r="BO5" s="190" t="s">
        <v>180</v>
      </c>
      <c r="BP5" s="143"/>
    </row>
    <row r="6" spans="1:68" s="10" customFormat="1" ht="13.15" customHeight="1">
      <c r="B6" s="378">
        <v>1</v>
      </c>
      <c r="C6" s="373" t="s">
        <v>56</v>
      </c>
      <c r="D6" s="354">
        <v>1752753270</v>
      </c>
      <c r="E6" s="354">
        <v>2274</v>
      </c>
      <c r="F6" s="47" t="s">
        <v>107</v>
      </c>
      <c r="G6" s="77">
        <v>32810254</v>
      </c>
      <c r="H6" s="64">
        <f>IFERROR(G6/D6,"-")</f>
        <v>1.8719265604336885E-2</v>
      </c>
      <c r="I6" s="77">
        <v>511</v>
      </c>
      <c r="J6" s="64">
        <f>IFERROR(I6/E6,"-")</f>
        <v>0.2247141600703606</v>
      </c>
      <c r="K6" s="80">
        <f t="shared" ref="K6:K69" si="0">IFERROR(G6/I6,"-")</f>
        <v>64207.933463796478</v>
      </c>
      <c r="L6" s="354">
        <v>12416489460</v>
      </c>
      <c r="M6" s="354">
        <v>22914</v>
      </c>
      <c r="N6" s="47" t="s">
        <v>107</v>
      </c>
      <c r="O6" s="77">
        <v>220623074</v>
      </c>
      <c r="P6" s="64">
        <f>IFERROR(O6/L6,"-")</f>
        <v>1.7768554848835671E-2</v>
      </c>
      <c r="Q6" s="77">
        <v>4214</v>
      </c>
      <c r="R6" s="64">
        <f>IFERROR(Q6/M6,"-")</f>
        <v>0.18390503622239679</v>
      </c>
      <c r="S6" s="80">
        <f t="shared" ref="S6:S69" si="1">IFERROR(O6/Q6,"-")</f>
        <v>52354.787375415282</v>
      </c>
      <c r="T6" s="354">
        <v>349258260</v>
      </c>
      <c r="U6" s="354">
        <v>1183</v>
      </c>
      <c r="V6" s="47" t="s">
        <v>107</v>
      </c>
      <c r="W6" s="77">
        <v>6325869</v>
      </c>
      <c r="X6" s="64">
        <f>IFERROR(W6/T6,"-")</f>
        <v>1.811229604133056E-2</v>
      </c>
      <c r="Y6" s="77">
        <v>127</v>
      </c>
      <c r="Z6" s="64">
        <f>IFERROR(Y6/U6,"-")</f>
        <v>0.10735418427726121</v>
      </c>
      <c r="AA6" s="191">
        <f t="shared" ref="AA6:AA69" si="2">IFERROR(W6/Y6,"-")</f>
        <v>49809.992125984252</v>
      </c>
      <c r="AB6" s="354">
        <v>589147520</v>
      </c>
      <c r="AC6" s="354">
        <v>2321</v>
      </c>
      <c r="AD6" s="47" t="s">
        <v>107</v>
      </c>
      <c r="AE6" s="77">
        <v>12209101</v>
      </c>
      <c r="AF6" s="64">
        <f>IFERROR(AE6/AB6,"-")</f>
        <v>2.0723334284764534E-2</v>
      </c>
      <c r="AG6" s="77">
        <v>252</v>
      </c>
      <c r="AH6" s="64">
        <f>IFERROR(AG6/AC6,"-")</f>
        <v>0.10857389056441188</v>
      </c>
      <c r="AI6" s="80">
        <f t="shared" ref="AI6:AI69" si="3">IFERROR(AE6/AG6,"-")</f>
        <v>48448.813492063491</v>
      </c>
      <c r="AJ6" s="354">
        <v>5171083210</v>
      </c>
      <c r="AK6" s="354">
        <v>8101</v>
      </c>
      <c r="AL6" s="47" t="s">
        <v>107</v>
      </c>
      <c r="AM6" s="77">
        <v>94603257</v>
      </c>
      <c r="AN6" s="64">
        <f>IFERROR(AM6/AJ6,"-")</f>
        <v>1.8294669251705968E-2</v>
      </c>
      <c r="AO6" s="77">
        <v>1700</v>
      </c>
      <c r="AP6" s="64">
        <f>IFERROR(AO6/AK6,"-")</f>
        <v>0.20985063572398469</v>
      </c>
      <c r="AQ6" s="80">
        <f t="shared" ref="AQ6:AQ69" si="4">IFERROR(AM6/AO6,"-")</f>
        <v>55648.974705882356</v>
      </c>
      <c r="AR6" s="354">
        <v>6307000470</v>
      </c>
      <c r="AS6" s="354">
        <v>11309</v>
      </c>
      <c r="AT6" s="47" t="s">
        <v>107</v>
      </c>
      <c r="AU6" s="77">
        <v>107484847</v>
      </c>
      <c r="AV6" s="64">
        <f>IFERROR(AU6/AR6,"-")</f>
        <v>1.7042149831962831E-2</v>
      </c>
      <c r="AW6" s="77">
        <v>2135</v>
      </c>
      <c r="AX6" s="64">
        <f>IFERROR(AW6/AS6,"-")</f>
        <v>0.1887876912193828</v>
      </c>
      <c r="AY6" s="191">
        <f t="shared" ref="AY6:AY69" si="5">IFERROR(AU6/AW6,"-")</f>
        <v>50344.190632318503</v>
      </c>
      <c r="AZ6" s="354">
        <v>1288550</v>
      </c>
      <c r="BA6" s="354">
        <v>5</v>
      </c>
      <c r="BB6" s="47" t="s">
        <v>107</v>
      </c>
      <c r="BC6" s="77">
        <v>111744</v>
      </c>
      <c r="BD6" s="64">
        <f>IFERROR(BC6/AZ6,"-")</f>
        <v>8.6720732606418063E-2</v>
      </c>
      <c r="BE6" s="77">
        <v>3</v>
      </c>
      <c r="BF6" s="64">
        <f>IFERROR(BE6/BA6,"-")</f>
        <v>0.6</v>
      </c>
      <c r="BG6" s="80">
        <f t="shared" ref="BG6:BG69" si="6">IFERROR(BC6/BE6,"-")</f>
        <v>37248</v>
      </c>
      <c r="BH6" s="354">
        <v>4970470330</v>
      </c>
      <c r="BI6" s="354">
        <v>11845</v>
      </c>
      <c r="BJ6" s="47" t="s">
        <v>107</v>
      </c>
      <c r="BK6" s="77">
        <v>81056723</v>
      </c>
      <c r="BL6" s="64">
        <f>IFERROR(BK6/BH6,"-")</f>
        <v>1.6307656543239037E-2</v>
      </c>
      <c r="BM6" s="77">
        <v>1747</v>
      </c>
      <c r="BN6" s="64">
        <f>IFERROR(BM6/BI6,"-")</f>
        <v>0.14748839172646686</v>
      </c>
      <c r="BO6" s="191">
        <f t="shared" ref="BO6:BO69" si="7">IFERROR(BK6/BM6,"-")</f>
        <v>46397.666285060106</v>
      </c>
      <c r="BP6" s="286"/>
    </row>
    <row r="7" spans="1:68" s="10" customFormat="1" ht="13.15" customHeight="1">
      <c r="B7" s="379"/>
      <c r="C7" s="374"/>
      <c r="D7" s="355"/>
      <c r="E7" s="355"/>
      <c r="F7" s="48" t="s">
        <v>108</v>
      </c>
      <c r="G7" s="78">
        <v>39053583</v>
      </c>
      <c r="H7" s="65">
        <f>IFERROR(G7/D6,"-")</f>
        <v>2.2281278071727688E-2</v>
      </c>
      <c r="I7" s="78">
        <v>640</v>
      </c>
      <c r="J7" s="65">
        <f>IFERROR(I7/E6,"-")</f>
        <v>0.28144239226033424</v>
      </c>
      <c r="K7" s="81">
        <f t="shared" si="0"/>
        <v>61021.223437499997</v>
      </c>
      <c r="L7" s="355"/>
      <c r="M7" s="355"/>
      <c r="N7" s="48" t="s">
        <v>108</v>
      </c>
      <c r="O7" s="78">
        <v>269176604</v>
      </c>
      <c r="P7" s="65">
        <f>IFERROR(O7/L6,"-")</f>
        <v>2.1678962066303722E-2</v>
      </c>
      <c r="Q7" s="78">
        <v>5726</v>
      </c>
      <c r="R7" s="65">
        <f>IFERROR(Q7/M6,"-")</f>
        <v>0.24989089639521689</v>
      </c>
      <c r="S7" s="81">
        <f t="shared" si="1"/>
        <v>47009.536150890672</v>
      </c>
      <c r="T7" s="355"/>
      <c r="U7" s="355"/>
      <c r="V7" s="48" t="s">
        <v>108</v>
      </c>
      <c r="W7" s="78">
        <v>9498478</v>
      </c>
      <c r="X7" s="65">
        <f>IFERROR(W7/T6,"-")</f>
        <v>2.7196144194270452E-2</v>
      </c>
      <c r="Y7" s="78">
        <v>196</v>
      </c>
      <c r="Z7" s="65">
        <f>IFERROR(Y7/U6,"-")</f>
        <v>0.16568047337278108</v>
      </c>
      <c r="AA7" s="192">
        <f t="shared" si="2"/>
        <v>48461.622448979593</v>
      </c>
      <c r="AB7" s="355"/>
      <c r="AC7" s="355"/>
      <c r="AD7" s="48" t="s">
        <v>108</v>
      </c>
      <c r="AE7" s="78">
        <v>12319353</v>
      </c>
      <c r="AF7" s="65">
        <f>IFERROR(AE7/AB6,"-")</f>
        <v>2.0910472473855104E-2</v>
      </c>
      <c r="AG7" s="78">
        <v>349</v>
      </c>
      <c r="AH7" s="65">
        <f>IFERROR(AG7/AC6,"-")</f>
        <v>0.15036622145626885</v>
      </c>
      <c r="AI7" s="81">
        <f t="shared" si="3"/>
        <v>35299.005730659024</v>
      </c>
      <c r="AJ7" s="355"/>
      <c r="AK7" s="355"/>
      <c r="AL7" s="48" t="s">
        <v>108</v>
      </c>
      <c r="AM7" s="78">
        <v>99201780</v>
      </c>
      <c r="AN7" s="65">
        <f>IFERROR(AM7/AJ6,"-")</f>
        <v>1.9183945794598808E-2</v>
      </c>
      <c r="AO7" s="78">
        <v>2279</v>
      </c>
      <c r="AP7" s="65">
        <f>IFERROR(AO7/AK6,"-")</f>
        <v>0.28132329342056533</v>
      </c>
      <c r="AQ7" s="81">
        <f t="shared" si="4"/>
        <v>43528.644142167621</v>
      </c>
      <c r="AR7" s="355"/>
      <c r="AS7" s="355"/>
      <c r="AT7" s="48" t="s">
        <v>108</v>
      </c>
      <c r="AU7" s="78">
        <v>148156993</v>
      </c>
      <c r="AV7" s="65">
        <f>IFERROR(AU7/AR6,"-")</f>
        <v>2.3490880285284014E-2</v>
      </c>
      <c r="AW7" s="78">
        <v>2902</v>
      </c>
      <c r="AX7" s="65">
        <f>IFERROR(AW7/AS6,"-")</f>
        <v>0.25660977982138122</v>
      </c>
      <c r="AY7" s="192">
        <f t="shared" si="5"/>
        <v>51053.409028256377</v>
      </c>
      <c r="AZ7" s="355"/>
      <c r="BA7" s="355"/>
      <c r="BB7" s="48" t="s">
        <v>108</v>
      </c>
      <c r="BC7" s="78">
        <v>2904</v>
      </c>
      <c r="BD7" s="65">
        <f>IFERROR(BC7/AZ6,"-")</f>
        <v>2.2536960149004697E-3</v>
      </c>
      <c r="BE7" s="78">
        <v>1</v>
      </c>
      <c r="BF7" s="65">
        <f>IFERROR(BE7/BA6,"-")</f>
        <v>0.2</v>
      </c>
      <c r="BG7" s="81">
        <f t="shared" si="6"/>
        <v>2904</v>
      </c>
      <c r="BH7" s="355"/>
      <c r="BI7" s="355"/>
      <c r="BJ7" s="48" t="s">
        <v>108</v>
      </c>
      <c r="BK7" s="78">
        <v>105783320</v>
      </c>
      <c r="BL7" s="65">
        <f>IFERROR(BK7/BH6,"-")</f>
        <v>2.1282356191028706E-2</v>
      </c>
      <c r="BM7" s="78">
        <v>2456</v>
      </c>
      <c r="BN7" s="65">
        <f>IFERROR(BM7/BI6,"-")</f>
        <v>0.20734487125369355</v>
      </c>
      <c r="BO7" s="192">
        <f t="shared" si="7"/>
        <v>43071.384364820849</v>
      </c>
      <c r="BP7" s="286"/>
    </row>
    <row r="8" spans="1:68" s="10" customFormat="1" ht="13.15" customHeight="1">
      <c r="B8" s="379"/>
      <c r="C8" s="374"/>
      <c r="D8" s="355"/>
      <c r="E8" s="355"/>
      <c r="F8" s="49" t="s">
        <v>109</v>
      </c>
      <c r="G8" s="78">
        <v>39283909</v>
      </c>
      <c r="H8" s="65">
        <f>IFERROR(G8/D6,"-")</f>
        <v>2.2412686184861603E-2</v>
      </c>
      <c r="I8" s="78">
        <v>834</v>
      </c>
      <c r="J8" s="65">
        <f>IFERROR(I8/E6,"-")</f>
        <v>0.36675461741424803</v>
      </c>
      <c r="K8" s="81">
        <f t="shared" si="0"/>
        <v>47103.008393285374</v>
      </c>
      <c r="L8" s="355"/>
      <c r="M8" s="355"/>
      <c r="N8" s="49" t="s">
        <v>109</v>
      </c>
      <c r="O8" s="78">
        <v>338828884</v>
      </c>
      <c r="P8" s="65">
        <f>IFERROR(O8/L6,"-")</f>
        <v>2.7288621722874638E-2</v>
      </c>
      <c r="Q8" s="78">
        <v>7308</v>
      </c>
      <c r="R8" s="65">
        <f>IFERROR(Q8/M6,"-")</f>
        <v>0.31893165750196384</v>
      </c>
      <c r="S8" s="81">
        <f t="shared" si="1"/>
        <v>46364.105637657362</v>
      </c>
      <c r="T8" s="355"/>
      <c r="U8" s="355"/>
      <c r="V8" s="49" t="s">
        <v>109</v>
      </c>
      <c r="W8" s="78">
        <v>0</v>
      </c>
      <c r="X8" s="65">
        <f>IFERROR(W8/T6,"-")</f>
        <v>0</v>
      </c>
      <c r="Y8" s="78">
        <v>0</v>
      </c>
      <c r="Z8" s="65">
        <f>IFERROR(Y8/U6,"-")</f>
        <v>0</v>
      </c>
      <c r="AA8" s="192" t="str">
        <f t="shared" si="2"/>
        <v>-</v>
      </c>
      <c r="AB8" s="355"/>
      <c r="AC8" s="355"/>
      <c r="AD8" s="49" t="s">
        <v>109</v>
      </c>
      <c r="AE8" s="78">
        <v>0</v>
      </c>
      <c r="AF8" s="65">
        <f>IFERROR(AE8/AB6,"-")</f>
        <v>0</v>
      </c>
      <c r="AG8" s="78">
        <v>0</v>
      </c>
      <c r="AH8" s="65">
        <f>IFERROR(AG8/AC6,"-")</f>
        <v>0</v>
      </c>
      <c r="AI8" s="81" t="str">
        <f t="shared" si="3"/>
        <v>-</v>
      </c>
      <c r="AJ8" s="355"/>
      <c r="AK8" s="355"/>
      <c r="AL8" s="49" t="s">
        <v>109</v>
      </c>
      <c r="AM8" s="78">
        <v>163548802</v>
      </c>
      <c r="AN8" s="65">
        <f>IFERROR(AM8/AJ6,"-")</f>
        <v>3.1627571121602589E-2</v>
      </c>
      <c r="AO8" s="78">
        <v>3235</v>
      </c>
      <c r="AP8" s="65">
        <f>IFERROR(AO8/AK6,"-")</f>
        <v>0.39933341562770031</v>
      </c>
      <c r="AQ8" s="81">
        <f t="shared" si="4"/>
        <v>50556.043894899536</v>
      </c>
      <c r="AR8" s="355"/>
      <c r="AS8" s="355"/>
      <c r="AT8" s="49" t="s">
        <v>109</v>
      </c>
      <c r="AU8" s="78">
        <v>175280082</v>
      </c>
      <c r="AV8" s="65">
        <f>IFERROR(AU8/AR6,"-")</f>
        <v>2.7791353882680146E-2</v>
      </c>
      <c r="AW8" s="78">
        <v>4073</v>
      </c>
      <c r="AX8" s="65">
        <f>IFERROR(AW8/AS6,"-")</f>
        <v>0.36015562826067732</v>
      </c>
      <c r="AY8" s="192">
        <f t="shared" si="5"/>
        <v>43034.638350110486</v>
      </c>
      <c r="AZ8" s="355"/>
      <c r="BA8" s="355"/>
      <c r="BB8" s="49" t="s">
        <v>109</v>
      </c>
      <c r="BC8" s="78">
        <v>28459</v>
      </c>
      <c r="BD8" s="65">
        <f>IFERROR(BC8/AZ6,"-")</f>
        <v>2.2086065732800433E-2</v>
      </c>
      <c r="BE8" s="78">
        <v>2</v>
      </c>
      <c r="BF8" s="65">
        <f>IFERROR(BE8/BA6,"-")</f>
        <v>0.4</v>
      </c>
      <c r="BG8" s="81">
        <f t="shared" si="6"/>
        <v>14229.5</v>
      </c>
      <c r="BH8" s="355"/>
      <c r="BI8" s="355"/>
      <c r="BJ8" s="49" t="s">
        <v>109</v>
      </c>
      <c r="BK8" s="78">
        <v>105856910</v>
      </c>
      <c r="BL8" s="65">
        <f>IFERROR(BK8/BH6,"-")</f>
        <v>2.1297161630979899E-2</v>
      </c>
      <c r="BM8" s="78">
        <v>2795</v>
      </c>
      <c r="BN8" s="65">
        <f>IFERROR(BM8/BI6,"-")</f>
        <v>0.23596454200084424</v>
      </c>
      <c r="BO8" s="192">
        <f t="shared" si="7"/>
        <v>37873.670840787119</v>
      </c>
      <c r="BP8" s="286"/>
    </row>
    <row r="9" spans="1:68" s="10" customFormat="1" ht="13.15" customHeight="1">
      <c r="B9" s="379"/>
      <c r="C9" s="374"/>
      <c r="D9" s="355"/>
      <c r="E9" s="355"/>
      <c r="F9" s="49" t="s">
        <v>110</v>
      </c>
      <c r="G9" s="78">
        <v>5587725</v>
      </c>
      <c r="H9" s="65">
        <f>IFERROR(G9/D6,"-")</f>
        <v>3.1879700900515223E-3</v>
      </c>
      <c r="I9" s="78">
        <v>159</v>
      </c>
      <c r="J9" s="65">
        <f>IFERROR(I9/E6,"-")</f>
        <v>6.9920844327176782E-2</v>
      </c>
      <c r="K9" s="81">
        <f t="shared" si="0"/>
        <v>35142.92452830189</v>
      </c>
      <c r="L9" s="355"/>
      <c r="M9" s="355"/>
      <c r="N9" s="49" t="s">
        <v>110</v>
      </c>
      <c r="O9" s="78">
        <v>42237388</v>
      </c>
      <c r="P9" s="65">
        <f>IFERROR(O9/L6,"-")</f>
        <v>3.4017173804293632E-3</v>
      </c>
      <c r="Q9" s="78">
        <v>1196</v>
      </c>
      <c r="R9" s="65">
        <f>IFERROR(Q9/M6,"-")</f>
        <v>5.2195164528236013E-2</v>
      </c>
      <c r="S9" s="81">
        <f t="shared" si="1"/>
        <v>35315.541806020068</v>
      </c>
      <c r="T9" s="355"/>
      <c r="U9" s="355"/>
      <c r="V9" s="49" t="s">
        <v>110</v>
      </c>
      <c r="W9" s="78">
        <v>0</v>
      </c>
      <c r="X9" s="65">
        <f>IFERROR(W9/T6,"-")</f>
        <v>0</v>
      </c>
      <c r="Y9" s="78">
        <v>0</v>
      </c>
      <c r="Z9" s="65">
        <f>IFERROR(Y9/U6,"-")</f>
        <v>0</v>
      </c>
      <c r="AA9" s="192" t="str">
        <f t="shared" si="2"/>
        <v>-</v>
      </c>
      <c r="AB9" s="355"/>
      <c r="AC9" s="355"/>
      <c r="AD9" s="49" t="s">
        <v>110</v>
      </c>
      <c r="AE9" s="78">
        <v>0</v>
      </c>
      <c r="AF9" s="65">
        <f>IFERROR(AE9/AB6,"-")</f>
        <v>0</v>
      </c>
      <c r="AG9" s="78">
        <v>0</v>
      </c>
      <c r="AH9" s="65">
        <f>IFERROR(AG9/AC6,"-")</f>
        <v>0</v>
      </c>
      <c r="AI9" s="81" t="str">
        <f t="shared" si="3"/>
        <v>-</v>
      </c>
      <c r="AJ9" s="355"/>
      <c r="AK9" s="355"/>
      <c r="AL9" s="49" t="s">
        <v>110</v>
      </c>
      <c r="AM9" s="78">
        <v>18932094</v>
      </c>
      <c r="AN9" s="65">
        <f>IFERROR(AM9/AJ6,"-")</f>
        <v>3.6611466555766369E-3</v>
      </c>
      <c r="AO9" s="78">
        <v>534</v>
      </c>
      <c r="AP9" s="65">
        <f>IFERROR(AO9/AK6,"-")</f>
        <v>6.5917787927416371E-2</v>
      </c>
      <c r="AQ9" s="81">
        <f t="shared" si="4"/>
        <v>35453.3595505618</v>
      </c>
      <c r="AR9" s="355"/>
      <c r="AS9" s="355"/>
      <c r="AT9" s="49" t="s">
        <v>110</v>
      </c>
      <c r="AU9" s="78">
        <v>23305294</v>
      </c>
      <c r="AV9" s="65">
        <f>IFERROR(AU9/AR6,"-")</f>
        <v>3.6951470212907723E-3</v>
      </c>
      <c r="AW9" s="78">
        <v>662</v>
      </c>
      <c r="AX9" s="65">
        <f>IFERROR(AW9/AS6,"-")</f>
        <v>5.8537448050225482E-2</v>
      </c>
      <c r="AY9" s="192">
        <f t="shared" si="5"/>
        <v>35204.371601208462</v>
      </c>
      <c r="AZ9" s="355"/>
      <c r="BA9" s="355"/>
      <c r="BB9" s="49" t="s">
        <v>110</v>
      </c>
      <c r="BC9" s="78">
        <v>0</v>
      </c>
      <c r="BD9" s="65">
        <f>IFERROR(BC9/AZ6,"-")</f>
        <v>0</v>
      </c>
      <c r="BE9" s="78">
        <v>0</v>
      </c>
      <c r="BF9" s="65">
        <f>IFERROR(BE9/BA6,"-")</f>
        <v>0</v>
      </c>
      <c r="BG9" s="81" t="str">
        <f t="shared" si="6"/>
        <v>-</v>
      </c>
      <c r="BH9" s="355"/>
      <c r="BI9" s="355"/>
      <c r="BJ9" s="49" t="s">
        <v>110</v>
      </c>
      <c r="BK9" s="78">
        <v>9784154</v>
      </c>
      <c r="BL9" s="65">
        <f>IFERROR(BK9/BH6,"-")</f>
        <v>1.9684563734233174E-3</v>
      </c>
      <c r="BM9" s="78">
        <v>432</v>
      </c>
      <c r="BN9" s="65">
        <f>IFERROR(BM9/BI6,"-")</f>
        <v>3.6471084845926552E-2</v>
      </c>
      <c r="BO9" s="192">
        <f t="shared" si="7"/>
        <v>22648.504629629631</v>
      </c>
      <c r="BP9" s="286"/>
    </row>
    <row r="10" spans="1:68" s="10" customFormat="1" ht="13.15" customHeight="1">
      <c r="B10" s="379"/>
      <c r="C10" s="374"/>
      <c r="D10" s="355"/>
      <c r="E10" s="355"/>
      <c r="F10" s="49" t="s">
        <v>111</v>
      </c>
      <c r="G10" s="78">
        <v>52989589</v>
      </c>
      <c r="H10" s="65">
        <f>IFERROR(G10/D6,"-")</f>
        <v>3.0232200907547017E-2</v>
      </c>
      <c r="I10" s="78">
        <v>961</v>
      </c>
      <c r="J10" s="65">
        <f>IFERROR(I10/E6,"-")</f>
        <v>0.42260334212840811</v>
      </c>
      <c r="K10" s="81">
        <f t="shared" si="0"/>
        <v>55140.050988553587</v>
      </c>
      <c r="L10" s="355"/>
      <c r="M10" s="355"/>
      <c r="N10" s="49" t="s">
        <v>111</v>
      </c>
      <c r="O10" s="78">
        <v>375978869</v>
      </c>
      <c r="P10" s="65">
        <f>IFERROR(O10/L6,"-")</f>
        <v>3.0280609524231818E-2</v>
      </c>
      <c r="Q10" s="78">
        <v>8345</v>
      </c>
      <c r="R10" s="65">
        <f>IFERROR(Q10/M6,"-")</f>
        <v>0.36418783276599459</v>
      </c>
      <c r="S10" s="81">
        <f t="shared" si="1"/>
        <v>45054.388136608744</v>
      </c>
      <c r="T10" s="355"/>
      <c r="U10" s="355"/>
      <c r="V10" s="49" t="s">
        <v>111</v>
      </c>
      <c r="W10" s="78">
        <v>0</v>
      </c>
      <c r="X10" s="65">
        <f>IFERROR(W10/T6,"-")</f>
        <v>0</v>
      </c>
      <c r="Y10" s="78">
        <v>0</v>
      </c>
      <c r="Z10" s="65">
        <f>IFERROR(Y10/U6,"-")</f>
        <v>0</v>
      </c>
      <c r="AA10" s="192" t="str">
        <f t="shared" si="2"/>
        <v>-</v>
      </c>
      <c r="AB10" s="355"/>
      <c r="AC10" s="355"/>
      <c r="AD10" s="49" t="s">
        <v>111</v>
      </c>
      <c r="AE10" s="78">
        <v>0</v>
      </c>
      <c r="AF10" s="65">
        <f>IFERROR(AE10/AB6,"-")</f>
        <v>0</v>
      </c>
      <c r="AG10" s="78">
        <v>0</v>
      </c>
      <c r="AH10" s="65">
        <f>IFERROR(AG10/AC6,"-")</f>
        <v>0</v>
      </c>
      <c r="AI10" s="81" t="str">
        <f t="shared" si="3"/>
        <v>-</v>
      </c>
      <c r="AJ10" s="355"/>
      <c r="AK10" s="355"/>
      <c r="AL10" s="49" t="s">
        <v>111</v>
      </c>
      <c r="AM10" s="78">
        <v>180028228</v>
      </c>
      <c r="AN10" s="65">
        <f>IFERROR(AM10/AJ6,"-")</f>
        <v>3.4814413284214002E-2</v>
      </c>
      <c r="AO10" s="78">
        <v>3660</v>
      </c>
      <c r="AP10" s="65">
        <f>IFERROR(AO10/AK6,"-")</f>
        <v>0.45179607455869647</v>
      </c>
      <c r="AQ10" s="81">
        <f t="shared" si="4"/>
        <v>49188.040437158466</v>
      </c>
      <c r="AR10" s="355"/>
      <c r="AS10" s="355"/>
      <c r="AT10" s="49" t="s">
        <v>111</v>
      </c>
      <c r="AU10" s="78">
        <v>195950641</v>
      </c>
      <c r="AV10" s="65">
        <f>IFERROR(AU10/AR6,"-")</f>
        <v>3.1068753194495955E-2</v>
      </c>
      <c r="AW10" s="78">
        <v>4685</v>
      </c>
      <c r="AX10" s="65">
        <f>IFERROR(AW10/AS6,"-")</f>
        <v>0.41427181890529668</v>
      </c>
      <c r="AY10" s="192">
        <f t="shared" si="5"/>
        <v>41825.11013874066</v>
      </c>
      <c r="AZ10" s="355"/>
      <c r="BA10" s="355"/>
      <c r="BB10" s="49" t="s">
        <v>111</v>
      </c>
      <c r="BC10" s="78">
        <v>450</v>
      </c>
      <c r="BD10" s="65">
        <f>IFERROR(BC10/AZ6,"-")</f>
        <v>3.4922975437507277E-4</v>
      </c>
      <c r="BE10" s="78">
        <v>1</v>
      </c>
      <c r="BF10" s="65">
        <f>IFERROR(BE10/BA6,"-")</f>
        <v>0.2</v>
      </c>
      <c r="BG10" s="81">
        <f t="shared" si="6"/>
        <v>450</v>
      </c>
      <c r="BH10" s="355"/>
      <c r="BI10" s="355"/>
      <c r="BJ10" s="49" t="s">
        <v>111</v>
      </c>
      <c r="BK10" s="78">
        <v>109675578</v>
      </c>
      <c r="BL10" s="65">
        <f>IFERROR(BK10/BH6,"-")</f>
        <v>2.206543258854942E-2</v>
      </c>
      <c r="BM10" s="78">
        <v>3273</v>
      </c>
      <c r="BN10" s="65">
        <f>IFERROR(BM10/BI6,"-")</f>
        <v>0.27631912199240188</v>
      </c>
      <c r="BO10" s="192">
        <f t="shared" si="7"/>
        <v>33509.189734188818</v>
      </c>
      <c r="BP10" s="286"/>
    </row>
    <row r="11" spans="1:68" s="10" customFormat="1" ht="13.15" customHeight="1">
      <c r="B11" s="379"/>
      <c r="C11" s="374"/>
      <c r="D11" s="355"/>
      <c r="E11" s="355"/>
      <c r="F11" s="49" t="s">
        <v>112</v>
      </c>
      <c r="G11" s="78">
        <v>99184239</v>
      </c>
      <c r="H11" s="65">
        <f>IFERROR(G11/D6,"-")</f>
        <v>5.6587678766675469E-2</v>
      </c>
      <c r="I11" s="78">
        <v>1175</v>
      </c>
      <c r="J11" s="65">
        <f>IFERROR(I11/E6,"-")</f>
        <v>0.51671064204045736</v>
      </c>
      <c r="K11" s="81">
        <f t="shared" si="0"/>
        <v>84412.118297872337</v>
      </c>
      <c r="L11" s="355"/>
      <c r="M11" s="355"/>
      <c r="N11" s="49" t="s">
        <v>112</v>
      </c>
      <c r="O11" s="78">
        <v>633693020</v>
      </c>
      <c r="P11" s="65">
        <f>IFERROR(O11/L6,"-")</f>
        <v>5.1036407838258656E-2</v>
      </c>
      <c r="Q11" s="78">
        <v>10124</v>
      </c>
      <c r="R11" s="65">
        <f>IFERROR(Q11/M6,"-")</f>
        <v>0.44182595792965002</v>
      </c>
      <c r="S11" s="81">
        <f t="shared" si="1"/>
        <v>62593.146977479257</v>
      </c>
      <c r="T11" s="355"/>
      <c r="U11" s="355"/>
      <c r="V11" s="49" t="s">
        <v>112</v>
      </c>
      <c r="W11" s="78">
        <v>0</v>
      </c>
      <c r="X11" s="65">
        <f>IFERROR(W11/T6,"-")</f>
        <v>0</v>
      </c>
      <c r="Y11" s="78">
        <v>0</v>
      </c>
      <c r="Z11" s="65">
        <f>IFERROR(Y11/U6,"-")</f>
        <v>0</v>
      </c>
      <c r="AA11" s="192" t="str">
        <f t="shared" si="2"/>
        <v>-</v>
      </c>
      <c r="AB11" s="355"/>
      <c r="AC11" s="355"/>
      <c r="AD11" s="49" t="s">
        <v>112</v>
      </c>
      <c r="AE11" s="78">
        <v>0</v>
      </c>
      <c r="AF11" s="65">
        <f>IFERROR(AE11/AB6,"-")</f>
        <v>0</v>
      </c>
      <c r="AG11" s="78">
        <v>0</v>
      </c>
      <c r="AH11" s="65">
        <f>IFERROR(AG11/AC6,"-")</f>
        <v>0</v>
      </c>
      <c r="AI11" s="81" t="str">
        <f t="shared" si="3"/>
        <v>-</v>
      </c>
      <c r="AJ11" s="355"/>
      <c r="AK11" s="355"/>
      <c r="AL11" s="49" t="s">
        <v>112</v>
      </c>
      <c r="AM11" s="78">
        <v>289262834</v>
      </c>
      <c r="AN11" s="65">
        <f>IFERROR(AM11/AJ6,"-")</f>
        <v>5.5938537875510223E-2</v>
      </c>
      <c r="AO11" s="78">
        <v>4396</v>
      </c>
      <c r="AP11" s="65">
        <f>IFERROR(AO11/AK6,"-")</f>
        <v>0.54264905567213928</v>
      </c>
      <c r="AQ11" s="81">
        <f t="shared" si="4"/>
        <v>65801.372611464962</v>
      </c>
      <c r="AR11" s="355"/>
      <c r="AS11" s="355"/>
      <c r="AT11" s="49" t="s">
        <v>112</v>
      </c>
      <c r="AU11" s="78">
        <v>344430186</v>
      </c>
      <c r="AV11" s="65">
        <f>IFERROR(AU11/AR6,"-")</f>
        <v>5.4610775381787789E-2</v>
      </c>
      <c r="AW11" s="78">
        <v>5728</v>
      </c>
      <c r="AX11" s="65">
        <f>IFERROR(AW11/AS6,"-")</f>
        <v>0.50649924838624105</v>
      </c>
      <c r="AY11" s="192">
        <f t="shared" si="5"/>
        <v>60130.968226256984</v>
      </c>
      <c r="AZ11" s="355"/>
      <c r="BA11" s="355"/>
      <c r="BB11" s="49" t="s">
        <v>112</v>
      </c>
      <c r="BC11" s="78">
        <v>35922</v>
      </c>
      <c r="BD11" s="65">
        <f>IFERROR(BC11/AZ6,"-")</f>
        <v>2.7877847192580806E-2</v>
      </c>
      <c r="BE11" s="78">
        <v>3</v>
      </c>
      <c r="BF11" s="65">
        <f>IFERROR(BE11/BA6,"-")</f>
        <v>0.6</v>
      </c>
      <c r="BG11" s="81">
        <f t="shared" si="6"/>
        <v>11974</v>
      </c>
      <c r="BH11" s="355"/>
      <c r="BI11" s="355"/>
      <c r="BJ11" s="49" t="s">
        <v>112</v>
      </c>
      <c r="BK11" s="78">
        <v>228744122</v>
      </c>
      <c r="BL11" s="65">
        <f>IFERROR(BK11/BH6,"-")</f>
        <v>4.6020619139275701E-2</v>
      </c>
      <c r="BM11" s="78">
        <v>4145</v>
      </c>
      <c r="BN11" s="65">
        <f>IFERROR(BM11/BI6,"-")</f>
        <v>0.34993668214436469</v>
      </c>
      <c r="BO11" s="192">
        <f t="shared" si="7"/>
        <v>55185.554161640532</v>
      </c>
      <c r="BP11" s="286"/>
    </row>
    <row r="12" spans="1:68" s="10" customFormat="1" ht="13.15" customHeight="1">
      <c r="B12" s="379"/>
      <c r="C12" s="374"/>
      <c r="D12" s="355"/>
      <c r="E12" s="355"/>
      <c r="F12" s="49" t="s">
        <v>113</v>
      </c>
      <c r="G12" s="78">
        <v>110370479</v>
      </c>
      <c r="H12" s="65">
        <f>IFERROR(G12/D6,"-")</f>
        <v>6.2969774975801363E-2</v>
      </c>
      <c r="I12" s="78">
        <v>494</v>
      </c>
      <c r="J12" s="65">
        <f>IFERROR(I12/E6,"-")</f>
        <v>0.21723834652594548</v>
      </c>
      <c r="K12" s="81">
        <f t="shared" si="0"/>
        <v>223422.02226720648</v>
      </c>
      <c r="L12" s="355"/>
      <c r="M12" s="355"/>
      <c r="N12" s="49" t="s">
        <v>113</v>
      </c>
      <c r="O12" s="78">
        <v>317513271</v>
      </c>
      <c r="P12" s="65">
        <f>IFERROR(O12/L6,"-")</f>
        <v>2.5571903557996496E-2</v>
      </c>
      <c r="Q12" s="78">
        <v>2465</v>
      </c>
      <c r="R12" s="65">
        <f>IFERROR(Q12/M6,"-")</f>
        <v>0.10757615431613861</v>
      </c>
      <c r="S12" s="81">
        <f t="shared" si="1"/>
        <v>128808.62920892495</v>
      </c>
      <c r="T12" s="355"/>
      <c r="U12" s="355"/>
      <c r="V12" s="49" t="s">
        <v>113</v>
      </c>
      <c r="W12" s="78">
        <v>8466043</v>
      </c>
      <c r="X12" s="65">
        <f>IFERROR(W12/T6,"-")</f>
        <v>2.4240065217068882E-2</v>
      </c>
      <c r="Y12" s="78">
        <v>24</v>
      </c>
      <c r="Z12" s="65">
        <f>IFERROR(Y12/U6,"-")</f>
        <v>2.0287404902789519E-2</v>
      </c>
      <c r="AA12" s="192">
        <f t="shared" si="2"/>
        <v>352751.79166666669</v>
      </c>
      <c r="AB12" s="355"/>
      <c r="AC12" s="355"/>
      <c r="AD12" s="49" t="s">
        <v>113</v>
      </c>
      <c r="AE12" s="78">
        <v>8278444</v>
      </c>
      <c r="AF12" s="65">
        <f>IFERROR(AE12/AB6,"-")</f>
        <v>1.4051563859591568E-2</v>
      </c>
      <c r="AG12" s="78">
        <v>31</v>
      </c>
      <c r="AH12" s="65">
        <f>IFERROR(AG12/AC6,"-")</f>
        <v>1.3356311934510987E-2</v>
      </c>
      <c r="AI12" s="81">
        <f t="shared" si="3"/>
        <v>267046.58064516127</v>
      </c>
      <c r="AJ12" s="355"/>
      <c r="AK12" s="355"/>
      <c r="AL12" s="49" t="s">
        <v>113</v>
      </c>
      <c r="AM12" s="78">
        <v>151479139</v>
      </c>
      <c r="AN12" s="65">
        <f>IFERROR(AM12/AJ6,"-")</f>
        <v>2.9293502511633342E-2</v>
      </c>
      <c r="AO12" s="78">
        <v>1215</v>
      </c>
      <c r="AP12" s="65">
        <f>IFERROR(AO12/AK6,"-")</f>
        <v>0.14998148376743611</v>
      </c>
      <c r="AQ12" s="81">
        <f t="shared" si="4"/>
        <v>124674.18847736626</v>
      </c>
      <c r="AR12" s="355"/>
      <c r="AS12" s="355"/>
      <c r="AT12" s="49" t="s">
        <v>113</v>
      </c>
      <c r="AU12" s="78">
        <v>149289645</v>
      </c>
      <c r="AV12" s="65">
        <f>IFERROR(AU12/AR6,"-")</f>
        <v>2.3670466763101413E-2</v>
      </c>
      <c r="AW12" s="78">
        <v>1195</v>
      </c>
      <c r="AX12" s="65">
        <f>IFERROR(AW12/AS6,"-")</f>
        <v>0.10566805199398709</v>
      </c>
      <c r="AY12" s="192">
        <f t="shared" si="5"/>
        <v>124928.57322175732</v>
      </c>
      <c r="AZ12" s="355"/>
      <c r="BA12" s="355"/>
      <c r="BB12" s="49" t="s">
        <v>113</v>
      </c>
      <c r="BC12" s="78">
        <v>3293</v>
      </c>
      <c r="BD12" s="65">
        <f>IFERROR(BC12/AZ6,"-")</f>
        <v>2.5555857359046991E-3</v>
      </c>
      <c r="BE12" s="78">
        <v>1</v>
      </c>
      <c r="BF12" s="65">
        <f>IFERROR(BE12/BA6,"-")</f>
        <v>0.2</v>
      </c>
      <c r="BG12" s="81">
        <f t="shared" si="6"/>
        <v>3293</v>
      </c>
      <c r="BH12" s="355"/>
      <c r="BI12" s="355"/>
      <c r="BJ12" s="49" t="s">
        <v>113</v>
      </c>
      <c r="BK12" s="78">
        <v>72023900</v>
      </c>
      <c r="BL12" s="65">
        <f>IFERROR(BK12/BH6,"-")</f>
        <v>1.449035910450752E-2</v>
      </c>
      <c r="BM12" s="78">
        <v>763</v>
      </c>
      <c r="BN12" s="65">
        <f>IFERROR(BM12/BI6,"-")</f>
        <v>6.44153651329675E-2</v>
      </c>
      <c r="BO12" s="192">
        <f t="shared" si="7"/>
        <v>94395.674967234605</v>
      </c>
      <c r="BP12" s="286"/>
    </row>
    <row r="13" spans="1:68" s="10" customFormat="1" ht="13.15" customHeight="1">
      <c r="B13" s="379"/>
      <c r="C13" s="374"/>
      <c r="D13" s="355"/>
      <c r="E13" s="355"/>
      <c r="F13" s="49" t="s">
        <v>123</v>
      </c>
      <c r="G13" s="78">
        <v>703</v>
      </c>
      <c r="H13" s="65">
        <f>IFERROR(G13/D6,"-")</f>
        <v>4.0108326256324712E-7</v>
      </c>
      <c r="I13" s="78">
        <v>1</v>
      </c>
      <c r="J13" s="65">
        <f>IFERROR(I13/E6,"-")</f>
        <v>4.3975373790677223E-4</v>
      </c>
      <c r="K13" s="81">
        <f t="shared" si="0"/>
        <v>703</v>
      </c>
      <c r="L13" s="355"/>
      <c r="M13" s="355"/>
      <c r="N13" s="49" t="s">
        <v>123</v>
      </c>
      <c r="O13" s="78">
        <v>6123</v>
      </c>
      <c r="P13" s="65">
        <f>IFERROR(O13/L6,"-")</f>
        <v>4.9313455463602515E-7</v>
      </c>
      <c r="Q13" s="78">
        <v>3</v>
      </c>
      <c r="R13" s="65">
        <f>IFERROR(Q13/M6,"-")</f>
        <v>1.3092432573972245E-4</v>
      </c>
      <c r="S13" s="81">
        <f t="shared" si="1"/>
        <v>2041</v>
      </c>
      <c r="T13" s="355"/>
      <c r="U13" s="355"/>
      <c r="V13" s="49" t="s">
        <v>123</v>
      </c>
      <c r="W13" s="78">
        <v>0</v>
      </c>
      <c r="X13" s="65">
        <f>IFERROR(W13/T6,"-")</f>
        <v>0</v>
      </c>
      <c r="Y13" s="78">
        <v>0</v>
      </c>
      <c r="Z13" s="65">
        <f>IFERROR(Y13/U6,"-")</f>
        <v>0</v>
      </c>
      <c r="AA13" s="192" t="str">
        <f t="shared" si="2"/>
        <v>-</v>
      </c>
      <c r="AB13" s="355"/>
      <c r="AC13" s="355"/>
      <c r="AD13" s="49" t="s">
        <v>123</v>
      </c>
      <c r="AE13" s="78">
        <v>0</v>
      </c>
      <c r="AF13" s="65">
        <f>IFERROR(AE13/AB6,"-")</f>
        <v>0</v>
      </c>
      <c r="AG13" s="78">
        <v>0</v>
      </c>
      <c r="AH13" s="65">
        <f>IFERROR(AG13/AC6,"-")</f>
        <v>0</v>
      </c>
      <c r="AI13" s="81" t="str">
        <f t="shared" si="3"/>
        <v>-</v>
      </c>
      <c r="AJ13" s="355"/>
      <c r="AK13" s="355"/>
      <c r="AL13" s="49" t="s">
        <v>123</v>
      </c>
      <c r="AM13" s="78">
        <v>5040</v>
      </c>
      <c r="AN13" s="65">
        <f>IFERROR(AM13/AJ6,"-")</f>
        <v>9.7465072506539692E-7</v>
      </c>
      <c r="AO13" s="78">
        <v>2</v>
      </c>
      <c r="AP13" s="65">
        <f>IFERROR(AO13/AK6,"-")</f>
        <v>2.468831008517467E-4</v>
      </c>
      <c r="AQ13" s="81">
        <f t="shared" si="4"/>
        <v>2520</v>
      </c>
      <c r="AR13" s="355"/>
      <c r="AS13" s="355"/>
      <c r="AT13" s="49" t="s">
        <v>123</v>
      </c>
      <c r="AU13" s="78">
        <v>1083</v>
      </c>
      <c r="AV13" s="65">
        <f>IFERROR(AU13/AR6,"-")</f>
        <v>1.7171395581012221E-7</v>
      </c>
      <c r="AW13" s="78">
        <v>1</v>
      </c>
      <c r="AX13" s="65">
        <f>IFERROR(AW13/AS6,"-")</f>
        <v>8.8425148112123092E-5</v>
      </c>
      <c r="AY13" s="192">
        <f t="shared" si="5"/>
        <v>1083</v>
      </c>
      <c r="AZ13" s="355"/>
      <c r="BA13" s="355"/>
      <c r="BB13" s="49" t="s">
        <v>123</v>
      </c>
      <c r="BC13" s="78">
        <v>0</v>
      </c>
      <c r="BD13" s="65">
        <f>IFERROR(BC13/AZ6,"-")</f>
        <v>0</v>
      </c>
      <c r="BE13" s="78">
        <v>0</v>
      </c>
      <c r="BF13" s="65">
        <f>IFERROR(BE13/BA6,"-")</f>
        <v>0</v>
      </c>
      <c r="BG13" s="81" t="str">
        <f t="shared" si="6"/>
        <v>-</v>
      </c>
      <c r="BH13" s="355"/>
      <c r="BI13" s="355"/>
      <c r="BJ13" s="49" t="s">
        <v>123</v>
      </c>
      <c r="BK13" s="78">
        <v>7347</v>
      </c>
      <c r="BL13" s="65">
        <f>IFERROR(BK13/BH6,"-")</f>
        <v>1.4781297366681997E-6</v>
      </c>
      <c r="BM13" s="78">
        <v>2</v>
      </c>
      <c r="BN13" s="65">
        <f>IFERROR(BM13/BI6,"-")</f>
        <v>1.6884761502743774E-4</v>
      </c>
      <c r="BO13" s="192">
        <f t="shared" si="7"/>
        <v>3673.5</v>
      </c>
      <c r="BP13" s="286"/>
    </row>
    <row r="14" spans="1:68" s="10" customFormat="1" ht="13.15" customHeight="1">
      <c r="B14" s="379"/>
      <c r="C14" s="374"/>
      <c r="D14" s="355"/>
      <c r="E14" s="355"/>
      <c r="F14" s="49" t="s">
        <v>114</v>
      </c>
      <c r="G14" s="78">
        <v>487694</v>
      </c>
      <c r="H14" s="65">
        <f>IFERROR(G14/D6,"-")</f>
        <v>2.7824452439903307E-4</v>
      </c>
      <c r="I14" s="78">
        <v>25</v>
      </c>
      <c r="J14" s="65">
        <f>IFERROR(I14/E6,"-")</f>
        <v>1.0993843447669306E-2</v>
      </c>
      <c r="K14" s="81">
        <f t="shared" si="0"/>
        <v>19507.759999999998</v>
      </c>
      <c r="L14" s="355"/>
      <c r="M14" s="355"/>
      <c r="N14" s="49" t="s">
        <v>114</v>
      </c>
      <c r="O14" s="78">
        <v>4150127</v>
      </c>
      <c r="P14" s="65">
        <f>IFERROR(O14/L6,"-")</f>
        <v>3.3424318631846203E-4</v>
      </c>
      <c r="Q14" s="78">
        <v>194</v>
      </c>
      <c r="R14" s="65">
        <f>IFERROR(Q14/M6,"-")</f>
        <v>8.4664397311687185E-3</v>
      </c>
      <c r="S14" s="81">
        <f t="shared" si="1"/>
        <v>21392.407216494845</v>
      </c>
      <c r="T14" s="355"/>
      <c r="U14" s="355"/>
      <c r="V14" s="49" t="s">
        <v>114</v>
      </c>
      <c r="W14" s="78">
        <v>101980</v>
      </c>
      <c r="X14" s="65">
        <f>IFERROR(W14/T6,"-")</f>
        <v>2.919902309540224E-4</v>
      </c>
      <c r="Y14" s="78">
        <v>8</v>
      </c>
      <c r="Z14" s="65">
        <f>IFERROR(Y14/U6,"-")</f>
        <v>6.762468300929839E-3</v>
      </c>
      <c r="AA14" s="192">
        <f t="shared" si="2"/>
        <v>12747.5</v>
      </c>
      <c r="AB14" s="355"/>
      <c r="AC14" s="355"/>
      <c r="AD14" s="49" t="s">
        <v>114</v>
      </c>
      <c r="AE14" s="78">
        <v>228074</v>
      </c>
      <c r="AF14" s="65">
        <f>IFERROR(AE14/AB6,"-")</f>
        <v>3.8712545204297899E-4</v>
      </c>
      <c r="AG14" s="78">
        <v>14</v>
      </c>
      <c r="AH14" s="65">
        <f>IFERROR(AG14/AC6,"-")</f>
        <v>6.0318828091339939E-3</v>
      </c>
      <c r="AI14" s="81">
        <f t="shared" si="3"/>
        <v>16291</v>
      </c>
      <c r="AJ14" s="355"/>
      <c r="AK14" s="355"/>
      <c r="AL14" s="49" t="s">
        <v>114</v>
      </c>
      <c r="AM14" s="78">
        <v>1304882</v>
      </c>
      <c r="AN14" s="65">
        <f>IFERROR(AM14/AJ6,"-")</f>
        <v>2.5234210067952089E-4</v>
      </c>
      <c r="AO14" s="78">
        <v>76</v>
      </c>
      <c r="AP14" s="65">
        <f>IFERROR(AO14/AK6,"-")</f>
        <v>9.3815578323663742E-3</v>
      </c>
      <c r="AQ14" s="81">
        <f t="shared" si="4"/>
        <v>17169.5</v>
      </c>
      <c r="AR14" s="355"/>
      <c r="AS14" s="355"/>
      <c r="AT14" s="49" t="s">
        <v>114</v>
      </c>
      <c r="AU14" s="78">
        <v>2515191</v>
      </c>
      <c r="AV14" s="65">
        <f>IFERROR(AU14/AR6,"-")</f>
        <v>3.9879353298985883E-4</v>
      </c>
      <c r="AW14" s="78">
        <v>96</v>
      </c>
      <c r="AX14" s="65">
        <f>IFERROR(AW14/AS6,"-")</f>
        <v>8.4888142187638169E-3</v>
      </c>
      <c r="AY14" s="192">
        <f t="shared" si="5"/>
        <v>26199.90625</v>
      </c>
      <c r="AZ14" s="355"/>
      <c r="BA14" s="355"/>
      <c r="BB14" s="49" t="s">
        <v>114</v>
      </c>
      <c r="BC14" s="78">
        <v>0</v>
      </c>
      <c r="BD14" s="65">
        <f>IFERROR(BC14/AZ6,"-")</f>
        <v>0</v>
      </c>
      <c r="BE14" s="78">
        <v>0</v>
      </c>
      <c r="BF14" s="65">
        <f>IFERROR(BE14/BA6,"-")</f>
        <v>0</v>
      </c>
      <c r="BG14" s="81" t="str">
        <f t="shared" si="6"/>
        <v>-</v>
      </c>
      <c r="BH14" s="355"/>
      <c r="BI14" s="355"/>
      <c r="BJ14" s="49" t="s">
        <v>114</v>
      </c>
      <c r="BK14" s="78">
        <v>1674046</v>
      </c>
      <c r="BL14" s="65">
        <f>IFERROR(BK14/BH6,"-")</f>
        <v>3.3679830858179572E-4</v>
      </c>
      <c r="BM14" s="78">
        <v>75</v>
      </c>
      <c r="BN14" s="65">
        <f>IFERROR(BM14/BI6,"-")</f>
        <v>6.3317855635289149E-3</v>
      </c>
      <c r="BO14" s="192">
        <f t="shared" si="7"/>
        <v>22320.613333333335</v>
      </c>
      <c r="BP14" s="286"/>
    </row>
    <row r="15" spans="1:68" s="10" customFormat="1" ht="13.15" customHeight="1">
      <c r="B15" s="379"/>
      <c r="C15" s="374"/>
      <c r="D15" s="355"/>
      <c r="E15" s="355"/>
      <c r="F15" s="49" t="s">
        <v>115</v>
      </c>
      <c r="G15" s="78">
        <v>1616570</v>
      </c>
      <c r="H15" s="65">
        <f>IFERROR(G15/D6,"-")</f>
        <v>9.2230322867975598E-4</v>
      </c>
      <c r="I15" s="78">
        <v>109</v>
      </c>
      <c r="J15" s="65">
        <f>IFERROR(I15/E6,"-")</f>
        <v>4.7933157431838173E-2</v>
      </c>
      <c r="K15" s="81">
        <f t="shared" si="0"/>
        <v>14830.91743119266</v>
      </c>
      <c r="L15" s="355"/>
      <c r="M15" s="355"/>
      <c r="N15" s="49" t="s">
        <v>115</v>
      </c>
      <c r="O15" s="78">
        <v>11122855</v>
      </c>
      <c r="P15" s="65">
        <f>IFERROR(O15/L6,"-")</f>
        <v>8.9581318744179079E-4</v>
      </c>
      <c r="Q15" s="78">
        <v>855</v>
      </c>
      <c r="R15" s="65">
        <f>IFERROR(Q15/M6,"-")</f>
        <v>3.7313432835820892E-2</v>
      </c>
      <c r="S15" s="81">
        <f t="shared" si="1"/>
        <v>13009.187134502923</v>
      </c>
      <c r="T15" s="355"/>
      <c r="U15" s="355"/>
      <c r="V15" s="49" t="s">
        <v>115</v>
      </c>
      <c r="W15" s="78">
        <v>203633</v>
      </c>
      <c r="X15" s="65">
        <f>IFERROR(W15/T6,"-")</f>
        <v>5.8304419199706257E-4</v>
      </c>
      <c r="Y15" s="78">
        <v>17</v>
      </c>
      <c r="Z15" s="65">
        <f>IFERROR(Y15/U6,"-")</f>
        <v>1.4370245139475908E-2</v>
      </c>
      <c r="AA15" s="192">
        <f t="shared" si="2"/>
        <v>11978.411764705883</v>
      </c>
      <c r="AB15" s="355"/>
      <c r="AC15" s="355"/>
      <c r="AD15" s="49" t="s">
        <v>115</v>
      </c>
      <c r="AE15" s="78">
        <v>383861</v>
      </c>
      <c r="AF15" s="65">
        <f>IFERROR(AE15/AB6,"-")</f>
        <v>6.515532815957538E-4</v>
      </c>
      <c r="AG15" s="78">
        <v>38</v>
      </c>
      <c r="AH15" s="65">
        <f>IFERROR(AG15/AC6,"-")</f>
        <v>1.6372253339077984E-2</v>
      </c>
      <c r="AI15" s="81">
        <f t="shared" si="3"/>
        <v>10101.605263157895</v>
      </c>
      <c r="AJ15" s="355"/>
      <c r="AK15" s="355"/>
      <c r="AL15" s="49" t="s">
        <v>115</v>
      </c>
      <c r="AM15" s="78">
        <v>4533624</v>
      </c>
      <c r="AN15" s="65">
        <f>IFERROR(AM15/AJ6,"-")</f>
        <v>8.7672617435989781E-4</v>
      </c>
      <c r="AO15" s="78">
        <v>347</v>
      </c>
      <c r="AP15" s="65">
        <f>IFERROR(AO15/AK6,"-")</f>
        <v>4.2834217997778055E-2</v>
      </c>
      <c r="AQ15" s="81">
        <f t="shared" si="4"/>
        <v>13065.198847262247</v>
      </c>
      <c r="AR15" s="355"/>
      <c r="AS15" s="355"/>
      <c r="AT15" s="49" t="s">
        <v>115</v>
      </c>
      <c r="AU15" s="78">
        <v>6001737</v>
      </c>
      <c r="AV15" s="65">
        <f>IFERROR(AU15/AR6,"-")</f>
        <v>9.5159926315971876E-4</v>
      </c>
      <c r="AW15" s="78">
        <v>453</v>
      </c>
      <c r="AX15" s="65">
        <f>IFERROR(AW15/AS6,"-")</f>
        <v>4.005659209479176E-2</v>
      </c>
      <c r="AY15" s="192">
        <f t="shared" si="5"/>
        <v>13248.867549668874</v>
      </c>
      <c r="AZ15" s="355"/>
      <c r="BA15" s="355"/>
      <c r="BB15" s="49" t="s">
        <v>115</v>
      </c>
      <c r="BC15" s="78">
        <v>0</v>
      </c>
      <c r="BD15" s="65">
        <f>IFERROR(BC15/AZ6,"-")</f>
        <v>0</v>
      </c>
      <c r="BE15" s="78">
        <v>0</v>
      </c>
      <c r="BF15" s="65">
        <f>IFERROR(BE15/BA6,"-")</f>
        <v>0</v>
      </c>
      <c r="BG15" s="81" t="str">
        <f t="shared" si="6"/>
        <v>-</v>
      </c>
      <c r="BH15" s="355"/>
      <c r="BI15" s="355"/>
      <c r="BJ15" s="49" t="s">
        <v>115</v>
      </c>
      <c r="BK15" s="78">
        <v>4092241</v>
      </c>
      <c r="BL15" s="65">
        <f>IFERROR(BK15/BH6,"-")</f>
        <v>8.2331061817242552E-4</v>
      </c>
      <c r="BM15" s="78">
        <v>291</v>
      </c>
      <c r="BN15" s="65">
        <f>IFERROR(BM15/BI6,"-")</f>
        <v>2.456732798649219E-2</v>
      </c>
      <c r="BO15" s="192">
        <f t="shared" si="7"/>
        <v>14062.683848797251</v>
      </c>
      <c r="BP15" s="286"/>
    </row>
    <row r="16" spans="1:68" s="10" customFormat="1" ht="13.15" customHeight="1">
      <c r="B16" s="379"/>
      <c r="C16" s="374"/>
      <c r="D16" s="355"/>
      <c r="E16" s="355"/>
      <c r="F16" s="49" t="s">
        <v>116</v>
      </c>
      <c r="G16" s="78">
        <v>2094922</v>
      </c>
      <c r="H16" s="65">
        <f>IFERROR(G16/D6,"-")</f>
        <v>1.1952178528812558E-3</v>
      </c>
      <c r="I16" s="78">
        <v>18</v>
      </c>
      <c r="J16" s="65">
        <f>IFERROR(I16/E6,"-")</f>
        <v>7.9155672823219003E-3</v>
      </c>
      <c r="K16" s="81">
        <f t="shared" si="0"/>
        <v>116384.55555555556</v>
      </c>
      <c r="L16" s="355"/>
      <c r="M16" s="355"/>
      <c r="N16" s="49" t="s">
        <v>116</v>
      </c>
      <c r="O16" s="78">
        <v>4051923</v>
      </c>
      <c r="P16" s="65">
        <f>IFERROR(O16/L6,"-")</f>
        <v>3.263340264616147E-4</v>
      </c>
      <c r="Q16" s="78">
        <v>78</v>
      </c>
      <c r="R16" s="65">
        <f>IFERROR(Q16/M6,"-")</f>
        <v>3.4040324692327832E-3</v>
      </c>
      <c r="S16" s="81">
        <f t="shared" si="1"/>
        <v>51947.730769230766</v>
      </c>
      <c r="T16" s="355"/>
      <c r="U16" s="355"/>
      <c r="V16" s="49" t="s">
        <v>116</v>
      </c>
      <c r="W16" s="78">
        <v>225165</v>
      </c>
      <c r="X16" s="65">
        <f>IFERROR(W16/T6,"-")</f>
        <v>6.446948455850407E-4</v>
      </c>
      <c r="Y16" s="78">
        <v>2</v>
      </c>
      <c r="Z16" s="65">
        <f>IFERROR(Y16/U6,"-")</f>
        <v>1.6906170752324597E-3</v>
      </c>
      <c r="AA16" s="192">
        <f t="shared" si="2"/>
        <v>112582.5</v>
      </c>
      <c r="AB16" s="355"/>
      <c r="AC16" s="355"/>
      <c r="AD16" s="49" t="s">
        <v>116</v>
      </c>
      <c r="AE16" s="78">
        <v>0</v>
      </c>
      <c r="AF16" s="65">
        <f>IFERROR(AE16/AB6,"-")</f>
        <v>0</v>
      </c>
      <c r="AG16" s="78">
        <v>0</v>
      </c>
      <c r="AH16" s="65">
        <f>IFERROR(AG16/AC6,"-")</f>
        <v>0</v>
      </c>
      <c r="AI16" s="81" t="str">
        <f t="shared" si="3"/>
        <v>-</v>
      </c>
      <c r="AJ16" s="355"/>
      <c r="AK16" s="355"/>
      <c r="AL16" s="49" t="s">
        <v>116</v>
      </c>
      <c r="AM16" s="78">
        <v>1182333</v>
      </c>
      <c r="AN16" s="65">
        <f>IFERROR(AM16/AJ6,"-")</f>
        <v>2.2864319756324324E-4</v>
      </c>
      <c r="AO16" s="78">
        <v>39</v>
      </c>
      <c r="AP16" s="65">
        <f>IFERROR(AO16/AK6,"-")</f>
        <v>4.8142204666090605E-3</v>
      </c>
      <c r="AQ16" s="81">
        <f t="shared" si="4"/>
        <v>30316.23076923077</v>
      </c>
      <c r="AR16" s="355"/>
      <c r="AS16" s="355"/>
      <c r="AT16" s="49" t="s">
        <v>116</v>
      </c>
      <c r="AU16" s="78">
        <v>2644425</v>
      </c>
      <c r="AV16" s="65">
        <f>IFERROR(AU16/AR6,"-")</f>
        <v>4.1928409750063015E-4</v>
      </c>
      <c r="AW16" s="78">
        <v>37</v>
      </c>
      <c r="AX16" s="65">
        <f>IFERROR(AW16/AS6,"-")</f>
        <v>3.2717304801485542E-3</v>
      </c>
      <c r="AY16" s="192">
        <f t="shared" si="5"/>
        <v>71470.945945945947</v>
      </c>
      <c r="AZ16" s="355"/>
      <c r="BA16" s="355"/>
      <c r="BB16" s="49" t="s">
        <v>116</v>
      </c>
      <c r="BC16" s="78">
        <v>0</v>
      </c>
      <c r="BD16" s="65">
        <f>IFERROR(BC16/AZ6,"-")</f>
        <v>0</v>
      </c>
      <c r="BE16" s="78">
        <v>0</v>
      </c>
      <c r="BF16" s="65">
        <f>IFERROR(BE16/BA6,"-")</f>
        <v>0</v>
      </c>
      <c r="BG16" s="81" t="str">
        <f t="shared" si="6"/>
        <v>-</v>
      </c>
      <c r="BH16" s="355"/>
      <c r="BI16" s="355"/>
      <c r="BJ16" s="49" t="s">
        <v>116</v>
      </c>
      <c r="BK16" s="78">
        <v>753899</v>
      </c>
      <c r="BL16" s="65">
        <f>IFERROR(BK16/BH6,"-")</f>
        <v>1.5167558600032928E-4</v>
      </c>
      <c r="BM16" s="78">
        <v>34</v>
      </c>
      <c r="BN16" s="65">
        <f>IFERROR(BM16/BI6,"-")</f>
        <v>2.8704094554664415E-3</v>
      </c>
      <c r="BO16" s="192">
        <f t="shared" si="7"/>
        <v>22173.5</v>
      </c>
      <c r="BP16" s="286"/>
    </row>
    <row r="17" spans="2:68" s="10" customFormat="1" ht="13.15" customHeight="1">
      <c r="B17" s="379"/>
      <c r="C17" s="374"/>
      <c r="D17" s="355"/>
      <c r="E17" s="355"/>
      <c r="F17" s="49" t="s">
        <v>117</v>
      </c>
      <c r="G17" s="78">
        <v>9803277</v>
      </c>
      <c r="H17" s="65">
        <f>IFERROR(G17/D6,"-")</f>
        <v>5.5930730056489922E-3</v>
      </c>
      <c r="I17" s="78">
        <v>34</v>
      </c>
      <c r="J17" s="65">
        <f>IFERROR(I17/E6,"-")</f>
        <v>1.4951627088830254E-2</v>
      </c>
      <c r="K17" s="81">
        <f t="shared" si="0"/>
        <v>288331.67647058825</v>
      </c>
      <c r="L17" s="355"/>
      <c r="M17" s="355"/>
      <c r="N17" s="49" t="s">
        <v>117</v>
      </c>
      <c r="O17" s="78">
        <v>33777193</v>
      </c>
      <c r="P17" s="65">
        <f>IFERROR(O17/L6,"-")</f>
        <v>2.7203496695917141E-3</v>
      </c>
      <c r="Q17" s="78">
        <v>114</v>
      </c>
      <c r="R17" s="65">
        <f>IFERROR(Q17/M6,"-")</f>
        <v>4.9751243781094526E-3</v>
      </c>
      <c r="S17" s="81">
        <f t="shared" si="1"/>
        <v>296291.16666666669</v>
      </c>
      <c r="T17" s="355"/>
      <c r="U17" s="355"/>
      <c r="V17" s="49" t="s">
        <v>117</v>
      </c>
      <c r="W17" s="78">
        <v>221688</v>
      </c>
      <c r="X17" s="65">
        <f>IFERROR(W17/T6,"-")</f>
        <v>6.3473946185267031E-4</v>
      </c>
      <c r="Y17" s="78">
        <v>4</v>
      </c>
      <c r="Z17" s="65">
        <f>IFERROR(Y17/U6,"-")</f>
        <v>3.3812341504649195E-3</v>
      </c>
      <c r="AA17" s="192">
        <f t="shared" si="2"/>
        <v>55422</v>
      </c>
      <c r="AB17" s="355"/>
      <c r="AC17" s="355"/>
      <c r="AD17" s="49" t="s">
        <v>117</v>
      </c>
      <c r="AE17" s="78">
        <v>1727260</v>
      </c>
      <c r="AF17" s="65">
        <f>IFERROR(AE17/AB6,"-")</f>
        <v>2.9317954185736029E-3</v>
      </c>
      <c r="AG17" s="78">
        <v>5</v>
      </c>
      <c r="AH17" s="65">
        <f>IFERROR(AG17/AC6,"-")</f>
        <v>2.1542438604049978E-3</v>
      </c>
      <c r="AI17" s="81">
        <f t="shared" si="3"/>
        <v>345452</v>
      </c>
      <c r="AJ17" s="355"/>
      <c r="AK17" s="355"/>
      <c r="AL17" s="49" t="s">
        <v>117</v>
      </c>
      <c r="AM17" s="78">
        <v>23740092</v>
      </c>
      <c r="AN17" s="65">
        <f>IFERROR(AM17/AJ6,"-")</f>
        <v>4.5909321192300059E-3</v>
      </c>
      <c r="AO17" s="78">
        <v>59</v>
      </c>
      <c r="AP17" s="65">
        <f>IFERROR(AO17/AK6,"-")</f>
        <v>7.283051475126528E-3</v>
      </c>
      <c r="AQ17" s="81">
        <f t="shared" si="4"/>
        <v>402374.44067796611</v>
      </c>
      <c r="AR17" s="355"/>
      <c r="AS17" s="355"/>
      <c r="AT17" s="49" t="s">
        <v>117</v>
      </c>
      <c r="AU17" s="78">
        <v>8088153</v>
      </c>
      <c r="AV17" s="65">
        <f>IFERROR(AU17/AR6,"-")</f>
        <v>1.2824088151685202E-3</v>
      </c>
      <c r="AW17" s="78">
        <v>46</v>
      </c>
      <c r="AX17" s="65">
        <f>IFERROR(AW17/AS6,"-")</f>
        <v>4.0675568131576618E-3</v>
      </c>
      <c r="AY17" s="192">
        <f t="shared" si="5"/>
        <v>175829.41304347827</v>
      </c>
      <c r="AZ17" s="355"/>
      <c r="BA17" s="355"/>
      <c r="BB17" s="49" t="s">
        <v>117</v>
      </c>
      <c r="BC17" s="78">
        <v>0</v>
      </c>
      <c r="BD17" s="65">
        <f>IFERROR(BC17/AZ6,"-")</f>
        <v>0</v>
      </c>
      <c r="BE17" s="78">
        <v>0</v>
      </c>
      <c r="BF17" s="65">
        <f>IFERROR(BE17/BA6,"-")</f>
        <v>0</v>
      </c>
      <c r="BG17" s="81" t="str">
        <f t="shared" si="6"/>
        <v>-</v>
      </c>
      <c r="BH17" s="355"/>
      <c r="BI17" s="355"/>
      <c r="BJ17" s="49" t="s">
        <v>117</v>
      </c>
      <c r="BK17" s="78">
        <v>2531248</v>
      </c>
      <c r="BL17" s="65">
        <f>IFERROR(BK17/BH6,"-")</f>
        <v>5.0925723964637365E-4</v>
      </c>
      <c r="BM17" s="78">
        <v>26</v>
      </c>
      <c r="BN17" s="65">
        <f>IFERROR(BM17/BI6,"-")</f>
        <v>2.1950189953566907E-3</v>
      </c>
      <c r="BO17" s="192">
        <f t="shared" si="7"/>
        <v>97355.692307692312</v>
      </c>
      <c r="BP17" s="286"/>
    </row>
    <row r="18" spans="2:68" s="10" customFormat="1" ht="13.15" customHeight="1">
      <c r="B18" s="379"/>
      <c r="C18" s="374"/>
      <c r="D18" s="355"/>
      <c r="E18" s="355"/>
      <c r="F18" s="49" t="s">
        <v>118</v>
      </c>
      <c r="G18" s="78">
        <v>16920667</v>
      </c>
      <c r="H18" s="65">
        <f>IFERROR(G18/D6,"-")</f>
        <v>9.6537643315878687E-3</v>
      </c>
      <c r="I18" s="78">
        <v>334</v>
      </c>
      <c r="J18" s="65">
        <f>IFERROR(I18/E6,"-")</f>
        <v>0.14687774846086191</v>
      </c>
      <c r="K18" s="81">
        <f t="shared" si="0"/>
        <v>50660.679640718561</v>
      </c>
      <c r="L18" s="355"/>
      <c r="M18" s="355"/>
      <c r="N18" s="49" t="s">
        <v>118</v>
      </c>
      <c r="O18" s="78">
        <v>98708671</v>
      </c>
      <c r="P18" s="65">
        <f>IFERROR(O18/L6,"-")</f>
        <v>7.9498050812181822E-3</v>
      </c>
      <c r="Q18" s="78">
        <v>2808</v>
      </c>
      <c r="R18" s="65">
        <f>IFERROR(Q18/M6,"-")</f>
        <v>0.12254516889238021</v>
      </c>
      <c r="S18" s="81">
        <f t="shared" si="1"/>
        <v>35152.660612535612</v>
      </c>
      <c r="T18" s="355"/>
      <c r="U18" s="355"/>
      <c r="V18" s="49" t="s">
        <v>118</v>
      </c>
      <c r="W18" s="78">
        <v>4884861</v>
      </c>
      <c r="X18" s="65">
        <f>IFERROR(W18/T6,"-")</f>
        <v>1.3986386463701674E-2</v>
      </c>
      <c r="Y18" s="78">
        <v>111</v>
      </c>
      <c r="Z18" s="65">
        <f>IFERROR(Y18/U6,"-")</f>
        <v>9.3829247675401517E-2</v>
      </c>
      <c r="AA18" s="192">
        <f t="shared" si="2"/>
        <v>44007.75675675676</v>
      </c>
      <c r="AB18" s="355"/>
      <c r="AC18" s="355"/>
      <c r="AD18" s="49" t="s">
        <v>118</v>
      </c>
      <c r="AE18" s="78">
        <v>6129977</v>
      </c>
      <c r="AF18" s="65">
        <f>IFERROR(AE18/AB6,"-")</f>
        <v>1.0404825263458633E-2</v>
      </c>
      <c r="AG18" s="78">
        <v>159</v>
      </c>
      <c r="AH18" s="65">
        <f>IFERROR(AG18/AC6,"-")</f>
        <v>6.8504954760878936E-2</v>
      </c>
      <c r="AI18" s="81">
        <f t="shared" si="3"/>
        <v>38553.314465408803</v>
      </c>
      <c r="AJ18" s="355"/>
      <c r="AK18" s="355"/>
      <c r="AL18" s="49" t="s">
        <v>118</v>
      </c>
      <c r="AM18" s="78">
        <v>44947775</v>
      </c>
      <c r="AN18" s="65">
        <f>IFERROR(AM18/AJ6,"-")</f>
        <v>8.6921391852830005E-3</v>
      </c>
      <c r="AO18" s="78">
        <v>1137</v>
      </c>
      <c r="AP18" s="65">
        <f>IFERROR(AO18/AK6,"-")</f>
        <v>0.14035304283421801</v>
      </c>
      <c r="AQ18" s="81">
        <f t="shared" si="4"/>
        <v>39531.904133685137</v>
      </c>
      <c r="AR18" s="355"/>
      <c r="AS18" s="355"/>
      <c r="AT18" s="49" t="s">
        <v>118</v>
      </c>
      <c r="AU18" s="78">
        <v>42746058</v>
      </c>
      <c r="AV18" s="65">
        <f>IFERROR(AU18/AR6,"-")</f>
        <v>6.7775574464163631E-3</v>
      </c>
      <c r="AW18" s="78">
        <v>1401</v>
      </c>
      <c r="AX18" s="65">
        <f>IFERROR(AW18/AS6,"-")</f>
        <v>0.12388363250508444</v>
      </c>
      <c r="AY18" s="192">
        <f t="shared" si="5"/>
        <v>30511.104925053532</v>
      </c>
      <c r="AZ18" s="355"/>
      <c r="BA18" s="355"/>
      <c r="BB18" s="49" t="s">
        <v>118</v>
      </c>
      <c r="BC18" s="78">
        <v>396</v>
      </c>
      <c r="BD18" s="65">
        <f>IFERROR(BC18/AZ6,"-")</f>
        <v>3.0732218385006403E-4</v>
      </c>
      <c r="BE18" s="78">
        <v>1</v>
      </c>
      <c r="BF18" s="65">
        <f>IFERROR(BE18/BA6,"-")</f>
        <v>0.2</v>
      </c>
      <c r="BG18" s="81">
        <f t="shared" si="6"/>
        <v>396</v>
      </c>
      <c r="BH18" s="355"/>
      <c r="BI18" s="355"/>
      <c r="BJ18" s="49" t="s">
        <v>118</v>
      </c>
      <c r="BK18" s="78">
        <v>30081732</v>
      </c>
      <c r="BL18" s="65">
        <f>IFERROR(BK18/BH6,"-")</f>
        <v>6.0520896419876628E-3</v>
      </c>
      <c r="BM18" s="78">
        <v>1067</v>
      </c>
      <c r="BN18" s="65">
        <f>IFERROR(BM18/BI6,"-")</f>
        <v>9.0080202617138033E-2</v>
      </c>
      <c r="BO18" s="192">
        <f t="shared" si="7"/>
        <v>28192.813495782568</v>
      </c>
      <c r="BP18" s="286"/>
    </row>
    <row r="19" spans="2:68" s="10" customFormat="1" ht="13.15" customHeight="1">
      <c r="B19" s="379"/>
      <c r="C19" s="374"/>
      <c r="D19" s="355"/>
      <c r="E19" s="355"/>
      <c r="F19" s="49" t="s">
        <v>119</v>
      </c>
      <c r="G19" s="78">
        <v>39585224</v>
      </c>
      <c r="H19" s="65">
        <f>IFERROR(G19/D6,"-")</f>
        <v>2.2584595720081011E-2</v>
      </c>
      <c r="I19" s="78">
        <v>414</v>
      </c>
      <c r="J19" s="65">
        <f>IFERROR(I19/E6,"-")</f>
        <v>0.18205804749340371</v>
      </c>
      <c r="K19" s="81">
        <f t="shared" si="0"/>
        <v>95616.483091787435</v>
      </c>
      <c r="L19" s="355"/>
      <c r="M19" s="355"/>
      <c r="N19" s="49" t="s">
        <v>119</v>
      </c>
      <c r="O19" s="78">
        <v>159262689</v>
      </c>
      <c r="P19" s="65">
        <f>IFERROR(O19/L6,"-")</f>
        <v>1.2826708347240041E-2</v>
      </c>
      <c r="Q19" s="78">
        <v>2168</v>
      </c>
      <c r="R19" s="65">
        <f>IFERROR(Q19/M6,"-")</f>
        <v>9.461464606790608E-2</v>
      </c>
      <c r="S19" s="81">
        <f t="shared" si="1"/>
        <v>73460.649907749073</v>
      </c>
      <c r="T19" s="355"/>
      <c r="U19" s="355"/>
      <c r="V19" s="49" t="s">
        <v>119</v>
      </c>
      <c r="W19" s="78">
        <v>8741345</v>
      </c>
      <c r="X19" s="65">
        <f>IFERROR(W19/T6,"-")</f>
        <v>2.5028312859372317E-2</v>
      </c>
      <c r="Y19" s="78">
        <v>125</v>
      </c>
      <c r="Z19" s="65">
        <f>IFERROR(Y19/U6,"-")</f>
        <v>0.10566356720202874</v>
      </c>
      <c r="AA19" s="192">
        <f t="shared" si="2"/>
        <v>69930.759999999995</v>
      </c>
      <c r="AB19" s="355"/>
      <c r="AC19" s="355"/>
      <c r="AD19" s="49" t="s">
        <v>119</v>
      </c>
      <c r="AE19" s="78">
        <v>13648654</v>
      </c>
      <c r="AF19" s="65">
        <f>IFERROR(AE19/AB6,"-")</f>
        <v>2.3166785120303995E-2</v>
      </c>
      <c r="AG19" s="78">
        <v>160</v>
      </c>
      <c r="AH19" s="65">
        <f>IFERROR(AG19/AC6,"-")</f>
        <v>6.893580353295993E-2</v>
      </c>
      <c r="AI19" s="81">
        <f t="shared" si="3"/>
        <v>85304.087499999994</v>
      </c>
      <c r="AJ19" s="355"/>
      <c r="AK19" s="355"/>
      <c r="AL19" s="49" t="s">
        <v>119</v>
      </c>
      <c r="AM19" s="78">
        <v>74983846</v>
      </c>
      <c r="AN19" s="65">
        <f>IFERROR(AM19/AJ6,"-")</f>
        <v>1.4500607117478583E-2</v>
      </c>
      <c r="AO19" s="78">
        <v>962</v>
      </c>
      <c r="AP19" s="65">
        <f>IFERROR(AO19/AK6,"-")</f>
        <v>0.11875077150969016</v>
      </c>
      <c r="AQ19" s="81">
        <f t="shared" si="4"/>
        <v>77945.785862785866</v>
      </c>
      <c r="AR19" s="355"/>
      <c r="AS19" s="355"/>
      <c r="AT19" s="49" t="s">
        <v>119</v>
      </c>
      <c r="AU19" s="78">
        <v>61888844</v>
      </c>
      <c r="AV19" s="65">
        <f>IFERROR(AU19/AR6,"-")</f>
        <v>9.8127222749358704E-3</v>
      </c>
      <c r="AW19" s="78">
        <v>921</v>
      </c>
      <c r="AX19" s="65">
        <f>IFERROR(AW19/AS6,"-")</f>
        <v>8.1439561411265363E-2</v>
      </c>
      <c r="AY19" s="192">
        <f t="shared" si="5"/>
        <v>67197.441910966343</v>
      </c>
      <c r="AZ19" s="355"/>
      <c r="BA19" s="355"/>
      <c r="BB19" s="49" t="s">
        <v>119</v>
      </c>
      <c r="BC19" s="78">
        <v>92862</v>
      </c>
      <c r="BD19" s="65">
        <f>IFERROR(BC19/AZ6,"-")</f>
        <v>7.2067052112840008E-2</v>
      </c>
      <c r="BE19" s="78">
        <v>3</v>
      </c>
      <c r="BF19" s="65">
        <f>IFERROR(BE19/BA6,"-")</f>
        <v>0.6</v>
      </c>
      <c r="BG19" s="81">
        <f t="shared" si="6"/>
        <v>30954</v>
      </c>
      <c r="BH19" s="355"/>
      <c r="BI19" s="355"/>
      <c r="BJ19" s="49" t="s">
        <v>119</v>
      </c>
      <c r="BK19" s="78">
        <v>42675552</v>
      </c>
      <c r="BL19" s="65">
        <f>IFERROR(BK19/BH6,"-")</f>
        <v>8.5858176725098767E-3</v>
      </c>
      <c r="BM19" s="78">
        <v>731</v>
      </c>
      <c r="BN19" s="65">
        <f>IFERROR(BM19/BI6,"-")</f>
        <v>6.1713803292528492E-2</v>
      </c>
      <c r="BO19" s="192">
        <f t="shared" si="7"/>
        <v>58379.688098495215</v>
      </c>
      <c r="BP19" s="286"/>
    </row>
    <row r="20" spans="2:68" s="10" customFormat="1" ht="13.15" customHeight="1">
      <c r="B20" s="379"/>
      <c r="C20" s="374"/>
      <c r="D20" s="355"/>
      <c r="E20" s="355"/>
      <c r="F20" s="49" t="s">
        <v>120</v>
      </c>
      <c r="G20" s="78">
        <v>8283911</v>
      </c>
      <c r="H20" s="65">
        <f>IFERROR(G20/D6,"-")</f>
        <v>4.7262276680847381E-3</v>
      </c>
      <c r="I20" s="78">
        <v>185</v>
      </c>
      <c r="J20" s="65">
        <f>IFERROR(I20/E6,"-")</f>
        <v>8.1354441512752854E-2</v>
      </c>
      <c r="K20" s="81">
        <f t="shared" si="0"/>
        <v>44777.897297297299</v>
      </c>
      <c r="L20" s="355"/>
      <c r="M20" s="355"/>
      <c r="N20" s="49" t="s">
        <v>120</v>
      </c>
      <c r="O20" s="78">
        <v>50597063</v>
      </c>
      <c r="P20" s="65">
        <f>IFERROR(O20/L6,"-")</f>
        <v>4.0749894052581909E-3</v>
      </c>
      <c r="Q20" s="78">
        <v>1206</v>
      </c>
      <c r="R20" s="65">
        <f>IFERROR(Q20/M6,"-")</f>
        <v>5.2631578947368418E-2</v>
      </c>
      <c r="S20" s="81">
        <f t="shared" si="1"/>
        <v>41954.446932006635</v>
      </c>
      <c r="T20" s="355"/>
      <c r="U20" s="355"/>
      <c r="V20" s="49" t="s">
        <v>120</v>
      </c>
      <c r="W20" s="78">
        <v>1295077</v>
      </c>
      <c r="X20" s="65">
        <f>IFERROR(W20/T6,"-")</f>
        <v>3.7080783715752351E-3</v>
      </c>
      <c r="Y20" s="78">
        <v>32</v>
      </c>
      <c r="Z20" s="65">
        <f>IFERROR(Y20/U6,"-")</f>
        <v>2.7049873203719356E-2</v>
      </c>
      <c r="AA20" s="192">
        <f t="shared" si="2"/>
        <v>40471.15625</v>
      </c>
      <c r="AB20" s="355"/>
      <c r="AC20" s="355"/>
      <c r="AD20" s="49" t="s">
        <v>120</v>
      </c>
      <c r="AE20" s="78">
        <v>1744390</v>
      </c>
      <c r="AF20" s="65">
        <f>IFERROR(AE20/AB6,"-")</f>
        <v>2.9608713281182955E-3</v>
      </c>
      <c r="AG20" s="78">
        <v>48</v>
      </c>
      <c r="AH20" s="65">
        <f>IFERROR(AG20/AC6,"-")</f>
        <v>2.0680741059887979E-2</v>
      </c>
      <c r="AI20" s="81">
        <f t="shared" si="3"/>
        <v>36341.458333333336</v>
      </c>
      <c r="AJ20" s="355"/>
      <c r="AK20" s="355"/>
      <c r="AL20" s="49" t="s">
        <v>120</v>
      </c>
      <c r="AM20" s="78">
        <v>25514099</v>
      </c>
      <c r="AN20" s="65">
        <f>IFERROR(AM20/AJ6,"-")</f>
        <v>4.9339950574881584E-3</v>
      </c>
      <c r="AO20" s="78">
        <v>559</v>
      </c>
      <c r="AP20" s="65">
        <f>IFERROR(AO20/AK6,"-")</f>
        <v>6.9003826688063208E-2</v>
      </c>
      <c r="AQ20" s="81">
        <f t="shared" si="4"/>
        <v>45642.395348837206</v>
      </c>
      <c r="AR20" s="355"/>
      <c r="AS20" s="355"/>
      <c r="AT20" s="49" t="s">
        <v>120</v>
      </c>
      <c r="AU20" s="78">
        <v>22043497</v>
      </c>
      <c r="AV20" s="65">
        <f>IFERROR(AU20/AR6,"-")</f>
        <v>3.4950840902664465E-3</v>
      </c>
      <c r="AW20" s="78">
        <v>567</v>
      </c>
      <c r="AX20" s="65">
        <f>IFERROR(AW20/AS6,"-")</f>
        <v>5.0137058979573788E-2</v>
      </c>
      <c r="AY20" s="192">
        <f t="shared" si="5"/>
        <v>38877.419753086418</v>
      </c>
      <c r="AZ20" s="355"/>
      <c r="BA20" s="355"/>
      <c r="BB20" s="49" t="s">
        <v>120</v>
      </c>
      <c r="BC20" s="78">
        <v>4230</v>
      </c>
      <c r="BD20" s="65">
        <f>IFERROR(BC20/AZ6,"-")</f>
        <v>3.2827596911256837E-3</v>
      </c>
      <c r="BE20" s="78">
        <v>1</v>
      </c>
      <c r="BF20" s="65">
        <f>IFERROR(BE20/BA6,"-")</f>
        <v>0.2</v>
      </c>
      <c r="BG20" s="81">
        <f t="shared" si="6"/>
        <v>4230</v>
      </c>
      <c r="BH20" s="355"/>
      <c r="BI20" s="355"/>
      <c r="BJ20" s="49" t="s">
        <v>120</v>
      </c>
      <c r="BK20" s="78">
        <v>15660131</v>
      </c>
      <c r="BL20" s="65">
        <f>IFERROR(BK20/BH6,"-")</f>
        <v>3.1506336343023701E-3</v>
      </c>
      <c r="BM20" s="78">
        <v>391</v>
      </c>
      <c r="BN20" s="65">
        <f>IFERROR(BM20/BI6,"-")</f>
        <v>3.3009708737864081E-2</v>
      </c>
      <c r="BO20" s="192">
        <f t="shared" si="7"/>
        <v>40051.485933503835</v>
      </c>
      <c r="BP20" s="286"/>
    </row>
    <row r="21" spans="2:68" s="10" customFormat="1" ht="13.15" customHeight="1">
      <c r="B21" s="379"/>
      <c r="C21" s="374"/>
      <c r="D21" s="355"/>
      <c r="E21" s="355"/>
      <c r="F21" s="50" t="s">
        <v>121</v>
      </c>
      <c r="G21" s="79">
        <v>2764578</v>
      </c>
      <c r="H21" s="66">
        <f>IFERROR(G21/D6,"-")</f>
        <v>1.5772773312241488E-3</v>
      </c>
      <c r="I21" s="79">
        <v>231</v>
      </c>
      <c r="J21" s="66">
        <f>IFERROR(I21/E6,"-")</f>
        <v>0.10158311345646438</v>
      </c>
      <c r="K21" s="82">
        <f t="shared" si="0"/>
        <v>11967.870129870131</v>
      </c>
      <c r="L21" s="355"/>
      <c r="M21" s="355"/>
      <c r="N21" s="50" t="s">
        <v>121</v>
      </c>
      <c r="O21" s="79">
        <v>17839312</v>
      </c>
      <c r="P21" s="66">
        <f>IFERROR(O21/L6,"-")</f>
        <v>1.4367436188360441E-3</v>
      </c>
      <c r="Q21" s="79">
        <v>1557</v>
      </c>
      <c r="R21" s="66">
        <f>IFERROR(Q21/M6,"-")</f>
        <v>6.7949725058915944E-2</v>
      </c>
      <c r="S21" s="82">
        <f t="shared" si="1"/>
        <v>11457.490044958253</v>
      </c>
      <c r="T21" s="355"/>
      <c r="U21" s="355"/>
      <c r="V21" s="50" t="s">
        <v>121</v>
      </c>
      <c r="W21" s="79">
        <v>679755</v>
      </c>
      <c r="X21" s="66">
        <f>IFERROR(W21/T6,"-")</f>
        <v>1.9462818144945233E-3</v>
      </c>
      <c r="Y21" s="79">
        <v>68</v>
      </c>
      <c r="Z21" s="66">
        <f>IFERROR(Y21/U6,"-")</f>
        <v>5.7480980557903634E-2</v>
      </c>
      <c r="AA21" s="193">
        <f t="shared" si="2"/>
        <v>9996.3970588235297</v>
      </c>
      <c r="AB21" s="355"/>
      <c r="AC21" s="355"/>
      <c r="AD21" s="50" t="s">
        <v>121</v>
      </c>
      <c r="AE21" s="79">
        <v>539864</v>
      </c>
      <c r="AF21" s="66">
        <f>IFERROR(AE21/AB6,"-")</f>
        <v>9.163477425823671E-4</v>
      </c>
      <c r="AG21" s="79">
        <v>75</v>
      </c>
      <c r="AH21" s="66">
        <f>IFERROR(AG21/AC6,"-")</f>
        <v>3.2313657906074968E-2</v>
      </c>
      <c r="AI21" s="82">
        <f t="shared" si="3"/>
        <v>7198.1866666666665</v>
      </c>
      <c r="AJ21" s="355"/>
      <c r="AK21" s="355"/>
      <c r="AL21" s="50" t="s">
        <v>121</v>
      </c>
      <c r="AM21" s="79">
        <v>7211794</v>
      </c>
      <c r="AN21" s="66">
        <f>IFERROR(AM21/AJ6,"-")</f>
        <v>1.3946389387147378E-3</v>
      </c>
      <c r="AO21" s="79">
        <v>627</v>
      </c>
      <c r="AP21" s="66">
        <f>IFERROR(AO21/AK6,"-")</f>
        <v>7.7397852117022589E-2</v>
      </c>
      <c r="AQ21" s="82">
        <f t="shared" si="4"/>
        <v>11502.06379585327</v>
      </c>
      <c r="AR21" s="355"/>
      <c r="AS21" s="355"/>
      <c r="AT21" s="50" t="s">
        <v>121</v>
      </c>
      <c r="AU21" s="79">
        <v>9407899</v>
      </c>
      <c r="AV21" s="66">
        <f>IFERROR(AU21/AR6,"-")</f>
        <v>1.4916597905374818E-3</v>
      </c>
      <c r="AW21" s="79">
        <v>787</v>
      </c>
      <c r="AX21" s="68">
        <f>IFERROR(AW21/AS6,"-")</f>
        <v>6.959059156424087E-2</v>
      </c>
      <c r="AY21" s="193">
        <f t="shared" si="5"/>
        <v>11954.12833545108</v>
      </c>
      <c r="AZ21" s="355"/>
      <c r="BA21" s="355"/>
      <c r="BB21" s="50" t="s">
        <v>121</v>
      </c>
      <c r="BC21" s="79">
        <v>261</v>
      </c>
      <c r="BD21" s="66">
        <f>IFERROR(BC21/AZ6,"-")</f>
        <v>2.0255325753754219E-4</v>
      </c>
      <c r="BE21" s="79">
        <v>1</v>
      </c>
      <c r="BF21" s="66">
        <f>IFERROR(BE21/BA6,"-")</f>
        <v>0.2</v>
      </c>
      <c r="BG21" s="82">
        <f t="shared" si="6"/>
        <v>261</v>
      </c>
      <c r="BH21" s="355"/>
      <c r="BI21" s="355"/>
      <c r="BJ21" s="50" t="s">
        <v>121</v>
      </c>
      <c r="BK21" s="79">
        <v>4851949</v>
      </c>
      <c r="BL21" s="66">
        <f>IFERROR(BK21/BH6,"-")</f>
        <v>9.7615490645127745E-4</v>
      </c>
      <c r="BM21" s="79">
        <v>561</v>
      </c>
      <c r="BN21" s="66">
        <f>IFERROR(BM21/BI6,"-")</f>
        <v>4.7361756015196287E-2</v>
      </c>
      <c r="BO21" s="193">
        <f t="shared" si="7"/>
        <v>8648.7504456327988</v>
      </c>
      <c r="BP21" s="286"/>
    </row>
    <row r="22" spans="2:68" s="10" customFormat="1" ht="13.15" customHeight="1">
      <c r="B22" s="380"/>
      <c r="C22" s="375"/>
      <c r="D22" s="356"/>
      <c r="E22" s="356"/>
      <c r="F22" s="51" t="s">
        <v>71</v>
      </c>
      <c r="G22" s="74">
        <f>SUM(G6:G21)</f>
        <v>460837324</v>
      </c>
      <c r="H22" s="66">
        <f>IFERROR(G22/D6,"-")</f>
        <v>0.26292195934685092</v>
      </c>
      <c r="I22" s="79">
        <v>2014</v>
      </c>
      <c r="J22" s="66">
        <f>IFERROR(I22/E6,"-")</f>
        <v>0.88566402814423928</v>
      </c>
      <c r="K22" s="82">
        <f t="shared" si="0"/>
        <v>228816.94339622642</v>
      </c>
      <c r="L22" s="356"/>
      <c r="M22" s="356"/>
      <c r="N22" s="51" t="s">
        <v>71</v>
      </c>
      <c r="O22" s="74">
        <f>SUM(O6:O21)</f>
        <v>2577567066</v>
      </c>
      <c r="P22" s="66">
        <f>IFERROR(O22/L6,"-")</f>
        <v>0.20759225659585104</v>
      </c>
      <c r="Q22" s="79">
        <v>18578</v>
      </c>
      <c r="R22" s="66">
        <f>IFERROR(Q22/M6,"-")</f>
        <v>0.81077070786418781</v>
      </c>
      <c r="S22" s="82">
        <f t="shared" si="1"/>
        <v>138742.97911508236</v>
      </c>
      <c r="T22" s="356"/>
      <c r="U22" s="356"/>
      <c r="V22" s="51" t="s">
        <v>71</v>
      </c>
      <c r="W22" s="74">
        <f>SUM(W6:W21)</f>
        <v>40643894</v>
      </c>
      <c r="X22" s="66">
        <f>IFERROR(W22/T6,"-")</f>
        <v>0.11637203369220243</v>
      </c>
      <c r="Y22" s="79">
        <v>511</v>
      </c>
      <c r="Z22" s="66">
        <f>IFERROR(Y22/U6,"-")</f>
        <v>0.43195266272189348</v>
      </c>
      <c r="AA22" s="193">
        <f t="shared" si="2"/>
        <v>79537.953033268102</v>
      </c>
      <c r="AB22" s="356"/>
      <c r="AC22" s="356"/>
      <c r="AD22" s="51" t="s">
        <v>71</v>
      </c>
      <c r="AE22" s="74">
        <f>SUM(AE6:AE21)</f>
        <v>57208978</v>
      </c>
      <c r="AF22" s="66">
        <f>IFERROR(AE22/AB6,"-")</f>
        <v>9.7104674224886833E-2</v>
      </c>
      <c r="AG22" s="79">
        <v>849</v>
      </c>
      <c r="AH22" s="66">
        <f>IFERROR(AG22/AC6,"-")</f>
        <v>0.36579060749676862</v>
      </c>
      <c r="AI22" s="82">
        <f t="shared" si="3"/>
        <v>67383.955241460542</v>
      </c>
      <c r="AJ22" s="356"/>
      <c r="AK22" s="356"/>
      <c r="AL22" s="51" t="s">
        <v>71</v>
      </c>
      <c r="AM22" s="74">
        <f>SUM(AM6:AM21)</f>
        <v>1180479619</v>
      </c>
      <c r="AN22" s="66">
        <f>IFERROR(AM22/AJ6,"-")</f>
        <v>0.22828478503636379</v>
      </c>
      <c r="AO22" s="79">
        <v>7325</v>
      </c>
      <c r="AP22" s="66">
        <f>IFERROR(AO22/AK6,"-")</f>
        <v>0.90420935686952231</v>
      </c>
      <c r="AQ22" s="82">
        <f t="shared" si="4"/>
        <v>161157.62716723551</v>
      </c>
      <c r="AR22" s="356"/>
      <c r="AS22" s="356"/>
      <c r="AT22" s="51" t="s">
        <v>71</v>
      </c>
      <c r="AU22" s="74">
        <f>SUM(AU6:AU21)</f>
        <v>1299234575</v>
      </c>
      <c r="AV22" s="66">
        <f>IFERROR(AU22/AR6,"-")</f>
        <v>0.20599880738553361</v>
      </c>
      <c r="AW22" s="79">
        <v>9893</v>
      </c>
      <c r="AX22" s="153">
        <f>IFERROR(AW22/AS6,"-")</f>
        <v>0.87478999027323368</v>
      </c>
      <c r="AY22" s="282">
        <f t="shared" si="5"/>
        <v>131328.67431517233</v>
      </c>
      <c r="AZ22" s="356"/>
      <c r="BA22" s="356"/>
      <c r="BB22" s="51" t="s">
        <v>71</v>
      </c>
      <c r="BC22" s="74">
        <f>SUM(BC6:BC21)</f>
        <v>280521</v>
      </c>
      <c r="BD22" s="66">
        <f>IFERROR(BC22/AZ6,"-")</f>
        <v>0.21770284428233286</v>
      </c>
      <c r="BE22" s="79">
        <v>5</v>
      </c>
      <c r="BF22" s="66">
        <f>IFERROR(BE22/BA6,"-")</f>
        <v>1</v>
      </c>
      <c r="BG22" s="82">
        <f t="shared" si="6"/>
        <v>56104.2</v>
      </c>
      <c r="BH22" s="356"/>
      <c r="BI22" s="356"/>
      <c r="BJ22" s="51" t="s">
        <v>71</v>
      </c>
      <c r="BK22" s="74">
        <f>SUM(BK6:BK21)</f>
        <v>815252852</v>
      </c>
      <c r="BL22" s="66">
        <f>IFERROR(BK22/BH6,"-")</f>
        <v>0.1640192573083924</v>
      </c>
      <c r="BM22" s="79">
        <v>8393</v>
      </c>
      <c r="BN22" s="66">
        <f>IFERROR(BM22/BI6,"-")</f>
        <v>0.70856901646264248</v>
      </c>
      <c r="BO22" s="193">
        <f t="shared" si="7"/>
        <v>97134.856666269508</v>
      </c>
      <c r="BP22" s="286"/>
    </row>
    <row r="23" spans="2:68" s="10" customFormat="1" ht="13.15" customHeight="1">
      <c r="B23" s="378">
        <v>2</v>
      </c>
      <c r="C23" s="373" t="s">
        <v>87</v>
      </c>
      <c r="D23" s="354">
        <v>90081970</v>
      </c>
      <c r="E23" s="354">
        <v>100</v>
      </c>
      <c r="F23" s="47" t="s">
        <v>107</v>
      </c>
      <c r="G23" s="77">
        <v>2003967</v>
      </c>
      <c r="H23" s="64">
        <f>IFERROR(G23/D23,"-")</f>
        <v>2.2246038802215359E-2</v>
      </c>
      <c r="I23" s="77">
        <v>28</v>
      </c>
      <c r="J23" s="64">
        <f>IFERROR(I23/E23,"-")</f>
        <v>0.28000000000000003</v>
      </c>
      <c r="K23" s="80">
        <f t="shared" si="0"/>
        <v>71570.25</v>
      </c>
      <c r="L23" s="354">
        <v>485545030</v>
      </c>
      <c r="M23" s="354">
        <v>970</v>
      </c>
      <c r="N23" s="47" t="s">
        <v>107</v>
      </c>
      <c r="O23" s="77">
        <v>7547768</v>
      </c>
      <c r="P23" s="64">
        <f>IFERROR(O23/L23,"-")</f>
        <v>1.5544939261349252E-2</v>
      </c>
      <c r="Q23" s="77">
        <v>151</v>
      </c>
      <c r="R23" s="64">
        <f>IFERROR(Q23/M23,"-")</f>
        <v>0.15567010309278351</v>
      </c>
      <c r="S23" s="80">
        <f t="shared" si="1"/>
        <v>49985.218543046358</v>
      </c>
      <c r="T23" s="354">
        <v>19885680</v>
      </c>
      <c r="U23" s="354">
        <v>57</v>
      </c>
      <c r="V23" s="47" t="s">
        <v>107</v>
      </c>
      <c r="W23" s="77">
        <v>151623</v>
      </c>
      <c r="X23" s="64">
        <f>IFERROR(W23/T23,"-")</f>
        <v>7.6247329736775409E-3</v>
      </c>
      <c r="Y23" s="77">
        <v>7</v>
      </c>
      <c r="Z23" s="64">
        <f>IFERROR(Y23/U23,"-")</f>
        <v>0.12280701754385964</v>
      </c>
      <c r="AA23" s="191">
        <f t="shared" si="2"/>
        <v>21660.428571428572</v>
      </c>
      <c r="AB23" s="354">
        <v>22622170</v>
      </c>
      <c r="AC23" s="354">
        <v>107</v>
      </c>
      <c r="AD23" s="47" t="s">
        <v>107</v>
      </c>
      <c r="AE23" s="77">
        <v>189051</v>
      </c>
      <c r="AF23" s="64">
        <f>IFERROR(AE23/AB23,"-")</f>
        <v>8.3568906077533672E-3</v>
      </c>
      <c r="AG23" s="77">
        <v>10</v>
      </c>
      <c r="AH23" s="64">
        <f>IFERROR(AG23/AC23,"-")</f>
        <v>9.3457943925233641E-2</v>
      </c>
      <c r="AI23" s="80">
        <f t="shared" si="3"/>
        <v>18905.099999999999</v>
      </c>
      <c r="AJ23" s="354">
        <v>200888760</v>
      </c>
      <c r="AK23" s="354">
        <v>344</v>
      </c>
      <c r="AL23" s="47" t="s">
        <v>107</v>
      </c>
      <c r="AM23" s="77">
        <v>4363888</v>
      </c>
      <c r="AN23" s="64">
        <f>IFERROR(AM23/AJ23,"-")</f>
        <v>2.1722907742573551E-2</v>
      </c>
      <c r="AO23" s="77">
        <v>64</v>
      </c>
      <c r="AP23" s="64">
        <f>IFERROR(AO23/AK23,"-")</f>
        <v>0.18604651162790697</v>
      </c>
      <c r="AQ23" s="80">
        <f t="shared" si="4"/>
        <v>68185.75</v>
      </c>
      <c r="AR23" s="354">
        <v>242148420</v>
      </c>
      <c r="AS23" s="354">
        <v>462</v>
      </c>
      <c r="AT23" s="47" t="s">
        <v>107</v>
      </c>
      <c r="AU23" s="77">
        <v>2843206</v>
      </c>
      <c r="AV23" s="64">
        <f>IFERROR(AU23/AR23,"-")</f>
        <v>1.1741583942608422E-2</v>
      </c>
      <c r="AW23" s="77">
        <v>70</v>
      </c>
      <c r="AX23" s="64">
        <f>IFERROR(AW23/AS23,"-")</f>
        <v>0.15151515151515152</v>
      </c>
      <c r="AY23" s="191">
        <f t="shared" si="5"/>
        <v>40617.228571428568</v>
      </c>
      <c r="AZ23" s="354">
        <v>228810</v>
      </c>
      <c r="BA23" s="354">
        <v>1</v>
      </c>
      <c r="BB23" s="47" t="s">
        <v>107</v>
      </c>
      <c r="BC23" s="77">
        <v>0</v>
      </c>
      <c r="BD23" s="64">
        <f>IFERROR(BC23/AZ23,"-")</f>
        <v>0</v>
      </c>
      <c r="BE23" s="77">
        <v>0</v>
      </c>
      <c r="BF23" s="64">
        <f>IFERROR(BE23/BA23,"-")</f>
        <v>0</v>
      </c>
      <c r="BG23" s="80" t="str">
        <f t="shared" si="6"/>
        <v>-</v>
      </c>
      <c r="BH23" s="354">
        <v>233615210</v>
      </c>
      <c r="BI23" s="354">
        <v>471</v>
      </c>
      <c r="BJ23" s="47" t="s">
        <v>107</v>
      </c>
      <c r="BK23" s="77">
        <v>1097958</v>
      </c>
      <c r="BL23" s="64">
        <f>IFERROR(BK23/BH23,"-")</f>
        <v>4.6998566574496586E-3</v>
      </c>
      <c r="BM23" s="77">
        <v>56</v>
      </c>
      <c r="BN23" s="64">
        <f>IFERROR(BM23/BI23,"-")</f>
        <v>0.11889596602972399</v>
      </c>
      <c r="BO23" s="191">
        <f t="shared" si="7"/>
        <v>19606.392857142859</v>
      </c>
      <c r="BP23" s="286"/>
    </row>
    <row r="24" spans="2:68" s="10" customFormat="1" ht="13.15" customHeight="1">
      <c r="B24" s="379"/>
      <c r="C24" s="374"/>
      <c r="D24" s="355"/>
      <c r="E24" s="355"/>
      <c r="F24" s="48" t="s">
        <v>108</v>
      </c>
      <c r="G24" s="78">
        <v>708426</v>
      </c>
      <c r="H24" s="65">
        <f>IFERROR(G24/D23,"-")</f>
        <v>7.8642374273120361E-3</v>
      </c>
      <c r="I24" s="78">
        <v>35</v>
      </c>
      <c r="J24" s="65">
        <f>IFERROR(I24/E23,"-")</f>
        <v>0.35</v>
      </c>
      <c r="K24" s="81">
        <f t="shared" si="0"/>
        <v>20240.742857142857</v>
      </c>
      <c r="L24" s="355"/>
      <c r="M24" s="355"/>
      <c r="N24" s="48" t="s">
        <v>108</v>
      </c>
      <c r="O24" s="78">
        <v>8025278</v>
      </c>
      <c r="P24" s="65">
        <f>IFERROR(O24/L23,"-")</f>
        <v>1.6528390785917425E-2</v>
      </c>
      <c r="Q24" s="78">
        <v>229</v>
      </c>
      <c r="R24" s="65">
        <f>IFERROR(Q24/M23,"-")</f>
        <v>0.23608247422680412</v>
      </c>
      <c r="S24" s="81">
        <f t="shared" si="1"/>
        <v>35044.882096069872</v>
      </c>
      <c r="T24" s="355"/>
      <c r="U24" s="355"/>
      <c r="V24" s="48" t="s">
        <v>108</v>
      </c>
      <c r="W24" s="78">
        <v>612105</v>
      </c>
      <c r="X24" s="65">
        <f>IFERROR(W24/T23,"-")</f>
        <v>3.078119531240571E-2</v>
      </c>
      <c r="Y24" s="78">
        <v>9</v>
      </c>
      <c r="Z24" s="65">
        <f>IFERROR(Y24/U23,"-")</f>
        <v>0.15789473684210525</v>
      </c>
      <c r="AA24" s="192">
        <f t="shared" si="2"/>
        <v>68011.666666666672</v>
      </c>
      <c r="AB24" s="355"/>
      <c r="AC24" s="355"/>
      <c r="AD24" s="48" t="s">
        <v>108</v>
      </c>
      <c r="AE24" s="78">
        <v>127140</v>
      </c>
      <c r="AF24" s="65">
        <f>IFERROR(AE24/AB23,"-")</f>
        <v>5.6201504983827812E-3</v>
      </c>
      <c r="AG24" s="78">
        <v>8</v>
      </c>
      <c r="AH24" s="65">
        <f>IFERROR(AG24/AC23,"-")</f>
        <v>7.476635514018691E-2</v>
      </c>
      <c r="AI24" s="81">
        <f t="shared" si="3"/>
        <v>15892.5</v>
      </c>
      <c r="AJ24" s="355"/>
      <c r="AK24" s="355"/>
      <c r="AL24" s="48" t="s">
        <v>108</v>
      </c>
      <c r="AM24" s="78">
        <v>3228730</v>
      </c>
      <c r="AN24" s="65">
        <f>IFERROR(AM24/AJ23,"-")</f>
        <v>1.607222823218183E-2</v>
      </c>
      <c r="AO24" s="78">
        <v>82</v>
      </c>
      <c r="AP24" s="65">
        <f>IFERROR(AO24/AK23,"-")</f>
        <v>0.23837209302325582</v>
      </c>
      <c r="AQ24" s="81">
        <f t="shared" si="4"/>
        <v>39374.756097560974</v>
      </c>
      <c r="AR24" s="355"/>
      <c r="AS24" s="355"/>
      <c r="AT24" s="48" t="s">
        <v>108</v>
      </c>
      <c r="AU24" s="78">
        <v>4057303</v>
      </c>
      <c r="AV24" s="65">
        <f>IFERROR(AU24/AR23,"-")</f>
        <v>1.6755438668565336E-2</v>
      </c>
      <c r="AW24" s="78">
        <v>130</v>
      </c>
      <c r="AX24" s="65">
        <f>IFERROR(AW24/AS23,"-")</f>
        <v>0.2813852813852814</v>
      </c>
      <c r="AY24" s="192">
        <f t="shared" si="5"/>
        <v>31210.023076923077</v>
      </c>
      <c r="AZ24" s="355"/>
      <c r="BA24" s="355"/>
      <c r="BB24" s="48" t="s">
        <v>108</v>
      </c>
      <c r="BC24" s="78">
        <v>0</v>
      </c>
      <c r="BD24" s="65">
        <f>IFERROR(BC24/AZ23,"-")</f>
        <v>0</v>
      </c>
      <c r="BE24" s="78">
        <v>0</v>
      </c>
      <c r="BF24" s="65">
        <f>IFERROR(BE24/BA23,"-")</f>
        <v>0</v>
      </c>
      <c r="BG24" s="81" t="str">
        <f t="shared" si="6"/>
        <v>-</v>
      </c>
      <c r="BH24" s="355"/>
      <c r="BI24" s="355"/>
      <c r="BJ24" s="48" t="s">
        <v>108</v>
      </c>
      <c r="BK24" s="78">
        <v>1786106</v>
      </c>
      <c r="BL24" s="65">
        <f>IFERROR(BK24/BH23,"-")</f>
        <v>7.6455039036199737E-3</v>
      </c>
      <c r="BM24" s="78">
        <v>82</v>
      </c>
      <c r="BN24" s="65">
        <f>IFERROR(BM24/BI23,"-")</f>
        <v>0.17409766454352441</v>
      </c>
      <c r="BO24" s="192">
        <f t="shared" si="7"/>
        <v>21781.780487804877</v>
      </c>
      <c r="BP24" s="286"/>
    </row>
    <row r="25" spans="2:68" s="10" customFormat="1" ht="13.15" customHeight="1">
      <c r="B25" s="379"/>
      <c r="C25" s="374"/>
      <c r="D25" s="355"/>
      <c r="E25" s="355"/>
      <c r="F25" s="49" t="s">
        <v>109</v>
      </c>
      <c r="G25" s="78">
        <v>3627789</v>
      </c>
      <c r="H25" s="65">
        <f>IFERROR(G25/D23,"-")</f>
        <v>4.0272087744084639E-2</v>
      </c>
      <c r="I25" s="78">
        <v>41</v>
      </c>
      <c r="J25" s="65">
        <f>IFERROR(I25/E23,"-")</f>
        <v>0.41</v>
      </c>
      <c r="K25" s="81">
        <f t="shared" si="0"/>
        <v>88482.658536585368</v>
      </c>
      <c r="L25" s="355"/>
      <c r="M25" s="355"/>
      <c r="N25" s="49" t="s">
        <v>109</v>
      </c>
      <c r="O25" s="78">
        <v>11091688</v>
      </c>
      <c r="P25" s="65">
        <f>IFERROR(O25/L23,"-")</f>
        <v>2.2843788556542326E-2</v>
      </c>
      <c r="Q25" s="78">
        <v>297</v>
      </c>
      <c r="R25" s="65">
        <f>IFERROR(Q25/M23,"-")</f>
        <v>0.3061855670103093</v>
      </c>
      <c r="S25" s="81">
        <f t="shared" si="1"/>
        <v>37345.750841750843</v>
      </c>
      <c r="T25" s="355"/>
      <c r="U25" s="355"/>
      <c r="V25" s="49" t="s">
        <v>109</v>
      </c>
      <c r="W25" s="78">
        <v>0</v>
      </c>
      <c r="X25" s="65">
        <f>IFERROR(W25/T23,"-")</f>
        <v>0</v>
      </c>
      <c r="Y25" s="78">
        <v>0</v>
      </c>
      <c r="Z25" s="65">
        <f>IFERROR(Y25/U23,"-")</f>
        <v>0</v>
      </c>
      <c r="AA25" s="192" t="str">
        <f t="shared" si="2"/>
        <v>-</v>
      </c>
      <c r="AB25" s="355"/>
      <c r="AC25" s="355"/>
      <c r="AD25" s="49" t="s">
        <v>109</v>
      </c>
      <c r="AE25" s="78">
        <v>0</v>
      </c>
      <c r="AF25" s="65">
        <f>IFERROR(AE25/AB23,"-")</f>
        <v>0</v>
      </c>
      <c r="AG25" s="78">
        <v>0</v>
      </c>
      <c r="AH25" s="65">
        <f>IFERROR(AG25/AC23,"-")</f>
        <v>0</v>
      </c>
      <c r="AI25" s="81" t="str">
        <f t="shared" si="3"/>
        <v>-</v>
      </c>
      <c r="AJ25" s="355"/>
      <c r="AK25" s="355"/>
      <c r="AL25" s="49" t="s">
        <v>109</v>
      </c>
      <c r="AM25" s="78">
        <v>5347531</v>
      </c>
      <c r="AN25" s="65">
        <f>IFERROR(AM25/AJ23,"-")</f>
        <v>2.6619363870830803E-2</v>
      </c>
      <c r="AO25" s="78">
        <v>137</v>
      </c>
      <c r="AP25" s="65">
        <f>IFERROR(AO25/AK23,"-")</f>
        <v>0.39825581395348836</v>
      </c>
      <c r="AQ25" s="81">
        <f t="shared" si="4"/>
        <v>39033.072992700727</v>
      </c>
      <c r="AR25" s="355"/>
      <c r="AS25" s="355"/>
      <c r="AT25" s="49" t="s">
        <v>109</v>
      </c>
      <c r="AU25" s="78">
        <v>5744157</v>
      </c>
      <c r="AV25" s="65">
        <f>IFERROR(AU25/AR23,"-")</f>
        <v>2.3721637333004281E-2</v>
      </c>
      <c r="AW25" s="78">
        <v>160</v>
      </c>
      <c r="AX25" s="65">
        <f>IFERROR(AW25/AS23,"-")</f>
        <v>0.34632034632034631</v>
      </c>
      <c r="AY25" s="192">
        <f t="shared" si="5"/>
        <v>35900.981249999997</v>
      </c>
      <c r="AZ25" s="355"/>
      <c r="BA25" s="355"/>
      <c r="BB25" s="49" t="s">
        <v>109</v>
      </c>
      <c r="BC25" s="78">
        <v>455</v>
      </c>
      <c r="BD25" s="65">
        <f>IFERROR(BC25/AZ23,"-")</f>
        <v>1.9885494515099866E-3</v>
      </c>
      <c r="BE25" s="78">
        <v>1</v>
      </c>
      <c r="BF25" s="65">
        <f>IFERROR(BE25/BA23,"-")</f>
        <v>1</v>
      </c>
      <c r="BG25" s="81">
        <f t="shared" si="6"/>
        <v>455</v>
      </c>
      <c r="BH25" s="355"/>
      <c r="BI25" s="355"/>
      <c r="BJ25" s="49" t="s">
        <v>109</v>
      </c>
      <c r="BK25" s="78">
        <v>2780049</v>
      </c>
      <c r="BL25" s="65">
        <f>IFERROR(BK25/BH23,"-")</f>
        <v>1.1900119859490313E-2</v>
      </c>
      <c r="BM25" s="78">
        <v>101</v>
      </c>
      <c r="BN25" s="65">
        <f>IFERROR(BM25/BI23,"-")</f>
        <v>0.21443736730360935</v>
      </c>
      <c r="BO25" s="192">
        <f t="shared" si="7"/>
        <v>27525.237623762376</v>
      </c>
      <c r="BP25" s="286"/>
    </row>
    <row r="26" spans="2:68" s="10" customFormat="1" ht="13.15" customHeight="1">
      <c r="B26" s="379"/>
      <c r="C26" s="374"/>
      <c r="D26" s="355"/>
      <c r="E26" s="355"/>
      <c r="F26" s="49" t="s">
        <v>110</v>
      </c>
      <c r="G26" s="78">
        <v>288270</v>
      </c>
      <c r="H26" s="65">
        <f>IFERROR(G26/D23,"-")</f>
        <v>3.2000854333003597E-3</v>
      </c>
      <c r="I26" s="78">
        <v>11</v>
      </c>
      <c r="J26" s="65">
        <f>IFERROR(I26/E23,"-")</f>
        <v>0.11</v>
      </c>
      <c r="K26" s="81">
        <f t="shared" si="0"/>
        <v>26206.363636363636</v>
      </c>
      <c r="L26" s="355"/>
      <c r="M26" s="355"/>
      <c r="N26" s="49" t="s">
        <v>110</v>
      </c>
      <c r="O26" s="78">
        <v>934994</v>
      </c>
      <c r="P26" s="65">
        <f>IFERROR(O26/L23,"-")</f>
        <v>1.9256586768069688E-3</v>
      </c>
      <c r="Q26" s="78">
        <v>47</v>
      </c>
      <c r="R26" s="65">
        <f>IFERROR(Q26/M23,"-")</f>
        <v>4.8453608247422682E-2</v>
      </c>
      <c r="S26" s="81">
        <f t="shared" si="1"/>
        <v>19893.489361702126</v>
      </c>
      <c r="T26" s="355"/>
      <c r="U26" s="355"/>
      <c r="V26" s="49" t="s">
        <v>110</v>
      </c>
      <c r="W26" s="78">
        <v>0</v>
      </c>
      <c r="X26" s="65">
        <f>IFERROR(W26/T23,"-")</f>
        <v>0</v>
      </c>
      <c r="Y26" s="78">
        <v>0</v>
      </c>
      <c r="Z26" s="65">
        <f>IFERROR(Y26/U23,"-")</f>
        <v>0</v>
      </c>
      <c r="AA26" s="192" t="str">
        <f t="shared" si="2"/>
        <v>-</v>
      </c>
      <c r="AB26" s="355"/>
      <c r="AC26" s="355"/>
      <c r="AD26" s="49" t="s">
        <v>110</v>
      </c>
      <c r="AE26" s="78">
        <v>0</v>
      </c>
      <c r="AF26" s="65">
        <f>IFERROR(AE26/AB23,"-")</f>
        <v>0</v>
      </c>
      <c r="AG26" s="78">
        <v>0</v>
      </c>
      <c r="AH26" s="65">
        <f>IFERROR(AG26/AC23,"-")</f>
        <v>0</v>
      </c>
      <c r="AI26" s="81" t="str">
        <f t="shared" si="3"/>
        <v>-</v>
      </c>
      <c r="AJ26" s="355"/>
      <c r="AK26" s="355"/>
      <c r="AL26" s="49" t="s">
        <v>110</v>
      </c>
      <c r="AM26" s="78">
        <v>426409</v>
      </c>
      <c r="AN26" s="65">
        <f>IFERROR(AM26/AJ23,"-")</f>
        <v>2.1226125344195462E-3</v>
      </c>
      <c r="AO26" s="78">
        <v>24</v>
      </c>
      <c r="AP26" s="65">
        <f>IFERROR(AO26/AK23,"-")</f>
        <v>6.9767441860465115E-2</v>
      </c>
      <c r="AQ26" s="81">
        <f t="shared" si="4"/>
        <v>17767.041666666668</v>
      </c>
      <c r="AR26" s="355"/>
      <c r="AS26" s="355"/>
      <c r="AT26" s="49" t="s">
        <v>110</v>
      </c>
      <c r="AU26" s="78">
        <v>508585</v>
      </c>
      <c r="AV26" s="65">
        <f>IFERROR(AU26/AR23,"-")</f>
        <v>2.1003027812446597E-3</v>
      </c>
      <c r="AW26" s="78">
        <v>23</v>
      </c>
      <c r="AX26" s="65">
        <f>IFERROR(AW26/AS23,"-")</f>
        <v>4.9783549783549784E-2</v>
      </c>
      <c r="AY26" s="192">
        <f t="shared" si="5"/>
        <v>22112.391304347828</v>
      </c>
      <c r="AZ26" s="355"/>
      <c r="BA26" s="355"/>
      <c r="BB26" s="49" t="s">
        <v>110</v>
      </c>
      <c r="BC26" s="78">
        <v>0</v>
      </c>
      <c r="BD26" s="65">
        <f>IFERROR(BC26/AZ23,"-")</f>
        <v>0</v>
      </c>
      <c r="BE26" s="78">
        <v>0</v>
      </c>
      <c r="BF26" s="65">
        <f>IFERROR(BE26/BA23,"-")</f>
        <v>0</v>
      </c>
      <c r="BG26" s="81" t="str">
        <f t="shared" si="6"/>
        <v>-</v>
      </c>
      <c r="BH26" s="355"/>
      <c r="BI26" s="355"/>
      <c r="BJ26" s="49" t="s">
        <v>110</v>
      </c>
      <c r="BK26" s="78">
        <v>650375</v>
      </c>
      <c r="BL26" s="65">
        <f>IFERROR(BK26/BH23,"-")</f>
        <v>2.7839582876474523E-3</v>
      </c>
      <c r="BM26" s="78">
        <v>21</v>
      </c>
      <c r="BN26" s="65">
        <f>IFERROR(BM26/BI23,"-")</f>
        <v>4.4585987261146494E-2</v>
      </c>
      <c r="BO26" s="192">
        <f t="shared" si="7"/>
        <v>30970.238095238095</v>
      </c>
      <c r="BP26" s="286"/>
    </row>
    <row r="27" spans="2:68" s="10" customFormat="1" ht="13.15" customHeight="1">
      <c r="B27" s="379"/>
      <c r="C27" s="374"/>
      <c r="D27" s="355"/>
      <c r="E27" s="355"/>
      <c r="F27" s="49" t="s">
        <v>111</v>
      </c>
      <c r="G27" s="78">
        <v>6790265</v>
      </c>
      <c r="H27" s="65">
        <f>IFERROR(G27/D23,"-")</f>
        <v>7.5378735611576875E-2</v>
      </c>
      <c r="I27" s="78">
        <v>50</v>
      </c>
      <c r="J27" s="65">
        <f>IFERROR(I27/E23,"-")</f>
        <v>0.5</v>
      </c>
      <c r="K27" s="81">
        <f t="shared" si="0"/>
        <v>135805.29999999999</v>
      </c>
      <c r="L27" s="355"/>
      <c r="M27" s="355"/>
      <c r="N27" s="49" t="s">
        <v>111</v>
      </c>
      <c r="O27" s="78">
        <v>12664830</v>
      </c>
      <c r="P27" s="65">
        <f>IFERROR(O27/L23,"-")</f>
        <v>2.6083739339274051E-2</v>
      </c>
      <c r="Q27" s="78">
        <v>332</v>
      </c>
      <c r="R27" s="65">
        <f>IFERROR(Q27/M23,"-")</f>
        <v>0.34226804123711341</v>
      </c>
      <c r="S27" s="81">
        <f t="shared" si="1"/>
        <v>38147.078313253012</v>
      </c>
      <c r="T27" s="355"/>
      <c r="U27" s="355"/>
      <c r="V27" s="49" t="s">
        <v>111</v>
      </c>
      <c r="W27" s="78">
        <v>0</v>
      </c>
      <c r="X27" s="65">
        <f>IFERROR(W27/T23,"-")</f>
        <v>0</v>
      </c>
      <c r="Y27" s="78">
        <v>0</v>
      </c>
      <c r="Z27" s="65">
        <f>IFERROR(Y27/U23,"-")</f>
        <v>0</v>
      </c>
      <c r="AA27" s="192" t="str">
        <f t="shared" si="2"/>
        <v>-</v>
      </c>
      <c r="AB27" s="355"/>
      <c r="AC27" s="355"/>
      <c r="AD27" s="49" t="s">
        <v>111</v>
      </c>
      <c r="AE27" s="78">
        <v>0</v>
      </c>
      <c r="AF27" s="65">
        <f>IFERROR(AE27/AB23,"-")</f>
        <v>0</v>
      </c>
      <c r="AG27" s="78">
        <v>0</v>
      </c>
      <c r="AH27" s="65">
        <f>IFERROR(AG27/AC23,"-")</f>
        <v>0</v>
      </c>
      <c r="AI27" s="81" t="str">
        <f t="shared" si="3"/>
        <v>-</v>
      </c>
      <c r="AJ27" s="355"/>
      <c r="AK27" s="355"/>
      <c r="AL27" s="49" t="s">
        <v>111</v>
      </c>
      <c r="AM27" s="78">
        <v>8299856</v>
      </c>
      <c r="AN27" s="65">
        <f>IFERROR(AM27/AJ23,"-")</f>
        <v>4.1315681375105308E-2</v>
      </c>
      <c r="AO27" s="78">
        <v>144</v>
      </c>
      <c r="AP27" s="65">
        <f>IFERROR(AO27/AK23,"-")</f>
        <v>0.41860465116279072</v>
      </c>
      <c r="AQ27" s="81">
        <f t="shared" si="4"/>
        <v>57637.888888888891</v>
      </c>
      <c r="AR27" s="355"/>
      <c r="AS27" s="355"/>
      <c r="AT27" s="49" t="s">
        <v>111</v>
      </c>
      <c r="AU27" s="78">
        <v>4364974</v>
      </c>
      <c r="AV27" s="65">
        <f>IFERROR(AU27/AR23,"-")</f>
        <v>1.8026027177877105E-2</v>
      </c>
      <c r="AW27" s="78">
        <v>188</v>
      </c>
      <c r="AX27" s="65">
        <f>IFERROR(AW27/AS23,"-")</f>
        <v>0.40692640692640691</v>
      </c>
      <c r="AY27" s="192">
        <f t="shared" si="5"/>
        <v>23217.946808510638</v>
      </c>
      <c r="AZ27" s="355"/>
      <c r="BA27" s="355"/>
      <c r="BB27" s="49" t="s">
        <v>111</v>
      </c>
      <c r="BC27" s="78">
        <v>450</v>
      </c>
      <c r="BD27" s="65">
        <f>IFERROR(BC27/AZ23,"-")</f>
        <v>1.9666972597351512E-3</v>
      </c>
      <c r="BE27" s="78">
        <v>1</v>
      </c>
      <c r="BF27" s="65">
        <f>IFERROR(BE27/BA23,"-")</f>
        <v>1</v>
      </c>
      <c r="BG27" s="81">
        <f t="shared" si="6"/>
        <v>450</v>
      </c>
      <c r="BH27" s="355"/>
      <c r="BI27" s="355"/>
      <c r="BJ27" s="49" t="s">
        <v>111</v>
      </c>
      <c r="BK27" s="78">
        <v>3750556</v>
      </c>
      <c r="BL27" s="65">
        <f>IFERROR(BK27/BH23,"-")</f>
        <v>1.6054417004783206E-2</v>
      </c>
      <c r="BM27" s="78">
        <v>119</v>
      </c>
      <c r="BN27" s="65">
        <f>IFERROR(BM27/BI23,"-")</f>
        <v>0.25265392781316348</v>
      </c>
      <c r="BO27" s="192">
        <f t="shared" si="7"/>
        <v>31517.277310924368</v>
      </c>
      <c r="BP27" s="286"/>
    </row>
    <row r="28" spans="2:68" s="10" customFormat="1" ht="13.15" customHeight="1">
      <c r="B28" s="379"/>
      <c r="C28" s="374"/>
      <c r="D28" s="355"/>
      <c r="E28" s="355"/>
      <c r="F28" s="49" t="s">
        <v>112</v>
      </c>
      <c r="G28" s="78">
        <v>5223704</v>
      </c>
      <c r="H28" s="65">
        <f>IFERROR(G28/D23,"-")</f>
        <v>5.7988341063145044E-2</v>
      </c>
      <c r="I28" s="78">
        <v>52</v>
      </c>
      <c r="J28" s="65">
        <f>IFERROR(I28/E23,"-")</f>
        <v>0.52</v>
      </c>
      <c r="K28" s="81">
        <f t="shared" si="0"/>
        <v>100455.84615384616</v>
      </c>
      <c r="L28" s="355"/>
      <c r="M28" s="355"/>
      <c r="N28" s="49" t="s">
        <v>112</v>
      </c>
      <c r="O28" s="78">
        <v>29136010</v>
      </c>
      <c r="P28" s="65">
        <f>IFERROR(O28/L23,"-")</f>
        <v>6.0006813374240492E-2</v>
      </c>
      <c r="Q28" s="78">
        <v>453</v>
      </c>
      <c r="R28" s="65">
        <f>IFERROR(Q28/M23,"-")</f>
        <v>0.46701030927835052</v>
      </c>
      <c r="S28" s="81">
        <f t="shared" si="1"/>
        <v>64317.902869757178</v>
      </c>
      <c r="T28" s="355"/>
      <c r="U28" s="355"/>
      <c r="V28" s="49" t="s">
        <v>112</v>
      </c>
      <c r="W28" s="78">
        <v>0</v>
      </c>
      <c r="X28" s="65">
        <f>IFERROR(W28/T23,"-")</f>
        <v>0</v>
      </c>
      <c r="Y28" s="78">
        <v>0</v>
      </c>
      <c r="Z28" s="65">
        <f>IFERROR(Y28/U23,"-")</f>
        <v>0</v>
      </c>
      <c r="AA28" s="192" t="str">
        <f t="shared" si="2"/>
        <v>-</v>
      </c>
      <c r="AB28" s="355"/>
      <c r="AC28" s="355"/>
      <c r="AD28" s="49" t="s">
        <v>112</v>
      </c>
      <c r="AE28" s="78">
        <v>0</v>
      </c>
      <c r="AF28" s="65">
        <f>IFERROR(AE28/AB23,"-")</f>
        <v>0</v>
      </c>
      <c r="AG28" s="78">
        <v>0</v>
      </c>
      <c r="AH28" s="65">
        <f>IFERROR(AG28/AC23,"-")</f>
        <v>0</v>
      </c>
      <c r="AI28" s="81" t="str">
        <f t="shared" si="3"/>
        <v>-</v>
      </c>
      <c r="AJ28" s="355"/>
      <c r="AK28" s="355"/>
      <c r="AL28" s="49" t="s">
        <v>112</v>
      </c>
      <c r="AM28" s="78">
        <v>15423265</v>
      </c>
      <c r="AN28" s="65">
        <f>IFERROR(AM28/AJ23,"-")</f>
        <v>7.6775151581402565E-2</v>
      </c>
      <c r="AO28" s="78">
        <v>203</v>
      </c>
      <c r="AP28" s="65">
        <f>IFERROR(AO28/AK23,"-")</f>
        <v>0.59011627906976749</v>
      </c>
      <c r="AQ28" s="81">
        <f t="shared" si="4"/>
        <v>75976.67487684729</v>
      </c>
      <c r="AR28" s="355"/>
      <c r="AS28" s="355"/>
      <c r="AT28" s="49" t="s">
        <v>112</v>
      </c>
      <c r="AU28" s="78">
        <v>13712745</v>
      </c>
      <c r="AV28" s="65">
        <f>IFERROR(AU28/AR23,"-")</f>
        <v>5.6629504334572985E-2</v>
      </c>
      <c r="AW28" s="78">
        <v>250</v>
      </c>
      <c r="AX28" s="65">
        <f>IFERROR(AW28/AS23,"-")</f>
        <v>0.54112554112554112</v>
      </c>
      <c r="AY28" s="192">
        <f t="shared" si="5"/>
        <v>54850.98</v>
      </c>
      <c r="AZ28" s="355"/>
      <c r="BA28" s="355"/>
      <c r="BB28" s="49" t="s">
        <v>112</v>
      </c>
      <c r="BC28" s="78">
        <v>0</v>
      </c>
      <c r="BD28" s="65">
        <f>IFERROR(BC28/AZ23,"-")</f>
        <v>0</v>
      </c>
      <c r="BE28" s="78">
        <v>0</v>
      </c>
      <c r="BF28" s="65">
        <f>IFERROR(BE28/BA23,"-")</f>
        <v>0</v>
      </c>
      <c r="BG28" s="81" t="str">
        <f t="shared" si="6"/>
        <v>-</v>
      </c>
      <c r="BH28" s="355"/>
      <c r="BI28" s="355"/>
      <c r="BJ28" s="49" t="s">
        <v>112</v>
      </c>
      <c r="BK28" s="78">
        <v>8067745</v>
      </c>
      <c r="BL28" s="65">
        <f>IFERROR(BK28/BH23,"-")</f>
        <v>3.4534331048051196E-2</v>
      </c>
      <c r="BM28" s="78">
        <v>148</v>
      </c>
      <c r="BN28" s="65">
        <f>IFERROR(BM28/BI23,"-")</f>
        <v>0.31422505307855625</v>
      </c>
      <c r="BO28" s="192">
        <f t="shared" si="7"/>
        <v>54511.79054054054</v>
      </c>
      <c r="BP28" s="286"/>
    </row>
    <row r="29" spans="2:68" s="10" customFormat="1" ht="13.15" customHeight="1">
      <c r="B29" s="379"/>
      <c r="C29" s="374"/>
      <c r="D29" s="355"/>
      <c r="E29" s="355"/>
      <c r="F29" s="49" t="s">
        <v>113</v>
      </c>
      <c r="G29" s="78">
        <v>3392497</v>
      </c>
      <c r="H29" s="65">
        <f>IFERROR(G29/D23,"-")</f>
        <v>3.766011111879547E-2</v>
      </c>
      <c r="I29" s="78">
        <v>22</v>
      </c>
      <c r="J29" s="65">
        <f>IFERROR(I29/E23,"-")</f>
        <v>0.22</v>
      </c>
      <c r="K29" s="81">
        <f t="shared" si="0"/>
        <v>154204.40909090909</v>
      </c>
      <c r="L29" s="355"/>
      <c r="M29" s="355"/>
      <c r="N29" s="49" t="s">
        <v>113</v>
      </c>
      <c r="O29" s="78">
        <v>12566188</v>
      </c>
      <c r="P29" s="65">
        <f>IFERROR(O29/L23,"-")</f>
        <v>2.5880582074951936E-2</v>
      </c>
      <c r="Q29" s="78">
        <v>112</v>
      </c>
      <c r="R29" s="65">
        <f>IFERROR(Q29/M23,"-")</f>
        <v>0.1154639175257732</v>
      </c>
      <c r="S29" s="81">
        <f t="shared" si="1"/>
        <v>112198.10714285714</v>
      </c>
      <c r="T29" s="355"/>
      <c r="U29" s="355"/>
      <c r="V29" s="49" t="s">
        <v>113</v>
      </c>
      <c r="W29" s="78">
        <v>16739</v>
      </c>
      <c r="X29" s="65">
        <f>IFERROR(W29/T23,"-")</f>
        <v>8.4176150878421052E-4</v>
      </c>
      <c r="Y29" s="78">
        <v>3</v>
      </c>
      <c r="Z29" s="65">
        <f>IFERROR(Y29/U23,"-")</f>
        <v>5.2631578947368418E-2</v>
      </c>
      <c r="AA29" s="192">
        <f t="shared" si="2"/>
        <v>5579.666666666667</v>
      </c>
      <c r="AB29" s="355"/>
      <c r="AC29" s="355"/>
      <c r="AD29" s="49" t="s">
        <v>113</v>
      </c>
      <c r="AE29" s="78">
        <v>9235</v>
      </c>
      <c r="AF29" s="65">
        <f>IFERROR(AE29/AB23,"-")</f>
        <v>4.0822785789338512E-4</v>
      </c>
      <c r="AG29" s="78">
        <v>1</v>
      </c>
      <c r="AH29" s="65">
        <f>IFERROR(AG29/AC23,"-")</f>
        <v>9.3457943925233638E-3</v>
      </c>
      <c r="AI29" s="81">
        <f t="shared" si="3"/>
        <v>9235</v>
      </c>
      <c r="AJ29" s="355"/>
      <c r="AK29" s="355"/>
      <c r="AL29" s="49" t="s">
        <v>113</v>
      </c>
      <c r="AM29" s="78">
        <v>6409116</v>
      </c>
      <c r="AN29" s="65">
        <f>IFERROR(AM29/AJ23,"-")</f>
        <v>3.1903805867486063E-2</v>
      </c>
      <c r="AO29" s="78">
        <v>54</v>
      </c>
      <c r="AP29" s="65">
        <f>IFERROR(AO29/AK23,"-")</f>
        <v>0.15697674418604651</v>
      </c>
      <c r="AQ29" s="81">
        <f t="shared" si="4"/>
        <v>118687.33333333333</v>
      </c>
      <c r="AR29" s="355"/>
      <c r="AS29" s="355"/>
      <c r="AT29" s="49" t="s">
        <v>113</v>
      </c>
      <c r="AU29" s="78">
        <v>6131098</v>
      </c>
      <c r="AV29" s="65">
        <f>IFERROR(AU29/AR23,"-")</f>
        <v>2.5319587053262625E-2</v>
      </c>
      <c r="AW29" s="78">
        <v>54</v>
      </c>
      <c r="AX29" s="65">
        <f>IFERROR(AW29/AS23,"-")</f>
        <v>0.11688311688311688</v>
      </c>
      <c r="AY29" s="192">
        <f t="shared" si="5"/>
        <v>113538.85185185185</v>
      </c>
      <c r="AZ29" s="355"/>
      <c r="BA29" s="355"/>
      <c r="BB29" s="49" t="s">
        <v>113</v>
      </c>
      <c r="BC29" s="78">
        <v>0</v>
      </c>
      <c r="BD29" s="65">
        <f>IFERROR(BC29/AZ23,"-")</f>
        <v>0</v>
      </c>
      <c r="BE29" s="78">
        <v>0</v>
      </c>
      <c r="BF29" s="65">
        <f>IFERROR(BE29/BA23,"-")</f>
        <v>0</v>
      </c>
      <c r="BG29" s="81" t="str">
        <f t="shared" si="6"/>
        <v>-</v>
      </c>
      <c r="BH29" s="355"/>
      <c r="BI29" s="355"/>
      <c r="BJ29" s="49" t="s">
        <v>113</v>
      </c>
      <c r="BK29" s="78">
        <v>5656309</v>
      </c>
      <c r="BL29" s="65">
        <f>IFERROR(BK29/BH23,"-")</f>
        <v>2.4212075061379779E-2</v>
      </c>
      <c r="BM29" s="78">
        <v>23</v>
      </c>
      <c r="BN29" s="65">
        <f>IFERROR(BM29/BI23,"-")</f>
        <v>4.8832271762208071E-2</v>
      </c>
      <c r="BO29" s="192">
        <f t="shared" si="7"/>
        <v>245926.47826086957</v>
      </c>
      <c r="BP29" s="286"/>
    </row>
    <row r="30" spans="2:68" s="10" customFormat="1" ht="13.15" customHeight="1">
      <c r="B30" s="379"/>
      <c r="C30" s="374"/>
      <c r="D30" s="355"/>
      <c r="E30" s="355"/>
      <c r="F30" s="49" t="s">
        <v>123</v>
      </c>
      <c r="G30" s="78">
        <v>0</v>
      </c>
      <c r="H30" s="65">
        <f>IFERROR(G30/D23,"-")</f>
        <v>0</v>
      </c>
      <c r="I30" s="78">
        <v>0</v>
      </c>
      <c r="J30" s="65">
        <f>IFERROR(I30/E23,"-")</f>
        <v>0</v>
      </c>
      <c r="K30" s="81" t="str">
        <f t="shared" si="0"/>
        <v>-</v>
      </c>
      <c r="L30" s="355"/>
      <c r="M30" s="355"/>
      <c r="N30" s="49" t="s">
        <v>123</v>
      </c>
      <c r="O30" s="78">
        <v>1083</v>
      </c>
      <c r="P30" s="65">
        <f>IFERROR(O30/L23,"-")</f>
        <v>2.2304831335622979E-6</v>
      </c>
      <c r="Q30" s="78">
        <v>1</v>
      </c>
      <c r="R30" s="65">
        <f>IFERROR(Q30/M23,"-")</f>
        <v>1.0309278350515464E-3</v>
      </c>
      <c r="S30" s="81">
        <f t="shared" si="1"/>
        <v>1083</v>
      </c>
      <c r="T30" s="355"/>
      <c r="U30" s="355"/>
      <c r="V30" s="49" t="s">
        <v>123</v>
      </c>
      <c r="W30" s="78">
        <v>0</v>
      </c>
      <c r="X30" s="65">
        <f>IFERROR(W30/T23,"-")</f>
        <v>0</v>
      </c>
      <c r="Y30" s="78">
        <v>0</v>
      </c>
      <c r="Z30" s="65">
        <f>IFERROR(Y30/U23,"-")</f>
        <v>0</v>
      </c>
      <c r="AA30" s="192" t="str">
        <f t="shared" si="2"/>
        <v>-</v>
      </c>
      <c r="AB30" s="355"/>
      <c r="AC30" s="355"/>
      <c r="AD30" s="49" t="s">
        <v>123</v>
      </c>
      <c r="AE30" s="78">
        <v>0</v>
      </c>
      <c r="AF30" s="65">
        <f>IFERROR(AE30/AB23,"-")</f>
        <v>0</v>
      </c>
      <c r="AG30" s="78">
        <v>0</v>
      </c>
      <c r="AH30" s="65">
        <f>IFERROR(AG30/AC23,"-")</f>
        <v>0</v>
      </c>
      <c r="AI30" s="81" t="str">
        <f t="shared" si="3"/>
        <v>-</v>
      </c>
      <c r="AJ30" s="355"/>
      <c r="AK30" s="355"/>
      <c r="AL30" s="49" t="s">
        <v>123</v>
      </c>
      <c r="AM30" s="78">
        <v>0</v>
      </c>
      <c r="AN30" s="65">
        <f>IFERROR(AM30/AJ23,"-")</f>
        <v>0</v>
      </c>
      <c r="AO30" s="78">
        <v>0</v>
      </c>
      <c r="AP30" s="65">
        <f>IFERROR(AO30/AK23,"-")</f>
        <v>0</v>
      </c>
      <c r="AQ30" s="81" t="str">
        <f t="shared" si="4"/>
        <v>-</v>
      </c>
      <c r="AR30" s="355"/>
      <c r="AS30" s="355"/>
      <c r="AT30" s="49" t="s">
        <v>123</v>
      </c>
      <c r="AU30" s="78">
        <v>1083</v>
      </c>
      <c r="AV30" s="65">
        <f>IFERROR(AU30/AR23,"-")</f>
        <v>4.4724636237560419E-6</v>
      </c>
      <c r="AW30" s="78">
        <v>1</v>
      </c>
      <c r="AX30" s="65">
        <f>IFERROR(AW30/AS23,"-")</f>
        <v>2.1645021645021645E-3</v>
      </c>
      <c r="AY30" s="192">
        <f t="shared" si="5"/>
        <v>1083</v>
      </c>
      <c r="AZ30" s="355"/>
      <c r="BA30" s="355"/>
      <c r="BB30" s="49" t="s">
        <v>123</v>
      </c>
      <c r="BC30" s="78">
        <v>0</v>
      </c>
      <c r="BD30" s="65">
        <f>IFERROR(BC30/AZ23,"-")</f>
        <v>0</v>
      </c>
      <c r="BE30" s="78">
        <v>0</v>
      </c>
      <c r="BF30" s="65">
        <f>IFERROR(BE30/BA23,"-")</f>
        <v>0</v>
      </c>
      <c r="BG30" s="81" t="str">
        <f t="shared" si="6"/>
        <v>-</v>
      </c>
      <c r="BH30" s="355"/>
      <c r="BI30" s="355"/>
      <c r="BJ30" s="49" t="s">
        <v>123</v>
      </c>
      <c r="BK30" s="78">
        <v>0</v>
      </c>
      <c r="BL30" s="65">
        <f>IFERROR(BK30/BH23,"-")</f>
        <v>0</v>
      </c>
      <c r="BM30" s="78">
        <v>0</v>
      </c>
      <c r="BN30" s="65">
        <f>IFERROR(BM30/BI23,"-")</f>
        <v>0</v>
      </c>
      <c r="BO30" s="192" t="str">
        <f t="shared" si="7"/>
        <v>-</v>
      </c>
      <c r="BP30" s="286"/>
    </row>
    <row r="31" spans="2:68" s="10" customFormat="1" ht="13.15" customHeight="1">
      <c r="B31" s="379"/>
      <c r="C31" s="374"/>
      <c r="D31" s="355"/>
      <c r="E31" s="355"/>
      <c r="F31" s="49" t="s">
        <v>114</v>
      </c>
      <c r="G31" s="78">
        <v>27994</v>
      </c>
      <c r="H31" s="65">
        <f>IFERROR(G31/D23,"-")</f>
        <v>3.1076140985815474E-4</v>
      </c>
      <c r="I31" s="78">
        <v>1</v>
      </c>
      <c r="J31" s="65">
        <f>IFERROR(I31/E23,"-")</f>
        <v>0.01</v>
      </c>
      <c r="K31" s="81">
        <f t="shared" si="0"/>
        <v>27994</v>
      </c>
      <c r="L31" s="355"/>
      <c r="M31" s="355"/>
      <c r="N31" s="49" t="s">
        <v>114</v>
      </c>
      <c r="O31" s="78">
        <v>10861</v>
      </c>
      <c r="P31" s="65">
        <f>IFERROR(O31/L23,"-")</f>
        <v>2.2368677113222638E-5</v>
      </c>
      <c r="Q31" s="78">
        <v>1</v>
      </c>
      <c r="R31" s="65">
        <f>IFERROR(Q31/M23,"-")</f>
        <v>1.0309278350515464E-3</v>
      </c>
      <c r="S31" s="81">
        <f t="shared" si="1"/>
        <v>10861</v>
      </c>
      <c r="T31" s="355"/>
      <c r="U31" s="355"/>
      <c r="V31" s="49" t="s">
        <v>114</v>
      </c>
      <c r="W31" s="78">
        <v>0</v>
      </c>
      <c r="X31" s="65">
        <f>IFERROR(W31/T23,"-")</f>
        <v>0</v>
      </c>
      <c r="Y31" s="78">
        <v>0</v>
      </c>
      <c r="Z31" s="65">
        <f>IFERROR(Y31/U23,"-")</f>
        <v>0</v>
      </c>
      <c r="AA31" s="192" t="str">
        <f t="shared" si="2"/>
        <v>-</v>
      </c>
      <c r="AB31" s="355"/>
      <c r="AC31" s="355"/>
      <c r="AD31" s="49" t="s">
        <v>114</v>
      </c>
      <c r="AE31" s="78">
        <v>0</v>
      </c>
      <c r="AF31" s="65">
        <f>IFERROR(AE31/AB23,"-")</f>
        <v>0</v>
      </c>
      <c r="AG31" s="78">
        <v>0</v>
      </c>
      <c r="AH31" s="65">
        <f>IFERROR(AG31/AC23,"-")</f>
        <v>0</v>
      </c>
      <c r="AI31" s="81" t="str">
        <f t="shared" si="3"/>
        <v>-</v>
      </c>
      <c r="AJ31" s="355"/>
      <c r="AK31" s="355"/>
      <c r="AL31" s="49" t="s">
        <v>114</v>
      </c>
      <c r="AM31" s="78">
        <v>10861</v>
      </c>
      <c r="AN31" s="65">
        <f>IFERROR(AM31/AJ23,"-")</f>
        <v>5.4064747076939499E-5</v>
      </c>
      <c r="AO31" s="78">
        <v>1</v>
      </c>
      <c r="AP31" s="65">
        <f>IFERROR(AO31/AK23,"-")</f>
        <v>2.9069767441860465E-3</v>
      </c>
      <c r="AQ31" s="81">
        <f t="shared" si="4"/>
        <v>10861</v>
      </c>
      <c r="AR31" s="355"/>
      <c r="AS31" s="355"/>
      <c r="AT31" s="49" t="s">
        <v>114</v>
      </c>
      <c r="AU31" s="78">
        <v>0</v>
      </c>
      <c r="AV31" s="65">
        <f>IFERROR(AU31/AR23,"-")</f>
        <v>0</v>
      </c>
      <c r="AW31" s="78">
        <v>0</v>
      </c>
      <c r="AX31" s="65">
        <f>IFERROR(AW31/AS23,"-")</f>
        <v>0</v>
      </c>
      <c r="AY31" s="192" t="str">
        <f t="shared" si="5"/>
        <v>-</v>
      </c>
      <c r="AZ31" s="355"/>
      <c r="BA31" s="355"/>
      <c r="BB31" s="49" t="s">
        <v>114</v>
      </c>
      <c r="BC31" s="78">
        <v>0</v>
      </c>
      <c r="BD31" s="65">
        <f>IFERROR(BC31/AZ23,"-")</f>
        <v>0</v>
      </c>
      <c r="BE31" s="78">
        <v>0</v>
      </c>
      <c r="BF31" s="65">
        <f>IFERROR(BE31/BA23,"-")</f>
        <v>0</v>
      </c>
      <c r="BG31" s="81" t="str">
        <f t="shared" si="6"/>
        <v>-</v>
      </c>
      <c r="BH31" s="355"/>
      <c r="BI31" s="355"/>
      <c r="BJ31" s="49" t="s">
        <v>114</v>
      </c>
      <c r="BK31" s="78">
        <v>922</v>
      </c>
      <c r="BL31" s="65">
        <f>IFERROR(BK31/BH23,"-")</f>
        <v>3.9466608359960813E-6</v>
      </c>
      <c r="BM31" s="78">
        <v>1</v>
      </c>
      <c r="BN31" s="65">
        <f>IFERROR(BM31/BI23,"-")</f>
        <v>2.1231422505307855E-3</v>
      </c>
      <c r="BO31" s="192">
        <f t="shared" si="7"/>
        <v>922</v>
      </c>
      <c r="BP31" s="286"/>
    </row>
    <row r="32" spans="2:68" s="10" customFormat="1" ht="13.15" customHeight="1">
      <c r="B32" s="379"/>
      <c r="C32" s="374"/>
      <c r="D32" s="355"/>
      <c r="E32" s="355"/>
      <c r="F32" s="49" t="s">
        <v>115</v>
      </c>
      <c r="G32" s="78">
        <v>93379</v>
      </c>
      <c r="H32" s="65">
        <f>IFERROR(G32/D23,"-")</f>
        <v>1.036600331897715E-3</v>
      </c>
      <c r="I32" s="78">
        <v>6</v>
      </c>
      <c r="J32" s="65">
        <f>IFERROR(I32/E23,"-")</f>
        <v>0.06</v>
      </c>
      <c r="K32" s="81">
        <f t="shared" si="0"/>
        <v>15563.166666666666</v>
      </c>
      <c r="L32" s="355"/>
      <c r="M32" s="355"/>
      <c r="N32" s="49" t="s">
        <v>115</v>
      </c>
      <c r="O32" s="78">
        <v>488955</v>
      </c>
      <c r="P32" s="65">
        <f>IFERROR(O32/L23,"-")</f>
        <v>1.0070229737497262E-3</v>
      </c>
      <c r="Q32" s="78">
        <v>36</v>
      </c>
      <c r="R32" s="65">
        <f>IFERROR(Q32/M23,"-")</f>
        <v>3.711340206185567E-2</v>
      </c>
      <c r="S32" s="81">
        <f t="shared" si="1"/>
        <v>13582.083333333334</v>
      </c>
      <c r="T32" s="355"/>
      <c r="U32" s="355"/>
      <c r="V32" s="49" t="s">
        <v>115</v>
      </c>
      <c r="W32" s="78">
        <v>0</v>
      </c>
      <c r="X32" s="65">
        <f>IFERROR(W32/T23,"-")</f>
        <v>0</v>
      </c>
      <c r="Y32" s="78">
        <v>0</v>
      </c>
      <c r="Z32" s="65">
        <f>IFERROR(Y32/U23,"-")</f>
        <v>0</v>
      </c>
      <c r="AA32" s="192" t="str">
        <f t="shared" si="2"/>
        <v>-</v>
      </c>
      <c r="AB32" s="355"/>
      <c r="AC32" s="355"/>
      <c r="AD32" s="49" t="s">
        <v>115</v>
      </c>
      <c r="AE32" s="78">
        <v>0</v>
      </c>
      <c r="AF32" s="65">
        <f>IFERROR(AE32/AB23,"-")</f>
        <v>0</v>
      </c>
      <c r="AG32" s="78">
        <v>0</v>
      </c>
      <c r="AH32" s="65">
        <f>IFERROR(AG32/AC23,"-")</f>
        <v>0</v>
      </c>
      <c r="AI32" s="81" t="str">
        <f t="shared" si="3"/>
        <v>-</v>
      </c>
      <c r="AJ32" s="355"/>
      <c r="AK32" s="355"/>
      <c r="AL32" s="49" t="s">
        <v>115</v>
      </c>
      <c r="AM32" s="78">
        <v>150509</v>
      </c>
      <c r="AN32" s="65">
        <f>IFERROR(AM32/AJ23,"-")</f>
        <v>7.492156355587042E-4</v>
      </c>
      <c r="AO32" s="78">
        <v>16</v>
      </c>
      <c r="AP32" s="65">
        <f>IFERROR(AO32/AK23,"-")</f>
        <v>4.6511627906976744E-2</v>
      </c>
      <c r="AQ32" s="81">
        <f t="shared" si="4"/>
        <v>9406.8125</v>
      </c>
      <c r="AR32" s="355"/>
      <c r="AS32" s="355"/>
      <c r="AT32" s="49" t="s">
        <v>115</v>
      </c>
      <c r="AU32" s="78">
        <v>338446</v>
      </c>
      <c r="AV32" s="65">
        <f>IFERROR(AU32/AR23,"-")</f>
        <v>1.3976799848621766E-3</v>
      </c>
      <c r="AW32" s="78">
        <v>20</v>
      </c>
      <c r="AX32" s="65">
        <f>IFERROR(AW32/AS23,"-")</f>
        <v>4.3290043290043288E-2</v>
      </c>
      <c r="AY32" s="192">
        <f t="shared" si="5"/>
        <v>16922.3</v>
      </c>
      <c r="AZ32" s="355"/>
      <c r="BA32" s="355"/>
      <c r="BB32" s="49" t="s">
        <v>115</v>
      </c>
      <c r="BC32" s="78">
        <v>0</v>
      </c>
      <c r="BD32" s="65">
        <f>IFERROR(BC32/AZ23,"-")</f>
        <v>0</v>
      </c>
      <c r="BE32" s="78">
        <v>0</v>
      </c>
      <c r="BF32" s="65">
        <f>IFERROR(BE32/BA23,"-")</f>
        <v>0</v>
      </c>
      <c r="BG32" s="81" t="str">
        <f t="shared" si="6"/>
        <v>-</v>
      </c>
      <c r="BH32" s="355"/>
      <c r="BI32" s="355"/>
      <c r="BJ32" s="49" t="s">
        <v>115</v>
      </c>
      <c r="BK32" s="78">
        <v>153961</v>
      </c>
      <c r="BL32" s="65">
        <f>IFERROR(BK32/BH23,"-")</f>
        <v>6.5903671254966662E-4</v>
      </c>
      <c r="BM32" s="78">
        <v>10</v>
      </c>
      <c r="BN32" s="65">
        <f>IFERROR(BM32/BI23,"-")</f>
        <v>2.1231422505307854E-2</v>
      </c>
      <c r="BO32" s="192">
        <f t="shared" si="7"/>
        <v>15396.1</v>
      </c>
      <c r="BP32" s="286"/>
    </row>
    <row r="33" spans="2:68" s="10" customFormat="1" ht="13.15" customHeight="1">
      <c r="B33" s="379"/>
      <c r="C33" s="374"/>
      <c r="D33" s="355"/>
      <c r="E33" s="355"/>
      <c r="F33" s="49" t="s">
        <v>116</v>
      </c>
      <c r="G33" s="78">
        <v>7599</v>
      </c>
      <c r="H33" s="65">
        <f>IFERROR(G33/D23,"-")</f>
        <v>8.4356503304712364E-5</v>
      </c>
      <c r="I33" s="78">
        <v>2</v>
      </c>
      <c r="J33" s="65">
        <f>IFERROR(I33/E23,"-")</f>
        <v>0.02</v>
      </c>
      <c r="K33" s="81">
        <f t="shared" si="0"/>
        <v>3799.5</v>
      </c>
      <c r="L33" s="355"/>
      <c r="M33" s="355"/>
      <c r="N33" s="49" t="s">
        <v>116</v>
      </c>
      <c r="O33" s="78">
        <v>201389</v>
      </c>
      <c r="P33" s="65">
        <f>IFERROR(O33/L23,"-")</f>
        <v>4.1476894532315573E-4</v>
      </c>
      <c r="Q33" s="78">
        <v>9</v>
      </c>
      <c r="R33" s="65">
        <f>IFERROR(Q33/M23,"-")</f>
        <v>9.2783505154639175E-3</v>
      </c>
      <c r="S33" s="81">
        <f t="shared" si="1"/>
        <v>22376.555555555555</v>
      </c>
      <c r="T33" s="355"/>
      <c r="U33" s="355"/>
      <c r="V33" s="49" t="s">
        <v>116</v>
      </c>
      <c r="W33" s="78">
        <v>0</v>
      </c>
      <c r="X33" s="65">
        <f>IFERROR(W33/T23,"-")</f>
        <v>0</v>
      </c>
      <c r="Y33" s="78">
        <v>0</v>
      </c>
      <c r="Z33" s="65">
        <f>IFERROR(Y33/U23,"-")</f>
        <v>0</v>
      </c>
      <c r="AA33" s="192" t="str">
        <f t="shared" si="2"/>
        <v>-</v>
      </c>
      <c r="AB33" s="355"/>
      <c r="AC33" s="355"/>
      <c r="AD33" s="49" t="s">
        <v>116</v>
      </c>
      <c r="AE33" s="78">
        <v>0</v>
      </c>
      <c r="AF33" s="65">
        <f>IFERROR(AE33/AB23,"-")</f>
        <v>0</v>
      </c>
      <c r="AG33" s="78">
        <v>0</v>
      </c>
      <c r="AH33" s="65">
        <f>IFERROR(AG33/AC23,"-")</f>
        <v>0</v>
      </c>
      <c r="AI33" s="81" t="str">
        <f t="shared" si="3"/>
        <v>-</v>
      </c>
      <c r="AJ33" s="355"/>
      <c r="AK33" s="355"/>
      <c r="AL33" s="49" t="s">
        <v>116</v>
      </c>
      <c r="AM33" s="78">
        <v>163141</v>
      </c>
      <c r="AN33" s="65">
        <f>IFERROR(AM33/AJ23,"-")</f>
        <v>8.1209620687588491E-4</v>
      </c>
      <c r="AO33" s="78">
        <v>5</v>
      </c>
      <c r="AP33" s="65">
        <f>IFERROR(AO33/AK23,"-")</f>
        <v>1.4534883720930232E-2</v>
      </c>
      <c r="AQ33" s="81">
        <f t="shared" si="4"/>
        <v>32628.2</v>
      </c>
      <c r="AR33" s="355"/>
      <c r="AS33" s="355"/>
      <c r="AT33" s="49" t="s">
        <v>116</v>
      </c>
      <c r="AU33" s="78">
        <v>38248</v>
      </c>
      <c r="AV33" s="65">
        <f>IFERROR(AU33/AR23,"-")</f>
        <v>1.5795271346391606E-4</v>
      </c>
      <c r="AW33" s="78">
        <v>4</v>
      </c>
      <c r="AX33" s="65">
        <f>IFERROR(AW33/AS23,"-")</f>
        <v>8.658008658008658E-3</v>
      </c>
      <c r="AY33" s="192">
        <f t="shared" si="5"/>
        <v>9562</v>
      </c>
      <c r="AZ33" s="355"/>
      <c r="BA33" s="355"/>
      <c r="BB33" s="49" t="s">
        <v>116</v>
      </c>
      <c r="BC33" s="78">
        <v>0</v>
      </c>
      <c r="BD33" s="65">
        <f>IFERROR(BC33/AZ23,"-")</f>
        <v>0</v>
      </c>
      <c r="BE33" s="78">
        <v>0</v>
      </c>
      <c r="BF33" s="65">
        <f>IFERROR(BE33/BA23,"-")</f>
        <v>0</v>
      </c>
      <c r="BG33" s="81" t="str">
        <f t="shared" si="6"/>
        <v>-</v>
      </c>
      <c r="BH33" s="355"/>
      <c r="BI33" s="355"/>
      <c r="BJ33" s="49" t="s">
        <v>116</v>
      </c>
      <c r="BK33" s="78">
        <v>23181</v>
      </c>
      <c r="BL33" s="65">
        <f>IFERROR(BK33/BH23,"-")</f>
        <v>9.922727205989713E-5</v>
      </c>
      <c r="BM33" s="78">
        <v>4</v>
      </c>
      <c r="BN33" s="65">
        <f>IFERROR(BM33/BI23,"-")</f>
        <v>8.4925690021231421E-3</v>
      </c>
      <c r="BO33" s="192">
        <f t="shared" si="7"/>
        <v>5795.25</v>
      </c>
      <c r="BP33" s="286"/>
    </row>
    <row r="34" spans="2:68" s="10" customFormat="1" ht="13.15" customHeight="1">
      <c r="B34" s="379"/>
      <c r="C34" s="374"/>
      <c r="D34" s="355"/>
      <c r="E34" s="355"/>
      <c r="F34" s="49" t="s">
        <v>117</v>
      </c>
      <c r="G34" s="78">
        <v>1911</v>
      </c>
      <c r="H34" s="65">
        <f>IFERROR(G34/D23,"-")</f>
        <v>2.1214012082551038E-5</v>
      </c>
      <c r="I34" s="78">
        <v>1</v>
      </c>
      <c r="J34" s="65">
        <f>IFERROR(I34/E23,"-")</f>
        <v>0.01</v>
      </c>
      <c r="K34" s="81">
        <f t="shared" si="0"/>
        <v>1911</v>
      </c>
      <c r="L34" s="355"/>
      <c r="M34" s="355"/>
      <c r="N34" s="49" t="s">
        <v>117</v>
      </c>
      <c r="O34" s="78">
        <v>1245446</v>
      </c>
      <c r="P34" s="65">
        <f>IFERROR(O34/L23,"-")</f>
        <v>2.5650473654317912E-3</v>
      </c>
      <c r="Q34" s="78">
        <v>5</v>
      </c>
      <c r="R34" s="65">
        <f>IFERROR(Q34/M23,"-")</f>
        <v>5.1546391752577319E-3</v>
      </c>
      <c r="S34" s="81">
        <f t="shared" si="1"/>
        <v>249089.2</v>
      </c>
      <c r="T34" s="355"/>
      <c r="U34" s="355"/>
      <c r="V34" s="49" t="s">
        <v>117</v>
      </c>
      <c r="W34" s="78">
        <v>0</v>
      </c>
      <c r="X34" s="65">
        <f>IFERROR(W34/T23,"-")</f>
        <v>0</v>
      </c>
      <c r="Y34" s="78">
        <v>0</v>
      </c>
      <c r="Z34" s="65">
        <f>IFERROR(Y34/U23,"-")</f>
        <v>0</v>
      </c>
      <c r="AA34" s="192" t="str">
        <f t="shared" si="2"/>
        <v>-</v>
      </c>
      <c r="AB34" s="355"/>
      <c r="AC34" s="355"/>
      <c r="AD34" s="49" t="s">
        <v>117</v>
      </c>
      <c r="AE34" s="78">
        <v>0</v>
      </c>
      <c r="AF34" s="65">
        <f>IFERROR(AE34/AB23,"-")</f>
        <v>0</v>
      </c>
      <c r="AG34" s="78">
        <v>0</v>
      </c>
      <c r="AH34" s="65">
        <f>IFERROR(AG34/AC23,"-")</f>
        <v>0</v>
      </c>
      <c r="AI34" s="81" t="str">
        <f t="shared" si="3"/>
        <v>-</v>
      </c>
      <c r="AJ34" s="355"/>
      <c r="AK34" s="355"/>
      <c r="AL34" s="49" t="s">
        <v>117</v>
      </c>
      <c r="AM34" s="78">
        <v>962694</v>
      </c>
      <c r="AN34" s="65">
        <f>IFERROR(AM34/AJ23,"-")</f>
        <v>4.7921745348022456E-3</v>
      </c>
      <c r="AO34" s="78">
        <v>3</v>
      </c>
      <c r="AP34" s="65">
        <f>IFERROR(AO34/AK23,"-")</f>
        <v>8.7209302325581394E-3</v>
      </c>
      <c r="AQ34" s="81">
        <f t="shared" si="4"/>
        <v>320898</v>
      </c>
      <c r="AR34" s="355"/>
      <c r="AS34" s="355"/>
      <c r="AT34" s="49" t="s">
        <v>117</v>
      </c>
      <c r="AU34" s="78">
        <v>282752</v>
      </c>
      <c r="AV34" s="65">
        <f>IFERROR(AU34/AR23,"-")</f>
        <v>1.1676805489790104E-3</v>
      </c>
      <c r="AW34" s="78">
        <v>2</v>
      </c>
      <c r="AX34" s="65">
        <f>IFERROR(AW34/AS23,"-")</f>
        <v>4.329004329004329E-3</v>
      </c>
      <c r="AY34" s="192">
        <f t="shared" si="5"/>
        <v>141376</v>
      </c>
      <c r="AZ34" s="355"/>
      <c r="BA34" s="355"/>
      <c r="BB34" s="49" t="s">
        <v>117</v>
      </c>
      <c r="BC34" s="78">
        <v>0</v>
      </c>
      <c r="BD34" s="65">
        <f>IFERROR(BC34/AZ23,"-")</f>
        <v>0</v>
      </c>
      <c r="BE34" s="78">
        <v>0</v>
      </c>
      <c r="BF34" s="65">
        <f>IFERROR(BE34/BA23,"-")</f>
        <v>0</v>
      </c>
      <c r="BG34" s="81" t="str">
        <f t="shared" si="6"/>
        <v>-</v>
      </c>
      <c r="BH34" s="355"/>
      <c r="BI34" s="355"/>
      <c r="BJ34" s="49" t="s">
        <v>117</v>
      </c>
      <c r="BK34" s="78">
        <v>611699</v>
      </c>
      <c r="BL34" s="65">
        <f>IFERROR(BK34/BH23,"-")</f>
        <v>2.6184039986095085E-3</v>
      </c>
      <c r="BM34" s="78">
        <v>2</v>
      </c>
      <c r="BN34" s="65">
        <f>IFERROR(BM34/BI23,"-")</f>
        <v>4.246284501061571E-3</v>
      </c>
      <c r="BO34" s="192">
        <f t="shared" si="7"/>
        <v>305849.5</v>
      </c>
      <c r="BP34" s="286"/>
    </row>
    <row r="35" spans="2:68" s="10" customFormat="1" ht="13.15" customHeight="1">
      <c r="B35" s="379"/>
      <c r="C35" s="374"/>
      <c r="D35" s="355"/>
      <c r="E35" s="355"/>
      <c r="F35" s="49" t="s">
        <v>118</v>
      </c>
      <c r="G35" s="78">
        <v>400979</v>
      </c>
      <c r="H35" s="65">
        <f>IFERROR(G35/D23,"-")</f>
        <v>4.4512681061482113E-3</v>
      </c>
      <c r="I35" s="78">
        <v>17</v>
      </c>
      <c r="J35" s="65">
        <f>IFERROR(I35/E23,"-")</f>
        <v>0.17</v>
      </c>
      <c r="K35" s="81">
        <f t="shared" si="0"/>
        <v>23587</v>
      </c>
      <c r="L35" s="355"/>
      <c r="M35" s="355"/>
      <c r="N35" s="49" t="s">
        <v>118</v>
      </c>
      <c r="O35" s="78">
        <v>3906168</v>
      </c>
      <c r="P35" s="65">
        <f>IFERROR(O35/L23,"-")</f>
        <v>8.0449139804808622E-3</v>
      </c>
      <c r="Q35" s="78">
        <v>85</v>
      </c>
      <c r="R35" s="65">
        <f>IFERROR(Q35/M23,"-")</f>
        <v>8.7628865979381437E-2</v>
      </c>
      <c r="S35" s="81">
        <f t="shared" si="1"/>
        <v>45954.917647058821</v>
      </c>
      <c r="T35" s="355"/>
      <c r="U35" s="355"/>
      <c r="V35" s="49" t="s">
        <v>118</v>
      </c>
      <c r="W35" s="78">
        <v>228829</v>
      </c>
      <c r="X35" s="65">
        <f>IFERROR(W35/T23,"-")</f>
        <v>1.1507225299813736E-2</v>
      </c>
      <c r="Y35" s="78">
        <v>3</v>
      </c>
      <c r="Z35" s="65">
        <f>IFERROR(Y35/U23,"-")</f>
        <v>5.2631578947368418E-2</v>
      </c>
      <c r="AA35" s="192">
        <f t="shared" si="2"/>
        <v>76276.333333333328</v>
      </c>
      <c r="AB35" s="355"/>
      <c r="AC35" s="355"/>
      <c r="AD35" s="49" t="s">
        <v>118</v>
      </c>
      <c r="AE35" s="78">
        <v>82550</v>
      </c>
      <c r="AF35" s="65">
        <f>IFERROR(AE35/AB23,"-")</f>
        <v>3.6490752213426034E-3</v>
      </c>
      <c r="AG35" s="78">
        <v>4</v>
      </c>
      <c r="AH35" s="65">
        <f>IFERROR(AG35/AC23,"-")</f>
        <v>3.7383177570093455E-2</v>
      </c>
      <c r="AI35" s="81">
        <f t="shared" si="3"/>
        <v>20637.5</v>
      </c>
      <c r="AJ35" s="355"/>
      <c r="AK35" s="355"/>
      <c r="AL35" s="49" t="s">
        <v>118</v>
      </c>
      <c r="AM35" s="78">
        <v>2335783</v>
      </c>
      <c r="AN35" s="65">
        <f>IFERROR(AM35/AJ23,"-")</f>
        <v>1.1627245844914369E-2</v>
      </c>
      <c r="AO35" s="78">
        <v>40</v>
      </c>
      <c r="AP35" s="65">
        <f>IFERROR(AO35/AK23,"-")</f>
        <v>0.11627906976744186</v>
      </c>
      <c r="AQ35" s="81">
        <f t="shared" si="4"/>
        <v>58394.574999999997</v>
      </c>
      <c r="AR35" s="355"/>
      <c r="AS35" s="355"/>
      <c r="AT35" s="49" t="s">
        <v>118</v>
      </c>
      <c r="AU35" s="78">
        <v>1259006</v>
      </c>
      <c r="AV35" s="65">
        <f>IFERROR(AU35/AR23,"-")</f>
        <v>5.1993153620411812E-3</v>
      </c>
      <c r="AW35" s="78">
        <v>38</v>
      </c>
      <c r="AX35" s="65">
        <f>IFERROR(AW35/AS23,"-")</f>
        <v>8.2251082251082255E-2</v>
      </c>
      <c r="AY35" s="192">
        <f t="shared" si="5"/>
        <v>33131.73684210526</v>
      </c>
      <c r="AZ35" s="355"/>
      <c r="BA35" s="355"/>
      <c r="BB35" s="49" t="s">
        <v>118</v>
      </c>
      <c r="BC35" s="78">
        <v>0</v>
      </c>
      <c r="BD35" s="65">
        <f>IFERROR(BC35/AZ23,"-")</f>
        <v>0</v>
      </c>
      <c r="BE35" s="78">
        <v>0</v>
      </c>
      <c r="BF35" s="65">
        <f>IFERROR(BE35/BA23,"-")</f>
        <v>0</v>
      </c>
      <c r="BG35" s="81" t="str">
        <f t="shared" si="6"/>
        <v>-</v>
      </c>
      <c r="BH35" s="355"/>
      <c r="BI35" s="355"/>
      <c r="BJ35" s="49" t="s">
        <v>118</v>
      </c>
      <c r="BK35" s="78">
        <v>760294</v>
      </c>
      <c r="BL35" s="65">
        <f>IFERROR(BK35/BH23,"-")</f>
        <v>3.2544713163154058E-3</v>
      </c>
      <c r="BM35" s="78">
        <v>34</v>
      </c>
      <c r="BN35" s="65">
        <f>IFERROR(BM35/BI23,"-")</f>
        <v>7.2186836518046707E-2</v>
      </c>
      <c r="BO35" s="192">
        <f t="shared" si="7"/>
        <v>22361.588235294119</v>
      </c>
      <c r="BP35" s="286"/>
    </row>
    <row r="36" spans="2:68" s="10" customFormat="1" ht="13.15" customHeight="1">
      <c r="B36" s="379"/>
      <c r="C36" s="374"/>
      <c r="D36" s="355"/>
      <c r="E36" s="355"/>
      <c r="F36" s="49" t="s">
        <v>119</v>
      </c>
      <c r="G36" s="78">
        <v>2543880</v>
      </c>
      <c r="H36" s="65">
        <f>IFERROR(G36/D23,"-")</f>
        <v>2.8239613321067468E-2</v>
      </c>
      <c r="I36" s="78">
        <v>16</v>
      </c>
      <c r="J36" s="65">
        <f>IFERROR(I36/E23,"-")</f>
        <v>0.16</v>
      </c>
      <c r="K36" s="81">
        <f t="shared" si="0"/>
        <v>158992.5</v>
      </c>
      <c r="L36" s="355"/>
      <c r="M36" s="355"/>
      <c r="N36" s="49" t="s">
        <v>119</v>
      </c>
      <c r="O36" s="78">
        <v>5811533</v>
      </c>
      <c r="P36" s="65">
        <f>IFERROR(O36/L23,"-")</f>
        <v>1.196909172358329E-2</v>
      </c>
      <c r="Q36" s="78">
        <v>99</v>
      </c>
      <c r="R36" s="65">
        <f>IFERROR(Q36/M23,"-")</f>
        <v>0.10206185567010309</v>
      </c>
      <c r="S36" s="81">
        <f t="shared" si="1"/>
        <v>58702.353535353534</v>
      </c>
      <c r="T36" s="355"/>
      <c r="U36" s="355"/>
      <c r="V36" s="49" t="s">
        <v>119</v>
      </c>
      <c r="W36" s="78">
        <v>552868</v>
      </c>
      <c r="X36" s="65">
        <f>IFERROR(W36/T23,"-")</f>
        <v>2.780231804997365E-2</v>
      </c>
      <c r="Y36" s="78">
        <v>10</v>
      </c>
      <c r="Z36" s="65">
        <f>IFERROR(Y36/U23,"-")</f>
        <v>0.17543859649122806</v>
      </c>
      <c r="AA36" s="192">
        <f t="shared" si="2"/>
        <v>55286.8</v>
      </c>
      <c r="AB36" s="355"/>
      <c r="AC36" s="355"/>
      <c r="AD36" s="49" t="s">
        <v>119</v>
      </c>
      <c r="AE36" s="78">
        <v>342472</v>
      </c>
      <c r="AF36" s="65">
        <f>IFERROR(AE36/AB23,"-")</f>
        <v>1.5138777579692841E-2</v>
      </c>
      <c r="AG36" s="78">
        <v>7</v>
      </c>
      <c r="AH36" s="65">
        <f>IFERROR(AG36/AC23,"-")</f>
        <v>6.5420560747663545E-2</v>
      </c>
      <c r="AI36" s="81">
        <f t="shared" si="3"/>
        <v>48924.571428571428</v>
      </c>
      <c r="AJ36" s="355"/>
      <c r="AK36" s="355"/>
      <c r="AL36" s="49" t="s">
        <v>119</v>
      </c>
      <c r="AM36" s="78">
        <v>3462058</v>
      </c>
      <c r="AN36" s="65">
        <f>IFERROR(AM36/AJ23,"-")</f>
        <v>1.7233706853484486E-2</v>
      </c>
      <c r="AO36" s="78">
        <v>50</v>
      </c>
      <c r="AP36" s="65">
        <f>IFERROR(AO36/AK23,"-")</f>
        <v>0.14534883720930233</v>
      </c>
      <c r="AQ36" s="81">
        <f t="shared" si="4"/>
        <v>69241.16</v>
      </c>
      <c r="AR36" s="355"/>
      <c r="AS36" s="355"/>
      <c r="AT36" s="49" t="s">
        <v>119</v>
      </c>
      <c r="AU36" s="78">
        <v>1454135</v>
      </c>
      <c r="AV36" s="65">
        <f>IFERROR(AU36/AR23,"-")</f>
        <v>6.0051393273596416E-3</v>
      </c>
      <c r="AW36" s="78">
        <v>32</v>
      </c>
      <c r="AX36" s="65">
        <f>IFERROR(AW36/AS23,"-")</f>
        <v>6.9264069264069264E-2</v>
      </c>
      <c r="AY36" s="192">
        <f t="shared" si="5"/>
        <v>45441.71875</v>
      </c>
      <c r="AZ36" s="355"/>
      <c r="BA36" s="355"/>
      <c r="BB36" s="49" t="s">
        <v>119</v>
      </c>
      <c r="BC36" s="78">
        <v>60539</v>
      </c>
      <c r="BD36" s="65">
        <f>IFERROR(BC36/AZ23,"-")</f>
        <v>0.26458196757134739</v>
      </c>
      <c r="BE36" s="78">
        <v>1</v>
      </c>
      <c r="BF36" s="65">
        <f>IFERROR(BE36/BA23,"-")</f>
        <v>1</v>
      </c>
      <c r="BG36" s="81">
        <f t="shared" si="6"/>
        <v>60539</v>
      </c>
      <c r="BH36" s="355"/>
      <c r="BI36" s="355"/>
      <c r="BJ36" s="49" t="s">
        <v>119</v>
      </c>
      <c r="BK36" s="78">
        <v>1286028</v>
      </c>
      <c r="BL36" s="65">
        <f>IFERROR(BK36/BH23,"-")</f>
        <v>5.5048984182151494E-3</v>
      </c>
      <c r="BM36" s="78">
        <v>23</v>
      </c>
      <c r="BN36" s="65">
        <f>IFERROR(BM36/BI23,"-")</f>
        <v>4.8832271762208071E-2</v>
      </c>
      <c r="BO36" s="192">
        <f t="shared" si="7"/>
        <v>55914.260869565216</v>
      </c>
      <c r="BP36" s="286"/>
    </row>
    <row r="37" spans="2:68" s="10" customFormat="1" ht="13.15" customHeight="1">
      <c r="B37" s="379"/>
      <c r="C37" s="374"/>
      <c r="D37" s="355"/>
      <c r="E37" s="355"/>
      <c r="F37" s="49" t="s">
        <v>120</v>
      </c>
      <c r="G37" s="78">
        <v>648897</v>
      </c>
      <c r="H37" s="65">
        <f>IFERROR(G37/D23,"-")</f>
        <v>7.203405964589806E-3</v>
      </c>
      <c r="I37" s="78">
        <v>10</v>
      </c>
      <c r="J37" s="65">
        <f>IFERROR(I37/E23,"-")</f>
        <v>0.1</v>
      </c>
      <c r="K37" s="81">
        <f t="shared" si="0"/>
        <v>64889.7</v>
      </c>
      <c r="L37" s="355"/>
      <c r="M37" s="355"/>
      <c r="N37" s="49" t="s">
        <v>120</v>
      </c>
      <c r="O37" s="78">
        <v>3575770</v>
      </c>
      <c r="P37" s="65">
        <f>IFERROR(O37/L23,"-")</f>
        <v>7.3644456828236924E-3</v>
      </c>
      <c r="Q37" s="78">
        <v>57</v>
      </c>
      <c r="R37" s="65">
        <f>IFERROR(Q37/M23,"-")</f>
        <v>5.8762886597938144E-2</v>
      </c>
      <c r="S37" s="81">
        <f t="shared" si="1"/>
        <v>62732.807017543862</v>
      </c>
      <c r="T37" s="355"/>
      <c r="U37" s="355"/>
      <c r="V37" s="49" t="s">
        <v>120</v>
      </c>
      <c r="W37" s="78">
        <v>113829</v>
      </c>
      <c r="X37" s="65">
        <f>IFERROR(W37/T23,"-")</f>
        <v>5.724169352016124E-3</v>
      </c>
      <c r="Y37" s="78">
        <v>3</v>
      </c>
      <c r="Z37" s="65">
        <f>IFERROR(Y37/U23,"-")</f>
        <v>5.2631578947368418E-2</v>
      </c>
      <c r="AA37" s="192">
        <f t="shared" si="2"/>
        <v>37943</v>
      </c>
      <c r="AB37" s="355"/>
      <c r="AC37" s="355"/>
      <c r="AD37" s="49" t="s">
        <v>120</v>
      </c>
      <c r="AE37" s="78">
        <v>7940</v>
      </c>
      <c r="AF37" s="65">
        <f>IFERROR(AE37/AB23,"-")</f>
        <v>3.5098312849739878E-4</v>
      </c>
      <c r="AG37" s="78">
        <v>1</v>
      </c>
      <c r="AH37" s="65">
        <f>IFERROR(AG37/AC23,"-")</f>
        <v>9.3457943925233638E-3</v>
      </c>
      <c r="AI37" s="81">
        <f t="shared" si="3"/>
        <v>7940</v>
      </c>
      <c r="AJ37" s="355"/>
      <c r="AK37" s="355"/>
      <c r="AL37" s="49" t="s">
        <v>120</v>
      </c>
      <c r="AM37" s="78">
        <v>1674323</v>
      </c>
      <c r="AN37" s="65">
        <f>IFERROR(AM37/AJ23,"-")</f>
        <v>8.3345778031583256E-3</v>
      </c>
      <c r="AO37" s="78">
        <v>22</v>
      </c>
      <c r="AP37" s="65">
        <f>IFERROR(AO37/AK23,"-")</f>
        <v>6.3953488372093026E-2</v>
      </c>
      <c r="AQ37" s="81">
        <f t="shared" si="4"/>
        <v>76105.590909090912</v>
      </c>
      <c r="AR37" s="355"/>
      <c r="AS37" s="355"/>
      <c r="AT37" s="49" t="s">
        <v>120</v>
      </c>
      <c r="AU37" s="78">
        <v>1779678</v>
      </c>
      <c r="AV37" s="65">
        <f>IFERROR(AU37/AR23,"-")</f>
        <v>7.3495338107099767E-3</v>
      </c>
      <c r="AW37" s="78">
        <v>31</v>
      </c>
      <c r="AX37" s="65">
        <f>IFERROR(AW37/AS23,"-")</f>
        <v>6.7099567099567103E-2</v>
      </c>
      <c r="AY37" s="192">
        <f t="shared" si="5"/>
        <v>57408.967741935485</v>
      </c>
      <c r="AZ37" s="355"/>
      <c r="BA37" s="355"/>
      <c r="BB37" s="49" t="s">
        <v>120</v>
      </c>
      <c r="BC37" s="78">
        <v>0</v>
      </c>
      <c r="BD37" s="65">
        <f>IFERROR(BC37/AZ23,"-")</f>
        <v>0</v>
      </c>
      <c r="BE37" s="78">
        <v>0</v>
      </c>
      <c r="BF37" s="65">
        <f>IFERROR(BE37/BA23,"-")</f>
        <v>0</v>
      </c>
      <c r="BG37" s="81" t="str">
        <f t="shared" si="6"/>
        <v>-</v>
      </c>
      <c r="BH37" s="355"/>
      <c r="BI37" s="355"/>
      <c r="BJ37" s="49" t="s">
        <v>120</v>
      </c>
      <c r="BK37" s="78">
        <v>526806</v>
      </c>
      <c r="BL37" s="65">
        <f>IFERROR(BK37/BH23,"-")</f>
        <v>2.2550158442166501E-3</v>
      </c>
      <c r="BM37" s="78">
        <v>18</v>
      </c>
      <c r="BN37" s="65">
        <f>IFERROR(BM37/BI23,"-")</f>
        <v>3.8216560509554139E-2</v>
      </c>
      <c r="BO37" s="192">
        <f t="shared" si="7"/>
        <v>29267</v>
      </c>
      <c r="BP37" s="286"/>
    </row>
    <row r="38" spans="2:68" s="10" customFormat="1" ht="13.15" customHeight="1">
      <c r="B38" s="379"/>
      <c r="C38" s="374"/>
      <c r="D38" s="355"/>
      <c r="E38" s="355"/>
      <c r="F38" s="50" t="s">
        <v>121</v>
      </c>
      <c r="G38" s="79">
        <v>116942</v>
      </c>
      <c r="H38" s="66">
        <f>IFERROR(G38/D23,"-")</f>
        <v>1.2981732082457788E-3</v>
      </c>
      <c r="I38" s="79">
        <v>13</v>
      </c>
      <c r="J38" s="66">
        <f>IFERROR(I38/E23,"-")</f>
        <v>0.13</v>
      </c>
      <c r="K38" s="82">
        <f t="shared" si="0"/>
        <v>8995.538461538461</v>
      </c>
      <c r="L38" s="355"/>
      <c r="M38" s="355"/>
      <c r="N38" s="50" t="s">
        <v>121</v>
      </c>
      <c r="O38" s="79">
        <v>344601</v>
      </c>
      <c r="P38" s="66">
        <f>IFERROR(O38/L23,"-")</f>
        <v>7.0971996150387948E-4</v>
      </c>
      <c r="Q38" s="79">
        <v>51</v>
      </c>
      <c r="R38" s="66">
        <f>IFERROR(Q38/M23,"-")</f>
        <v>5.2577319587628867E-2</v>
      </c>
      <c r="S38" s="82">
        <f t="shared" si="1"/>
        <v>6756.8823529411766</v>
      </c>
      <c r="T38" s="355"/>
      <c r="U38" s="355"/>
      <c r="V38" s="50" t="s">
        <v>121</v>
      </c>
      <c r="W38" s="79">
        <v>14133</v>
      </c>
      <c r="X38" s="66">
        <f>IFERROR(W38/T23,"-")</f>
        <v>7.1071243226281426E-4</v>
      </c>
      <c r="Y38" s="79">
        <v>4</v>
      </c>
      <c r="Z38" s="66">
        <f>IFERROR(Y38/U23,"-")</f>
        <v>7.0175438596491224E-2</v>
      </c>
      <c r="AA38" s="193">
        <f t="shared" si="2"/>
        <v>3533.25</v>
      </c>
      <c r="AB38" s="355"/>
      <c r="AC38" s="355"/>
      <c r="AD38" s="50" t="s">
        <v>121</v>
      </c>
      <c r="AE38" s="79">
        <v>14615</v>
      </c>
      <c r="AF38" s="66">
        <f>IFERROR(AE38/AB23,"-")</f>
        <v>6.4604766032613141E-4</v>
      </c>
      <c r="AG38" s="79">
        <v>3</v>
      </c>
      <c r="AH38" s="66">
        <f>IFERROR(AG38/AC23,"-")</f>
        <v>2.8037383177570093E-2</v>
      </c>
      <c r="AI38" s="82">
        <f t="shared" si="3"/>
        <v>4871.666666666667</v>
      </c>
      <c r="AJ38" s="355"/>
      <c r="AK38" s="355"/>
      <c r="AL38" s="50" t="s">
        <v>121</v>
      </c>
      <c r="AM38" s="79">
        <v>179962</v>
      </c>
      <c r="AN38" s="66">
        <f>IFERROR(AM38/AJ23,"-")</f>
        <v>8.9582911458062657E-4</v>
      </c>
      <c r="AO38" s="79">
        <v>16</v>
      </c>
      <c r="AP38" s="66">
        <f>IFERROR(AO38/AK23,"-")</f>
        <v>4.6511627906976744E-2</v>
      </c>
      <c r="AQ38" s="82">
        <f t="shared" si="4"/>
        <v>11247.625</v>
      </c>
      <c r="AR38" s="355"/>
      <c r="AS38" s="355"/>
      <c r="AT38" s="50" t="s">
        <v>121</v>
      </c>
      <c r="AU38" s="79">
        <v>135891</v>
      </c>
      <c r="AV38" s="66">
        <f>IFERROR(AU38/AR23,"-")</f>
        <v>5.6118887746614251E-4</v>
      </c>
      <c r="AW38" s="79">
        <v>28</v>
      </c>
      <c r="AX38" s="66">
        <f>IFERROR(AW38/AS23,"-")</f>
        <v>6.0606060606060608E-2</v>
      </c>
      <c r="AY38" s="282">
        <f t="shared" si="5"/>
        <v>4853.25</v>
      </c>
      <c r="AZ38" s="355"/>
      <c r="BA38" s="355"/>
      <c r="BB38" s="50" t="s">
        <v>121</v>
      </c>
      <c r="BC38" s="79">
        <v>0</v>
      </c>
      <c r="BD38" s="66">
        <f>IFERROR(BC38/AZ23,"-")</f>
        <v>0</v>
      </c>
      <c r="BE38" s="79">
        <v>0</v>
      </c>
      <c r="BF38" s="66">
        <f>IFERROR(BE38/BA23,"-")</f>
        <v>0</v>
      </c>
      <c r="BG38" s="82" t="str">
        <f t="shared" si="6"/>
        <v>-</v>
      </c>
      <c r="BH38" s="355"/>
      <c r="BI38" s="355"/>
      <c r="BJ38" s="50" t="s">
        <v>121</v>
      </c>
      <c r="BK38" s="79">
        <v>354712</v>
      </c>
      <c r="BL38" s="66">
        <f>IFERROR(BK38/BH23,"-")</f>
        <v>1.5183600417113252E-3</v>
      </c>
      <c r="BM38" s="79">
        <v>17</v>
      </c>
      <c r="BN38" s="66">
        <f>IFERROR(BM38/BI23,"-")</f>
        <v>3.6093418259023353E-2</v>
      </c>
      <c r="BO38" s="193">
        <f t="shared" si="7"/>
        <v>20865.411764705881</v>
      </c>
      <c r="BP38" s="286"/>
    </row>
    <row r="39" spans="2:68" s="10" customFormat="1" ht="13.15" customHeight="1">
      <c r="B39" s="380"/>
      <c r="C39" s="375"/>
      <c r="D39" s="356"/>
      <c r="E39" s="356"/>
      <c r="F39" s="51" t="s">
        <v>71</v>
      </c>
      <c r="G39" s="74">
        <f>SUM(G23:G38)</f>
        <v>25876499</v>
      </c>
      <c r="H39" s="66">
        <f>IFERROR(G39/D23,"-")</f>
        <v>0.28725503005762421</v>
      </c>
      <c r="I39" s="79">
        <v>93</v>
      </c>
      <c r="J39" s="66">
        <f>IFERROR(I39/E23,"-")</f>
        <v>0.93</v>
      </c>
      <c r="K39" s="82">
        <f t="shared" si="0"/>
        <v>278241.92473118281</v>
      </c>
      <c r="L39" s="356"/>
      <c r="M39" s="356"/>
      <c r="N39" s="51" t="s">
        <v>71</v>
      </c>
      <c r="O39" s="74">
        <f>SUM(O23:O38)</f>
        <v>97552562</v>
      </c>
      <c r="P39" s="66">
        <f>IFERROR(O39/L23,"-")</f>
        <v>0.20091352186222564</v>
      </c>
      <c r="Q39" s="79">
        <v>768</v>
      </c>
      <c r="R39" s="66">
        <f>IFERROR(Q39/M23,"-")</f>
        <v>0.79175257731958759</v>
      </c>
      <c r="S39" s="82">
        <f t="shared" si="1"/>
        <v>127021.56510416667</v>
      </c>
      <c r="T39" s="356"/>
      <c r="U39" s="356"/>
      <c r="V39" s="51" t="s">
        <v>71</v>
      </c>
      <c r="W39" s="74">
        <f>SUM(W23:W38)</f>
        <v>1690126</v>
      </c>
      <c r="X39" s="66">
        <f>IFERROR(W39/T23,"-")</f>
        <v>8.4992114928933785E-2</v>
      </c>
      <c r="Y39" s="79">
        <v>24</v>
      </c>
      <c r="Z39" s="66">
        <f>IFERROR(Y39/U23,"-")</f>
        <v>0.42105263157894735</v>
      </c>
      <c r="AA39" s="193">
        <f t="shared" si="2"/>
        <v>70421.916666666672</v>
      </c>
      <c r="AB39" s="356"/>
      <c r="AC39" s="356"/>
      <c r="AD39" s="51" t="s">
        <v>71</v>
      </c>
      <c r="AE39" s="74">
        <f>SUM(AE23:AE38)</f>
        <v>773003</v>
      </c>
      <c r="AF39" s="66">
        <f>IFERROR(AE39/AB23,"-")</f>
        <v>3.4170152553888507E-2</v>
      </c>
      <c r="AG39" s="79">
        <v>24</v>
      </c>
      <c r="AH39" s="66">
        <f>IFERROR(AG39/AC23,"-")</f>
        <v>0.22429906542056074</v>
      </c>
      <c r="AI39" s="82">
        <f t="shared" si="3"/>
        <v>32208.458333333332</v>
      </c>
      <c r="AJ39" s="356"/>
      <c r="AK39" s="356"/>
      <c r="AL39" s="51" t="s">
        <v>71</v>
      </c>
      <c r="AM39" s="74">
        <f>SUM(AM23:AM38)</f>
        <v>52438126</v>
      </c>
      <c r="AN39" s="66">
        <f>IFERROR(AM39/AJ23,"-")</f>
        <v>0.26103066194445124</v>
      </c>
      <c r="AO39" s="79">
        <v>311</v>
      </c>
      <c r="AP39" s="66">
        <f>IFERROR(AO39/AK23,"-")</f>
        <v>0.90406976744186052</v>
      </c>
      <c r="AQ39" s="82">
        <f t="shared" si="4"/>
        <v>168611.33762057876</v>
      </c>
      <c r="AR39" s="356"/>
      <c r="AS39" s="356"/>
      <c r="AT39" s="51" t="s">
        <v>71</v>
      </c>
      <c r="AU39" s="74">
        <f>SUM(AU23:AU38)</f>
        <v>42651307</v>
      </c>
      <c r="AV39" s="66">
        <f>IFERROR(AU39/AR23,"-")</f>
        <v>0.1761370443796412</v>
      </c>
      <c r="AW39" s="79">
        <v>409</v>
      </c>
      <c r="AX39" s="153">
        <f>IFERROR(AW39/AS23,"-")</f>
        <v>0.88528138528138534</v>
      </c>
      <c r="AY39" s="216">
        <f t="shared" si="5"/>
        <v>104281.92420537898</v>
      </c>
      <c r="AZ39" s="356"/>
      <c r="BA39" s="356"/>
      <c r="BB39" s="51" t="s">
        <v>71</v>
      </c>
      <c r="BC39" s="74">
        <f>SUM(BC23:BC38)</f>
        <v>61444</v>
      </c>
      <c r="BD39" s="66">
        <f>IFERROR(BC39/AZ23,"-")</f>
        <v>0.26853721428259253</v>
      </c>
      <c r="BE39" s="79">
        <v>1</v>
      </c>
      <c r="BF39" s="66">
        <f>IFERROR(BE39/BA23,"-")</f>
        <v>1</v>
      </c>
      <c r="BG39" s="82">
        <f t="shared" si="6"/>
        <v>61444</v>
      </c>
      <c r="BH39" s="356"/>
      <c r="BI39" s="356"/>
      <c r="BJ39" s="51" t="s">
        <v>71</v>
      </c>
      <c r="BK39" s="74">
        <f>SUM(BK23:BK38)</f>
        <v>27506701</v>
      </c>
      <c r="BL39" s="66">
        <f>IFERROR(BK39/BH23,"-")</f>
        <v>0.11774362208693517</v>
      </c>
      <c r="BM39" s="79">
        <v>307</v>
      </c>
      <c r="BN39" s="66">
        <f>IFERROR(BM39/BI23,"-")</f>
        <v>0.65180467091295113</v>
      </c>
      <c r="BO39" s="193">
        <f t="shared" si="7"/>
        <v>89598.374592833876</v>
      </c>
      <c r="BP39" s="286"/>
    </row>
    <row r="40" spans="2:68" s="10" customFormat="1" ht="13.15" customHeight="1">
      <c r="B40" s="378">
        <v>3</v>
      </c>
      <c r="C40" s="373" t="s">
        <v>88</v>
      </c>
      <c r="D40" s="354">
        <v>41273580</v>
      </c>
      <c r="E40" s="354">
        <v>60</v>
      </c>
      <c r="F40" s="47" t="s">
        <v>107</v>
      </c>
      <c r="G40" s="77">
        <v>1459501</v>
      </c>
      <c r="H40" s="64">
        <f>IFERROR(G40/D40,"-")</f>
        <v>3.5361628431553549E-2</v>
      </c>
      <c r="I40" s="77">
        <v>11</v>
      </c>
      <c r="J40" s="64">
        <f>IFERROR(I40/E40,"-")</f>
        <v>0.18333333333333332</v>
      </c>
      <c r="K40" s="80">
        <f t="shared" si="0"/>
        <v>132681.90909090909</v>
      </c>
      <c r="L40" s="354">
        <v>347554500</v>
      </c>
      <c r="M40" s="354">
        <v>628</v>
      </c>
      <c r="N40" s="47" t="s">
        <v>107</v>
      </c>
      <c r="O40" s="77">
        <v>8220446</v>
      </c>
      <c r="P40" s="64">
        <f>IFERROR(O40/L40,"-")</f>
        <v>2.3652250222626955E-2</v>
      </c>
      <c r="Q40" s="77">
        <v>108</v>
      </c>
      <c r="R40" s="64">
        <f>IFERROR(Q40/M40,"-")</f>
        <v>0.17197452229299362</v>
      </c>
      <c r="S40" s="80">
        <f t="shared" si="1"/>
        <v>76115.240740740745</v>
      </c>
      <c r="T40" s="354">
        <v>8524160</v>
      </c>
      <c r="U40" s="354">
        <v>37</v>
      </c>
      <c r="V40" s="47" t="s">
        <v>107</v>
      </c>
      <c r="W40" s="77">
        <v>18900</v>
      </c>
      <c r="X40" s="64">
        <f>IFERROR(W40/T40,"-")</f>
        <v>2.217227269314513E-3</v>
      </c>
      <c r="Y40" s="77">
        <v>2</v>
      </c>
      <c r="Z40" s="64">
        <f>IFERROR(Y40/U40,"-")</f>
        <v>5.4054054054054057E-2</v>
      </c>
      <c r="AA40" s="191">
        <f t="shared" si="2"/>
        <v>9450</v>
      </c>
      <c r="AB40" s="354">
        <v>22678070</v>
      </c>
      <c r="AC40" s="354">
        <v>72</v>
      </c>
      <c r="AD40" s="47" t="s">
        <v>107</v>
      </c>
      <c r="AE40" s="77">
        <v>500812</v>
      </c>
      <c r="AF40" s="64">
        <f>IFERROR(AE40/AB40,"-")</f>
        <v>2.2083537091119307E-2</v>
      </c>
      <c r="AG40" s="77">
        <v>9</v>
      </c>
      <c r="AH40" s="64">
        <f>IFERROR(AG40/AC40,"-")</f>
        <v>0.125</v>
      </c>
      <c r="AI40" s="80">
        <f t="shared" si="3"/>
        <v>55645.777777777781</v>
      </c>
      <c r="AJ40" s="354">
        <v>156250200</v>
      </c>
      <c r="AK40" s="354">
        <v>236</v>
      </c>
      <c r="AL40" s="47" t="s">
        <v>107</v>
      </c>
      <c r="AM40" s="77">
        <v>2924907</v>
      </c>
      <c r="AN40" s="64">
        <f>IFERROR(AM40/AJ40,"-")</f>
        <v>1.8719380839192525E-2</v>
      </c>
      <c r="AO40" s="77">
        <v>43</v>
      </c>
      <c r="AP40" s="64">
        <f>IFERROR(AO40/AK40,"-")</f>
        <v>0.18220338983050846</v>
      </c>
      <c r="AQ40" s="80">
        <f t="shared" si="4"/>
        <v>68021.093023255817</v>
      </c>
      <c r="AR40" s="354">
        <v>160102070</v>
      </c>
      <c r="AS40" s="354">
        <v>283</v>
      </c>
      <c r="AT40" s="47" t="s">
        <v>107</v>
      </c>
      <c r="AU40" s="77">
        <v>4775827</v>
      </c>
      <c r="AV40" s="64">
        <f>IFERROR(AU40/AR40,"-")</f>
        <v>2.9829889145093502E-2</v>
      </c>
      <c r="AW40" s="80">
        <v>54</v>
      </c>
      <c r="AX40" s="64">
        <f>IFERROR(AW40/AS40,"-")</f>
        <v>0.19081272084805653</v>
      </c>
      <c r="AY40" s="283">
        <f t="shared" si="5"/>
        <v>88441.240740740745</v>
      </c>
      <c r="AZ40" s="354">
        <v>0</v>
      </c>
      <c r="BA40" s="354">
        <v>0</v>
      </c>
      <c r="BB40" s="47" t="s">
        <v>107</v>
      </c>
      <c r="BC40" s="77">
        <v>0</v>
      </c>
      <c r="BD40" s="64" t="str">
        <f>IFERROR(BC40/AZ40,"-")</f>
        <v>-</v>
      </c>
      <c r="BE40" s="77">
        <v>0</v>
      </c>
      <c r="BF40" s="64" t="str">
        <f>IFERROR(BE40/BA40,"-")</f>
        <v>-</v>
      </c>
      <c r="BG40" s="80" t="str">
        <f t="shared" si="6"/>
        <v>-</v>
      </c>
      <c r="BH40" s="354">
        <v>191478900</v>
      </c>
      <c r="BI40" s="354">
        <v>344</v>
      </c>
      <c r="BJ40" s="47" t="s">
        <v>107</v>
      </c>
      <c r="BK40" s="77">
        <v>2533517</v>
      </c>
      <c r="BL40" s="64">
        <f>IFERROR(BK40/BH40,"-")</f>
        <v>1.3231311648437504E-2</v>
      </c>
      <c r="BM40" s="77">
        <v>44</v>
      </c>
      <c r="BN40" s="64">
        <f>IFERROR(BM40/BI40,"-")</f>
        <v>0.12790697674418605</v>
      </c>
      <c r="BO40" s="191">
        <f t="shared" si="7"/>
        <v>57579.931818181816</v>
      </c>
      <c r="BP40" s="286"/>
    </row>
    <row r="41" spans="2:68" s="10" customFormat="1" ht="13.15" customHeight="1">
      <c r="B41" s="379"/>
      <c r="C41" s="374"/>
      <c r="D41" s="355"/>
      <c r="E41" s="355"/>
      <c r="F41" s="48" t="s">
        <v>108</v>
      </c>
      <c r="G41" s="78">
        <v>328207</v>
      </c>
      <c r="H41" s="65">
        <f>IFERROR(G41/D40,"-")</f>
        <v>7.9519876880076792E-3</v>
      </c>
      <c r="I41" s="78">
        <v>14</v>
      </c>
      <c r="J41" s="65">
        <f>IFERROR(I41/E40,"-")</f>
        <v>0.23333333333333334</v>
      </c>
      <c r="K41" s="81">
        <f t="shared" si="0"/>
        <v>23443.357142857141</v>
      </c>
      <c r="L41" s="355"/>
      <c r="M41" s="355"/>
      <c r="N41" s="48" t="s">
        <v>108</v>
      </c>
      <c r="O41" s="78">
        <v>4037287</v>
      </c>
      <c r="P41" s="65">
        <f>IFERROR(O41/L40,"-")</f>
        <v>1.1616270254017715E-2</v>
      </c>
      <c r="Q41" s="78">
        <v>132</v>
      </c>
      <c r="R41" s="65">
        <f>IFERROR(Q41/M40,"-")</f>
        <v>0.21019108280254778</v>
      </c>
      <c r="S41" s="81">
        <f t="shared" si="1"/>
        <v>30585.507575757576</v>
      </c>
      <c r="T41" s="355"/>
      <c r="U41" s="355"/>
      <c r="V41" s="48" t="s">
        <v>108</v>
      </c>
      <c r="W41" s="78">
        <v>73876</v>
      </c>
      <c r="X41" s="65">
        <f>IFERROR(W41/T40,"-")</f>
        <v>8.6666604099406869E-3</v>
      </c>
      <c r="Y41" s="78">
        <v>5</v>
      </c>
      <c r="Z41" s="65">
        <f>IFERROR(Y41/U40,"-")</f>
        <v>0.13513513513513514</v>
      </c>
      <c r="AA41" s="192">
        <f t="shared" si="2"/>
        <v>14775.2</v>
      </c>
      <c r="AB41" s="355"/>
      <c r="AC41" s="355"/>
      <c r="AD41" s="48" t="s">
        <v>108</v>
      </c>
      <c r="AE41" s="78">
        <v>389313</v>
      </c>
      <c r="AF41" s="65">
        <f>IFERROR(AE41/AB40,"-")</f>
        <v>1.7166937045348215E-2</v>
      </c>
      <c r="AG41" s="78">
        <v>11</v>
      </c>
      <c r="AH41" s="65">
        <f>IFERROR(AG41/AC40,"-")</f>
        <v>0.15277777777777779</v>
      </c>
      <c r="AI41" s="81">
        <f t="shared" si="3"/>
        <v>35392.090909090912</v>
      </c>
      <c r="AJ41" s="355"/>
      <c r="AK41" s="355"/>
      <c r="AL41" s="48" t="s">
        <v>108</v>
      </c>
      <c r="AM41" s="78">
        <v>2298514</v>
      </c>
      <c r="AN41" s="65">
        <f>IFERROR(AM41/AJ40,"-")</f>
        <v>1.4710470770597414E-2</v>
      </c>
      <c r="AO41" s="78">
        <v>56</v>
      </c>
      <c r="AP41" s="65">
        <f>IFERROR(AO41/AK40,"-")</f>
        <v>0.23728813559322035</v>
      </c>
      <c r="AQ41" s="81">
        <f t="shared" si="4"/>
        <v>41044.892857142855</v>
      </c>
      <c r="AR41" s="355"/>
      <c r="AS41" s="355"/>
      <c r="AT41" s="48" t="s">
        <v>108</v>
      </c>
      <c r="AU41" s="78">
        <v>1275584</v>
      </c>
      <c r="AV41" s="65">
        <f>IFERROR(AU41/AR40,"-")</f>
        <v>7.9673173494883599E-3</v>
      </c>
      <c r="AW41" s="81">
        <v>60</v>
      </c>
      <c r="AX41" s="65">
        <f>IFERROR(AW41/AS40,"-")</f>
        <v>0.21201413427561838</v>
      </c>
      <c r="AY41" s="284">
        <f t="shared" si="5"/>
        <v>21259.733333333334</v>
      </c>
      <c r="AZ41" s="355"/>
      <c r="BA41" s="355"/>
      <c r="BB41" s="48" t="s">
        <v>108</v>
      </c>
      <c r="BC41" s="78">
        <v>0</v>
      </c>
      <c r="BD41" s="65" t="str">
        <f>IFERROR(BC41/AZ40,"-")</f>
        <v>-</v>
      </c>
      <c r="BE41" s="78">
        <v>0</v>
      </c>
      <c r="BF41" s="65" t="str">
        <f>IFERROR(BE41/BA40,"-")</f>
        <v>-</v>
      </c>
      <c r="BG41" s="81" t="str">
        <f t="shared" si="6"/>
        <v>-</v>
      </c>
      <c r="BH41" s="355"/>
      <c r="BI41" s="355"/>
      <c r="BJ41" s="48" t="s">
        <v>108</v>
      </c>
      <c r="BK41" s="78">
        <v>2083842</v>
      </c>
      <c r="BL41" s="65">
        <f>IFERROR(BK41/BH40,"-")</f>
        <v>1.0882880568041702E-2</v>
      </c>
      <c r="BM41" s="78">
        <v>65</v>
      </c>
      <c r="BN41" s="65">
        <f>IFERROR(BM41/BI40,"-")</f>
        <v>0.18895348837209303</v>
      </c>
      <c r="BO41" s="192">
        <f t="shared" si="7"/>
        <v>32059.107692307691</v>
      </c>
      <c r="BP41" s="286"/>
    </row>
    <row r="42" spans="2:68" s="10" customFormat="1" ht="13.15" customHeight="1">
      <c r="B42" s="379"/>
      <c r="C42" s="374"/>
      <c r="D42" s="355"/>
      <c r="E42" s="355"/>
      <c r="F42" s="49" t="s">
        <v>109</v>
      </c>
      <c r="G42" s="78">
        <v>1280568</v>
      </c>
      <c r="H42" s="65">
        <f>IFERROR(G42/D40,"-")</f>
        <v>3.1026336944844621E-2</v>
      </c>
      <c r="I42" s="78">
        <v>23</v>
      </c>
      <c r="J42" s="65">
        <f>IFERROR(I42/E40,"-")</f>
        <v>0.38333333333333336</v>
      </c>
      <c r="K42" s="81">
        <f t="shared" si="0"/>
        <v>55676.869565217392</v>
      </c>
      <c r="L42" s="355"/>
      <c r="M42" s="355"/>
      <c r="N42" s="49" t="s">
        <v>109</v>
      </c>
      <c r="O42" s="78">
        <v>12713248</v>
      </c>
      <c r="P42" s="65">
        <f>IFERROR(O42/L40,"-")</f>
        <v>3.6579149457135501E-2</v>
      </c>
      <c r="Q42" s="78">
        <v>240</v>
      </c>
      <c r="R42" s="65">
        <f>IFERROR(Q42/M40,"-")</f>
        <v>0.38216560509554143</v>
      </c>
      <c r="S42" s="81">
        <f t="shared" si="1"/>
        <v>52971.866666666669</v>
      </c>
      <c r="T42" s="355"/>
      <c r="U42" s="355"/>
      <c r="V42" s="49" t="s">
        <v>109</v>
      </c>
      <c r="W42" s="78">
        <v>0</v>
      </c>
      <c r="X42" s="65">
        <f>IFERROR(W42/T40,"-")</f>
        <v>0</v>
      </c>
      <c r="Y42" s="78">
        <v>0</v>
      </c>
      <c r="Z42" s="65">
        <f>IFERROR(Y42/U40,"-")</f>
        <v>0</v>
      </c>
      <c r="AA42" s="192" t="str">
        <f t="shared" si="2"/>
        <v>-</v>
      </c>
      <c r="AB42" s="355"/>
      <c r="AC42" s="355"/>
      <c r="AD42" s="49" t="s">
        <v>109</v>
      </c>
      <c r="AE42" s="78">
        <v>0</v>
      </c>
      <c r="AF42" s="65">
        <f>IFERROR(AE42/AB40,"-")</f>
        <v>0</v>
      </c>
      <c r="AG42" s="78">
        <v>0</v>
      </c>
      <c r="AH42" s="65">
        <f>IFERROR(AG42/AC40,"-")</f>
        <v>0</v>
      </c>
      <c r="AI42" s="81" t="str">
        <f t="shared" si="3"/>
        <v>-</v>
      </c>
      <c r="AJ42" s="355"/>
      <c r="AK42" s="355"/>
      <c r="AL42" s="49" t="s">
        <v>109</v>
      </c>
      <c r="AM42" s="78">
        <v>6049305</v>
      </c>
      <c r="AN42" s="65">
        <f>IFERROR(AM42/AJ40,"-")</f>
        <v>3.871550244415687E-2</v>
      </c>
      <c r="AO42" s="78">
        <v>106</v>
      </c>
      <c r="AP42" s="65">
        <f>IFERROR(AO42/AK40,"-")</f>
        <v>0.44915254237288138</v>
      </c>
      <c r="AQ42" s="81">
        <f t="shared" si="4"/>
        <v>57068.915094339623</v>
      </c>
      <c r="AR42" s="355"/>
      <c r="AS42" s="355"/>
      <c r="AT42" s="49" t="s">
        <v>109</v>
      </c>
      <c r="AU42" s="78">
        <v>6663943</v>
      </c>
      <c r="AV42" s="65">
        <f>IFERROR(AU42/AR40,"-")</f>
        <v>4.1623090819500337E-2</v>
      </c>
      <c r="AW42" s="81">
        <v>134</v>
      </c>
      <c r="AX42" s="65">
        <f>IFERROR(AW42/AS40,"-")</f>
        <v>0.47349823321554768</v>
      </c>
      <c r="AY42" s="284">
        <f t="shared" si="5"/>
        <v>49730.917910447759</v>
      </c>
      <c r="AZ42" s="355"/>
      <c r="BA42" s="355"/>
      <c r="BB42" s="49" t="s">
        <v>109</v>
      </c>
      <c r="BC42" s="78">
        <v>0</v>
      </c>
      <c r="BD42" s="65" t="str">
        <f>IFERROR(BC42/AZ40,"-")</f>
        <v>-</v>
      </c>
      <c r="BE42" s="78">
        <v>0</v>
      </c>
      <c r="BF42" s="65" t="str">
        <f>IFERROR(BE42/BA40,"-")</f>
        <v>-</v>
      </c>
      <c r="BG42" s="81" t="str">
        <f t="shared" si="6"/>
        <v>-</v>
      </c>
      <c r="BH42" s="355"/>
      <c r="BI42" s="355"/>
      <c r="BJ42" s="49" t="s">
        <v>109</v>
      </c>
      <c r="BK42" s="78">
        <v>3581001</v>
      </c>
      <c r="BL42" s="65">
        <f>IFERROR(BK42/BH40,"-")</f>
        <v>1.87018047419324E-2</v>
      </c>
      <c r="BM42" s="78">
        <v>95</v>
      </c>
      <c r="BN42" s="65">
        <f>IFERROR(BM42/BI40,"-")</f>
        <v>0.27616279069767441</v>
      </c>
      <c r="BO42" s="192">
        <f t="shared" si="7"/>
        <v>37694.747368421049</v>
      </c>
      <c r="BP42" s="286"/>
    </row>
    <row r="43" spans="2:68" s="10" customFormat="1" ht="13.15" customHeight="1">
      <c r="B43" s="379"/>
      <c r="C43" s="374"/>
      <c r="D43" s="355"/>
      <c r="E43" s="355"/>
      <c r="F43" s="49" t="s">
        <v>110</v>
      </c>
      <c r="G43" s="78">
        <v>29450</v>
      </c>
      <c r="H43" s="65">
        <f>IFERROR(G43/D40,"-")</f>
        <v>7.1353151337974561E-4</v>
      </c>
      <c r="I43" s="78">
        <v>5</v>
      </c>
      <c r="J43" s="65">
        <f>IFERROR(I43/E40,"-")</f>
        <v>8.3333333333333329E-2</v>
      </c>
      <c r="K43" s="81">
        <f t="shared" si="0"/>
        <v>5890</v>
      </c>
      <c r="L43" s="355"/>
      <c r="M43" s="355"/>
      <c r="N43" s="49" t="s">
        <v>110</v>
      </c>
      <c r="O43" s="78">
        <v>465300</v>
      </c>
      <c r="P43" s="65">
        <f>IFERROR(O43/L40,"-")</f>
        <v>1.3387828383749887E-3</v>
      </c>
      <c r="Q43" s="78">
        <v>29</v>
      </c>
      <c r="R43" s="65">
        <f>IFERROR(Q43/M40,"-")</f>
        <v>4.6178343949044583E-2</v>
      </c>
      <c r="S43" s="81">
        <f t="shared" si="1"/>
        <v>16044.827586206897</v>
      </c>
      <c r="T43" s="355"/>
      <c r="U43" s="355"/>
      <c r="V43" s="49" t="s">
        <v>110</v>
      </c>
      <c r="W43" s="78">
        <v>0</v>
      </c>
      <c r="X43" s="65">
        <f>IFERROR(W43/T40,"-")</f>
        <v>0</v>
      </c>
      <c r="Y43" s="78">
        <v>0</v>
      </c>
      <c r="Z43" s="65">
        <f>IFERROR(Y43/U40,"-")</f>
        <v>0</v>
      </c>
      <c r="AA43" s="192" t="str">
        <f t="shared" si="2"/>
        <v>-</v>
      </c>
      <c r="AB43" s="355"/>
      <c r="AC43" s="355"/>
      <c r="AD43" s="49" t="s">
        <v>110</v>
      </c>
      <c r="AE43" s="78">
        <v>0</v>
      </c>
      <c r="AF43" s="65">
        <f>IFERROR(AE43/AB40,"-")</f>
        <v>0</v>
      </c>
      <c r="AG43" s="78">
        <v>0</v>
      </c>
      <c r="AH43" s="65">
        <f>IFERROR(AG43/AC40,"-")</f>
        <v>0</v>
      </c>
      <c r="AI43" s="81" t="str">
        <f t="shared" si="3"/>
        <v>-</v>
      </c>
      <c r="AJ43" s="355"/>
      <c r="AK43" s="355"/>
      <c r="AL43" s="49" t="s">
        <v>110</v>
      </c>
      <c r="AM43" s="78">
        <v>306596</v>
      </c>
      <c r="AN43" s="65">
        <f>IFERROR(AM43/AJ40,"-")</f>
        <v>1.9622118883687828E-3</v>
      </c>
      <c r="AO43" s="78">
        <v>12</v>
      </c>
      <c r="AP43" s="65">
        <f>IFERROR(AO43/AK40,"-")</f>
        <v>5.0847457627118647E-2</v>
      </c>
      <c r="AQ43" s="81">
        <f t="shared" si="4"/>
        <v>25549.666666666668</v>
      </c>
      <c r="AR43" s="355"/>
      <c r="AS43" s="355"/>
      <c r="AT43" s="49" t="s">
        <v>110</v>
      </c>
      <c r="AU43" s="78">
        <v>158704</v>
      </c>
      <c r="AV43" s="65">
        <f>IFERROR(AU43/AR40,"-")</f>
        <v>9.9126763320424283E-4</v>
      </c>
      <c r="AW43" s="81">
        <v>17</v>
      </c>
      <c r="AX43" s="65">
        <f>IFERROR(AW43/AS40,"-")</f>
        <v>6.0070671378091869E-2</v>
      </c>
      <c r="AY43" s="284">
        <f t="shared" si="5"/>
        <v>9335.5294117647063</v>
      </c>
      <c r="AZ43" s="355"/>
      <c r="BA43" s="355"/>
      <c r="BB43" s="49" t="s">
        <v>110</v>
      </c>
      <c r="BC43" s="78">
        <v>0</v>
      </c>
      <c r="BD43" s="65" t="str">
        <f>IFERROR(BC43/AZ40,"-")</f>
        <v>-</v>
      </c>
      <c r="BE43" s="78">
        <v>0</v>
      </c>
      <c r="BF43" s="65" t="str">
        <f>IFERROR(BE43/BA40,"-")</f>
        <v>-</v>
      </c>
      <c r="BG43" s="81" t="str">
        <f t="shared" si="6"/>
        <v>-</v>
      </c>
      <c r="BH43" s="355"/>
      <c r="BI43" s="355"/>
      <c r="BJ43" s="49" t="s">
        <v>110</v>
      </c>
      <c r="BK43" s="78">
        <v>84477</v>
      </c>
      <c r="BL43" s="65">
        <f>IFERROR(BK43/BH40,"-")</f>
        <v>4.4118176989736208E-4</v>
      </c>
      <c r="BM43" s="78">
        <v>6</v>
      </c>
      <c r="BN43" s="65">
        <f>IFERROR(BM43/BI40,"-")</f>
        <v>1.7441860465116279E-2</v>
      </c>
      <c r="BO43" s="192">
        <f t="shared" si="7"/>
        <v>14079.5</v>
      </c>
      <c r="BP43" s="286"/>
    </row>
    <row r="44" spans="2:68" s="10" customFormat="1" ht="13.15" customHeight="1">
      <c r="B44" s="379"/>
      <c r="C44" s="374"/>
      <c r="D44" s="355"/>
      <c r="E44" s="355"/>
      <c r="F44" s="49" t="s">
        <v>111</v>
      </c>
      <c r="G44" s="78">
        <v>1207761</v>
      </c>
      <c r="H44" s="65">
        <f>IFERROR(G44/D40,"-")</f>
        <v>2.9262327135179452E-2</v>
      </c>
      <c r="I44" s="78">
        <v>28</v>
      </c>
      <c r="J44" s="65">
        <f>IFERROR(I44/E40,"-")</f>
        <v>0.46666666666666667</v>
      </c>
      <c r="K44" s="81">
        <f t="shared" si="0"/>
        <v>43134.321428571428</v>
      </c>
      <c r="L44" s="355"/>
      <c r="M44" s="355"/>
      <c r="N44" s="49" t="s">
        <v>111</v>
      </c>
      <c r="O44" s="78">
        <v>8379628</v>
      </c>
      <c r="P44" s="65">
        <f>IFERROR(O44/L40,"-")</f>
        <v>2.4110256089332753E-2</v>
      </c>
      <c r="Q44" s="78">
        <v>225</v>
      </c>
      <c r="R44" s="65">
        <f>IFERROR(Q44/M40,"-")</f>
        <v>0.35828025477707004</v>
      </c>
      <c r="S44" s="81">
        <f t="shared" si="1"/>
        <v>37242.79111111111</v>
      </c>
      <c r="T44" s="355"/>
      <c r="U44" s="355"/>
      <c r="V44" s="49" t="s">
        <v>111</v>
      </c>
      <c r="W44" s="78">
        <v>0</v>
      </c>
      <c r="X44" s="65">
        <f>IFERROR(W44/T40,"-")</f>
        <v>0</v>
      </c>
      <c r="Y44" s="78">
        <v>0</v>
      </c>
      <c r="Z44" s="65">
        <f>IFERROR(Y44/U40,"-")</f>
        <v>0</v>
      </c>
      <c r="AA44" s="192" t="str">
        <f t="shared" si="2"/>
        <v>-</v>
      </c>
      <c r="AB44" s="355"/>
      <c r="AC44" s="355"/>
      <c r="AD44" s="49" t="s">
        <v>111</v>
      </c>
      <c r="AE44" s="78">
        <v>0</v>
      </c>
      <c r="AF44" s="65">
        <f>IFERROR(AE44/AB40,"-")</f>
        <v>0</v>
      </c>
      <c r="AG44" s="78">
        <v>0</v>
      </c>
      <c r="AH44" s="65">
        <f>IFERROR(AG44/AC40,"-")</f>
        <v>0</v>
      </c>
      <c r="AI44" s="81" t="str">
        <f t="shared" si="3"/>
        <v>-</v>
      </c>
      <c r="AJ44" s="355"/>
      <c r="AK44" s="355"/>
      <c r="AL44" s="49" t="s">
        <v>111</v>
      </c>
      <c r="AM44" s="78">
        <v>5315845</v>
      </c>
      <c r="AN44" s="65">
        <f>IFERROR(AM44/AJ40,"-")</f>
        <v>3.4021364452653503E-2</v>
      </c>
      <c r="AO44" s="78">
        <v>107</v>
      </c>
      <c r="AP44" s="65">
        <f>IFERROR(AO44/AK40,"-")</f>
        <v>0.45338983050847459</v>
      </c>
      <c r="AQ44" s="81">
        <f t="shared" si="4"/>
        <v>49680.794392523363</v>
      </c>
      <c r="AR44" s="355"/>
      <c r="AS44" s="355"/>
      <c r="AT44" s="49" t="s">
        <v>111</v>
      </c>
      <c r="AU44" s="78">
        <v>3063783</v>
      </c>
      <c r="AV44" s="65">
        <f>IFERROR(AU44/AR40,"-")</f>
        <v>1.9136435899923091E-2</v>
      </c>
      <c r="AW44" s="81">
        <v>118</v>
      </c>
      <c r="AX44" s="65">
        <f>IFERROR(AW44/AS40,"-")</f>
        <v>0.41696113074204949</v>
      </c>
      <c r="AY44" s="284">
        <f t="shared" si="5"/>
        <v>25964.262711864405</v>
      </c>
      <c r="AZ44" s="355"/>
      <c r="BA44" s="355"/>
      <c r="BB44" s="49" t="s">
        <v>111</v>
      </c>
      <c r="BC44" s="78">
        <v>0</v>
      </c>
      <c r="BD44" s="65" t="str">
        <f>IFERROR(BC44/AZ40,"-")</f>
        <v>-</v>
      </c>
      <c r="BE44" s="78">
        <v>0</v>
      </c>
      <c r="BF44" s="65" t="str">
        <f>IFERROR(BE44/BA40,"-")</f>
        <v>-</v>
      </c>
      <c r="BG44" s="81" t="str">
        <f t="shared" si="6"/>
        <v>-</v>
      </c>
      <c r="BH44" s="355"/>
      <c r="BI44" s="355"/>
      <c r="BJ44" s="49" t="s">
        <v>111</v>
      </c>
      <c r="BK44" s="78">
        <v>2513951</v>
      </c>
      <c r="BL44" s="65">
        <f>IFERROR(BK44/BH40,"-")</f>
        <v>1.3129128065807773E-2</v>
      </c>
      <c r="BM44" s="78">
        <v>75</v>
      </c>
      <c r="BN44" s="65">
        <f>IFERROR(BM44/BI40,"-")</f>
        <v>0.21802325581395349</v>
      </c>
      <c r="BO44" s="192">
        <f t="shared" si="7"/>
        <v>33519.346666666665</v>
      </c>
      <c r="BP44" s="286"/>
    </row>
    <row r="45" spans="2:68" s="10" customFormat="1" ht="13.15" customHeight="1">
      <c r="B45" s="379"/>
      <c r="C45" s="374"/>
      <c r="D45" s="355"/>
      <c r="E45" s="355"/>
      <c r="F45" s="49" t="s">
        <v>112</v>
      </c>
      <c r="G45" s="78">
        <v>1678908</v>
      </c>
      <c r="H45" s="65">
        <f>IFERROR(G45/D40,"-")</f>
        <v>4.0677547234817042E-2</v>
      </c>
      <c r="I45" s="78">
        <v>25</v>
      </c>
      <c r="J45" s="65">
        <f>IFERROR(I45/E40,"-")</f>
        <v>0.41666666666666669</v>
      </c>
      <c r="K45" s="81">
        <f t="shared" si="0"/>
        <v>67156.320000000007</v>
      </c>
      <c r="L45" s="355"/>
      <c r="M45" s="355"/>
      <c r="N45" s="49" t="s">
        <v>112</v>
      </c>
      <c r="O45" s="78">
        <v>21410577</v>
      </c>
      <c r="P45" s="65">
        <f>IFERROR(O45/L40,"-")</f>
        <v>6.1603509665390604E-2</v>
      </c>
      <c r="Q45" s="78">
        <v>265</v>
      </c>
      <c r="R45" s="65">
        <f>IFERROR(Q45/M40,"-")</f>
        <v>0.42197452229299365</v>
      </c>
      <c r="S45" s="81">
        <f t="shared" si="1"/>
        <v>80794.63018867925</v>
      </c>
      <c r="T45" s="355"/>
      <c r="U45" s="355"/>
      <c r="V45" s="49" t="s">
        <v>112</v>
      </c>
      <c r="W45" s="78">
        <v>0</v>
      </c>
      <c r="X45" s="65">
        <f>IFERROR(W45/T40,"-")</f>
        <v>0</v>
      </c>
      <c r="Y45" s="78">
        <v>0</v>
      </c>
      <c r="Z45" s="65">
        <f>IFERROR(Y45/U40,"-")</f>
        <v>0</v>
      </c>
      <c r="AA45" s="192" t="str">
        <f t="shared" si="2"/>
        <v>-</v>
      </c>
      <c r="AB45" s="355"/>
      <c r="AC45" s="355"/>
      <c r="AD45" s="49" t="s">
        <v>112</v>
      </c>
      <c r="AE45" s="78">
        <v>0</v>
      </c>
      <c r="AF45" s="65">
        <f>IFERROR(AE45/AB40,"-")</f>
        <v>0</v>
      </c>
      <c r="AG45" s="78">
        <v>0</v>
      </c>
      <c r="AH45" s="65">
        <f>IFERROR(AG45/AC40,"-")</f>
        <v>0</v>
      </c>
      <c r="AI45" s="81" t="str">
        <f t="shared" si="3"/>
        <v>-</v>
      </c>
      <c r="AJ45" s="355"/>
      <c r="AK45" s="355"/>
      <c r="AL45" s="49" t="s">
        <v>112</v>
      </c>
      <c r="AM45" s="78">
        <v>10532754</v>
      </c>
      <c r="AN45" s="65">
        <f>IFERROR(AM45/AJ40,"-")</f>
        <v>6.7409539315789677E-2</v>
      </c>
      <c r="AO45" s="78">
        <v>116</v>
      </c>
      <c r="AP45" s="65">
        <f>IFERROR(AO45/AK40,"-")</f>
        <v>0.49152542372881358</v>
      </c>
      <c r="AQ45" s="81">
        <f t="shared" si="4"/>
        <v>90799.603448275855</v>
      </c>
      <c r="AR45" s="355"/>
      <c r="AS45" s="355"/>
      <c r="AT45" s="49" t="s">
        <v>112</v>
      </c>
      <c r="AU45" s="78">
        <v>10877823</v>
      </c>
      <c r="AV45" s="65">
        <f>IFERROR(AU45/AR40,"-")</f>
        <v>6.7943050330329893E-2</v>
      </c>
      <c r="AW45" s="81">
        <v>149</v>
      </c>
      <c r="AX45" s="65">
        <f>IFERROR(AW45/AS40,"-")</f>
        <v>0.52650176678445226</v>
      </c>
      <c r="AY45" s="284">
        <f t="shared" si="5"/>
        <v>73005.523489932879</v>
      </c>
      <c r="AZ45" s="355"/>
      <c r="BA45" s="355"/>
      <c r="BB45" s="49" t="s">
        <v>112</v>
      </c>
      <c r="BC45" s="78">
        <v>0</v>
      </c>
      <c r="BD45" s="65" t="str">
        <f>IFERROR(BC45/AZ40,"-")</f>
        <v>-</v>
      </c>
      <c r="BE45" s="78">
        <v>0</v>
      </c>
      <c r="BF45" s="65" t="str">
        <f>IFERROR(BE45/BA40,"-")</f>
        <v>-</v>
      </c>
      <c r="BG45" s="81" t="str">
        <f t="shared" si="6"/>
        <v>-</v>
      </c>
      <c r="BH45" s="355"/>
      <c r="BI45" s="355"/>
      <c r="BJ45" s="49" t="s">
        <v>112</v>
      </c>
      <c r="BK45" s="78">
        <v>9677169</v>
      </c>
      <c r="BL45" s="65">
        <f>IFERROR(BK45/BH40,"-")</f>
        <v>5.053908811884756E-2</v>
      </c>
      <c r="BM45" s="78">
        <v>107</v>
      </c>
      <c r="BN45" s="65">
        <f>IFERROR(BM45/BI40,"-")</f>
        <v>0.31104651162790697</v>
      </c>
      <c r="BO45" s="192">
        <f t="shared" si="7"/>
        <v>90440.831775700935</v>
      </c>
      <c r="BP45" s="286"/>
    </row>
    <row r="46" spans="2:68" s="10" customFormat="1" ht="13.15" customHeight="1">
      <c r="B46" s="379"/>
      <c r="C46" s="374"/>
      <c r="D46" s="355"/>
      <c r="E46" s="355"/>
      <c r="F46" s="49" t="s">
        <v>113</v>
      </c>
      <c r="G46" s="78">
        <v>1106798</v>
      </c>
      <c r="H46" s="65">
        <f>IFERROR(G46/D40,"-")</f>
        <v>2.6816137587289495E-2</v>
      </c>
      <c r="I46" s="78">
        <v>14</v>
      </c>
      <c r="J46" s="65">
        <f>IFERROR(I46/E40,"-")</f>
        <v>0.23333333333333334</v>
      </c>
      <c r="K46" s="81">
        <f t="shared" si="0"/>
        <v>79057</v>
      </c>
      <c r="L46" s="355"/>
      <c r="M46" s="355"/>
      <c r="N46" s="49" t="s">
        <v>113</v>
      </c>
      <c r="O46" s="78">
        <v>10751818</v>
      </c>
      <c r="P46" s="65">
        <f>IFERROR(O46/L40,"-")</f>
        <v>3.0935631677909508E-2</v>
      </c>
      <c r="Q46" s="78">
        <v>103</v>
      </c>
      <c r="R46" s="65">
        <f>IFERROR(Q46/M40,"-")</f>
        <v>0.16401273885350318</v>
      </c>
      <c r="S46" s="81">
        <f t="shared" si="1"/>
        <v>104386.58252427184</v>
      </c>
      <c r="T46" s="355"/>
      <c r="U46" s="355"/>
      <c r="V46" s="49" t="s">
        <v>113</v>
      </c>
      <c r="W46" s="78">
        <v>0</v>
      </c>
      <c r="X46" s="65">
        <f>IFERROR(W46/T40,"-")</f>
        <v>0</v>
      </c>
      <c r="Y46" s="78">
        <v>0</v>
      </c>
      <c r="Z46" s="65">
        <f>IFERROR(Y46/U40,"-")</f>
        <v>0</v>
      </c>
      <c r="AA46" s="192" t="str">
        <f t="shared" si="2"/>
        <v>-</v>
      </c>
      <c r="AB46" s="355"/>
      <c r="AC46" s="355"/>
      <c r="AD46" s="49" t="s">
        <v>113</v>
      </c>
      <c r="AE46" s="78">
        <v>1744445</v>
      </c>
      <c r="AF46" s="65">
        <f>IFERROR(AE46/AB40,"-")</f>
        <v>7.6922110214846323E-2</v>
      </c>
      <c r="AG46" s="78">
        <v>2</v>
      </c>
      <c r="AH46" s="65">
        <f>IFERROR(AG46/AC40,"-")</f>
        <v>2.7777777777777776E-2</v>
      </c>
      <c r="AI46" s="81">
        <f t="shared" si="3"/>
        <v>872222.5</v>
      </c>
      <c r="AJ46" s="355"/>
      <c r="AK46" s="355"/>
      <c r="AL46" s="49" t="s">
        <v>113</v>
      </c>
      <c r="AM46" s="78">
        <v>4060988</v>
      </c>
      <c r="AN46" s="65">
        <f>IFERROR(AM46/AJ40,"-")</f>
        <v>2.5990289932428887E-2</v>
      </c>
      <c r="AO46" s="78">
        <v>53</v>
      </c>
      <c r="AP46" s="65">
        <f>IFERROR(AO46/AK40,"-")</f>
        <v>0.22457627118644069</v>
      </c>
      <c r="AQ46" s="81">
        <f t="shared" si="4"/>
        <v>76622.415094339623</v>
      </c>
      <c r="AR46" s="355"/>
      <c r="AS46" s="355"/>
      <c r="AT46" s="49" t="s">
        <v>113</v>
      </c>
      <c r="AU46" s="78">
        <v>4946385</v>
      </c>
      <c r="AV46" s="65">
        <f>IFERROR(AU46/AR40,"-")</f>
        <v>3.0895197045234954E-2</v>
      </c>
      <c r="AW46" s="81">
        <v>48</v>
      </c>
      <c r="AX46" s="65">
        <f>IFERROR(AW46/AS40,"-")</f>
        <v>0.16961130742049471</v>
      </c>
      <c r="AY46" s="284">
        <f t="shared" si="5"/>
        <v>103049.6875</v>
      </c>
      <c r="AZ46" s="355"/>
      <c r="BA46" s="355"/>
      <c r="BB46" s="49" t="s">
        <v>113</v>
      </c>
      <c r="BC46" s="78">
        <v>0</v>
      </c>
      <c r="BD46" s="65" t="str">
        <f>IFERROR(BC46/AZ40,"-")</f>
        <v>-</v>
      </c>
      <c r="BE46" s="78">
        <v>0</v>
      </c>
      <c r="BF46" s="65" t="str">
        <f>IFERROR(BE46/BA40,"-")</f>
        <v>-</v>
      </c>
      <c r="BG46" s="81" t="str">
        <f t="shared" si="6"/>
        <v>-</v>
      </c>
      <c r="BH46" s="355"/>
      <c r="BI46" s="355"/>
      <c r="BJ46" s="49" t="s">
        <v>113</v>
      </c>
      <c r="BK46" s="78">
        <v>12785887</v>
      </c>
      <c r="BL46" s="65">
        <f>IFERROR(BK46/BH40,"-")</f>
        <v>6.6774391329801869E-2</v>
      </c>
      <c r="BM46" s="78">
        <v>36</v>
      </c>
      <c r="BN46" s="65">
        <f>IFERROR(BM46/BI40,"-")</f>
        <v>0.10465116279069768</v>
      </c>
      <c r="BO46" s="192">
        <f t="shared" si="7"/>
        <v>355163.52777777775</v>
      </c>
      <c r="BP46" s="286"/>
    </row>
    <row r="47" spans="2:68" s="10" customFormat="1" ht="13.15" customHeight="1">
      <c r="B47" s="379"/>
      <c r="C47" s="374"/>
      <c r="D47" s="355"/>
      <c r="E47" s="355"/>
      <c r="F47" s="49" t="s">
        <v>123</v>
      </c>
      <c r="G47" s="78">
        <v>0</v>
      </c>
      <c r="H47" s="65">
        <f>IFERROR(G47/D40,"-")</f>
        <v>0</v>
      </c>
      <c r="I47" s="78">
        <v>0</v>
      </c>
      <c r="J47" s="65">
        <f>IFERROR(I47/E40,"-")</f>
        <v>0</v>
      </c>
      <c r="K47" s="81" t="str">
        <f t="shared" si="0"/>
        <v>-</v>
      </c>
      <c r="L47" s="355"/>
      <c r="M47" s="355"/>
      <c r="N47" s="49" t="s">
        <v>123</v>
      </c>
      <c r="O47" s="78">
        <v>0</v>
      </c>
      <c r="P47" s="65">
        <f>IFERROR(O47/L40,"-")</f>
        <v>0</v>
      </c>
      <c r="Q47" s="78">
        <v>0</v>
      </c>
      <c r="R47" s="65">
        <f>IFERROR(Q47/M40,"-")</f>
        <v>0</v>
      </c>
      <c r="S47" s="81" t="str">
        <f t="shared" si="1"/>
        <v>-</v>
      </c>
      <c r="T47" s="355"/>
      <c r="U47" s="355"/>
      <c r="V47" s="49" t="s">
        <v>123</v>
      </c>
      <c r="W47" s="78">
        <v>0</v>
      </c>
      <c r="X47" s="65">
        <f>IFERROR(W47/T40,"-")</f>
        <v>0</v>
      </c>
      <c r="Y47" s="78">
        <v>0</v>
      </c>
      <c r="Z47" s="65">
        <f>IFERROR(Y47/U40,"-")</f>
        <v>0</v>
      </c>
      <c r="AA47" s="192" t="str">
        <f t="shared" si="2"/>
        <v>-</v>
      </c>
      <c r="AB47" s="355"/>
      <c r="AC47" s="355"/>
      <c r="AD47" s="49" t="s">
        <v>123</v>
      </c>
      <c r="AE47" s="78">
        <v>0</v>
      </c>
      <c r="AF47" s="65">
        <f>IFERROR(AE47/AB40,"-")</f>
        <v>0</v>
      </c>
      <c r="AG47" s="78">
        <v>0</v>
      </c>
      <c r="AH47" s="65">
        <f>IFERROR(AG47/AC40,"-")</f>
        <v>0</v>
      </c>
      <c r="AI47" s="81" t="str">
        <f t="shared" si="3"/>
        <v>-</v>
      </c>
      <c r="AJ47" s="355"/>
      <c r="AK47" s="355"/>
      <c r="AL47" s="49" t="s">
        <v>123</v>
      </c>
      <c r="AM47" s="78">
        <v>0</v>
      </c>
      <c r="AN47" s="65">
        <f>IFERROR(AM47/AJ40,"-")</f>
        <v>0</v>
      </c>
      <c r="AO47" s="78">
        <v>0</v>
      </c>
      <c r="AP47" s="65">
        <f>IFERROR(AO47/AK40,"-")</f>
        <v>0</v>
      </c>
      <c r="AQ47" s="81" t="str">
        <f t="shared" si="4"/>
        <v>-</v>
      </c>
      <c r="AR47" s="355"/>
      <c r="AS47" s="355"/>
      <c r="AT47" s="49" t="s">
        <v>123</v>
      </c>
      <c r="AU47" s="78">
        <v>0</v>
      </c>
      <c r="AV47" s="65">
        <f>IFERROR(AU47/AR40,"-")</f>
        <v>0</v>
      </c>
      <c r="AW47" s="81">
        <v>0</v>
      </c>
      <c r="AX47" s="65">
        <f>IFERROR(AW47/AS40,"-")</f>
        <v>0</v>
      </c>
      <c r="AY47" s="284" t="str">
        <f t="shared" si="5"/>
        <v>-</v>
      </c>
      <c r="AZ47" s="355"/>
      <c r="BA47" s="355"/>
      <c r="BB47" s="49" t="s">
        <v>123</v>
      </c>
      <c r="BC47" s="78">
        <v>0</v>
      </c>
      <c r="BD47" s="65" t="str">
        <f>IFERROR(BC47/AZ40,"-")</f>
        <v>-</v>
      </c>
      <c r="BE47" s="78">
        <v>0</v>
      </c>
      <c r="BF47" s="65" t="str">
        <f>IFERROR(BE47/BA40,"-")</f>
        <v>-</v>
      </c>
      <c r="BG47" s="81" t="str">
        <f t="shared" si="6"/>
        <v>-</v>
      </c>
      <c r="BH47" s="355"/>
      <c r="BI47" s="355"/>
      <c r="BJ47" s="49" t="s">
        <v>123</v>
      </c>
      <c r="BK47" s="78">
        <v>0</v>
      </c>
      <c r="BL47" s="65">
        <f>IFERROR(BK47/BH40,"-")</f>
        <v>0</v>
      </c>
      <c r="BM47" s="78">
        <v>0</v>
      </c>
      <c r="BN47" s="65">
        <f>IFERROR(BM47/BI40,"-")</f>
        <v>0</v>
      </c>
      <c r="BO47" s="192" t="str">
        <f t="shared" si="7"/>
        <v>-</v>
      </c>
      <c r="BP47" s="286"/>
    </row>
    <row r="48" spans="2:68" s="10" customFormat="1" ht="13.15" customHeight="1">
      <c r="B48" s="379"/>
      <c r="C48" s="374"/>
      <c r="D48" s="355"/>
      <c r="E48" s="355"/>
      <c r="F48" s="49" t="s">
        <v>114</v>
      </c>
      <c r="G48" s="78">
        <v>0</v>
      </c>
      <c r="H48" s="65">
        <f>IFERROR(G48/D40,"-")</f>
        <v>0</v>
      </c>
      <c r="I48" s="78">
        <v>0</v>
      </c>
      <c r="J48" s="65">
        <f>IFERROR(I48/E40,"-")</f>
        <v>0</v>
      </c>
      <c r="K48" s="81" t="str">
        <f t="shared" si="0"/>
        <v>-</v>
      </c>
      <c r="L48" s="355"/>
      <c r="M48" s="355"/>
      <c r="N48" s="49" t="s">
        <v>114</v>
      </c>
      <c r="O48" s="78">
        <v>313327</v>
      </c>
      <c r="P48" s="65">
        <f>IFERROR(O48/L40,"-")</f>
        <v>9.0151904233724497E-4</v>
      </c>
      <c r="Q48" s="78">
        <v>7</v>
      </c>
      <c r="R48" s="65">
        <f>IFERROR(Q48/M40,"-")</f>
        <v>1.1146496815286623E-2</v>
      </c>
      <c r="S48" s="81">
        <f t="shared" si="1"/>
        <v>44761</v>
      </c>
      <c r="T48" s="355"/>
      <c r="U48" s="355"/>
      <c r="V48" s="49" t="s">
        <v>114</v>
      </c>
      <c r="W48" s="78">
        <v>0</v>
      </c>
      <c r="X48" s="65">
        <f>IFERROR(W48/T40,"-")</f>
        <v>0</v>
      </c>
      <c r="Y48" s="78">
        <v>0</v>
      </c>
      <c r="Z48" s="65">
        <f>IFERROR(Y48/U40,"-")</f>
        <v>0</v>
      </c>
      <c r="AA48" s="192" t="str">
        <f t="shared" si="2"/>
        <v>-</v>
      </c>
      <c r="AB48" s="355"/>
      <c r="AC48" s="355"/>
      <c r="AD48" s="49" t="s">
        <v>114</v>
      </c>
      <c r="AE48" s="78">
        <v>0</v>
      </c>
      <c r="AF48" s="65">
        <f>IFERROR(AE48/AB40,"-")</f>
        <v>0</v>
      </c>
      <c r="AG48" s="78">
        <v>0</v>
      </c>
      <c r="AH48" s="65">
        <f>IFERROR(AG48/AC40,"-")</f>
        <v>0</v>
      </c>
      <c r="AI48" s="81" t="str">
        <f t="shared" si="3"/>
        <v>-</v>
      </c>
      <c r="AJ48" s="355"/>
      <c r="AK48" s="355"/>
      <c r="AL48" s="49" t="s">
        <v>114</v>
      </c>
      <c r="AM48" s="78">
        <v>189580</v>
      </c>
      <c r="AN48" s="65">
        <f>IFERROR(AM48/AJ40,"-")</f>
        <v>1.2133104469626279E-3</v>
      </c>
      <c r="AO48" s="78">
        <v>3</v>
      </c>
      <c r="AP48" s="65">
        <f>IFERROR(AO48/AK40,"-")</f>
        <v>1.2711864406779662E-2</v>
      </c>
      <c r="AQ48" s="81">
        <f t="shared" si="4"/>
        <v>63193.333333333336</v>
      </c>
      <c r="AR48" s="355"/>
      <c r="AS48" s="355"/>
      <c r="AT48" s="49" t="s">
        <v>114</v>
      </c>
      <c r="AU48" s="78">
        <v>123747</v>
      </c>
      <c r="AV48" s="65">
        <f>IFERROR(AU48/AR40,"-")</f>
        <v>7.7292567172929116E-4</v>
      </c>
      <c r="AW48" s="81">
        <v>4</v>
      </c>
      <c r="AX48" s="65">
        <f>IFERROR(AW48/AS40,"-")</f>
        <v>1.4134275618374558E-2</v>
      </c>
      <c r="AY48" s="284">
        <f t="shared" si="5"/>
        <v>30936.75</v>
      </c>
      <c r="AZ48" s="355"/>
      <c r="BA48" s="355"/>
      <c r="BB48" s="49" t="s">
        <v>114</v>
      </c>
      <c r="BC48" s="78">
        <v>0</v>
      </c>
      <c r="BD48" s="65" t="str">
        <f>IFERROR(BC48/AZ40,"-")</f>
        <v>-</v>
      </c>
      <c r="BE48" s="78">
        <v>0</v>
      </c>
      <c r="BF48" s="65" t="str">
        <f>IFERROR(BE48/BA40,"-")</f>
        <v>-</v>
      </c>
      <c r="BG48" s="81" t="str">
        <f t="shared" si="6"/>
        <v>-</v>
      </c>
      <c r="BH48" s="355"/>
      <c r="BI48" s="355"/>
      <c r="BJ48" s="49" t="s">
        <v>114</v>
      </c>
      <c r="BK48" s="78">
        <v>47893</v>
      </c>
      <c r="BL48" s="65">
        <f>IFERROR(BK48/BH40,"-")</f>
        <v>2.5012155386311494E-4</v>
      </c>
      <c r="BM48" s="78">
        <v>2</v>
      </c>
      <c r="BN48" s="65">
        <f>IFERROR(BM48/BI40,"-")</f>
        <v>5.8139534883720929E-3</v>
      </c>
      <c r="BO48" s="192">
        <f t="shared" si="7"/>
        <v>23946.5</v>
      </c>
      <c r="BP48" s="286"/>
    </row>
    <row r="49" spans="2:68" s="10" customFormat="1" ht="13.15" customHeight="1">
      <c r="B49" s="379"/>
      <c r="C49" s="374"/>
      <c r="D49" s="355"/>
      <c r="E49" s="355"/>
      <c r="F49" s="49" t="s">
        <v>115</v>
      </c>
      <c r="G49" s="78">
        <v>2134</v>
      </c>
      <c r="H49" s="65">
        <f>IFERROR(G49/D40,"-")</f>
        <v>5.1703777573934707E-5</v>
      </c>
      <c r="I49" s="78">
        <v>1</v>
      </c>
      <c r="J49" s="65">
        <f>IFERROR(I49/E40,"-")</f>
        <v>1.6666666666666666E-2</v>
      </c>
      <c r="K49" s="81">
        <f t="shared" si="0"/>
        <v>2134</v>
      </c>
      <c r="L49" s="355"/>
      <c r="M49" s="355"/>
      <c r="N49" s="49" t="s">
        <v>115</v>
      </c>
      <c r="O49" s="78">
        <v>301439</v>
      </c>
      <c r="P49" s="65">
        <f>IFERROR(O49/L40,"-")</f>
        <v>8.6731433487409893E-4</v>
      </c>
      <c r="Q49" s="78">
        <v>18</v>
      </c>
      <c r="R49" s="65">
        <f>IFERROR(Q49/M40,"-")</f>
        <v>2.8662420382165606E-2</v>
      </c>
      <c r="S49" s="81">
        <f t="shared" si="1"/>
        <v>16746.611111111109</v>
      </c>
      <c r="T49" s="355"/>
      <c r="U49" s="355"/>
      <c r="V49" s="49" t="s">
        <v>115</v>
      </c>
      <c r="W49" s="78">
        <v>0</v>
      </c>
      <c r="X49" s="65">
        <f>IFERROR(W49/T40,"-")</f>
        <v>0</v>
      </c>
      <c r="Y49" s="78">
        <v>0</v>
      </c>
      <c r="Z49" s="65">
        <f>IFERROR(Y49/U40,"-")</f>
        <v>0</v>
      </c>
      <c r="AA49" s="192" t="str">
        <f t="shared" si="2"/>
        <v>-</v>
      </c>
      <c r="AB49" s="355"/>
      <c r="AC49" s="355"/>
      <c r="AD49" s="49" t="s">
        <v>115</v>
      </c>
      <c r="AE49" s="78">
        <v>705</v>
      </c>
      <c r="AF49" s="65">
        <f>IFERROR(AE49/AB40,"-")</f>
        <v>3.1087301520808425E-5</v>
      </c>
      <c r="AG49" s="78">
        <v>1</v>
      </c>
      <c r="AH49" s="65">
        <f>IFERROR(AG49/AC40,"-")</f>
        <v>1.3888888888888888E-2</v>
      </c>
      <c r="AI49" s="81">
        <f t="shared" si="3"/>
        <v>705</v>
      </c>
      <c r="AJ49" s="355"/>
      <c r="AK49" s="355"/>
      <c r="AL49" s="49" t="s">
        <v>115</v>
      </c>
      <c r="AM49" s="78">
        <v>107953</v>
      </c>
      <c r="AN49" s="65">
        <f>IFERROR(AM49/AJ40,"-")</f>
        <v>6.9089831565015598E-4</v>
      </c>
      <c r="AO49" s="78">
        <v>6</v>
      </c>
      <c r="AP49" s="65">
        <f>IFERROR(AO49/AK40,"-")</f>
        <v>2.5423728813559324E-2</v>
      </c>
      <c r="AQ49" s="81">
        <f t="shared" si="4"/>
        <v>17992.166666666668</v>
      </c>
      <c r="AR49" s="355"/>
      <c r="AS49" s="355"/>
      <c r="AT49" s="49" t="s">
        <v>115</v>
      </c>
      <c r="AU49" s="78">
        <v>192781</v>
      </c>
      <c r="AV49" s="65">
        <f>IFERROR(AU49/AR40,"-")</f>
        <v>1.204113101098568E-3</v>
      </c>
      <c r="AW49" s="81">
        <v>11</v>
      </c>
      <c r="AX49" s="65">
        <f>IFERROR(AW49/AS40,"-")</f>
        <v>3.8869257950530034E-2</v>
      </c>
      <c r="AY49" s="284">
        <f t="shared" si="5"/>
        <v>17525.545454545456</v>
      </c>
      <c r="AZ49" s="355"/>
      <c r="BA49" s="355"/>
      <c r="BB49" s="49" t="s">
        <v>115</v>
      </c>
      <c r="BC49" s="78">
        <v>0</v>
      </c>
      <c r="BD49" s="65" t="str">
        <f>IFERROR(BC49/AZ40,"-")</f>
        <v>-</v>
      </c>
      <c r="BE49" s="78">
        <v>0</v>
      </c>
      <c r="BF49" s="65" t="str">
        <f>IFERROR(BE49/BA40,"-")</f>
        <v>-</v>
      </c>
      <c r="BG49" s="81" t="str">
        <f t="shared" si="6"/>
        <v>-</v>
      </c>
      <c r="BH49" s="355"/>
      <c r="BI49" s="355"/>
      <c r="BJ49" s="49" t="s">
        <v>115</v>
      </c>
      <c r="BK49" s="78">
        <v>360965</v>
      </c>
      <c r="BL49" s="65">
        <f>IFERROR(BK49/BH40,"-")</f>
        <v>1.8851424360595344E-3</v>
      </c>
      <c r="BM49" s="78">
        <v>12</v>
      </c>
      <c r="BN49" s="65">
        <f>IFERROR(BM49/BI40,"-")</f>
        <v>3.4883720930232558E-2</v>
      </c>
      <c r="BO49" s="192">
        <f t="shared" si="7"/>
        <v>30080.416666666668</v>
      </c>
      <c r="BP49" s="286"/>
    </row>
    <row r="50" spans="2:68" s="10" customFormat="1" ht="13.15" customHeight="1">
      <c r="B50" s="379"/>
      <c r="C50" s="374"/>
      <c r="D50" s="355"/>
      <c r="E50" s="355"/>
      <c r="F50" s="49" t="s">
        <v>116</v>
      </c>
      <c r="G50" s="78">
        <v>770633</v>
      </c>
      <c r="H50" s="65">
        <f>IFERROR(G50/D40,"-")</f>
        <v>1.8671338904936281E-2</v>
      </c>
      <c r="I50" s="78">
        <v>1</v>
      </c>
      <c r="J50" s="65">
        <f>IFERROR(I50/E40,"-")</f>
        <v>1.6666666666666666E-2</v>
      </c>
      <c r="K50" s="81">
        <f t="shared" si="0"/>
        <v>770633</v>
      </c>
      <c r="L50" s="355"/>
      <c r="M50" s="355"/>
      <c r="N50" s="49" t="s">
        <v>116</v>
      </c>
      <c r="O50" s="78">
        <v>59059</v>
      </c>
      <c r="P50" s="65">
        <f>IFERROR(O50/L40,"-")</f>
        <v>1.6992730636490103E-4</v>
      </c>
      <c r="Q50" s="78">
        <v>1</v>
      </c>
      <c r="R50" s="65">
        <f>IFERROR(Q50/M40,"-")</f>
        <v>1.5923566878980893E-3</v>
      </c>
      <c r="S50" s="81">
        <f t="shared" si="1"/>
        <v>59059</v>
      </c>
      <c r="T50" s="355"/>
      <c r="U50" s="355"/>
      <c r="V50" s="49" t="s">
        <v>116</v>
      </c>
      <c r="W50" s="78">
        <v>0</v>
      </c>
      <c r="X50" s="65">
        <f>IFERROR(W50/T40,"-")</f>
        <v>0</v>
      </c>
      <c r="Y50" s="78">
        <v>0</v>
      </c>
      <c r="Z50" s="65">
        <f>IFERROR(Y50/U40,"-")</f>
        <v>0</v>
      </c>
      <c r="AA50" s="192" t="str">
        <f t="shared" si="2"/>
        <v>-</v>
      </c>
      <c r="AB50" s="355"/>
      <c r="AC50" s="355"/>
      <c r="AD50" s="49" t="s">
        <v>116</v>
      </c>
      <c r="AE50" s="78">
        <v>0</v>
      </c>
      <c r="AF50" s="65">
        <f>IFERROR(AE50/AB40,"-")</f>
        <v>0</v>
      </c>
      <c r="AG50" s="78">
        <v>0</v>
      </c>
      <c r="AH50" s="65">
        <f>IFERROR(AG50/AC40,"-")</f>
        <v>0</v>
      </c>
      <c r="AI50" s="81" t="str">
        <f t="shared" si="3"/>
        <v>-</v>
      </c>
      <c r="AJ50" s="355"/>
      <c r="AK50" s="355"/>
      <c r="AL50" s="49" t="s">
        <v>116</v>
      </c>
      <c r="AM50" s="78">
        <v>0</v>
      </c>
      <c r="AN50" s="65">
        <f>IFERROR(AM50/AJ40,"-")</f>
        <v>0</v>
      </c>
      <c r="AO50" s="78">
        <v>0</v>
      </c>
      <c r="AP50" s="65">
        <f>IFERROR(AO50/AK40,"-")</f>
        <v>0</v>
      </c>
      <c r="AQ50" s="81" t="str">
        <f t="shared" si="4"/>
        <v>-</v>
      </c>
      <c r="AR50" s="355"/>
      <c r="AS50" s="355"/>
      <c r="AT50" s="49" t="s">
        <v>116</v>
      </c>
      <c r="AU50" s="78">
        <v>59059</v>
      </c>
      <c r="AV50" s="65">
        <f>IFERROR(AU50/AR40,"-")</f>
        <v>3.6888342542978989E-4</v>
      </c>
      <c r="AW50" s="81">
        <v>1</v>
      </c>
      <c r="AX50" s="65">
        <f>IFERROR(AW50/AS40,"-")</f>
        <v>3.5335689045936395E-3</v>
      </c>
      <c r="AY50" s="284">
        <f t="shared" si="5"/>
        <v>59059</v>
      </c>
      <c r="AZ50" s="355"/>
      <c r="BA50" s="355"/>
      <c r="BB50" s="49" t="s">
        <v>116</v>
      </c>
      <c r="BC50" s="78">
        <v>0</v>
      </c>
      <c r="BD50" s="65" t="str">
        <f>IFERROR(BC50/AZ40,"-")</f>
        <v>-</v>
      </c>
      <c r="BE50" s="78">
        <v>0</v>
      </c>
      <c r="BF50" s="65" t="str">
        <f>IFERROR(BE50/BA40,"-")</f>
        <v>-</v>
      </c>
      <c r="BG50" s="81" t="str">
        <f t="shared" si="6"/>
        <v>-</v>
      </c>
      <c r="BH50" s="355"/>
      <c r="BI50" s="355"/>
      <c r="BJ50" s="49" t="s">
        <v>116</v>
      </c>
      <c r="BK50" s="78">
        <v>71123</v>
      </c>
      <c r="BL50" s="65">
        <f>IFERROR(BK50/BH40,"-")</f>
        <v>3.7144040413852387E-4</v>
      </c>
      <c r="BM50" s="78">
        <v>1</v>
      </c>
      <c r="BN50" s="65">
        <f>IFERROR(BM50/BI40,"-")</f>
        <v>2.9069767441860465E-3</v>
      </c>
      <c r="BO50" s="192">
        <f t="shared" si="7"/>
        <v>71123</v>
      </c>
      <c r="BP50" s="286"/>
    </row>
    <row r="51" spans="2:68" s="10" customFormat="1" ht="13.15" customHeight="1">
      <c r="B51" s="379"/>
      <c r="C51" s="374"/>
      <c r="D51" s="355"/>
      <c r="E51" s="355"/>
      <c r="F51" s="49" t="s">
        <v>117</v>
      </c>
      <c r="G51" s="78">
        <v>0</v>
      </c>
      <c r="H51" s="65">
        <f>IFERROR(G51/D40,"-")</f>
        <v>0</v>
      </c>
      <c r="I51" s="78">
        <v>0</v>
      </c>
      <c r="J51" s="65">
        <f>IFERROR(I51/E40,"-")</f>
        <v>0</v>
      </c>
      <c r="K51" s="81" t="str">
        <f t="shared" si="0"/>
        <v>-</v>
      </c>
      <c r="L51" s="355"/>
      <c r="M51" s="355"/>
      <c r="N51" s="49" t="s">
        <v>117</v>
      </c>
      <c r="O51" s="78">
        <v>2518</v>
      </c>
      <c r="P51" s="65">
        <f>IFERROR(O51/L40,"-")</f>
        <v>7.2449069138796935E-6</v>
      </c>
      <c r="Q51" s="78">
        <v>1</v>
      </c>
      <c r="R51" s="65">
        <f>IFERROR(Q51/M40,"-")</f>
        <v>1.5923566878980893E-3</v>
      </c>
      <c r="S51" s="81">
        <f t="shared" si="1"/>
        <v>2518</v>
      </c>
      <c r="T51" s="355"/>
      <c r="U51" s="355"/>
      <c r="V51" s="49" t="s">
        <v>117</v>
      </c>
      <c r="W51" s="78">
        <v>0</v>
      </c>
      <c r="X51" s="65">
        <f>IFERROR(W51/T40,"-")</f>
        <v>0</v>
      </c>
      <c r="Y51" s="78">
        <v>0</v>
      </c>
      <c r="Z51" s="65">
        <f>IFERROR(Y51/U40,"-")</f>
        <v>0</v>
      </c>
      <c r="AA51" s="192" t="str">
        <f t="shared" si="2"/>
        <v>-</v>
      </c>
      <c r="AB51" s="355"/>
      <c r="AC51" s="355"/>
      <c r="AD51" s="49" t="s">
        <v>117</v>
      </c>
      <c r="AE51" s="78">
        <v>0</v>
      </c>
      <c r="AF51" s="65">
        <f>IFERROR(AE51/AB40,"-")</f>
        <v>0</v>
      </c>
      <c r="AG51" s="78">
        <v>0</v>
      </c>
      <c r="AH51" s="65">
        <f>IFERROR(AG51/AC40,"-")</f>
        <v>0</v>
      </c>
      <c r="AI51" s="81" t="str">
        <f t="shared" si="3"/>
        <v>-</v>
      </c>
      <c r="AJ51" s="355"/>
      <c r="AK51" s="355"/>
      <c r="AL51" s="49" t="s">
        <v>117</v>
      </c>
      <c r="AM51" s="78">
        <v>2518</v>
      </c>
      <c r="AN51" s="65">
        <f>IFERROR(AM51/AJ40,"-")</f>
        <v>1.6115179372570403E-5</v>
      </c>
      <c r="AO51" s="78">
        <v>1</v>
      </c>
      <c r="AP51" s="65">
        <f>IFERROR(AO51/AK40,"-")</f>
        <v>4.2372881355932203E-3</v>
      </c>
      <c r="AQ51" s="81">
        <f t="shared" si="4"/>
        <v>2518</v>
      </c>
      <c r="AR51" s="355"/>
      <c r="AS51" s="355"/>
      <c r="AT51" s="49" t="s">
        <v>117</v>
      </c>
      <c r="AU51" s="78">
        <v>0</v>
      </c>
      <c r="AV51" s="65">
        <f>IFERROR(AU51/AR40,"-")</f>
        <v>0</v>
      </c>
      <c r="AW51" s="81">
        <v>0</v>
      </c>
      <c r="AX51" s="65">
        <f>IFERROR(AW51/AS40,"-")</f>
        <v>0</v>
      </c>
      <c r="AY51" s="284" t="str">
        <f t="shared" si="5"/>
        <v>-</v>
      </c>
      <c r="AZ51" s="355"/>
      <c r="BA51" s="355"/>
      <c r="BB51" s="49" t="s">
        <v>117</v>
      </c>
      <c r="BC51" s="78">
        <v>0</v>
      </c>
      <c r="BD51" s="65" t="str">
        <f>IFERROR(BC51/AZ40,"-")</f>
        <v>-</v>
      </c>
      <c r="BE51" s="78">
        <v>0</v>
      </c>
      <c r="BF51" s="65" t="str">
        <f>IFERROR(BE51/BA40,"-")</f>
        <v>-</v>
      </c>
      <c r="BG51" s="81" t="str">
        <f t="shared" si="6"/>
        <v>-</v>
      </c>
      <c r="BH51" s="355"/>
      <c r="BI51" s="355"/>
      <c r="BJ51" s="49" t="s">
        <v>117</v>
      </c>
      <c r="BK51" s="78">
        <v>313324</v>
      </c>
      <c r="BL51" s="65">
        <f>IFERROR(BK51/BH40,"-")</f>
        <v>1.6363369540978144E-3</v>
      </c>
      <c r="BM51" s="78">
        <v>3</v>
      </c>
      <c r="BN51" s="65">
        <f>IFERROR(BM51/BI40,"-")</f>
        <v>8.7209302325581394E-3</v>
      </c>
      <c r="BO51" s="192">
        <f t="shared" si="7"/>
        <v>104441.33333333333</v>
      </c>
      <c r="BP51" s="286"/>
    </row>
    <row r="52" spans="2:68" s="10" customFormat="1" ht="13.15" customHeight="1">
      <c r="B52" s="379"/>
      <c r="C52" s="374"/>
      <c r="D52" s="355"/>
      <c r="E52" s="355"/>
      <c r="F52" s="49" t="s">
        <v>118</v>
      </c>
      <c r="G52" s="78">
        <v>319567</v>
      </c>
      <c r="H52" s="65">
        <f>IFERROR(G52/D40,"-")</f>
        <v>7.742652805983876E-3</v>
      </c>
      <c r="I52" s="78">
        <v>12</v>
      </c>
      <c r="J52" s="65">
        <f>IFERROR(I52/E40,"-")</f>
        <v>0.2</v>
      </c>
      <c r="K52" s="81">
        <f t="shared" si="0"/>
        <v>26630.583333333332</v>
      </c>
      <c r="L52" s="355"/>
      <c r="M52" s="355"/>
      <c r="N52" s="49" t="s">
        <v>118</v>
      </c>
      <c r="O52" s="78">
        <v>3291079</v>
      </c>
      <c r="P52" s="65">
        <f>IFERROR(O52/L40,"-")</f>
        <v>9.4692458305100351E-3</v>
      </c>
      <c r="Q52" s="78">
        <v>75</v>
      </c>
      <c r="R52" s="65">
        <f>IFERROR(Q52/M40,"-")</f>
        <v>0.11942675159235669</v>
      </c>
      <c r="S52" s="81">
        <f t="shared" si="1"/>
        <v>43881.053333333337</v>
      </c>
      <c r="T52" s="355"/>
      <c r="U52" s="355"/>
      <c r="V52" s="49" t="s">
        <v>118</v>
      </c>
      <c r="W52" s="78">
        <v>40599</v>
      </c>
      <c r="X52" s="65">
        <f>IFERROR(W52/T40,"-")</f>
        <v>4.7628153389894139E-3</v>
      </c>
      <c r="Y52" s="78">
        <v>2</v>
      </c>
      <c r="Z52" s="65">
        <f>IFERROR(Y52/U40,"-")</f>
        <v>5.4054054054054057E-2</v>
      </c>
      <c r="AA52" s="192">
        <f t="shared" si="2"/>
        <v>20299.5</v>
      </c>
      <c r="AB52" s="355"/>
      <c r="AC52" s="355"/>
      <c r="AD52" s="49" t="s">
        <v>118</v>
      </c>
      <c r="AE52" s="78">
        <v>274602</v>
      </c>
      <c r="AF52" s="65">
        <f>IFERROR(AE52/AB40,"-")</f>
        <v>1.2108702371939058E-2</v>
      </c>
      <c r="AG52" s="78">
        <v>6</v>
      </c>
      <c r="AH52" s="65">
        <f>IFERROR(AG52/AC40,"-")</f>
        <v>8.3333333333333329E-2</v>
      </c>
      <c r="AI52" s="81">
        <f t="shared" si="3"/>
        <v>45767</v>
      </c>
      <c r="AJ52" s="355"/>
      <c r="AK52" s="355"/>
      <c r="AL52" s="49" t="s">
        <v>118</v>
      </c>
      <c r="AM52" s="78">
        <v>2064258</v>
      </c>
      <c r="AN52" s="65">
        <f>IFERROR(AM52/AJ40,"-")</f>
        <v>1.321123428962011E-2</v>
      </c>
      <c r="AO52" s="78">
        <v>29</v>
      </c>
      <c r="AP52" s="65">
        <f>IFERROR(AO52/AK40,"-")</f>
        <v>0.1228813559322034</v>
      </c>
      <c r="AQ52" s="81">
        <f t="shared" si="4"/>
        <v>71181.31034482758</v>
      </c>
      <c r="AR52" s="355"/>
      <c r="AS52" s="355"/>
      <c r="AT52" s="49" t="s">
        <v>118</v>
      </c>
      <c r="AU52" s="78">
        <v>911620</v>
      </c>
      <c r="AV52" s="65">
        <f>IFERROR(AU52/AR40,"-")</f>
        <v>5.6939925886030085E-3</v>
      </c>
      <c r="AW52" s="81">
        <v>38</v>
      </c>
      <c r="AX52" s="65">
        <f>IFERROR(AW52/AS40,"-")</f>
        <v>0.13427561837455831</v>
      </c>
      <c r="AY52" s="284">
        <f t="shared" si="5"/>
        <v>23990</v>
      </c>
      <c r="AZ52" s="355"/>
      <c r="BA52" s="355"/>
      <c r="BB52" s="49" t="s">
        <v>118</v>
      </c>
      <c r="BC52" s="78">
        <v>0</v>
      </c>
      <c r="BD52" s="65" t="str">
        <f>IFERROR(BC52/AZ40,"-")</f>
        <v>-</v>
      </c>
      <c r="BE52" s="78">
        <v>0</v>
      </c>
      <c r="BF52" s="65" t="str">
        <f>IFERROR(BE52/BA40,"-")</f>
        <v>-</v>
      </c>
      <c r="BG52" s="81" t="str">
        <f t="shared" si="6"/>
        <v>-</v>
      </c>
      <c r="BH52" s="355"/>
      <c r="BI52" s="355"/>
      <c r="BJ52" s="49" t="s">
        <v>118</v>
      </c>
      <c r="BK52" s="78">
        <v>867015</v>
      </c>
      <c r="BL52" s="65">
        <f>IFERROR(BK52/BH40,"-")</f>
        <v>4.5279923793169899E-3</v>
      </c>
      <c r="BM52" s="78">
        <v>26</v>
      </c>
      <c r="BN52" s="65">
        <f>IFERROR(BM52/BI40,"-")</f>
        <v>7.5581395348837205E-2</v>
      </c>
      <c r="BO52" s="192">
        <f t="shared" si="7"/>
        <v>33346.730769230766</v>
      </c>
      <c r="BP52" s="286"/>
    </row>
    <row r="53" spans="2:68" s="10" customFormat="1" ht="13.15" customHeight="1">
      <c r="B53" s="379"/>
      <c r="C53" s="374"/>
      <c r="D53" s="355"/>
      <c r="E53" s="355"/>
      <c r="F53" s="49" t="s">
        <v>119</v>
      </c>
      <c r="G53" s="78">
        <v>2572285</v>
      </c>
      <c r="H53" s="65">
        <f>IFERROR(G53/D40,"-")</f>
        <v>6.2322798264652597E-2</v>
      </c>
      <c r="I53" s="78">
        <v>18</v>
      </c>
      <c r="J53" s="65">
        <f>IFERROR(I53/E40,"-")</f>
        <v>0.3</v>
      </c>
      <c r="K53" s="81">
        <f t="shared" si="0"/>
        <v>142904.72222222222</v>
      </c>
      <c r="L53" s="355"/>
      <c r="M53" s="355"/>
      <c r="N53" s="49" t="s">
        <v>119</v>
      </c>
      <c r="O53" s="78">
        <v>3998195</v>
      </c>
      <c r="P53" s="65">
        <f>IFERROR(O53/L40,"-")</f>
        <v>1.1503792930317404E-2</v>
      </c>
      <c r="Q53" s="78">
        <v>54</v>
      </c>
      <c r="R53" s="65">
        <f>IFERROR(Q53/M40,"-")</f>
        <v>8.598726114649681E-2</v>
      </c>
      <c r="S53" s="81">
        <f t="shared" si="1"/>
        <v>74040.648148148146</v>
      </c>
      <c r="T53" s="355"/>
      <c r="U53" s="355"/>
      <c r="V53" s="49" t="s">
        <v>119</v>
      </c>
      <c r="W53" s="78">
        <v>411396</v>
      </c>
      <c r="X53" s="65">
        <f>IFERROR(W53/T40,"-")</f>
        <v>4.8262350777085364E-2</v>
      </c>
      <c r="Y53" s="78">
        <v>4</v>
      </c>
      <c r="Z53" s="65">
        <f>IFERROR(Y53/U40,"-")</f>
        <v>0.10810810810810811</v>
      </c>
      <c r="AA53" s="192">
        <f t="shared" si="2"/>
        <v>102849</v>
      </c>
      <c r="AB53" s="355"/>
      <c r="AC53" s="355"/>
      <c r="AD53" s="49" t="s">
        <v>119</v>
      </c>
      <c r="AE53" s="78">
        <v>851062</v>
      </c>
      <c r="AF53" s="65">
        <f>IFERROR(AE53/AB40,"-")</f>
        <v>3.752797305943583E-2</v>
      </c>
      <c r="AG53" s="78">
        <v>8</v>
      </c>
      <c r="AH53" s="65">
        <f>IFERROR(AG53/AC40,"-")</f>
        <v>0.1111111111111111</v>
      </c>
      <c r="AI53" s="81">
        <f t="shared" si="3"/>
        <v>106382.75</v>
      </c>
      <c r="AJ53" s="355"/>
      <c r="AK53" s="355"/>
      <c r="AL53" s="49" t="s">
        <v>119</v>
      </c>
      <c r="AM53" s="78">
        <v>1490595</v>
      </c>
      <c r="AN53" s="65">
        <f>IFERROR(AM53/AJ40,"-")</f>
        <v>9.5397957890613894E-3</v>
      </c>
      <c r="AO53" s="78">
        <v>25</v>
      </c>
      <c r="AP53" s="65">
        <f>IFERROR(AO53/AK40,"-")</f>
        <v>0.1059322033898305</v>
      </c>
      <c r="AQ53" s="81">
        <f t="shared" si="4"/>
        <v>59623.8</v>
      </c>
      <c r="AR53" s="355"/>
      <c r="AS53" s="355"/>
      <c r="AT53" s="49" t="s">
        <v>119</v>
      </c>
      <c r="AU53" s="78">
        <v>1245142</v>
      </c>
      <c r="AV53" s="65">
        <f>IFERROR(AU53/AR40,"-")</f>
        <v>7.7771761476912822E-3</v>
      </c>
      <c r="AW53" s="81">
        <v>17</v>
      </c>
      <c r="AX53" s="65">
        <f>IFERROR(AW53/AS40,"-")</f>
        <v>6.0070671378091869E-2</v>
      </c>
      <c r="AY53" s="284">
        <f t="shared" si="5"/>
        <v>73243.647058823524</v>
      </c>
      <c r="AZ53" s="355"/>
      <c r="BA53" s="355"/>
      <c r="BB53" s="49" t="s">
        <v>119</v>
      </c>
      <c r="BC53" s="78">
        <v>0</v>
      </c>
      <c r="BD53" s="65" t="str">
        <f>IFERROR(BC53/AZ40,"-")</f>
        <v>-</v>
      </c>
      <c r="BE53" s="78">
        <v>0</v>
      </c>
      <c r="BF53" s="65" t="str">
        <f>IFERROR(BE53/BA40,"-")</f>
        <v>-</v>
      </c>
      <c r="BG53" s="81" t="str">
        <f t="shared" si="6"/>
        <v>-</v>
      </c>
      <c r="BH53" s="355"/>
      <c r="BI53" s="355"/>
      <c r="BJ53" s="49" t="s">
        <v>119</v>
      </c>
      <c r="BK53" s="78">
        <v>1767915</v>
      </c>
      <c r="BL53" s="65">
        <f>IFERROR(BK53/BH40,"-")</f>
        <v>9.2329494268036851E-3</v>
      </c>
      <c r="BM53" s="78">
        <v>23</v>
      </c>
      <c r="BN53" s="65">
        <f>IFERROR(BM53/BI40,"-")</f>
        <v>6.6860465116279064E-2</v>
      </c>
      <c r="BO53" s="192">
        <f t="shared" si="7"/>
        <v>76865.869565217392</v>
      </c>
      <c r="BP53" s="286"/>
    </row>
    <row r="54" spans="2:68" s="10" customFormat="1" ht="13.15" customHeight="1">
      <c r="B54" s="379"/>
      <c r="C54" s="374"/>
      <c r="D54" s="355"/>
      <c r="E54" s="355"/>
      <c r="F54" s="49" t="s">
        <v>120</v>
      </c>
      <c r="G54" s="78">
        <v>851182</v>
      </c>
      <c r="H54" s="65">
        <f>IFERROR(G54/D40,"-")</f>
        <v>2.0622926336896389E-2</v>
      </c>
      <c r="I54" s="78">
        <v>10</v>
      </c>
      <c r="J54" s="65">
        <f>IFERROR(I54/E40,"-")</f>
        <v>0.16666666666666666</v>
      </c>
      <c r="K54" s="81">
        <f t="shared" si="0"/>
        <v>85118.2</v>
      </c>
      <c r="L54" s="355"/>
      <c r="M54" s="355"/>
      <c r="N54" s="49" t="s">
        <v>120</v>
      </c>
      <c r="O54" s="78">
        <v>1447505</v>
      </c>
      <c r="P54" s="65">
        <f>IFERROR(O54/L40,"-")</f>
        <v>4.164828825407238E-3</v>
      </c>
      <c r="Q54" s="78">
        <v>49</v>
      </c>
      <c r="R54" s="65">
        <f>IFERROR(Q54/M40,"-")</f>
        <v>7.8025477707006366E-2</v>
      </c>
      <c r="S54" s="81">
        <f t="shared" si="1"/>
        <v>29540.918367346938</v>
      </c>
      <c r="T54" s="355"/>
      <c r="U54" s="355"/>
      <c r="V54" s="49" t="s">
        <v>120</v>
      </c>
      <c r="W54" s="78">
        <v>52092</v>
      </c>
      <c r="X54" s="65">
        <f>IFERROR(W54/T40,"-")</f>
        <v>6.1111006832344772E-3</v>
      </c>
      <c r="Y54" s="78">
        <v>1</v>
      </c>
      <c r="Z54" s="65">
        <f>IFERROR(Y54/U40,"-")</f>
        <v>2.7027027027027029E-2</v>
      </c>
      <c r="AA54" s="192">
        <f t="shared" si="2"/>
        <v>52092</v>
      </c>
      <c r="AB54" s="355"/>
      <c r="AC54" s="355"/>
      <c r="AD54" s="49" t="s">
        <v>120</v>
      </c>
      <c r="AE54" s="78">
        <v>276632</v>
      </c>
      <c r="AF54" s="65">
        <f>IFERROR(AE54/AB40,"-")</f>
        <v>1.2198216162133726E-2</v>
      </c>
      <c r="AG54" s="78">
        <v>7</v>
      </c>
      <c r="AH54" s="65">
        <f>IFERROR(AG54/AC40,"-")</f>
        <v>9.7222222222222224E-2</v>
      </c>
      <c r="AI54" s="81">
        <f t="shared" si="3"/>
        <v>39518.857142857145</v>
      </c>
      <c r="AJ54" s="355"/>
      <c r="AK54" s="355"/>
      <c r="AL54" s="49" t="s">
        <v>120</v>
      </c>
      <c r="AM54" s="78">
        <v>599896</v>
      </c>
      <c r="AN54" s="65">
        <f>IFERROR(AM54/AJ40,"-")</f>
        <v>3.8393294856582582E-3</v>
      </c>
      <c r="AO54" s="78">
        <v>18</v>
      </c>
      <c r="AP54" s="65">
        <f>IFERROR(AO54/AK40,"-")</f>
        <v>7.6271186440677971E-2</v>
      </c>
      <c r="AQ54" s="81">
        <f t="shared" si="4"/>
        <v>33327.555555555555</v>
      </c>
      <c r="AR54" s="355"/>
      <c r="AS54" s="355"/>
      <c r="AT54" s="49" t="s">
        <v>120</v>
      </c>
      <c r="AU54" s="78">
        <v>518885</v>
      </c>
      <c r="AV54" s="65">
        <f>IFERROR(AU54/AR40,"-")</f>
        <v>3.2409637177083345E-3</v>
      </c>
      <c r="AW54" s="81">
        <v>23</v>
      </c>
      <c r="AX54" s="65">
        <f>IFERROR(AW54/AS40,"-")</f>
        <v>8.1272084805653705E-2</v>
      </c>
      <c r="AY54" s="284">
        <f t="shared" si="5"/>
        <v>22560.217391304348</v>
      </c>
      <c r="AZ54" s="355"/>
      <c r="BA54" s="355"/>
      <c r="BB54" s="49" t="s">
        <v>120</v>
      </c>
      <c r="BC54" s="78">
        <v>0</v>
      </c>
      <c r="BD54" s="65" t="str">
        <f>IFERROR(BC54/AZ40,"-")</f>
        <v>-</v>
      </c>
      <c r="BE54" s="78">
        <v>0</v>
      </c>
      <c r="BF54" s="65" t="str">
        <f>IFERROR(BE54/BA40,"-")</f>
        <v>-</v>
      </c>
      <c r="BG54" s="81" t="str">
        <f t="shared" si="6"/>
        <v>-</v>
      </c>
      <c r="BH54" s="355"/>
      <c r="BI54" s="355"/>
      <c r="BJ54" s="49" t="s">
        <v>120</v>
      </c>
      <c r="BK54" s="78">
        <v>1170752</v>
      </c>
      <c r="BL54" s="65">
        <f>IFERROR(BK54/BH40,"-")</f>
        <v>6.1142611535788018E-3</v>
      </c>
      <c r="BM54" s="78">
        <v>19</v>
      </c>
      <c r="BN54" s="65">
        <f>IFERROR(BM54/BI40,"-")</f>
        <v>5.5232558139534885E-2</v>
      </c>
      <c r="BO54" s="192">
        <f t="shared" si="7"/>
        <v>61618.526315789473</v>
      </c>
      <c r="BP54" s="286"/>
    </row>
    <row r="55" spans="2:68" s="10" customFormat="1" ht="13.15" customHeight="1">
      <c r="B55" s="379"/>
      <c r="C55" s="374"/>
      <c r="D55" s="355"/>
      <c r="E55" s="355"/>
      <c r="F55" s="50" t="s">
        <v>121</v>
      </c>
      <c r="G55" s="79">
        <v>501402</v>
      </c>
      <c r="H55" s="66">
        <f>IFERROR(G55/D40,"-")</f>
        <v>1.2148255615335524E-2</v>
      </c>
      <c r="I55" s="79">
        <v>10</v>
      </c>
      <c r="J55" s="66">
        <f>IFERROR(I55/E40,"-")</f>
        <v>0.16666666666666666</v>
      </c>
      <c r="K55" s="82">
        <f t="shared" si="0"/>
        <v>50140.2</v>
      </c>
      <c r="L55" s="355"/>
      <c r="M55" s="355"/>
      <c r="N55" s="50" t="s">
        <v>121</v>
      </c>
      <c r="O55" s="79">
        <v>176772</v>
      </c>
      <c r="P55" s="66">
        <f>IFERROR(O55/L40,"-")</f>
        <v>5.0861663422571137E-4</v>
      </c>
      <c r="Q55" s="79">
        <v>39</v>
      </c>
      <c r="R55" s="66">
        <f>IFERROR(Q55/M40,"-")</f>
        <v>6.2101910828025478E-2</v>
      </c>
      <c r="S55" s="82">
        <f t="shared" si="1"/>
        <v>4532.6153846153848</v>
      </c>
      <c r="T55" s="355"/>
      <c r="U55" s="355"/>
      <c r="V55" s="50" t="s">
        <v>121</v>
      </c>
      <c r="W55" s="79">
        <v>6976</v>
      </c>
      <c r="X55" s="66">
        <f>IFERROR(W55/T40,"-")</f>
        <v>8.1837975824010812E-4</v>
      </c>
      <c r="Y55" s="79">
        <v>2</v>
      </c>
      <c r="Z55" s="66">
        <f>IFERROR(Y55/U40,"-")</f>
        <v>5.4054054054054057E-2</v>
      </c>
      <c r="AA55" s="193">
        <f t="shared" si="2"/>
        <v>3488</v>
      </c>
      <c r="AB55" s="355"/>
      <c r="AC55" s="355"/>
      <c r="AD55" s="50" t="s">
        <v>121</v>
      </c>
      <c r="AE55" s="79">
        <v>13601</v>
      </c>
      <c r="AF55" s="66">
        <f>IFERROR(AE55/AB40,"-")</f>
        <v>5.9974239430427717E-4</v>
      </c>
      <c r="AG55" s="79">
        <v>3</v>
      </c>
      <c r="AH55" s="66">
        <f>IFERROR(AG55/AC40,"-")</f>
        <v>4.1666666666666664E-2</v>
      </c>
      <c r="AI55" s="82">
        <f t="shared" si="3"/>
        <v>4533.666666666667</v>
      </c>
      <c r="AJ55" s="355"/>
      <c r="AK55" s="355"/>
      <c r="AL55" s="50" t="s">
        <v>121</v>
      </c>
      <c r="AM55" s="79">
        <v>43858</v>
      </c>
      <c r="AN55" s="66">
        <f>IFERROR(AM55/AJ40,"-")</f>
        <v>2.8069084071572387E-4</v>
      </c>
      <c r="AO55" s="79">
        <v>12</v>
      </c>
      <c r="AP55" s="66">
        <f>IFERROR(AO55/AK40,"-")</f>
        <v>5.0847457627118647E-2</v>
      </c>
      <c r="AQ55" s="82">
        <f t="shared" si="4"/>
        <v>3654.8333333333335</v>
      </c>
      <c r="AR55" s="355"/>
      <c r="AS55" s="355"/>
      <c r="AT55" s="50" t="s">
        <v>121</v>
      </c>
      <c r="AU55" s="79">
        <v>112337</v>
      </c>
      <c r="AV55" s="66">
        <f>IFERROR(AU55/AR40,"-")</f>
        <v>7.0165863564412379E-4</v>
      </c>
      <c r="AW55" s="82">
        <v>22</v>
      </c>
      <c r="AX55" s="68">
        <f>IFERROR(AW55/AS40,"-")</f>
        <v>7.7738515901060068E-2</v>
      </c>
      <c r="AY55" s="285">
        <f t="shared" si="5"/>
        <v>5106.227272727273</v>
      </c>
      <c r="AZ55" s="355"/>
      <c r="BA55" s="355"/>
      <c r="BB55" s="50" t="s">
        <v>121</v>
      </c>
      <c r="BC55" s="79">
        <v>0</v>
      </c>
      <c r="BD55" s="66" t="str">
        <f>IFERROR(BC55/AZ40,"-")</f>
        <v>-</v>
      </c>
      <c r="BE55" s="79">
        <v>0</v>
      </c>
      <c r="BF55" s="66" t="str">
        <f>IFERROR(BE55/BA40,"-")</f>
        <v>-</v>
      </c>
      <c r="BG55" s="82" t="str">
        <f t="shared" si="6"/>
        <v>-</v>
      </c>
      <c r="BH55" s="355"/>
      <c r="BI55" s="355"/>
      <c r="BJ55" s="50" t="s">
        <v>121</v>
      </c>
      <c r="BK55" s="79">
        <v>102650</v>
      </c>
      <c r="BL55" s="66">
        <f>IFERROR(BK55/BH40,"-")</f>
        <v>5.3609039951660472E-4</v>
      </c>
      <c r="BM55" s="79">
        <v>16</v>
      </c>
      <c r="BN55" s="66">
        <f>IFERROR(BM55/BI40,"-")</f>
        <v>4.6511627906976744E-2</v>
      </c>
      <c r="BO55" s="193">
        <f t="shared" si="7"/>
        <v>6415.625</v>
      </c>
      <c r="BP55" s="286"/>
    </row>
    <row r="56" spans="2:68" s="10" customFormat="1" ht="13.15" customHeight="1">
      <c r="B56" s="380"/>
      <c r="C56" s="375"/>
      <c r="D56" s="356"/>
      <c r="E56" s="356"/>
      <c r="F56" s="51" t="s">
        <v>71</v>
      </c>
      <c r="G56" s="74">
        <f>SUM(G40:G55)</f>
        <v>12108396</v>
      </c>
      <c r="H56" s="66">
        <f>IFERROR(G56/D40,"-")</f>
        <v>0.29336917224045017</v>
      </c>
      <c r="I56" s="79">
        <v>52</v>
      </c>
      <c r="J56" s="66">
        <f>IFERROR(I56/E40,"-")</f>
        <v>0.8666666666666667</v>
      </c>
      <c r="K56" s="82">
        <f t="shared" si="0"/>
        <v>232853.76923076922</v>
      </c>
      <c r="L56" s="356"/>
      <c r="M56" s="356"/>
      <c r="N56" s="51" t="s">
        <v>71</v>
      </c>
      <c r="O56" s="74">
        <f>SUM(O40:O55)</f>
        <v>75568198</v>
      </c>
      <c r="P56" s="66">
        <f>IFERROR(O56/L40,"-")</f>
        <v>0.21742834001573855</v>
      </c>
      <c r="Q56" s="79">
        <v>514</v>
      </c>
      <c r="R56" s="66">
        <f>IFERROR(Q56/M40,"-")</f>
        <v>0.81847133757961787</v>
      </c>
      <c r="S56" s="82">
        <f t="shared" si="1"/>
        <v>147019.84046692608</v>
      </c>
      <c r="T56" s="356"/>
      <c r="U56" s="356"/>
      <c r="V56" s="51" t="s">
        <v>71</v>
      </c>
      <c r="W56" s="74">
        <f>SUM(W40:W55)</f>
        <v>603839</v>
      </c>
      <c r="X56" s="66">
        <f>IFERROR(W56/T40,"-")</f>
        <v>7.0838534236804571E-2</v>
      </c>
      <c r="Y56" s="79">
        <v>14</v>
      </c>
      <c r="Z56" s="66">
        <f>IFERROR(Y56/U40,"-")</f>
        <v>0.3783783783783784</v>
      </c>
      <c r="AA56" s="193">
        <f t="shared" si="2"/>
        <v>43131.357142857145</v>
      </c>
      <c r="AB56" s="356"/>
      <c r="AC56" s="356"/>
      <c r="AD56" s="51" t="s">
        <v>71</v>
      </c>
      <c r="AE56" s="74">
        <f>SUM(AE40:AE55)</f>
        <v>4051172</v>
      </c>
      <c r="AF56" s="66">
        <f>IFERROR(AE56/AB40,"-")</f>
        <v>0.17863830564064756</v>
      </c>
      <c r="AG56" s="79">
        <v>33</v>
      </c>
      <c r="AH56" s="66">
        <f>IFERROR(AG56/AC40,"-")</f>
        <v>0.45833333333333331</v>
      </c>
      <c r="AI56" s="82">
        <f t="shared" si="3"/>
        <v>122762.78787878787</v>
      </c>
      <c r="AJ56" s="356"/>
      <c r="AK56" s="356"/>
      <c r="AL56" s="51" t="s">
        <v>71</v>
      </c>
      <c r="AM56" s="74">
        <f>SUM(AM40:AM55)</f>
        <v>35987567</v>
      </c>
      <c r="AN56" s="66">
        <f>IFERROR(AM56/AJ40,"-")</f>
        <v>0.23032013399022849</v>
      </c>
      <c r="AO56" s="79">
        <v>211</v>
      </c>
      <c r="AP56" s="66">
        <f>IFERROR(AO56/AK40,"-")</f>
        <v>0.89406779661016944</v>
      </c>
      <c r="AQ56" s="82">
        <f t="shared" si="4"/>
        <v>170557.18957345971</v>
      </c>
      <c r="AR56" s="356"/>
      <c r="AS56" s="356"/>
      <c r="AT56" s="51" t="s">
        <v>71</v>
      </c>
      <c r="AU56" s="74">
        <f>SUM(AU40:AU55)</f>
        <v>34925620</v>
      </c>
      <c r="AV56" s="66">
        <f>IFERROR(AU56/AR40,"-")</f>
        <v>0.21814596151067878</v>
      </c>
      <c r="AW56" s="82">
        <v>256</v>
      </c>
      <c r="AX56" s="153">
        <f>IFERROR(AW56/AS40,"-")</f>
        <v>0.90459363957597172</v>
      </c>
      <c r="AY56" s="223">
        <f t="shared" si="5"/>
        <v>136428.203125</v>
      </c>
      <c r="AZ56" s="356"/>
      <c r="BA56" s="356"/>
      <c r="BB56" s="51" t="s">
        <v>71</v>
      </c>
      <c r="BC56" s="74">
        <f>SUM(BC40:BC55)</f>
        <v>0</v>
      </c>
      <c r="BD56" s="66" t="str">
        <f>IFERROR(BC56/AZ40,"-")</f>
        <v>-</v>
      </c>
      <c r="BE56" s="79">
        <v>0</v>
      </c>
      <c r="BF56" s="66" t="str">
        <f>IFERROR(BE56/BA40,"-")</f>
        <v>-</v>
      </c>
      <c r="BG56" s="82" t="str">
        <f t="shared" si="6"/>
        <v>-</v>
      </c>
      <c r="BH56" s="356"/>
      <c r="BI56" s="356"/>
      <c r="BJ56" s="51" t="s">
        <v>71</v>
      </c>
      <c r="BK56" s="74">
        <f>SUM(BK40:BK55)</f>
        <v>37961481</v>
      </c>
      <c r="BL56" s="66">
        <f>IFERROR(BK56/BH40,"-")</f>
        <v>0.19825412095014125</v>
      </c>
      <c r="BM56" s="79">
        <v>241</v>
      </c>
      <c r="BN56" s="66">
        <f>IFERROR(BM56/BI40,"-")</f>
        <v>0.70058139534883723</v>
      </c>
      <c r="BO56" s="193">
        <f t="shared" si="7"/>
        <v>157516.51867219916</v>
      </c>
      <c r="BP56" s="286"/>
    </row>
    <row r="57" spans="2:68" s="10" customFormat="1" ht="13.15" customHeight="1">
      <c r="B57" s="378">
        <v>4</v>
      </c>
      <c r="C57" s="373" t="s">
        <v>89</v>
      </c>
      <c r="D57" s="354">
        <v>92300170</v>
      </c>
      <c r="E57" s="354">
        <v>88</v>
      </c>
      <c r="F57" s="47" t="s">
        <v>107</v>
      </c>
      <c r="G57" s="77">
        <v>1366955</v>
      </c>
      <c r="H57" s="64">
        <f>IFERROR(G57/D57,"-")</f>
        <v>1.480988604896394E-2</v>
      </c>
      <c r="I57" s="77">
        <v>9</v>
      </c>
      <c r="J57" s="64">
        <f>IFERROR(I57/E57,"-")</f>
        <v>0.10227272727272728</v>
      </c>
      <c r="K57" s="80">
        <f t="shared" si="0"/>
        <v>151883.88888888888</v>
      </c>
      <c r="L57" s="354">
        <v>593398280</v>
      </c>
      <c r="M57" s="354">
        <v>852</v>
      </c>
      <c r="N57" s="47" t="s">
        <v>107</v>
      </c>
      <c r="O57" s="77">
        <v>7710112</v>
      </c>
      <c r="P57" s="64">
        <f>IFERROR(O57/L57,"-")</f>
        <v>1.2993148547717395E-2</v>
      </c>
      <c r="Q57" s="77">
        <v>162</v>
      </c>
      <c r="R57" s="64">
        <f>IFERROR(Q57/M57,"-")</f>
        <v>0.19014084507042253</v>
      </c>
      <c r="S57" s="80">
        <f t="shared" si="1"/>
        <v>47593.283950617282</v>
      </c>
      <c r="T57" s="354">
        <v>8197590</v>
      </c>
      <c r="U57" s="354">
        <v>22</v>
      </c>
      <c r="V57" s="47" t="s">
        <v>107</v>
      </c>
      <c r="W57" s="77">
        <v>79539</v>
      </c>
      <c r="X57" s="64">
        <f>IFERROR(W57/T57,"-")</f>
        <v>9.7027297047058945E-3</v>
      </c>
      <c r="Y57" s="77">
        <v>3</v>
      </c>
      <c r="Z57" s="64">
        <f>IFERROR(Y57/U57,"-")</f>
        <v>0.13636363636363635</v>
      </c>
      <c r="AA57" s="191">
        <f t="shared" si="2"/>
        <v>26513</v>
      </c>
      <c r="AB57" s="354">
        <v>10038260</v>
      </c>
      <c r="AC57" s="354">
        <v>60</v>
      </c>
      <c r="AD57" s="47" t="s">
        <v>107</v>
      </c>
      <c r="AE57" s="77">
        <v>27065</v>
      </c>
      <c r="AF57" s="64">
        <f>IFERROR(AE57/AB57,"-")</f>
        <v>2.6961843984913722E-3</v>
      </c>
      <c r="AG57" s="77">
        <v>3</v>
      </c>
      <c r="AH57" s="64">
        <f>IFERROR(AG57/AC57,"-")</f>
        <v>0.05</v>
      </c>
      <c r="AI57" s="80">
        <f t="shared" si="3"/>
        <v>9021.6666666666661</v>
      </c>
      <c r="AJ57" s="354">
        <v>255069600</v>
      </c>
      <c r="AK57" s="354">
        <v>347</v>
      </c>
      <c r="AL57" s="47" t="s">
        <v>107</v>
      </c>
      <c r="AM57" s="77">
        <v>5686522</v>
      </c>
      <c r="AN57" s="64">
        <f>IFERROR(AM57/AJ57,"-")</f>
        <v>2.2294001323560315E-2</v>
      </c>
      <c r="AO57" s="77">
        <v>77</v>
      </c>
      <c r="AP57" s="64">
        <f>IFERROR(AO57/AK57,"-")</f>
        <v>0.22190201729106629</v>
      </c>
      <c r="AQ57" s="80">
        <f t="shared" si="4"/>
        <v>73850.935064935067</v>
      </c>
      <c r="AR57" s="354">
        <v>320092830</v>
      </c>
      <c r="AS57" s="354">
        <v>423</v>
      </c>
      <c r="AT57" s="47" t="s">
        <v>107</v>
      </c>
      <c r="AU57" s="77">
        <v>1916986</v>
      </c>
      <c r="AV57" s="64">
        <f>IFERROR(AU57/AR57,"-")</f>
        <v>5.9888439238079778E-3</v>
      </c>
      <c r="AW57" s="80">
        <v>79</v>
      </c>
      <c r="AX57" s="67">
        <f>IFERROR(AW57/AS57,"-")</f>
        <v>0.1867612293144208</v>
      </c>
      <c r="AY57" s="284">
        <f t="shared" si="5"/>
        <v>24265.645569620254</v>
      </c>
      <c r="AZ57" s="354">
        <v>0</v>
      </c>
      <c r="BA57" s="354">
        <v>0</v>
      </c>
      <c r="BB57" s="47" t="s">
        <v>107</v>
      </c>
      <c r="BC57" s="77">
        <v>0</v>
      </c>
      <c r="BD57" s="64" t="str">
        <f>IFERROR(BC57/AZ57,"-")</f>
        <v>-</v>
      </c>
      <c r="BE57" s="77">
        <v>0</v>
      </c>
      <c r="BF57" s="64" t="str">
        <f>IFERROR(BE57/BA57,"-")</f>
        <v>-</v>
      </c>
      <c r="BG57" s="80" t="str">
        <f t="shared" si="6"/>
        <v>-</v>
      </c>
      <c r="BH57" s="354">
        <v>162605940</v>
      </c>
      <c r="BI57" s="354">
        <v>383</v>
      </c>
      <c r="BJ57" s="47" t="s">
        <v>107</v>
      </c>
      <c r="BK57" s="77">
        <v>1571791</v>
      </c>
      <c r="BL57" s="64">
        <f>IFERROR(BK57/BH57,"-")</f>
        <v>9.6662581945038423E-3</v>
      </c>
      <c r="BM57" s="77">
        <v>52</v>
      </c>
      <c r="BN57" s="64">
        <f>IFERROR(BM57/BI57,"-")</f>
        <v>0.13577023498694518</v>
      </c>
      <c r="BO57" s="191">
        <f t="shared" si="7"/>
        <v>30226.75</v>
      </c>
      <c r="BP57" s="286"/>
    </row>
    <row r="58" spans="2:68" s="10" customFormat="1" ht="13.15" customHeight="1">
      <c r="B58" s="379"/>
      <c r="C58" s="374"/>
      <c r="D58" s="355"/>
      <c r="E58" s="355"/>
      <c r="F58" s="48" t="s">
        <v>108</v>
      </c>
      <c r="G58" s="78">
        <v>9207250</v>
      </c>
      <c r="H58" s="65">
        <f>IFERROR(G58/D57,"-")</f>
        <v>9.9753337399053538E-2</v>
      </c>
      <c r="I58" s="78">
        <v>28</v>
      </c>
      <c r="J58" s="65">
        <f>IFERROR(I58/E57,"-")</f>
        <v>0.31818181818181818</v>
      </c>
      <c r="K58" s="81">
        <f t="shared" si="0"/>
        <v>328830.35714285716</v>
      </c>
      <c r="L58" s="355"/>
      <c r="M58" s="355"/>
      <c r="N58" s="48" t="s">
        <v>108</v>
      </c>
      <c r="O58" s="78">
        <v>13079347</v>
      </c>
      <c r="P58" s="65">
        <f>IFERROR(O58/L57,"-")</f>
        <v>2.2041430588575349E-2</v>
      </c>
      <c r="Q58" s="78">
        <v>274</v>
      </c>
      <c r="R58" s="65">
        <f>IFERROR(Q58/M57,"-")</f>
        <v>0.32159624413145538</v>
      </c>
      <c r="S58" s="81">
        <f t="shared" si="1"/>
        <v>47734.843065693429</v>
      </c>
      <c r="T58" s="355"/>
      <c r="U58" s="355"/>
      <c r="V58" s="48" t="s">
        <v>108</v>
      </c>
      <c r="W58" s="78">
        <v>67425</v>
      </c>
      <c r="X58" s="65">
        <f>IFERROR(W58/T57,"-")</f>
        <v>8.2249783167979863E-3</v>
      </c>
      <c r="Y58" s="78">
        <v>3</v>
      </c>
      <c r="Z58" s="65">
        <f>IFERROR(Y58/U57,"-")</f>
        <v>0.13636363636363635</v>
      </c>
      <c r="AA58" s="192">
        <f t="shared" si="2"/>
        <v>22475</v>
      </c>
      <c r="AB58" s="355"/>
      <c r="AC58" s="355"/>
      <c r="AD58" s="48" t="s">
        <v>108</v>
      </c>
      <c r="AE58" s="78">
        <v>245798</v>
      </c>
      <c r="AF58" s="65">
        <f>IFERROR(AE58/AB57,"-")</f>
        <v>2.4486116119725929E-2</v>
      </c>
      <c r="AG58" s="78">
        <v>5</v>
      </c>
      <c r="AH58" s="65">
        <f>IFERROR(AG58/AC57,"-")</f>
        <v>8.3333333333333329E-2</v>
      </c>
      <c r="AI58" s="81">
        <f t="shared" si="3"/>
        <v>49159.6</v>
      </c>
      <c r="AJ58" s="355"/>
      <c r="AK58" s="355"/>
      <c r="AL58" s="48" t="s">
        <v>108</v>
      </c>
      <c r="AM58" s="78">
        <v>5793171</v>
      </c>
      <c r="AN58" s="65">
        <f>IFERROR(AM58/AJ57,"-")</f>
        <v>2.2712118574694906E-2</v>
      </c>
      <c r="AO58" s="78">
        <v>125</v>
      </c>
      <c r="AP58" s="65">
        <f>IFERROR(AO58/AK57,"-")</f>
        <v>0.36023054755043227</v>
      </c>
      <c r="AQ58" s="81">
        <f t="shared" si="4"/>
        <v>46345.368000000002</v>
      </c>
      <c r="AR58" s="355"/>
      <c r="AS58" s="355"/>
      <c r="AT58" s="48" t="s">
        <v>108</v>
      </c>
      <c r="AU58" s="78">
        <v>6972953</v>
      </c>
      <c r="AV58" s="65">
        <f>IFERROR(AU58/AR57,"-")</f>
        <v>2.1784158676718877E-2</v>
      </c>
      <c r="AW58" s="81">
        <v>141</v>
      </c>
      <c r="AX58" s="65">
        <f>IFERROR(AW58/AS57,"-")</f>
        <v>0.33333333333333331</v>
      </c>
      <c r="AY58" s="284">
        <f t="shared" si="5"/>
        <v>49453.567375886523</v>
      </c>
      <c r="AZ58" s="355"/>
      <c r="BA58" s="355"/>
      <c r="BB58" s="48" t="s">
        <v>108</v>
      </c>
      <c r="BC58" s="78">
        <v>0</v>
      </c>
      <c r="BD58" s="65" t="str">
        <f>IFERROR(BC58/AZ57,"-")</f>
        <v>-</v>
      </c>
      <c r="BE58" s="78">
        <v>0</v>
      </c>
      <c r="BF58" s="65" t="str">
        <f>IFERROR(BE58/BA57,"-")</f>
        <v>-</v>
      </c>
      <c r="BG58" s="81" t="str">
        <f t="shared" si="6"/>
        <v>-</v>
      </c>
      <c r="BH58" s="355"/>
      <c r="BI58" s="355"/>
      <c r="BJ58" s="48" t="s">
        <v>108</v>
      </c>
      <c r="BK58" s="78">
        <v>8820797</v>
      </c>
      <c r="BL58" s="65">
        <f>IFERROR(BK58/BH57,"-")</f>
        <v>5.4246462337107733E-2</v>
      </c>
      <c r="BM58" s="78">
        <v>99</v>
      </c>
      <c r="BN58" s="65">
        <f>IFERROR(BM58/BI57,"-")</f>
        <v>0.25848563968668409</v>
      </c>
      <c r="BO58" s="192">
        <f t="shared" si="7"/>
        <v>89098.95959595959</v>
      </c>
      <c r="BP58" s="286"/>
    </row>
    <row r="59" spans="2:68" s="10" customFormat="1" ht="13.15" customHeight="1">
      <c r="B59" s="379"/>
      <c r="C59" s="374"/>
      <c r="D59" s="355"/>
      <c r="E59" s="355"/>
      <c r="F59" s="49" t="s">
        <v>109</v>
      </c>
      <c r="G59" s="78">
        <v>795403</v>
      </c>
      <c r="H59" s="65">
        <f>IFERROR(G59/D57,"-")</f>
        <v>8.6175680933198717E-3</v>
      </c>
      <c r="I59" s="78">
        <v>28</v>
      </c>
      <c r="J59" s="65">
        <f>IFERROR(I59/E57,"-")</f>
        <v>0.31818181818181818</v>
      </c>
      <c r="K59" s="81">
        <f t="shared" si="0"/>
        <v>28407.25</v>
      </c>
      <c r="L59" s="355"/>
      <c r="M59" s="355"/>
      <c r="N59" s="49" t="s">
        <v>109</v>
      </c>
      <c r="O59" s="78">
        <v>22053188</v>
      </c>
      <c r="P59" s="65">
        <f>IFERROR(O59/L57,"-")</f>
        <v>3.7164226360750487E-2</v>
      </c>
      <c r="Q59" s="78">
        <v>310</v>
      </c>
      <c r="R59" s="65">
        <f>IFERROR(Q59/M57,"-")</f>
        <v>0.36384976525821594</v>
      </c>
      <c r="S59" s="81">
        <f t="shared" si="1"/>
        <v>71139.316129032261</v>
      </c>
      <c r="T59" s="355"/>
      <c r="U59" s="355"/>
      <c r="V59" s="49" t="s">
        <v>109</v>
      </c>
      <c r="W59" s="78">
        <v>0</v>
      </c>
      <c r="X59" s="65">
        <f>IFERROR(W59/T57,"-")</f>
        <v>0</v>
      </c>
      <c r="Y59" s="78">
        <v>0</v>
      </c>
      <c r="Z59" s="65">
        <f>IFERROR(Y59/U57,"-")</f>
        <v>0</v>
      </c>
      <c r="AA59" s="192" t="str">
        <f t="shared" si="2"/>
        <v>-</v>
      </c>
      <c r="AB59" s="355"/>
      <c r="AC59" s="355"/>
      <c r="AD59" s="49" t="s">
        <v>109</v>
      </c>
      <c r="AE59" s="78">
        <v>0</v>
      </c>
      <c r="AF59" s="65">
        <f>IFERROR(AE59/AB57,"-")</f>
        <v>0</v>
      </c>
      <c r="AG59" s="78">
        <v>0</v>
      </c>
      <c r="AH59" s="65">
        <f>IFERROR(AG59/AC57,"-")</f>
        <v>0</v>
      </c>
      <c r="AI59" s="81" t="str">
        <f t="shared" si="3"/>
        <v>-</v>
      </c>
      <c r="AJ59" s="355"/>
      <c r="AK59" s="355"/>
      <c r="AL59" s="49" t="s">
        <v>109</v>
      </c>
      <c r="AM59" s="78">
        <v>14719153</v>
      </c>
      <c r="AN59" s="65">
        <f>IFERROR(AM59/AJ57,"-")</f>
        <v>5.7706418169785813E-2</v>
      </c>
      <c r="AO59" s="78">
        <v>145</v>
      </c>
      <c r="AP59" s="65">
        <f>IFERROR(AO59/AK57,"-")</f>
        <v>0.41786743515850144</v>
      </c>
      <c r="AQ59" s="81">
        <f t="shared" si="4"/>
        <v>101511.4</v>
      </c>
      <c r="AR59" s="355"/>
      <c r="AS59" s="355"/>
      <c r="AT59" s="49" t="s">
        <v>109</v>
      </c>
      <c r="AU59" s="78">
        <v>7334035</v>
      </c>
      <c r="AV59" s="65">
        <f>IFERROR(AU59/AR57,"-")</f>
        <v>2.2912212685301324E-2</v>
      </c>
      <c r="AW59" s="81">
        <v>165</v>
      </c>
      <c r="AX59" s="65">
        <f>IFERROR(AW59/AS57,"-")</f>
        <v>0.39007092198581561</v>
      </c>
      <c r="AY59" s="284">
        <f t="shared" si="5"/>
        <v>44448.696969696968</v>
      </c>
      <c r="AZ59" s="355"/>
      <c r="BA59" s="355"/>
      <c r="BB59" s="49" t="s">
        <v>109</v>
      </c>
      <c r="BC59" s="78">
        <v>0</v>
      </c>
      <c r="BD59" s="65" t="str">
        <f>IFERROR(BC59/AZ57,"-")</f>
        <v>-</v>
      </c>
      <c r="BE59" s="78">
        <v>0</v>
      </c>
      <c r="BF59" s="65" t="str">
        <f>IFERROR(BE59/BA57,"-")</f>
        <v>-</v>
      </c>
      <c r="BG59" s="81" t="str">
        <f t="shared" si="6"/>
        <v>-</v>
      </c>
      <c r="BH59" s="355"/>
      <c r="BI59" s="355"/>
      <c r="BJ59" s="49" t="s">
        <v>109</v>
      </c>
      <c r="BK59" s="78">
        <v>3729242</v>
      </c>
      <c r="BL59" s="65">
        <f>IFERROR(BK59/BH57,"-")</f>
        <v>2.293422983194833E-2</v>
      </c>
      <c r="BM59" s="78">
        <v>91</v>
      </c>
      <c r="BN59" s="65">
        <f>IFERROR(BM59/BI57,"-")</f>
        <v>0.23759791122715404</v>
      </c>
      <c r="BO59" s="192">
        <f t="shared" si="7"/>
        <v>40980.681318681316</v>
      </c>
      <c r="BP59" s="286"/>
    </row>
    <row r="60" spans="2:68" s="10" customFormat="1" ht="13.15" customHeight="1">
      <c r="B60" s="379"/>
      <c r="C60" s="374"/>
      <c r="D60" s="355"/>
      <c r="E60" s="355"/>
      <c r="F60" s="49" t="s">
        <v>110</v>
      </c>
      <c r="G60" s="78">
        <v>5063</v>
      </c>
      <c r="H60" s="65">
        <f>IFERROR(G60/D57,"-")</f>
        <v>5.4853636780950674E-5</v>
      </c>
      <c r="I60" s="78">
        <v>1</v>
      </c>
      <c r="J60" s="65">
        <f>IFERROR(I60/E57,"-")</f>
        <v>1.1363636363636364E-2</v>
      </c>
      <c r="K60" s="81">
        <f t="shared" si="0"/>
        <v>5063</v>
      </c>
      <c r="L60" s="355"/>
      <c r="M60" s="355"/>
      <c r="N60" s="49" t="s">
        <v>110</v>
      </c>
      <c r="O60" s="78">
        <v>6127697</v>
      </c>
      <c r="P60" s="65">
        <f>IFERROR(O60/L57,"-")</f>
        <v>1.0326448873427809E-2</v>
      </c>
      <c r="Q60" s="78">
        <v>57</v>
      </c>
      <c r="R60" s="65">
        <f>IFERROR(Q60/M57,"-")</f>
        <v>6.6901408450704219E-2</v>
      </c>
      <c r="S60" s="81">
        <f t="shared" si="1"/>
        <v>107503.45614035087</v>
      </c>
      <c r="T60" s="355"/>
      <c r="U60" s="355"/>
      <c r="V60" s="49" t="s">
        <v>110</v>
      </c>
      <c r="W60" s="78">
        <v>0</v>
      </c>
      <c r="X60" s="65">
        <f>IFERROR(W60/T57,"-")</f>
        <v>0</v>
      </c>
      <c r="Y60" s="78">
        <v>0</v>
      </c>
      <c r="Z60" s="65">
        <f>IFERROR(Y60/U57,"-")</f>
        <v>0</v>
      </c>
      <c r="AA60" s="192" t="str">
        <f t="shared" si="2"/>
        <v>-</v>
      </c>
      <c r="AB60" s="355"/>
      <c r="AC60" s="355"/>
      <c r="AD60" s="49" t="s">
        <v>110</v>
      </c>
      <c r="AE60" s="78">
        <v>0</v>
      </c>
      <c r="AF60" s="65">
        <f>IFERROR(AE60/AB57,"-")</f>
        <v>0</v>
      </c>
      <c r="AG60" s="78">
        <v>0</v>
      </c>
      <c r="AH60" s="65">
        <f>IFERROR(AG60/AC57,"-")</f>
        <v>0</v>
      </c>
      <c r="AI60" s="81" t="str">
        <f t="shared" si="3"/>
        <v>-</v>
      </c>
      <c r="AJ60" s="355"/>
      <c r="AK60" s="355"/>
      <c r="AL60" s="49" t="s">
        <v>110</v>
      </c>
      <c r="AM60" s="78">
        <v>1986532</v>
      </c>
      <c r="AN60" s="65">
        <f>IFERROR(AM60/AJ57,"-")</f>
        <v>7.7881958492897621E-3</v>
      </c>
      <c r="AO60" s="78">
        <v>27</v>
      </c>
      <c r="AP60" s="65">
        <f>IFERROR(AO60/AK57,"-")</f>
        <v>7.7809798270893377E-2</v>
      </c>
      <c r="AQ60" s="81">
        <f t="shared" si="4"/>
        <v>73575.259259259255</v>
      </c>
      <c r="AR60" s="355"/>
      <c r="AS60" s="355"/>
      <c r="AT60" s="49" t="s">
        <v>110</v>
      </c>
      <c r="AU60" s="78">
        <v>4141165</v>
      </c>
      <c r="AV60" s="65">
        <f>IFERROR(AU60/AR57,"-")</f>
        <v>1.2937387569724694E-2</v>
      </c>
      <c r="AW60" s="81">
        <v>30</v>
      </c>
      <c r="AX60" s="65">
        <f>IFERROR(AW60/AS57,"-")</f>
        <v>7.0921985815602842E-2</v>
      </c>
      <c r="AY60" s="284">
        <f t="shared" si="5"/>
        <v>138038.83333333334</v>
      </c>
      <c r="AZ60" s="355"/>
      <c r="BA60" s="355"/>
      <c r="BB60" s="49" t="s">
        <v>110</v>
      </c>
      <c r="BC60" s="78">
        <v>0</v>
      </c>
      <c r="BD60" s="65" t="str">
        <f>IFERROR(BC60/AZ57,"-")</f>
        <v>-</v>
      </c>
      <c r="BE60" s="78">
        <v>0</v>
      </c>
      <c r="BF60" s="65" t="str">
        <f>IFERROR(BE60/BA57,"-")</f>
        <v>-</v>
      </c>
      <c r="BG60" s="81" t="str">
        <f t="shared" si="6"/>
        <v>-</v>
      </c>
      <c r="BH60" s="355"/>
      <c r="BI60" s="355"/>
      <c r="BJ60" s="49" t="s">
        <v>110</v>
      </c>
      <c r="BK60" s="78">
        <v>206695</v>
      </c>
      <c r="BL60" s="65">
        <f>IFERROR(BK60/BH57,"-")</f>
        <v>1.2711405253707213E-3</v>
      </c>
      <c r="BM60" s="78">
        <v>17</v>
      </c>
      <c r="BN60" s="65">
        <f>IFERROR(BM60/BI57,"-")</f>
        <v>4.4386422976501305E-2</v>
      </c>
      <c r="BO60" s="192">
        <f t="shared" si="7"/>
        <v>12158.529411764706</v>
      </c>
      <c r="BP60" s="286"/>
    </row>
    <row r="61" spans="2:68" s="10" customFormat="1" ht="13.15" customHeight="1">
      <c r="B61" s="379"/>
      <c r="C61" s="374"/>
      <c r="D61" s="355"/>
      <c r="E61" s="355"/>
      <c r="F61" s="49" t="s">
        <v>111</v>
      </c>
      <c r="G61" s="78">
        <v>2319598</v>
      </c>
      <c r="H61" s="65">
        <f>IFERROR(G61/D57,"-")</f>
        <v>2.5131026302551773E-2</v>
      </c>
      <c r="I61" s="78">
        <v>32</v>
      </c>
      <c r="J61" s="65">
        <f>IFERROR(I61/E57,"-")</f>
        <v>0.36363636363636365</v>
      </c>
      <c r="K61" s="81">
        <f t="shared" si="0"/>
        <v>72487.4375</v>
      </c>
      <c r="L61" s="355"/>
      <c r="M61" s="355"/>
      <c r="N61" s="49" t="s">
        <v>111</v>
      </c>
      <c r="O61" s="78">
        <v>14644928</v>
      </c>
      <c r="P61" s="65">
        <f>IFERROR(O61/L57,"-")</f>
        <v>2.4679761458021077E-2</v>
      </c>
      <c r="Q61" s="78">
        <v>331</v>
      </c>
      <c r="R61" s="65">
        <f>IFERROR(Q61/M57,"-")</f>
        <v>0.38849765258215962</v>
      </c>
      <c r="S61" s="81">
        <f t="shared" si="1"/>
        <v>44244.495468277943</v>
      </c>
      <c r="T61" s="355"/>
      <c r="U61" s="355"/>
      <c r="V61" s="49" t="s">
        <v>111</v>
      </c>
      <c r="W61" s="78">
        <v>0</v>
      </c>
      <c r="X61" s="65">
        <f>IFERROR(W61/T57,"-")</f>
        <v>0</v>
      </c>
      <c r="Y61" s="78">
        <v>0</v>
      </c>
      <c r="Z61" s="65">
        <f>IFERROR(Y61/U57,"-")</f>
        <v>0</v>
      </c>
      <c r="AA61" s="192" t="str">
        <f t="shared" si="2"/>
        <v>-</v>
      </c>
      <c r="AB61" s="355"/>
      <c r="AC61" s="355"/>
      <c r="AD61" s="49" t="s">
        <v>111</v>
      </c>
      <c r="AE61" s="78">
        <v>0</v>
      </c>
      <c r="AF61" s="65">
        <f>IFERROR(AE61/AB57,"-")</f>
        <v>0</v>
      </c>
      <c r="AG61" s="78">
        <v>0</v>
      </c>
      <c r="AH61" s="65">
        <f>IFERROR(AG61/AC57,"-")</f>
        <v>0</v>
      </c>
      <c r="AI61" s="81" t="str">
        <f t="shared" si="3"/>
        <v>-</v>
      </c>
      <c r="AJ61" s="355"/>
      <c r="AK61" s="355"/>
      <c r="AL61" s="49" t="s">
        <v>111</v>
      </c>
      <c r="AM61" s="78">
        <v>7996140</v>
      </c>
      <c r="AN61" s="65">
        <f>IFERROR(AM61/AJ57,"-")</f>
        <v>3.1348855371239853E-2</v>
      </c>
      <c r="AO61" s="78">
        <v>155</v>
      </c>
      <c r="AP61" s="65">
        <f>IFERROR(AO61/AK57,"-")</f>
        <v>0.44668587896253603</v>
      </c>
      <c r="AQ61" s="81">
        <f t="shared" si="4"/>
        <v>51588</v>
      </c>
      <c r="AR61" s="355"/>
      <c r="AS61" s="355"/>
      <c r="AT61" s="49" t="s">
        <v>111</v>
      </c>
      <c r="AU61" s="78">
        <v>6648788</v>
      </c>
      <c r="AV61" s="65">
        <f>IFERROR(AU61/AR57,"-")</f>
        <v>2.0771436835995357E-2</v>
      </c>
      <c r="AW61" s="81">
        <v>176</v>
      </c>
      <c r="AX61" s="65">
        <f>IFERROR(AW61/AS57,"-")</f>
        <v>0.4160756501182033</v>
      </c>
      <c r="AY61" s="284">
        <f t="shared" si="5"/>
        <v>37777.204545454544</v>
      </c>
      <c r="AZ61" s="355"/>
      <c r="BA61" s="355"/>
      <c r="BB61" s="49" t="s">
        <v>111</v>
      </c>
      <c r="BC61" s="78">
        <v>0</v>
      </c>
      <c r="BD61" s="65" t="str">
        <f>IFERROR(BC61/AZ57,"-")</f>
        <v>-</v>
      </c>
      <c r="BE61" s="78">
        <v>0</v>
      </c>
      <c r="BF61" s="65" t="str">
        <f>IFERROR(BE61/BA57,"-")</f>
        <v>-</v>
      </c>
      <c r="BG61" s="81" t="str">
        <f t="shared" si="6"/>
        <v>-</v>
      </c>
      <c r="BH61" s="355"/>
      <c r="BI61" s="355"/>
      <c r="BJ61" s="49" t="s">
        <v>111</v>
      </c>
      <c r="BK61" s="78">
        <v>4010936</v>
      </c>
      <c r="BL61" s="65">
        <f>IFERROR(BK61/BH57,"-")</f>
        <v>2.4666601970383124E-2</v>
      </c>
      <c r="BM61" s="78">
        <v>107</v>
      </c>
      <c r="BN61" s="65">
        <f>IFERROR(BM61/BI57,"-")</f>
        <v>0.27937336814621411</v>
      </c>
      <c r="BO61" s="192">
        <f t="shared" si="7"/>
        <v>37485.383177570096</v>
      </c>
      <c r="BP61" s="286"/>
    </row>
    <row r="62" spans="2:68" s="10" customFormat="1" ht="13.15" customHeight="1">
      <c r="B62" s="379"/>
      <c r="C62" s="374"/>
      <c r="D62" s="355"/>
      <c r="E62" s="355"/>
      <c r="F62" s="49" t="s">
        <v>112</v>
      </c>
      <c r="G62" s="78">
        <v>8055186</v>
      </c>
      <c r="H62" s="65">
        <f>IFERROR(G62/D57,"-")</f>
        <v>8.7271626910329636E-2</v>
      </c>
      <c r="I62" s="78">
        <v>56</v>
      </c>
      <c r="J62" s="65">
        <f>IFERROR(I62/E57,"-")</f>
        <v>0.63636363636363635</v>
      </c>
      <c r="K62" s="81">
        <f t="shared" si="0"/>
        <v>143842.60714285713</v>
      </c>
      <c r="L62" s="355"/>
      <c r="M62" s="355"/>
      <c r="N62" s="49" t="s">
        <v>112</v>
      </c>
      <c r="O62" s="78">
        <v>34027206</v>
      </c>
      <c r="P62" s="65">
        <f>IFERROR(O62/L57,"-")</f>
        <v>5.7342946797890954E-2</v>
      </c>
      <c r="Q62" s="78">
        <v>515</v>
      </c>
      <c r="R62" s="65">
        <f>IFERROR(Q62/M57,"-")</f>
        <v>0.60446009389671362</v>
      </c>
      <c r="S62" s="81">
        <f t="shared" si="1"/>
        <v>66072.244660194177</v>
      </c>
      <c r="T62" s="355"/>
      <c r="U62" s="355"/>
      <c r="V62" s="49" t="s">
        <v>112</v>
      </c>
      <c r="W62" s="78">
        <v>0</v>
      </c>
      <c r="X62" s="65">
        <f>IFERROR(W62/T57,"-")</f>
        <v>0</v>
      </c>
      <c r="Y62" s="78">
        <v>0</v>
      </c>
      <c r="Z62" s="65">
        <f>IFERROR(Y62/U57,"-")</f>
        <v>0</v>
      </c>
      <c r="AA62" s="192" t="str">
        <f t="shared" si="2"/>
        <v>-</v>
      </c>
      <c r="AB62" s="355"/>
      <c r="AC62" s="355"/>
      <c r="AD62" s="49" t="s">
        <v>112</v>
      </c>
      <c r="AE62" s="78">
        <v>0</v>
      </c>
      <c r="AF62" s="65">
        <f>IFERROR(AE62/AB57,"-")</f>
        <v>0</v>
      </c>
      <c r="AG62" s="78">
        <v>0</v>
      </c>
      <c r="AH62" s="65">
        <f>IFERROR(AG62/AC57,"-")</f>
        <v>0</v>
      </c>
      <c r="AI62" s="81" t="str">
        <f t="shared" si="3"/>
        <v>-</v>
      </c>
      <c r="AJ62" s="355"/>
      <c r="AK62" s="355"/>
      <c r="AL62" s="49" t="s">
        <v>112</v>
      </c>
      <c r="AM62" s="78">
        <v>17710788</v>
      </c>
      <c r="AN62" s="65">
        <f>IFERROR(AM62/AJ57,"-")</f>
        <v>6.9435118885198391E-2</v>
      </c>
      <c r="AO62" s="78">
        <v>247</v>
      </c>
      <c r="AP62" s="65">
        <f>IFERROR(AO62/AK57,"-")</f>
        <v>0.71181556195965423</v>
      </c>
      <c r="AQ62" s="81">
        <f t="shared" si="4"/>
        <v>71703.595141700411</v>
      </c>
      <c r="AR62" s="355"/>
      <c r="AS62" s="355"/>
      <c r="AT62" s="49" t="s">
        <v>112</v>
      </c>
      <c r="AU62" s="78">
        <v>16316418</v>
      </c>
      <c r="AV62" s="65">
        <f>IFERROR(AU62/AR57,"-")</f>
        <v>5.0974019005674075E-2</v>
      </c>
      <c r="AW62" s="81">
        <v>268</v>
      </c>
      <c r="AX62" s="65">
        <f>IFERROR(AW62/AS57,"-")</f>
        <v>0.6335697399527187</v>
      </c>
      <c r="AY62" s="284">
        <f t="shared" si="5"/>
        <v>60882.156716417907</v>
      </c>
      <c r="AZ62" s="355"/>
      <c r="BA62" s="355"/>
      <c r="BB62" s="49" t="s">
        <v>112</v>
      </c>
      <c r="BC62" s="78">
        <v>0</v>
      </c>
      <c r="BD62" s="65" t="str">
        <f>IFERROR(BC62/AZ57,"-")</f>
        <v>-</v>
      </c>
      <c r="BE62" s="78">
        <v>0</v>
      </c>
      <c r="BF62" s="65" t="str">
        <f>IFERROR(BE62/BA57,"-")</f>
        <v>-</v>
      </c>
      <c r="BG62" s="81" t="str">
        <f t="shared" si="6"/>
        <v>-</v>
      </c>
      <c r="BH62" s="355"/>
      <c r="BI62" s="355"/>
      <c r="BJ62" s="49" t="s">
        <v>112</v>
      </c>
      <c r="BK62" s="78">
        <v>7192237</v>
      </c>
      <c r="BL62" s="65">
        <f>IFERROR(BK62/BH57,"-")</f>
        <v>4.4231084055108935E-2</v>
      </c>
      <c r="BM62" s="78">
        <v>186</v>
      </c>
      <c r="BN62" s="65">
        <f>IFERROR(BM62/BI57,"-")</f>
        <v>0.48563968668407309</v>
      </c>
      <c r="BO62" s="192">
        <f t="shared" si="7"/>
        <v>38667.940860215051</v>
      </c>
      <c r="BP62" s="286"/>
    </row>
    <row r="63" spans="2:68" s="10" customFormat="1" ht="13.15" customHeight="1">
      <c r="B63" s="379"/>
      <c r="C63" s="374"/>
      <c r="D63" s="355"/>
      <c r="E63" s="355"/>
      <c r="F63" s="49" t="s">
        <v>113</v>
      </c>
      <c r="G63" s="78">
        <v>14822382</v>
      </c>
      <c r="H63" s="65">
        <f>IFERROR(G63/D57,"-")</f>
        <v>0.16058889165642923</v>
      </c>
      <c r="I63" s="78">
        <v>14</v>
      </c>
      <c r="J63" s="65">
        <f>IFERROR(I63/E57,"-")</f>
        <v>0.15909090909090909</v>
      </c>
      <c r="K63" s="81">
        <f t="shared" si="0"/>
        <v>1058741.5714285714</v>
      </c>
      <c r="L63" s="355"/>
      <c r="M63" s="355"/>
      <c r="N63" s="49" t="s">
        <v>113</v>
      </c>
      <c r="O63" s="78">
        <v>27567892</v>
      </c>
      <c r="P63" s="65">
        <f>IFERROR(O63/L57,"-")</f>
        <v>4.6457654039711742E-2</v>
      </c>
      <c r="Q63" s="78">
        <v>114</v>
      </c>
      <c r="R63" s="65">
        <f>IFERROR(Q63/M57,"-")</f>
        <v>0.13380281690140844</v>
      </c>
      <c r="S63" s="81">
        <f t="shared" si="1"/>
        <v>241823.61403508772</v>
      </c>
      <c r="T63" s="355"/>
      <c r="U63" s="355"/>
      <c r="V63" s="49" t="s">
        <v>113</v>
      </c>
      <c r="W63" s="78">
        <v>0</v>
      </c>
      <c r="X63" s="65">
        <f>IFERROR(W63/T57,"-")</f>
        <v>0</v>
      </c>
      <c r="Y63" s="78">
        <v>0</v>
      </c>
      <c r="Z63" s="65">
        <f>IFERROR(Y63/U57,"-")</f>
        <v>0</v>
      </c>
      <c r="AA63" s="192" t="str">
        <f t="shared" si="2"/>
        <v>-</v>
      </c>
      <c r="AB63" s="355"/>
      <c r="AC63" s="355"/>
      <c r="AD63" s="49" t="s">
        <v>113</v>
      </c>
      <c r="AE63" s="78">
        <v>6315</v>
      </c>
      <c r="AF63" s="65">
        <f>IFERROR(AE63/AB57,"-")</f>
        <v>6.2909308983827869E-4</v>
      </c>
      <c r="AG63" s="78">
        <v>1</v>
      </c>
      <c r="AH63" s="65">
        <f>IFERROR(AG63/AC57,"-")</f>
        <v>1.6666666666666666E-2</v>
      </c>
      <c r="AI63" s="81">
        <f t="shared" si="3"/>
        <v>6315</v>
      </c>
      <c r="AJ63" s="355"/>
      <c r="AK63" s="355"/>
      <c r="AL63" s="49" t="s">
        <v>113</v>
      </c>
      <c r="AM63" s="78">
        <v>9859993</v>
      </c>
      <c r="AN63" s="65">
        <f>IFERROR(AM63/AJ57,"-")</f>
        <v>3.865608837744678E-2</v>
      </c>
      <c r="AO63" s="78">
        <v>70</v>
      </c>
      <c r="AP63" s="65">
        <f>IFERROR(AO63/AK57,"-")</f>
        <v>0.20172910662824209</v>
      </c>
      <c r="AQ63" s="81">
        <f t="shared" si="4"/>
        <v>140857.04285714286</v>
      </c>
      <c r="AR63" s="355"/>
      <c r="AS63" s="355"/>
      <c r="AT63" s="49" t="s">
        <v>113</v>
      </c>
      <c r="AU63" s="78">
        <v>17701584</v>
      </c>
      <c r="AV63" s="65">
        <f>IFERROR(AU63/AR57,"-")</f>
        <v>5.5301407407344925E-2</v>
      </c>
      <c r="AW63" s="81">
        <v>43</v>
      </c>
      <c r="AX63" s="65">
        <f>IFERROR(AW63/AS57,"-")</f>
        <v>0.10165484633569739</v>
      </c>
      <c r="AY63" s="284">
        <f t="shared" si="5"/>
        <v>411664.74418604653</v>
      </c>
      <c r="AZ63" s="355"/>
      <c r="BA63" s="355"/>
      <c r="BB63" s="49" t="s">
        <v>113</v>
      </c>
      <c r="BC63" s="78">
        <v>0</v>
      </c>
      <c r="BD63" s="65" t="str">
        <f>IFERROR(BC63/AZ57,"-")</f>
        <v>-</v>
      </c>
      <c r="BE63" s="78">
        <v>0</v>
      </c>
      <c r="BF63" s="65" t="str">
        <f>IFERROR(BE63/BA57,"-")</f>
        <v>-</v>
      </c>
      <c r="BG63" s="81" t="str">
        <f t="shared" si="6"/>
        <v>-</v>
      </c>
      <c r="BH63" s="355"/>
      <c r="BI63" s="355"/>
      <c r="BJ63" s="49" t="s">
        <v>113</v>
      </c>
      <c r="BK63" s="78">
        <v>3689140</v>
      </c>
      <c r="BL63" s="65">
        <f>IFERROR(BK63/BH57,"-")</f>
        <v>2.2687609075043629E-2</v>
      </c>
      <c r="BM63" s="78">
        <v>30</v>
      </c>
      <c r="BN63" s="65">
        <f>IFERROR(BM63/BI57,"-")</f>
        <v>7.8328981723237601E-2</v>
      </c>
      <c r="BO63" s="192">
        <f t="shared" si="7"/>
        <v>122971.33333333333</v>
      </c>
      <c r="BP63" s="286"/>
    </row>
    <row r="64" spans="2:68" s="10" customFormat="1" ht="13.15" customHeight="1">
      <c r="B64" s="379"/>
      <c r="C64" s="374"/>
      <c r="D64" s="355"/>
      <c r="E64" s="355"/>
      <c r="F64" s="49" t="s">
        <v>123</v>
      </c>
      <c r="G64" s="78">
        <v>0</v>
      </c>
      <c r="H64" s="65">
        <f>IFERROR(G64/D57,"-")</f>
        <v>0</v>
      </c>
      <c r="I64" s="78">
        <v>0</v>
      </c>
      <c r="J64" s="65">
        <f>IFERROR(I64/E57,"-")</f>
        <v>0</v>
      </c>
      <c r="K64" s="81" t="str">
        <f t="shared" si="0"/>
        <v>-</v>
      </c>
      <c r="L64" s="355"/>
      <c r="M64" s="355"/>
      <c r="N64" s="49" t="s">
        <v>123</v>
      </c>
      <c r="O64" s="78">
        <v>0</v>
      </c>
      <c r="P64" s="65">
        <f>IFERROR(O64/L57,"-")</f>
        <v>0</v>
      </c>
      <c r="Q64" s="78">
        <v>0</v>
      </c>
      <c r="R64" s="65">
        <f>IFERROR(Q64/M57,"-")</f>
        <v>0</v>
      </c>
      <c r="S64" s="81" t="str">
        <f t="shared" si="1"/>
        <v>-</v>
      </c>
      <c r="T64" s="355"/>
      <c r="U64" s="355"/>
      <c r="V64" s="49" t="s">
        <v>123</v>
      </c>
      <c r="W64" s="78">
        <v>0</v>
      </c>
      <c r="X64" s="65">
        <f>IFERROR(W64/T57,"-")</f>
        <v>0</v>
      </c>
      <c r="Y64" s="78">
        <v>0</v>
      </c>
      <c r="Z64" s="65">
        <f>IFERROR(Y64/U57,"-")</f>
        <v>0</v>
      </c>
      <c r="AA64" s="192" t="str">
        <f t="shared" si="2"/>
        <v>-</v>
      </c>
      <c r="AB64" s="355"/>
      <c r="AC64" s="355"/>
      <c r="AD64" s="49" t="s">
        <v>123</v>
      </c>
      <c r="AE64" s="78">
        <v>0</v>
      </c>
      <c r="AF64" s="65">
        <f>IFERROR(AE64/AB57,"-")</f>
        <v>0</v>
      </c>
      <c r="AG64" s="78">
        <v>0</v>
      </c>
      <c r="AH64" s="65">
        <f>IFERROR(AG64/AC57,"-")</f>
        <v>0</v>
      </c>
      <c r="AI64" s="81" t="str">
        <f t="shared" si="3"/>
        <v>-</v>
      </c>
      <c r="AJ64" s="355"/>
      <c r="AK64" s="355"/>
      <c r="AL64" s="49" t="s">
        <v>123</v>
      </c>
      <c r="AM64" s="78">
        <v>0</v>
      </c>
      <c r="AN64" s="65">
        <f>IFERROR(AM64/AJ57,"-")</f>
        <v>0</v>
      </c>
      <c r="AO64" s="78">
        <v>0</v>
      </c>
      <c r="AP64" s="65">
        <f>IFERROR(AO64/AK57,"-")</f>
        <v>0</v>
      </c>
      <c r="AQ64" s="81" t="str">
        <f t="shared" si="4"/>
        <v>-</v>
      </c>
      <c r="AR64" s="355"/>
      <c r="AS64" s="355"/>
      <c r="AT64" s="49" t="s">
        <v>123</v>
      </c>
      <c r="AU64" s="78">
        <v>0</v>
      </c>
      <c r="AV64" s="65">
        <f>IFERROR(AU64/AR57,"-")</f>
        <v>0</v>
      </c>
      <c r="AW64" s="81">
        <v>0</v>
      </c>
      <c r="AX64" s="65">
        <f>IFERROR(AW64/AS57,"-")</f>
        <v>0</v>
      </c>
      <c r="AY64" s="284" t="str">
        <f t="shared" si="5"/>
        <v>-</v>
      </c>
      <c r="AZ64" s="355"/>
      <c r="BA64" s="355"/>
      <c r="BB64" s="49" t="s">
        <v>123</v>
      </c>
      <c r="BC64" s="78">
        <v>0</v>
      </c>
      <c r="BD64" s="65" t="str">
        <f>IFERROR(BC64/AZ57,"-")</f>
        <v>-</v>
      </c>
      <c r="BE64" s="78">
        <v>0</v>
      </c>
      <c r="BF64" s="65" t="str">
        <f>IFERROR(BE64/BA57,"-")</f>
        <v>-</v>
      </c>
      <c r="BG64" s="81" t="str">
        <f t="shared" si="6"/>
        <v>-</v>
      </c>
      <c r="BH64" s="355"/>
      <c r="BI64" s="355"/>
      <c r="BJ64" s="49" t="s">
        <v>123</v>
      </c>
      <c r="BK64" s="78">
        <v>0</v>
      </c>
      <c r="BL64" s="65">
        <f>IFERROR(BK64/BH57,"-")</f>
        <v>0</v>
      </c>
      <c r="BM64" s="78">
        <v>0</v>
      </c>
      <c r="BN64" s="65">
        <f>IFERROR(BM64/BI57,"-")</f>
        <v>0</v>
      </c>
      <c r="BO64" s="192" t="str">
        <f t="shared" si="7"/>
        <v>-</v>
      </c>
      <c r="BP64" s="286"/>
    </row>
    <row r="65" spans="2:68" s="10" customFormat="1" ht="13.15" customHeight="1">
      <c r="B65" s="379"/>
      <c r="C65" s="374"/>
      <c r="D65" s="355"/>
      <c r="E65" s="355"/>
      <c r="F65" s="49" t="s">
        <v>114</v>
      </c>
      <c r="G65" s="78">
        <v>0</v>
      </c>
      <c r="H65" s="65">
        <f>IFERROR(G65/D57,"-")</f>
        <v>0</v>
      </c>
      <c r="I65" s="78">
        <v>0</v>
      </c>
      <c r="J65" s="65">
        <f>IFERROR(I65/E57,"-")</f>
        <v>0</v>
      </c>
      <c r="K65" s="81" t="str">
        <f t="shared" si="0"/>
        <v>-</v>
      </c>
      <c r="L65" s="355"/>
      <c r="M65" s="355"/>
      <c r="N65" s="49" t="s">
        <v>114</v>
      </c>
      <c r="O65" s="78">
        <v>208518</v>
      </c>
      <c r="P65" s="65">
        <f>IFERROR(O65/L57,"-")</f>
        <v>3.5139636737740462E-4</v>
      </c>
      <c r="Q65" s="78">
        <v>9</v>
      </c>
      <c r="R65" s="65">
        <f>IFERROR(Q65/M57,"-")</f>
        <v>1.0563380281690141E-2</v>
      </c>
      <c r="S65" s="81">
        <f t="shared" si="1"/>
        <v>23168.666666666668</v>
      </c>
      <c r="T65" s="355"/>
      <c r="U65" s="355"/>
      <c r="V65" s="49" t="s">
        <v>114</v>
      </c>
      <c r="W65" s="78">
        <v>27945</v>
      </c>
      <c r="X65" s="65">
        <f>IFERROR(W65/T57,"-")</f>
        <v>3.4089287217340708E-3</v>
      </c>
      <c r="Y65" s="78">
        <v>1</v>
      </c>
      <c r="Z65" s="65">
        <f>IFERROR(Y65/U57,"-")</f>
        <v>4.5454545454545456E-2</v>
      </c>
      <c r="AA65" s="192">
        <f t="shared" si="2"/>
        <v>27945</v>
      </c>
      <c r="AB65" s="355"/>
      <c r="AC65" s="355"/>
      <c r="AD65" s="49" t="s">
        <v>114</v>
      </c>
      <c r="AE65" s="78">
        <v>48487</v>
      </c>
      <c r="AF65" s="65">
        <f>IFERROR(AE65/AB57,"-")</f>
        <v>4.830219579887351E-3</v>
      </c>
      <c r="AG65" s="78">
        <v>2</v>
      </c>
      <c r="AH65" s="65">
        <f>IFERROR(AG65/AC57,"-")</f>
        <v>3.3333333333333333E-2</v>
      </c>
      <c r="AI65" s="81">
        <f t="shared" si="3"/>
        <v>24243.5</v>
      </c>
      <c r="AJ65" s="355"/>
      <c r="AK65" s="355"/>
      <c r="AL65" s="49" t="s">
        <v>114</v>
      </c>
      <c r="AM65" s="78">
        <v>74519</v>
      </c>
      <c r="AN65" s="65">
        <f>IFERROR(AM65/AJ57,"-")</f>
        <v>2.9215163233878126E-4</v>
      </c>
      <c r="AO65" s="78">
        <v>4</v>
      </c>
      <c r="AP65" s="65">
        <f>IFERROR(AO65/AK57,"-")</f>
        <v>1.1527377521613832E-2</v>
      </c>
      <c r="AQ65" s="81">
        <f t="shared" si="4"/>
        <v>18629.75</v>
      </c>
      <c r="AR65" s="355"/>
      <c r="AS65" s="355"/>
      <c r="AT65" s="49" t="s">
        <v>114</v>
      </c>
      <c r="AU65" s="78">
        <v>57567</v>
      </c>
      <c r="AV65" s="65">
        <f>IFERROR(AU65/AR57,"-")</f>
        <v>1.7984470317563815E-4</v>
      </c>
      <c r="AW65" s="81">
        <v>2</v>
      </c>
      <c r="AX65" s="65">
        <f>IFERROR(AW65/AS57,"-")</f>
        <v>4.7281323877068557E-3</v>
      </c>
      <c r="AY65" s="284">
        <f t="shared" si="5"/>
        <v>28783.5</v>
      </c>
      <c r="AZ65" s="355"/>
      <c r="BA65" s="355"/>
      <c r="BB65" s="49" t="s">
        <v>114</v>
      </c>
      <c r="BC65" s="78">
        <v>0</v>
      </c>
      <c r="BD65" s="65" t="str">
        <f>IFERROR(BC65/AZ57,"-")</f>
        <v>-</v>
      </c>
      <c r="BE65" s="78">
        <v>0</v>
      </c>
      <c r="BF65" s="65" t="str">
        <f>IFERROR(BE65/BA57,"-")</f>
        <v>-</v>
      </c>
      <c r="BG65" s="81" t="str">
        <f t="shared" si="6"/>
        <v>-</v>
      </c>
      <c r="BH65" s="355"/>
      <c r="BI65" s="355"/>
      <c r="BJ65" s="49" t="s">
        <v>114</v>
      </c>
      <c r="BK65" s="78">
        <v>9793</v>
      </c>
      <c r="BL65" s="65">
        <f>IFERROR(BK65/BH57,"-")</f>
        <v>6.0225352161181815E-5</v>
      </c>
      <c r="BM65" s="78">
        <v>1</v>
      </c>
      <c r="BN65" s="65">
        <f>IFERROR(BM65/BI57,"-")</f>
        <v>2.6109660574412533E-3</v>
      </c>
      <c r="BO65" s="192">
        <f t="shared" si="7"/>
        <v>9793</v>
      </c>
      <c r="BP65" s="286"/>
    </row>
    <row r="66" spans="2:68" s="10" customFormat="1" ht="13.15" customHeight="1">
      <c r="B66" s="379"/>
      <c r="C66" s="374"/>
      <c r="D66" s="355"/>
      <c r="E66" s="355"/>
      <c r="F66" s="49" t="s">
        <v>115</v>
      </c>
      <c r="G66" s="78">
        <v>17452</v>
      </c>
      <c r="H66" s="65">
        <f>IFERROR(G66/D57,"-")</f>
        <v>1.8907874167512368E-4</v>
      </c>
      <c r="I66" s="78">
        <v>5</v>
      </c>
      <c r="J66" s="65">
        <f>IFERROR(I66/E57,"-")</f>
        <v>5.6818181818181816E-2</v>
      </c>
      <c r="K66" s="81">
        <f t="shared" si="0"/>
        <v>3490.4</v>
      </c>
      <c r="L66" s="355"/>
      <c r="M66" s="355"/>
      <c r="N66" s="49" t="s">
        <v>115</v>
      </c>
      <c r="O66" s="78">
        <v>179901</v>
      </c>
      <c r="P66" s="65">
        <f>IFERROR(O66/L57,"-")</f>
        <v>3.0317074730988434E-4</v>
      </c>
      <c r="Q66" s="78">
        <v>29</v>
      </c>
      <c r="R66" s="65">
        <f>IFERROR(Q66/M57,"-")</f>
        <v>3.4037558685446008E-2</v>
      </c>
      <c r="S66" s="81">
        <f t="shared" si="1"/>
        <v>6203.4827586206893</v>
      </c>
      <c r="T66" s="355"/>
      <c r="U66" s="355"/>
      <c r="V66" s="49" t="s">
        <v>115</v>
      </c>
      <c r="W66" s="78">
        <v>0</v>
      </c>
      <c r="X66" s="65">
        <f>IFERROR(W66/T57,"-")</f>
        <v>0</v>
      </c>
      <c r="Y66" s="78">
        <v>0</v>
      </c>
      <c r="Z66" s="65">
        <f>IFERROR(Y66/U57,"-")</f>
        <v>0</v>
      </c>
      <c r="AA66" s="192" t="str">
        <f t="shared" si="2"/>
        <v>-</v>
      </c>
      <c r="AB66" s="355"/>
      <c r="AC66" s="355"/>
      <c r="AD66" s="49" t="s">
        <v>115</v>
      </c>
      <c r="AE66" s="78">
        <v>0</v>
      </c>
      <c r="AF66" s="65">
        <f>IFERROR(AE66/AB57,"-")</f>
        <v>0</v>
      </c>
      <c r="AG66" s="78">
        <v>0</v>
      </c>
      <c r="AH66" s="65">
        <f>IFERROR(AG66/AC57,"-")</f>
        <v>0</v>
      </c>
      <c r="AI66" s="81" t="str">
        <f t="shared" si="3"/>
        <v>-</v>
      </c>
      <c r="AJ66" s="355"/>
      <c r="AK66" s="355"/>
      <c r="AL66" s="49" t="s">
        <v>115</v>
      </c>
      <c r="AM66" s="78">
        <v>102067</v>
      </c>
      <c r="AN66" s="65">
        <f>IFERROR(AM66/AJ57,"-")</f>
        <v>4.0015352672368641E-4</v>
      </c>
      <c r="AO66" s="78">
        <v>19</v>
      </c>
      <c r="AP66" s="65">
        <f>IFERROR(AO66/AK57,"-")</f>
        <v>5.4755043227665709E-2</v>
      </c>
      <c r="AQ66" s="81">
        <f t="shared" si="4"/>
        <v>5371.9473684210525</v>
      </c>
      <c r="AR66" s="355"/>
      <c r="AS66" s="355"/>
      <c r="AT66" s="49" t="s">
        <v>115</v>
      </c>
      <c r="AU66" s="78">
        <v>77834</v>
      </c>
      <c r="AV66" s="65">
        <f>IFERROR(AU66/AR57,"-")</f>
        <v>2.4316071059761007E-4</v>
      </c>
      <c r="AW66" s="81">
        <v>10</v>
      </c>
      <c r="AX66" s="65">
        <f>IFERROR(AW66/AS57,"-")</f>
        <v>2.3640661938534278E-2</v>
      </c>
      <c r="AY66" s="284">
        <f t="shared" si="5"/>
        <v>7783.4</v>
      </c>
      <c r="AZ66" s="355"/>
      <c r="BA66" s="355"/>
      <c r="BB66" s="49" t="s">
        <v>115</v>
      </c>
      <c r="BC66" s="78">
        <v>0</v>
      </c>
      <c r="BD66" s="65" t="str">
        <f>IFERROR(BC66/AZ57,"-")</f>
        <v>-</v>
      </c>
      <c r="BE66" s="78">
        <v>0</v>
      </c>
      <c r="BF66" s="65" t="str">
        <f>IFERROR(BE66/BA57,"-")</f>
        <v>-</v>
      </c>
      <c r="BG66" s="81" t="str">
        <f t="shared" si="6"/>
        <v>-</v>
      </c>
      <c r="BH66" s="355"/>
      <c r="BI66" s="355"/>
      <c r="BJ66" s="49" t="s">
        <v>115</v>
      </c>
      <c r="BK66" s="78">
        <v>31135</v>
      </c>
      <c r="BL66" s="65">
        <f>IFERROR(BK66/BH57,"-")</f>
        <v>1.9147516997226546E-4</v>
      </c>
      <c r="BM66" s="78">
        <v>8</v>
      </c>
      <c r="BN66" s="65">
        <f>IFERROR(BM66/BI57,"-")</f>
        <v>2.0887728459530026E-2</v>
      </c>
      <c r="BO66" s="192">
        <f t="shared" si="7"/>
        <v>3891.875</v>
      </c>
      <c r="BP66" s="286"/>
    </row>
    <row r="67" spans="2:68" s="10" customFormat="1" ht="13.15" customHeight="1">
      <c r="B67" s="379"/>
      <c r="C67" s="374"/>
      <c r="D67" s="355"/>
      <c r="E67" s="355"/>
      <c r="F67" s="49" t="s">
        <v>116</v>
      </c>
      <c r="G67" s="78">
        <v>0</v>
      </c>
      <c r="H67" s="65">
        <f>IFERROR(G67/D57,"-")</f>
        <v>0</v>
      </c>
      <c r="I67" s="78">
        <v>0</v>
      </c>
      <c r="J67" s="65">
        <f>IFERROR(I67/E57,"-")</f>
        <v>0</v>
      </c>
      <c r="K67" s="81" t="str">
        <f t="shared" si="0"/>
        <v>-</v>
      </c>
      <c r="L67" s="355"/>
      <c r="M67" s="355"/>
      <c r="N67" s="49" t="s">
        <v>116</v>
      </c>
      <c r="O67" s="78">
        <v>58147</v>
      </c>
      <c r="P67" s="65">
        <f>IFERROR(O67/L57,"-")</f>
        <v>9.7989835764269491E-5</v>
      </c>
      <c r="Q67" s="78">
        <v>4</v>
      </c>
      <c r="R67" s="65">
        <f>IFERROR(Q67/M57,"-")</f>
        <v>4.6948356807511738E-3</v>
      </c>
      <c r="S67" s="81">
        <f t="shared" si="1"/>
        <v>14536.75</v>
      </c>
      <c r="T67" s="355"/>
      <c r="U67" s="355"/>
      <c r="V67" s="49" t="s">
        <v>116</v>
      </c>
      <c r="W67" s="78">
        <v>0</v>
      </c>
      <c r="X67" s="65">
        <f>IFERROR(W67/T57,"-")</f>
        <v>0</v>
      </c>
      <c r="Y67" s="78">
        <v>0</v>
      </c>
      <c r="Z67" s="65">
        <f>IFERROR(Y67/U57,"-")</f>
        <v>0</v>
      </c>
      <c r="AA67" s="192" t="str">
        <f t="shared" si="2"/>
        <v>-</v>
      </c>
      <c r="AB67" s="355"/>
      <c r="AC67" s="355"/>
      <c r="AD67" s="49" t="s">
        <v>116</v>
      </c>
      <c r="AE67" s="78">
        <v>0</v>
      </c>
      <c r="AF67" s="65">
        <f>IFERROR(AE67/AB57,"-")</f>
        <v>0</v>
      </c>
      <c r="AG67" s="78">
        <v>0</v>
      </c>
      <c r="AH67" s="65">
        <f>IFERROR(AG67/AC57,"-")</f>
        <v>0</v>
      </c>
      <c r="AI67" s="81" t="str">
        <f t="shared" si="3"/>
        <v>-</v>
      </c>
      <c r="AJ67" s="355"/>
      <c r="AK67" s="355"/>
      <c r="AL67" s="49" t="s">
        <v>116</v>
      </c>
      <c r="AM67" s="78">
        <v>54316</v>
      </c>
      <c r="AN67" s="65">
        <f>IFERROR(AM67/AJ57,"-")</f>
        <v>2.1294579989148061E-4</v>
      </c>
      <c r="AO67" s="78">
        <v>2</v>
      </c>
      <c r="AP67" s="65">
        <f>IFERROR(AO67/AK57,"-")</f>
        <v>5.763688760806916E-3</v>
      </c>
      <c r="AQ67" s="81">
        <f t="shared" si="4"/>
        <v>27158</v>
      </c>
      <c r="AR67" s="355"/>
      <c r="AS67" s="355"/>
      <c r="AT67" s="49" t="s">
        <v>116</v>
      </c>
      <c r="AU67" s="78">
        <v>3831</v>
      </c>
      <c r="AV67" s="65">
        <f>IFERROR(AU67/AR57,"-")</f>
        <v>1.1968403041080302E-5</v>
      </c>
      <c r="AW67" s="81">
        <v>2</v>
      </c>
      <c r="AX67" s="65">
        <f>IFERROR(AW67/AS57,"-")</f>
        <v>4.7281323877068557E-3</v>
      </c>
      <c r="AY67" s="284">
        <f t="shared" si="5"/>
        <v>1915.5</v>
      </c>
      <c r="AZ67" s="355"/>
      <c r="BA67" s="355"/>
      <c r="BB67" s="49" t="s">
        <v>116</v>
      </c>
      <c r="BC67" s="78">
        <v>0</v>
      </c>
      <c r="BD67" s="65" t="str">
        <f>IFERROR(BC67/AZ57,"-")</f>
        <v>-</v>
      </c>
      <c r="BE67" s="78">
        <v>0</v>
      </c>
      <c r="BF67" s="65" t="str">
        <f>IFERROR(BE67/BA57,"-")</f>
        <v>-</v>
      </c>
      <c r="BG67" s="81" t="str">
        <f t="shared" si="6"/>
        <v>-</v>
      </c>
      <c r="BH67" s="355"/>
      <c r="BI67" s="355"/>
      <c r="BJ67" s="49" t="s">
        <v>116</v>
      </c>
      <c r="BK67" s="78">
        <v>0</v>
      </c>
      <c r="BL67" s="65">
        <f>IFERROR(BK67/BH57,"-")</f>
        <v>0</v>
      </c>
      <c r="BM67" s="78">
        <v>0</v>
      </c>
      <c r="BN67" s="65">
        <f>IFERROR(BM67/BI57,"-")</f>
        <v>0</v>
      </c>
      <c r="BO67" s="192" t="str">
        <f t="shared" si="7"/>
        <v>-</v>
      </c>
      <c r="BP67" s="286"/>
    </row>
    <row r="68" spans="2:68" s="10" customFormat="1" ht="13.15" customHeight="1">
      <c r="B68" s="379"/>
      <c r="C68" s="374"/>
      <c r="D68" s="355"/>
      <c r="E68" s="355"/>
      <c r="F68" s="49" t="s">
        <v>117</v>
      </c>
      <c r="G68" s="78">
        <v>510856</v>
      </c>
      <c r="H68" s="65">
        <f>IFERROR(G68/D57,"-")</f>
        <v>5.5347243672465608E-3</v>
      </c>
      <c r="I68" s="78">
        <v>3</v>
      </c>
      <c r="J68" s="65">
        <f>IFERROR(I68/E57,"-")</f>
        <v>3.4090909090909088E-2</v>
      </c>
      <c r="K68" s="81">
        <f t="shared" si="0"/>
        <v>170285.33333333334</v>
      </c>
      <c r="L68" s="355"/>
      <c r="M68" s="355"/>
      <c r="N68" s="49" t="s">
        <v>117</v>
      </c>
      <c r="O68" s="78">
        <v>448493</v>
      </c>
      <c r="P68" s="65">
        <f>IFERROR(O68/L57,"-")</f>
        <v>7.5580434779824442E-4</v>
      </c>
      <c r="Q68" s="78">
        <v>5</v>
      </c>
      <c r="R68" s="65">
        <f>IFERROR(Q68/M57,"-")</f>
        <v>5.8685446009389668E-3</v>
      </c>
      <c r="S68" s="81">
        <f t="shared" si="1"/>
        <v>89698.6</v>
      </c>
      <c r="T68" s="355"/>
      <c r="U68" s="355"/>
      <c r="V68" s="49" t="s">
        <v>117</v>
      </c>
      <c r="W68" s="78">
        <v>0</v>
      </c>
      <c r="X68" s="65">
        <f>IFERROR(W68/T57,"-")</f>
        <v>0</v>
      </c>
      <c r="Y68" s="78">
        <v>0</v>
      </c>
      <c r="Z68" s="65">
        <f>IFERROR(Y68/U57,"-")</f>
        <v>0</v>
      </c>
      <c r="AA68" s="192" t="str">
        <f t="shared" si="2"/>
        <v>-</v>
      </c>
      <c r="AB68" s="355"/>
      <c r="AC68" s="355"/>
      <c r="AD68" s="49" t="s">
        <v>117</v>
      </c>
      <c r="AE68" s="78">
        <v>0</v>
      </c>
      <c r="AF68" s="65">
        <f>IFERROR(AE68/AB57,"-")</f>
        <v>0</v>
      </c>
      <c r="AG68" s="78">
        <v>0</v>
      </c>
      <c r="AH68" s="65">
        <f>IFERROR(AG68/AC57,"-")</f>
        <v>0</v>
      </c>
      <c r="AI68" s="81" t="str">
        <f t="shared" si="3"/>
        <v>-</v>
      </c>
      <c r="AJ68" s="355"/>
      <c r="AK68" s="355"/>
      <c r="AL68" s="49" t="s">
        <v>117</v>
      </c>
      <c r="AM68" s="78">
        <v>443626</v>
      </c>
      <c r="AN68" s="65">
        <f>IFERROR(AM68/AJ57,"-")</f>
        <v>1.7392350950485671E-3</v>
      </c>
      <c r="AO68" s="78">
        <v>3</v>
      </c>
      <c r="AP68" s="65">
        <f>IFERROR(AO68/AK57,"-")</f>
        <v>8.6455331412103754E-3</v>
      </c>
      <c r="AQ68" s="81">
        <f t="shared" si="4"/>
        <v>147875.33333333334</v>
      </c>
      <c r="AR68" s="355"/>
      <c r="AS68" s="355"/>
      <c r="AT68" s="49" t="s">
        <v>117</v>
      </c>
      <c r="AU68" s="78">
        <v>4867</v>
      </c>
      <c r="AV68" s="65">
        <f>IFERROR(AU68/AR57,"-")</f>
        <v>1.5204964134935482E-5</v>
      </c>
      <c r="AW68" s="81">
        <v>2</v>
      </c>
      <c r="AX68" s="65">
        <f>IFERROR(AW68/AS57,"-")</f>
        <v>4.7281323877068557E-3</v>
      </c>
      <c r="AY68" s="284">
        <f t="shared" si="5"/>
        <v>2433.5</v>
      </c>
      <c r="AZ68" s="355"/>
      <c r="BA68" s="355"/>
      <c r="BB68" s="49" t="s">
        <v>117</v>
      </c>
      <c r="BC68" s="78">
        <v>0</v>
      </c>
      <c r="BD68" s="65" t="str">
        <f>IFERROR(BC68/AZ57,"-")</f>
        <v>-</v>
      </c>
      <c r="BE68" s="78">
        <v>0</v>
      </c>
      <c r="BF68" s="65" t="str">
        <f>IFERROR(BE68/BA57,"-")</f>
        <v>-</v>
      </c>
      <c r="BG68" s="81" t="str">
        <f t="shared" si="6"/>
        <v>-</v>
      </c>
      <c r="BH68" s="355"/>
      <c r="BI68" s="355"/>
      <c r="BJ68" s="49" t="s">
        <v>117</v>
      </c>
      <c r="BK68" s="78">
        <v>3661</v>
      </c>
      <c r="BL68" s="65">
        <f>IFERROR(BK68/BH57,"-")</f>
        <v>2.2514552666403207E-5</v>
      </c>
      <c r="BM68" s="78">
        <v>1</v>
      </c>
      <c r="BN68" s="65">
        <f>IFERROR(BM68/BI57,"-")</f>
        <v>2.6109660574412533E-3</v>
      </c>
      <c r="BO68" s="192">
        <f t="shared" si="7"/>
        <v>3661</v>
      </c>
      <c r="BP68" s="286"/>
    </row>
    <row r="69" spans="2:68" s="10" customFormat="1" ht="13.15" customHeight="1">
      <c r="B69" s="379"/>
      <c r="C69" s="374"/>
      <c r="D69" s="355"/>
      <c r="E69" s="355"/>
      <c r="F69" s="49" t="s">
        <v>118</v>
      </c>
      <c r="G69" s="78">
        <v>1300194</v>
      </c>
      <c r="H69" s="65">
        <f>IFERROR(G69/D57,"-")</f>
        <v>1.4086582939121347E-2</v>
      </c>
      <c r="I69" s="78">
        <v>13</v>
      </c>
      <c r="J69" s="65">
        <f>IFERROR(I69/E57,"-")</f>
        <v>0.14772727272727273</v>
      </c>
      <c r="K69" s="81">
        <f t="shared" si="0"/>
        <v>100014.92307692308</v>
      </c>
      <c r="L69" s="355"/>
      <c r="M69" s="355"/>
      <c r="N69" s="49" t="s">
        <v>118</v>
      </c>
      <c r="O69" s="78">
        <v>4320748</v>
      </c>
      <c r="P69" s="65">
        <f>IFERROR(O69/L57,"-")</f>
        <v>7.2813625277107306E-3</v>
      </c>
      <c r="Q69" s="78">
        <v>107</v>
      </c>
      <c r="R69" s="65">
        <f>IFERROR(Q69/M57,"-")</f>
        <v>0.12558685446009391</v>
      </c>
      <c r="S69" s="81">
        <f t="shared" si="1"/>
        <v>40380.82242990654</v>
      </c>
      <c r="T69" s="355"/>
      <c r="U69" s="355"/>
      <c r="V69" s="49" t="s">
        <v>118</v>
      </c>
      <c r="W69" s="78">
        <v>162582</v>
      </c>
      <c r="X69" s="65">
        <f>IFERROR(W69/T57,"-")</f>
        <v>1.9832902109034486E-2</v>
      </c>
      <c r="Y69" s="78">
        <v>1</v>
      </c>
      <c r="Z69" s="65">
        <f>IFERROR(Y69/U57,"-")</f>
        <v>4.5454545454545456E-2</v>
      </c>
      <c r="AA69" s="192">
        <f t="shared" si="2"/>
        <v>162582</v>
      </c>
      <c r="AB69" s="355"/>
      <c r="AC69" s="355"/>
      <c r="AD69" s="49" t="s">
        <v>118</v>
      </c>
      <c r="AE69" s="78">
        <v>109245</v>
      </c>
      <c r="AF69" s="65">
        <f>IFERROR(AE69/AB57,"-")</f>
        <v>1.0882862169340105E-2</v>
      </c>
      <c r="AG69" s="78">
        <v>4</v>
      </c>
      <c r="AH69" s="65">
        <f>IFERROR(AG69/AC57,"-")</f>
        <v>6.6666666666666666E-2</v>
      </c>
      <c r="AI69" s="81">
        <f t="shared" si="3"/>
        <v>27311.25</v>
      </c>
      <c r="AJ69" s="355"/>
      <c r="AK69" s="355"/>
      <c r="AL69" s="49" t="s">
        <v>118</v>
      </c>
      <c r="AM69" s="78">
        <v>3155079</v>
      </c>
      <c r="AN69" s="65">
        <f>IFERROR(AM69/AJ57,"-")</f>
        <v>1.2369482682373752E-2</v>
      </c>
      <c r="AO69" s="78">
        <v>54</v>
      </c>
      <c r="AP69" s="65">
        <f>IFERROR(AO69/AK57,"-")</f>
        <v>0.15561959654178675</v>
      </c>
      <c r="AQ69" s="81">
        <f t="shared" si="4"/>
        <v>58427.388888888891</v>
      </c>
      <c r="AR69" s="355"/>
      <c r="AS69" s="355"/>
      <c r="AT69" s="49" t="s">
        <v>118</v>
      </c>
      <c r="AU69" s="78">
        <v>893842</v>
      </c>
      <c r="AV69" s="65">
        <f>IFERROR(AU69/AR57,"-")</f>
        <v>2.7924461788163138E-3</v>
      </c>
      <c r="AW69" s="81">
        <v>48</v>
      </c>
      <c r="AX69" s="65">
        <f>IFERROR(AW69/AS57,"-")</f>
        <v>0.11347517730496454</v>
      </c>
      <c r="AY69" s="284">
        <f t="shared" si="5"/>
        <v>18621.708333333332</v>
      </c>
      <c r="AZ69" s="355"/>
      <c r="BA69" s="355"/>
      <c r="BB69" s="49" t="s">
        <v>118</v>
      </c>
      <c r="BC69" s="78">
        <v>0</v>
      </c>
      <c r="BD69" s="65" t="str">
        <f>IFERROR(BC69/AZ57,"-")</f>
        <v>-</v>
      </c>
      <c r="BE69" s="78">
        <v>0</v>
      </c>
      <c r="BF69" s="65" t="str">
        <f>IFERROR(BE69/BA57,"-")</f>
        <v>-</v>
      </c>
      <c r="BG69" s="81" t="str">
        <f t="shared" si="6"/>
        <v>-</v>
      </c>
      <c r="BH69" s="355"/>
      <c r="BI69" s="355"/>
      <c r="BJ69" s="49" t="s">
        <v>118</v>
      </c>
      <c r="BK69" s="78">
        <v>1486724</v>
      </c>
      <c r="BL69" s="65">
        <f>IFERROR(BK69/BH57,"-")</f>
        <v>9.1431100241479487E-3</v>
      </c>
      <c r="BM69" s="78">
        <v>41</v>
      </c>
      <c r="BN69" s="65">
        <f>IFERROR(BM69/BI57,"-")</f>
        <v>0.10704960835509138</v>
      </c>
      <c r="BO69" s="192">
        <f t="shared" si="7"/>
        <v>36261.560975609755</v>
      </c>
      <c r="BP69" s="286"/>
    </row>
    <row r="70" spans="2:68" s="10" customFormat="1" ht="13.15" customHeight="1">
      <c r="B70" s="379"/>
      <c r="C70" s="374"/>
      <c r="D70" s="355"/>
      <c r="E70" s="355"/>
      <c r="F70" s="49" t="s">
        <v>119</v>
      </c>
      <c r="G70" s="78">
        <v>362397</v>
      </c>
      <c r="H70" s="65">
        <f>IFERROR(G70/D57,"-")</f>
        <v>3.9262874597089043E-3</v>
      </c>
      <c r="I70" s="78">
        <v>9</v>
      </c>
      <c r="J70" s="65">
        <f>IFERROR(I70/E57,"-")</f>
        <v>0.10227272727272728</v>
      </c>
      <c r="K70" s="81">
        <f t="shared" ref="K70:K133" si="8">IFERROR(G70/I70,"-")</f>
        <v>40266.333333333336</v>
      </c>
      <c r="L70" s="355"/>
      <c r="M70" s="355"/>
      <c r="N70" s="49" t="s">
        <v>119</v>
      </c>
      <c r="O70" s="78">
        <v>6670338</v>
      </c>
      <c r="P70" s="65">
        <f>IFERROR(O70/L57,"-")</f>
        <v>1.1240912258795222E-2</v>
      </c>
      <c r="Q70" s="78">
        <v>96</v>
      </c>
      <c r="R70" s="65">
        <f>IFERROR(Q70/M57,"-")</f>
        <v>0.11267605633802817</v>
      </c>
      <c r="S70" s="81">
        <f t="shared" ref="S70:S133" si="9">IFERROR(O70/Q70,"-")</f>
        <v>69482.6875</v>
      </c>
      <c r="T70" s="355"/>
      <c r="U70" s="355"/>
      <c r="V70" s="49" t="s">
        <v>119</v>
      </c>
      <c r="W70" s="78">
        <v>200799</v>
      </c>
      <c r="X70" s="65">
        <f>IFERROR(W70/T57,"-")</f>
        <v>2.4494882032402205E-2</v>
      </c>
      <c r="Y70" s="78">
        <v>2</v>
      </c>
      <c r="Z70" s="65">
        <f>IFERROR(Y70/U57,"-")</f>
        <v>9.0909090909090912E-2</v>
      </c>
      <c r="AA70" s="192">
        <f t="shared" ref="AA70:AA133" si="10">IFERROR(W70/Y70,"-")</f>
        <v>100399.5</v>
      </c>
      <c r="AB70" s="355"/>
      <c r="AC70" s="355"/>
      <c r="AD70" s="49" t="s">
        <v>119</v>
      </c>
      <c r="AE70" s="78">
        <v>209708</v>
      </c>
      <c r="AF70" s="65">
        <f>IFERROR(AE70/AB57,"-")</f>
        <v>2.089087152554327E-2</v>
      </c>
      <c r="AG70" s="78">
        <v>3</v>
      </c>
      <c r="AH70" s="65">
        <f>IFERROR(AG70/AC57,"-")</f>
        <v>0.05</v>
      </c>
      <c r="AI70" s="81">
        <f t="shared" ref="AI70:AI133" si="11">IFERROR(AE70/AG70,"-")</f>
        <v>69902.666666666672</v>
      </c>
      <c r="AJ70" s="355"/>
      <c r="AK70" s="355"/>
      <c r="AL70" s="49" t="s">
        <v>119</v>
      </c>
      <c r="AM70" s="78">
        <v>3901690</v>
      </c>
      <c r="AN70" s="65">
        <f>IFERROR(AM70/AJ57,"-")</f>
        <v>1.5296570034218112E-2</v>
      </c>
      <c r="AO70" s="78">
        <v>46</v>
      </c>
      <c r="AP70" s="65">
        <f>IFERROR(AO70/AK57,"-")</f>
        <v>0.13256484149855907</v>
      </c>
      <c r="AQ70" s="81">
        <f t="shared" ref="AQ70:AQ133" si="12">IFERROR(AM70/AO70,"-")</f>
        <v>84819.34782608696</v>
      </c>
      <c r="AR70" s="355"/>
      <c r="AS70" s="355"/>
      <c r="AT70" s="49" t="s">
        <v>119</v>
      </c>
      <c r="AU70" s="78">
        <v>2358141</v>
      </c>
      <c r="AV70" s="65">
        <f>IFERROR(AU70/AR57,"-")</f>
        <v>7.3670534888269756E-3</v>
      </c>
      <c r="AW70" s="81">
        <v>45</v>
      </c>
      <c r="AX70" s="65">
        <f>IFERROR(AW70/AS57,"-")</f>
        <v>0.10638297872340426</v>
      </c>
      <c r="AY70" s="284">
        <f t="shared" ref="AY70:AY133" si="13">IFERROR(AU70/AW70,"-")</f>
        <v>52403.133333333331</v>
      </c>
      <c r="AZ70" s="355"/>
      <c r="BA70" s="355"/>
      <c r="BB70" s="49" t="s">
        <v>119</v>
      </c>
      <c r="BC70" s="78">
        <v>0</v>
      </c>
      <c r="BD70" s="65" t="str">
        <f>IFERROR(BC70/AZ57,"-")</f>
        <v>-</v>
      </c>
      <c r="BE70" s="78">
        <v>0</v>
      </c>
      <c r="BF70" s="65" t="str">
        <f>IFERROR(BE70/BA57,"-")</f>
        <v>-</v>
      </c>
      <c r="BG70" s="81" t="str">
        <f t="shared" ref="BG70:BG133" si="14">IFERROR(BC70/BE70,"-")</f>
        <v>-</v>
      </c>
      <c r="BH70" s="355"/>
      <c r="BI70" s="355"/>
      <c r="BJ70" s="49" t="s">
        <v>119</v>
      </c>
      <c r="BK70" s="78">
        <v>1693002</v>
      </c>
      <c r="BL70" s="65">
        <f>IFERROR(BK70/BH57,"-")</f>
        <v>1.0411686067556941E-2</v>
      </c>
      <c r="BM70" s="78">
        <v>27</v>
      </c>
      <c r="BN70" s="65">
        <f>IFERROR(BM70/BI57,"-")</f>
        <v>7.0496083550913843E-2</v>
      </c>
      <c r="BO70" s="192">
        <f t="shared" ref="BO70:BO133" si="15">IFERROR(BK70/BM70,"-")</f>
        <v>62703.777777777781</v>
      </c>
      <c r="BP70" s="286"/>
    </row>
    <row r="71" spans="2:68" s="10" customFormat="1" ht="13.15" customHeight="1">
      <c r="B71" s="379"/>
      <c r="C71" s="374"/>
      <c r="D71" s="355"/>
      <c r="E71" s="355"/>
      <c r="F71" s="49" t="s">
        <v>120</v>
      </c>
      <c r="G71" s="78">
        <v>286070</v>
      </c>
      <c r="H71" s="65">
        <f>IFERROR(G71/D57,"-")</f>
        <v>3.0993442373941455E-3</v>
      </c>
      <c r="I71" s="78">
        <v>5</v>
      </c>
      <c r="J71" s="65">
        <f>IFERROR(I71/E57,"-")</f>
        <v>5.6818181818181816E-2</v>
      </c>
      <c r="K71" s="81">
        <f t="shared" si="8"/>
        <v>57214</v>
      </c>
      <c r="L71" s="355"/>
      <c r="M71" s="355"/>
      <c r="N71" s="49" t="s">
        <v>120</v>
      </c>
      <c r="O71" s="78">
        <v>1513126</v>
      </c>
      <c r="P71" s="65">
        <f>IFERROR(O71/L57,"-")</f>
        <v>2.549933242138821E-3</v>
      </c>
      <c r="Q71" s="78">
        <v>48</v>
      </c>
      <c r="R71" s="65">
        <f>IFERROR(Q71/M57,"-")</f>
        <v>5.6338028169014086E-2</v>
      </c>
      <c r="S71" s="81">
        <f t="shared" si="9"/>
        <v>31523.458333333332</v>
      </c>
      <c r="T71" s="355"/>
      <c r="U71" s="355"/>
      <c r="V71" s="49" t="s">
        <v>120</v>
      </c>
      <c r="W71" s="78">
        <v>0</v>
      </c>
      <c r="X71" s="65">
        <f>IFERROR(W71/T57,"-")</f>
        <v>0</v>
      </c>
      <c r="Y71" s="78">
        <v>0</v>
      </c>
      <c r="Z71" s="65">
        <f>IFERROR(Y71/U57,"-")</f>
        <v>0</v>
      </c>
      <c r="AA71" s="192" t="str">
        <f t="shared" si="10"/>
        <v>-</v>
      </c>
      <c r="AB71" s="355"/>
      <c r="AC71" s="355"/>
      <c r="AD71" s="49" t="s">
        <v>120</v>
      </c>
      <c r="AE71" s="78">
        <v>630</v>
      </c>
      <c r="AF71" s="65">
        <f>IFERROR(AE71/AB57,"-")</f>
        <v>6.2759880696455365E-5</v>
      </c>
      <c r="AG71" s="78">
        <v>1</v>
      </c>
      <c r="AH71" s="65">
        <f>IFERROR(AG71/AC57,"-")</f>
        <v>1.6666666666666666E-2</v>
      </c>
      <c r="AI71" s="81">
        <f t="shared" si="11"/>
        <v>630</v>
      </c>
      <c r="AJ71" s="355"/>
      <c r="AK71" s="355"/>
      <c r="AL71" s="49" t="s">
        <v>120</v>
      </c>
      <c r="AM71" s="78">
        <v>988844</v>
      </c>
      <c r="AN71" s="65">
        <f>IFERROR(AM71/AJ57,"-")</f>
        <v>3.8767614800038893E-3</v>
      </c>
      <c r="AO71" s="78">
        <v>26</v>
      </c>
      <c r="AP71" s="65">
        <f>IFERROR(AO71/AK57,"-")</f>
        <v>7.492795389048991E-2</v>
      </c>
      <c r="AQ71" s="81">
        <f t="shared" si="12"/>
        <v>38032.461538461539</v>
      </c>
      <c r="AR71" s="355"/>
      <c r="AS71" s="355"/>
      <c r="AT71" s="49" t="s">
        <v>120</v>
      </c>
      <c r="AU71" s="78">
        <v>523652</v>
      </c>
      <c r="AV71" s="65">
        <f>IFERROR(AU71/AR57,"-")</f>
        <v>1.635937924632676E-3</v>
      </c>
      <c r="AW71" s="81">
        <v>21</v>
      </c>
      <c r="AX71" s="65">
        <f>IFERROR(AW71/AS57,"-")</f>
        <v>4.9645390070921988E-2</v>
      </c>
      <c r="AY71" s="284">
        <f t="shared" si="13"/>
        <v>24935.809523809523</v>
      </c>
      <c r="AZ71" s="355"/>
      <c r="BA71" s="355"/>
      <c r="BB71" s="49" t="s">
        <v>120</v>
      </c>
      <c r="BC71" s="78">
        <v>0</v>
      </c>
      <c r="BD71" s="65" t="str">
        <f>IFERROR(BC71/AZ57,"-")</f>
        <v>-</v>
      </c>
      <c r="BE71" s="78">
        <v>0</v>
      </c>
      <c r="BF71" s="65" t="str">
        <f>IFERROR(BE71/BA57,"-")</f>
        <v>-</v>
      </c>
      <c r="BG71" s="81" t="str">
        <f t="shared" si="14"/>
        <v>-</v>
      </c>
      <c r="BH71" s="355"/>
      <c r="BI71" s="355"/>
      <c r="BJ71" s="49" t="s">
        <v>120</v>
      </c>
      <c r="BK71" s="78">
        <v>610661</v>
      </c>
      <c r="BL71" s="65">
        <f>IFERROR(BK71/BH57,"-")</f>
        <v>3.7554655137444549E-3</v>
      </c>
      <c r="BM71" s="78">
        <v>14</v>
      </c>
      <c r="BN71" s="65">
        <f>IFERROR(BM71/BI57,"-")</f>
        <v>3.6553524804177548E-2</v>
      </c>
      <c r="BO71" s="192">
        <f t="shared" si="15"/>
        <v>43618.642857142855</v>
      </c>
      <c r="BP71" s="286"/>
    </row>
    <row r="72" spans="2:68" s="10" customFormat="1" ht="13.15" customHeight="1">
      <c r="B72" s="379"/>
      <c r="C72" s="374"/>
      <c r="D72" s="355"/>
      <c r="E72" s="355"/>
      <c r="F72" s="50" t="s">
        <v>121</v>
      </c>
      <c r="G72" s="79">
        <v>305785</v>
      </c>
      <c r="H72" s="66">
        <f>IFERROR(G72/D57,"-")</f>
        <v>3.3129408104015409E-3</v>
      </c>
      <c r="I72" s="79">
        <v>10</v>
      </c>
      <c r="J72" s="66">
        <f>IFERROR(I72/E57,"-")</f>
        <v>0.11363636363636363</v>
      </c>
      <c r="K72" s="82">
        <f t="shared" si="8"/>
        <v>30578.5</v>
      </c>
      <c r="L72" s="355"/>
      <c r="M72" s="355"/>
      <c r="N72" s="50" t="s">
        <v>121</v>
      </c>
      <c r="O72" s="79">
        <v>888042</v>
      </c>
      <c r="P72" s="66">
        <f>IFERROR(O72/L57,"-")</f>
        <v>1.4965361881399454E-3</v>
      </c>
      <c r="Q72" s="79">
        <v>61</v>
      </c>
      <c r="R72" s="66">
        <f>IFERROR(Q72/M57,"-")</f>
        <v>7.1596244131455405E-2</v>
      </c>
      <c r="S72" s="82">
        <f t="shared" si="9"/>
        <v>14558.065573770491</v>
      </c>
      <c r="T72" s="355"/>
      <c r="U72" s="355"/>
      <c r="V72" s="50" t="s">
        <v>121</v>
      </c>
      <c r="W72" s="79">
        <v>52490</v>
      </c>
      <c r="X72" s="66">
        <f>IFERROR(W72/T57,"-")</f>
        <v>6.4031013993137006E-3</v>
      </c>
      <c r="Y72" s="79">
        <v>1</v>
      </c>
      <c r="Z72" s="66">
        <f>IFERROR(Y72/U57,"-")</f>
        <v>4.5454545454545456E-2</v>
      </c>
      <c r="AA72" s="193">
        <f t="shared" si="10"/>
        <v>52490</v>
      </c>
      <c r="AB72" s="355"/>
      <c r="AC72" s="355"/>
      <c r="AD72" s="50" t="s">
        <v>121</v>
      </c>
      <c r="AE72" s="79">
        <v>2442</v>
      </c>
      <c r="AF72" s="66">
        <f>IFERROR(AE72/AB57,"-")</f>
        <v>2.4326925184245079E-4</v>
      </c>
      <c r="AG72" s="79">
        <v>1</v>
      </c>
      <c r="AH72" s="66">
        <f>IFERROR(AG72/AC57,"-")</f>
        <v>1.6666666666666666E-2</v>
      </c>
      <c r="AI72" s="82">
        <f t="shared" si="11"/>
        <v>2442</v>
      </c>
      <c r="AJ72" s="355"/>
      <c r="AK72" s="355"/>
      <c r="AL72" s="50" t="s">
        <v>121</v>
      </c>
      <c r="AM72" s="79">
        <v>515477</v>
      </c>
      <c r="AN72" s="66">
        <f>IFERROR(AM72/AJ57,"-")</f>
        <v>2.0209268372240359E-3</v>
      </c>
      <c r="AO72" s="79">
        <v>32</v>
      </c>
      <c r="AP72" s="66">
        <f>IFERROR(AO72/AK57,"-")</f>
        <v>9.2219020172910657E-2</v>
      </c>
      <c r="AQ72" s="82">
        <f t="shared" si="12"/>
        <v>16108.65625</v>
      </c>
      <c r="AR72" s="355"/>
      <c r="AS72" s="355"/>
      <c r="AT72" s="50" t="s">
        <v>121</v>
      </c>
      <c r="AU72" s="79">
        <v>317633</v>
      </c>
      <c r="AV72" s="66">
        <f>IFERROR(AU72/AR57,"-")</f>
        <v>9.9231526054488635E-4</v>
      </c>
      <c r="AW72" s="82">
        <v>27</v>
      </c>
      <c r="AX72" s="68">
        <f>IFERROR(AW72/AS57,"-")</f>
        <v>6.3829787234042548E-2</v>
      </c>
      <c r="AY72" s="285">
        <f t="shared" si="13"/>
        <v>11764.185185185184</v>
      </c>
      <c r="AZ72" s="355"/>
      <c r="BA72" s="355"/>
      <c r="BB72" s="50" t="s">
        <v>121</v>
      </c>
      <c r="BC72" s="79">
        <v>0</v>
      </c>
      <c r="BD72" s="66" t="str">
        <f>IFERROR(BC72/AZ57,"-")</f>
        <v>-</v>
      </c>
      <c r="BE72" s="79">
        <v>0</v>
      </c>
      <c r="BF72" s="66" t="str">
        <f>IFERROR(BE72/BA57,"-")</f>
        <v>-</v>
      </c>
      <c r="BG72" s="82" t="str">
        <f t="shared" si="14"/>
        <v>-</v>
      </c>
      <c r="BH72" s="355"/>
      <c r="BI72" s="355"/>
      <c r="BJ72" s="50" t="s">
        <v>121</v>
      </c>
      <c r="BK72" s="79">
        <v>247360</v>
      </c>
      <c r="BL72" s="66">
        <f>IFERROR(BK72/BH57,"-")</f>
        <v>1.5212236404155961E-3</v>
      </c>
      <c r="BM72" s="79">
        <v>22</v>
      </c>
      <c r="BN72" s="66">
        <f>IFERROR(BM72/BI57,"-")</f>
        <v>5.7441253263707574E-2</v>
      </c>
      <c r="BO72" s="193">
        <f t="shared" si="15"/>
        <v>11243.636363636364</v>
      </c>
      <c r="BP72" s="286"/>
    </row>
    <row r="73" spans="2:68" s="10" customFormat="1" ht="13.15" customHeight="1">
      <c r="B73" s="380"/>
      <c r="C73" s="375"/>
      <c r="D73" s="356"/>
      <c r="E73" s="356"/>
      <c r="F73" s="51" t="s">
        <v>71</v>
      </c>
      <c r="G73" s="74">
        <f>SUM(G57:G72)</f>
        <v>39354591</v>
      </c>
      <c r="H73" s="66">
        <f>IFERROR(G73/D57,"-")</f>
        <v>0.42637614860297657</v>
      </c>
      <c r="I73" s="79">
        <v>78</v>
      </c>
      <c r="J73" s="66">
        <f>IFERROR(I73/E57,"-")</f>
        <v>0.88636363636363635</v>
      </c>
      <c r="K73" s="82">
        <f t="shared" si="8"/>
        <v>504546.03846153844</v>
      </c>
      <c r="L73" s="356"/>
      <c r="M73" s="356"/>
      <c r="N73" s="51" t="s">
        <v>71</v>
      </c>
      <c r="O73" s="74">
        <f>SUM(O57:O72)</f>
        <v>139497683</v>
      </c>
      <c r="P73" s="66">
        <f>IFERROR(O73/L57,"-")</f>
        <v>0.23508272218112936</v>
      </c>
      <c r="Q73" s="79">
        <v>757</v>
      </c>
      <c r="R73" s="66">
        <f>IFERROR(Q73/M57,"-")</f>
        <v>0.88849765258215962</v>
      </c>
      <c r="S73" s="82">
        <f t="shared" si="9"/>
        <v>184276.99207397623</v>
      </c>
      <c r="T73" s="356"/>
      <c r="U73" s="356"/>
      <c r="V73" s="51" t="s">
        <v>71</v>
      </c>
      <c r="W73" s="74">
        <f>SUM(W57:W72)</f>
        <v>590780</v>
      </c>
      <c r="X73" s="66">
        <f>IFERROR(W73/T57,"-")</f>
        <v>7.2067522283988342E-2</v>
      </c>
      <c r="Y73" s="79">
        <v>9</v>
      </c>
      <c r="Z73" s="66">
        <f>IFERROR(Y73/U57,"-")</f>
        <v>0.40909090909090912</v>
      </c>
      <c r="AA73" s="193">
        <f t="shared" si="10"/>
        <v>65642.222222222219</v>
      </c>
      <c r="AB73" s="356"/>
      <c r="AC73" s="356"/>
      <c r="AD73" s="51" t="s">
        <v>71</v>
      </c>
      <c r="AE73" s="74">
        <f>SUM(AE57:AE72)</f>
        <v>649690</v>
      </c>
      <c r="AF73" s="66">
        <f>IFERROR(AE73/AB57,"-")</f>
        <v>6.4721376015365206E-2</v>
      </c>
      <c r="AG73" s="79">
        <v>16</v>
      </c>
      <c r="AH73" s="66">
        <f>IFERROR(AG73/AC57,"-")</f>
        <v>0.26666666666666666</v>
      </c>
      <c r="AI73" s="82">
        <f t="shared" si="11"/>
        <v>40605.625</v>
      </c>
      <c r="AJ73" s="356"/>
      <c r="AK73" s="356"/>
      <c r="AL73" s="51" t="s">
        <v>71</v>
      </c>
      <c r="AM73" s="74">
        <f>SUM(AM57:AM72)</f>
        <v>72987917</v>
      </c>
      <c r="AN73" s="66">
        <f>IFERROR(AM73/AJ57,"-")</f>
        <v>0.2861490236390381</v>
      </c>
      <c r="AO73" s="79">
        <v>333</v>
      </c>
      <c r="AP73" s="66">
        <f>IFERROR(AO73/AK57,"-")</f>
        <v>0.95965417867435154</v>
      </c>
      <c r="AQ73" s="82">
        <f t="shared" si="12"/>
        <v>219182.93393393393</v>
      </c>
      <c r="AR73" s="356"/>
      <c r="AS73" s="356"/>
      <c r="AT73" s="51" t="s">
        <v>71</v>
      </c>
      <c r="AU73" s="74">
        <f>SUM(AU57:AU72)</f>
        <v>65269296</v>
      </c>
      <c r="AV73" s="66">
        <f>IFERROR(AU73/AR57,"-")</f>
        <v>0.20390739773833735</v>
      </c>
      <c r="AW73" s="82">
        <v>399</v>
      </c>
      <c r="AX73" s="153">
        <f>IFERROR(AW73/AS57,"-")</f>
        <v>0.94326241134751776</v>
      </c>
      <c r="AY73" s="223">
        <f t="shared" si="13"/>
        <v>163582.1954887218</v>
      </c>
      <c r="AZ73" s="356"/>
      <c r="BA73" s="356"/>
      <c r="BB73" s="51" t="s">
        <v>71</v>
      </c>
      <c r="BC73" s="74">
        <f>SUM(BC57:BC72)</f>
        <v>0</v>
      </c>
      <c r="BD73" s="66" t="str">
        <f>IFERROR(BC73/AZ57,"-")</f>
        <v>-</v>
      </c>
      <c r="BE73" s="79">
        <v>0</v>
      </c>
      <c r="BF73" s="66" t="str">
        <f>IFERROR(BE73/BA57,"-")</f>
        <v>-</v>
      </c>
      <c r="BG73" s="82" t="str">
        <f t="shared" si="14"/>
        <v>-</v>
      </c>
      <c r="BH73" s="356"/>
      <c r="BI73" s="356"/>
      <c r="BJ73" s="51" t="s">
        <v>71</v>
      </c>
      <c r="BK73" s="74">
        <f>SUM(BK57:BK72)</f>
        <v>33303174</v>
      </c>
      <c r="BL73" s="66">
        <f>IFERROR(BK73/BH57,"-")</f>
        <v>0.20480908631013112</v>
      </c>
      <c r="BM73" s="79">
        <v>308</v>
      </c>
      <c r="BN73" s="66">
        <f>IFERROR(BM73/BI57,"-")</f>
        <v>0.80417754569190603</v>
      </c>
      <c r="BO73" s="193">
        <f t="shared" si="15"/>
        <v>108127.18831168831</v>
      </c>
      <c r="BP73" s="286"/>
    </row>
    <row r="74" spans="2:68" s="10" customFormat="1" ht="13.15" customHeight="1">
      <c r="B74" s="378">
        <v>5</v>
      </c>
      <c r="C74" s="373" t="s">
        <v>90</v>
      </c>
      <c r="D74" s="354">
        <v>17941040</v>
      </c>
      <c r="E74" s="354">
        <v>36</v>
      </c>
      <c r="F74" s="47" t="s">
        <v>107</v>
      </c>
      <c r="G74" s="77">
        <v>270985</v>
      </c>
      <c r="H74" s="64">
        <f>IFERROR(G74/D74,"-")</f>
        <v>1.5104196858153151E-2</v>
      </c>
      <c r="I74" s="77">
        <v>10</v>
      </c>
      <c r="J74" s="64">
        <f>IFERROR(I74/E74,"-")</f>
        <v>0.27777777777777779</v>
      </c>
      <c r="K74" s="80">
        <f t="shared" si="8"/>
        <v>27098.5</v>
      </c>
      <c r="L74" s="354">
        <v>163671710</v>
      </c>
      <c r="M74" s="354">
        <v>353</v>
      </c>
      <c r="N74" s="47" t="s">
        <v>107</v>
      </c>
      <c r="O74" s="77">
        <v>2271449</v>
      </c>
      <c r="P74" s="64">
        <f>IFERROR(O74/L74,"-")</f>
        <v>1.3878079479954111E-2</v>
      </c>
      <c r="Q74" s="77">
        <v>62</v>
      </c>
      <c r="R74" s="64">
        <f>IFERROR(Q74/M74,"-")</f>
        <v>0.17563739376770537</v>
      </c>
      <c r="S74" s="80">
        <f t="shared" si="9"/>
        <v>36636.274193548386</v>
      </c>
      <c r="T74" s="354">
        <v>3587040</v>
      </c>
      <c r="U74" s="354">
        <v>23</v>
      </c>
      <c r="V74" s="47" t="s">
        <v>107</v>
      </c>
      <c r="W74" s="77">
        <v>85339</v>
      </c>
      <c r="X74" s="64">
        <f>IFERROR(W74/T74,"-")</f>
        <v>2.3790925108167181E-2</v>
      </c>
      <c r="Y74" s="77">
        <v>3</v>
      </c>
      <c r="Z74" s="64">
        <f>IFERROR(Y74/U74,"-")</f>
        <v>0.13043478260869565</v>
      </c>
      <c r="AA74" s="191">
        <f t="shared" si="10"/>
        <v>28446.333333333332</v>
      </c>
      <c r="AB74" s="354">
        <v>12568350</v>
      </c>
      <c r="AC74" s="354">
        <v>52</v>
      </c>
      <c r="AD74" s="47" t="s">
        <v>107</v>
      </c>
      <c r="AE74" s="77">
        <v>125982</v>
      </c>
      <c r="AF74" s="64">
        <f>IFERROR(AE74/AB74,"-")</f>
        <v>1.0023750134265834E-2</v>
      </c>
      <c r="AG74" s="77">
        <v>8</v>
      </c>
      <c r="AH74" s="64">
        <f>IFERROR(AG74/AC74,"-")</f>
        <v>0.15384615384615385</v>
      </c>
      <c r="AI74" s="80">
        <f t="shared" si="11"/>
        <v>15747.75</v>
      </c>
      <c r="AJ74" s="354">
        <v>66175800</v>
      </c>
      <c r="AK74" s="354">
        <v>111</v>
      </c>
      <c r="AL74" s="47" t="s">
        <v>107</v>
      </c>
      <c r="AM74" s="77">
        <v>494750</v>
      </c>
      <c r="AN74" s="64">
        <f>IFERROR(AM74/AJ74,"-")</f>
        <v>7.4762979820417732E-3</v>
      </c>
      <c r="AO74" s="77">
        <v>20</v>
      </c>
      <c r="AP74" s="64">
        <f>IFERROR(AO74/AK74,"-")</f>
        <v>0.18018018018018017</v>
      </c>
      <c r="AQ74" s="80">
        <f t="shared" si="12"/>
        <v>24737.5</v>
      </c>
      <c r="AR74" s="354">
        <v>81340520</v>
      </c>
      <c r="AS74" s="354">
        <v>167</v>
      </c>
      <c r="AT74" s="47" t="s">
        <v>107</v>
      </c>
      <c r="AU74" s="77">
        <v>1565378</v>
      </c>
      <c r="AV74" s="64">
        <f>IFERROR(AU74/AR74,"-")</f>
        <v>1.9244750340912501E-2</v>
      </c>
      <c r="AW74" s="80">
        <v>31</v>
      </c>
      <c r="AX74" s="64">
        <f>IFERROR(AW74/AS74,"-")</f>
        <v>0.18562874251497005</v>
      </c>
      <c r="AY74" s="284">
        <f t="shared" si="13"/>
        <v>50496.06451612903</v>
      </c>
      <c r="AZ74" s="354">
        <v>0</v>
      </c>
      <c r="BA74" s="354">
        <v>0</v>
      </c>
      <c r="BB74" s="47" t="s">
        <v>107</v>
      </c>
      <c r="BC74" s="77">
        <v>0</v>
      </c>
      <c r="BD74" s="64" t="str">
        <f>IFERROR(BC74/AZ74,"-")</f>
        <v>-</v>
      </c>
      <c r="BE74" s="77">
        <v>0</v>
      </c>
      <c r="BF74" s="64" t="str">
        <f>IFERROR(BE74/BA74,"-")</f>
        <v>-</v>
      </c>
      <c r="BG74" s="80" t="str">
        <f t="shared" si="14"/>
        <v>-</v>
      </c>
      <c r="BH74" s="354">
        <v>73866820</v>
      </c>
      <c r="BI74" s="354">
        <v>200</v>
      </c>
      <c r="BJ74" s="47" t="s">
        <v>107</v>
      </c>
      <c r="BK74" s="77">
        <v>346689</v>
      </c>
      <c r="BL74" s="64">
        <f>IFERROR(BK74/BH74,"-")</f>
        <v>4.6934333981075672E-3</v>
      </c>
      <c r="BM74" s="77">
        <v>22</v>
      </c>
      <c r="BN74" s="64">
        <f>IFERROR(BM74/BI74,"-")</f>
        <v>0.11</v>
      </c>
      <c r="BO74" s="191">
        <f t="shared" si="15"/>
        <v>15758.59090909091</v>
      </c>
      <c r="BP74" s="286"/>
    </row>
    <row r="75" spans="2:68" s="10" customFormat="1" ht="13.15" customHeight="1">
      <c r="B75" s="379"/>
      <c r="C75" s="374"/>
      <c r="D75" s="355"/>
      <c r="E75" s="355"/>
      <c r="F75" s="48" t="s">
        <v>108</v>
      </c>
      <c r="G75" s="78">
        <v>58880</v>
      </c>
      <c r="H75" s="65">
        <f>IFERROR(G75/D74,"-")</f>
        <v>3.2818610292379927E-3</v>
      </c>
      <c r="I75" s="78">
        <v>5</v>
      </c>
      <c r="J75" s="65">
        <f>IFERROR(I75/E74,"-")</f>
        <v>0.1388888888888889</v>
      </c>
      <c r="K75" s="81">
        <f t="shared" si="8"/>
        <v>11776</v>
      </c>
      <c r="L75" s="355"/>
      <c r="M75" s="355"/>
      <c r="N75" s="48" t="s">
        <v>108</v>
      </c>
      <c r="O75" s="78">
        <v>4490890</v>
      </c>
      <c r="P75" s="65">
        <f>IFERROR(O75/L74,"-")</f>
        <v>2.7438400930741177E-2</v>
      </c>
      <c r="Q75" s="78">
        <v>84</v>
      </c>
      <c r="R75" s="65">
        <f>IFERROR(Q75/M74,"-")</f>
        <v>0.23796033994334279</v>
      </c>
      <c r="S75" s="81">
        <f t="shared" si="9"/>
        <v>53462.976190476191</v>
      </c>
      <c r="T75" s="355"/>
      <c r="U75" s="355"/>
      <c r="V75" s="48" t="s">
        <v>108</v>
      </c>
      <c r="W75" s="78">
        <v>57416</v>
      </c>
      <c r="X75" s="65">
        <f>IFERROR(W75/T74,"-")</f>
        <v>1.6006512333288727E-2</v>
      </c>
      <c r="Y75" s="78">
        <v>4</v>
      </c>
      <c r="Z75" s="65">
        <f>IFERROR(Y75/U74,"-")</f>
        <v>0.17391304347826086</v>
      </c>
      <c r="AA75" s="192">
        <f t="shared" si="10"/>
        <v>14354</v>
      </c>
      <c r="AB75" s="355"/>
      <c r="AC75" s="355"/>
      <c r="AD75" s="48" t="s">
        <v>108</v>
      </c>
      <c r="AE75" s="78">
        <v>210188</v>
      </c>
      <c r="AF75" s="65">
        <f>IFERROR(AE75/AB74,"-")</f>
        <v>1.6723595380459647E-2</v>
      </c>
      <c r="AG75" s="78">
        <v>8</v>
      </c>
      <c r="AH75" s="65">
        <f>IFERROR(AG75/AC74,"-")</f>
        <v>0.15384615384615385</v>
      </c>
      <c r="AI75" s="81">
        <f t="shared" si="11"/>
        <v>26273.5</v>
      </c>
      <c r="AJ75" s="355"/>
      <c r="AK75" s="355"/>
      <c r="AL75" s="48" t="s">
        <v>108</v>
      </c>
      <c r="AM75" s="78">
        <v>364235</v>
      </c>
      <c r="AN75" s="65">
        <f>IFERROR(AM75/AJ74,"-")</f>
        <v>5.5040513299423654E-3</v>
      </c>
      <c r="AO75" s="78">
        <v>33</v>
      </c>
      <c r="AP75" s="65">
        <f>IFERROR(AO75/AK74,"-")</f>
        <v>0.29729729729729731</v>
      </c>
      <c r="AQ75" s="81">
        <f t="shared" si="12"/>
        <v>11037.424242424242</v>
      </c>
      <c r="AR75" s="355"/>
      <c r="AS75" s="355"/>
      <c r="AT75" s="48" t="s">
        <v>108</v>
      </c>
      <c r="AU75" s="78">
        <v>3859051</v>
      </c>
      <c r="AV75" s="65">
        <f>IFERROR(AU75/AR74,"-")</f>
        <v>4.7443156252259019E-2</v>
      </c>
      <c r="AW75" s="81">
        <v>39</v>
      </c>
      <c r="AX75" s="65">
        <f>IFERROR(AW75/AS74,"-")</f>
        <v>0.23353293413173654</v>
      </c>
      <c r="AY75" s="284">
        <f t="shared" si="13"/>
        <v>98950.025641025641</v>
      </c>
      <c r="AZ75" s="355"/>
      <c r="BA75" s="355"/>
      <c r="BB75" s="48" t="s">
        <v>108</v>
      </c>
      <c r="BC75" s="78">
        <v>0</v>
      </c>
      <c r="BD75" s="65" t="str">
        <f>IFERROR(BC75/AZ74,"-")</f>
        <v>-</v>
      </c>
      <c r="BE75" s="78">
        <v>0</v>
      </c>
      <c r="BF75" s="65" t="str">
        <f>IFERROR(BE75/BA74,"-")</f>
        <v>-</v>
      </c>
      <c r="BG75" s="81" t="str">
        <f t="shared" si="14"/>
        <v>-</v>
      </c>
      <c r="BH75" s="355"/>
      <c r="BI75" s="355"/>
      <c r="BJ75" s="48" t="s">
        <v>108</v>
      </c>
      <c r="BK75" s="78">
        <v>1035060</v>
      </c>
      <c r="BL75" s="65">
        <f>IFERROR(BK75/BH74,"-")</f>
        <v>1.4012516039001001E-2</v>
      </c>
      <c r="BM75" s="78">
        <v>40</v>
      </c>
      <c r="BN75" s="65">
        <f>IFERROR(BM75/BI74,"-")</f>
        <v>0.2</v>
      </c>
      <c r="BO75" s="192">
        <f t="shared" si="15"/>
        <v>25876.5</v>
      </c>
      <c r="BP75" s="286"/>
    </row>
    <row r="76" spans="2:68" s="10" customFormat="1" ht="13.15" customHeight="1">
      <c r="B76" s="379"/>
      <c r="C76" s="374"/>
      <c r="D76" s="355"/>
      <c r="E76" s="355"/>
      <c r="F76" s="49" t="s">
        <v>109</v>
      </c>
      <c r="G76" s="78">
        <v>220768</v>
      </c>
      <c r="H76" s="65">
        <f>IFERROR(G76/D74,"-")</f>
        <v>1.2305195239517888E-2</v>
      </c>
      <c r="I76" s="78">
        <v>12</v>
      </c>
      <c r="J76" s="65">
        <f>IFERROR(I76/E74,"-")</f>
        <v>0.33333333333333331</v>
      </c>
      <c r="K76" s="81">
        <f t="shared" si="8"/>
        <v>18397.333333333332</v>
      </c>
      <c r="L76" s="355"/>
      <c r="M76" s="355"/>
      <c r="N76" s="49" t="s">
        <v>109</v>
      </c>
      <c r="O76" s="78">
        <v>4784792</v>
      </c>
      <c r="P76" s="65">
        <f>IFERROR(O76/L74,"-")</f>
        <v>2.9234080831684352E-2</v>
      </c>
      <c r="Q76" s="78">
        <v>79</v>
      </c>
      <c r="R76" s="65">
        <f>IFERROR(Q76/M74,"-")</f>
        <v>0.22379603399433429</v>
      </c>
      <c r="S76" s="81">
        <f t="shared" si="9"/>
        <v>60566.987341772154</v>
      </c>
      <c r="T76" s="355"/>
      <c r="U76" s="355"/>
      <c r="V76" s="49" t="s">
        <v>109</v>
      </c>
      <c r="W76" s="78">
        <v>0</v>
      </c>
      <c r="X76" s="65">
        <f>IFERROR(W76/T74,"-")</f>
        <v>0</v>
      </c>
      <c r="Y76" s="78">
        <v>0</v>
      </c>
      <c r="Z76" s="65">
        <f>IFERROR(Y76/U74,"-")</f>
        <v>0</v>
      </c>
      <c r="AA76" s="192" t="str">
        <f t="shared" si="10"/>
        <v>-</v>
      </c>
      <c r="AB76" s="355"/>
      <c r="AC76" s="355"/>
      <c r="AD76" s="49" t="s">
        <v>109</v>
      </c>
      <c r="AE76" s="78">
        <v>0</v>
      </c>
      <c r="AF76" s="65">
        <f>IFERROR(AE76/AB74,"-")</f>
        <v>0</v>
      </c>
      <c r="AG76" s="78">
        <v>0</v>
      </c>
      <c r="AH76" s="65">
        <f>IFERROR(AG76/AC74,"-")</f>
        <v>0</v>
      </c>
      <c r="AI76" s="81" t="str">
        <f t="shared" si="11"/>
        <v>-</v>
      </c>
      <c r="AJ76" s="355"/>
      <c r="AK76" s="355"/>
      <c r="AL76" s="49" t="s">
        <v>109</v>
      </c>
      <c r="AM76" s="78">
        <v>1235307</v>
      </c>
      <c r="AN76" s="65">
        <f>IFERROR(AM76/AJ74,"-")</f>
        <v>1.8667050492778326E-2</v>
      </c>
      <c r="AO76" s="78">
        <v>35</v>
      </c>
      <c r="AP76" s="65">
        <f>IFERROR(AO76/AK74,"-")</f>
        <v>0.31531531531531531</v>
      </c>
      <c r="AQ76" s="81">
        <f t="shared" si="12"/>
        <v>35294.485714285714</v>
      </c>
      <c r="AR76" s="355"/>
      <c r="AS76" s="355"/>
      <c r="AT76" s="49" t="s">
        <v>109</v>
      </c>
      <c r="AU76" s="78">
        <v>3549485</v>
      </c>
      <c r="AV76" s="65">
        <f>IFERROR(AU76/AR74,"-")</f>
        <v>4.3637353191250804E-2</v>
      </c>
      <c r="AW76" s="81">
        <v>44</v>
      </c>
      <c r="AX76" s="65">
        <f>IFERROR(AW76/AS74,"-")</f>
        <v>0.26347305389221559</v>
      </c>
      <c r="AY76" s="284">
        <f t="shared" si="13"/>
        <v>80670.113636363632</v>
      </c>
      <c r="AZ76" s="355"/>
      <c r="BA76" s="355"/>
      <c r="BB76" s="49" t="s">
        <v>109</v>
      </c>
      <c r="BC76" s="78">
        <v>0</v>
      </c>
      <c r="BD76" s="65" t="str">
        <f>IFERROR(BC76/AZ74,"-")</f>
        <v>-</v>
      </c>
      <c r="BE76" s="78">
        <v>0</v>
      </c>
      <c r="BF76" s="65" t="str">
        <f>IFERROR(BE76/BA74,"-")</f>
        <v>-</v>
      </c>
      <c r="BG76" s="81" t="str">
        <f t="shared" si="14"/>
        <v>-</v>
      </c>
      <c r="BH76" s="355"/>
      <c r="BI76" s="355"/>
      <c r="BJ76" s="49" t="s">
        <v>109</v>
      </c>
      <c r="BK76" s="78">
        <v>411975</v>
      </c>
      <c r="BL76" s="65">
        <f>IFERROR(BK76/BH74,"-")</f>
        <v>5.5772673035064998E-3</v>
      </c>
      <c r="BM76" s="78">
        <v>36</v>
      </c>
      <c r="BN76" s="65">
        <f>IFERROR(BM76/BI74,"-")</f>
        <v>0.18</v>
      </c>
      <c r="BO76" s="192">
        <f t="shared" si="15"/>
        <v>11443.75</v>
      </c>
      <c r="BP76" s="286"/>
    </row>
    <row r="77" spans="2:68" s="10" customFormat="1" ht="13.15" customHeight="1">
      <c r="B77" s="379"/>
      <c r="C77" s="374"/>
      <c r="D77" s="355"/>
      <c r="E77" s="355"/>
      <c r="F77" s="49" t="s">
        <v>110</v>
      </c>
      <c r="G77" s="78">
        <v>77079</v>
      </c>
      <c r="H77" s="65">
        <f>IFERROR(G77/D74,"-")</f>
        <v>4.2962392369673107E-3</v>
      </c>
      <c r="I77" s="78">
        <v>4</v>
      </c>
      <c r="J77" s="65">
        <f>IFERROR(I77/E74,"-")</f>
        <v>0.1111111111111111</v>
      </c>
      <c r="K77" s="81">
        <f t="shared" si="8"/>
        <v>19269.75</v>
      </c>
      <c r="L77" s="355"/>
      <c r="M77" s="355"/>
      <c r="N77" s="49" t="s">
        <v>110</v>
      </c>
      <c r="O77" s="78">
        <v>530615</v>
      </c>
      <c r="P77" s="65">
        <f>IFERROR(O77/L74,"-")</f>
        <v>3.2419469436715726E-3</v>
      </c>
      <c r="Q77" s="78">
        <v>36</v>
      </c>
      <c r="R77" s="65">
        <f>IFERROR(Q77/M74,"-")</f>
        <v>0.10198300283286119</v>
      </c>
      <c r="S77" s="81">
        <f t="shared" si="9"/>
        <v>14739.305555555555</v>
      </c>
      <c r="T77" s="355"/>
      <c r="U77" s="355"/>
      <c r="V77" s="49" t="s">
        <v>110</v>
      </c>
      <c r="W77" s="78">
        <v>0</v>
      </c>
      <c r="X77" s="65">
        <f>IFERROR(W77/T74,"-")</f>
        <v>0</v>
      </c>
      <c r="Y77" s="78">
        <v>0</v>
      </c>
      <c r="Z77" s="65">
        <f>IFERROR(Y77/U74,"-")</f>
        <v>0</v>
      </c>
      <c r="AA77" s="192" t="str">
        <f t="shared" si="10"/>
        <v>-</v>
      </c>
      <c r="AB77" s="355"/>
      <c r="AC77" s="355"/>
      <c r="AD77" s="49" t="s">
        <v>110</v>
      </c>
      <c r="AE77" s="78">
        <v>0</v>
      </c>
      <c r="AF77" s="65">
        <f>IFERROR(AE77/AB74,"-")</f>
        <v>0</v>
      </c>
      <c r="AG77" s="78">
        <v>0</v>
      </c>
      <c r="AH77" s="65">
        <f>IFERROR(AG77/AC74,"-")</f>
        <v>0</v>
      </c>
      <c r="AI77" s="81" t="str">
        <f t="shared" si="11"/>
        <v>-</v>
      </c>
      <c r="AJ77" s="355"/>
      <c r="AK77" s="355"/>
      <c r="AL77" s="49" t="s">
        <v>110</v>
      </c>
      <c r="AM77" s="78">
        <v>203099</v>
      </c>
      <c r="AN77" s="65">
        <f>IFERROR(AM77/AJ74,"-")</f>
        <v>3.0690826555931322E-3</v>
      </c>
      <c r="AO77" s="78">
        <v>15</v>
      </c>
      <c r="AP77" s="65">
        <f>IFERROR(AO77/AK74,"-")</f>
        <v>0.13513513513513514</v>
      </c>
      <c r="AQ77" s="81">
        <f t="shared" si="12"/>
        <v>13539.933333333332</v>
      </c>
      <c r="AR77" s="355"/>
      <c r="AS77" s="355"/>
      <c r="AT77" s="49" t="s">
        <v>110</v>
      </c>
      <c r="AU77" s="78">
        <v>327516</v>
      </c>
      <c r="AV77" s="65">
        <f>IFERROR(AU77/AR74,"-")</f>
        <v>4.026480283135638E-3</v>
      </c>
      <c r="AW77" s="81">
        <v>21</v>
      </c>
      <c r="AX77" s="65">
        <f>IFERROR(AW77/AS74,"-")</f>
        <v>0.12574850299401197</v>
      </c>
      <c r="AY77" s="284">
        <f t="shared" si="13"/>
        <v>15596</v>
      </c>
      <c r="AZ77" s="355"/>
      <c r="BA77" s="355"/>
      <c r="BB77" s="49" t="s">
        <v>110</v>
      </c>
      <c r="BC77" s="78">
        <v>0</v>
      </c>
      <c r="BD77" s="65" t="str">
        <f>IFERROR(BC77/AZ74,"-")</f>
        <v>-</v>
      </c>
      <c r="BE77" s="78">
        <v>0</v>
      </c>
      <c r="BF77" s="65" t="str">
        <f>IFERROR(BE77/BA74,"-")</f>
        <v>-</v>
      </c>
      <c r="BG77" s="81" t="str">
        <f t="shared" si="14"/>
        <v>-</v>
      </c>
      <c r="BH77" s="355"/>
      <c r="BI77" s="355"/>
      <c r="BJ77" s="49" t="s">
        <v>110</v>
      </c>
      <c r="BK77" s="78">
        <v>117748</v>
      </c>
      <c r="BL77" s="65">
        <f>IFERROR(BK77/BH74,"-")</f>
        <v>1.5940580628758623E-3</v>
      </c>
      <c r="BM77" s="78">
        <v>5</v>
      </c>
      <c r="BN77" s="65">
        <f>IFERROR(BM77/BI74,"-")</f>
        <v>2.5000000000000001E-2</v>
      </c>
      <c r="BO77" s="192">
        <f t="shared" si="15"/>
        <v>23549.599999999999</v>
      </c>
      <c r="BP77" s="286"/>
    </row>
    <row r="78" spans="2:68" s="10" customFormat="1" ht="13.15" customHeight="1">
      <c r="B78" s="379"/>
      <c r="C78" s="374"/>
      <c r="D78" s="355"/>
      <c r="E78" s="355"/>
      <c r="F78" s="49" t="s">
        <v>111</v>
      </c>
      <c r="G78" s="78">
        <v>117099</v>
      </c>
      <c r="H78" s="65">
        <f>IFERROR(G78/D74,"-")</f>
        <v>6.5268791552775089E-3</v>
      </c>
      <c r="I78" s="78">
        <v>10</v>
      </c>
      <c r="J78" s="65">
        <f>IFERROR(I78/E74,"-")</f>
        <v>0.27777777777777779</v>
      </c>
      <c r="K78" s="81">
        <f t="shared" si="8"/>
        <v>11709.9</v>
      </c>
      <c r="L78" s="355"/>
      <c r="M78" s="355"/>
      <c r="N78" s="49" t="s">
        <v>111</v>
      </c>
      <c r="O78" s="78">
        <v>2684012</v>
      </c>
      <c r="P78" s="65">
        <f>IFERROR(O78/L74,"-")</f>
        <v>1.6398753333731284E-2</v>
      </c>
      <c r="Q78" s="78">
        <v>108</v>
      </c>
      <c r="R78" s="65">
        <f>IFERROR(Q78/M74,"-")</f>
        <v>0.30594900849858359</v>
      </c>
      <c r="S78" s="81">
        <f t="shared" si="9"/>
        <v>24851.962962962964</v>
      </c>
      <c r="T78" s="355"/>
      <c r="U78" s="355"/>
      <c r="V78" s="49" t="s">
        <v>111</v>
      </c>
      <c r="W78" s="78">
        <v>0</v>
      </c>
      <c r="X78" s="65">
        <f>IFERROR(W78/T74,"-")</f>
        <v>0</v>
      </c>
      <c r="Y78" s="78">
        <v>0</v>
      </c>
      <c r="Z78" s="65">
        <f>IFERROR(Y78/U74,"-")</f>
        <v>0</v>
      </c>
      <c r="AA78" s="192" t="str">
        <f t="shared" si="10"/>
        <v>-</v>
      </c>
      <c r="AB78" s="355"/>
      <c r="AC78" s="355"/>
      <c r="AD78" s="49" t="s">
        <v>111</v>
      </c>
      <c r="AE78" s="78">
        <v>0</v>
      </c>
      <c r="AF78" s="65">
        <f>IFERROR(AE78/AB74,"-")</f>
        <v>0</v>
      </c>
      <c r="AG78" s="78">
        <v>0</v>
      </c>
      <c r="AH78" s="65">
        <f>IFERROR(AG78/AC74,"-")</f>
        <v>0</v>
      </c>
      <c r="AI78" s="81" t="str">
        <f t="shared" si="11"/>
        <v>-</v>
      </c>
      <c r="AJ78" s="355"/>
      <c r="AK78" s="355"/>
      <c r="AL78" s="49" t="s">
        <v>111</v>
      </c>
      <c r="AM78" s="78">
        <v>1602676</v>
      </c>
      <c r="AN78" s="65">
        <f>IFERROR(AM78/AJ74,"-")</f>
        <v>2.4218460524844429E-2</v>
      </c>
      <c r="AO78" s="78">
        <v>53</v>
      </c>
      <c r="AP78" s="65">
        <f>IFERROR(AO78/AK74,"-")</f>
        <v>0.47747747747747749</v>
      </c>
      <c r="AQ78" s="81">
        <f t="shared" si="12"/>
        <v>30239.169811320753</v>
      </c>
      <c r="AR78" s="355"/>
      <c r="AS78" s="355"/>
      <c r="AT78" s="49" t="s">
        <v>111</v>
      </c>
      <c r="AU78" s="78">
        <v>1081336</v>
      </c>
      <c r="AV78" s="65">
        <f>IFERROR(AU78/AR74,"-")</f>
        <v>1.329394009283442E-2</v>
      </c>
      <c r="AW78" s="81">
        <v>55</v>
      </c>
      <c r="AX78" s="65">
        <f>IFERROR(AW78/AS74,"-")</f>
        <v>0.32934131736526945</v>
      </c>
      <c r="AY78" s="284">
        <f t="shared" si="13"/>
        <v>19660.654545454545</v>
      </c>
      <c r="AZ78" s="355"/>
      <c r="BA78" s="355"/>
      <c r="BB78" s="49" t="s">
        <v>111</v>
      </c>
      <c r="BC78" s="78">
        <v>0</v>
      </c>
      <c r="BD78" s="65" t="str">
        <f>IFERROR(BC78/AZ74,"-")</f>
        <v>-</v>
      </c>
      <c r="BE78" s="78">
        <v>0</v>
      </c>
      <c r="BF78" s="65" t="str">
        <f>IFERROR(BE78/BA74,"-")</f>
        <v>-</v>
      </c>
      <c r="BG78" s="81" t="str">
        <f t="shared" si="14"/>
        <v>-</v>
      </c>
      <c r="BH78" s="355"/>
      <c r="BI78" s="355"/>
      <c r="BJ78" s="49" t="s">
        <v>111</v>
      </c>
      <c r="BK78" s="78">
        <v>3493760</v>
      </c>
      <c r="BL78" s="65">
        <f>IFERROR(BK78/BH74,"-")</f>
        <v>4.7298096763878555E-2</v>
      </c>
      <c r="BM78" s="78">
        <v>43</v>
      </c>
      <c r="BN78" s="65">
        <f>IFERROR(BM78/BI74,"-")</f>
        <v>0.215</v>
      </c>
      <c r="BO78" s="192">
        <f t="shared" si="15"/>
        <v>81250.232558139542</v>
      </c>
      <c r="BP78" s="286"/>
    </row>
    <row r="79" spans="2:68" s="10" customFormat="1" ht="13.15" customHeight="1">
      <c r="B79" s="379"/>
      <c r="C79" s="374"/>
      <c r="D79" s="355"/>
      <c r="E79" s="355"/>
      <c r="F79" s="49" t="s">
        <v>112</v>
      </c>
      <c r="G79" s="78">
        <v>1101862</v>
      </c>
      <c r="H79" s="65">
        <f>IFERROR(G79/D74,"-")</f>
        <v>6.1415726178638476E-2</v>
      </c>
      <c r="I79" s="78">
        <v>14</v>
      </c>
      <c r="J79" s="65">
        <f>IFERROR(I79/E74,"-")</f>
        <v>0.3888888888888889</v>
      </c>
      <c r="K79" s="81">
        <f t="shared" si="8"/>
        <v>78704.428571428565</v>
      </c>
      <c r="L79" s="355"/>
      <c r="M79" s="355"/>
      <c r="N79" s="49" t="s">
        <v>112</v>
      </c>
      <c r="O79" s="78">
        <v>7109343</v>
      </c>
      <c r="P79" s="65">
        <f>IFERROR(O79/L74,"-")</f>
        <v>4.3436602452555789E-2</v>
      </c>
      <c r="Q79" s="78">
        <v>141</v>
      </c>
      <c r="R79" s="65">
        <f>IFERROR(Q79/M74,"-")</f>
        <v>0.39943342776203966</v>
      </c>
      <c r="S79" s="81">
        <f t="shared" si="9"/>
        <v>50420.872340425529</v>
      </c>
      <c r="T79" s="355"/>
      <c r="U79" s="355"/>
      <c r="V79" s="49" t="s">
        <v>112</v>
      </c>
      <c r="W79" s="78">
        <v>0</v>
      </c>
      <c r="X79" s="65">
        <f>IFERROR(W79/T74,"-")</f>
        <v>0</v>
      </c>
      <c r="Y79" s="78">
        <v>0</v>
      </c>
      <c r="Z79" s="65">
        <f>IFERROR(Y79/U74,"-")</f>
        <v>0</v>
      </c>
      <c r="AA79" s="192" t="str">
        <f t="shared" si="10"/>
        <v>-</v>
      </c>
      <c r="AB79" s="355"/>
      <c r="AC79" s="355"/>
      <c r="AD79" s="49" t="s">
        <v>112</v>
      </c>
      <c r="AE79" s="78">
        <v>0</v>
      </c>
      <c r="AF79" s="65">
        <f>IFERROR(AE79/AB74,"-")</f>
        <v>0</v>
      </c>
      <c r="AG79" s="78">
        <v>0</v>
      </c>
      <c r="AH79" s="65">
        <f>IFERROR(AG79/AC74,"-")</f>
        <v>0</v>
      </c>
      <c r="AI79" s="81" t="str">
        <f t="shared" si="11"/>
        <v>-</v>
      </c>
      <c r="AJ79" s="355"/>
      <c r="AK79" s="355"/>
      <c r="AL79" s="49" t="s">
        <v>112</v>
      </c>
      <c r="AM79" s="78">
        <v>3651793</v>
      </c>
      <c r="AN79" s="65">
        <f>IFERROR(AM79/AJ74,"-")</f>
        <v>5.5183208967628648E-2</v>
      </c>
      <c r="AO79" s="78">
        <v>56</v>
      </c>
      <c r="AP79" s="65">
        <f>IFERROR(AO79/AK74,"-")</f>
        <v>0.50450450450450446</v>
      </c>
      <c r="AQ79" s="81">
        <f t="shared" si="12"/>
        <v>65210.589285714283</v>
      </c>
      <c r="AR79" s="355"/>
      <c r="AS79" s="355"/>
      <c r="AT79" s="49" t="s">
        <v>112</v>
      </c>
      <c r="AU79" s="78">
        <v>3457550</v>
      </c>
      <c r="AV79" s="65">
        <f>IFERROR(AU79/AR74,"-")</f>
        <v>4.250710470009289E-2</v>
      </c>
      <c r="AW79" s="81">
        <v>85</v>
      </c>
      <c r="AX79" s="65">
        <f>IFERROR(AW79/AS74,"-")</f>
        <v>0.50898203592814373</v>
      </c>
      <c r="AY79" s="284">
        <f t="shared" si="13"/>
        <v>40677.058823529413</v>
      </c>
      <c r="AZ79" s="355"/>
      <c r="BA79" s="355"/>
      <c r="BB79" s="49" t="s">
        <v>112</v>
      </c>
      <c r="BC79" s="78">
        <v>0</v>
      </c>
      <c r="BD79" s="65" t="str">
        <f>IFERROR(BC79/AZ74,"-")</f>
        <v>-</v>
      </c>
      <c r="BE79" s="78">
        <v>0</v>
      </c>
      <c r="BF79" s="65" t="str">
        <f>IFERROR(BE79/BA74,"-")</f>
        <v>-</v>
      </c>
      <c r="BG79" s="81" t="str">
        <f t="shared" si="14"/>
        <v>-</v>
      </c>
      <c r="BH79" s="355"/>
      <c r="BI79" s="355"/>
      <c r="BJ79" s="49" t="s">
        <v>112</v>
      </c>
      <c r="BK79" s="78">
        <v>2882226</v>
      </c>
      <c r="BL79" s="65">
        <f>IFERROR(BK79/BH74,"-")</f>
        <v>3.9019224057567387E-2</v>
      </c>
      <c r="BM79" s="78">
        <v>60</v>
      </c>
      <c r="BN79" s="65">
        <f>IFERROR(BM79/BI74,"-")</f>
        <v>0.3</v>
      </c>
      <c r="BO79" s="192">
        <f t="shared" si="15"/>
        <v>48037.1</v>
      </c>
      <c r="BP79" s="286"/>
    </row>
    <row r="80" spans="2:68" s="10" customFormat="1" ht="13.15" customHeight="1">
      <c r="B80" s="379"/>
      <c r="C80" s="374"/>
      <c r="D80" s="355"/>
      <c r="E80" s="355"/>
      <c r="F80" s="49" t="s">
        <v>113</v>
      </c>
      <c r="G80" s="78">
        <v>3229095</v>
      </c>
      <c r="H80" s="65">
        <f>IFERROR(G80/D74,"-")</f>
        <v>0.17998371331873739</v>
      </c>
      <c r="I80" s="78">
        <v>7</v>
      </c>
      <c r="J80" s="65">
        <f>IFERROR(I80/E74,"-")</f>
        <v>0.19444444444444445</v>
      </c>
      <c r="K80" s="81">
        <f t="shared" si="8"/>
        <v>461299.28571428574</v>
      </c>
      <c r="L80" s="355"/>
      <c r="M80" s="355"/>
      <c r="N80" s="49" t="s">
        <v>113</v>
      </c>
      <c r="O80" s="78">
        <v>583435</v>
      </c>
      <c r="P80" s="65">
        <f>IFERROR(O80/L74,"-")</f>
        <v>3.5646661234247506E-3</v>
      </c>
      <c r="Q80" s="78">
        <v>31</v>
      </c>
      <c r="R80" s="65">
        <f>IFERROR(Q80/M74,"-")</f>
        <v>8.7818696883852687E-2</v>
      </c>
      <c r="S80" s="81">
        <f t="shared" si="9"/>
        <v>18820.483870967742</v>
      </c>
      <c r="T80" s="355"/>
      <c r="U80" s="355"/>
      <c r="V80" s="49" t="s">
        <v>113</v>
      </c>
      <c r="W80" s="78">
        <v>23784</v>
      </c>
      <c r="X80" s="65">
        <f>IFERROR(W80/T74,"-")</f>
        <v>6.6305365984209823E-3</v>
      </c>
      <c r="Y80" s="78">
        <v>1</v>
      </c>
      <c r="Z80" s="65">
        <f>IFERROR(Y80/U74,"-")</f>
        <v>4.3478260869565216E-2</v>
      </c>
      <c r="AA80" s="192">
        <f t="shared" si="10"/>
        <v>23784</v>
      </c>
      <c r="AB80" s="355"/>
      <c r="AC80" s="355"/>
      <c r="AD80" s="49" t="s">
        <v>113</v>
      </c>
      <c r="AE80" s="78">
        <v>0</v>
      </c>
      <c r="AF80" s="65">
        <f>IFERROR(AE80/AB74,"-")</f>
        <v>0</v>
      </c>
      <c r="AG80" s="78">
        <v>0</v>
      </c>
      <c r="AH80" s="65">
        <f>IFERROR(AG80/AC74,"-")</f>
        <v>0</v>
      </c>
      <c r="AI80" s="81" t="str">
        <f t="shared" si="11"/>
        <v>-</v>
      </c>
      <c r="AJ80" s="355"/>
      <c r="AK80" s="355"/>
      <c r="AL80" s="49" t="s">
        <v>113</v>
      </c>
      <c r="AM80" s="78">
        <v>264677</v>
      </c>
      <c r="AN80" s="65">
        <f>IFERROR(AM80/AJ74,"-")</f>
        <v>3.9996040848769487E-3</v>
      </c>
      <c r="AO80" s="78">
        <v>15</v>
      </c>
      <c r="AP80" s="65">
        <f>IFERROR(AO80/AK74,"-")</f>
        <v>0.13513513513513514</v>
      </c>
      <c r="AQ80" s="81">
        <f t="shared" si="12"/>
        <v>17645.133333333335</v>
      </c>
      <c r="AR80" s="355"/>
      <c r="AS80" s="355"/>
      <c r="AT80" s="49" t="s">
        <v>113</v>
      </c>
      <c r="AU80" s="78">
        <v>294974</v>
      </c>
      <c r="AV80" s="65">
        <f>IFERROR(AU80/AR74,"-")</f>
        <v>3.6264090763127653E-3</v>
      </c>
      <c r="AW80" s="81">
        <v>15</v>
      </c>
      <c r="AX80" s="65">
        <f>IFERROR(AW80/AS74,"-")</f>
        <v>8.9820359281437126E-2</v>
      </c>
      <c r="AY80" s="284">
        <f t="shared" si="13"/>
        <v>19664.933333333334</v>
      </c>
      <c r="AZ80" s="355"/>
      <c r="BA80" s="355"/>
      <c r="BB80" s="49" t="s">
        <v>113</v>
      </c>
      <c r="BC80" s="78">
        <v>0</v>
      </c>
      <c r="BD80" s="65" t="str">
        <f>IFERROR(BC80/AZ74,"-")</f>
        <v>-</v>
      </c>
      <c r="BE80" s="78">
        <v>0</v>
      </c>
      <c r="BF80" s="65" t="str">
        <f>IFERROR(BE80/BA74,"-")</f>
        <v>-</v>
      </c>
      <c r="BG80" s="81" t="str">
        <f t="shared" si="14"/>
        <v>-</v>
      </c>
      <c r="BH80" s="355"/>
      <c r="BI80" s="355"/>
      <c r="BJ80" s="49" t="s">
        <v>113</v>
      </c>
      <c r="BK80" s="78">
        <v>1800999</v>
      </c>
      <c r="BL80" s="65">
        <f>IFERROR(BK80/BH74,"-")</f>
        <v>2.4381704803320355E-2</v>
      </c>
      <c r="BM80" s="78">
        <v>9</v>
      </c>
      <c r="BN80" s="65">
        <f>IFERROR(BM80/BI74,"-")</f>
        <v>4.4999999999999998E-2</v>
      </c>
      <c r="BO80" s="192">
        <f t="shared" si="15"/>
        <v>200111</v>
      </c>
      <c r="BP80" s="286"/>
    </row>
    <row r="81" spans="2:68" s="10" customFormat="1" ht="13.15" customHeight="1">
      <c r="B81" s="379"/>
      <c r="C81" s="374"/>
      <c r="D81" s="355"/>
      <c r="E81" s="355"/>
      <c r="F81" s="49" t="s">
        <v>123</v>
      </c>
      <c r="G81" s="78">
        <v>0</v>
      </c>
      <c r="H81" s="65">
        <f>IFERROR(G81/D74,"-")</f>
        <v>0</v>
      </c>
      <c r="I81" s="78">
        <v>0</v>
      </c>
      <c r="J81" s="65">
        <f>IFERROR(I81/E74,"-")</f>
        <v>0</v>
      </c>
      <c r="K81" s="81" t="str">
        <f t="shared" si="8"/>
        <v>-</v>
      </c>
      <c r="L81" s="355"/>
      <c r="M81" s="355"/>
      <c r="N81" s="49" t="s">
        <v>123</v>
      </c>
      <c r="O81" s="78">
        <v>0</v>
      </c>
      <c r="P81" s="65">
        <f>IFERROR(O81/L74,"-")</f>
        <v>0</v>
      </c>
      <c r="Q81" s="78">
        <v>0</v>
      </c>
      <c r="R81" s="65">
        <f>IFERROR(Q81/M74,"-")</f>
        <v>0</v>
      </c>
      <c r="S81" s="81" t="str">
        <f t="shared" si="9"/>
        <v>-</v>
      </c>
      <c r="T81" s="355"/>
      <c r="U81" s="355"/>
      <c r="V81" s="49" t="s">
        <v>123</v>
      </c>
      <c r="W81" s="78">
        <v>0</v>
      </c>
      <c r="X81" s="65">
        <f>IFERROR(W81/T74,"-")</f>
        <v>0</v>
      </c>
      <c r="Y81" s="78">
        <v>0</v>
      </c>
      <c r="Z81" s="65">
        <f>IFERROR(Y81/U74,"-")</f>
        <v>0</v>
      </c>
      <c r="AA81" s="192" t="str">
        <f t="shared" si="10"/>
        <v>-</v>
      </c>
      <c r="AB81" s="355"/>
      <c r="AC81" s="355"/>
      <c r="AD81" s="49" t="s">
        <v>123</v>
      </c>
      <c r="AE81" s="78">
        <v>0</v>
      </c>
      <c r="AF81" s="65">
        <f>IFERROR(AE81/AB74,"-")</f>
        <v>0</v>
      </c>
      <c r="AG81" s="78">
        <v>0</v>
      </c>
      <c r="AH81" s="65">
        <f>IFERROR(AG81/AC74,"-")</f>
        <v>0</v>
      </c>
      <c r="AI81" s="81" t="str">
        <f t="shared" si="11"/>
        <v>-</v>
      </c>
      <c r="AJ81" s="355"/>
      <c r="AK81" s="355"/>
      <c r="AL81" s="49" t="s">
        <v>123</v>
      </c>
      <c r="AM81" s="78">
        <v>0</v>
      </c>
      <c r="AN81" s="65">
        <f>IFERROR(AM81/AJ74,"-")</f>
        <v>0</v>
      </c>
      <c r="AO81" s="78">
        <v>0</v>
      </c>
      <c r="AP81" s="65">
        <f>IFERROR(AO81/AK74,"-")</f>
        <v>0</v>
      </c>
      <c r="AQ81" s="81" t="str">
        <f t="shared" si="12"/>
        <v>-</v>
      </c>
      <c r="AR81" s="355"/>
      <c r="AS81" s="355"/>
      <c r="AT81" s="49" t="s">
        <v>123</v>
      </c>
      <c r="AU81" s="78">
        <v>0</v>
      </c>
      <c r="AV81" s="65">
        <f>IFERROR(AU81/AR74,"-")</f>
        <v>0</v>
      </c>
      <c r="AW81" s="81">
        <v>0</v>
      </c>
      <c r="AX81" s="65">
        <f>IFERROR(AW81/AS74,"-")</f>
        <v>0</v>
      </c>
      <c r="AY81" s="284" t="str">
        <f t="shared" si="13"/>
        <v>-</v>
      </c>
      <c r="AZ81" s="355"/>
      <c r="BA81" s="355"/>
      <c r="BB81" s="49" t="s">
        <v>123</v>
      </c>
      <c r="BC81" s="78">
        <v>0</v>
      </c>
      <c r="BD81" s="65" t="str">
        <f>IFERROR(BC81/AZ74,"-")</f>
        <v>-</v>
      </c>
      <c r="BE81" s="78">
        <v>0</v>
      </c>
      <c r="BF81" s="65" t="str">
        <f>IFERROR(BE81/BA74,"-")</f>
        <v>-</v>
      </c>
      <c r="BG81" s="81" t="str">
        <f t="shared" si="14"/>
        <v>-</v>
      </c>
      <c r="BH81" s="355"/>
      <c r="BI81" s="355"/>
      <c r="BJ81" s="49" t="s">
        <v>123</v>
      </c>
      <c r="BK81" s="78">
        <v>0</v>
      </c>
      <c r="BL81" s="65">
        <f>IFERROR(BK81/BH74,"-")</f>
        <v>0</v>
      </c>
      <c r="BM81" s="78">
        <v>0</v>
      </c>
      <c r="BN81" s="65">
        <f>IFERROR(BM81/BI74,"-")</f>
        <v>0</v>
      </c>
      <c r="BO81" s="192" t="str">
        <f t="shared" si="15"/>
        <v>-</v>
      </c>
      <c r="BP81" s="286"/>
    </row>
    <row r="82" spans="2:68" s="10" customFormat="1" ht="13.15" customHeight="1">
      <c r="B82" s="379"/>
      <c r="C82" s="374"/>
      <c r="D82" s="355"/>
      <c r="E82" s="355"/>
      <c r="F82" s="49" t="s">
        <v>114</v>
      </c>
      <c r="G82" s="78">
        <v>0</v>
      </c>
      <c r="H82" s="65">
        <f>IFERROR(G82/D74,"-")</f>
        <v>0</v>
      </c>
      <c r="I82" s="78">
        <v>0</v>
      </c>
      <c r="J82" s="65">
        <f>IFERROR(I82/E74,"-")</f>
        <v>0</v>
      </c>
      <c r="K82" s="81" t="str">
        <f t="shared" si="8"/>
        <v>-</v>
      </c>
      <c r="L82" s="355"/>
      <c r="M82" s="355"/>
      <c r="N82" s="49" t="s">
        <v>114</v>
      </c>
      <c r="O82" s="78">
        <v>44874</v>
      </c>
      <c r="P82" s="65">
        <f>IFERROR(O82/L74,"-")</f>
        <v>2.7417077758886983E-4</v>
      </c>
      <c r="Q82" s="78">
        <v>1</v>
      </c>
      <c r="R82" s="65">
        <f>IFERROR(Q82/M74,"-")</f>
        <v>2.8328611898016999E-3</v>
      </c>
      <c r="S82" s="81">
        <f t="shared" si="9"/>
        <v>44874</v>
      </c>
      <c r="T82" s="355"/>
      <c r="U82" s="355"/>
      <c r="V82" s="49" t="s">
        <v>114</v>
      </c>
      <c r="W82" s="78">
        <v>0</v>
      </c>
      <c r="X82" s="65">
        <f>IFERROR(W82/T74,"-")</f>
        <v>0</v>
      </c>
      <c r="Y82" s="78">
        <v>0</v>
      </c>
      <c r="Z82" s="65">
        <f>IFERROR(Y82/U74,"-")</f>
        <v>0</v>
      </c>
      <c r="AA82" s="192" t="str">
        <f t="shared" si="10"/>
        <v>-</v>
      </c>
      <c r="AB82" s="355"/>
      <c r="AC82" s="355"/>
      <c r="AD82" s="49" t="s">
        <v>114</v>
      </c>
      <c r="AE82" s="78">
        <v>0</v>
      </c>
      <c r="AF82" s="65">
        <f>IFERROR(AE82/AB74,"-")</f>
        <v>0</v>
      </c>
      <c r="AG82" s="78">
        <v>0</v>
      </c>
      <c r="AH82" s="65">
        <f>IFERROR(AG82/AC74,"-")</f>
        <v>0</v>
      </c>
      <c r="AI82" s="81" t="str">
        <f t="shared" si="11"/>
        <v>-</v>
      </c>
      <c r="AJ82" s="355"/>
      <c r="AK82" s="355"/>
      <c r="AL82" s="49" t="s">
        <v>114</v>
      </c>
      <c r="AM82" s="78">
        <v>0</v>
      </c>
      <c r="AN82" s="65">
        <f>IFERROR(AM82/AJ74,"-")</f>
        <v>0</v>
      </c>
      <c r="AO82" s="78">
        <v>0</v>
      </c>
      <c r="AP82" s="65">
        <f>IFERROR(AO82/AK74,"-")</f>
        <v>0</v>
      </c>
      <c r="AQ82" s="81" t="str">
        <f t="shared" si="12"/>
        <v>-</v>
      </c>
      <c r="AR82" s="355"/>
      <c r="AS82" s="355"/>
      <c r="AT82" s="49" t="s">
        <v>114</v>
      </c>
      <c r="AU82" s="78">
        <v>44874</v>
      </c>
      <c r="AV82" s="65">
        <f>IFERROR(AU82/AR74,"-")</f>
        <v>5.51680761322893E-4</v>
      </c>
      <c r="AW82" s="81">
        <v>1</v>
      </c>
      <c r="AX82" s="65">
        <f>IFERROR(AW82/AS74,"-")</f>
        <v>5.9880239520958087E-3</v>
      </c>
      <c r="AY82" s="284">
        <f t="shared" si="13"/>
        <v>44874</v>
      </c>
      <c r="AZ82" s="355"/>
      <c r="BA82" s="355"/>
      <c r="BB82" s="49" t="s">
        <v>114</v>
      </c>
      <c r="BC82" s="78">
        <v>0</v>
      </c>
      <c r="BD82" s="65" t="str">
        <f>IFERROR(BC82/AZ74,"-")</f>
        <v>-</v>
      </c>
      <c r="BE82" s="78">
        <v>0</v>
      </c>
      <c r="BF82" s="65" t="str">
        <f>IFERROR(BE82/BA74,"-")</f>
        <v>-</v>
      </c>
      <c r="BG82" s="81" t="str">
        <f t="shared" si="14"/>
        <v>-</v>
      </c>
      <c r="BH82" s="355"/>
      <c r="BI82" s="355"/>
      <c r="BJ82" s="49" t="s">
        <v>114</v>
      </c>
      <c r="BK82" s="78">
        <v>54822</v>
      </c>
      <c r="BL82" s="65">
        <f>IFERROR(BK82/BH74,"-")</f>
        <v>7.4217354963974349E-4</v>
      </c>
      <c r="BM82" s="78">
        <v>1</v>
      </c>
      <c r="BN82" s="65">
        <f>IFERROR(BM82/BI74,"-")</f>
        <v>5.0000000000000001E-3</v>
      </c>
      <c r="BO82" s="192">
        <f t="shared" si="15"/>
        <v>54822</v>
      </c>
      <c r="BP82" s="286"/>
    </row>
    <row r="83" spans="2:68" s="10" customFormat="1" ht="13.15" customHeight="1">
      <c r="B83" s="379"/>
      <c r="C83" s="374"/>
      <c r="D83" s="355"/>
      <c r="E83" s="355"/>
      <c r="F83" s="49" t="s">
        <v>115</v>
      </c>
      <c r="G83" s="78">
        <v>40175</v>
      </c>
      <c r="H83" s="65">
        <f>IFERROR(G83/D74,"-")</f>
        <v>2.2392793282886613E-3</v>
      </c>
      <c r="I83" s="78">
        <v>2</v>
      </c>
      <c r="J83" s="65">
        <f>IFERROR(I83/E74,"-")</f>
        <v>5.5555555555555552E-2</v>
      </c>
      <c r="K83" s="81">
        <f t="shared" si="8"/>
        <v>20087.5</v>
      </c>
      <c r="L83" s="355"/>
      <c r="M83" s="355"/>
      <c r="N83" s="49" t="s">
        <v>115</v>
      </c>
      <c r="O83" s="78">
        <v>73451</v>
      </c>
      <c r="P83" s="65">
        <f>IFERROR(O83/L74,"-")</f>
        <v>4.4877028534741895E-4</v>
      </c>
      <c r="Q83" s="78">
        <v>9</v>
      </c>
      <c r="R83" s="65">
        <f>IFERROR(Q83/M74,"-")</f>
        <v>2.5495750708215296E-2</v>
      </c>
      <c r="S83" s="81">
        <f t="shared" si="9"/>
        <v>8161.2222222222226</v>
      </c>
      <c r="T83" s="355"/>
      <c r="U83" s="355"/>
      <c r="V83" s="49" t="s">
        <v>115</v>
      </c>
      <c r="W83" s="78">
        <v>0</v>
      </c>
      <c r="X83" s="65">
        <f>IFERROR(W83/T74,"-")</f>
        <v>0</v>
      </c>
      <c r="Y83" s="78">
        <v>0</v>
      </c>
      <c r="Z83" s="65">
        <f>IFERROR(Y83/U74,"-")</f>
        <v>0</v>
      </c>
      <c r="AA83" s="192" t="str">
        <f t="shared" si="10"/>
        <v>-</v>
      </c>
      <c r="AB83" s="355"/>
      <c r="AC83" s="355"/>
      <c r="AD83" s="49" t="s">
        <v>115</v>
      </c>
      <c r="AE83" s="78">
        <v>3156</v>
      </c>
      <c r="AF83" s="65">
        <f>IFERROR(AE83/AB74,"-")</f>
        <v>2.5110694721264129E-4</v>
      </c>
      <c r="AG83" s="78">
        <v>1</v>
      </c>
      <c r="AH83" s="65">
        <f>IFERROR(AG83/AC74,"-")</f>
        <v>1.9230769230769232E-2</v>
      </c>
      <c r="AI83" s="81">
        <f t="shared" si="11"/>
        <v>3156</v>
      </c>
      <c r="AJ83" s="355"/>
      <c r="AK83" s="355"/>
      <c r="AL83" s="49" t="s">
        <v>115</v>
      </c>
      <c r="AM83" s="78">
        <v>64857</v>
      </c>
      <c r="AN83" s="65">
        <f>IFERROR(AM83/AJ74,"-")</f>
        <v>9.8007126472214926E-4</v>
      </c>
      <c r="AO83" s="78">
        <v>4</v>
      </c>
      <c r="AP83" s="65">
        <f>IFERROR(AO83/AK74,"-")</f>
        <v>3.6036036036036036E-2</v>
      </c>
      <c r="AQ83" s="81">
        <f t="shared" si="12"/>
        <v>16214.25</v>
      </c>
      <c r="AR83" s="355"/>
      <c r="AS83" s="355"/>
      <c r="AT83" s="49" t="s">
        <v>115</v>
      </c>
      <c r="AU83" s="78">
        <v>5438</v>
      </c>
      <c r="AV83" s="65">
        <f>IFERROR(AU83/AR74,"-")</f>
        <v>6.6854748408296376E-5</v>
      </c>
      <c r="AW83" s="81">
        <v>4</v>
      </c>
      <c r="AX83" s="65">
        <f>IFERROR(AW83/AS74,"-")</f>
        <v>2.3952095808383235E-2</v>
      </c>
      <c r="AY83" s="284">
        <f t="shared" si="13"/>
        <v>1359.5</v>
      </c>
      <c r="AZ83" s="355"/>
      <c r="BA83" s="355"/>
      <c r="BB83" s="49" t="s">
        <v>115</v>
      </c>
      <c r="BC83" s="78">
        <v>0</v>
      </c>
      <c r="BD83" s="65" t="str">
        <f>IFERROR(BC83/AZ74,"-")</f>
        <v>-</v>
      </c>
      <c r="BE83" s="78">
        <v>0</v>
      </c>
      <c r="BF83" s="65" t="str">
        <f>IFERROR(BE83/BA74,"-")</f>
        <v>-</v>
      </c>
      <c r="BG83" s="81" t="str">
        <f t="shared" si="14"/>
        <v>-</v>
      </c>
      <c r="BH83" s="355"/>
      <c r="BI83" s="355"/>
      <c r="BJ83" s="49" t="s">
        <v>115</v>
      </c>
      <c r="BK83" s="78">
        <v>75756</v>
      </c>
      <c r="BL83" s="65">
        <f>IFERROR(BK83/BH74,"-")</f>
        <v>1.0255754884263327E-3</v>
      </c>
      <c r="BM83" s="78">
        <v>5</v>
      </c>
      <c r="BN83" s="65">
        <f>IFERROR(BM83/BI74,"-")</f>
        <v>2.5000000000000001E-2</v>
      </c>
      <c r="BO83" s="192">
        <f t="shared" si="15"/>
        <v>15151.2</v>
      </c>
      <c r="BP83" s="286"/>
    </row>
    <row r="84" spans="2:68" s="10" customFormat="1" ht="13.15" customHeight="1">
      <c r="B84" s="379"/>
      <c r="C84" s="374"/>
      <c r="D84" s="355"/>
      <c r="E84" s="355"/>
      <c r="F84" s="49" t="s">
        <v>116</v>
      </c>
      <c r="G84" s="78">
        <v>0</v>
      </c>
      <c r="H84" s="65">
        <f>IFERROR(G84/D74,"-")</f>
        <v>0</v>
      </c>
      <c r="I84" s="78">
        <v>0</v>
      </c>
      <c r="J84" s="65">
        <f>IFERROR(I84/E74,"-")</f>
        <v>0</v>
      </c>
      <c r="K84" s="81" t="str">
        <f t="shared" si="8"/>
        <v>-</v>
      </c>
      <c r="L84" s="355"/>
      <c r="M84" s="355"/>
      <c r="N84" s="49" t="s">
        <v>116</v>
      </c>
      <c r="O84" s="78">
        <v>4554</v>
      </c>
      <c r="P84" s="65">
        <f>IFERROR(O84/L74,"-")</f>
        <v>2.782398986361174E-5</v>
      </c>
      <c r="Q84" s="78">
        <v>2</v>
      </c>
      <c r="R84" s="65">
        <f>IFERROR(Q84/M74,"-")</f>
        <v>5.6657223796033997E-3</v>
      </c>
      <c r="S84" s="81">
        <f t="shared" si="9"/>
        <v>2277</v>
      </c>
      <c r="T84" s="355"/>
      <c r="U84" s="355"/>
      <c r="V84" s="49" t="s">
        <v>116</v>
      </c>
      <c r="W84" s="78">
        <v>0</v>
      </c>
      <c r="X84" s="65">
        <f>IFERROR(W84/T74,"-")</f>
        <v>0</v>
      </c>
      <c r="Y84" s="78">
        <v>0</v>
      </c>
      <c r="Z84" s="65">
        <f>IFERROR(Y84/U74,"-")</f>
        <v>0</v>
      </c>
      <c r="AA84" s="192" t="str">
        <f t="shared" si="10"/>
        <v>-</v>
      </c>
      <c r="AB84" s="355"/>
      <c r="AC84" s="355"/>
      <c r="AD84" s="49" t="s">
        <v>116</v>
      </c>
      <c r="AE84" s="78">
        <v>0</v>
      </c>
      <c r="AF84" s="65">
        <f>IFERROR(AE84/AB74,"-")</f>
        <v>0</v>
      </c>
      <c r="AG84" s="78">
        <v>0</v>
      </c>
      <c r="AH84" s="65">
        <f>IFERROR(AG84/AC74,"-")</f>
        <v>0</v>
      </c>
      <c r="AI84" s="81" t="str">
        <f t="shared" si="11"/>
        <v>-</v>
      </c>
      <c r="AJ84" s="355"/>
      <c r="AK84" s="355"/>
      <c r="AL84" s="49" t="s">
        <v>116</v>
      </c>
      <c r="AM84" s="78">
        <v>4554</v>
      </c>
      <c r="AN84" s="65">
        <f>IFERROR(AM84/AJ74,"-")</f>
        <v>6.881669734253307E-5</v>
      </c>
      <c r="AO84" s="78">
        <v>2</v>
      </c>
      <c r="AP84" s="65">
        <f>IFERROR(AO84/AK74,"-")</f>
        <v>1.8018018018018018E-2</v>
      </c>
      <c r="AQ84" s="81">
        <f t="shared" si="12"/>
        <v>2277</v>
      </c>
      <c r="AR84" s="355"/>
      <c r="AS84" s="355"/>
      <c r="AT84" s="49" t="s">
        <v>116</v>
      </c>
      <c r="AU84" s="78">
        <v>0</v>
      </c>
      <c r="AV84" s="65">
        <f>IFERROR(AU84/AR74,"-")</f>
        <v>0</v>
      </c>
      <c r="AW84" s="81">
        <v>0</v>
      </c>
      <c r="AX84" s="65">
        <f>IFERROR(AW84/AS74,"-")</f>
        <v>0</v>
      </c>
      <c r="AY84" s="284" t="str">
        <f t="shared" si="13"/>
        <v>-</v>
      </c>
      <c r="AZ84" s="355"/>
      <c r="BA84" s="355"/>
      <c r="BB84" s="49" t="s">
        <v>116</v>
      </c>
      <c r="BC84" s="78">
        <v>0</v>
      </c>
      <c r="BD84" s="65" t="str">
        <f>IFERROR(BC84/AZ74,"-")</f>
        <v>-</v>
      </c>
      <c r="BE84" s="78">
        <v>0</v>
      </c>
      <c r="BF84" s="65" t="str">
        <f>IFERROR(BE84/BA74,"-")</f>
        <v>-</v>
      </c>
      <c r="BG84" s="81" t="str">
        <f t="shared" si="14"/>
        <v>-</v>
      </c>
      <c r="BH84" s="355"/>
      <c r="BI84" s="355"/>
      <c r="BJ84" s="49" t="s">
        <v>116</v>
      </c>
      <c r="BK84" s="78">
        <v>0</v>
      </c>
      <c r="BL84" s="65">
        <f>IFERROR(BK84/BH74,"-")</f>
        <v>0</v>
      </c>
      <c r="BM84" s="78">
        <v>0</v>
      </c>
      <c r="BN84" s="65">
        <f>IFERROR(BM84/BI74,"-")</f>
        <v>0</v>
      </c>
      <c r="BO84" s="192" t="str">
        <f t="shared" si="15"/>
        <v>-</v>
      </c>
      <c r="BP84" s="286"/>
    </row>
    <row r="85" spans="2:68" s="10" customFormat="1" ht="13.15" customHeight="1">
      <c r="B85" s="379"/>
      <c r="C85" s="374"/>
      <c r="D85" s="355"/>
      <c r="E85" s="355"/>
      <c r="F85" s="49" t="s">
        <v>117</v>
      </c>
      <c r="G85" s="78">
        <v>0</v>
      </c>
      <c r="H85" s="65">
        <f>IFERROR(G85/D74,"-")</f>
        <v>0</v>
      </c>
      <c r="I85" s="78">
        <v>0</v>
      </c>
      <c r="J85" s="65">
        <f>IFERROR(I85/E74,"-")</f>
        <v>0</v>
      </c>
      <c r="K85" s="81" t="str">
        <f t="shared" si="8"/>
        <v>-</v>
      </c>
      <c r="L85" s="355"/>
      <c r="M85" s="355"/>
      <c r="N85" s="49" t="s">
        <v>117</v>
      </c>
      <c r="O85" s="78">
        <v>896456</v>
      </c>
      <c r="P85" s="65">
        <f>IFERROR(O85/L74,"-")</f>
        <v>5.477159125422469E-3</v>
      </c>
      <c r="Q85" s="78">
        <v>4</v>
      </c>
      <c r="R85" s="65">
        <f>IFERROR(Q85/M74,"-")</f>
        <v>1.1331444759206799E-2</v>
      </c>
      <c r="S85" s="81">
        <f t="shared" si="9"/>
        <v>224114</v>
      </c>
      <c r="T85" s="355"/>
      <c r="U85" s="355"/>
      <c r="V85" s="49" t="s">
        <v>117</v>
      </c>
      <c r="W85" s="78">
        <v>0</v>
      </c>
      <c r="X85" s="65">
        <f>IFERROR(W85/T74,"-")</f>
        <v>0</v>
      </c>
      <c r="Y85" s="78">
        <v>0</v>
      </c>
      <c r="Z85" s="65">
        <f>IFERROR(Y85/U74,"-")</f>
        <v>0</v>
      </c>
      <c r="AA85" s="192" t="str">
        <f t="shared" si="10"/>
        <v>-</v>
      </c>
      <c r="AB85" s="355"/>
      <c r="AC85" s="355"/>
      <c r="AD85" s="49" t="s">
        <v>117</v>
      </c>
      <c r="AE85" s="78">
        <v>0</v>
      </c>
      <c r="AF85" s="65">
        <f>IFERROR(AE85/AB74,"-")</f>
        <v>0</v>
      </c>
      <c r="AG85" s="78">
        <v>0</v>
      </c>
      <c r="AH85" s="65">
        <f>IFERROR(AG85/AC74,"-")</f>
        <v>0</v>
      </c>
      <c r="AI85" s="81" t="str">
        <f t="shared" si="11"/>
        <v>-</v>
      </c>
      <c r="AJ85" s="355"/>
      <c r="AK85" s="355"/>
      <c r="AL85" s="49" t="s">
        <v>117</v>
      </c>
      <c r="AM85" s="78">
        <v>807976</v>
      </c>
      <c r="AN85" s="65">
        <f>IFERROR(AM85/AJ74,"-")</f>
        <v>1.2209538834437967E-2</v>
      </c>
      <c r="AO85" s="78">
        <v>2</v>
      </c>
      <c r="AP85" s="65">
        <f>IFERROR(AO85/AK74,"-")</f>
        <v>1.8018018018018018E-2</v>
      </c>
      <c r="AQ85" s="81">
        <f t="shared" si="12"/>
        <v>403988</v>
      </c>
      <c r="AR85" s="355"/>
      <c r="AS85" s="355"/>
      <c r="AT85" s="49" t="s">
        <v>117</v>
      </c>
      <c r="AU85" s="78">
        <v>88480</v>
      </c>
      <c r="AV85" s="65">
        <f>IFERROR(AU85/AR74,"-")</f>
        <v>1.0877727361467569E-3</v>
      </c>
      <c r="AW85" s="81">
        <v>2</v>
      </c>
      <c r="AX85" s="65">
        <f>IFERROR(AW85/AS74,"-")</f>
        <v>1.1976047904191617E-2</v>
      </c>
      <c r="AY85" s="284">
        <f t="shared" si="13"/>
        <v>44240</v>
      </c>
      <c r="AZ85" s="355"/>
      <c r="BA85" s="355"/>
      <c r="BB85" s="49" t="s">
        <v>117</v>
      </c>
      <c r="BC85" s="78">
        <v>0</v>
      </c>
      <c r="BD85" s="65" t="str">
        <f>IFERROR(BC85/AZ74,"-")</f>
        <v>-</v>
      </c>
      <c r="BE85" s="78">
        <v>0</v>
      </c>
      <c r="BF85" s="65" t="str">
        <f>IFERROR(BE85/BA74,"-")</f>
        <v>-</v>
      </c>
      <c r="BG85" s="81" t="str">
        <f t="shared" si="14"/>
        <v>-</v>
      </c>
      <c r="BH85" s="355"/>
      <c r="BI85" s="355"/>
      <c r="BJ85" s="49" t="s">
        <v>117</v>
      </c>
      <c r="BK85" s="78">
        <v>0</v>
      </c>
      <c r="BL85" s="65">
        <f>IFERROR(BK85/BH74,"-")</f>
        <v>0</v>
      </c>
      <c r="BM85" s="78">
        <v>0</v>
      </c>
      <c r="BN85" s="65">
        <f>IFERROR(BM85/BI74,"-")</f>
        <v>0</v>
      </c>
      <c r="BO85" s="192" t="str">
        <f t="shared" si="15"/>
        <v>-</v>
      </c>
      <c r="BP85" s="286"/>
    </row>
    <row r="86" spans="2:68" s="10" customFormat="1" ht="13.15" customHeight="1">
      <c r="B86" s="379"/>
      <c r="C86" s="374"/>
      <c r="D86" s="355"/>
      <c r="E86" s="355"/>
      <c r="F86" s="49" t="s">
        <v>118</v>
      </c>
      <c r="G86" s="78">
        <v>26069</v>
      </c>
      <c r="H86" s="65">
        <f>IFERROR(G86/D74,"-")</f>
        <v>1.4530372821196541E-3</v>
      </c>
      <c r="I86" s="78">
        <v>1</v>
      </c>
      <c r="J86" s="65">
        <f>IFERROR(I86/E74,"-")</f>
        <v>2.7777777777777776E-2</v>
      </c>
      <c r="K86" s="81">
        <f t="shared" si="8"/>
        <v>26069</v>
      </c>
      <c r="L86" s="355"/>
      <c r="M86" s="355"/>
      <c r="N86" s="49" t="s">
        <v>118</v>
      </c>
      <c r="O86" s="78">
        <v>959895</v>
      </c>
      <c r="P86" s="65">
        <f>IFERROR(O86/L74,"-")</f>
        <v>5.8647581796512057E-3</v>
      </c>
      <c r="Q86" s="78">
        <v>27</v>
      </c>
      <c r="R86" s="65">
        <f>IFERROR(Q86/M74,"-")</f>
        <v>7.6487252124645896E-2</v>
      </c>
      <c r="S86" s="81">
        <f t="shared" si="9"/>
        <v>35551.666666666664</v>
      </c>
      <c r="T86" s="355"/>
      <c r="U86" s="355"/>
      <c r="V86" s="49" t="s">
        <v>118</v>
      </c>
      <c r="W86" s="78">
        <v>0</v>
      </c>
      <c r="X86" s="65">
        <f>IFERROR(W86/T74,"-")</f>
        <v>0</v>
      </c>
      <c r="Y86" s="78">
        <v>0</v>
      </c>
      <c r="Z86" s="65">
        <f>IFERROR(Y86/U74,"-")</f>
        <v>0</v>
      </c>
      <c r="AA86" s="192" t="str">
        <f t="shared" si="10"/>
        <v>-</v>
      </c>
      <c r="AB86" s="355"/>
      <c r="AC86" s="355"/>
      <c r="AD86" s="49" t="s">
        <v>118</v>
      </c>
      <c r="AE86" s="78">
        <v>5624</v>
      </c>
      <c r="AF86" s="65">
        <f>IFERROR(AE86/AB74,"-")</f>
        <v>4.4747321645243805E-4</v>
      </c>
      <c r="AG86" s="78">
        <v>1</v>
      </c>
      <c r="AH86" s="65">
        <f>IFERROR(AG86/AC74,"-")</f>
        <v>1.9230769230769232E-2</v>
      </c>
      <c r="AI86" s="81">
        <f t="shared" si="11"/>
        <v>5624</v>
      </c>
      <c r="AJ86" s="355"/>
      <c r="AK86" s="355"/>
      <c r="AL86" s="49" t="s">
        <v>118</v>
      </c>
      <c r="AM86" s="78">
        <v>468712</v>
      </c>
      <c r="AN86" s="65">
        <f>IFERROR(AM86/AJ74,"-")</f>
        <v>7.0828308837973999E-3</v>
      </c>
      <c r="AO86" s="78">
        <v>14</v>
      </c>
      <c r="AP86" s="65">
        <f>IFERROR(AO86/AK74,"-")</f>
        <v>0.12612612612612611</v>
      </c>
      <c r="AQ86" s="81">
        <f t="shared" si="12"/>
        <v>33479.428571428572</v>
      </c>
      <c r="AR86" s="355"/>
      <c r="AS86" s="355"/>
      <c r="AT86" s="49" t="s">
        <v>118</v>
      </c>
      <c r="AU86" s="78">
        <v>485559</v>
      </c>
      <c r="AV86" s="65">
        <f>IFERROR(AU86/AR74,"-")</f>
        <v>5.9694602394968705E-3</v>
      </c>
      <c r="AW86" s="81">
        <v>12</v>
      </c>
      <c r="AX86" s="65">
        <f>IFERROR(AW86/AS74,"-")</f>
        <v>7.1856287425149698E-2</v>
      </c>
      <c r="AY86" s="284">
        <f t="shared" si="13"/>
        <v>40463.25</v>
      </c>
      <c r="AZ86" s="355"/>
      <c r="BA86" s="355"/>
      <c r="BB86" s="49" t="s">
        <v>118</v>
      </c>
      <c r="BC86" s="78">
        <v>0</v>
      </c>
      <c r="BD86" s="65" t="str">
        <f>IFERROR(BC86/AZ74,"-")</f>
        <v>-</v>
      </c>
      <c r="BE86" s="78">
        <v>0</v>
      </c>
      <c r="BF86" s="65" t="str">
        <f>IFERROR(BE86/BA74,"-")</f>
        <v>-</v>
      </c>
      <c r="BG86" s="81" t="str">
        <f t="shared" si="14"/>
        <v>-</v>
      </c>
      <c r="BH86" s="355"/>
      <c r="BI86" s="355"/>
      <c r="BJ86" s="49" t="s">
        <v>118</v>
      </c>
      <c r="BK86" s="78">
        <v>548107</v>
      </c>
      <c r="BL86" s="65">
        <f>IFERROR(BK86/BH74,"-")</f>
        <v>7.4202057161794699E-3</v>
      </c>
      <c r="BM86" s="78">
        <v>14</v>
      </c>
      <c r="BN86" s="65">
        <f>IFERROR(BM86/BI74,"-")</f>
        <v>7.0000000000000007E-2</v>
      </c>
      <c r="BO86" s="192">
        <f t="shared" si="15"/>
        <v>39150.5</v>
      </c>
      <c r="BP86" s="286"/>
    </row>
    <row r="87" spans="2:68" s="10" customFormat="1" ht="13.15" customHeight="1">
      <c r="B87" s="379"/>
      <c r="C87" s="374"/>
      <c r="D87" s="355"/>
      <c r="E87" s="355"/>
      <c r="F87" s="49" t="s">
        <v>119</v>
      </c>
      <c r="G87" s="78">
        <v>114492</v>
      </c>
      <c r="H87" s="65">
        <f>IFERROR(G87/D74,"-")</f>
        <v>6.3815698532526544E-3</v>
      </c>
      <c r="I87" s="78">
        <v>5</v>
      </c>
      <c r="J87" s="65">
        <f>IFERROR(I87/E74,"-")</f>
        <v>0.1388888888888889</v>
      </c>
      <c r="K87" s="81">
        <f t="shared" si="8"/>
        <v>22898.400000000001</v>
      </c>
      <c r="L87" s="355"/>
      <c r="M87" s="355"/>
      <c r="N87" s="49" t="s">
        <v>119</v>
      </c>
      <c r="O87" s="78">
        <v>2527487</v>
      </c>
      <c r="P87" s="65">
        <f>IFERROR(O87/L74,"-")</f>
        <v>1.5442418240757674E-2</v>
      </c>
      <c r="Q87" s="78">
        <v>37</v>
      </c>
      <c r="R87" s="65">
        <f>IFERROR(Q87/M74,"-")</f>
        <v>0.10481586402266289</v>
      </c>
      <c r="S87" s="81">
        <f t="shared" si="9"/>
        <v>68310.459459459453</v>
      </c>
      <c r="T87" s="355"/>
      <c r="U87" s="355"/>
      <c r="V87" s="49" t="s">
        <v>119</v>
      </c>
      <c r="W87" s="78">
        <v>135731</v>
      </c>
      <c r="X87" s="65">
        <f>IFERROR(W87/T74,"-")</f>
        <v>3.7839276952584863E-2</v>
      </c>
      <c r="Y87" s="78">
        <v>3</v>
      </c>
      <c r="Z87" s="65">
        <f>IFERROR(Y87/U74,"-")</f>
        <v>0.13043478260869565</v>
      </c>
      <c r="AA87" s="192">
        <f t="shared" si="10"/>
        <v>45243.666666666664</v>
      </c>
      <c r="AB87" s="355"/>
      <c r="AC87" s="355"/>
      <c r="AD87" s="49" t="s">
        <v>119</v>
      </c>
      <c r="AE87" s="78">
        <v>401595</v>
      </c>
      <c r="AF87" s="65">
        <f>IFERROR(AE87/AB74,"-")</f>
        <v>3.195288164317512E-2</v>
      </c>
      <c r="AG87" s="78">
        <v>4</v>
      </c>
      <c r="AH87" s="65">
        <f>IFERROR(AG87/AC74,"-")</f>
        <v>7.6923076923076927E-2</v>
      </c>
      <c r="AI87" s="81">
        <f t="shared" si="11"/>
        <v>100398.75</v>
      </c>
      <c r="AJ87" s="355"/>
      <c r="AK87" s="355"/>
      <c r="AL87" s="49" t="s">
        <v>119</v>
      </c>
      <c r="AM87" s="78">
        <v>819571</v>
      </c>
      <c r="AN87" s="65">
        <f>IFERROR(AM87/AJ74,"-")</f>
        <v>1.2384753943284404E-2</v>
      </c>
      <c r="AO87" s="78">
        <v>13</v>
      </c>
      <c r="AP87" s="65">
        <f>IFERROR(AO87/AK74,"-")</f>
        <v>0.11711711711711711</v>
      </c>
      <c r="AQ87" s="81">
        <f t="shared" si="12"/>
        <v>63043.923076923078</v>
      </c>
      <c r="AR87" s="355"/>
      <c r="AS87" s="355"/>
      <c r="AT87" s="49" t="s">
        <v>119</v>
      </c>
      <c r="AU87" s="78">
        <v>1170590</v>
      </c>
      <c r="AV87" s="65">
        <f>IFERROR(AU87/AR74,"-")</f>
        <v>1.4391228381623329E-2</v>
      </c>
      <c r="AW87" s="81">
        <v>17</v>
      </c>
      <c r="AX87" s="65">
        <f>IFERROR(AW87/AS74,"-")</f>
        <v>0.10179640718562874</v>
      </c>
      <c r="AY87" s="284">
        <f t="shared" si="13"/>
        <v>68858.23529411765</v>
      </c>
      <c r="AZ87" s="355"/>
      <c r="BA87" s="355"/>
      <c r="BB87" s="49" t="s">
        <v>119</v>
      </c>
      <c r="BC87" s="78">
        <v>0</v>
      </c>
      <c r="BD87" s="65" t="str">
        <f>IFERROR(BC87/AZ74,"-")</f>
        <v>-</v>
      </c>
      <c r="BE87" s="78">
        <v>0</v>
      </c>
      <c r="BF87" s="65" t="str">
        <f>IFERROR(BE87/BA74,"-")</f>
        <v>-</v>
      </c>
      <c r="BG87" s="81" t="str">
        <f t="shared" si="14"/>
        <v>-</v>
      </c>
      <c r="BH87" s="355"/>
      <c r="BI87" s="355"/>
      <c r="BJ87" s="49" t="s">
        <v>119</v>
      </c>
      <c r="BK87" s="78">
        <v>617498</v>
      </c>
      <c r="BL87" s="65">
        <f>IFERROR(BK87/BH74,"-")</f>
        <v>8.3596126109124497E-3</v>
      </c>
      <c r="BM87" s="78">
        <v>9</v>
      </c>
      <c r="BN87" s="65">
        <f>IFERROR(BM87/BI74,"-")</f>
        <v>4.4999999999999998E-2</v>
      </c>
      <c r="BO87" s="192">
        <f t="shared" si="15"/>
        <v>68610.888888888891</v>
      </c>
      <c r="BP87" s="286"/>
    </row>
    <row r="88" spans="2:68" s="10" customFormat="1" ht="13.15" customHeight="1">
      <c r="B88" s="379"/>
      <c r="C88" s="374"/>
      <c r="D88" s="355"/>
      <c r="E88" s="355"/>
      <c r="F88" s="49" t="s">
        <v>120</v>
      </c>
      <c r="G88" s="78">
        <v>12196</v>
      </c>
      <c r="H88" s="65">
        <f>IFERROR(G88/D74,"-")</f>
        <v>6.7978221998278804E-4</v>
      </c>
      <c r="I88" s="78">
        <v>1</v>
      </c>
      <c r="J88" s="65">
        <f>IFERROR(I88/E74,"-")</f>
        <v>2.7777777777777776E-2</v>
      </c>
      <c r="K88" s="81">
        <f t="shared" si="8"/>
        <v>12196</v>
      </c>
      <c r="L88" s="355"/>
      <c r="M88" s="355"/>
      <c r="N88" s="49" t="s">
        <v>120</v>
      </c>
      <c r="O88" s="78">
        <v>168403</v>
      </c>
      <c r="P88" s="65">
        <f>IFERROR(O88/L74,"-")</f>
        <v>1.0289071947742221E-3</v>
      </c>
      <c r="Q88" s="78">
        <v>11</v>
      </c>
      <c r="R88" s="65">
        <f>IFERROR(Q88/M74,"-")</f>
        <v>3.1161473087818695E-2</v>
      </c>
      <c r="S88" s="81">
        <f t="shared" si="9"/>
        <v>15309.363636363636</v>
      </c>
      <c r="T88" s="355"/>
      <c r="U88" s="355"/>
      <c r="V88" s="49" t="s">
        <v>120</v>
      </c>
      <c r="W88" s="78">
        <v>0</v>
      </c>
      <c r="X88" s="65">
        <f>IFERROR(W88/T74,"-")</f>
        <v>0</v>
      </c>
      <c r="Y88" s="78">
        <v>0</v>
      </c>
      <c r="Z88" s="65">
        <f>IFERROR(Y88/U74,"-")</f>
        <v>0</v>
      </c>
      <c r="AA88" s="192" t="str">
        <f t="shared" si="10"/>
        <v>-</v>
      </c>
      <c r="AB88" s="355"/>
      <c r="AC88" s="355"/>
      <c r="AD88" s="49" t="s">
        <v>120</v>
      </c>
      <c r="AE88" s="78">
        <v>4789</v>
      </c>
      <c r="AF88" s="65">
        <f>IFERROR(AE88/AB74,"-")</f>
        <v>3.8103649245923291E-4</v>
      </c>
      <c r="AG88" s="78">
        <v>2</v>
      </c>
      <c r="AH88" s="65">
        <f>IFERROR(AG88/AC74,"-")</f>
        <v>3.8461538461538464E-2</v>
      </c>
      <c r="AI88" s="81">
        <f t="shared" si="11"/>
        <v>2394.5</v>
      </c>
      <c r="AJ88" s="355"/>
      <c r="AK88" s="355"/>
      <c r="AL88" s="49" t="s">
        <v>120</v>
      </c>
      <c r="AM88" s="78">
        <v>126823</v>
      </c>
      <c r="AN88" s="65">
        <f>IFERROR(AM88/AJ74,"-")</f>
        <v>1.9164558645305384E-3</v>
      </c>
      <c r="AO88" s="78">
        <v>6</v>
      </c>
      <c r="AP88" s="65">
        <f>IFERROR(AO88/AK74,"-")</f>
        <v>5.4054054054054057E-2</v>
      </c>
      <c r="AQ88" s="81">
        <f t="shared" si="12"/>
        <v>21137.166666666668</v>
      </c>
      <c r="AR88" s="355"/>
      <c r="AS88" s="355"/>
      <c r="AT88" s="49" t="s">
        <v>120</v>
      </c>
      <c r="AU88" s="78">
        <v>36791</v>
      </c>
      <c r="AV88" s="65">
        <f>IFERROR(AU88/AR74,"-")</f>
        <v>4.5230839438941377E-4</v>
      </c>
      <c r="AW88" s="81">
        <v>3</v>
      </c>
      <c r="AX88" s="65">
        <f>IFERROR(AW88/AS74,"-")</f>
        <v>1.7964071856287425E-2</v>
      </c>
      <c r="AY88" s="284">
        <f t="shared" si="13"/>
        <v>12263.666666666666</v>
      </c>
      <c r="AZ88" s="355"/>
      <c r="BA88" s="355"/>
      <c r="BB88" s="49" t="s">
        <v>120</v>
      </c>
      <c r="BC88" s="78">
        <v>0</v>
      </c>
      <c r="BD88" s="65" t="str">
        <f>IFERROR(BC88/AZ74,"-")</f>
        <v>-</v>
      </c>
      <c r="BE88" s="78">
        <v>0</v>
      </c>
      <c r="BF88" s="65" t="str">
        <f>IFERROR(BE88/BA74,"-")</f>
        <v>-</v>
      </c>
      <c r="BG88" s="81" t="str">
        <f t="shared" si="14"/>
        <v>-</v>
      </c>
      <c r="BH88" s="355"/>
      <c r="BI88" s="355"/>
      <c r="BJ88" s="49" t="s">
        <v>120</v>
      </c>
      <c r="BK88" s="78">
        <v>234190</v>
      </c>
      <c r="BL88" s="65">
        <f>IFERROR(BK88/BH74,"-")</f>
        <v>3.170435657037896E-3</v>
      </c>
      <c r="BM88" s="78">
        <v>7</v>
      </c>
      <c r="BN88" s="65">
        <f>IFERROR(BM88/BI74,"-")</f>
        <v>3.5000000000000003E-2</v>
      </c>
      <c r="BO88" s="192">
        <f t="shared" si="15"/>
        <v>33455.714285714283</v>
      </c>
      <c r="BP88" s="286"/>
    </row>
    <row r="89" spans="2:68" s="10" customFormat="1" ht="13.15" customHeight="1">
      <c r="B89" s="379"/>
      <c r="C89" s="374"/>
      <c r="D89" s="355"/>
      <c r="E89" s="355"/>
      <c r="F89" s="50" t="s">
        <v>121</v>
      </c>
      <c r="G89" s="79">
        <v>28094</v>
      </c>
      <c r="H89" s="66">
        <f>IFERROR(G89/D74,"-")</f>
        <v>1.5659069931286034E-3</v>
      </c>
      <c r="I89" s="79">
        <v>4</v>
      </c>
      <c r="J89" s="66">
        <f>IFERROR(I89/E74,"-")</f>
        <v>0.1111111111111111</v>
      </c>
      <c r="K89" s="82">
        <f t="shared" si="8"/>
        <v>7023.5</v>
      </c>
      <c r="L89" s="355"/>
      <c r="M89" s="355"/>
      <c r="N89" s="50" t="s">
        <v>121</v>
      </c>
      <c r="O89" s="79">
        <v>111817</v>
      </c>
      <c r="P89" s="66">
        <f>IFERROR(O89/L74,"-")</f>
        <v>6.8317854075087257E-4</v>
      </c>
      <c r="Q89" s="79">
        <v>24</v>
      </c>
      <c r="R89" s="66">
        <f>IFERROR(Q89/M74,"-")</f>
        <v>6.79886685552408E-2</v>
      </c>
      <c r="S89" s="82">
        <f t="shared" si="9"/>
        <v>4659.041666666667</v>
      </c>
      <c r="T89" s="355"/>
      <c r="U89" s="355"/>
      <c r="V89" s="50" t="s">
        <v>121</v>
      </c>
      <c r="W89" s="79">
        <v>3093</v>
      </c>
      <c r="X89" s="66">
        <f>IFERROR(W89/T74,"-")</f>
        <v>8.6227084169677505E-4</v>
      </c>
      <c r="Y89" s="79">
        <v>1</v>
      </c>
      <c r="Z89" s="66">
        <f>IFERROR(Y89/U74,"-")</f>
        <v>4.3478260869565216E-2</v>
      </c>
      <c r="AA89" s="193">
        <f t="shared" si="10"/>
        <v>3093</v>
      </c>
      <c r="AB89" s="355"/>
      <c r="AC89" s="355"/>
      <c r="AD89" s="50" t="s">
        <v>121</v>
      </c>
      <c r="AE89" s="79">
        <v>7732</v>
      </c>
      <c r="AF89" s="66">
        <f>IFERROR(AE89/AB74,"-")</f>
        <v>6.1519610768318836E-4</v>
      </c>
      <c r="AG89" s="79">
        <v>3</v>
      </c>
      <c r="AH89" s="66">
        <f>IFERROR(AG89/AC74,"-")</f>
        <v>5.7692307692307696E-2</v>
      </c>
      <c r="AI89" s="82">
        <f t="shared" si="11"/>
        <v>2577.3333333333335</v>
      </c>
      <c r="AJ89" s="355"/>
      <c r="AK89" s="355"/>
      <c r="AL89" s="50" t="s">
        <v>121</v>
      </c>
      <c r="AM89" s="79">
        <v>88975</v>
      </c>
      <c r="AN89" s="66">
        <f>IFERROR(AM89/AJ74,"-")</f>
        <v>1.3445247356284322E-3</v>
      </c>
      <c r="AO89" s="79">
        <v>9</v>
      </c>
      <c r="AP89" s="66">
        <f>IFERROR(AO89/AK74,"-")</f>
        <v>8.1081081081081086E-2</v>
      </c>
      <c r="AQ89" s="82">
        <f t="shared" si="12"/>
        <v>9886.1111111111113</v>
      </c>
      <c r="AR89" s="355"/>
      <c r="AS89" s="355"/>
      <c r="AT89" s="50" t="s">
        <v>121</v>
      </c>
      <c r="AU89" s="79">
        <v>12017</v>
      </c>
      <c r="AV89" s="66">
        <f>IFERROR(AU89/AR74,"-")</f>
        <v>1.4773694586658653E-4</v>
      </c>
      <c r="AW89" s="82">
        <v>11</v>
      </c>
      <c r="AX89" s="68">
        <f>IFERROR(AW89/AS74,"-")</f>
        <v>6.5868263473053898E-2</v>
      </c>
      <c r="AY89" s="287">
        <f t="shared" si="13"/>
        <v>1092.4545454545455</v>
      </c>
      <c r="AZ89" s="355"/>
      <c r="BA89" s="355"/>
      <c r="BB89" s="50" t="s">
        <v>121</v>
      </c>
      <c r="BC89" s="79">
        <v>0</v>
      </c>
      <c r="BD89" s="66" t="str">
        <f>IFERROR(BC89/AZ74,"-")</f>
        <v>-</v>
      </c>
      <c r="BE89" s="79">
        <v>0</v>
      </c>
      <c r="BF89" s="66" t="str">
        <f>IFERROR(BE89/BA74,"-")</f>
        <v>-</v>
      </c>
      <c r="BG89" s="82" t="str">
        <f t="shared" si="14"/>
        <v>-</v>
      </c>
      <c r="BH89" s="355"/>
      <c r="BI89" s="355"/>
      <c r="BJ89" s="50" t="s">
        <v>121</v>
      </c>
      <c r="BK89" s="79">
        <v>68043</v>
      </c>
      <c r="BL89" s="66">
        <f>IFERROR(BK89/BH74,"-")</f>
        <v>9.2115783514167796E-4</v>
      </c>
      <c r="BM89" s="79">
        <v>9</v>
      </c>
      <c r="BN89" s="66">
        <f>IFERROR(BM89/BI74,"-")</f>
        <v>4.4999999999999998E-2</v>
      </c>
      <c r="BO89" s="193">
        <f t="shared" si="15"/>
        <v>7560.333333333333</v>
      </c>
      <c r="BP89" s="286"/>
    </row>
    <row r="90" spans="2:68" s="10" customFormat="1" ht="13.15" customHeight="1">
      <c r="B90" s="380"/>
      <c r="C90" s="375"/>
      <c r="D90" s="356"/>
      <c r="E90" s="356"/>
      <c r="F90" s="51" t="s">
        <v>71</v>
      </c>
      <c r="G90" s="74">
        <f>SUM(G74:G89)</f>
        <v>5296794</v>
      </c>
      <c r="H90" s="66">
        <f>IFERROR(G90/D74,"-")</f>
        <v>0.29523338669330207</v>
      </c>
      <c r="I90" s="79">
        <v>30</v>
      </c>
      <c r="J90" s="66">
        <f>IFERROR(I90/E74,"-")</f>
        <v>0.83333333333333337</v>
      </c>
      <c r="K90" s="82">
        <f t="shared" si="8"/>
        <v>176559.8</v>
      </c>
      <c r="L90" s="356"/>
      <c r="M90" s="356"/>
      <c r="N90" s="51" t="s">
        <v>71</v>
      </c>
      <c r="O90" s="74">
        <f>SUM(O74:O89)</f>
        <v>27241473</v>
      </c>
      <c r="P90" s="66">
        <f>IFERROR(O90/L74,"-")</f>
        <v>0.16643971642991939</v>
      </c>
      <c r="Q90" s="79">
        <v>270</v>
      </c>
      <c r="R90" s="66">
        <f>IFERROR(Q90/M74,"-")</f>
        <v>0.76487252124645888</v>
      </c>
      <c r="S90" s="82">
        <f t="shared" si="9"/>
        <v>100894.34444444445</v>
      </c>
      <c r="T90" s="356"/>
      <c r="U90" s="356"/>
      <c r="V90" s="51" t="s">
        <v>71</v>
      </c>
      <c r="W90" s="74">
        <f>SUM(W74:W89)</f>
        <v>305363</v>
      </c>
      <c r="X90" s="66">
        <f>IFERROR(W90/T74,"-")</f>
        <v>8.512952183415852E-2</v>
      </c>
      <c r="Y90" s="79">
        <v>8</v>
      </c>
      <c r="Z90" s="66">
        <f>IFERROR(Y90/U74,"-")</f>
        <v>0.34782608695652173</v>
      </c>
      <c r="AA90" s="193">
        <f t="shared" si="10"/>
        <v>38170.375</v>
      </c>
      <c r="AB90" s="356"/>
      <c r="AC90" s="356"/>
      <c r="AD90" s="51" t="s">
        <v>71</v>
      </c>
      <c r="AE90" s="74">
        <f>SUM(AE74:AE89)</f>
        <v>759066</v>
      </c>
      <c r="AF90" s="66">
        <f>IFERROR(AE90/AB74,"-")</f>
        <v>6.0395039921708103E-2</v>
      </c>
      <c r="AG90" s="79">
        <v>18</v>
      </c>
      <c r="AH90" s="66">
        <f>IFERROR(AG90/AC74,"-")</f>
        <v>0.34615384615384615</v>
      </c>
      <c r="AI90" s="82">
        <f t="shared" si="11"/>
        <v>42170.333333333336</v>
      </c>
      <c r="AJ90" s="356"/>
      <c r="AK90" s="356"/>
      <c r="AL90" s="51" t="s">
        <v>71</v>
      </c>
      <c r="AM90" s="74">
        <f>SUM(AM74:AM89)</f>
        <v>10198005</v>
      </c>
      <c r="AN90" s="66">
        <f>IFERROR(AM90/AJ74,"-")</f>
        <v>0.15410474826144904</v>
      </c>
      <c r="AO90" s="79">
        <v>100</v>
      </c>
      <c r="AP90" s="66">
        <f>IFERROR(AO90/AK74,"-")</f>
        <v>0.90090090090090091</v>
      </c>
      <c r="AQ90" s="82">
        <f t="shared" si="12"/>
        <v>101980.05</v>
      </c>
      <c r="AR90" s="356"/>
      <c r="AS90" s="356"/>
      <c r="AT90" s="51" t="s">
        <v>71</v>
      </c>
      <c r="AU90" s="74">
        <f>SUM(AU74:AU89)</f>
        <v>15979039</v>
      </c>
      <c r="AV90" s="66">
        <f>IFERROR(AU90/AR74,"-")</f>
        <v>0.19644623614405218</v>
      </c>
      <c r="AW90" s="82">
        <v>144</v>
      </c>
      <c r="AX90" s="153">
        <f>IFERROR(AW90/AS74,"-")</f>
        <v>0.86227544910179643</v>
      </c>
      <c r="AY90" s="216">
        <f t="shared" si="13"/>
        <v>110965.54861111111</v>
      </c>
      <c r="AZ90" s="356"/>
      <c r="BA90" s="356"/>
      <c r="BB90" s="51" t="s">
        <v>71</v>
      </c>
      <c r="BC90" s="74">
        <f>SUM(BC74:BC89)</f>
        <v>0</v>
      </c>
      <c r="BD90" s="66" t="str">
        <f>IFERROR(BC90/AZ74,"-")</f>
        <v>-</v>
      </c>
      <c r="BE90" s="79">
        <v>0</v>
      </c>
      <c r="BF90" s="66" t="str">
        <f>IFERROR(BE90/BA74,"-")</f>
        <v>-</v>
      </c>
      <c r="BG90" s="82" t="str">
        <f t="shared" si="14"/>
        <v>-</v>
      </c>
      <c r="BH90" s="356"/>
      <c r="BI90" s="356"/>
      <c r="BJ90" s="51" t="s">
        <v>71</v>
      </c>
      <c r="BK90" s="74">
        <f>SUM(BK74:BK89)</f>
        <v>11686873</v>
      </c>
      <c r="BL90" s="66">
        <f>IFERROR(BK90/BH74,"-")</f>
        <v>0.1582154612855948</v>
      </c>
      <c r="BM90" s="79">
        <v>127</v>
      </c>
      <c r="BN90" s="66">
        <f>IFERROR(BM90/BI74,"-")</f>
        <v>0.63500000000000001</v>
      </c>
      <c r="BO90" s="193">
        <f t="shared" si="15"/>
        <v>92022.622047244091</v>
      </c>
      <c r="BP90" s="286"/>
    </row>
    <row r="91" spans="2:68" s="10" customFormat="1" ht="13.15" customHeight="1">
      <c r="B91" s="378">
        <v>6</v>
      </c>
      <c r="C91" s="373" t="s">
        <v>91</v>
      </c>
      <c r="D91" s="354">
        <v>41151590</v>
      </c>
      <c r="E91" s="354">
        <v>52</v>
      </c>
      <c r="F91" s="47" t="s">
        <v>107</v>
      </c>
      <c r="G91" s="77">
        <v>2696227</v>
      </c>
      <c r="H91" s="64">
        <f>IFERROR(G91/D91,"-")</f>
        <v>6.5519388193749015E-2</v>
      </c>
      <c r="I91" s="77">
        <v>11</v>
      </c>
      <c r="J91" s="64">
        <f>IFERROR(I91/E91,"-")</f>
        <v>0.21153846153846154</v>
      </c>
      <c r="K91" s="80">
        <f t="shared" si="8"/>
        <v>245111.54545454544</v>
      </c>
      <c r="L91" s="354">
        <v>323293990</v>
      </c>
      <c r="M91" s="354">
        <v>498</v>
      </c>
      <c r="N91" s="47" t="s">
        <v>107</v>
      </c>
      <c r="O91" s="77">
        <v>6478887</v>
      </c>
      <c r="P91" s="64">
        <f>IFERROR(O91/L91,"-")</f>
        <v>2.0040233349218773E-2</v>
      </c>
      <c r="Q91" s="77">
        <v>114</v>
      </c>
      <c r="R91" s="64">
        <f>IFERROR(Q91/M91,"-")</f>
        <v>0.2289156626506024</v>
      </c>
      <c r="S91" s="80">
        <f t="shared" si="9"/>
        <v>56832.34210526316</v>
      </c>
      <c r="T91" s="354">
        <v>14745270</v>
      </c>
      <c r="U91" s="354">
        <v>24</v>
      </c>
      <c r="V91" s="47" t="s">
        <v>107</v>
      </c>
      <c r="W91" s="77">
        <v>2648527</v>
      </c>
      <c r="X91" s="64">
        <f>IFERROR(W91/T91,"-")</f>
        <v>0.1796187523185401</v>
      </c>
      <c r="Y91" s="77">
        <v>3</v>
      </c>
      <c r="Z91" s="64">
        <f>IFERROR(Y91/U91,"-")</f>
        <v>0.125</v>
      </c>
      <c r="AA91" s="191">
        <f t="shared" si="10"/>
        <v>882842.33333333337</v>
      </c>
      <c r="AB91" s="354">
        <v>7816930</v>
      </c>
      <c r="AC91" s="354">
        <v>44</v>
      </c>
      <c r="AD91" s="47" t="s">
        <v>107</v>
      </c>
      <c r="AE91" s="77">
        <v>159145</v>
      </c>
      <c r="AF91" s="64">
        <f>IFERROR(AE91/AB91,"-")</f>
        <v>2.0359015623780691E-2</v>
      </c>
      <c r="AG91" s="77">
        <v>6</v>
      </c>
      <c r="AH91" s="64">
        <f>IFERROR(AG91/AC91,"-")</f>
        <v>0.13636363636363635</v>
      </c>
      <c r="AI91" s="80">
        <f t="shared" si="11"/>
        <v>26524.166666666668</v>
      </c>
      <c r="AJ91" s="354">
        <v>150832250</v>
      </c>
      <c r="AK91" s="354">
        <v>177</v>
      </c>
      <c r="AL91" s="47" t="s">
        <v>107</v>
      </c>
      <c r="AM91" s="77">
        <v>2497156</v>
      </c>
      <c r="AN91" s="64">
        <f>IFERROR(AM91/AJ91,"-")</f>
        <v>1.6555849296155167E-2</v>
      </c>
      <c r="AO91" s="77">
        <v>48</v>
      </c>
      <c r="AP91" s="64">
        <f>IFERROR(AO91/AK91,"-")</f>
        <v>0.2711864406779661</v>
      </c>
      <c r="AQ91" s="80">
        <f t="shared" si="12"/>
        <v>52024.083333333336</v>
      </c>
      <c r="AR91" s="354">
        <v>149899540</v>
      </c>
      <c r="AS91" s="354">
        <v>253</v>
      </c>
      <c r="AT91" s="47" t="s">
        <v>107</v>
      </c>
      <c r="AU91" s="77">
        <v>1174059</v>
      </c>
      <c r="AV91" s="64">
        <f>IFERROR(AU91/AR91,"-")</f>
        <v>7.8323055561077774E-3</v>
      </c>
      <c r="AW91" s="80">
        <v>57</v>
      </c>
      <c r="AX91" s="67">
        <f>IFERROR(AW91/AS91,"-")</f>
        <v>0.22529644268774704</v>
      </c>
      <c r="AY91" s="191">
        <f t="shared" si="13"/>
        <v>20597.526315789473</v>
      </c>
      <c r="AZ91" s="354">
        <v>0</v>
      </c>
      <c r="BA91" s="354">
        <v>0</v>
      </c>
      <c r="BB91" s="47" t="s">
        <v>107</v>
      </c>
      <c r="BC91" s="77">
        <v>0</v>
      </c>
      <c r="BD91" s="64" t="str">
        <f>IFERROR(BC91/AZ91,"-")</f>
        <v>-</v>
      </c>
      <c r="BE91" s="77">
        <v>0</v>
      </c>
      <c r="BF91" s="64" t="str">
        <f>IFERROR(BE91/BA91,"-")</f>
        <v>-</v>
      </c>
      <c r="BG91" s="80" t="str">
        <f t="shared" si="14"/>
        <v>-</v>
      </c>
      <c r="BH91" s="354">
        <v>176131570</v>
      </c>
      <c r="BI91" s="354">
        <v>388</v>
      </c>
      <c r="BJ91" s="47" t="s">
        <v>107</v>
      </c>
      <c r="BK91" s="77">
        <v>2919868</v>
      </c>
      <c r="BL91" s="64">
        <f>IFERROR(BK91/BH91,"-")</f>
        <v>1.6577766268704695E-2</v>
      </c>
      <c r="BM91" s="77">
        <v>63</v>
      </c>
      <c r="BN91" s="64">
        <f>IFERROR(BM91/BI91,"-")</f>
        <v>0.16237113402061856</v>
      </c>
      <c r="BO91" s="191">
        <f t="shared" si="15"/>
        <v>46347.111111111109</v>
      </c>
      <c r="BP91" s="286"/>
    </row>
    <row r="92" spans="2:68" s="10" customFormat="1" ht="13.15" customHeight="1">
      <c r="B92" s="379"/>
      <c r="C92" s="374"/>
      <c r="D92" s="355"/>
      <c r="E92" s="355"/>
      <c r="F92" s="48" t="s">
        <v>108</v>
      </c>
      <c r="G92" s="78">
        <v>7025120</v>
      </c>
      <c r="H92" s="65">
        <f>IFERROR(G92/D91,"-")</f>
        <v>0.17071320938024509</v>
      </c>
      <c r="I92" s="78">
        <v>13</v>
      </c>
      <c r="J92" s="65">
        <f>IFERROR(I92/E91,"-")</f>
        <v>0.25</v>
      </c>
      <c r="K92" s="81">
        <f t="shared" si="8"/>
        <v>540393.84615384613</v>
      </c>
      <c r="L92" s="355"/>
      <c r="M92" s="355"/>
      <c r="N92" s="48" t="s">
        <v>108</v>
      </c>
      <c r="O92" s="78">
        <v>10374944</v>
      </c>
      <c r="P92" s="65">
        <f>IFERROR(O92/L91,"-")</f>
        <v>3.2091360560089592E-2</v>
      </c>
      <c r="Q92" s="78">
        <v>117</v>
      </c>
      <c r="R92" s="65">
        <f>IFERROR(Q92/M91,"-")</f>
        <v>0.23493975903614459</v>
      </c>
      <c r="S92" s="81">
        <f t="shared" si="9"/>
        <v>88674.735042735047</v>
      </c>
      <c r="T92" s="355"/>
      <c r="U92" s="355"/>
      <c r="V92" s="48" t="s">
        <v>108</v>
      </c>
      <c r="W92" s="78">
        <v>43382</v>
      </c>
      <c r="X92" s="65">
        <f>IFERROR(W92/T91,"-")</f>
        <v>2.9420960077367183E-3</v>
      </c>
      <c r="Y92" s="78">
        <v>3</v>
      </c>
      <c r="Z92" s="65">
        <f>IFERROR(Y92/U91,"-")</f>
        <v>0.125</v>
      </c>
      <c r="AA92" s="192">
        <f t="shared" si="10"/>
        <v>14460.666666666666</v>
      </c>
      <c r="AB92" s="355"/>
      <c r="AC92" s="355"/>
      <c r="AD92" s="48" t="s">
        <v>108</v>
      </c>
      <c r="AE92" s="78">
        <v>19396</v>
      </c>
      <c r="AF92" s="65">
        <f>IFERROR(AE92/AB91,"-")</f>
        <v>2.4812810144135868E-3</v>
      </c>
      <c r="AG92" s="78">
        <v>2</v>
      </c>
      <c r="AH92" s="65">
        <f>IFERROR(AG92/AC91,"-")</f>
        <v>4.5454545454545456E-2</v>
      </c>
      <c r="AI92" s="81">
        <f t="shared" si="11"/>
        <v>9698</v>
      </c>
      <c r="AJ92" s="355"/>
      <c r="AK92" s="355"/>
      <c r="AL92" s="48" t="s">
        <v>108</v>
      </c>
      <c r="AM92" s="78">
        <v>2777257</v>
      </c>
      <c r="AN92" s="65">
        <f>IFERROR(AM92/AJ91,"-")</f>
        <v>1.8412885838406574E-2</v>
      </c>
      <c r="AO92" s="78">
        <v>54</v>
      </c>
      <c r="AP92" s="65">
        <f>IFERROR(AO92/AK91,"-")</f>
        <v>0.30508474576271188</v>
      </c>
      <c r="AQ92" s="81">
        <f t="shared" si="12"/>
        <v>51430.685185185182</v>
      </c>
      <c r="AR92" s="355"/>
      <c r="AS92" s="355"/>
      <c r="AT92" s="48" t="s">
        <v>108</v>
      </c>
      <c r="AU92" s="78">
        <v>7534909</v>
      </c>
      <c r="AV92" s="65">
        <f>IFERROR(AU92/AR91,"-")</f>
        <v>5.0266391744764528E-2</v>
      </c>
      <c r="AW92" s="81">
        <v>58</v>
      </c>
      <c r="AX92" s="65">
        <f>IFERROR(AW92/AS91,"-")</f>
        <v>0.22924901185770752</v>
      </c>
      <c r="AY92" s="284">
        <f t="shared" si="13"/>
        <v>129912.22413793103</v>
      </c>
      <c r="AZ92" s="355"/>
      <c r="BA92" s="355"/>
      <c r="BB92" s="48" t="s">
        <v>108</v>
      </c>
      <c r="BC92" s="78">
        <v>0</v>
      </c>
      <c r="BD92" s="65" t="str">
        <f>IFERROR(BC92/AZ91,"-")</f>
        <v>-</v>
      </c>
      <c r="BE92" s="78">
        <v>0</v>
      </c>
      <c r="BF92" s="65" t="str">
        <f>IFERROR(BE92/BA91,"-")</f>
        <v>-</v>
      </c>
      <c r="BG92" s="81" t="str">
        <f t="shared" si="14"/>
        <v>-</v>
      </c>
      <c r="BH92" s="355"/>
      <c r="BI92" s="355"/>
      <c r="BJ92" s="48" t="s">
        <v>108</v>
      </c>
      <c r="BK92" s="78">
        <v>5222888</v>
      </c>
      <c r="BL92" s="65">
        <f>IFERROR(BK92/BH91,"-")</f>
        <v>2.9653332449145829E-2</v>
      </c>
      <c r="BM92" s="78">
        <v>76</v>
      </c>
      <c r="BN92" s="65">
        <f>IFERROR(BM92/BI91,"-")</f>
        <v>0.19587628865979381</v>
      </c>
      <c r="BO92" s="192">
        <f t="shared" si="15"/>
        <v>68722.210526315786</v>
      </c>
      <c r="BP92" s="286"/>
    </row>
    <row r="93" spans="2:68" s="10" customFormat="1" ht="13.15" customHeight="1">
      <c r="B93" s="379"/>
      <c r="C93" s="374"/>
      <c r="D93" s="355"/>
      <c r="E93" s="355"/>
      <c r="F93" s="49" t="s">
        <v>109</v>
      </c>
      <c r="G93" s="78">
        <v>874321</v>
      </c>
      <c r="H93" s="65">
        <f>IFERROR(G93/D91,"-")</f>
        <v>2.1246347953991572E-2</v>
      </c>
      <c r="I93" s="78">
        <v>16</v>
      </c>
      <c r="J93" s="65">
        <f>IFERROR(I93/E91,"-")</f>
        <v>0.30769230769230771</v>
      </c>
      <c r="K93" s="81">
        <f t="shared" si="8"/>
        <v>54645.0625</v>
      </c>
      <c r="L93" s="355"/>
      <c r="M93" s="355"/>
      <c r="N93" s="49" t="s">
        <v>109</v>
      </c>
      <c r="O93" s="78">
        <v>12066214</v>
      </c>
      <c r="P93" s="65">
        <f>IFERROR(O93/L91,"-")</f>
        <v>3.7322729073930513E-2</v>
      </c>
      <c r="Q93" s="78">
        <v>181</v>
      </c>
      <c r="R93" s="65">
        <f>IFERROR(Q93/M91,"-")</f>
        <v>0.3634538152610442</v>
      </c>
      <c r="S93" s="81">
        <f t="shared" si="9"/>
        <v>66664.165745856357</v>
      </c>
      <c r="T93" s="355"/>
      <c r="U93" s="355"/>
      <c r="V93" s="49" t="s">
        <v>109</v>
      </c>
      <c r="W93" s="78">
        <v>0</v>
      </c>
      <c r="X93" s="65">
        <f>IFERROR(W93/T91,"-")</f>
        <v>0</v>
      </c>
      <c r="Y93" s="78">
        <v>0</v>
      </c>
      <c r="Z93" s="65">
        <f>IFERROR(Y93/U91,"-")</f>
        <v>0</v>
      </c>
      <c r="AA93" s="192" t="str">
        <f t="shared" si="10"/>
        <v>-</v>
      </c>
      <c r="AB93" s="355"/>
      <c r="AC93" s="355"/>
      <c r="AD93" s="49" t="s">
        <v>109</v>
      </c>
      <c r="AE93" s="78">
        <v>0</v>
      </c>
      <c r="AF93" s="65">
        <f>IFERROR(AE93/AB91,"-")</f>
        <v>0</v>
      </c>
      <c r="AG93" s="78">
        <v>0</v>
      </c>
      <c r="AH93" s="65">
        <f>IFERROR(AG93/AC91,"-")</f>
        <v>0</v>
      </c>
      <c r="AI93" s="81" t="str">
        <f t="shared" si="11"/>
        <v>-</v>
      </c>
      <c r="AJ93" s="355"/>
      <c r="AK93" s="355"/>
      <c r="AL93" s="49" t="s">
        <v>109</v>
      </c>
      <c r="AM93" s="78">
        <v>7451248</v>
      </c>
      <c r="AN93" s="65">
        <f>IFERROR(AM93/AJ91,"-")</f>
        <v>4.9400894039570452E-2</v>
      </c>
      <c r="AO93" s="78">
        <v>83</v>
      </c>
      <c r="AP93" s="65">
        <f>IFERROR(AO93/AK91,"-")</f>
        <v>0.46892655367231639</v>
      </c>
      <c r="AQ93" s="81">
        <f t="shared" si="12"/>
        <v>89774.072289156626</v>
      </c>
      <c r="AR93" s="355"/>
      <c r="AS93" s="355"/>
      <c r="AT93" s="49" t="s">
        <v>109</v>
      </c>
      <c r="AU93" s="78">
        <v>4614966</v>
      </c>
      <c r="AV93" s="65">
        <f>IFERROR(AU93/AR91,"-")</f>
        <v>3.0787059119727785E-2</v>
      </c>
      <c r="AW93" s="81">
        <v>98</v>
      </c>
      <c r="AX93" s="65">
        <f>IFERROR(AW93/AS91,"-")</f>
        <v>0.38735177865612647</v>
      </c>
      <c r="AY93" s="284">
        <f t="shared" si="13"/>
        <v>47091.489795918365</v>
      </c>
      <c r="AZ93" s="355"/>
      <c r="BA93" s="355"/>
      <c r="BB93" s="49" t="s">
        <v>109</v>
      </c>
      <c r="BC93" s="78">
        <v>0</v>
      </c>
      <c r="BD93" s="65" t="str">
        <f>IFERROR(BC93/AZ91,"-")</f>
        <v>-</v>
      </c>
      <c r="BE93" s="78">
        <v>0</v>
      </c>
      <c r="BF93" s="65" t="str">
        <f>IFERROR(BE93/BA91,"-")</f>
        <v>-</v>
      </c>
      <c r="BG93" s="81" t="str">
        <f t="shared" si="14"/>
        <v>-</v>
      </c>
      <c r="BH93" s="355"/>
      <c r="BI93" s="355"/>
      <c r="BJ93" s="49" t="s">
        <v>109</v>
      </c>
      <c r="BK93" s="78">
        <v>4965339</v>
      </c>
      <c r="BL93" s="65">
        <f>IFERROR(BK93/BH91,"-")</f>
        <v>2.8191078975790654E-2</v>
      </c>
      <c r="BM93" s="78">
        <v>98</v>
      </c>
      <c r="BN93" s="65">
        <f>IFERROR(BM93/BI91,"-")</f>
        <v>0.25257731958762886</v>
      </c>
      <c r="BO93" s="192">
        <f t="shared" si="15"/>
        <v>50666.724489795917</v>
      </c>
      <c r="BP93" s="286"/>
    </row>
    <row r="94" spans="2:68" s="10" customFormat="1" ht="13.15" customHeight="1">
      <c r="B94" s="379"/>
      <c r="C94" s="374"/>
      <c r="D94" s="355"/>
      <c r="E94" s="355"/>
      <c r="F94" s="49" t="s">
        <v>110</v>
      </c>
      <c r="G94" s="78">
        <v>17981</v>
      </c>
      <c r="H94" s="65">
        <f>IFERROR(G94/D91,"-")</f>
        <v>4.3694544973839409E-4</v>
      </c>
      <c r="I94" s="78">
        <v>1</v>
      </c>
      <c r="J94" s="65">
        <f>IFERROR(I94/E91,"-")</f>
        <v>1.9230769230769232E-2</v>
      </c>
      <c r="K94" s="81">
        <f t="shared" si="8"/>
        <v>17981</v>
      </c>
      <c r="L94" s="355"/>
      <c r="M94" s="355"/>
      <c r="N94" s="49" t="s">
        <v>110</v>
      </c>
      <c r="O94" s="78">
        <v>2269262</v>
      </c>
      <c r="P94" s="65">
        <f>IFERROR(O94/L91,"-")</f>
        <v>7.0191901804298931E-3</v>
      </c>
      <c r="Q94" s="78">
        <v>30</v>
      </c>
      <c r="R94" s="65">
        <f>IFERROR(Q94/M91,"-")</f>
        <v>6.0240963855421686E-2</v>
      </c>
      <c r="S94" s="81">
        <f t="shared" si="9"/>
        <v>75642.066666666666</v>
      </c>
      <c r="T94" s="355"/>
      <c r="U94" s="355"/>
      <c r="V94" s="49" t="s">
        <v>110</v>
      </c>
      <c r="W94" s="78">
        <v>0</v>
      </c>
      <c r="X94" s="65">
        <f>IFERROR(W94/T91,"-")</f>
        <v>0</v>
      </c>
      <c r="Y94" s="78">
        <v>0</v>
      </c>
      <c r="Z94" s="65">
        <f>IFERROR(Y94/U91,"-")</f>
        <v>0</v>
      </c>
      <c r="AA94" s="192" t="str">
        <f t="shared" si="10"/>
        <v>-</v>
      </c>
      <c r="AB94" s="355"/>
      <c r="AC94" s="355"/>
      <c r="AD94" s="49" t="s">
        <v>110</v>
      </c>
      <c r="AE94" s="78">
        <v>0</v>
      </c>
      <c r="AF94" s="65">
        <f>IFERROR(AE94/AB91,"-")</f>
        <v>0</v>
      </c>
      <c r="AG94" s="78">
        <v>0</v>
      </c>
      <c r="AH94" s="65">
        <f>IFERROR(AG94/AC91,"-")</f>
        <v>0</v>
      </c>
      <c r="AI94" s="81" t="str">
        <f t="shared" si="11"/>
        <v>-</v>
      </c>
      <c r="AJ94" s="355"/>
      <c r="AK94" s="355"/>
      <c r="AL94" s="49" t="s">
        <v>110</v>
      </c>
      <c r="AM94" s="78">
        <v>272117</v>
      </c>
      <c r="AN94" s="65">
        <f>IFERROR(AM94/AJ91,"-")</f>
        <v>1.8041035653847237E-3</v>
      </c>
      <c r="AO94" s="78">
        <v>11</v>
      </c>
      <c r="AP94" s="65">
        <f>IFERROR(AO94/AK91,"-")</f>
        <v>6.2146892655367235E-2</v>
      </c>
      <c r="AQ94" s="81">
        <f t="shared" si="12"/>
        <v>24737.909090909092</v>
      </c>
      <c r="AR94" s="355"/>
      <c r="AS94" s="355"/>
      <c r="AT94" s="49" t="s">
        <v>110</v>
      </c>
      <c r="AU94" s="78">
        <v>1997145</v>
      </c>
      <c r="AV94" s="65">
        <f>IFERROR(AU94/AR91,"-")</f>
        <v>1.3323223006554924E-2</v>
      </c>
      <c r="AW94" s="81">
        <v>19</v>
      </c>
      <c r="AX94" s="65">
        <f>IFERROR(AW94/AS91,"-")</f>
        <v>7.5098814229249009E-2</v>
      </c>
      <c r="AY94" s="284">
        <f t="shared" si="13"/>
        <v>105112.89473684211</v>
      </c>
      <c r="AZ94" s="355"/>
      <c r="BA94" s="355"/>
      <c r="BB94" s="49" t="s">
        <v>110</v>
      </c>
      <c r="BC94" s="78">
        <v>0</v>
      </c>
      <c r="BD94" s="65" t="str">
        <f>IFERROR(BC94/AZ91,"-")</f>
        <v>-</v>
      </c>
      <c r="BE94" s="78">
        <v>0</v>
      </c>
      <c r="BF94" s="65" t="str">
        <f>IFERROR(BE94/BA91,"-")</f>
        <v>-</v>
      </c>
      <c r="BG94" s="81" t="str">
        <f t="shared" si="14"/>
        <v>-</v>
      </c>
      <c r="BH94" s="355"/>
      <c r="BI94" s="355"/>
      <c r="BJ94" s="49" t="s">
        <v>110</v>
      </c>
      <c r="BK94" s="78">
        <v>3241773</v>
      </c>
      <c r="BL94" s="65">
        <f>IFERROR(BK94/BH91,"-")</f>
        <v>1.840540568621514E-2</v>
      </c>
      <c r="BM94" s="78">
        <v>25</v>
      </c>
      <c r="BN94" s="65">
        <f>IFERROR(BM94/BI91,"-")</f>
        <v>6.4432989690721643E-2</v>
      </c>
      <c r="BO94" s="192">
        <f t="shared" si="15"/>
        <v>129670.92</v>
      </c>
      <c r="BP94" s="286"/>
    </row>
    <row r="95" spans="2:68" s="10" customFormat="1" ht="13.15" customHeight="1">
      <c r="B95" s="379"/>
      <c r="C95" s="374"/>
      <c r="D95" s="355"/>
      <c r="E95" s="355"/>
      <c r="F95" s="49" t="s">
        <v>111</v>
      </c>
      <c r="G95" s="78">
        <v>775719</v>
      </c>
      <c r="H95" s="65">
        <f>IFERROR(G95/D91,"-")</f>
        <v>1.8850280147134049E-2</v>
      </c>
      <c r="I95" s="78">
        <v>20</v>
      </c>
      <c r="J95" s="65">
        <f>IFERROR(I95/E91,"-")</f>
        <v>0.38461538461538464</v>
      </c>
      <c r="K95" s="81">
        <f t="shared" si="8"/>
        <v>38785.949999999997</v>
      </c>
      <c r="L95" s="355"/>
      <c r="M95" s="355"/>
      <c r="N95" s="49" t="s">
        <v>111</v>
      </c>
      <c r="O95" s="78">
        <v>10486421</v>
      </c>
      <c r="P95" s="65">
        <f>IFERROR(O95/L91,"-")</f>
        <v>3.2436176744269199E-2</v>
      </c>
      <c r="Q95" s="78">
        <v>205</v>
      </c>
      <c r="R95" s="65">
        <f>IFERROR(Q95/M91,"-")</f>
        <v>0.41164658634538154</v>
      </c>
      <c r="S95" s="81">
        <f t="shared" si="9"/>
        <v>51153.273170731707</v>
      </c>
      <c r="T95" s="355"/>
      <c r="U95" s="355"/>
      <c r="V95" s="49" t="s">
        <v>111</v>
      </c>
      <c r="W95" s="78">
        <v>0</v>
      </c>
      <c r="X95" s="65">
        <f>IFERROR(W95/T91,"-")</f>
        <v>0</v>
      </c>
      <c r="Y95" s="78">
        <v>0</v>
      </c>
      <c r="Z95" s="65">
        <f>IFERROR(Y95/U91,"-")</f>
        <v>0</v>
      </c>
      <c r="AA95" s="192" t="str">
        <f t="shared" si="10"/>
        <v>-</v>
      </c>
      <c r="AB95" s="355"/>
      <c r="AC95" s="355"/>
      <c r="AD95" s="49" t="s">
        <v>111</v>
      </c>
      <c r="AE95" s="78">
        <v>0</v>
      </c>
      <c r="AF95" s="65">
        <f>IFERROR(AE95/AB91,"-")</f>
        <v>0</v>
      </c>
      <c r="AG95" s="78">
        <v>0</v>
      </c>
      <c r="AH95" s="65">
        <f>IFERROR(AG95/AC91,"-")</f>
        <v>0</v>
      </c>
      <c r="AI95" s="81" t="str">
        <f t="shared" si="11"/>
        <v>-</v>
      </c>
      <c r="AJ95" s="355"/>
      <c r="AK95" s="355"/>
      <c r="AL95" s="49" t="s">
        <v>111</v>
      </c>
      <c r="AM95" s="78">
        <v>6606985</v>
      </c>
      <c r="AN95" s="65">
        <f>IFERROR(AM95/AJ91,"-")</f>
        <v>4.3803530080602789E-2</v>
      </c>
      <c r="AO95" s="78">
        <v>85</v>
      </c>
      <c r="AP95" s="65">
        <f>IFERROR(AO95/AK91,"-")</f>
        <v>0.48022598870056499</v>
      </c>
      <c r="AQ95" s="81">
        <f t="shared" si="12"/>
        <v>77729.23529411765</v>
      </c>
      <c r="AR95" s="355"/>
      <c r="AS95" s="355"/>
      <c r="AT95" s="49" t="s">
        <v>111</v>
      </c>
      <c r="AU95" s="78">
        <v>3879436</v>
      </c>
      <c r="AV95" s="65">
        <f>IFERROR(AU95/AR91,"-")</f>
        <v>2.5880239525751712E-2</v>
      </c>
      <c r="AW95" s="81">
        <v>120</v>
      </c>
      <c r="AX95" s="65">
        <f>IFERROR(AW95/AS91,"-")</f>
        <v>0.4743083003952569</v>
      </c>
      <c r="AY95" s="284">
        <f t="shared" si="13"/>
        <v>32328.633333333335</v>
      </c>
      <c r="AZ95" s="355"/>
      <c r="BA95" s="355"/>
      <c r="BB95" s="49" t="s">
        <v>111</v>
      </c>
      <c r="BC95" s="78">
        <v>0</v>
      </c>
      <c r="BD95" s="65" t="str">
        <f>IFERROR(BC95/AZ91,"-")</f>
        <v>-</v>
      </c>
      <c r="BE95" s="78">
        <v>0</v>
      </c>
      <c r="BF95" s="65" t="str">
        <f>IFERROR(BE95/BA91,"-")</f>
        <v>-</v>
      </c>
      <c r="BG95" s="81" t="str">
        <f t="shared" si="14"/>
        <v>-</v>
      </c>
      <c r="BH95" s="355"/>
      <c r="BI95" s="355"/>
      <c r="BJ95" s="49" t="s">
        <v>111</v>
      </c>
      <c r="BK95" s="78">
        <v>6317207</v>
      </c>
      <c r="BL95" s="65">
        <f>IFERROR(BK95/BH91,"-")</f>
        <v>3.5866409412009442E-2</v>
      </c>
      <c r="BM95" s="78">
        <v>126</v>
      </c>
      <c r="BN95" s="65">
        <f>IFERROR(BM95/BI91,"-")</f>
        <v>0.32474226804123713</v>
      </c>
      <c r="BO95" s="192">
        <f t="shared" si="15"/>
        <v>50136.563492063491</v>
      </c>
      <c r="BP95" s="286"/>
    </row>
    <row r="96" spans="2:68" s="10" customFormat="1" ht="13.15" customHeight="1">
      <c r="B96" s="379"/>
      <c r="C96" s="374"/>
      <c r="D96" s="355"/>
      <c r="E96" s="355"/>
      <c r="F96" s="49" t="s">
        <v>112</v>
      </c>
      <c r="G96" s="78">
        <v>924878</v>
      </c>
      <c r="H96" s="65">
        <f>IFERROR(G96/D91,"-")</f>
        <v>2.2474903156840354E-2</v>
      </c>
      <c r="I96" s="78">
        <v>16</v>
      </c>
      <c r="J96" s="65">
        <f>IFERROR(I96/E91,"-")</f>
        <v>0.30769230769230771</v>
      </c>
      <c r="K96" s="81">
        <f t="shared" si="8"/>
        <v>57804.875</v>
      </c>
      <c r="L96" s="355"/>
      <c r="M96" s="355"/>
      <c r="N96" s="49" t="s">
        <v>112</v>
      </c>
      <c r="O96" s="78">
        <v>13677165</v>
      </c>
      <c r="P96" s="65">
        <f>IFERROR(O96/L91,"-")</f>
        <v>4.230565807919906E-2</v>
      </c>
      <c r="Q96" s="78">
        <v>210</v>
      </c>
      <c r="R96" s="65">
        <f>IFERROR(Q96/M91,"-")</f>
        <v>0.42168674698795183</v>
      </c>
      <c r="S96" s="81">
        <f t="shared" si="9"/>
        <v>65129.357142857145</v>
      </c>
      <c r="T96" s="355"/>
      <c r="U96" s="355"/>
      <c r="V96" s="49" t="s">
        <v>112</v>
      </c>
      <c r="W96" s="78">
        <v>0</v>
      </c>
      <c r="X96" s="65">
        <f>IFERROR(W96/T91,"-")</f>
        <v>0</v>
      </c>
      <c r="Y96" s="78">
        <v>0</v>
      </c>
      <c r="Z96" s="65">
        <f>IFERROR(Y96/U91,"-")</f>
        <v>0</v>
      </c>
      <c r="AA96" s="192" t="str">
        <f t="shared" si="10"/>
        <v>-</v>
      </c>
      <c r="AB96" s="355"/>
      <c r="AC96" s="355"/>
      <c r="AD96" s="49" t="s">
        <v>112</v>
      </c>
      <c r="AE96" s="78">
        <v>0</v>
      </c>
      <c r="AF96" s="65">
        <f>IFERROR(AE96/AB91,"-")</f>
        <v>0</v>
      </c>
      <c r="AG96" s="78">
        <v>0</v>
      </c>
      <c r="AH96" s="65">
        <f>IFERROR(AG96/AC91,"-")</f>
        <v>0</v>
      </c>
      <c r="AI96" s="81" t="str">
        <f t="shared" si="11"/>
        <v>-</v>
      </c>
      <c r="AJ96" s="355"/>
      <c r="AK96" s="355"/>
      <c r="AL96" s="49" t="s">
        <v>112</v>
      </c>
      <c r="AM96" s="78">
        <v>5560166</v>
      </c>
      <c r="AN96" s="65">
        <f>IFERROR(AM96/AJ91,"-")</f>
        <v>3.686324376915414E-2</v>
      </c>
      <c r="AO96" s="78">
        <v>88</v>
      </c>
      <c r="AP96" s="65">
        <f>IFERROR(AO96/AK91,"-")</f>
        <v>0.49717514124293788</v>
      </c>
      <c r="AQ96" s="81">
        <f t="shared" si="12"/>
        <v>63183.704545454544</v>
      </c>
      <c r="AR96" s="355"/>
      <c r="AS96" s="355"/>
      <c r="AT96" s="49" t="s">
        <v>112</v>
      </c>
      <c r="AU96" s="78">
        <v>8116999</v>
      </c>
      <c r="AV96" s="65">
        <f>IFERROR(AU96/AR91,"-")</f>
        <v>5.4149592453719336E-2</v>
      </c>
      <c r="AW96" s="81">
        <v>122</v>
      </c>
      <c r="AX96" s="65">
        <f>IFERROR(AW96/AS91,"-")</f>
        <v>0.48221343873517786</v>
      </c>
      <c r="AY96" s="284">
        <f t="shared" si="13"/>
        <v>66532.778688524588</v>
      </c>
      <c r="AZ96" s="355"/>
      <c r="BA96" s="355"/>
      <c r="BB96" s="49" t="s">
        <v>112</v>
      </c>
      <c r="BC96" s="78">
        <v>0</v>
      </c>
      <c r="BD96" s="65" t="str">
        <f>IFERROR(BC96/AZ91,"-")</f>
        <v>-</v>
      </c>
      <c r="BE96" s="78">
        <v>0</v>
      </c>
      <c r="BF96" s="65" t="str">
        <f>IFERROR(BE96/BA91,"-")</f>
        <v>-</v>
      </c>
      <c r="BG96" s="81" t="str">
        <f t="shared" si="14"/>
        <v>-</v>
      </c>
      <c r="BH96" s="355"/>
      <c r="BI96" s="355"/>
      <c r="BJ96" s="49" t="s">
        <v>112</v>
      </c>
      <c r="BK96" s="78">
        <v>6591967</v>
      </c>
      <c r="BL96" s="65">
        <f>IFERROR(BK96/BH91,"-")</f>
        <v>3.7426379609288671E-2</v>
      </c>
      <c r="BM96" s="78">
        <v>121</v>
      </c>
      <c r="BN96" s="65">
        <f>IFERROR(BM96/BI91,"-")</f>
        <v>0.31185567010309279</v>
      </c>
      <c r="BO96" s="192">
        <f t="shared" si="15"/>
        <v>54479.066115702481</v>
      </c>
      <c r="BP96" s="286"/>
    </row>
    <row r="97" spans="2:68" s="10" customFormat="1" ht="13.15" customHeight="1">
      <c r="B97" s="379"/>
      <c r="C97" s="374"/>
      <c r="D97" s="355"/>
      <c r="E97" s="355"/>
      <c r="F97" s="49" t="s">
        <v>113</v>
      </c>
      <c r="G97" s="78">
        <v>4859491</v>
      </c>
      <c r="H97" s="65">
        <f>IFERROR(G97/D91,"-")</f>
        <v>0.11808756356680264</v>
      </c>
      <c r="I97" s="78">
        <v>11</v>
      </c>
      <c r="J97" s="65">
        <f>IFERROR(I97/E91,"-")</f>
        <v>0.21153846153846154</v>
      </c>
      <c r="K97" s="81">
        <f t="shared" si="8"/>
        <v>441771.90909090912</v>
      </c>
      <c r="L97" s="355"/>
      <c r="M97" s="355"/>
      <c r="N97" s="49" t="s">
        <v>113</v>
      </c>
      <c r="O97" s="78">
        <v>10681412</v>
      </c>
      <c r="P97" s="65">
        <f>IFERROR(O97/L91,"-")</f>
        <v>3.3039315082844564E-2</v>
      </c>
      <c r="Q97" s="78">
        <v>51</v>
      </c>
      <c r="R97" s="65">
        <f>IFERROR(Q97/M91,"-")</f>
        <v>0.10240963855421686</v>
      </c>
      <c r="S97" s="81">
        <f t="shared" si="9"/>
        <v>209439.45098039217</v>
      </c>
      <c r="T97" s="355"/>
      <c r="U97" s="355"/>
      <c r="V97" s="49" t="s">
        <v>113</v>
      </c>
      <c r="W97" s="78">
        <v>32580</v>
      </c>
      <c r="X97" s="65">
        <f>IFERROR(W97/T91,"-")</f>
        <v>2.209522104376522E-3</v>
      </c>
      <c r="Y97" s="78">
        <v>2</v>
      </c>
      <c r="Z97" s="65">
        <f>IFERROR(Y97/U91,"-")</f>
        <v>8.3333333333333329E-2</v>
      </c>
      <c r="AA97" s="192">
        <f t="shared" si="10"/>
        <v>16290</v>
      </c>
      <c r="AB97" s="355"/>
      <c r="AC97" s="355"/>
      <c r="AD97" s="49" t="s">
        <v>113</v>
      </c>
      <c r="AE97" s="78">
        <v>35032</v>
      </c>
      <c r="AF97" s="65">
        <f>IFERROR(AE97/AB91,"-")</f>
        <v>4.4815547791780151E-3</v>
      </c>
      <c r="AG97" s="78">
        <v>1</v>
      </c>
      <c r="AH97" s="65">
        <f>IFERROR(AG97/AC91,"-")</f>
        <v>2.2727272727272728E-2</v>
      </c>
      <c r="AI97" s="81">
        <f t="shared" si="11"/>
        <v>35032</v>
      </c>
      <c r="AJ97" s="355"/>
      <c r="AK97" s="355"/>
      <c r="AL97" s="49" t="s">
        <v>113</v>
      </c>
      <c r="AM97" s="78">
        <v>4993218</v>
      </c>
      <c r="AN97" s="65">
        <f>IFERROR(AM97/AJ91,"-")</f>
        <v>3.3104445501542276E-2</v>
      </c>
      <c r="AO97" s="78">
        <v>20</v>
      </c>
      <c r="AP97" s="65">
        <f>IFERROR(AO97/AK91,"-")</f>
        <v>0.11299435028248588</v>
      </c>
      <c r="AQ97" s="81">
        <f t="shared" si="12"/>
        <v>249660.9</v>
      </c>
      <c r="AR97" s="355"/>
      <c r="AS97" s="355"/>
      <c r="AT97" s="49" t="s">
        <v>113</v>
      </c>
      <c r="AU97" s="78">
        <v>5620582</v>
      </c>
      <c r="AV97" s="65">
        <f>IFERROR(AU97/AR91,"-")</f>
        <v>3.7495658759192987E-2</v>
      </c>
      <c r="AW97" s="81">
        <v>28</v>
      </c>
      <c r="AX97" s="65">
        <f>IFERROR(AW97/AS91,"-")</f>
        <v>0.11067193675889328</v>
      </c>
      <c r="AY97" s="284">
        <f t="shared" si="13"/>
        <v>200735.07142857142</v>
      </c>
      <c r="AZ97" s="355"/>
      <c r="BA97" s="355"/>
      <c r="BB97" s="49" t="s">
        <v>113</v>
      </c>
      <c r="BC97" s="78">
        <v>0</v>
      </c>
      <c r="BD97" s="65" t="str">
        <f>IFERROR(BC97/AZ91,"-")</f>
        <v>-</v>
      </c>
      <c r="BE97" s="78">
        <v>0</v>
      </c>
      <c r="BF97" s="65" t="str">
        <f>IFERROR(BE97/BA91,"-")</f>
        <v>-</v>
      </c>
      <c r="BG97" s="81" t="str">
        <f t="shared" si="14"/>
        <v>-</v>
      </c>
      <c r="BH97" s="355"/>
      <c r="BI97" s="355"/>
      <c r="BJ97" s="49" t="s">
        <v>113</v>
      </c>
      <c r="BK97" s="78">
        <v>1797564</v>
      </c>
      <c r="BL97" s="65">
        <f>IFERROR(BK97/BH91,"-")</f>
        <v>1.0205802401011925E-2</v>
      </c>
      <c r="BM97" s="78">
        <v>26</v>
      </c>
      <c r="BN97" s="65">
        <f>IFERROR(BM97/BI91,"-")</f>
        <v>6.7010309278350513E-2</v>
      </c>
      <c r="BO97" s="192">
        <f t="shared" si="15"/>
        <v>69137.076923076922</v>
      </c>
      <c r="BP97" s="286"/>
    </row>
    <row r="98" spans="2:68" s="10" customFormat="1" ht="13.15" customHeight="1">
      <c r="B98" s="379"/>
      <c r="C98" s="374"/>
      <c r="D98" s="355"/>
      <c r="E98" s="355"/>
      <c r="F98" s="49" t="s">
        <v>123</v>
      </c>
      <c r="G98" s="78">
        <v>0</v>
      </c>
      <c r="H98" s="65">
        <f>IFERROR(G98/D91,"-")</f>
        <v>0</v>
      </c>
      <c r="I98" s="78">
        <v>0</v>
      </c>
      <c r="J98" s="65">
        <f>IFERROR(I98/E91,"-")</f>
        <v>0</v>
      </c>
      <c r="K98" s="81" t="str">
        <f t="shared" si="8"/>
        <v>-</v>
      </c>
      <c r="L98" s="355"/>
      <c r="M98" s="355"/>
      <c r="N98" s="49" t="s">
        <v>123</v>
      </c>
      <c r="O98" s="78">
        <v>0</v>
      </c>
      <c r="P98" s="65">
        <f>IFERROR(O98/L91,"-")</f>
        <v>0</v>
      </c>
      <c r="Q98" s="78">
        <v>0</v>
      </c>
      <c r="R98" s="65">
        <f>IFERROR(Q98/M91,"-")</f>
        <v>0</v>
      </c>
      <c r="S98" s="81" t="str">
        <f t="shared" si="9"/>
        <v>-</v>
      </c>
      <c r="T98" s="355"/>
      <c r="U98" s="355"/>
      <c r="V98" s="49" t="s">
        <v>123</v>
      </c>
      <c r="W98" s="78">
        <v>0</v>
      </c>
      <c r="X98" s="65">
        <f>IFERROR(W98/T91,"-")</f>
        <v>0</v>
      </c>
      <c r="Y98" s="78">
        <v>0</v>
      </c>
      <c r="Z98" s="65">
        <f>IFERROR(Y98/U91,"-")</f>
        <v>0</v>
      </c>
      <c r="AA98" s="192" t="str">
        <f t="shared" si="10"/>
        <v>-</v>
      </c>
      <c r="AB98" s="355"/>
      <c r="AC98" s="355"/>
      <c r="AD98" s="49" t="s">
        <v>123</v>
      </c>
      <c r="AE98" s="78">
        <v>0</v>
      </c>
      <c r="AF98" s="65">
        <f>IFERROR(AE98/AB91,"-")</f>
        <v>0</v>
      </c>
      <c r="AG98" s="78">
        <v>0</v>
      </c>
      <c r="AH98" s="65">
        <f>IFERROR(AG98/AC91,"-")</f>
        <v>0</v>
      </c>
      <c r="AI98" s="81" t="str">
        <f t="shared" si="11"/>
        <v>-</v>
      </c>
      <c r="AJ98" s="355"/>
      <c r="AK98" s="355"/>
      <c r="AL98" s="49" t="s">
        <v>123</v>
      </c>
      <c r="AM98" s="78">
        <v>0</v>
      </c>
      <c r="AN98" s="65">
        <f>IFERROR(AM98/AJ91,"-")</f>
        <v>0</v>
      </c>
      <c r="AO98" s="78">
        <v>0</v>
      </c>
      <c r="AP98" s="65">
        <f>IFERROR(AO98/AK91,"-")</f>
        <v>0</v>
      </c>
      <c r="AQ98" s="81" t="str">
        <f t="shared" si="12"/>
        <v>-</v>
      </c>
      <c r="AR98" s="355"/>
      <c r="AS98" s="355"/>
      <c r="AT98" s="49" t="s">
        <v>123</v>
      </c>
      <c r="AU98" s="78">
        <v>0</v>
      </c>
      <c r="AV98" s="65">
        <f>IFERROR(AU98/AR91,"-")</f>
        <v>0</v>
      </c>
      <c r="AW98" s="81">
        <v>0</v>
      </c>
      <c r="AX98" s="65">
        <f>IFERROR(AW98/AS91,"-")</f>
        <v>0</v>
      </c>
      <c r="AY98" s="284" t="str">
        <f t="shared" si="13"/>
        <v>-</v>
      </c>
      <c r="AZ98" s="355"/>
      <c r="BA98" s="355"/>
      <c r="BB98" s="49" t="s">
        <v>123</v>
      </c>
      <c r="BC98" s="78">
        <v>0</v>
      </c>
      <c r="BD98" s="65" t="str">
        <f>IFERROR(BC98/AZ91,"-")</f>
        <v>-</v>
      </c>
      <c r="BE98" s="78">
        <v>0</v>
      </c>
      <c r="BF98" s="65" t="str">
        <f>IFERROR(BE98/BA91,"-")</f>
        <v>-</v>
      </c>
      <c r="BG98" s="81" t="str">
        <f t="shared" si="14"/>
        <v>-</v>
      </c>
      <c r="BH98" s="355"/>
      <c r="BI98" s="355"/>
      <c r="BJ98" s="49" t="s">
        <v>123</v>
      </c>
      <c r="BK98" s="78">
        <v>0</v>
      </c>
      <c r="BL98" s="65">
        <f>IFERROR(BK98/BH91,"-")</f>
        <v>0</v>
      </c>
      <c r="BM98" s="78">
        <v>0</v>
      </c>
      <c r="BN98" s="65">
        <f>IFERROR(BM98/BI91,"-")</f>
        <v>0</v>
      </c>
      <c r="BO98" s="192" t="str">
        <f t="shared" si="15"/>
        <v>-</v>
      </c>
      <c r="BP98" s="286"/>
    </row>
    <row r="99" spans="2:68" s="10" customFormat="1" ht="13.15" customHeight="1">
      <c r="B99" s="379"/>
      <c r="C99" s="374"/>
      <c r="D99" s="355"/>
      <c r="E99" s="355"/>
      <c r="F99" s="49" t="s">
        <v>114</v>
      </c>
      <c r="G99" s="78">
        <v>22891</v>
      </c>
      <c r="H99" s="65">
        <f>IFERROR(G99/D91,"-")</f>
        <v>5.5626040208895939E-4</v>
      </c>
      <c r="I99" s="78">
        <v>1</v>
      </c>
      <c r="J99" s="65">
        <f>IFERROR(I99/E91,"-")</f>
        <v>1.9230769230769232E-2</v>
      </c>
      <c r="K99" s="81">
        <f t="shared" si="8"/>
        <v>22891</v>
      </c>
      <c r="L99" s="355"/>
      <c r="M99" s="355"/>
      <c r="N99" s="49" t="s">
        <v>114</v>
      </c>
      <c r="O99" s="78">
        <v>206343</v>
      </c>
      <c r="P99" s="65">
        <f>IFERROR(O99/L91,"-")</f>
        <v>6.3825188955724172E-4</v>
      </c>
      <c r="Q99" s="78">
        <v>6</v>
      </c>
      <c r="R99" s="65">
        <f>IFERROR(Q99/M91,"-")</f>
        <v>1.2048192771084338E-2</v>
      </c>
      <c r="S99" s="81">
        <f t="shared" si="9"/>
        <v>34390.5</v>
      </c>
      <c r="T99" s="355"/>
      <c r="U99" s="355"/>
      <c r="V99" s="49" t="s">
        <v>114</v>
      </c>
      <c r="W99" s="78">
        <v>0</v>
      </c>
      <c r="X99" s="65">
        <f>IFERROR(W99/T91,"-")</f>
        <v>0</v>
      </c>
      <c r="Y99" s="78">
        <v>0</v>
      </c>
      <c r="Z99" s="65">
        <f>IFERROR(Y99/U91,"-")</f>
        <v>0</v>
      </c>
      <c r="AA99" s="192" t="str">
        <f t="shared" si="10"/>
        <v>-</v>
      </c>
      <c r="AB99" s="355"/>
      <c r="AC99" s="355"/>
      <c r="AD99" s="49" t="s">
        <v>114</v>
      </c>
      <c r="AE99" s="78">
        <v>0</v>
      </c>
      <c r="AF99" s="65">
        <f>IFERROR(AE99/AB91,"-")</f>
        <v>0</v>
      </c>
      <c r="AG99" s="78">
        <v>0</v>
      </c>
      <c r="AH99" s="65">
        <f>IFERROR(AG99/AC91,"-")</f>
        <v>0</v>
      </c>
      <c r="AI99" s="81" t="str">
        <f t="shared" si="11"/>
        <v>-</v>
      </c>
      <c r="AJ99" s="355"/>
      <c r="AK99" s="355"/>
      <c r="AL99" s="49" t="s">
        <v>114</v>
      </c>
      <c r="AM99" s="78">
        <v>117618</v>
      </c>
      <c r="AN99" s="65">
        <f>IFERROR(AM99/AJ91,"-")</f>
        <v>7.797934460302753E-4</v>
      </c>
      <c r="AO99" s="78">
        <v>3</v>
      </c>
      <c r="AP99" s="65">
        <f>IFERROR(AO99/AK91,"-")</f>
        <v>1.6949152542372881E-2</v>
      </c>
      <c r="AQ99" s="81">
        <f t="shared" si="12"/>
        <v>39206</v>
      </c>
      <c r="AR99" s="355"/>
      <c r="AS99" s="355"/>
      <c r="AT99" s="49" t="s">
        <v>114</v>
      </c>
      <c r="AU99" s="78">
        <v>88725</v>
      </c>
      <c r="AV99" s="65">
        <f>IFERROR(AU99/AR91,"-")</f>
        <v>5.9189641275750413E-4</v>
      </c>
      <c r="AW99" s="81">
        <v>3</v>
      </c>
      <c r="AX99" s="65">
        <f>IFERROR(AW99/AS91,"-")</f>
        <v>1.1857707509881422E-2</v>
      </c>
      <c r="AY99" s="284">
        <f t="shared" si="13"/>
        <v>29575</v>
      </c>
      <c r="AZ99" s="355"/>
      <c r="BA99" s="355"/>
      <c r="BB99" s="49" t="s">
        <v>114</v>
      </c>
      <c r="BC99" s="78">
        <v>0</v>
      </c>
      <c r="BD99" s="65" t="str">
        <f>IFERROR(BC99/AZ91,"-")</f>
        <v>-</v>
      </c>
      <c r="BE99" s="78">
        <v>0</v>
      </c>
      <c r="BF99" s="65" t="str">
        <f>IFERROR(BE99/BA91,"-")</f>
        <v>-</v>
      </c>
      <c r="BG99" s="81" t="str">
        <f t="shared" si="14"/>
        <v>-</v>
      </c>
      <c r="BH99" s="355"/>
      <c r="BI99" s="355"/>
      <c r="BJ99" s="49" t="s">
        <v>114</v>
      </c>
      <c r="BK99" s="78">
        <v>122155</v>
      </c>
      <c r="BL99" s="65">
        <f>IFERROR(BK99/BH91,"-")</f>
        <v>6.9354403642685972E-4</v>
      </c>
      <c r="BM99" s="78">
        <v>5</v>
      </c>
      <c r="BN99" s="65">
        <f>IFERROR(BM99/BI91,"-")</f>
        <v>1.2886597938144329E-2</v>
      </c>
      <c r="BO99" s="192">
        <f t="shared" si="15"/>
        <v>24431</v>
      </c>
      <c r="BP99" s="286"/>
    </row>
    <row r="100" spans="2:68" s="10" customFormat="1" ht="13.15" customHeight="1">
      <c r="B100" s="379"/>
      <c r="C100" s="374"/>
      <c r="D100" s="355"/>
      <c r="E100" s="355"/>
      <c r="F100" s="49" t="s">
        <v>115</v>
      </c>
      <c r="G100" s="78">
        <v>28647</v>
      </c>
      <c r="H100" s="65">
        <f>IFERROR(G100/D91,"-")</f>
        <v>6.9613349083231049E-4</v>
      </c>
      <c r="I100" s="78">
        <v>1</v>
      </c>
      <c r="J100" s="65">
        <f>IFERROR(I100/E91,"-")</f>
        <v>1.9230769230769232E-2</v>
      </c>
      <c r="K100" s="81">
        <f t="shared" si="8"/>
        <v>28647</v>
      </c>
      <c r="L100" s="355"/>
      <c r="M100" s="355"/>
      <c r="N100" s="49" t="s">
        <v>115</v>
      </c>
      <c r="O100" s="78">
        <v>162661</v>
      </c>
      <c r="P100" s="65">
        <f>IFERROR(O100/L91,"-")</f>
        <v>5.0313647958627375E-4</v>
      </c>
      <c r="Q100" s="78">
        <v>18</v>
      </c>
      <c r="R100" s="65">
        <f>IFERROR(Q100/M91,"-")</f>
        <v>3.614457831325301E-2</v>
      </c>
      <c r="S100" s="81">
        <f t="shared" si="9"/>
        <v>9036.7222222222226</v>
      </c>
      <c r="T100" s="355"/>
      <c r="U100" s="355"/>
      <c r="V100" s="49" t="s">
        <v>115</v>
      </c>
      <c r="W100" s="78">
        <v>0</v>
      </c>
      <c r="X100" s="65">
        <f>IFERROR(W100/T91,"-")</f>
        <v>0</v>
      </c>
      <c r="Y100" s="78">
        <v>0</v>
      </c>
      <c r="Z100" s="65">
        <f>IFERROR(Y100/U91,"-")</f>
        <v>0</v>
      </c>
      <c r="AA100" s="192" t="str">
        <f t="shared" si="10"/>
        <v>-</v>
      </c>
      <c r="AB100" s="355"/>
      <c r="AC100" s="355"/>
      <c r="AD100" s="49" t="s">
        <v>115</v>
      </c>
      <c r="AE100" s="78">
        <v>3088</v>
      </c>
      <c r="AF100" s="65">
        <f>IFERROR(AE100/AB91,"-")</f>
        <v>3.9503999652037308E-4</v>
      </c>
      <c r="AG100" s="78">
        <v>1</v>
      </c>
      <c r="AH100" s="65">
        <f>IFERROR(AG100/AC91,"-")</f>
        <v>2.2727272727272728E-2</v>
      </c>
      <c r="AI100" s="81">
        <f t="shared" si="11"/>
        <v>3088</v>
      </c>
      <c r="AJ100" s="355"/>
      <c r="AK100" s="355"/>
      <c r="AL100" s="49" t="s">
        <v>115</v>
      </c>
      <c r="AM100" s="78">
        <v>125387</v>
      </c>
      <c r="AN100" s="65">
        <f>IFERROR(AM100/AJ91,"-")</f>
        <v>8.3130099829446292E-4</v>
      </c>
      <c r="AO100" s="78">
        <v>10</v>
      </c>
      <c r="AP100" s="65">
        <f>IFERROR(AO100/AK91,"-")</f>
        <v>5.6497175141242938E-2</v>
      </c>
      <c r="AQ100" s="81">
        <f t="shared" si="12"/>
        <v>12538.7</v>
      </c>
      <c r="AR100" s="355"/>
      <c r="AS100" s="355"/>
      <c r="AT100" s="49" t="s">
        <v>115</v>
      </c>
      <c r="AU100" s="78">
        <v>34186</v>
      </c>
      <c r="AV100" s="65">
        <f>IFERROR(AU100/AR91,"-")</f>
        <v>2.2805940565261241E-4</v>
      </c>
      <c r="AW100" s="81">
        <v>7</v>
      </c>
      <c r="AX100" s="65">
        <f>IFERROR(AW100/AS91,"-")</f>
        <v>2.766798418972332E-2</v>
      </c>
      <c r="AY100" s="284">
        <f t="shared" si="13"/>
        <v>4883.7142857142853</v>
      </c>
      <c r="AZ100" s="355"/>
      <c r="BA100" s="355"/>
      <c r="BB100" s="49" t="s">
        <v>115</v>
      </c>
      <c r="BC100" s="78">
        <v>0</v>
      </c>
      <c r="BD100" s="65" t="str">
        <f>IFERROR(BC100/AZ91,"-")</f>
        <v>-</v>
      </c>
      <c r="BE100" s="78">
        <v>0</v>
      </c>
      <c r="BF100" s="65" t="str">
        <f>IFERROR(BE100/BA91,"-")</f>
        <v>-</v>
      </c>
      <c r="BG100" s="81" t="str">
        <f t="shared" si="14"/>
        <v>-</v>
      </c>
      <c r="BH100" s="355"/>
      <c r="BI100" s="355"/>
      <c r="BJ100" s="49" t="s">
        <v>115</v>
      </c>
      <c r="BK100" s="78">
        <v>41848</v>
      </c>
      <c r="BL100" s="65">
        <f>IFERROR(BK100/BH91,"-")</f>
        <v>2.3759511142721319E-4</v>
      </c>
      <c r="BM100" s="78">
        <v>10</v>
      </c>
      <c r="BN100" s="65">
        <f>IFERROR(BM100/BI91,"-")</f>
        <v>2.5773195876288658E-2</v>
      </c>
      <c r="BO100" s="192">
        <f t="shared" si="15"/>
        <v>4184.8</v>
      </c>
      <c r="BP100" s="286"/>
    </row>
    <row r="101" spans="2:68" s="10" customFormat="1" ht="13.15" customHeight="1">
      <c r="B101" s="379"/>
      <c r="C101" s="374"/>
      <c r="D101" s="355"/>
      <c r="E101" s="355"/>
      <c r="F101" s="49" t="s">
        <v>116</v>
      </c>
      <c r="G101" s="78">
        <v>0</v>
      </c>
      <c r="H101" s="65">
        <f>IFERROR(G101/D91,"-")</f>
        <v>0</v>
      </c>
      <c r="I101" s="78">
        <v>0</v>
      </c>
      <c r="J101" s="65">
        <f>IFERROR(I101/E91,"-")</f>
        <v>0</v>
      </c>
      <c r="K101" s="81" t="str">
        <f t="shared" si="8"/>
        <v>-</v>
      </c>
      <c r="L101" s="355"/>
      <c r="M101" s="355"/>
      <c r="N101" s="49" t="s">
        <v>116</v>
      </c>
      <c r="O101" s="78">
        <v>5797</v>
      </c>
      <c r="P101" s="65">
        <f>IFERROR(O101/L91,"-")</f>
        <v>1.7931047836676455E-5</v>
      </c>
      <c r="Q101" s="78">
        <v>2</v>
      </c>
      <c r="R101" s="65">
        <f>IFERROR(Q101/M91,"-")</f>
        <v>4.0160642570281121E-3</v>
      </c>
      <c r="S101" s="81">
        <f t="shared" si="9"/>
        <v>2898.5</v>
      </c>
      <c r="T101" s="355"/>
      <c r="U101" s="355"/>
      <c r="V101" s="49" t="s">
        <v>116</v>
      </c>
      <c r="W101" s="78">
        <v>0</v>
      </c>
      <c r="X101" s="65">
        <f>IFERROR(W101/T91,"-")</f>
        <v>0</v>
      </c>
      <c r="Y101" s="78">
        <v>0</v>
      </c>
      <c r="Z101" s="65">
        <f>IFERROR(Y101/U91,"-")</f>
        <v>0</v>
      </c>
      <c r="AA101" s="192" t="str">
        <f t="shared" si="10"/>
        <v>-</v>
      </c>
      <c r="AB101" s="355"/>
      <c r="AC101" s="355"/>
      <c r="AD101" s="49" t="s">
        <v>116</v>
      </c>
      <c r="AE101" s="78">
        <v>0</v>
      </c>
      <c r="AF101" s="65">
        <f>IFERROR(AE101/AB91,"-")</f>
        <v>0</v>
      </c>
      <c r="AG101" s="78">
        <v>0</v>
      </c>
      <c r="AH101" s="65">
        <f>IFERROR(AG101/AC91,"-")</f>
        <v>0</v>
      </c>
      <c r="AI101" s="81" t="str">
        <f t="shared" si="11"/>
        <v>-</v>
      </c>
      <c r="AJ101" s="355"/>
      <c r="AK101" s="355"/>
      <c r="AL101" s="49" t="s">
        <v>116</v>
      </c>
      <c r="AM101" s="78">
        <v>5797</v>
      </c>
      <c r="AN101" s="65">
        <f>IFERROR(AM101/AJ91,"-")</f>
        <v>3.8433425212446277E-5</v>
      </c>
      <c r="AO101" s="78">
        <v>2</v>
      </c>
      <c r="AP101" s="65">
        <f>IFERROR(AO101/AK91,"-")</f>
        <v>1.1299435028248588E-2</v>
      </c>
      <c r="AQ101" s="81">
        <f t="shared" si="12"/>
        <v>2898.5</v>
      </c>
      <c r="AR101" s="355"/>
      <c r="AS101" s="355"/>
      <c r="AT101" s="49" t="s">
        <v>116</v>
      </c>
      <c r="AU101" s="78">
        <v>0</v>
      </c>
      <c r="AV101" s="65">
        <f>IFERROR(AU101/AR91,"-")</f>
        <v>0</v>
      </c>
      <c r="AW101" s="81">
        <v>0</v>
      </c>
      <c r="AX101" s="65">
        <f>IFERROR(AW101/AS91,"-")</f>
        <v>0</v>
      </c>
      <c r="AY101" s="284" t="str">
        <f t="shared" si="13"/>
        <v>-</v>
      </c>
      <c r="AZ101" s="355"/>
      <c r="BA101" s="355"/>
      <c r="BB101" s="49" t="s">
        <v>116</v>
      </c>
      <c r="BC101" s="78">
        <v>0</v>
      </c>
      <c r="BD101" s="65" t="str">
        <f>IFERROR(BC101/AZ91,"-")</f>
        <v>-</v>
      </c>
      <c r="BE101" s="78">
        <v>0</v>
      </c>
      <c r="BF101" s="65" t="str">
        <f>IFERROR(BE101/BA91,"-")</f>
        <v>-</v>
      </c>
      <c r="BG101" s="81" t="str">
        <f t="shared" si="14"/>
        <v>-</v>
      </c>
      <c r="BH101" s="355"/>
      <c r="BI101" s="355"/>
      <c r="BJ101" s="49" t="s">
        <v>116</v>
      </c>
      <c r="BK101" s="78">
        <v>95800</v>
      </c>
      <c r="BL101" s="65">
        <f>IFERROR(BK101/BH91,"-")</f>
        <v>5.4391157701029979E-4</v>
      </c>
      <c r="BM101" s="78">
        <v>1</v>
      </c>
      <c r="BN101" s="65">
        <f>IFERROR(BM101/BI91,"-")</f>
        <v>2.5773195876288659E-3</v>
      </c>
      <c r="BO101" s="192">
        <f t="shared" si="15"/>
        <v>95800</v>
      </c>
      <c r="BP101" s="286"/>
    </row>
    <row r="102" spans="2:68" s="10" customFormat="1" ht="13.15" customHeight="1">
      <c r="B102" s="379"/>
      <c r="C102" s="374"/>
      <c r="D102" s="355"/>
      <c r="E102" s="355"/>
      <c r="F102" s="49" t="s">
        <v>117</v>
      </c>
      <c r="G102" s="78">
        <v>3633</v>
      </c>
      <c r="H102" s="65">
        <f>IFERROR(G102/D91,"-")</f>
        <v>8.8283344580367368E-5</v>
      </c>
      <c r="I102" s="78">
        <v>1</v>
      </c>
      <c r="J102" s="65">
        <f>IFERROR(I102/E91,"-")</f>
        <v>1.9230769230769232E-2</v>
      </c>
      <c r="K102" s="81">
        <f t="shared" si="8"/>
        <v>3633</v>
      </c>
      <c r="L102" s="355"/>
      <c r="M102" s="355"/>
      <c r="N102" s="49" t="s">
        <v>117</v>
      </c>
      <c r="O102" s="78">
        <v>5400538</v>
      </c>
      <c r="P102" s="65">
        <f>IFERROR(O102/L91,"-")</f>
        <v>1.6704727483489563E-2</v>
      </c>
      <c r="Q102" s="78">
        <v>8</v>
      </c>
      <c r="R102" s="65">
        <f>IFERROR(Q102/M91,"-")</f>
        <v>1.6064257028112448E-2</v>
      </c>
      <c r="S102" s="81">
        <f t="shared" si="9"/>
        <v>675067.25</v>
      </c>
      <c r="T102" s="355"/>
      <c r="U102" s="355"/>
      <c r="V102" s="49" t="s">
        <v>117</v>
      </c>
      <c r="W102" s="78">
        <v>157843</v>
      </c>
      <c r="X102" s="65">
        <f>IFERROR(W102/T91,"-")</f>
        <v>1.070465308536229E-2</v>
      </c>
      <c r="Y102" s="78">
        <v>1</v>
      </c>
      <c r="Z102" s="65">
        <f>IFERROR(Y102/U91,"-")</f>
        <v>4.1666666666666664E-2</v>
      </c>
      <c r="AA102" s="192">
        <f t="shared" si="10"/>
        <v>157843</v>
      </c>
      <c r="AB102" s="355"/>
      <c r="AC102" s="355"/>
      <c r="AD102" s="49" t="s">
        <v>117</v>
      </c>
      <c r="AE102" s="78">
        <v>1187292</v>
      </c>
      <c r="AF102" s="65">
        <f>IFERROR(AE102/AB91,"-")</f>
        <v>0.15188724985384289</v>
      </c>
      <c r="AG102" s="78">
        <v>1</v>
      </c>
      <c r="AH102" s="65">
        <f>IFERROR(AG102/AC91,"-")</f>
        <v>2.2727272727272728E-2</v>
      </c>
      <c r="AI102" s="81">
        <f t="shared" si="11"/>
        <v>1187292</v>
      </c>
      <c r="AJ102" s="355"/>
      <c r="AK102" s="355"/>
      <c r="AL102" s="49" t="s">
        <v>117</v>
      </c>
      <c r="AM102" s="78">
        <v>3591459</v>
      </c>
      <c r="AN102" s="65">
        <f>IFERROR(AM102/AJ91,"-")</f>
        <v>2.3810948918417646E-2</v>
      </c>
      <c r="AO102" s="78">
        <v>4</v>
      </c>
      <c r="AP102" s="65">
        <f>IFERROR(AO102/AK91,"-")</f>
        <v>2.2598870056497175E-2</v>
      </c>
      <c r="AQ102" s="81">
        <f t="shared" si="12"/>
        <v>897864.75</v>
      </c>
      <c r="AR102" s="355"/>
      <c r="AS102" s="355"/>
      <c r="AT102" s="49" t="s">
        <v>117</v>
      </c>
      <c r="AU102" s="78">
        <v>463944</v>
      </c>
      <c r="AV102" s="65">
        <f>IFERROR(AU102/AR91,"-")</f>
        <v>3.095032846665173E-3</v>
      </c>
      <c r="AW102" s="81">
        <v>2</v>
      </c>
      <c r="AX102" s="65">
        <f>IFERROR(AW102/AS91,"-")</f>
        <v>7.9051383399209481E-3</v>
      </c>
      <c r="AY102" s="284">
        <f t="shared" si="13"/>
        <v>231972</v>
      </c>
      <c r="AZ102" s="355"/>
      <c r="BA102" s="355"/>
      <c r="BB102" s="49" t="s">
        <v>117</v>
      </c>
      <c r="BC102" s="78">
        <v>0</v>
      </c>
      <c r="BD102" s="65" t="str">
        <f>IFERROR(BC102/AZ91,"-")</f>
        <v>-</v>
      </c>
      <c r="BE102" s="78">
        <v>0</v>
      </c>
      <c r="BF102" s="65" t="str">
        <f>IFERROR(BE102/BA91,"-")</f>
        <v>-</v>
      </c>
      <c r="BG102" s="81" t="str">
        <f t="shared" si="14"/>
        <v>-</v>
      </c>
      <c r="BH102" s="355"/>
      <c r="BI102" s="355"/>
      <c r="BJ102" s="49" t="s">
        <v>117</v>
      </c>
      <c r="BK102" s="78">
        <v>540235</v>
      </c>
      <c r="BL102" s="65">
        <f>IFERROR(BK102/BH91,"-")</f>
        <v>3.0672241211498882E-3</v>
      </c>
      <c r="BM102" s="78">
        <v>1</v>
      </c>
      <c r="BN102" s="65">
        <f>IFERROR(BM102/BI91,"-")</f>
        <v>2.5773195876288659E-3</v>
      </c>
      <c r="BO102" s="192">
        <f t="shared" si="15"/>
        <v>540235</v>
      </c>
      <c r="BP102" s="286"/>
    </row>
    <row r="103" spans="2:68" s="10" customFormat="1" ht="13.15" customHeight="1">
      <c r="B103" s="379"/>
      <c r="C103" s="374"/>
      <c r="D103" s="355"/>
      <c r="E103" s="355"/>
      <c r="F103" s="49" t="s">
        <v>118</v>
      </c>
      <c r="G103" s="78">
        <v>684768</v>
      </c>
      <c r="H103" s="65">
        <f>IFERROR(G103/D91,"-")</f>
        <v>1.6640134682523809E-2</v>
      </c>
      <c r="I103" s="78">
        <v>12</v>
      </c>
      <c r="J103" s="65">
        <f>IFERROR(I103/E91,"-")</f>
        <v>0.23076923076923078</v>
      </c>
      <c r="K103" s="81">
        <f t="shared" si="8"/>
        <v>57064</v>
      </c>
      <c r="L103" s="355"/>
      <c r="M103" s="355"/>
      <c r="N103" s="49" t="s">
        <v>118</v>
      </c>
      <c r="O103" s="78">
        <v>2098508</v>
      </c>
      <c r="P103" s="65">
        <f>IFERROR(O103/L91,"-")</f>
        <v>6.4910207579175847E-3</v>
      </c>
      <c r="Q103" s="78">
        <v>71</v>
      </c>
      <c r="R103" s="65">
        <f>IFERROR(Q103/M91,"-")</f>
        <v>0.14257028112449799</v>
      </c>
      <c r="S103" s="81">
        <f t="shared" si="9"/>
        <v>29556.450704225354</v>
      </c>
      <c r="T103" s="355"/>
      <c r="U103" s="355"/>
      <c r="V103" s="49" t="s">
        <v>118</v>
      </c>
      <c r="W103" s="78">
        <v>95572</v>
      </c>
      <c r="X103" s="65">
        <f>IFERROR(W103/T91,"-")</f>
        <v>6.4815361129365555E-3</v>
      </c>
      <c r="Y103" s="78">
        <v>6</v>
      </c>
      <c r="Z103" s="65">
        <f>IFERROR(Y103/U91,"-")</f>
        <v>0.25</v>
      </c>
      <c r="AA103" s="192">
        <f t="shared" si="10"/>
        <v>15928.666666666666</v>
      </c>
      <c r="AB103" s="355"/>
      <c r="AC103" s="355"/>
      <c r="AD103" s="49" t="s">
        <v>118</v>
      </c>
      <c r="AE103" s="78">
        <v>6405</v>
      </c>
      <c r="AF103" s="65">
        <f>IFERROR(AE103/AB91,"-")</f>
        <v>8.1937538138374014E-4</v>
      </c>
      <c r="AG103" s="78">
        <v>3</v>
      </c>
      <c r="AH103" s="65">
        <f>IFERROR(AG103/AC91,"-")</f>
        <v>6.8181818181818177E-2</v>
      </c>
      <c r="AI103" s="81">
        <f t="shared" si="11"/>
        <v>2135</v>
      </c>
      <c r="AJ103" s="355"/>
      <c r="AK103" s="355"/>
      <c r="AL103" s="49" t="s">
        <v>118</v>
      </c>
      <c r="AM103" s="78">
        <v>1662074</v>
      </c>
      <c r="AN103" s="65">
        <f>IFERROR(AM103/AJ91,"-")</f>
        <v>1.1019354282655068E-2</v>
      </c>
      <c r="AO103" s="78">
        <v>31</v>
      </c>
      <c r="AP103" s="65">
        <f>IFERROR(AO103/AK91,"-")</f>
        <v>0.1751412429378531</v>
      </c>
      <c r="AQ103" s="81">
        <f t="shared" si="12"/>
        <v>53615.290322580644</v>
      </c>
      <c r="AR103" s="355"/>
      <c r="AS103" s="355"/>
      <c r="AT103" s="49" t="s">
        <v>118</v>
      </c>
      <c r="AU103" s="78">
        <v>334457</v>
      </c>
      <c r="AV103" s="65">
        <f>IFERROR(AU103/AR91,"-")</f>
        <v>2.2312076474684311E-3</v>
      </c>
      <c r="AW103" s="81">
        <v>31</v>
      </c>
      <c r="AX103" s="65">
        <f>IFERROR(AW103/AS91,"-")</f>
        <v>0.1225296442687747</v>
      </c>
      <c r="AY103" s="284">
        <f t="shared" si="13"/>
        <v>10788.935483870968</v>
      </c>
      <c r="AZ103" s="355"/>
      <c r="BA103" s="355"/>
      <c r="BB103" s="49" t="s">
        <v>118</v>
      </c>
      <c r="BC103" s="78">
        <v>0</v>
      </c>
      <c r="BD103" s="65" t="str">
        <f>IFERROR(BC103/AZ91,"-")</f>
        <v>-</v>
      </c>
      <c r="BE103" s="78">
        <v>0</v>
      </c>
      <c r="BF103" s="65" t="str">
        <f>IFERROR(BE103/BA91,"-")</f>
        <v>-</v>
      </c>
      <c r="BG103" s="81" t="str">
        <f t="shared" si="14"/>
        <v>-</v>
      </c>
      <c r="BH103" s="355"/>
      <c r="BI103" s="355"/>
      <c r="BJ103" s="49" t="s">
        <v>118</v>
      </c>
      <c r="BK103" s="78">
        <v>836858</v>
      </c>
      <c r="BL103" s="65">
        <f>IFERROR(BK103/BH91,"-")</f>
        <v>4.7513231160092421E-3</v>
      </c>
      <c r="BM103" s="78">
        <v>42</v>
      </c>
      <c r="BN103" s="65">
        <f>IFERROR(BM103/BI91,"-")</f>
        <v>0.10824742268041238</v>
      </c>
      <c r="BO103" s="192">
        <f t="shared" si="15"/>
        <v>19925.190476190477</v>
      </c>
      <c r="BP103" s="286"/>
    </row>
    <row r="104" spans="2:68" s="10" customFormat="1" ht="13.15" customHeight="1">
      <c r="B104" s="379"/>
      <c r="C104" s="374"/>
      <c r="D104" s="355"/>
      <c r="E104" s="355"/>
      <c r="F104" s="49" t="s">
        <v>119</v>
      </c>
      <c r="G104" s="78">
        <v>529892</v>
      </c>
      <c r="H104" s="65">
        <f>IFERROR(G104/D91,"-")</f>
        <v>1.2876586299581621E-2</v>
      </c>
      <c r="I104" s="78">
        <v>9</v>
      </c>
      <c r="J104" s="65">
        <f>IFERROR(I104/E91,"-")</f>
        <v>0.17307692307692307</v>
      </c>
      <c r="K104" s="81">
        <f t="shared" si="8"/>
        <v>58876.888888888891</v>
      </c>
      <c r="L104" s="355"/>
      <c r="M104" s="355"/>
      <c r="N104" s="49" t="s">
        <v>119</v>
      </c>
      <c r="O104" s="78">
        <v>2346655</v>
      </c>
      <c r="P104" s="65">
        <f>IFERROR(O104/L91,"-")</f>
        <v>7.2585791031871639E-3</v>
      </c>
      <c r="Q104" s="78">
        <v>44</v>
      </c>
      <c r="R104" s="65">
        <f>IFERROR(Q104/M91,"-")</f>
        <v>8.8353413654618476E-2</v>
      </c>
      <c r="S104" s="81">
        <f t="shared" si="9"/>
        <v>53333.068181818184</v>
      </c>
      <c r="T104" s="355"/>
      <c r="U104" s="355"/>
      <c r="V104" s="49" t="s">
        <v>119</v>
      </c>
      <c r="W104" s="78">
        <v>215240</v>
      </c>
      <c r="X104" s="65">
        <f>IFERROR(W104/T91,"-")</f>
        <v>1.4597223380785838E-2</v>
      </c>
      <c r="Y104" s="78">
        <v>3</v>
      </c>
      <c r="Z104" s="65">
        <f>IFERROR(Y104/U91,"-")</f>
        <v>0.125</v>
      </c>
      <c r="AA104" s="192">
        <f t="shared" si="10"/>
        <v>71746.666666666672</v>
      </c>
      <c r="AB104" s="355"/>
      <c r="AC104" s="355"/>
      <c r="AD104" s="49" t="s">
        <v>119</v>
      </c>
      <c r="AE104" s="78">
        <v>304604</v>
      </c>
      <c r="AF104" s="65">
        <f>IFERROR(AE104/AB91,"-")</f>
        <v>3.8967216029822449E-2</v>
      </c>
      <c r="AG104" s="78">
        <v>3</v>
      </c>
      <c r="AH104" s="65">
        <f>IFERROR(AG104/AC91,"-")</f>
        <v>6.8181818181818177E-2</v>
      </c>
      <c r="AI104" s="81">
        <f t="shared" si="11"/>
        <v>101534.66666666667</v>
      </c>
      <c r="AJ104" s="355"/>
      <c r="AK104" s="355"/>
      <c r="AL104" s="49" t="s">
        <v>119</v>
      </c>
      <c r="AM104" s="78">
        <v>943214</v>
      </c>
      <c r="AN104" s="65">
        <f>IFERROR(AM104/AJ91,"-")</f>
        <v>6.2533974000918242E-3</v>
      </c>
      <c r="AO104" s="78">
        <v>16</v>
      </c>
      <c r="AP104" s="65">
        <f>IFERROR(AO104/AK91,"-")</f>
        <v>9.03954802259887E-2</v>
      </c>
      <c r="AQ104" s="81">
        <f t="shared" si="12"/>
        <v>58950.875</v>
      </c>
      <c r="AR104" s="355"/>
      <c r="AS104" s="355"/>
      <c r="AT104" s="49" t="s">
        <v>119</v>
      </c>
      <c r="AU104" s="78">
        <v>883597</v>
      </c>
      <c r="AV104" s="65">
        <f>IFERROR(AU104/AR91,"-")</f>
        <v>5.8945944730717653E-3</v>
      </c>
      <c r="AW104" s="81">
        <v>22</v>
      </c>
      <c r="AX104" s="65">
        <f>IFERROR(AW104/AS91,"-")</f>
        <v>8.6956521739130432E-2</v>
      </c>
      <c r="AY104" s="284">
        <f t="shared" si="13"/>
        <v>40163.5</v>
      </c>
      <c r="AZ104" s="355"/>
      <c r="BA104" s="355"/>
      <c r="BB104" s="49" t="s">
        <v>119</v>
      </c>
      <c r="BC104" s="78">
        <v>0</v>
      </c>
      <c r="BD104" s="65" t="str">
        <f>IFERROR(BC104/AZ91,"-")</f>
        <v>-</v>
      </c>
      <c r="BE104" s="78">
        <v>0</v>
      </c>
      <c r="BF104" s="65" t="str">
        <f>IFERROR(BE104/BA91,"-")</f>
        <v>-</v>
      </c>
      <c r="BG104" s="81" t="str">
        <f t="shared" si="14"/>
        <v>-</v>
      </c>
      <c r="BH104" s="355"/>
      <c r="BI104" s="355"/>
      <c r="BJ104" s="49" t="s">
        <v>119</v>
      </c>
      <c r="BK104" s="78">
        <v>1324892</v>
      </c>
      <c r="BL104" s="65">
        <f>IFERROR(BK104/BH91,"-")</f>
        <v>7.5221722034272444E-3</v>
      </c>
      <c r="BM104" s="78">
        <v>21</v>
      </c>
      <c r="BN104" s="65">
        <f>IFERROR(BM104/BI91,"-")</f>
        <v>5.4123711340206188E-2</v>
      </c>
      <c r="BO104" s="192">
        <f t="shared" si="15"/>
        <v>63090.095238095237</v>
      </c>
      <c r="BP104" s="286"/>
    </row>
    <row r="105" spans="2:68" s="10" customFormat="1" ht="13.15" customHeight="1">
      <c r="B105" s="379"/>
      <c r="C105" s="374"/>
      <c r="D105" s="355"/>
      <c r="E105" s="355"/>
      <c r="F105" s="49" t="s">
        <v>120</v>
      </c>
      <c r="G105" s="78">
        <v>25226</v>
      </c>
      <c r="H105" s="65">
        <f>IFERROR(G105/D91,"-")</f>
        <v>6.1300183054895324E-4</v>
      </c>
      <c r="I105" s="78">
        <v>2</v>
      </c>
      <c r="J105" s="65">
        <f>IFERROR(I105/E91,"-")</f>
        <v>3.8461538461538464E-2</v>
      </c>
      <c r="K105" s="81">
        <f t="shared" si="8"/>
        <v>12613</v>
      </c>
      <c r="L105" s="355"/>
      <c r="M105" s="355"/>
      <c r="N105" s="49" t="s">
        <v>120</v>
      </c>
      <c r="O105" s="78">
        <v>735769</v>
      </c>
      <c r="P105" s="65">
        <f>IFERROR(O105/L91,"-")</f>
        <v>2.275851153310954E-3</v>
      </c>
      <c r="Q105" s="78">
        <v>23</v>
      </c>
      <c r="R105" s="65">
        <f>IFERROR(Q105/M91,"-")</f>
        <v>4.6184738955823292E-2</v>
      </c>
      <c r="S105" s="81">
        <f t="shared" si="9"/>
        <v>31989.956521739132</v>
      </c>
      <c r="T105" s="355"/>
      <c r="U105" s="355"/>
      <c r="V105" s="49" t="s">
        <v>120</v>
      </c>
      <c r="W105" s="78">
        <v>0</v>
      </c>
      <c r="X105" s="65">
        <f>IFERROR(W105/T91,"-")</f>
        <v>0</v>
      </c>
      <c r="Y105" s="78">
        <v>0</v>
      </c>
      <c r="Z105" s="65">
        <f>IFERROR(Y105/U91,"-")</f>
        <v>0</v>
      </c>
      <c r="AA105" s="192" t="str">
        <f t="shared" si="10"/>
        <v>-</v>
      </c>
      <c r="AB105" s="355"/>
      <c r="AC105" s="355"/>
      <c r="AD105" s="49" t="s">
        <v>120</v>
      </c>
      <c r="AE105" s="78">
        <v>13497</v>
      </c>
      <c r="AF105" s="65">
        <f>IFERROR(AE105/AB91,"-")</f>
        <v>1.7266369277964622E-3</v>
      </c>
      <c r="AG105" s="78">
        <v>1</v>
      </c>
      <c r="AH105" s="65">
        <f>IFERROR(AG105/AC91,"-")</f>
        <v>2.2727272727272728E-2</v>
      </c>
      <c r="AI105" s="81">
        <f t="shared" si="11"/>
        <v>13497</v>
      </c>
      <c r="AJ105" s="355"/>
      <c r="AK105" s="355"/>
      <c r="AL105" s="49" t="s">
        <v>120</v>
      </c>
      <c r="AM105" s="78">
        <v>397527</v>
      </c>
      <c r="AN105" s="65">
        <f>IFERROR(AM105/AJ91,"-")</f>
        <v>2.6355570509622446E-3</v>
      </c>
      <c r="AO105" s="78">
        <v>12</v>
      </c>
      <c r="AP105" s="65">
        <f>IFERROR(AO105/AK91,"-")</f>
        <v>6.7796610169491525E-2</v>
      </c>
      <c r="AQ105" s="81">
        <f t="shared" si="12"/>
        <v>33127.25</v>
      </c>
      <c r="AR105" s="355"/>
      <c r="AS105" s="355"/>
      <c r="AT105" s="49" t="s">
        <v>120</v>
      </c>
      <c r="AU105" s="78">
        <v>324745</v>
      </c>
      <c r="AV105" s="65">
        <f>IFERROR(AU105/AR91,"-")</f>
        <v>2.1664175887397652E-3</v>
      </c>
      <c r="AW105" s="81">
        <v>10</v>
      </c>
      <c r="AX105" s="65">
        <f>IFERROR(AW105/AS91,"-")</f>
        <v>3.9525691699604744E-2</v>
      </c>
      <c r="AY105" s="284">
        <f t="shared" si="13"/>
        <v>32474.5</v>
      </c>
      <c r="AZ105" s="355"/>
      <c r="BA105" s="355"/>
      <c r="BB105" s="49" t="s">
        <v>120</v>
      </c>
      <c r="BC105" s="78">
        <v>0</v>
      </c>
      <c r="BD105" s="65" t="str">
        <f>IFERROR(BC105/AZ91,"-")</f>
        <v>-</v>
      </c>
      <c r="BE105" s="78">
        <v>0</v>
      </c>
      <c r="BF105" s="65" t="str">
        <f>IFERROR(BE105/BA91,"-")</f>
        <v>-</v>
      </c>
      <c r="BG105" s="81" t="str">
        <f t="shared" si="14"/>
        <v>-</v>
      </c>
      <c r="BH105" s="355"/>
      <c r="BI105" s="355"/>
      <c r="BJ105" s="49" t="s">
        <v>120</v>
      </c>
      <c r="BK105" s="78">
        <v>217081</v>
      </c>
      <c r="BL105" s="65">
        <f>IFERROR(BK105/BH91,"-")</f>
        <v>1.2324934138723683E-3</v>
      </c>
      <c r="BM105" s="78">
        <v>9</v>
      </c>
      <c r="BN105" s="65">
        <f>IFERROR(BM105/BI91,"-")</f>
        <v>2.3195876288659795E-2</v>
      </c>
      <c r="BO105" s="192">
        <f t="shared" si="15"/>
        <v>24120.111111111109</v>
      </c>
      <c r="BP105" s="286"/>
    </row>
    <row r="106" spans="2:68" s="10" customFormat="1" ht="13.15" customHeight="1">
      <c r="B106" s="379"/>
      <c r="C106" s="374"/>
      <c r="D106" s="355"/>
      <c r="E106" s="355"/>
      <c r="F106" s="50" t="s">
        <v>121</v>
      </c>
      <c r="G106" s="79">
        <v>71041</v>
      </c>
      <c r="H106" s="66">
        <f>IFERROR(G106/D91,"-")</f>
        <v>1.7263245478485764E-3</v>
      </c>
      <c r="I106" s="79">
        <v>9</v>
      </c>
      <c r="J106" s="66">
        <f>IFERROR(I106/E91,"-")</f>
        <v>0.17307692307692307</v>
      </c>
      <c r="K106" s="82">
        <f t="shared" si="8"/>
        <v>7893.4444444444443</v>
      </c>
      <c r="L106" s="355"/>
      <c r="M106" s="355"/>
      <c r="N106" s="50" t="s">
        <v>121</v>
      </c>
      <c r="O106" s="79">
        <v>426063</v>
      </c>
      <c r="P106" s="66">
        <f>IFERROR(O106/L91,"-")</f>
        <v>1.3178809788576644E-3</v>
      </c>
      <c r="Q106" s="79">
        <v>28</v>
      </c>
      <c r="R106" s="66">
        <f>IFERROR(Q106/M91,"-")</f>
        <v>5.6224899598393573E-2</v>
      </c>
      <c r="S106" s="82">
        <f t="shared" si="9"/>
        <v>15216.535714285714</v>
      </c>
      <c r="T106" s="355"/>
      <c r="U106" s="355"/>
      <c r="V106" s="50" t="s">
        <v>121</v>
      </c>
      <c r="W106" s="79">
        <v>103</v>
      </c>
      <c r="X106" s="66">
        <f>IFERROR(W106/T91,"-")</f>
        <v>6.985290876328477E-6</v>
      </c>
      <c r="Y106" s="79">
        <v>1</v>
      </c>
      <c r="Z106" s="66">
        <f>IFERROR(Y106/U91,"-")</f>
        <v>4.1666666666666664E-2</v>
      </c>
      <c r="AA106" s="193">
        <f t="shared" si="10"/>
        <v>103</v>
      </c>
      <c r="AB106" s="355"/>
      <c r="AC106" s="355"/>
      <c r="AD106" s="50" t="s">
        <v>121</v>
      </c>
      <c r="AE106" s="79">
        <v>24347</v>
      </c>
      <c r="AF106" s="66">
        <f>IFERROR(AE106/AB91,"-")</f>
        <v>3.1146498689383173E-3</v>
      </c>
      <c r="AG106" s="79">
        <v>2</v>
      </c>
      <c r="AH106" s="66">
        <f>IFERROR(AG106/AC91,"-")</f>
        <v>4.5454545454545456E-2</v>
      </c>
      <c r="AI106" s="82">
        <f t="shared" si="11"/>
        <v>12173.5</v>
      </c>
      <c r="AJ106" s="355"/>
      <c r="AK106" s="355"/>
      <c r="AL106" s="50" t="s">
        <v>121</v>
      </c>
      <c r="AM106" s="79">
        <v>292892</v>
      </c>
      <c r="AN106" s="66">
        <f>IFERROR(AM106/AJ91,"-")</f>
        <v>1.9418393612771804E-3</v>
      </c>
      <c r="AO106" s="79">
        <v>12</v>
      </c>
      <c r="AP106" s="66">
        <f>IFERROR(AO106/AK91,"-")</f>
        <v>6.7796610169491525E-2</v>
      </c>
      <c r="AQ106" s="82">
        <f t="shared" si="12"/>
        <v>24407.666666666668</v>
      </c>
      <c r="AR106" s="355"/>
      <c r="AS106" s="355"/>
      <c r="AT106" s="50" t="s">
        <v>121</v>
      </c>
      <c r="AU106" s="79">
        <v>108721</v>
      </c>
      <c r="AV106" s="66">
        <f>IFERROR(AU106/AR91,"-")</f>
        <v>7.2529241917620297E-4</v>
      </c>
      <c r="AW106" s="82">
        <v>13</v>
      </c>
      <c r="AX106" s="68">
        <f>IFERROR(AW106/AS91,"-")</f>
        <v>5.1383399209486168E-2</v>
      </c>
      <c r="AY106" s="285">
        <f t="shared" si="13"/>
        <v>8363.1538461538457</v>
      </c>
      <c r="AZ106" s="355"/>
      <c r="BA106" s="355"/>
      <c r="BB106" s="50" t="s">
        <v>121</v>
      </c>
      <c r="BC106" s="79">
        <v>0</v>
      </c>
      <c r="BD106" s="66" t="str">
        <f>IFERROR(BC106/AZ91,"-")</f>
        <v>-</v>
      </c>
      <c r="BE106" s="79">
        <v>0</v>
      </c>
      <c r="BF106" s="66" t="str">
        <f>IFERROR(BE106/BA91,"-")</f>
        <v>-</v>
      </c>
      <c r="BG106" s="82" t="str">
        <f t="shared" si="14"/>
        <v>-</v>
      </c>
      <c r="BH106" s="355"/>
      <c r="BI106" s="355"/>
      <c r="BJ106" s="50" t="s">
        <v>121</v>
      </c>
      <c r="BK106" s="79">
        <v>61287</v>
      </c>
      <c r="BL106" s="66">
        <f>IFERROR(BK106/BH91,"-")</f>
        <v>3.4796146993977284E-4</v>
      </c>
      <c r="BM106" s="79">
        <v>13</v>
      </c>
      <c r="BN106" s="66">
        <f>IFERROR(BM106/BI91,"-")</f>
        <v>3.3505154639175257E-2</v>
      </c>
      <c r="BO106" s="193">
        <f t="shared" si="15"/>
        <v>4714.3846153846152</v>
      </c>
      <c r="BP106" s="286"/>
    </row>
    <row r="107" spans="2:68" s="10" customFormat="1" ht="13.15" customHeight="1">
      <c r="B107" s="380"/>
      <c r="C107" s="375"/>
      <c r="D107" s="356"/>
      <c r="E107" s="356"/>
      <c r="F107" s="51" t="s">
        <v>71</v>
      </c>
      <c r="G107" s="74">
        <f>SUM(G91:G106)</f>
        <v>18539835</v>
      </c>
      <c r="H107" s="66">
        <f>IFERROR(G107/D91,"-")</f>
        <v>0.45052536244650571</v>
      </c>
      <c r="I107" s="79">
        <v>44</v>
      </c>
      <c r="J107" s="66">
        <f>IFERROR(I107/E91,"-")</f>
        <v>0.84615384615384615</v>
      </c>
      <c r="K107" s="82">
        <f t="shared" si="8"/>
        <v>421359.88636363635</v>
      </c>
      <c r="L107" s="356"/>
      <c r="M107" s="356"/>
      <c r="N107" s="51" t="s">
        <v>71</v>
      </c>
      <c r="O107" s="74">
        <f>SUM(O91:O106)</f>
        <v>77416639</v>
      </c>
      <c r="P107" s="66">
        <f>IFERROR(O107/L91,"-")</f>
        <v>0.23946204196372473</v>
      </c>
      <c r="Q107" s="79">
        <v>419</v>
      </c>
      <c r="R107" s="66">
        <f>IFERROR(Q107/M91,"-")</f>
        <v>0.84136546184738958</v>
      </c>
      <c r="S107" s="82">
        <f t="shared" si="9"/>
        <v>184765.24821002386</v>
      </c>
      <c r="T107" s="356"/>
      <c r="U107" s="356"/>
      <c r="V107" s="51" t="s">
        <v>71</v>
      </c>
      <c r="W107" s="74">
        <f>SUM(W91:W106)</f>
        <v>3193247</v>
      </c>
      <c r="X107" s="66">
        <f>IFERROR(W107/T91,"-")</f>
        <v>0.21656076830061435</v>
      </c>
      <c r="Y107" s="79">
        <v>14</v>
      </c>
      <c r="Z107" s="66">
        <f>IFERROR(Y107/U91,"-")</f>
        <v>0.58333333333333337</v>
      </c>
      <c r="AA107" s="193">
        <f t="shared" si="10"/>
        <v>228089.07142857142</v>
      </c>
      <c r="AB107" s="356"/>
      <c r="AC107" s="356"/>
      <c r="AD107" s="51" t="s">
        <v>71</v>
      </c>
      <c r="AE107" s="74">
        <f>SUM(AE91:AE106)</f>
        <v>1752806</v>
      </c>
      <c r="AF107" s="66">
        <f>IFERROR(AE107/AB91,"-")</f>
        <v>0.2242320194756765</v>
      </c>
      <c r="AG107" s="79">
        <v>15</v>
      </c>
      <c r="AH107" s="66">
        <f>IFERROR(AG107/AC91,"-")</f>
        <v>0.34090909090909088</v>
      </c>
      <c r="AI107" s="82">
        <f t="shared" si="11"/>
        <v>116853.73333333334</v>
      </c>
      <c r="AJ107" s="356"/>
      <c r="AK107" s="356"/>
      <c r="AL107" s="51" t="s">
        <v>71</v>
      </c>
      <c r="AM107" s="74">
        <f>SUM(AM91:AM106)</f>
        <v>37294115</v>
      </c>
      <c r="AN107" s="66">
        <f>IFERROR(AM107/AJ91,"-")</f>
        <v>0.24725557697375727</v>
      </c>
      <c r="AO107" s="79">
        <v>164</v>
      </c>
      <c r="AP107" s="66">
        <f>IFERROR(AO107/AK91,"-")</f>
        <v>0.92655367231638419</v>
      </c>
      <c r="AQ107" s="82">
        <f t="shared" si="12"/>
        <v>227403.14024390245</v>
      </c>
      <c r="AR107" s="356"/>
      <c r="AS107" s="356"/>
      <c r="AT107" s="51" t="s">
        <v>71</v>
      </c>
      <c r="AU107" s="74">
        <f>SUM(AU91:AU106)</f>
        <v>35176471</v>
      </c>
      <c r="AV107" s="66">
        <f>IFERROR(AU107/AR91,"-")</f>
        <v>0.23466697095935052</v>
      </c>
      <c r="AW107" s="82">
        <v>226</v>
      </c>
      <c r="AX107" s="153">
        <f>IFERROR(AW107/AS91,"-")</f>
        <v>0.89328063241106714</v>
      </c>
      <c r="AY107" s="288">
        <f t="shared" si="13"/>
        <v>155648.1017699115</v>
      </c>
      <c r="AZ107" s="356"/>
      <c r="BA107" s="356"/>
      <c r="BB107" s="51" t="s">
        <v>71</v>
      </c>
      <c r="BC107" s="74">
        <f>SUM(BC91:BC106)</f>
        <v>0</v>
      </c>
      <c r="BD107" s="66" t="str">
        <f>IFERROR(BC107/AZ91,"-")</f>
        <v>-</v>
      </c>
      <c r="BE107" s="79">
        <v>0</v>
      </c>
      <c r="BF107" s="66" t="str">
        <f>IFERROR(BE107/BA91,"-")</f>
        <v>-</v>
      </c>
      <c r="BG107" s="82" t="str">
        <f t="shared" si="14"/>
        <v>-</v>
      </c>
      <c r="BH107" s="356"/>
      <c r="BI107" s="356"/>
      <c r="BJ107" s="51" t="s">
        <v>71</v>
      </c>
      <c r="BK107" s="74">
        <f>SUM(BK91:BK106)</f>
        <v>34296762</v>
      </c>
      <c r="BL107" s="66">
        <f>IFERROR(BK107/BH91,"-")</f>
        <v>0.19472239985142925</v>
      </c>
      <c r="BM107" s="79">
        <v>272</v>
      </c>
      <c r="BN107" s="66">
        <f>IFERROR(BM107/BI91,"-")</f>
        <v>0.7010309278350515</v>
      </c>
      <c r="BO107" s="193">
        <f t="shared" si="15"/>
        <v>126091.03676470589</v>
      </c>
      <c r="BP107" s="286"/>
    </row>
    <row r="108" spans="2:68" s="10" customFormat="1" ht="13.15" customHeight="1">
      <c r="B108" s="378">
        <v>7</v>
      </c>
      <c r="C108" s="373" t="s">
        <v>92</v>
      </c>
      <c r="D108" s="354">
        <v>58699800</v>
      </c>
      <c r="E108" s="354">
        <v>72</v>
      </c>
      <c r="F108" s="47" t="s">
        <v>107</v>
      </c>
      <c r="G108" s="77">
        <v>398744</v>
      </c>
      <c r="H108" s="64">
        <f>IFERROR(G108/D108,"-")</f>
        <v>6.7929362621337724E-3</v>
      </c>
      <c r="I108" s="77">
        <v>16</v>
      </c>
      <c r="J108" s="64">
        <f>IFERROR(I108/E108,"-")</f>
        <v>0.22222222222222221</v>
      </c>
      <c r="K108" s="80">
        <f t="shared" si="8"/>
        <v>24921.5</v>
      </c>
      <c r="L108" s="354">
        <v>413740890</v>
      </c>
      <c r="M108" s="354">
        <v>775</v>
      </c>
      <c r="N108" s="47" t="s">
        <v>107</v>
      </c>
      <c r="O108" s="77">
        <v>7854431</v>
      </c>
      <c r="P108" s="64">
        <f>IFERROR(O108/L108,"-")</f>
        <v>1.8983937023966859E-2</v>
      </c>
      <c r="Q108" s="77">
        <v>154</v>
      </c>
      <c r="R108" s="64">
        <f>IFERROR(Q108/M108,"-")</f>
        <v>0.19870967741935483</v>
      </c>
      <c r="S108" s="80">
        <f t="shared" si="9"/>
        <v>51002.7987012987</v>
      </c>
      <c r="T108" s="354">
        <v>16172180</v>
      </c>
      <c r="U108" s="354">
        <v>30</v>
      </c>
      <c r="V108" s="47" t="s">
        <v>107</v>
      </c>
      <c r="W108" s="77">
        <v>81495</v>
      </c>
      <c r="X108" s="64">
        <f>IFERROR(W108/T108,"-")</f>
        <v>5.039209308825403E-3</v>
      </c>
      <c r="Y108" s="77">
        <v>2</v>
      </c>
      <c r="Z108" s="64">
        <f>IFERROR(Y108/U108,"-")</f>
        <v>6.6666666666666666E-2</v>
      </c>
      <c r="AA108" s="191">
        <f t="shared" si="10"/>
        <v>40747.5</v>
      </c>
      <c r="AB108" s="354">
        <v>14150200</v>
      </c>
      <c r="AC108" s="354">
        <v>73</v>
      </c>
      <c r="AD108" s="47" t="s">
        <v>107</v>
      </c>
      <c r="AE108" s="77">
        <v>167090</v>
      </c>
      <c r="AF108" s="64">
        <f>IFERROR(AE108/AB108,"-")</f>
        <v>1.1808313663411119E-2</v>
      </c>
      <c r="AG108" s="77">
        <v>11</v>
      </c>
      <c r="AH108" s="64">
        <f>IFERROR(AG108/AC108,"-")</f>
        <v>0.15068493150684931</v>
      </c>
      <c r="AI108" s="80">
        <f t="shared" si="11"/>
        <v>15190</v>
      </c>
      <c r="AJ108" s="354">
        <v>175927770</v>
      </c>
      <c r="AK108" s="354">
        <v>271</v>
      </c>
      <c r="AL108" s="47" t="s">
        <v>107</v>
      </c>
      <c r="AM108" s="77">
        <v>2503239</v>
      </c>
      <c r="AN108" s="64">
        <f>IFERROR(AM108/AJ108,"-")</f>
        <v>1.422878832602721E-2</v>
      </c>
      <c r="AO108" s="77">
        <v>59</v>
      </c>
      <c r="AP108" s="64">
        <f>IFERROR(AO108/AK108,"-")</f>
        <v>0.21771217712177121</v>
      </c>
      <c r="AQ108" s="80">
        <f t="shared" si="12"/>
        <v>42427.779661016946</v>
      </c>
      <c r="AR108" s="354">
        <v>207490740</v>
      </c>
      <c r="AS108" s="354">
        <v>401</v>
      </c>
      <c r="AT108" s="47" t="s">
        <v>107</v>
      </c>
      <c r="AU108" s="77">
        <v>5102607</v>
      </c>
      <c r="AV108" s="64">
        <f>IFERROR(AU108/AR108,"-")</f>
        <v>2.4591974562334685E-2</v>
      </c>
      <c r="AW108" s="80">
        <v>82</v>
      </c>
      <c r="AX108" s="64">
        <f>IFERROR(AW108/AS108,"-")</f>
        <v>0.20448877805486285</v>
      </c>
      <c r="AY108" s="283">
        <f t="shared" si="13"/>
        <v>62226.914634146342</v>
      </c>
      <c r="AZ108" s="354">
        <v>66910</v>
      </c>
      <c r="BA108" s="354">
        <v>1</v>
      </c>
      <c r="BB108" s="47" t="s">
        <v>107</v>
      </c>
      <c r="BC108" s="77">
        <v>0</v>
      </c>
      <c r="BD108" s="64">
        <f>IFERROR(BC108/AZ108,"-")</f>
        <v>0</v>
      </c>
      <c r="BE108" s="77">
        <v>0</v>
      </c>
      <c r="BF108" s="64">
        <f>IFERROR(BE108/BA108,"-")</f>
        <v>0</v>
      </c>
      <c r="BG108" s="80" t="str">
        <f t="shared" si="14"/>
        <v>-</v>
      </c>
      <c r="BH108" s="354">
        <v>192279830</v>
      </c>
      <c r="BI108" s="354">
        <v>447</v>
      </c>
      <c r="BJ108" s="47" t="s">
        <v>107</v>
      </c>
      <c r="BK108" s="77">
        <v>2829010</v>
      </c>
      <c r="BL108" s="64">
        <f>IFERROR(BK108/BH108,"-")</f>
        <v>1.4712983675926904E-2</v>
      </c>
      <c r="BM108" s="77">
        <v>75</v>
      </c>
      <c r="BN108" s="64">
        <f>IFERROR(BM108/BI108,"-")</f>
        <v>0.16778523489932887</v>
      </c>
      <c r="BO108" s="191">
        <f t="shared" si="15"/>
        <v>37720.133333333331</v>
      </c>
      <c r="BP108" s="286"/>
    </row>
    <row r="109" spans="2:68" s="10" customFormat="1" ht="13.15" customHeight="1">
      <c r="B109" s="379"/>
      <c r="C109" s="374"/>
      <c r="D109" s="355"/>
      <c r="E109" s="355"/>
      <c r="F109" s="48" t="s">
        <v>108</v>
      </c>
      <c r="G109" s="78">
        <v>732665</v>
      </c>
      <c r="H109" s="65">
        <f>IFERROR(G109/D108,"-")</f>
        <v>1.2481558710591858E-2</v>
      </c>
      <c r="I109" s="78">
        <v>23</v>
      </c>
      <c r="J109" s="65">
        <f>IFERROR(I109/E108,"-")</f>
        <v>0.31944444444444442</v>
      </c>
      <c r="K109" s="81">
        <f t="shared" si="8"/>
        <v>31855</v>
      </c>
      <c r="L109" s="355"/>
      <c r="M109" s="355"/>
      <c r="N109" s="48" t="s">
        <v>108</v>
      </c>
      <c r="O109" s="78">
        <v>12189889</v>
      </c>
      <c r="P109" s="65">
        <f>IFERROR(O109/L108,"-")</f>
        <v>2.9462616083220587E-2</v>
      </c>
      <c r="Q109" s="78">
        <v>209</v>
      </c>
      <c r="R109" s="65">
        <f>IFERROR(Q109/M108,"-")</f>
        <v>0.26967741935483869</v>
      </c>
      <c r="S109" s="81">
        <f t="shared" si="9"/>
        <v>58324.827751196171</v>
      </c>
      <c r="T109" s="355"/>
      <c r="U109" s="355"/>
      <c r="V109" s="48" t="s">
        <v>108</v>
      </c>
      <c r="W109" s="78">
        <v>31397</v>
      </c>
      <c r="X109" s="65">
        <f>IFERROR(W109/T108,"-")</f>
        <v>1.9414203898299425E-3</v>
      </c>
      <c r="Y109" s="78">
        <v>3</v>
      </c>
      <c r="Z109" s="65">
        <f>IFERROR(Y109/U108,"-")</f>
        <v>0.1</v>
      </c>
      <c r="AA109" s="192">
        <f t="shared" si="10"/>
        <v>10465.666666666666</v>
      </c>
      <c r="AB109" s="355"/>
      <c r="AC109" s="355"/>
      <c r="AD109" s="48" t="s">
        <v>108</v>
      </c>
      <c r="AE109" s="78">
        <v>121812</v>
      </c>
      <c r="AF109" s="65">
        <f>IFERROR(AE109/AB108,"-")</f>
        <v>8.6085002332122514E-3</v>
      </c>
      <c r="AG109" s="78">
        <v>8</v>
      </c>
      <c r="AH109" s="65">
        <f>IFERROR(AG109/AC108,"-")</f>
        <v>0.1095890410958904</v>
      </c>
      <c r="AI109" s="81">
        <f t="shared" si="11"/>
        <v>15226.5</v>
      </c>
      <c r="AJ109" s="355"/>
      <c r="AK109" s="355"/>
      <c r="AL109" s="48" t="s">
        <v>108</v>
      </c>
      <c r="AM109" s="78">
        <v>7538781</v>
      </c>
      <c r="AN109" s="65">
        <f>IFERROR(AM109/AJ108,"-")</f>
        <v>4.2851569141131043E-2</v>
      </c>
      <c r="AO109" s="78">
        <v>82</v>
      </c>
      <c r="AP109" s="65">
        <f>IFERROR(AO109/AK108,"-")</f>
        <v>0.30258302583025831</v>
      </c>
      <c r="AQ109" s="81">
        <f t="shared" si="12"/>
        <v>91936.35365853658</v>
      </c>
      <c r="AR109" s="355"/>
      <c r="AS109" s="355"/>
      <c r="AT109" s="48" t="s">
        <v>108</v>
      </c>
      <c r="AU109" s="78">
        <v>4497899</v>
      </c>
      <c r="AV109" s="65">
        <f>IFERROR(AU109/AR108,"-")</f>
        <v>2.1677589081806736E-2</v>
      </c>
      <c r="AW109" s="81">
        <v>116</v>
      </c>
      <c r="AX109" s="65">
        <f>IFERROR(AW109/AS108,"-")</f>
        <v>0.2892768079800499</v>
      </c>
      <c r="AY109" s="284">
        <f t="shared" si="13"/>
        <v>38774.991379310348</v>
      </c>
      <c r="AZ109" s="355"/>
      <c r="BA109" s="355"/>
      <c r="BB109" s="48" t="s">
        <v>108</v>
      </c>
      <c r="BC109" s="78">
        <v>0</v>
      </c>
      <c r="BD109" s="65">
        <f>IFERROR(BC109/AZ108,"-")</f>
        <v>0</v>
      </c>
      <c r="BE109" s="78">
        <v>0</v>
      </c>
      <c r="BF109" s="65">
        <f>IFERROR(BE109/BA108,"-")</f>
        <v>0</v>
      </c>
      <c r="BG109" s="81" t="str">
        <f t="shared" si="14"/>
        <v>-</v>
      </c>
      <c r="BH109" s="355"/>
      <c r="BI109" s="355"/>
      <c r="BJ109" s="48" t="s">
        <v>108</v>
      </c>
      <c r="BK109" s="78">
        <v>3048942</v>
      </c>
      <c r="BL109" s="65">
        <f>IFERROR(BK109/BH108,"-")</f>
        <v>1.5856795796002108E-2</v>
      </c>
      <c r="BM109" s="78">
        <v>101</v>
      </c>
      <c r="BN109" s="65">
        <f>IFERROR(BM109/BI108,"-")</f>
        <v>0.22595078299776286</v>
      </c>
      <c r="BO109" s="192">
        <f t="shared" si="15"/>
        <v>30187.544554455446</v>
      </c>
      <c r="BP109" s="286"/>
    </row>
    <row r="110" spans="2:68" s="10" customFormat="1" ht="13.15" customHeight="1">
      <c r="B110" s="379"/>
      <c r="C110" s="374"/>
      <c r="D110" s="355"/>
      <c r="E110" s="355"/>
      <c r="F110" s="49" t="s">
        <v>109</v>
      </c>
      <c r="G110" s="78">
        <v>711306</v>
      </c>
      <c r="H110" s="65">
        <f>IFERROR(G110/D108,"-")</f>
        <v>1.2117690349881942E-2</v>
      </c>
      <c r="I110" s="78">
        <v>28</v>
      </c>
      <c r="J110" s="65">
        <f>IFERROR(I110/E108,"-")</f>
        <v>0.3888888888888889</v>
      </c>
      <c r="K110" s="81">
        <f t="shared" si="8"/>
        <v>25403.785714285714</v>
      </c>
      <c r="L110" s="355"/>
      <c r="M110" s="355"/>
      <c r="N110" s="49" t="s">
        <v>109</v>
      </c>
      <c r="O110" s="78">
        <v>15380885</v>
      </c>
      <c r="P110" s="65">
        <f>IFERROR(O110/L108,"-")</f>
        <v>3.71751629383308E-2</v>
      </c>
      <c r="Q110" s="78">
        <v>269</v>
      </c>
      <c r="R110" s="65">
        <f>IFERROR(Q110/M108,"-")</f>
        <v>0.3470967741935484</v>
      </c>
      <c r="S110" s="81">
        <f t="shared" si="9"/>
        <v>57178.011152416359</v>
      </c>
      <c r="T110" s="355"/>
      <c r="U110" s="355"/>
      <c r="V110" s="49" t="s">
        <v>109</v>
      </c>
      <c r="W110" s="78">
        <v>0</v>
      </c>
      <c r="X110" s="65">
        <f>IFERROR(W110/T108,"-")</f>
        <v>0</v>
      </c>
      <c r="Y110" s="78">
        <v>0</v>
      </c>
      <c r="Z110" s="65">
        <f>IFERROR(Y110/U108,"-")</f>
        <v>0</v>
      </c>
      <c r="AA110" s="192" t="str">
        <f t="shared" si="10"/>
        <v>-</v>
      </c>
      <c r="AB110" s="355"/>
      <c r="AC110" s="355"/>
      <c r="AD110" s="49" t="s">
        <v>109</v>
      </c>
      <c r="AE110" s="78">
        <v>0</v>
      </c>
      <c r="AF110" s="65">
        <f>IFERROR(AE110/AB108,"-")</f>
        <v>0</v>
      </c>
      <c r="AG110" s="78">
        <v>0</v>
      </c>
      <c r="AH110" s="65">
        <f>IFERROR(AG110/AC108,"-")</f>
        <v>0</v>
      </c>
      <c r="AI110" s="81" t="str">
        <f t="shared" si="11"/>
        <v>-</v>
      </c>
      <c r="AJ110" s="355"/>
      <c r="AK110" s="355"/>
      <c r="AL110" s="49" t="s">
        <v>109</v>
      </c>
      <c r="AM110" s="78">
        <v>4922031</v>
      </c>
      <c r="AN110" s="65">
        <f>IFERROR(AM110/AJ108,"-")</f>
        <v>2.7977567157248681E-2</v>
      </c>
      <c r="AO110" s="78">
        <v>110</v>
      </c>
      <c r="AP110" s="65">
        <f>IFERROR(AO110/AK108,"-")</f>
        <v>0.4059040590405904</v>
      </c>
      <c r="AQ110" s="81">
        <f t="shared" si="12"/>
        <v>44745.736363636366</v>
      </c>
      <c r="AR110" s="355"/>
      <c r="AS110" s="355"/>
      <c r="AT110" s="49" t="s">
        <v>109</v>
      </c>
      <c r="AU110" s="78">
        <v>10458854</v>
      </c>
      <c r="AV110" s="65">
        <f>IFERROR(AU110/AR108,"-")</f>
        <v>5.0406365122607398E-2</v>
      </c>
      <c r="AW110" s="81">
        <v>159</v>
      </c>
      <c r="AX110" s="65">
        <f>IFERROR(AW110/AS108,"-")</f>
        <v>0.39650872817955113</v>
      </c>
      <c r="AY110" s="284">
        <f t="shared" si="13"/>
        <v>65778.955974842771</v>
      </c>
      <c r="AZ110" s="355"/>
      <c r="BA110" s="355"/>
      <c r="BB110" s="49" t="s">
        <v>109</v>
      </c>
      <c r="BC110" s="78">
        <v>0</v>
      </c>
      <c r="BD110" s="65">
        <f>IFERROR(BC110/AZ108,"-")</f>
        <v>0</v>
      </c>
      <c r="BE110" s="78">
        <v>0</v>
      </c>
      <c r="BF110" s="65">
        <f>IFERROR(BE110/BA108,"-")</f>
        <v>0</v>
      </c>
      <c r="BG110" s="81" t="str">
        <f t="shared" si="14"/>
        <v>-</v>
      </c>
      <c r="BH110" s="355"/>
      <c r="BI110" s="355"/>
      <c r="BJ110" s="49" t="s">
        <v>109</v>
      </c>
      <c r="BK110" s="78">
        <v>4911443</v>
      </c>
      <c r="BL110" s="65">
        <f>IFERROR(BK110/BH108,"-")</f>
        <v>2.5543204401626524E-2</v>
      </c>
      <c r="BM110" s="78">
        <v>132</v>
      </c>
      <c r="BN110" s="65">
        <f>IFERROR(BM110/BI108,"-")</f>
        <v>0.29530201342281881</v>
      </c>
      <c r="BO110" s="192">
        <f t="shared" si="15"/>
        <v>37207.901515151512</v>
      </c>
      <c r="BP110" s="286"/>
    </row>
    <row r="111" spans="2:68" s="10" customFormat="1" ht="13.15" customHeight="1">
      <c r="B111" s="379"/>
      <c r="C111" s="374"/>
      <c r="D111" s="355"/>
      <c r="E111" s="355"/>
      <c r="F111" s="49" t="s">
        <v>110</v>
      </c>
      <c r="G111" s="78">
        <v>160168</v>
      </c>
      <c r="H111" s="65">
        <f>IFERROR(G111/D108,"-")</f>
        <v>2.7285953274116775E-3</v>
      </c>
      <c r="I111" s="78">
        <v>5</v>
      </c>
      <c r="J111" s="65">
        <f>IFERROR(I111/E108,"-")</f>
        <v>6.9444444444444448E-2</v>
      </c>
      <c r="K111" s="81">
        <f t="shared" si="8"/>
        <v>32033.599999999999</v>
      </c>
      <c r="L111" s="355"/>
      <c r="M111" s="355"/>
      <c r="N111" s="49" t="s">
        <v>110</v>
      </c>
      <c r="O111" s="78">
        <v>660688</v>
      </c>
      <c r="P111" s="65">
        <f>IFERROR(O111/L108,"-")</f>
        <v>1.5968641629789118E-3</v>
      </c>
      <c r="Q111" s="78">
        <v>52</v>
      </c>
      <c r="R111" s="65">
        <f>IFERROR(Q111/M108,"-")</f>
        <v>6.7096774193548384E-2</v>
      </c>
      <c r="S111" s="81">
        <f t="shared" si="9"/>
        <v>12705.538461538461</v>
      </c>
      <c r="T111" s="355"/>
      <c r="U111" s="355"/>
      <c r="V111" s="49" t="s">
        <v>110</v>
      </c>
      <c r="W111" s="78">
        <v>0</v>
      </c>
      <c r="X111" s="65">
        <f>IFERROR(W111/T108,"-")</f>
        <v>0</v>
      </c>
      <c r="Y111" s="78">
        <v>0</v>
      </c>
      <c r="Z111" s="65">
        <f>IFERROR(Y111/U108,"-")</f>
        <v>0</v>
      </c>
      <c r="AA111" s="192" t="str">
        <f t="shared" si="10"/>
        <v>-</v>
      </c>
      <c r="AB111" s="355"/>
      <c r="AC111" s="355"/>
      <c r="AD111" s="49" t="s">
        <v>110</v>
      </c>
      <c r="AE111" s="78">
        <v>0</v>
      </c>
      <c r="AF111" s="65">
        <f>IFERROR(AE111/AB108,"-")</f>
        <v>0</v>
      </c>
      <c r="AG111" s="78">
        <v>0</v>
      </c>
      <c r="AH111" s="65">
        <f>IFERROR(AG111/AC108,"-")</f>
        <v>0</v>
      </c>
      <c r="AI111" s="81" t="str">
        <f t="shared" si="11"/>
        <v>-</v>
      </c>
      <c r="AJ111" s="355"/>
      <c r="AK111" s="355"/>
      <c r="AL111" s="49" t="s">
        <v>110</v>
      </c>
      <c r="AM111" s="78">
        <v>317858</v>
      </c>
      <c r="AN111" s="65">
        <f>IFERROR(AM111/AJ108,"-")</f>
        <v>1.8067528509001167E-3</v>
      </c>
      <c r="AO111" s="78">
        <v>20</v>
      </c>
      <c r="AP111" s="65">
        <f>IFERROR(AO111/AK108,"-")</f>
        <v>7.3800738007380073E-2</v>
      </c>
      <c r="AQ111" s="81">
        <f t="shared" si="12"/>
        <v>15892.9</v>
      </c>
      <c r="AR111" s="355"/>
      <c r="AS111" s="355"/>
      <c r="AT111" s="49" t="s">
        <v>110</v>
      </c>
      <c r="AU111" s="78">
        <v>342830</v>
      </c>
      <c r="AV111" s="65">
        <f>IFERROR(AU111/AR108,"-")</f>
        <v>1.6522665059655192E-3</v>
      </c>
      <c r="AW111" s="81">
        <v>32</v>
      </c>
      <c r="AX111" s="65">
        <f>IFERROR(AW111/AS108,"-")</f>
        <v>7.9800498753117205E-2</v>
      </c>
      <c r="AY111" s="284">
        <f t="shared" si="13"/>
        <v>10713.4375</v>
      </c>
      <c r="AZ111" s="355"/>
      <c r="BA111" s="355"/>
      <c r="BB111" s="49" t="s">
        <v>110</v>
      </c>
      <c r="BC111" s="78">
        <v>0</v>
      </c>
      <c r="BD111" s="65">
        <f>IFERROR(BC111/AZ108,"-")</f>
        <v>0</v>
      </c>
      <c r="BE111" s="78">
        <v>0</v>
      </c>
      <c r="BF111" s="65">
        <f>IFERROR(BE111/BA108,"-")</f>
        <v>0</v>
      </c>
      <c r="BG111" s="81" t="str">
        <f t="shared" si="14"/>
        <v>-</v>
      </c>
      <c r="BH111" s="355"/>
      <c r="BI111" s="355"/>
      <c r="BJ111" s="49" t="s">
        <v>110</v>
      </c>
      <c r="BK111" s="78">
        <v>622377</v>
      </c>
      <c r="BL111" s="65">
        <f>IFERROR(BK111/BH108,"-")</f>
        <v>3.2368293647856874E-3</v>
      </c>
      <c r="BM111" s="78">
        <v>32</v>
      </c>
      <c r="BN111" s="65">
        <f>IFERROR(BM111/BI108,"-")</f>
        <v>7.1588366890380312E-2</v>
      </c>
      <c r="BO111" s="192">
        <f t="shared" si="15"/>
        <v>19449.28125</v>
      </c>
      <c r="BP111" s="286"/>
    </row>
    <row r="112" spans="2:68" s="10" customFormat="1" ht="13.15" customHeight="1">
      <c r="B112" s="379"/>
      <c r="C112" s="374"/>
      <c r="D112" s="355"/>
      <c r="E112" s="355"/>
      <c r="F112" s="49" t="s">
        <v>111</v>
      </c>
      <c r="G112" s="78">
        <v>1120414</v>
      </c>
      <c r="H112" s="65">
        <f>IFERROR(G112/D108,"-")</f>
        <v>1.9087185987005068E-2</v>
      </c>
      <c r="I112" s="78">
        <v>34</v>
      </c>
      <c r="J112" s="65">
        <f>IFERROR(I112/E108,"-")</f>
        <v>0.47222222222222221</v>
      </c>
      <c r="K112" s="81">
        <f t="shared" si="8"/>
        <v>32953.352941176468</v>
      </c>
      <c r="L112" s="355"/>
      <c r="M112" s="355"/>
      <c r="N112" s="49" t="s">
        <v>111</v>
      </c>
      <c r="O112" s="78">
        <v>20488372</v>
      </c>
      <c r="P112" s="65">
        <f>IFERROR(O112/L108,"-")</f>
        <v>4.9519814200622035E-2</v>
      </c>
      <c r="Q112" s="78">
        <v>333</v>
      </c>
      <c r="R112" s="65">
        <f>IFERROR(Q112/M108,"-")</f>
        <v>0.42967741935483872</v>
      </c>
      <c r="S112" s="81">
        <f t="shared" si="9"/>
        <v>61526.642642642641</v>
      </c>
      <c r="T112" s="355"/>
      <c r="U112" s="355"/>
      <c r="V112" s="49" t="s">
        <v>111</v>
      </c>
      <c r="W112" s="78">
        <v>0</v>
      </c>
      <c r="X112" s="65">
        <f>IFERROR(W112/T108,"-")</f>
        <v>0</v>
      </c>
      <c r="Y112" s="78">
        <v>0</v>
      </c>
      <c r="Z112" s="65">
        <f>IFERROR(Y112/U108,"-")</f>
        <v>0</v>
      </c>
      <c r="AA112" s="192" t="str">
        <f t="shared" si="10"/>
        <v>-</v>
      </c>
      <c r="AB112" s="355"/>
      <c r="AC112" s="355"/>
      <c r="AD112" s="49" t="s">
        <v>111</v>
      </c>
      <c r="AE112" s="78">
        <v>0</v>
      </c>
      <c r="AF112" s="65">
        <f>IFERROR(AE112/AB108,"-")</f>
        <v>0</v>
      </c>
      <c r="AG112" s="78">
        <v>0</v>
      </c>
      <c r="AH112" s="65">
        <f>IFERROR(AG112/AC108,"-")</f>
        <v>0</v>
      </c>
      <c r="AI112" s="81" t="str">
        <f t="shared" si="11"/>
        <v>-</v>
      </c>
      <c r="AJ112" s="355"/>
      <c r="AK112" s="355"/>
      <c r="AL112" s="49" t="s">
        <v>111</v>
      </c>
      <c r="AM112" s="78">
        <v>6901714</v>
      </c>
      <c r="AN112" s="65">
        <f>IFERROR(AM112/AJ108,"-")</f>
        <v>3.9230384151404861E-2</v>
      </c>
      <c r="AO112" s="78">
        <v>140</v>
      </c>
      <c r="AP112" s="65">
        <f>IFERROR(AO112/AK108,"-")</f>
        <v>0.51660516605166051</v>
      </c>
      <c r="AQ112" s="81">
        <f t="shared" si="12"/>
        <v>49297.957142857143</v>
      </c>
      <c r="AR112" s="355"/>
      <c r="AS112" s="355"/>
      <c r="AT112" s="49" t="s">
        <v>111</v>
      </c>
      <c r="AU112" s="78">
        <v>13586658</v>
      </c>
      <c r="AV112" s="65">
        <f>IFERROR(AU112/AR108,"-")</f>
        <v>6.5480792058479328E-2</v>
      </c>
      <c r="AW112" s="81">
        <v>193</v>
      </c>
      <c r="AX112" s="65">
        <f>IFERROR(AW112/AS108,"-")</f>
        <v>0.48129675810473815</v>
      </c>
      <c r="AY112" s="284">
        <f t="shared" si="13"/>
        <v>70397.191709844556</v>
      </c>
      <c r="AZ112" s="355"/>
      <c r="BA112" s="355"/>
      <c r="BB112" s="49" t="s">
        <v>111</v>
      </c>
      <c r="BC112" s="78">
        <v>0</v>
      </c>
      <c r="BD112" s="65">
        <f>IFERROR(BC112/AZ108,"-")</f>
        <v>0</v>
      </c>
      <c r="BE112" s="78">
        <v>0</v>
      </c>
      <c r="BF112" s="65">
        <f>IFERROR(BE112/BA108,"-")</f>
        <v>0</v>
      </c>
      <c r="BG112" s="81" t="str">
        <f t="shared" si="14"/>
        <v>-</v>
      </c>
      <c r="BH112" s="355"/>
      <c r="BI112" s="355"/>
      <c r="BJ112" s="49" t="s">
        <v>111</v>
      </c>
      <c r="BK112" s="78">
        <v>4788607</v>
      </c>
      <c r="BL112" s="65">
        <f>IFERROR(BK112/BH108,"-")</f>
        <v>2.4904364643967076E-2</v>
      </c>
      <c r="BM112" s="78">
        <v>165</v>
      </c>
      <c r="BN112" s="65">
        <f>IFERROR(BM112/BI108,"-")</f>
        <v>0.36912751677852351</v>
      </c>
      <c r="BO112" s="192">
        <f t="shared" si="15"/>
        <v>29021.860606060607</v>
      </c>
      <c r="BP112" s="286"/>
    </row>
    <row r="113" spans="2:68" s="10" customFormat="1" ht="13.15" customHeight="1">
      <c r="B113" s="379"/>
      <c r="C113" s="374"/>
      <c r="D113" s="355"/>
      <c r="E113" s="355"/>
      <c r="F113" s="49" t="s">
        <v>112</v>
      </c>
      <c r="G113" s="78">
        <v>2761915</v>
      </c>
      <c r="H113" s="65">
        <f>IFERROR(G113/D108,"-")</f>
        <v>4.7051523173843861E-2</v>
      </c>
      <c r="I113" s="78">
        <v>39</v>
      </c>
      <c r="J113" s="65">
        <f>IFERROR(I113/E108,"-")</f>
        <v>0.54166666666666663</v>
      </c>
      <c r="K113" s="81">
        <f t="shared" si="8"/>
        <v>70818.333333333328</v>
      </c>
      <c r="L113" s="355"/>
      <c r="M113" s="355"/>
      <c r="N113" s="49" t="s">
        <v>112</v>
      </c>
      <c r="O113" s="78">
        <v>20092293</v>
      </c>
      <c r="P113" s="65">
        <f>IFERROR(O113/L108,"-")</f>
        <v>4.8562502487970186E-2</v>
      </c>
      <c r="Q113" s="78">
        <v>342</v>
      </c>
      <c r="R113" s="65">
        <f>IFERROR(Q113/M108,"-")</f>
        <v>0.44129032258064516</v>
      </c>
      <c r="S113" s="81">
        <f t="shared" si="9"/>
        <v>58749.394736842107</v>
      </c>
      <c r="T113" s="355"/>
      <c r="U113" s="355"/>
      <c r="V113" s="49" t="s">
        <v>112</v>
      </c>
      <c r="W113" s="78">
        <v>0</v>
      </c>
      <c r="X113" s="65">
        <f>IFERROR(W113/T108,"-")</f>
        <v>0</v>
      </c>
      <c r="Y113" s="78">
        <v>0</v>
      </c>
      <c r="Z113" s="65">
        <f>IFERROR(Y113/U108,"-")</f>
        <v>0</v>
      </c>
      <c r="AA113" s="192" t="str">
        <f t="shared" si="10"/>
        <v>-</v>
      </c>
      <c r="AB113" s="355"/>
      <c r="AC113" s="355"/>
      <c r="AD113" s="49" t="s">
        <v>112</v>
      </c>
      <c r="AE113" s="78">
        <v>0</v>
      </c>
      <c r="AF113" s="65">
        <f>IFERROR(AE113/AB108,"-")</f>
        <v>0</v>
      </c>
      <c r="AG113" s="78">
        <v>0</v>
      </c>
      <c r="AH113" s="65">
        <f>IFERROR(AG113/AC108,"-")</f>
        <v>0</v>
      </c>
      <c r="AI113" s="81" t="str">
        <f t="shared" si="11"/>
        <v>-</v>
      </c>
      <c r="AJ113" s="355"/>
      <c r="AK113" s="355"/>
      <c r="AL113" s="49" t="s">
        <v>112</v>
      </c>
      <c r="AM113" s="78">
        <v>10027184</v>
      </c>
      <c r="AN113" s="65">
        <f>IFERROR(AM113/AJ108,"-")</f>
        <v>5.6996027403746437E-2</v>
      </c>
      <c r="AO113" s="78">
        <v>158</v>
      </c>
      <c r="AP113" s="65">
        <f>IFERROR(AO113/AK108,"-")</f>
        <v>0.58302583025830257</v>
      </c>
      <c r="AQ113" s="81">
        <f t="shared" si="12"/>
        <v>63463.189873417723</v>
      </c>
      <c r="AR113" s="355"/>
      <c r="AS113" s="355"/>
      <c r="AT113" s="49" t="s">
        <v>112</v>
      </c>
      <c r="AU113" s="78">
        <v>10065109</v>
      </c>
      <c r="AV113" s="65">
        <f>IFERROR(AU113/AR108,"-")</f>
        <v>4.8508714172015577E-2</v>
      </c>
      <c r="AW113" s="81">
        <v>184</v>
      </c>
      <c r="AX113" s="65">
        <f>IFERROR(AW113/AS108,"-")</f>
        <v>0.45885286783042395</v>
      </c>
      <c r="AY113" s="284">
        <f t="shared" si="13"/>
        <v>54701.679347826088</v>
      </c>
      <c r="AZ113" s="355"/>
      <c r="BA113" s="355"/>
      <c r="BB113" s="49" t="s">
        <v>112</v>
      </c>
      <c r="BC113" s="78">
        <v>9570</v>
      </c>
      <c r="BD113" s="65">
        <f>IFERROR(BC113/AZ108,"-")</f>
        <v>0.14302794798983709</v>
      </c>
      <c r="BE113" s="78">
        <v>1</v>
      </c>
      <c r="BF113" s="65">
        <f>IFERROR(BE113/BA108,"-")</f>
        <v>1</v>
      </c>
      <c r="BG113" s="81">
        <f t="shared" si="14"/>
        <v>9570</v>
      </c>
      <c r="BH113" s="355"/>
      <c r="BI113" s="355"/>
      <c r="BJ113" s="49" t="s">
        <v>112</v>
      </c>
      <c r="BK113" s="78">
        <v>11605235</v>
      </c>
      <c r="BL113" s="65">
        <f>IFERROR(BK113/BH108,"-")</f>
        <v>6.0355966613866885E-2</v>
      </c>
      <c r="BM113" s="78">
        <v>185</v>
      </c>
      <c r="BN113" s="65">
        <f>IFERROR(BM113/BI108,"-")</f>
        <v>0.41387024608501116</v>
      </c>
      <c r="BO113" s="192">
        <f t="shared" si="15"/>
        <v>62731</v>
      </c>
      <c r="BP113" s="286"/>
    </row>
    <row r="114" spans="2:68" s="10" customFormat="1" ht="13.15" customHeight="1">
      <c r="B114" s="379"/>
      <c r="C114" s="374"/>
      <c r="D114" s="355"/>
      <c r="E114" s="355"/>
      <c r="F114" s="49" t="s">
        <v>113</v>
      </c>
      <c r="G114" s="78">
        <v>3102021</v>
      </c>
      <c r="H114" s="65">
        <f>IFERROR(G114/D108,"-")</f>
        <v>5.2845512250467637E-2</v>
      </c>
      <c r="I114" s="78">
        <v>15</v>
      </c>
      <c r="J114" s="65">
        <f>IFERROR(I114/E108,"-")</f>
        <v>0.20833333333333334</v>
      </c>
      <c r="K114" s="81">
        <f t="shared" si="8"/>
        <v>206801.4</v>
      </c>
      <c r="L114" s="355"/>
      <c r="M114" s="355"/>
      <c r="N114" s="49" t="s">
        <v>113</v>
      </c>
      <c r="O114" s="78">
        <v>8060394</v>
      </c>
      <c r="P114" s="65">
        <f>IFERROR(O114/L108,"-")</f>
        <v>1.948174375513138E-2</v>
      </c>
      <c r="Q114" s="78">
        <v>79</v>
      </c>
      <c r="R114" s="65">
        <f>IFERROR(Q114/M108,"-")</f>
        <v>0.10193548387096774</v>
      </c>
      <c r="S114" s="81">
        <f t="shared" si="9"/>
        <v>102030.30379746835</v>
      </c>
      <c r="T114" s="355"/>
      <c r="U114" s="355"/>
      <c r="V114" s="49" t="s">
        <v>113</v>
      </c>
      <c r="W114" s="78">
        <v>0</v>
      </c>
      <c r="X114" s="65">
        <f>IFERROR(W114/T108,"-")</f>
        <v>0</v>
      </c>
      <c r="Y114" s="78">
        <v>0</v>
      </c>
      <c r="Z114" s="65">
        <f>IFERROR(Y114/U108,"-")</f>
        <v>0</v>
      </c>
      <c r="AA114" s="192" t="str">
        <f t="shared" si="10"/>
        <v>-</v>
      </c>
      <c r="AB114" s="355"/>
      <c r="AC114" s="355"/>
      <c r="AD114" s="49" t="s">
        <v>113</v>
      </c>
      <c r="AE114" s="78">
        <v>0</v>
      </c>
      <c r="AF114" s="65">
        <f>IFERROR(AE114/AB108,"-")</f>
        <v>0</v>
      </c>
      <c r="AG114" s="78">
        <v>0</v>
      </c>
      <c r="AH114" s="65">
        <f>IFERROR(AG114/AC108,"-")</f>
        <v>0</v>
      </c>
      <c r="AI114" s="81" t="str">
        <f t="shared" si="11"/>
        <v>-</v>
      </c>
      <c r="AJ114" s="355"/>
      <c r="AK114" s="355"/>
      <c r="AL114" s="49" t="s">
        <v>113</v>
      </c>
      <c r="AM114" s="78">
        <v>2501722</v>
      </c>
      <c r="AN114" s="65">
        <f>IFERROR(AM114/AJ108,"-")</f>
        <v>1.4220165469044484E-2</v>
      </c>
      <c r="AO114" s="78">
        <v>38</v>
      </c>
      <c r="AP114" s="65">
        <f>IFERROR(AO114/AK108,"-")</f>
        <v>0.14022140221402213</v>
      </c>
      <c r="AQ114" s="81">
        <f t="shared" si="12"/>
        <v>65834.789473684214</v>
      </c>
      <c r="AR114" s="355"/>
      <c r="AS114" s="355"/>
      <c r="AT114" s="49" t="s">
        <v>113</v>
      </c>
      <c r="AU114" s="78">
        <v>5558672</v>
      </c>
      <c r="AV114" s="65">
        <f>IFERROR(AU114/AR108,"-")</f>
        <v>2.6789976265928783E-2</v>
      </c>
      <c r="AW114" s="81">
        <v>41</v>
      </c>
      <c r="AX114" s="65">
        <f>IFERROR(AW114/AS108,"-")</f>
        <v>0.10224438902743142</v>
      </c>
      <c r="AY114" s="284">
        <f t="shared" si="13"/>
        <v>135577.36585365853</v>
      </c>
      <c r="AZ114" s="355"/>
      <c r="BA114" s="355"/>
      <c r="BB114" s="49" t="s">
        <v>113</v>
      </c>
      <c r="BC114" s="78">
        <v>0</v>
      </c>
      <c r="BD114" s="65">
        <f>IFERROR(BC114/AZ108,"-")</f>
        <v>0</v>
      </c>
      <c r="BE114" s="78">
        <v>0</v>
      </c>
      <c r="BF114" s="65">
        <f>IFERROR(BE114/BA108,"-")</f>
        <v>0</v>
      </c>
      <c r="BG114" s="81" t="str">
        <f t="shared" si="14"/>
        <v>-</v>
      </c>
      <c r="BH114" s="355"/>
      <c r="BI114" s="355"/>
      <c r="BJ114" s="49" t="s">
        <v>113</v>
      </c>
      <c r="BK114" s="78">
        <v>2459644</v>
      </c>
      <c r="BL114" s="65">
        <f>IFERROR(BK114/BH108,"-")</f>
        <v>1.2792002156440434E-2</v>
      </c>
      <c r="BM114" s="78">
        <v>31</v>
      </c>
      <c r="BN114" s="65">
        <f>IFERROR(BM114/BI108,"-")</f>
        <v>6.9351230425055935E-2</v>
      </c>
      <c r="BO114" s="192">
        <f t="shared" si="15"/>
        <v>79343.354838709682</v>
      </c>
      <c r="BP114" s="286"/>
    </row>
    <row r="115" spans="2:68" s="10" customFormat="1" ht="13.15" customHeight="1">
      <c r="B115" s="379"/>
      <c r="C115" s="374"/>
      <c r="D115" s="355"/>
      <c r="E115" s="355"/>
      <c r="F115" s="49" t="s">
        <v>123</v>
      </c>
      <c r="G115" s="78">
        <v>0</v>
      </c>
      <c r="H115" s="65">
        <f>IFERROR(G115/D108,"-")</f>
        <v>0</v>
      </c>
      <c r="I115" s="78">
        <v>0</v>
      </c>
      <c r="J115" s="65">
        <f>IFERROR(I115/E108,"-")</f>
        <v>0</v>
      </c>
      <c r="K115" s="81" t="str">
        <f t="shared" si="8"/>
        <v>-</v>
      </c>
      <c r="L115" s="355"/>
      <c r="M115" s="355"/>
      <c r="N115" s="49" t="s">
        <v>123</v>
      </c>
      <c r="O115" s="78">
        <v>0</v>
      </c>
      <c r="P115" s="65">
        <f>IFERROR(O115/L108,"-")</f>
        <v>0</v>
      </c>
      <c r="Q115" s="78">
        <v>0</v>
      </c>
      <c r="R115" s="65">
        <f>IFERROR(Q115/M108,"-")</f>
        <v>0</v>
      </c>
      <c r="S115" s="81" t="str">
        <f t="shared" si="9"/>
        <v>-</v>
      </c>
      <c r="T115" s="355"/>
      <c r="U115" s="355"/>
      <c r="V115" s="49" t="s">
        <v>123</v>
      </c>
      <c r="W115" s="78">
        <v>0</v>
      </c>
      <c r="X115" s="65">
        <f>IFERROR(W115/T108,"-")</f>
        <v>0</v>
      </c>
      <c r="Y115" s="78">
        <v>0</v>
      </c>
      <c r="Z115" s="65">
        <f>IFERROR(Y115/U108,"-")</f>
        <v>0</v>
      </c>
      <c r="AA115" s="192" t="str">
        <f t="shared" si="10"/>
        <v>-</v>
      </c>
      <c r="AB115" s="355"/>
      <c r="AC115" s="355"/>
      <c r="AD115" s="49" t="s">
        <v>123</v>
      </c>
      <c r="AE115" s="78">
        <v>0</v>
      </c>
      <c r="AF115" s="65">
        <f>IFERROR(AE115/AB108,"-")</f>
        <v>0</v>
      </c>
      <c r="AG115" s="78">
        <v>0</v>
      </c>
      <c r="AH115" s="65">
        <f>IFERROR(AG115/AC108,"-")</f>
        <v>0</v>
      </c>
      <c r="AI115" s="81" t="str">
        <f t="shared" si="11"/>
        <v>-</v>
      </c>
      <c r="AJ115" s="355"/>
      <c r="AK115" s="355"/>
      <c r="AL115" s="49" t="s">
        <v>123</v>
      </c>
      <c r="AM115" s="78">
        <v>0</v>
      </c>
      <c r="AN115" s="65">
        <f>IFERROR(AM115/AJ108,"-")</f>
        <v>0</v>
      </c>
      <c r="AO115" s="78">
        <v>0</v>
      </c>
      <c r="AP115" s="65">
        <f>IFERROR(AO115/AK108,"-")</f>
        <v>0</v>
      </c>
      <c r="AQ115" s="81" t="str">
        <f t="shared" si="12"/>
        <v>-</v>
      </c>
      <c r="AR115" s="355"/>
      <c r="AS115" s="355"/>
      <c r="AT115" s="49" t="s">
        <v>123</v>
      </c>
      <c r="AU115" s="78">
        <v>0</v>
      </c>
      <c r="AV115" s="65">
        <f>IFERROR(AU115/AR108,"-")</f>
        <v>0</v>
      </c>
      <c r="AW115" s="81">
        <v>0</v>
      </c>
      <c r="AX115" s="65">
        <f>IFERROR(AW115/AS108,"-")</f>
        <v>0</v>
      </c>
      <c r="AY115" s="284" t="str">
        <f t="shared" si="13"/>
        <v>-</v>
      </c>
      <c r="AZ115" s="355"/>
      <c r="BA115" s="355"/>
      <c r="BB115" s="49" t="s">
        <v>123</v>
      </c>
      <c r="BC115" s="78">
        <v>0</v>
      </c>
      <c r="BD115" s="65">
        <f>IFERROR(BC115/AZ108,"-")</f>
        <v>0</v>
      </c>
      <c r="BE115" s="78">
        <v>0</v>
      </c>
      <c r="BF115" s="65">
        <f>IFERROR(BE115/BA108,"-")</f>
        <v>0</v>
      </c>
      <c r="BG115" s="81" t="str">
        <f t="shared" si="14"/>
        <v>-</v>
      </c>
      <c r="BH115" s="355"/>
      <c r="BI115" s="355"/>
      <c r="BJ115" s="49" t="s">
        <v>123</v>
      </c>
      <c r="BK115" s="78">
        <v>0</v>
      </c>
      <c r="BL115" s="65">
        <f>IFERROR(BK115/BH108,"-")</f>
        <v>0</v>
      </c>
      <c r="BM115" s="78">
        <v>0</v>
      </c>
      <c r="BN115" s="65">
        <f>IFERROR(BM115/BI108,"-")</f>
        <v>0</v>
      </c>
      <c r="BO115" s="192" t="str">
        <f t="shared" si="15"/>
        <v>-</v>
      </c>
      <c r="BP115" s="286"/>
    </row>
    <row r="116" spans="2:68" s="10" customFormat="1" ht="13.15" customHeight="1">
      <c r="B116" s="379"/>
      <c r="C116" s="374"/>
      <c r="D116" s="355"/>
      <c r="E116" s="355"/>
      <c r="F116" s="49" t="s">
        <v>114</v>
      </c>
      <c r="G116" s="78">
        <v>38117</v>
      </c>
      <c r="H116" s="65">
        <f>IFERROR(G116/D108,"-")</f>
        <v>6.4935485299779554E-4</v>
      </c>
      <c r="I116" s="78">
        <v>3</v>
      </c>
      <c r="J116" s="65">
        <f>IFERROR(I116/E108,"-")</f>
        <v>4.1666666666666664E-2</v>
      </c>
      <c r="K116" s="81">
        <f t="shared" si="8"/>
        <v>12705.666666666666</v>
      </c>
      <c r="L116" s="355"/>
      <c r="M116" s="355"/>
      <c r="N116" s="49" t="s">
        <v>114</v>
      </c>
      <c r="O116" s="78">
        <v>72049</v>
      </c>
      <c r="P116" s="65">
        <f>IFERROR(O116/L108,"-")</f>
        <v>1.7414039013644505E-4</v>
      </c>
      <c r="Q116" s="78">
        <v>6</v>
      </c>
      <c r="R116" s="65">
        <f>IFERROR(Q116/M108,"-")</f>
        <v>7.7419354838709677E-3</v>
      </c>
      <c r="S116" s="81">
        <f t="shared" si="9"/>
        <v>12008.166666666666</v>
      </c>
      <c r="T116" s="355"/>
      <c r="U116" s="355"/>
      <c r="V116" s="49" t="s">
        <v>114</v>
      </c>
      <c r="W116" s="78">
        <v>0</v>
      </c>
      <c r="X116" s="65">
        <f>IFERROR(W116/T108,"-")</f>
        <v>0</v>
      </c>
      <c r="Y116" s="78">
        <v>0</v>
      </c>
      <c r="Z116" s="65">
        <f>IFERROR(Y116/U108,"-")</f>
        <v>0</v>
      </c>
      <c r="AA116" s="192" t="str">
        <f t="shared" si="10"/>
        <v>-</v>
      </c>
      <c r="AB116" s="355"/>
      <c r="AC116" s="355"/>
      <c r="AD116" s="49" t="s">
        <v>114</v>
      </c>
      <c r="AE116" s="78">
        <v>30436</v>
      </c>
      <c r="AF116" s="65">
        <f>IFERROR(AE116/AB108,"-")</f>
        <v>2.1509236618563695E-3</v>
      </c>
      <c r="AG116" s="78">
        <v>2</v>
      </c>
      <c r="AH116" s="65">
        <f>IFERROR(AG116/AC108,"-")</f>
        <v>2.7397260273972601E-2</v>
      </c>
      <c r="AI116" s="81">
        <f t="shared" si="11"/>
        <v>15218</v>
      </c>
      <c r="AJ116" s="355"/>
      <c r="AK116" s="355"/>
      <c r="AL116" s="49" t="s">
        <v>114</v>
      </c>
      <c r="AM116" s="78">
        <v>20318</v>
      </c>
      <c r="AN116" s="65">
        <f>IFERROR(AM116/AJ108,"-")</f>
        <v>1.1549057888927939E-4</v>
      </c>
      <c r="AO116" s="78">
        <v>1</v>
      </c>
      <c r="AP116" s="65">
        <f>IFERROR(AO116/AK108,"-")</f>
        <v>3.6900369003690036E-3</v>
      </c>
      <c r="AQ116" s="81">
        <f t="shared" si="12"/>
        <v>20318</v>
      </c>
      <c r="AR116" s="355"/>
      <c r="AS116" s="355"/>
      <c r="AT116" s="49" t="s">
        <v>114</v>
      </c>
      <c r="AU116" s="78">
        <v>21295</v>
      </c>
      <c r="AV116" s="65">
        <f>IFERROR(AU116/AR108,"-")</f>
        <v>1.0263108609087808E-4</v>
      </c>
      <c r="AW116" s="81">
        <v>3</v>
      </c>
      <c r="AX116" s="65">
        <f>IFERROR(AW116/AS108,"-")</f>
        <v>7.481296758104738E-3</v>
      </c>
      <c r="AY116" s="284">
        <f t="shared" si="13"/>
        <v>7098.333333333333</v>
      </c>
      <c r="AZ116" s="355"/>
      <c r="BA116" s="355"/>
      <c r="BB116" s="49" t="s">
        <v>114</v>
      </c>
      <c r="BC116" s="78">
        <v>0</v>
      </c>
      <c r="BD116" s="65">
        <f>IFERROR(BC116/AZ108,"-")</f>
        <v>0</v>
      </c>
      <c r="BE116" s="78">
        <v>0</v>
      </c>
      <c r="BF116" s="65">
        <f>IFERROR(BE116/BA108,"-")</f>
        <v>0</v>
      </c>
      <c r="BG116" s="81" t="str">
        <f t="shared" si="14"/>
        <v>-</v>
      </c>
      <c r="BH116" s="355"/>
      <c r="BI116" s="355"/>
      <c r="BJ116" s="49" t="s">
        <v>114</v>
      </c>
      <c r="BK116" s="78">
        <v>86424</v>
      </c>
      <c r="BL116" s="65">
        <f>IFERROR(BK116/BH108,"-")</f>
        <v>4.4946992100003419E-4</v>
      </c>
      <c r="BM116" s="78">
        <v>3</v>
      </c>
      <c r="BN116" s="65">
        <f>IFERROR(BM116/BI108,"-")</f>
        <v>6.7114093959731542E-3</v>
      </c>
      <c r="BO116" s="192">
        <f t="shared" si="15"/>
        <v>28808</v>
      </c>
      <c r="BP116" s="286"/>
    </row>
    <row r="117" spans="2:68" s="10" customFormat="1" ht="13.15" customHeight="1">
      <c r="B117" s="379"/>
      <c r="C117" s="374"/>
      <c r="D117" s="355"/>
      <c r="E117" s="355"/>
      <c r="F117" s="49" t="s">
        <v>115</v>
      </c>
      <c r="G117" s="78">
        <v>19173</v>
      </c>
      <c r="H117" s="65">
        <f>IFERROR(G117/D108,"-")</f>
        <v>3.2662802939703372E-4</v>
      </c>
      <c r="I117" s="78">
        <v>4</v>
      </c>
      <c r="J117" s="65">
        <f>IFERROR(I117/E108,"-")</f>
        <v>5.5555555555555552E-2</v>
      </c>
      <c r="K117" s="81">
        <f t="shared" si="8"/>
        <v>4793.25</v>
      </c>
      <c r="L117" s="355"/>
      <c r="M117" s="355"/>
      <c r="N117" s="49" t="s">
        <v>115</v>
      </c>
      <c r="O117" s="78">
        <v>218617</v>
      </c>
      <c r="P117" s="65">
        <f>IFERROR(O117/L108,"-")</f>
        <v>5.2839109037542797E-4</v>
      </c>
      <c r="Q117" s="78">
        <v>35</v>
      </c>
      <c r="R117" s="65">
        <f>IFERROR(Q117/M108,"-")</f>
        <v>4.5161290322580643E-2</v>
      </c>
      <c r="S117" s="81">
        <f t="shared" si="9"/>
        <v>6246.2</v>
      </c>
      <c r="T117" s="355"/>
      <c r="U117" s="355"/>
      <c r="V117" s="49" t="s">
        <v>115</v>
      </c>
      <c r="W117" s="78">
        <v>545</v>
      </c>
      <c r="X117" s="65">
        <f>IFERROR(W117/T108,"-")</f>
        <v>3.3699847515919312E-5</v>
      </c>
      <c r="Y117" s="78">
        <v>2</v>
      </c>
      <c r="Z117" s="65">
        <f>IFERROR(Y117/U108,"-")</f>
        <v>6.6666666666666666E-2</v>
      </c>
      <c r="AA117" s="192">
        <f t="shared" si="10"/>
        <v>272.5</v>
      </c>
      <c r="AB117" s="355"/>
      <c r="AC117" s="355"/>
      <c r="AD117" s="49" t="s">
        <v>115</v>
      </c>
      <c r="AE117" s="78">
        <v>411</v>
      </c>
      <c r="AF117" s="65">
        <f>IFERROR(AE117/AB108,"-")</f>
        <v>2.9045525858291757E-5</v>
      </c>
      <c r="AG117" s="78">
        <v>1</v>
      </c>
      <c r="AH117" s="65">
        <f>IFERROR(AG117/AC108,"-")</f>
        <v>1.3698630136986301E-2</v>
      </c>
      <c r="AI117" s="81">
        <f t="shared" si="11"/>
        <v>411</v>
      </c>
      <c r="AJ117" s="355"/>
      <c r="AK117" s="355"/>
      <c r="AL117" s="49" t="s">
        <v>115</v>
      </c>
      <c r="AM117" s="78">
        <v>116153</v>
      </c>
      <c r="AN117" s="65">
        <f>IFERROR(AM117/AJ108,"-")</f>
        <v>6.6023118465038239E-4</v>
      </c>
      <c r="AO117" s="78">
        <v>18</v>
      </c>
      <c r="AP117" s="65">
        <f>IFERROR(AO117/AK108,"-")</f>
        <v>6.6420664206642069E-2</v>
      </c>
      <c r="AQ117" s="81">
        <f t="shared" si="12"/>
        <v>6452.9444444444443</v>
      </c>
      <c r="AR117" s="355"/>
      <c r="AS117" s="355"/>
      <c r="AT117" s="49" t="s">
        <v>115</v>
      </c>
      <c r="AU117" s="78">
        <v>101508</v>
      </c>
      <c r="AV117" s="65">
        <f>IFERROR(AU117/AR108,"-")</f>
        <v>4.8921701276885901E-4</v>
      </c>
      <c r="AW117" s="81">
        <v>14</v>
      </c>
      <c r="AX117" s="65">
        <f>IFERROR(AW117/AS108,"-")</f>
        <v>3.4912718204488775E-2</v>
      </c>
      <c r="AY117" s="284">
        <f t="shared" si="13"/>
        <v>7250.5714285714284</v>
      </c>
      <c r="AZ117" s="355"/>
      <c r="BA117" s="355"/>
      <c r="BB117" s="49" t="s">
        <v>115</v>
      </c>
      <c r="BC117" s="78">
        <v>0</v>
      </c>
      <c r="BD117" s="65">
        <f>IFERROR(BC117/AZ108,"-")</f>
        <v>0</v>
      </c>
      <c r="BE117" s="78">
        <v>0</v>
      </c>
      <c r="BF117" s="65">
        <f>IFERROR(BE117/BA108,"-")</f>
        <v>0</v>
      </c>
      <c r="BG117" s="81" t="str">
        <f t="shared" si="14"/>
        <v>-</v>
      </c>
      <c r="BH117" s="355"/>
      <c r="BI117" s="355"/>
      <c r="BJ117" s="49" t="s">
        <v>115</v>
      </c>
      <c r="BK117" s="78">
        <v>124511</v>
      </c>
      <c r="BL117" s="65">
        <f>IFERROR(BK117/BH108,"-")</f>
        <v>6.4755101978195007E-4</v>
      </c>
      <c r="BM117" s="78">
        <v>14</v>
      </c>
      <c r="BN117" s="65">
        <f>IFERROR(BM117/BI108,"-")</f>
        <v>3.1319910514541388E-2</v>
      </c>
      <c r="BO117" s="192">
        <f t="shared" si="15"/>
        <v>8893.6428571428569</v>
      </c>
      <c r="BP117" s="286"/>
    </row>
    <row r="118" spans="2:68" s="10" customFormat="1" ht="13.15" customHeight="1">
      <c r="B118" s="379"/>
      <c r="C118" s="374"/>
      <c r="D118" s="355"/>
      <c r="E118" s="355"/>
      <c r="F118" s="49" t="s">
        <v>116</v>
      </c>
      <c r="G118" s="78">
        <v>0</v>
      </c>
      <c r="H118" s="65">
        <f>IFERROR(G118/D108,"-")</f>
        <v>0</v>
      </c>
      <c r="I118" s="78">
        <v>0</v>
      </c>
      <c r="J118" s="65">
        <f>IFERROR(I118/E108,"-")</f>
        <v>0</v>
      </c>
      <c r="K118" s="81" t="str">
        <f t="shared" si="8"/>
        <v>-</v>
      </c>
      <c r="L118" s="355"/>
      <c r="M118" s="355"/>
      <c r="N118" s="49" t="s">
        <v>116</v>
      </c>
      <c r="O118" s="78">
        <v>0</v>
      </c>
      <c r="P118" s="65">
        <f>IFERROR(O118/L108,"-")</f>
        <v>0</v>
      </c>
      <c r="Q118" s="78">
        <v>0</v>
      </c>
      <c r="R118" s="65">
        <f>IFERROR(Q118/M108,"-")</f>
        <v>0</v>
      </c>
      <c r="S118" s="81" t="str">
        <f t="shared" si="9"/>
        <v>-</v>
      </c>
      <c r="T118" s="355"/>
      <c r="U118" s="355"/>
      <c r="V118" s="49" t="s">
        <v>116</v>
      </c>
      <c r="W118" s="78">
        <v>0</v>
      </c>
      <c r="X118" s="65">
        <f>IFERROR(W118/T108,"-")</f>
        <v>0</v>
      </c>
      <c r="Y118" s="78">
        <v>0</v>
      </c>
      <c r="Z118" s="65">
        <f>IFERROR(Y118/U108,"-")</f>
        <v>0</v>
      </c>
      <c r="AA118" s="192" t="str">
        <f t="shared" si="10"/>
        <v>-</v>
      </c>
      <c r="AB118" s="355"/>
      <c r="AC118" s="355"/>
      <c r="AD118" s="49" t="s">
        <v>116</v>
      </c>
      <c r="AE118" s="78">
        <v>0</v>
      </c>
      <c r="AF118" s="65">
        <f>IFERROR(AE118/AB108,"-")</f>
        <v>0</v>
      </c>
      <c r="AG118" s="78">
        <v>0</v>
      </c>
      <c r="AH118" s="65">
        <f>IFERROR(AG118/AC108,"-")</f>
        <v>0</v>
      </c>
      <c r="AI118" s="81" t="str">
        <f t="shared" si="11"/>
        <v>-</v>
      </c>
      <c r="AJ118" s="355"/>
      <c r="AK118" s="355"/>
      <c r="AL118" s="49" t="s">
        <v>116</v>
      </c>
      <c r="AM118" s="78">
        <v>0</v>
      </c>
      <c r="AN118" s="65">
        <f>IFERROR(AM118/AJ108,"-")</f>
        <v>0</v>
      </c>
      <c r="AO118" s="78">
        <v>0</v>
      </c>
      <c r="AP118" s="65">
        <f>IFERROR(AO118/AK108,"-")</f>
        <v>0</v>
      </c>
      <c r="AQ118" s="81" t="str">
        <f t="shared" si="12"/>
        <v>-</v>
      </c>
      <c r="AR118" s="355"/>
      <c r="AS118" s="355"/>
      <c r="AT118" s="49" t="s">
        <v>116</v>
      </c>
      <c r="AU118" s="78">
        <v>0</v>
      </c>
      <c r="AV118" s="65">
        <f>IFERROR(AU118/AR108,"-")</f>
        <v>0</v>
      </c>
      <c r="AW118" s="81">
        <v>0</v>
      </c>
      <c r="AX118" s="65">
        <f>IFERROR(AW118/AS108,"-")</f>
        <v>0</v>
      </c>
      <c r="AY118" s="284" t="str">
        <f t="shared" si="13"/>
        <v>-</v>
      </c>
      <c r="AZ118" s="355"/>
      <c r="BA118" s="355"/>
      <c r="BB118" s="49" t="s">
        <v>116</v>
      </c>
      <c r="BC118" s="78">
        <v>0</v>
      </c>
      <c r="BD118" s="65">
        <f>IFERROR(BC118/AZ108,"-")</f>
        <v>0</v>
      </c>
      <c r="BE118" s="78">
        <v>0</v>
      </c>
      <c r="BF118" s="65">
        <f>IFERROR(BE118/BA108,"-")</f>
        <v>0</v>
      </c>
      <c r="BG118" s="81" t="str">
        <f t="shared" si="14"/>
        <v>-</v>
      </c>
      <c r="BH118" s="355"/>
      <c r="BI118" s="355"/>
      <c r="BJ118" s="49" t="s">
        <v>116</v>
      </c>
      <c r="BK118" s="78">
        <v>6960</v>
      </c>
      <c r="BL118" s="65">
        <f>IFERROR(BK118/BH108,"-")</f>
        <v>3.6197244401557876E-5</v>
      </c>
      <c r="BM118" s="78">
        <v>2</v>
      </c>
      <c r="BN118" s="65">
        <f>IFERROR(BM118/BI108,"-")</f>
        <v>4.4742729306487695E-3</v>
      </c>
      <c r="BO118" s="192">
        <f t="shared" si="15"/>
        <v>3480</v>
      </c>
      <c r="BP118" s="286"/>
    </row>
    <row r="119" spans="2:68" s="10" customFormat="1" ht="13.15" customHeight="1">
      <c r="B119" s="379"/>
      <c r="C119" s="374"/>
      <c r="D119" s="355"/>
      <c r="E119" s="355"/>
      <c r="F119" s="49" t="s">
        <v>117</v>
      </c>
      <c r="G119" s="78">
        <v>5254</v>
      </c>
      <c r="H119" s="65">
        <f>IFERROR(G119/D108,"-")</f>
        <v>8.9506267483023788E-5</v>
      </c>
      <c r="I119" s="78">
        <v>1</v>
      </c>
      <c r="J119" s="65">
        <f>IFERROR(I119/E108,"-")</f>
        <v>1.3888888888888888E-2</v>
      </c>
      <c r="K119" s="81">
        <f t="shared" si="8"/>
        <v>5254</v>
      </c>
      <c r="L119" s="355"/>
      <c r="M119" s="355"/>
      <c r="N119" s="49" t="s">
        <v>117</v>
      </c>
      <c r="O119" s="78">
        <v>2257248</v>
      </c>
      <c r="P119" s="65">
        <f>IFERROR(O119/L108,"-")</f>
        <v>5.455704414422273E-3</v>
      </c>
      <c r="Q119" s="78">
        <v>3</v>
      </c>
      <c r="R119" s="65">
        <f>IFERROR(Q119/M108,"-")</f>
        <v>3.8709677419354839E-3</v>
      </c>
      <c r="S119" s="81">
        <f t="shared" si="9"/>
        <v>752416</v>
      </c>
      <c r="T119" s="355"/>
      <c r="U119" s="355"/>
      <c r="V119" s="49" t="s">
        <v>117</v>
      </c>
      <c r="W119" s="78">
        <v>5985</v>
      </c>
      <c r="X119" s="65">
        <f>IFERROR(W119/T108,"-")</f>
        <v>3.7007997684913228E-4</v>
      </c>
      <c r="Y119" s="78">
        <v>1</v>
      </c>
      <c r="Z119" s="65">
        <f>IFERROR(Y119/U108,"-")</f>
        <v>3.3333333333333333E-2</v>
      </c>
      <c r="AA119" s="192">
        <f t="shared" si="10"/>
        <v>5985</v>
      </c>
      <c r="AB119" s="355"/>
      <c r="AC119" s="355"/>
      <c r="AD119" s="49" t="s">
        <v>117</v>
      </c>
      <c r="AE119" s="78">
        <v>0</v>
      </c>
      <c r="AF119" s="65">
        <f>IFERROR(AE119/AB108,"-")</f>
        <v>0</v>
      </c>
      <c r="AG119" s="78">
        <v>0</v>
      </c>
      <c r="AH119" s="65">
        <f>IFERROR(AG119/AC108,"-")</f>
        <v>0</v>
      </c>
      <c r="AI119" s="81" t="str">
        <f t="shared" si="11"/>
        <v>-</v>
      </c>
      <c r="AJ119" s="355"/>
      <c r="AK119" s="355"/>
      <c r="AL119" s="49" t="s">
        <v>117</v>
      </c>
      <c r="AM119" s="78">
        <v>2251263</v>
      </c>
      <c r="AN119" s="65">
        <f>IFERROR(AM119/AJ108,"-")</f>
        <v>1.2796518707649168E-2</v>
      </c>
      <c r="AO119" s="78">
        <v>2</v>
      </c>
      <c r="AP119" s="65">
        <f>IFERROR(AO119/AK108,"-")</f>
        <v>7.3800738007380072E-3</v>
      </c>
      <c r="AQ119" s="81">
        <f t="shared" si="12"/>
        <v>1125631.5</v>
      </c>
      <c r="AR119" s="355"/>
      <c r="AS119" s="355"/>
      <c r="AT119" s="49" t="s">
        <v>117</v>
      </c>
      <c r="AU119" s="78">
        <v>0</v>
      </c>
      <c r="AV119" s="65">
        <f>IFERROR(AU119/AR108,"-")</f>
        <v>0</v>
      </c>
      <c r="AW119" s="81">
        <v>0</v>
      </c>
      <c r="AX119" s="65">
        <f>IFERROR(AW119/AS108,"-")</f>
        <v>0</v>
      </c>
      <c r="AY119" s="284" t="str">
        <f t="shared" si="13"/>
        <v>-</v>
      </c>
      <c r="AZ119" s="355"/>
      <c r="BA119" s="355"/>
      <c r="BB119" s="49" t="s">
        <v>117</v>
      </c>
      <c r="BC119" s="78">
        <v>0</v>
      </c>
      <c r="BD119" s="65">
        <f>IFERROR(BC119/AZ108,"-")</f>
        <v>0</v>
      </c>
      <c r="BE119" s="78">
        <v>0</v>
      </c>
      <c r="BF119" s="65">
        <f>IFERROR(BE119/BA108,"-")</f>
        <v>0</v>
      </c>
      <c r="BG119" s="81" t="str">
        <f t="shared" si="14"/>
        <v>-</v>
      </c>
      <c r="BH119" s="355"/>
      <c r="BI119" s="355"/>
      <c r="BJ119" s="49" t="s">
        <v>117</v>
      </c>
      <c r="BK119" s="78">
        <v>0</v>
      </c>
      <c r="BL119" s="65">
        <f>IFERROR(BK119/BH108,"-")</f>
        <v>0</v>
      </c>
      <c r="BM119" s="78">
        <v>0</v>
      </c>
      <c r="BN119" s="65">
        <f>IFERROR(BM119/BI108,"-")</f>
        <v>0</v>
      </c>
      <c r="BO119" s="192" t="str">
        <f t="shared" si="15"/>
        <v>-</v>
      </c>
      <c r="BP119" s="286"/>
    </row>
    <row r="120" spans="2:68" s="10" customFormat="1" ht="13.15" customHeight="1">
      <c r="B120" s="379"/>
      <c r="C120" s="374"/>
      <c r="D120" s="355"/>
      <c r="E120" s="355"/>
      <c r="F120" s="49" t="s">
        <v>118</v>
      </c>
      <c r="G120" s="78">
        <v>980609</v>
      </c>
      <c r="H120" s="65">
        <f>IFERROR(G120/D108,"-")</f>
        <v>1.6705491330464499E-2</v>
      </c>
      <c r="I120" s="78">
        <v>21</v>
      </c>
      <c r="J120" s="65">
        <f>IFERROR(I120/E108,"-")</f>
        <v>0.29166666666666669</v>
      </c>
      <c r="K120" s="81">
        <f t="shared" si="8"/>
        <v>46695.666666666664</v>
      </c>
      <c r="L120" s="355"/>
      <c r="M120" s="355"/>
      <c r="N120" s="49" t="s">
        <v>118</v>
      </c>
      <c r="O120" s="78">
        <v>3426951</v>
      </c>
      <c r="P120" s="65">
        <f>IFERROR(O120/L108,"-")</f>
        <v>8.2828433998873071E-3</v>
      </c>
      <c r="Q120" s="78">
        <v>137</v>
      </c>
      <c r="R120" s="65">
        <f>IFERROR(Q120/M108,"-")</f>
        <v>0.17677419354838711</v>
      </c>
      <c r="S120" s="81">
        <f t="shared" si="9"/>
        <v>25014.240875912408</v>
      </c>
      <c r="T120" s="355"/>
      <c r="U120" s="355"/>
      <c r="V120" s="49" t="s">
        <v>118</v>
      </c>
      <c r="W120" s="78">
        <v>459541</v>
      </c>
      <c r="X120" s="65">
        <f>IFERROR(W120/T108,"-")</f>
        <v>2.8415525921675372E-2</v>
      </c>
      <c r="Y120" s="78">
        <v>3</v>
      </c>
      <c r="Z120" s="65">
        <f>IFERROR(Y120/U108,"-")</f>
        <v>0.1</v>
      </c>
      <c r="AA120" s="192">
        <f t="shared" si="10"/>
        <v>153180.33333333334</v>
      </c>
      <c r="AB120" s="355"/>
      <c r="AC120" s="355"/>
      <c r="AD120" s="49" t="s">
        <v>118</v>
      </c>
      <c r="AE120" s="78">
        <v>140122</v>
      </c>
      <c r="AF120" s="65">
        <f>IFERROR(AE120/AB108,"-")</f>
        <v>9.9024748766801882E-3</v>
      </c>
      <c r="AG120" s="78">
        <v>3</v>
      </c>
      <c r="AH120" s="65">
        <f>IFERROR(AG120/AC108,"-")</f>
        <v>4.1095890410958902E-2</v>
      </c>
      <c r="AI120" s="81">
        <f t="shared" si="11"/>
        <v>46707.333333333336</v>
      </c>
      <c r="AJ120" s="355"/>
      <c r="AK120" s="355"/>
      <c r="AL120" s="49" t="s">
        <v>118</v>
      </c>
      <c r="AM120" s="78">
        <v>1542300</v>
      </c>
      <c r="AN120" s="65">
        <f>IFERROR(AM120/AJ108,"-")</f>
        <v>8.7666660016210065E-3</v>
      </c>
      <c r="AO120" s="78">
        <v>49</v>
      </c>
      <c r="AP120" s="65">
        <f>IFERROR(AO120/AK108,"-")</f>
        <v>0.18081180811808117</v>
      </c>
      <c r="AQ120" s="81">
        <f t="shared" si="12"/>
        <v>31475.510204081631</v>
      </c>
      <c r="AR120" s="355"/>
      <c r="AS120" s="355"/>
      <c r="AT120" s="49" t="s">
        <v>118</v>
      </c>
      <c r="AU120" s="78">
        <v>1284988</v>
      </c>
      <c r="AV120" s="65">
        <f>IFERROR(AU120/AR108,"-")</f>
        <v>6.1929896245008333E-3</v>
      </c>
      <c r="AW120" s="81">
        <v>82</v>
      </c>
      <c r="AX120" s="65">
        <f>IFERROR(AW120/AS108,"-")</f>
        <v>0.20448877805486285</v>
      </c>
      <c r="AY120" s="284">
        <f t="shared" si="13"/>
        <v>15670.585365853658</v>
      </c>
      <c r="AZ120" s="355"/>
      <c r="BA120" s="355"/>
      <c r="BB120" s="49" t="s">
        <v>118</v>
      </c>
      <c r="BC120" s="78">
        <v>0</v>
      </c>
      <c r="BD120" s="65">
        <f>IFERROR(BC120/AZ108,"-")</f>
        <v>0</v>
      </c>
      <c r="BE120" s="78">
        <v>0</v>
      </c>
      <c r="BF120" s="65">
        <f>IFERROR(BE120/BA108,"-")</f>
        <v>0</v>
      </c>
      <c r="BG120" s="81" t="str">
        <f t="shared" si="14"/>
        <v>-</v>
      </c>
      <c r="BH120" s="355"/>
      <c r="BI120" s="355"/>
      <c r="BJ120" s="49" t="s">
        <v>118</v>
      </c>
      <c r="BK120" s="78">
        <v>915486</v>
      </c>
      <c r="BL120" s="65">
        <f>IFERROR(BK120/BH108,"-")</f>
        <v>4.7612170241673295E-3</v>
      </c>
      <c r="BM120" s="78">
        <v>57</v>
      </c>
      <c r="BN120" s="65">
        <f>IFERROR(BM120/BI108,"-")</f>
        <v>0.12751677852348994</v>
      </c>
      <c r="BO120" s="192">
        <f t="shared" si="15"/>
        <v>16061.157894736842</v>
      </c>
      <c r="BP120" s="286"/>
    </row>
    <row r="121" spans="2:68" s="10" customFormat="1" ht="13.15" customHeight="1">
      <c r="B121" s="379"/>
      <c r="C121" s="374"/>
      <c r="D121" s="355"/>
      <c r="E121" s="355"/>
      <c r="F121" s="49" t="s">
        <v>119</v>
      </c>
      <c r="G121" s="78">
        <v>1546552</v>
      </c>
      <c r="H121" s="65">
        <f>IFERROR(G121/D108,"-")</f>
        <v>2.6346801863038716E-2</v>
      </c>
      <c r="I121" s="78">
        <v>12</v>
      </c>
      <c r="J121" s="65">
        <f>IFERROR(I121/E108,"-")</f>
        <v>0.16666666666666666</v>
      </c>
      <c r="K121" s="81">
        <f t="shared" si="8"/>
        <v>128879.33333333333</v>
      </c>
      <c r="L121" s="355"/>
      <c r="M121" s="355"/>
      <c r="N121" s="49" t="s">
        <v>119</v>
      </c>
      <c r="O121" s="78">
        <v>4892665</v>
      </c>
      <c r="P121" s="65">
        <f>IFERROR(O121/L108,"-")</f>
        <v>1.1825432579313106E-2</v>
      </c>
      <c r="Q121" s="78">
        <v>69</v>
      </c>
      <c r="R121" s="65">
        <f>IFERROR(Q121/M108,"-")</f>
        <v>8.9032258064516132E-2</v>
      </c>
      <c r="S121" s="81">
        <f t="shared" si="9"/>
        <v>70908.188405797104</v>
      </c>
      <c r="T121" s="355"/>
      <c r="U121" s="355"/>
      <c r="V121" s="49" t="s">
        <v>119</v>
      </c>
      <c r="W121" s="78">
        <v>130805</v>
      </c>
      <c r="X121" s="65">
        <f>IFERROR(W121/T108,"-")</f>
        <v>8.0882725767336249E-3</v>
      </c>
      <c r="Y121" s="78">
        <v>1</v>
      </c>
      <c r="Z121" s="65">
        <f>IFERROR(Y121/U108,"-")</f>
        <v>3.3333333333333333E-2</v>
      </c>
      <c r="AA121" s="192">
        <f t="shared" si="10"/>
        <v>130805</v>
      </c>
      <c r="AB121" s="355"/>
      <c r="AC121" s="355"/>
      <c r="AD121" s="49" t="s">
        <v>119</v>
      </c>
      <c r="AE121" s="78">
        <v>370832</v>
      </c>
      <c r="AF121" s="65">
        <f>IFERROR(AE121/AB108,"-")</f>
        <v>2.6206838065893062E-2</v>
      </c>
      <c r="AG121" s="78">
        <v>7</v>
      </c>
      <c r="AH121" s="65">
        <f>IFERROR(AG121/AC108,"-")</f>
        <v>9.5890410958904104E-2</v>
      </c>
      <c r="AI121" s="81">
        <f t="shared" si="11"/>
        <v>52976</v>
      </c>
      <c r="AJ121" s="355"/>
      <c r="AK121" s="355"/>
      <c r="AL121" s="49" t="s">
        <v>119</v>
      </c>
      <c r="AM121" s="78">
        <v>2931961</v>
      </c>
      <c r="AN121" s="65">
        <f>IFERROR(AM121/AJ108,"-")</f>
        <v>1.6665708887232528E-2</v>
      </c>
      <c r="AO121" s="78">
        <v>38</v>
      </c>
      <c r="AP121" s="65">
        <f>IFERROR(AO121/AK108,"-")</f>
        <v>0.14022140221402213</v>
      </c>
      <c r="AQ121" s="81">
        <f t="shared" si="12"/>
        <v>77156.868421052626</v>
      </c>
      <c r="AR121" s="355"/>
      <c r="AS121" s="355"/>
      <c r="AT121" s="49" t="s">
        <v>119</v>
      </c>
      <c r="AU121" s="78">
        <v>1459067</v>
      </c>
      <c r="AV121" s="65">
        <f>IFERROR(AU121/AR108,"-")</f>
        <v>7.0319620046658468E-3</v>
      </c>
      <c r="AW121" s="81">
        <v>23</v>
      </c>
      <c r="AX121" s="65">
        <f>IFERROR(AW121/AS108,"-")</f>
        <v>5.7356608478802994E-2</v>
      </c>
      <c r="AY121" s="284">
        <f t="shared" si="13"/>
        <v>63437.695652173912</v>
      </c>
      <c r="AZ121" s="355"/>
      <c r="BA121" s="355"/>
      <c r="BB121" s="49" t="s">
        <v>119</v>
      </c>
      <c r="BC121" s="78">
        <v>27261</v>
      </c>
      <c r="BD121" s="65">
        <f>IFERROR(BC121/AZ108,"-")</f>
        <v>0.40742788820804066</v>
      </c>
      <c r="BE121" s="78">
        <v>1</v>
      </c>
      <c r="BF121" s="65">
        <f>IFERROR(BE121/BA108,"-")</f>
        <v>1</v>
      </c>
      <c r="BG121" s="81">
        <f t="shared" si="14"/>
        <v>27261</v>
      </c>
      <c r="BH121" s="355"/>
      <c r="BI121" s="355"/>
      <c r="BJ121" s="49" t="s">
        <v>119</v>
      </c>
      <c r="BK121" s="78">
        <v>1599598</v>
      </c>
      <c r="BL121" s="65">
        <f>IFERROR(BK121/BH108,"-")</f>
        <v>8.3191149066441338E-3</v>
      </c>
      <c r="BM121" s="78">
        <v>28</v>
      </c>
      <c r="BN121" s="65">
        <f>IFERROR(BM121/BI108,"-")</f>
        <v>6.2639821029082776E-2</v>
      </c>
      <c r="BO121" s="192">
        <f t="shared" si="15"/>
        <v>57128.5</v>
      </c>
      <c r="BP121" s="286"/>
    </row>
    <row r="122" spans="2:68" s="10" customFormat="1" ht="13.15" customHeight="1">
      <c r="B122" s="379"/>
      <c r="C122" s="374"/>
      <c r="D122" s="355"/>
      <c r="E122" s="355"/>
      <c r="F122" s="49" t="s">
        <v>120</v>
      </c>
      <c r="G122" s="78">
        <v>515206</v>
      </c>
      <c r="H122" s="65">
        <f>IFERROR(G122/D108,"-")</f>
        <v>8.7769634649521797E-3</v>
      </c>
      <c r="I122" s="78">
        <v>15</v>
      </c>
      <c r="J122" s="65">
        <f>IFERROR(I122/E108,"-")</f>
        <v>0.20833333333333334</v>
      </c>
      <c r="K122" s="81">
        <f t="shared" si="8"/>
        <v>34347.066666666666</v>
      </c>
      <c r="L122" s="355"/>
      <c r="M122" s="355"/>
      <c r="N122" s="49" t="s">
        <v>120</v>
      </c>
      <c r="O122" s="78">
        <v>2657362</v>
      </c>
      <c r="P122" s="65">
        <f>IFERROR(O122/L108,"-")</f>
        <v>6.4227686076665036E-3</v>
      </c>
      <c r="Q122" s="78">
        <v>64</v>
      </c>
      <c r="R122" s="65">
        <f>IFERROR(Q122/M108,"-")</f>
        <v>8.2580645161290323E-2</v>
      </c>
      <c r="S122" s="81">
        <f t="shared" si="9"/>
        <v>41521.28125</v>
      </c>
      <c r="T122" s="355"/>
      <c r="U122" s="355"/>
      <c r="V122" s="49" t="s">
        <v>120</v>
      </c>
      <c r="W122" s="78">
        <v>153647</v>
      </c>
      <c r="X122" s="65">
        <f>IFERROR(W122/T108,"-")</f>
        <v>9.5006981124375316E-3</v>
      </c>
      <c r="Y122" s="78">
        <v>3</v>
      </c>
      <c r="Z122" s="65">
        <f>IFERROR(Y122/U108,"-")</f>
        <v>0.1</v>
      </c>
      <c r="AA122" s="192">
        <f t="shared" si="10"/>
        <v>51215.666666666664</v>
      </c>
      <c r="AB122" s="355"/>
      <c r="AC122" s="355"/>
      <c r="AD122" s="49" t="s">
        <v>120</v>
      </c>
      <c r="AE122" s="78">
        <v>41461</v>
      </c>
      <c r="AF122" s="65">
        <f>IFERROR(AE122/AB108,"-")</f>
        <v>2.9300645927266044E-3</v>
      </c>
      <c r="AG122" s="78">
        <v>2</v>
      </c>
      <c r="AH122" s="65">
        <f>IFERROR(AG122/AC108,"-")</f>
        <v>2.7397260273972601E-2</v>
      </c>
      <c r="AI122" s="81">
        <f t="shared" si="11"/>
        <v>20730.5</v>
      </c>
      <c r="AJ122" s="355"/>
      <c r="AK122" s="355"/>
      <c r="AL122" s="49" t="s">
        <v>120</v>
      </c>
      <c r="AM122" s="78">
        <v>1342403</v>
      </c>
      <c r="AN122" s="65">
        <f>IFERROR(AM122/AJ108,"-")</f>
        <v>7.6304212802788323E-3</v>
      </c>
      <c r="AO122" s="78">
        <v>30</v>
      </c>
      <c r="AP122" s="65">
        <f>IFERROR(AO122/AK108,"-")</f>
        <v>0.11070110701107011</v>
      </c>
      <c r="AQ122" s="81">
        <f t="shared" si="12"/>
        <v>44746.76666666667</v>
      </c>
      <c r="AR122" s="355"/>
      <c r="AS122" s="355"/>
      <c r="AT122" s="49" t="s">
        <v>120</v>
      </c>
      <c r="AU122" s="78">
        <v>1119851</v>
      </c>
      <c r="AV122" s="65">
        <f>IFERROR(AU122/AR108,"-")</f>
        <v>5.3971131434588362E-3</v>
      </c>
      <c r="AW122" s="81">
        <v>29</v>
      </c>
      <c r="AX122" s="65">
        <f>IFERROR(AW122/AS108,"-")</f>
        <v>7.2319201995012475E-2</v>
      </c>
      <c r="AY122" s="284">
        <f t="shared" si="13"/>
        <v>38615.551724137928</v>
      </c>
      <c r="AZ122" s="355"/>
      <c r="BA122" s="355"/>
      <c r="BB122" s="49" t="s">
        <v>120</v>
      </c>
      <c r="BC122" s="78">
        <v>0</v>
      </c>
      <c r="BD122" s="65">
        <f>IFERROR(BC122/AZ108,"-")</f>
        <v>0</v>
      </c>
      <c r="BE122" s="78">
        <v>0</v>
      </c>
      <c r="BF122" s="65">
        <f>IFERROR(BE122/BA108,"-")</f>
        <v>0</v>
      </c>
      <c r="BG122" s="81" t="str">
        <f t="shared" si="14"/>
        <v>-</v>
      </c>
      <c r="BH122" s="355"/>
      <c r="BI122" s="355"/>
      <c r="BJ122" s="49" t="s">
        <v>120</v>
      </c>
      <c r="BK122" s="78">
        <v>994024</v>
      </c>
      <c r="BL122" s="65">
        <f>IFERROR(BK122/BH108,"-")</f>
        <v>5.1696738030192766E-3</v>
      </c>
      <c r="BM122" s="78">
        <v>23</v>
      </c>
      <c r="BN122" s="65">
        <f>IFERROR(BM122/BI108,"-")</f>
        <v>5.145413870246085E-2</v>
      </c>
      <c r="BO122" s="192">
        <f t="shared" si="15"/>
        <v>43218.434782608696</v>
      </c>
      <c r="BP122" s="286"/>
    </row>
    <row r="123" spans="2:68" s="10" customFormat="1" ht="13.15" customHeight="1">
      <c r="B123" s="379"/>
      <c r="C123" s="374"/>
      <c r="D123" s="355"/>
      <c r="E123" s="355"/>
      <c r="F123" s="50" t="s">
        <v>121</v>
      </c>
      <c r="G123" s="79">
        <v>42676</v>
      </c>
      <c r="H123" s="66">
        <f>IFERROR(G123/D108,"-")</f>
        <v>7.2702121642663183E-4</v>
      </c>
      <c r="I123" s="79">
        <v>8</v>
      </c>
      <c r="J123" s="66">
        <f>IFERROR(I123/E108,"-")</f>
        <v>0.1111111111111111</v>
      </c>
      <c r="K123" s="82">
        <f t="shared" si="8"/>
        <v>5334.5</v>
      </c>
      <c r="L123" s="355"/>
      <c r="M123" s="355"/>
      <c r="N123" s="50" t="s">
        <v>121</v>
      </c>
      <c r="O123" s="79">
        <v>438526</v>
      </c>
      <c r="P123" s="66">
        <f>IFERROR(O123/L108,"-")</f>
        <v>1.0599049081177353E-3</v>
      </c>
      <c r="Q123" s="79">
        <v>39</v>
      </c>
      <c r="R123" s="66">
        <f>IFERROR(Q123/M108,"-")</f>
        <v>5.0322580645161291E-2</v>
      </c>
      <c r="S123" s="82">
        <f t="shared" si="9"/>
        <v>11244.25641025641</v>
      </c>
      <c r="T123" s="355"/>
      <c r="U123" s="355"/>
      <c r="V123" s="50" t="s">
        <v>121</v>
      </c>
      <c r="W123" s="79">
        <v>0</v>
      </c>
      <c r="X123" s="66">
        <f>IFERROR(W123/T108,"-")</f>
        <v>0</v>
      </c>
      <c r="Y123" s="79">
        <v>0</v>
      </c>
      <c r="Z123" s="66">
        <f>IFERROR(Y123/U108,"-")</f>
        <v>0</v>
      </c>
      <c r="AA123" s="193" t="str">
        <f t="shared" si="10"/>
        <v>-</v>
      </c>
      <c r="AB123" s="355"/>
      <c r="AC123" s="355"/>
      <c r="AD123" s="50" t="s">
        <v>121</v>
      </c>
      <c r="AE123" s="79">
        <v>0</v>
      </c>
      <c r="AF123" s="66">
        <f>IFERROR(AE123/AB108,"-")</f>
        <v>0</v>
      </c>
      <c r="AG123" s="79">
        <v>0</v>
      </c>
      <c r="AH123" s="66">
        <f>IFERROR(AG123/AC108,"-")</f>
        <v>0</v>
      </c>
      <c r="AI123" s="82" t="str">
        <f t="shared" si="11"/>
        <v>-</v>
      </c>
      <c r="AJ123" s="355"/>
      <c r="AK123" s="355"/>
      <c r="AL123" s="50" t="s">
        <v>121</v>
      </c>
      <c r="AM123" s="79">
        <v>203017</v>
      </c>
      <c r="AN123" s="66">
        <f>IFERROR(AM123/AJ108,"-")</f>
        <v>1.1539792722888491E-3</v>
      </c>
      <c r="AO123" s="79">
        <v>16</v>
      </c>
      <c r="AP123" s="66">
        <f>IFERROR(AO123/AK108,"-")</f>
        <v>5.9040590405904057E-2</v>
      </c>
      <c r="AQ123" s="82">
        <f t="shared" si="12"/>
        <v>12688.5625</v>
      </c>
      <c r="AR123" s="355"/>
      <c r="AS123" s="355"/>
      <c r="AT123" s="50" t="s">
        <v>121</v>
      </c>
      <c r="AU123" s="79">
        <v>235509</v>
      </c>
      <c r="AV123" s="66">
        <f>IFERROR(AU123/AR108,"-")</f>
        <v>1.1350337851221699E-3</v>
      </c>
      <c r="AW123" s="82">
        <v>23</v>
      </c>
      <c r="AX123" s="66">
        <f>IFERROR(AW123/AS108,"-")</f>
        <v>5.7356608478802994E-2</v>
      </c>
      <c r="AY123" s="285">
        <f t="shared" si="13"/>
        <v>10239.521739130434</v>
      </c>
      <c r="AZ123" s="355"/>
      <c r="BA123" s="355"/>
      <c r="BB123" s="50" t="s">
        <v>121</v>
      </c>
      <c r="BC123" s="79">
        <v>0</v>
      </c>
      <c r="BD123" s="66">
        <f>IFERROR(BC123/AZ108,"-")</f>
        <v>0</v>
      </c>
      <c r="BE123" s="79">
        <v>0</v>
      </c>
      <c r="BF123" s="66">
        <f>IFERROR(BE123/BA108,"-")</f>
        <v>0</v>
      </c>
      <c r="BG123" s="82" t="str">
        <f t="shared" si="14"/>
        <v>-</v>
      </c>
      <c r="BH123" s="355"/>
      <c r="BI123" s="355"/>
      <c r="BJ123" s="50" t="s">
        <v>121</v>
      </c>
      <c r="BK123" s="79">
        <v>88485</v>
      </c>
      <c r="BL123" s="66">
        <f>IFERROR(BK123/BH108,"-")</f>
        <v>4.601886739758403E-4</v>
      </c>
      <c r="BM123" s="79">
        <v>16</v>
      </c>
      <c r="BN123" s="66">
        <f>IFERROR(BM123/BI108,"-")</f>
        <v>3.5794183445190156E-2</v>
      </c>
      <c r="BO123" s="193">
        <f t="shared" si="15"/>
        <v>5530.3125</v>
      </c>
      <c r="BP123" s="286"/>
    </row>
    <row r="124" spans="2:68" s="10" customFormat="1" ht="13.15" customHeight="1">
      <c r="B124" s="380"/>
      <c r="C124" s="375"/>
      <c r="D124" s="356"/>
      <c r="E124" s="356"/>
      <c r="F124" s="51" t="s">
        <v>71</v>
      </c>
      <c r="G124" s="74">
        <f>SUM(G108:G123)</f>
        <v>12134820</v>
      </c>
      <c r="H124" s="66">
        <f>IFERROR(G124/D108,"-")</f>
        <v>0.20672676908609569</v>
      </c>
      <c r="I124" s="79">
        <v>68</v>
      </c>
      <c r="J124" s="66">
        <f>IFERROR(I124/E108,"-")</f>
        <v>0.94444444444444442</v>
      </c>
      <c r="K124" s="82">
        <f t="shared" si="8"/>
        <v>178453.23529411765</v>
      </c>
      <c r="L124" s="356"/>
      <c r="M124" s="356"/>
      <c r="N124" s="51" t="s">
        <v>71</v>
      </c>
      <c r="O124" s="74">
        <f>SUM(O108:O123)</f>
        <v>98690370</v>
      </c>
      <c r="P124" s="66">
        <f>IFERROR(O124/L108,"-")</f>
        <v>0.23853182604213957</v>
      </c>
      <c r="Q124" s="79">
        <v>645</v>
      </c>
      <c r="R124" s="66">
        <f>IFERROR(Q124/M108,"-")</f>
        <v>0.83225806451612905</v>
      </c>
      <c r="S124" s="82">
        <f t="shared" si="9"/>
        <v>153008.32558139536</v>
      </c>
      <c r="T124" s="356"/>
      <c r="U124" s="356"/>
      <c r="V124" s="51" t="s">
        <v>71</v>
      </c>
      <c r="W124" s="74">
        <f>SUM(W108:W123)</f>
        <v>863415</v>
      </c>
      <c r="X124" s="66">
        <f>IFERROR(W124/T108,"-")</f>
        <v>5.3388906133866924E-2</v>
      </c>
      <c r="Y124" s="79">
        <v>11</v>
      </c>
      <c r="Z124" s="66">
        <f>IFERROR(Y124/U108,"-")</f>
        <v>0.36666666666666664</v>
      </c>
      <c r="AA124" s="193">
        <f t="shared" si="10"/>
        <v>78492.272727272721</v>
      </c>
      <c r="AB124" s="356"/>
      <c r="AC124" s="356"/>
      <c r="AD124" s="51" t="s">
        <v>71</v>
      </c>
      <c r="AE124" s="74">
        <f>SUM(AE108:AE123)</f>
        <v>872164</v>
      </c>
      <c r="AF124" s="66">
        <f>IFERROR(AE124/AB108,"-")</f>
        <v>6.1636160619637885E-2</v>
      </c>
      <c r="AG124" s="79">
        <v>23</v>
      </c>
      <c r="AH124" s="66">
        <f>IFERROR(AG124/AC108,"-")</f>
        <v>0.31506849315068491</v>
      </c>
      <c r="AI124" s="82">
        <f t="shared" si="11"/>
        <v>37920.17391304348</v>
      </c>
      <c r="AJ124" s="356"/>
      <c r="AK124" s="356"/>
      <c r="AL124" s="51" t="s">
        <v>71</v>
      </c>
      <c r="AM124" s="74">
        <f>SUM(AM108:AM123)</f>
        <v>43119944</v>
      </c>
      <c r="AN124" s="66">
        <f>IFERROR(AM124/AJ108,"-")</f>
        <v>0.24510027041211288</v>
      </c>
      <c r="AO124" s="79">
        <v>246</v>
      </c>
      <c r="AP124" s="66">
        <f>IFERROR(AO124/AK108,"-")</f>
        <v>0.90774907749077494</v>
      </c>
      <c r="AQ124" s="82">
        <f t="shared" si="12"/>
        <v>175284.32520325202</v>
      </c>
      <c r="AR124" s="356"/>
      <c r="AS124" s="356"/>
      <c r="AT124" s="51" t="s">
        <v>71</v>
      </c>
      <c r="AU124" s="74">
        <f>SUM(AU108:AU123)</f>
        <v>53834847</v>
      </c>
      <c r="AV124" s="66">
        <f>IFERROR(AU124/AR108,"-")</f>
        <v>0.25945662442574546</v>
      </c>
      <c r="AW124" s="82">
        <v>365</v>
      </c>
      <c r="AX124" s="197">
        <f>IFERROR(AW124/AS108,"-")</f>
        <v>0.91022443890274318</v>
      </c>
      <c r="AY124" s="223">
        <f t="shared" si="13"/>
        <v>147492.73150684932</v>
      </c>
      <c r="AZ124" s="356"/>
      <c r="BA124" s="356"/>
      <c r="BB124" s="51" t="s">
        <v>71</v>
      </c>
      <c r="BC124" s="74">
        <f>SUM(BC108:BC123)</f>
        <v>36831</v>
      </c>
      <c r="BD124" s="66">
        <f>IFERROR(BC124/AZ108,"-")</f>
        <v>0.55045583619787775</v>
      </c>
      <c r="BE124" s="79">
        <v>1</v>
      </c>
      <c r="BF124" s="66">
        <f>IFERROR(BE124/BA108,"-")</f>
        <v>1</v>
      </c>
      <c r="BG124" s="82">
        <f t="shared" si="14"/>
        <v>36831</v>
      </c>
      <c r="BH124" s="356"/>
      <c r="BI124" s="356"/>
      <c r="BJ124" s="51" t="s">
        <v>71</v>
      </c>
      <c r="BK124" s="74">
        <f>SUM(BK108:BK123)</f>
        <v>34080746</v>
      </c>
      <c r="BL124" s="66">
        <f>IFERROR(BK124/BH108,"-")</f>
        <v>0.17724555924560573</v>
      </c>
      <c r="BM124" s="79">
        <v>351</v>
      </c>
      <c r="BN124" s="66">
        <f>IFERROR(BM124/BI108,"-")</f>
        <v>0.78523489932885904</v>
      </c>
      <c r="BO124" s="193">
        <f t="shared" si="15"/>
        <v>97096.142450142448</v>
      </c>
      <c r="BP124" s="286"/>
    </row>
    <row r="125" spans="2:68" s="10" customFormat="1" ht="13.15" customHeight="1">
      <c r="B125" s="457">
        <v>8</v>
      </c>
      <c r="C125" s="456" t="s">
        <v>57</v>
      </c>
      <c r="D125" s="458">
        <v>24750990</v>
      </c>
      <c r="E125" s="458">
        <v>42</v>
      </c>
      <c r="F125" s="47" t="s">
        <v>107</v>
      </c>
      <c r="G125" s="77">
        <v>231949</v>
      </c>
      <c r="H125" s="64">
        <f>IFERROR(G125/D125,"-")</f>
        <v>9.3713019156001429E-3</v>
      </c>
      <c r="I125" s="77">
        <v>10</v>
      </c>
      <c r="J125" s="64">
        <f>IFERROR(I125/E125,"-")</f>
        <v>0.23809523809523808</v>
      </c>
      <c r="K125" s="80">
        <f t="shared" si="8"/>
        <v>23194.9</v>
      </c>
      <c r="L125" s="354">
        <v>244006190</v>
      </c>
      <c r="M125" s="354">
        <v>478</v>
      </c>
      <c r="N125" s="47" t="s">
        <v>107</v>
      </c>
      <c r="O125" s="77">
        <v>4782834</v>
      </c>
      <c r="P125" s="64">
        <f>IFERROR(O125/L125,"-")</f>
        <v>1.9601281426508074E-2</v>
      </c>
      <c r="Q125" s="77">
        <v>91</v>
      </c>
      <c r="R125" s="64">
        <f>IFERROR(Q125/M125,"-")</f>
        <v>0.1903765690376569</v>
      </c>
      <c r="S125" s="80">
        <f t="shared" si="9"/>
        <v>52558.615384615383</v>
      </c>
      <c r="T125" s="354">
        <v>3405500</v>
      </c>
      <c r="U125" s="354">
        <v>14</v>
      </c>
      <c r="V125" s="47" t="s">
        <v>107</v>
      </c>
      <c r="W125" s="77">
        <v>132522</v>
      </c>
      <c r="X125" s="64">
        <f>IFERROR(W125/T125,"-")</f>
        <v>3.8914109528703569E-2</v>
      </c>
      <c r="Y125" s="77">
        <v>2</v>
      </c>
      <c r="Z125" s="64">
        <f>IFERROR(Y125/U125,"-")</f>
        <v>0.14285714285714285</v>
      </c>
      <c r="AA125" s="191">
        <f t="shared" si="10"/>
        <v>66261</v>
      </c>
      <c r="AB125" s="354">
        <v>13570010</v>
      </c>
      <c r="AC125" s="354">
        <v>47</v>
      </c>
      <c r="AD125" s="47" t="s">
        <v>107</v>
      </c>
      <c r="AE125" s="77">
        <v>147974</v>
      </c>
      <c r="AF125" s="64">
        <f>IFERROR(AE125/AB125,"-")</f>
        <v>1.0904487174290954E-2</v>
      </c>
      <c r="AG125" s="77">
        <v>7</v>
      </c>
      <c r="AH125" s="64">
        <f>IFERROR(AG125/AC125,"-")</f>
        <v>0.14893617021276595</v>
      </c>
      <c r="AI125" s="80">
        <f t="shared" si="11"/>
        <v>21139.142857142859</v>
      </c>
      <c r="AJ125" s="354">
        <v>110339380</v>
      </c>
      <c r="AK125" s="354">
        <v>173</v>
      </c>
      <c r="AL125" s="47" t="s">
        <v>107</v>
      </c>
      <c r="AM125" s="77">
        <v>1700635</v>
      </c>
      <c r="AN125" s="64">
        <f>IFERROR(AM125/AJ125,"-")</f>
        <v>1.5412765596471541E-2</v>
      </c>
      <c r="AO125" s="77">
        <v>40</v>
      </c>
      <c r="AP125" s="64">
        <f>IFERROR(AO125/AK125,"-")</f>
        <v>0.23121387283236994</v>
      </c>
      <c r="AQ125" s="80">
        <f t="shared" si="12"/>
        <v>42515.875</v>
      </c>
      <c r="AR125" s="354">
        <v>116691300</v>
      </c>
      <c r="AS125" s="354">
        <v>244</v>
      </c>
      <c r="AT125" s="47" t="s">
        <v>107</v>
      </c>
      <c r="AU125" s="77">
        <v>2801703</v>
      </c>
      <c r="AV125" s="64">
        <f>IFERROR(AU125/AR125,"-")</f>
        <v>2.4009527702579369E-2</v>
      </c>
      <c r="AW125" s="80">
        <v>42</v>
      </c>
      <c r="AX125" s="67">
        <f>IFERROR(AW125/AS125,"-")</f>
        <v>0.1721311475409836</v>
      </c>
      <c r="AY125" s="283">
        <f t="shared" si="13"/>
        <v>66707.21428571429</v>
      </c>
      <c r="AZ125" s="354">
        <v>0</v>
      </c>
      <c r="BA125" s="354">
        <v>0</v>
      </c>
      <c r="BB125" s="47" t="s">
        <v>107</v>
      </c>
      <c r="BC125" s="77">
        <v>0</v>
      </c>
      <c r="BD125" s="64" t="str">
        <f>IFERROR(BC125/AZ125,"-")</f>
        <v>-</v>
      </c>
      <c r="BE125" s="77">
        <v>0</v>
      </c>
      <c r="BF125" s="64" t="str">
        <f>IFERROR(BE125/BA125,"-")</f>
        <v>-</v>
      </c>
      <c r="BG125" s="80" t="str">
        <f t="shared" si="14"/>
        <v>-</v>
      </c>
      <c r="BH125" s="354">
        <v>100109120</v>
      </c>
      <c r="BI125" s="354">
        <v>266</v>
      </c>
      <c r="BJ125" s="47" t="s">
        <v>107</v>
      </c>
      <c r="BK125" s="77">
        <v>2452953</v>
      </c>
      <c r="BL125" s="64">
        <f>IFERROR(BK125/BH125,"-")</f>
        <v>2.4502792552766422E-2</v>
      </c>
      <c r="BM125" s="77">
        <v>42</v>
      </c>
      <c r="BN125" s="64">
        <f>IFERROR(BM125/BI125,"-")</f>
        <v>0.15789473684210525</v>
      </c>
      <c r="BO125" s="191">
        <f t="shared" si="15"/>
        <v>58403.642857142855</v>
      </c>
      <c r="BP125" s="286"/>
    </row>
    <row r="126" spans="2:68" s="10" customFormat="1" ht="13.15" customHeight="1">
      <c r="B126" s="457"/>
      <c r="C126" s="456"/>
      <c r="D126" s="458"/>
      <c r="E126" s="458"/>
      <c r="F126" s="48" t="s">
        <v>108</v>
      </c>
      <c r="G126" s="78">
        <v>926083</v>
      </c>
      <c r="H126" s="65">
        <f>IFERROR(G126/D125,"-")</f>
        <v>3.7415998309562569E-2</v>
      </c>
      <c r="I126" s="78">
        <v>10</v>
      </c>
      <c r="J126" s="65">
        <f>IFERROR(I126/E125,"-")</f>
        <v>0.23809523809523808</v>
      </c>
      <c r="K126" s="81">
        <f t="shared" si="8"/>
        <v>92608.3</v>
      </c>
      <c r="L126" s="355"/>
      <c r="M126" s="355"/>
      <c r="N126" s="48" t="s">
        <v>108</v>
      </c>
      <c r="O126" s="78">
        <v>2522943</v>
      </c>
      <c r="P126" s="65">
        <f>IFERROR(O126/L125,"-")</f>
        <v>1.0339668022356318E-2</v>
      </c>
      <c r="Q126" s="78">
        <v>91</v>
      </c>
      <c r="R126" s="65">
        <f>IFERROR(Q126/M125,"-")</f>
        <v>0.1903765690376569</v>
      </c>
      <c r="S126" s="81">
        <f t="shared" si="9"/>
        <v>27724.648351648353</v>
      </c>
      <c r="T126" s="355"/>
      <c r="U126" s="355"/>
      <c r="V126" s="48" t="s">
        <v>108</v>
      </c>
      <c r="W126" s="78">
        <v>164141</v>
      </c>
      <c r="X126" s="65">
        <f>IFERROR(W126/T125,"-")</f>
        <v>4.8198796065188662E-2</v>
      </c>
      <c r="Y126" s="78">
        <v>4</v>
      </c>
      <c r="Z126" s="65">
        <f>IFERROR(Y126/U125,"-")</f>
        <v>0.2857142857142857</v>
      </c>
      <c r="AA126" s="192">
        <f t="shared" si="10"/>
        <v>41035.25</v>
      </c>
      <c r="AB126" s="355"/>
      <c r="AC126" s="355"/>
      <c r="AD126" s="48" t="s">
        <v>108</v>
      </c>
      <c r="AE126" s="78">
        <v>23555</v>
      </c>
      <c r="AF126" s="65">
        <f>IFERROR(AE126/AB125,"-")</f>
        <v>1.735813017086944E-3</v>
      </c>
      <c r="AG126" s="78">
        <v>2</v>
      </c>
      <c r="AH126" s="65">
        <f>IFERROR(AG126/AC125,"-")</f>
        <v>4.2553191489361701E-2</v>
      </c>
      <c r="AI126" s="81">
        <f t="shared" si="11"/>
        <v>11777.5</v>
      </c>
      <c r="AJ126" s="355"/>
      <c r="AK126" s="355"/>
      <c r="AL126" s="48" t="s">
        <v>108</v>
      </c>
      <c r="AM126" s="78">
        <v>992227</v>
      </c>
      <c r="AN126" s="65">
        <f>IFERROR(AM126/AJ125,"-")</f>
        <v>8.9925011360404601E-3</v>
      </c>
      <c r="AO126" s="78">
        <v>37</v>
      </c>
      <c r="AP126" s="65">
        <f>IFERROR(AO126/AK125,"-")</f>
        <v>0.2138728323699422</v>
      </c>
      <c r="AQ126" s="81">
        <f t="shared" si="12"/>
        <v>26816.945945945947</v>
      </c>
      <c r="AR126" s="355"/>
      <c r="AS126" s="355"/>
      <c r="AT126" s="48" t="s">
        <v>108</v>
      </c>
      <c r="AU126" s="78">
        <v>1343020</v>
      </c>
      <c r="AV126" s="65">
        <f>IFERROR(AU126/AR125,"-")</f>
        <v>1.1509169920979542E-2</v>
      </c>
      <c r="AW126" s="81">
        <v>48</v>
      </c>
      <c r="AX126" s="65">
        <f>IFERROR(AW126/AS125,"-")</f>
        <v>0.19672131147540983</v>
      </c>
      <c r="AY126" s="284">
        <f t="shared" si="13"/>
        <v>27979.583333333332</v>
      </c>
      <c r="AZ126" s="355"/>
      <c r="BA126" s="355"/>
      <c r="BB126" s="48" t="s">
        <v>108</v>
      </c>
      <c r="BC126" s="78">
        <v>0</v>
      </c>
      <c r="BD126" s="65" t="str">
        <f>IFERROR(BC126/AZ125,"-")</f>
        <v>-</v>
      </c>
      <c r="BE126" s="78">
        <v>0</v>
      </c>
      <c r="BF126" s="65" t="str">
        <f>IFERROR(BE126/BA125,"-")</f>
        <v>-</v>
      </c>
      <c r="BG126" s="81" t="str">
        <f t="shared" si="14"/>
        <v>-</v>
      </c>
      <c r="BH126" s="355"/>
      <c r="BI126" s="355"/>
      <c r="BJ126" s="48" t="s">
        <v>108</v>
      </c>
      <c r="BK126" s="78">
        <v>2068885</v>
      </c>
      <c r="BL126" s="65">
        <f>IFERROR(BK126/BH125,"-")</f>
        <v>2.0666298934602562E-2</v>
      </c>
      <c r="BM126" s="78">
        <v>40</v>
      </c>
      <c r="BN126" s="65">
        <f>IFERROR(BM126/BI125,"-")</f>
        <v>0.15037593984962405</v>
      </c>
      <c r="BO126" s="192">
        <f t="shared" si="15"/>
        <v>51722.125</v>
      </c>
      <c r="BP126" s="286"/>
    </row>
    <row r="127" spans="2:68" s="10" customFormat="1" ht="13.15" customHeight="1">
      <c r="B127" s="457"/>
      <c r="C127" s="456"/>
      <c r="D127" s="458"/>
      <c r="E127" s="458"/>
      <c r="F127" s="49" t="s">
        <v>109</v>
      </c>
      <c r="G127" s="78">
        <v>395322</v>
      </c>
      <c r="H127" s="65">
        <f>IFERROR(G127/D125,"-")</f>
        <v>1.5971967181918782E-2</v>
      </c>
      <c r="I127" s="78">
        <v>12</v>
      </c>
      <c r="J127" s="65">
        <f>IFERROR(I127/E125,"-")</f>
        <v>0.2857142857142857</v>
      </c>
      <c r="K127" s="81">
        <f t="shared" si="8"/>
        <v>32943.5</v>
      </c>
      <c r="L127" s="355"/>
      <c r="M127" s="355"/>
      <c r="N127" s="49" t="s">
        <v>109</v>
      </c>
      <c r="O127" s="78">
        <v>4935043</v>
      </c>
      <c r="P127" s="65">
        <f>IFERROR(O127/L125,"-")</f>
        <v>2.02250729786814E-2</v>
      </c>
      <c r="Q127" s="78">
        <v>126</v>
      </c>
      <c r="R127" s="65">
        <f>IFERROR(Q127/M125,"-")</f>
        <v>0.26359832635983266</v>
      </c>
      <c r="S127" s="81">
        <f t="shared" si="9"/>
        <v>39167.007936507936</v>
      </c>
      <c r="T127" s="355"/>
      <c r="U127" s="355"/>
      <c r="V127" s="49" t="s">
        <v>109</v>
      </c>
      <c r="W127" s="78">
        <v>0</v>
      </c>
      <c r="X127" s="65">
        <f>IFERROR(W127/T125,"-")</f>
        <v>0</v>
      </c>
      <c r="Y127" s="78">
        <v>0</v>
      </c>
      <c r="Z127" s="65">
        <f>IFERROR(Y127/U125,"-")</f>
        <v>0</v>
      </c>
      <c r="AA127" s="192" t="str">
        <f t="shared" si="10"/>
        <v>-</v>
      </c>
      <c r="AB127" s="355"/>
      <c r="AC127" s="355"/>
      <c r="AD127" s="49" t="s">
        <v>109</v>
      </c>
      <c r="AE127" s="78">
        <v>0</v>
      </c>
      <c r="AF127" s="65">
        <f>IFERROR(AE127/AB125,"-")</f>
        <v>0</v>
      </c>
      <c r="AG127" s="78">
        <v>0</v>
      </c>
      <c r="AH127" s="65">
        <f>IFERROR(AG127/AC125,"-")</f>
        <v>0</v>
      </c>
      <c r="AI127" s="81" t="str">
        <f t="shared" si="11"/>
        <v>-</v>
      </c>
      <c r="AJ127" s="355"/>
      <c r="AK127" s="355"/>
      <c r="AL127" s="49" t="s">
        <v>109</v>
      </c>
      <c r="AM127" s="78">
        <v>3208202</v>
      </c>
      <c r="AN127" s="65">
        <f>IFERROR(AM127/AJ125,"-")</f>
        <v>2.9075766059225638E-2</v>
      </c>
      <c r="AO127" s="78">
        <v>61</v>
      </c>
      <c r="AP127" s="65">
        <f>IFERROR(AO127/AK125,"-")</f>
        <v>0.35260115606936415</v>
      </c>
      <c r="AQ127" s="81">
        <f t="shared" si="12"/>
        <v>52593.475409836065</v>
      </c>
      <c r="AR127" s="355"/>
      <c r="AS127" s="355"/>
      <c r="AT127" s="49" t="s">
        <v>109</v>
      </c>
      <c r="AU127" s="78">
        <v>1726841</v>
      </c>
      <c r="AV127" s="65">
        <f>IFERROR(AU127/AR125,"-")</f>
        <v>1.4798369715651467E-2</v>
      </c>
      <c r="AW127" s="81">
        <v>65</v>
      </c>
      <c r="AX127" s="65">
        <f>IFERROR(AW127/AS125,"-")</f>
        <v>0.26639344262295084</v>
      </c>
      <c r="AY127" s="284">
        <f t="shared" si="13"/>
        <v>26566.784615384615</v>
      </c>
      <c r="AZ127" s="355"/>
      <c r="BA127" s="355"/>
      <c r="BB127" s="49" t="s">
        <v>109</v>
      </c>
      <c r="BC127" s="78">
        <v>0</v>
      </c>
      <c r="BD127" s="65" t="str">
        <f>IFERROR(BC127/AZ125,"-")</f>
        <v>-</v>
      </c>
      <c r="BE127" s="78">
        <v>0</v>
      </c>
      <c r="BF127" s="65" t="str">
        <f>IFERROR(BE127/BA125,"-")</f>
        <v>-</v>
      </c>
      <c r="BG127" s="81" t="str">
        <f t="shared" si="14"/>
        <v>-</v>
      </c>
      <c r="BH127" s="355"/>
      <c r="BI127" s="355"/>
      <c r="BJ127" s="49" t="s">
        <v>109</v>
      </c>
      <c r="BK127" s="78">
        <v>1686888</v>
      </c>
      <c r="BL127" s="65">
        <f>IFERROR(BK127/BH125,"-")</f>
        <v>1.6850492742319582E-2</v>
      </c>
      <c r="BM127" s="78">
        <v>55</v>
      </c>
      <c r="BN127" s="65">
        <f>IFERROR(BM127/BI125,"-")</f>
        <v>0.20676691729323307</v>
      </c>
      <c r="BO127" s="192">
        <f t="shared" si="15"/>
        <v>30670.69090909091</v>
      </c>
      <c r="BP127" s="286"/>
    </row>
    <row r="128" spans="2:68" s="10" customFormat="1" ht="13.15" customHeight="1">
      <c r="B128" s="457"/>
      <c r="C128" s="456"/>
      <c r="D128" s="458"/>
      <c r="E128" s="458"/>
      <c r="F128" s="49" t="s">
        <v>110</v>
      </c>
      <c r="G128" s="78">
        <v>21977</v>
      </c>
      <c r="H128" s="65">
        <f>IFERROR(G128/D125,"-")</f>
        <v>8.8792407899643613E-4</v>
      </c>
      <c r="I128" s="78">
        <v>4</v>
      </c>
      <c r="J128" s="65">
        <f>IFERROR(I128/E125,"-")</f>
        <v>9.5238095238095233E-2</v>
      </c>
      <c r="K128" s="81">
        <f t="shared" si="8"/>
        <v>5494.25</v>
      </c>
      <c r="L128" s="355"/>
      <c r="M128" s="355"/>
      <c r="N128" s="49" t="s">
        <v>110</v>
      </c>
      <c r="O128" s="78">
        <v>112275</v>
      </c>
      <c r="P128" s="65">
        <f>IFERROR(O128/L125,"-")</f>
        <v>4.6013176960797594E-4</v>
      </c>
      <c r="Q128" s="78">
        <v>16</v>
      </c>
      <c r="R128" s="65">
        <f>IFERROR(Q128/M125,"-")</f>
        <v>3.3472803347280332E-2</v>
      </c>
      <c r="S128" s="81">
        <f t="shared" si="9"/>
        <v>7017.1875</v>
      </c>
      <c r="T128" s="355"/>
      <c r="U128" s="355"/>
      <c r="V128" s="49" t="s">
        <v>110</v>
      </c>
      <c r="W128" s="78">
        <v>0</v>
      </c>
      <c r="X128" s="65">
        <f>IFERROR(W128/T125,"-")</f>
        <v>0</v>
      </c>
      <c r="Y128" s="78">
        <v>0</v>
      </c>
      <c r="Z128" s="65">
        <f>IFERROR(Y128/U125,"-")</f>
        <v>0</v>
      </c>
      <c r="AA128" s="192" t="str">
        <f t="shared" si="10"/>
        <v>-</v>
      </c>
      <c r="AB128" s="355"/>
      <c r="AC128" s="355"/>
      <c r="AD128" s="49" t="s">
        <v>110</v>
      </c>
      <c r="AE128" s="78">
        <v>0</v>
      </c>
      <c r="AF128" s="65">
        <f>IFERROR(AE128/AB125,"-")</f>
        <v>0</v>
      </c>
      <c r="AG128" s="78">
        <v>0</v>
      </c>
      <c r="AH128" s="65">
        <f>IFERROR(AG128/AC125,"-")</f>
        <v>0</v>
      </c>
      <c r="AI128" s="81" t="str">
        <f t="shared" si="11"/>
        <v>-</v>
      </c>
      <c r="AJ128" s="355"/>
      <c r="AK128" s="355"/>
      <c r="AL128" s="49" t="s">
        <v>110</v>
      </c>
      <c r="AM128" s="78">
        <v>59640</v>
      </c>
      <c r="AN128" s="65">
        <f>IFERROR(AM128/AJ125,"-")</f>
        <v>5.4051418450964646E-4</v>
      </c>
      <c r="AO128" s="78">
        <v>7</v>
      </c>
      <c r="AP128" s="65">
        <f>IFERROR(AO128/AK125,"-")</f>
        <v>4.046242774566474E-2</v>
      </c>
      <c r="AQ128" s="81">
        <f t="shared" si="12"/>
        <v>8520</v>
      </c>
      <c r="AR128" s="355"/>
      <c r="AS128" s="355"/>
      <c r="AT128" s="49" t="s">
        <v>110</v>
      </c>
      <c r="AU128" s="78">
        <v>52635</v>
      </c>
      <c r="AV128" s="65">
        <f>IFERROR(AU128/AR125,"-")</f>
        <v>4.5106190435790844E-4</v>
      </c>
      <c r="AW128" s="81">
        <v>9</v>
      </c>
      <c r="AX128" s="65">
        <f>IFERROR(AW128/AS125,"-")</f>
        <v>3.6885245901639344E-2</v>
      </c>
      <c r="AY128" s="284">
        <f t="shared" si="13"/>
        <v>5848.333333333333</v>
      </c>
      <c r="AZ128" s="355"/>
      <c r="BA128" s="355"/>
      <c r="BB128" s="49" t="s">
        <v>110</v>
      </c>
      <c r="BC128" s="78">
        <v>0</v>
      </c>
      <c r="BD128" s="65" t="str">
        <f>IFERROR(BC128/AZ125,"-")</f>
        <v>-</v>
      </c>
      <c r="BE128" s="78">
        <v>0</v>
      </c>
      <c r="BF128" s="65" t="str">
        <f>IFERROR(BE128/BA125,"-")</f>
        <v>-</v>
      </c>
      <c r="BG128" s="81" t="str">
        <f t="shared" si="14"/>
        <v>-</v>
      </c>
      <c r="BH128" s="355"/>
      <c r="BI128" s="355"/>
      <c r="BJ128" s="49" t="s">
        <v>110</v>
      </c>
      <c r="BK128" s="78">
        <v>135757</v>
      </c>
      <c r="BL128" s="65">
        <f>IFERROR(BK128/BH125,"-")</f>
        <v>1.3560902343362922E-3</v>
      </c>
      <c r="BM128" s="78">
        <v>8</v>
      </c>
      <c r="BN128" s="65">
        <f>IFERROR(BM128/BI125,"-")</f>
        <v>3.007518796992481E-2</v>
      </c>
      <c r="BO128" s="192">
        <f t="shared" si="15"/>
        <v>16969.625</v>
      </c>
      <c r="BP128" s="286"/>
    </row>
    <row r="129" spans="2:68" s="10" customFormat="1" ht="13.15" customHeight="1">
      <c r="B129" s="457"/>
      <c r="C129" s="456"/>
      <c r="D129" s="458"/>
      <c r="E129" s="458"/>
      <c r="F129" s="49" t="s">
        <v>111</v>
      </c>
      <c r="G129" s="78">
        <v>595721</v>
      </c>
      <c r="H129" s="65">
        <f>IFERROR(G129/D125,"-")</f>
        <v>2.4068572610630928E-2</v>
      </c>
      <c r="I129" s="78">
        <v>16</v>
      </c>
      <c r="J129" s="65">
        <f>IFERROR(I129/E125,"-")</f>
        <v>0.38095238095238093</v>
      </c>
      <c r="K129" s="81">
        <f t="shared" si="8"/>
        <v>37232.5625</v>
      </c>
      <c r="L129" s="355"/>
      <c r="M129" s="355"/>
      <c r="N129" s="49" t="s">
        <v>111</v>
      </c>
      <c r="O129" s="78">
        <v>8195359</v>
      </c>
      <c r="P129" s="65">
        <f>IFERROR(O129/L125,"-")</f>
        <v>3.3586684829593871E-2</v>
      </c>
      <c r="Q129" s="78">
        <v>180</v>
      </c>
      <c r="R129" s="65">
        <f>IFERROR(Q129/M125,"-")</f>
        <v>0.37656903765690375</v>
      </c>
      <c r="S129" s="81">
        <f t="shared" si="9"/>
        <v>45529.772222222222</v>
      </c>
      <c r="T129" s="355"/>
      <c r="U129" s="355"/>
      <c r="V129" s="49" t="s">
        <v>111</v>
      </c>
      <c r="W129" s="78">
        <v>0</v>
      </c>
      <c r="X129" s="65">
        <f>IFERROR(W129/T125,"-")</f>
        <v>0</v>
      </c>
      <c r="Y129" s="78">
        <v>0</v>
      </c>
      <c r="Z129" s="65">
        <f>IFERROR(Y129/U125,"-")</f>
        <v>0</v>
      </c>
      <c r="AA129" s="192" t="str">
        <f t="shared" si="10"/>
        <v>-</v>
      </c>
      <c r="AB129" s="355"/>
      <c r="AC129" s="355"/>
      <c r="AD129" s="49" t="s">
        <v>111</v>
      </c>
      <c r="AE129" s="78">
        <v>0</v>
      </c>
      <c r="AF129" s="65">
        <f>IFERROR(AE129/AB125,"-")</f>
        <v>0</v>
      </c>
      <c r="AG129" s="78">
        <v>0</v>
      </c>
      <c r="AH129" s="65">
        <f>IFERROR(AG129/AC125,"-")</f>
        <v>0</v>
      </c>
      <c r="AI129" s="81" t="str">
        <f t="shared" si="11"/>
        <v>-</v>
      </c>
      <c r="AJ129" s="355"/>
      <c r="AK129" s="355"/>
      <c r="AL129" s="49" t="s">
        <v>111</v>
      </c>
      <c r="AM129" s="78">
        <v>3254298</v>
      </c>
      <c r="AN129" s="65">
        <f>IFERROR(AM129/AJ125,"-")</f>
        <v>2.9493531683792314E-2</v>
      </c>
      <c r="AO129" s="78">
        <v>77</v>
      </c>
      <c r="AP129" s="65">
        <f>IFERROR(AO129/AK125,"-")</f>
        <v>0.44508670520231214</v>
      </c>
      <c r="AQ129" s="81">
        <f t="shared" si="12"/>
        <v>42263.610389610389</v>
      </c>
      <c r="AR129" s="355"/>
      <c r="AS129" s="355"/>
      <c r="AT129" s="49" t="s">
        <v>111</v>
      </c>
      <c r="AU129" s="78">
        <v>4941061</v>
      </c>
      <c r="AV129" s="65">
        <f>IFERROR(AU129/AR125,"-")</f>
        <v>4.2343011004247963E-2</v>
      </c>
      <c r="AW129" s="81">
        <v>103</v>
      </c>
      <c r="AX129" s="65">
        <f>IFERROR(AW129/AS125,"-")</f>
        <v>0.42213114754098363</v>
      </c>
      <c r="AY129" s="284">
        <f t="shared" si="13"/>
        <v>47971.466019417472</v>
      </c>
      <c r="AZ129" s="355"/>
      <c r="BA129" s="355"/>
      <c r="BB129" s="49" t="s">
        <v>111</v>
      </c>
      <c r="BC129" s="78">
        <v>0</v>
      </c>
      <c r="BD129" s="65" t="str">
        <f>IFERROR(BC129/AZ125,"-")</f>
        <v>-</v>
      </c>
      <c r="BE129" s="78">
        <v>0</v>
      </c>
      <c r="BF129" s="65" t="str">
        <f>IFERROR(BE129/BA125,"-")</f>
        <v>-</v>
      </c>
      <c r="BG129" s="81" t="str">
        <f t="shared" si="14"/>
        <v>-</v>
      </c>
      <c r="BH129" s="355"/>
      <c r="BI129" s="355"/>
      <c r="BJ129" s="49" t="s">
        <v>111</v>
      </c>
      <c r="BK129" s="78">
        <v>1883400</v>
      </c>
      <c r="BL129" s="65">
        <f>IFERROR(BK129/BH125,"-")</f>
        <v>1.8813470740727718E-2</v>
      </c>
      <c r="BM129" s="78">
        <v>71</v>
      </c>
      <c r="BN129" s="65">
        <f>IFERROR(BM129/BI125,"-")</f>
        <v>0.26691729323308272</v>
      </c>
      <c r="BO129" s="192">
        <f t="shared" si="15"/>
        <v>26526.760563380281</v>
      </c>
      <c r="BP129" s="286"/>
    </row>
    <row r="130" spans="2:68" s="10" customFormat="1" ht="13.15" customHeight="1">
      <c r="B130" s="457"/>
      <c r="C130" s="456"/>
      <c r="D130" s="458"/>
      <c r="E130" s="458"/>
      <c r="F130" s="49" t="s">
        <v>112</v>
      </c>
      <c r="G130" s="78">
        <v>1101466</v>
      </c>
      <c r="H130" s="65">
        <f>IFERROR(G130/D125,"-")</f>
        <v>4.4501896691809095E-2</v>
      </c>
      <c r="I130" s="78">
        <v>19</v>
      </c>
      <c r="J130" s="65">
        <f>IFERROR(I130/E125,"-")</f>
        <v>0.45238095238095238</v>
      </c>
      <c r="K130" s="81">
        <f t="shared" si="8"/>
        <v>57971.894736842107</v>
      </c>
      <c r="L130" s="355"/>
      <c r="M130" s="355"/>
      <c r="N130" s="49" t="s">
        <v>112</v>
      </c>
      <c r="O130" s="78">
        <v>13694515</v>
      </c>
      <c r="P130" s="65">
        <f>IFERROR(O130/L125,"-")</f>
        <v>5.612363768312599E-2</v>
      </c>
      <c r="Q130" s="78">
        <v>222</v>
      </c>
      <c r="R130" s="65">
        <f>IFERROR(Q130/M125,"-")</f>
        <v>0.46443514644351463</v>
      </c>
      <c r="S130" s="81">
        <f t="shared" si="9"/>
        <v>61687.004504504504</v>
      </c>
      <c r="T130" s="355"/>
      <c r="U130" s="355"/>
      <c r="V130" s="49" t="s">
        <v>112</v>
      </c>
      <c r="W130" s="78">
        <v>0</v>
      </c>
      <c r="X130" s="65">
        <f>IFERROR(W130/T125,"-")</f>
        <v>0</v>
      </c>
      <c r="Y130" s="78">
        <v>0</v>
      </c>
      <c r="Z130" s="65">
        <f>IFERROR(Y130/U125,"-")</f>
        <v>0</v>
      </c>
      <c r="AA130" s="192" t="str">
        <f t="shared" si="10"/>
        <v>-</v>
      </c>
      <c r="AB130" s="355"/>
      <c r="AC130" s="355"/>
      <c r="AD130" s="49" t="s">
        <v>112</v>
      </c>
      <c r="AE130" s="78">
        <v>0</v>
      </c>
      <c r="AF130" s="65">
        <f>IFERROR(AE130/AB125,"-")</f>
        <v>0</v>
      </c>
      <c r="AG130" s="78">
        <v>0</v>
      </c>
      <c r="AH130" s="65">
        <f>IFERROR(AG130/AC125,"-")</f>
        <v>0</v>
      </c>
      <c r="AI130" s="81" t="str">
        <f t="shared" si="11"/>
        <v>-</v>
      </c>
      <c r="AJ130" s="355"/>
      <c r="AK130" s="355"/>
      <c r="AL130" s="49" t="s">
        <v>112</v>
      </c>
      <c r="AM130" s="78">
        <v>6300165</v>
      </c>
      <c r="AN130" s="65">
        <f>IFERROR(AM130/AJ125,"-")</f>
        <v>5.709806417255562E-2</v>
      </c>
      <c r="AO130" s="78">
        <v>93</v>
      </c>
      <c r="AP130" s="65">
        <f>IFERROR(AO130/AK125,"-")</f>
        <v>0.53757225433526012</v>
      </c>
      <c r="AQ130" s="81">
        <f t="shared" si="12"/>
        <v>67743.709677419349</v>
      </c>
      <c r="AR130" s="355"/>
      <c r="AS130" s="355"/>
      <c r="AT130" s="49" t="s">
        <v>112</v>
      </c>
      <c r="AU130" s="78">
        <v>7394350</v>
      </c>
      <c r="AV130" s="65">
        <f>IFERROR(AU130/AR125,"-")</f>
        <v>6.3366763417666949E-2</v>
      </c>
      <c r="AW130" s="81">
        <v>129</v>
      </c>
      <c r="AX130" s="65">
        <f>IFERROR(AW130/AS125,"-")</f>
        <v>0.52868852459016391</v>
      </c>
      <c r="AY130" s="284">
        <f t="shared" si="13"/>
        <v>57320.542635658916</v>
      </c>
      <c r="AZ130" s="355"/>
      <c r="BA130" s="355"/>
      <c r="BB130" s="49" t="s">
        <v>112</v>
      </c>
      <c r="BC130" s="78">
        <v>0</v>
      </c>
      <c r="BD130" s="65" t="str">
        <f>IFERROR(BC130/AZ125,"-")</f>
        <v>-</v>
      </c>
      <c r="BE130" s="78">
        <v>0</v>
      </c>
      <c r="BF130" s="65" t="str">
        <f>IFERROR(BE130/BA125,"-")</f>
        <v>-</v>
      </c>
      <c r="BG130" s="81" t="str">
        <f t="shared" si="14"/>
        <v>-</v>
      </c>
      <c r="BH130" s="355"/>
      <c r="BI130" s="355"/>
      <c r="BJ130" s="49" t="s">
        <v>112</v>
      </c>
      <c r="BK130" s="78">
        <v>4730056</v>
      </c>
      <c r="BL130" s="65">
        <f>IFERROR(BK130/BH125,"-")</f>
        <v>4.7249001889138574E-2</v>
      </c>
      <c r="BM130" s="78">
        <v>86</v>
      </c>
      <c r="BN130" s="65">
        <f>IFERROR(BM130/BI125,"-")</f>
        <v>0.32330827067669171</v>
      </c>
      <c r="BO130" s="192">
        <f t="shared" si="15"/>
        <v>55000.651162790695</v>
      </c>
      <c r="BP130" s="286"/>
    </row>
    <row r="131" spans="2:68" s="10" customFormat="1" ht="13.15" customHeight="1">
      <c r="B131" s="457"/>
      <c r="C131" s="456"/>
      <c r="D131" s="458"/>
      <c r="E131" s="458"/>
      <c r="F131" s="49" t="s">
        <v>113</v>
      </c>
      <c r="G131" s="78">
        <v>679445</v>
      </c>
      <c r="H131" s="65">
        <f>IFERROR(G131/D125,"-")</f>
        <v>2.74512251833159E-2</v>
      </c>
      <c r="I131" s="78">
        <v>7</v>
      </c>
      <c r="J131" s="65">
        <f>IFERROR(I131/E125,"-")</f>
        <v>0.16666666666666666</v>
      </c>
      <c r="K131" s="81">
        <f t="shared" si="8"/>
        <v>97063.571428571435</v>
      </c>
      <c r="L131" s="355"/>
      <c r="M131" s="355"/>
      <c r="N131" s="49" t="s">
        <v>113</v>
      </c>
      <c r="O131" s="78">
        <v>2413032</v>
      </c>
      <c r="P131" s="65">
        <f>IFERROR(O131/L125,"-")</f>
        <v>9.8892245315579906E-3</v>
      </c>
      <c r="Q131" s="78">
        <v>58</v>
      </c>
      <c r="R131" s="65">
        <f>IFERROR(Q131/M125,"-")</f>
        <v>0.12133891213389121</v>
      </c>
      <c r="S131" s="81">
        <f t="shared" si="9"/>
        <v>41604</v>
      </c>
      <c r="T131" s="355"/>
      <c r="U131" s="355"/>
      <c r="V131" s="49" t="s">
        <v>113</v>
      </c>
      <c r="W131" s="78">
        <v>0</v>
      </c>
      <c r="X131" s="65">
        <f>IFERROR(W131/T125,"-")</f>
        <v>0</v>
      </c>
      <c r="Y131" s="78">
        <v>0</v>
      </c>
      <c r="Z131" s="65">
        <f>IFERROR(Y131/U125,"-")</f>
        <v>0</v>
      </c>
      <c r="AA131" s="192" t="str">
        <f t="shared" si="10"/>
        <v>-</v>
      </c>
      <c r="AB131" s="355"/>
      <c r="AC131" s="355"/>
      <c r="AD131" s="49" t="s">
        <v>113</v>
      </c>
      <c r="AE131" s="78">
        <v>0</v>
      </c>
      <c r="AF131" s="65">
        <f>IFERROR(AE131/AB125,"-")</f>
        <v>0</v>
      </c>
      <c r="AG131" s="78">
        <v>0</v>
      </c>
      <c r="AH131" s="65">
        <f>IFERROR(AG131/AC125,"-")</f>
        <v>0</v>
      </c>
      <c r="AI131" s="81" t="str">
        <f t="shared" si="11"/>
        <v>-</v>
      </c>
      <c r="AJ131" s="355"/>
      <c r="AK131" s="355"/>
      <c r="AL131" s="49" t="s">
        <v>113</v>
      </c>
      <c r="AM131" s="78">
        <v>1525928</v>
      </c>
      <c r="AN131" s="65">
        <f>IFERROR(AM131/AJ125,"-")</f>
        <v>1.3829405240449965E-2</v>
      </c>
      <c r="AO131" s="78">
        <v>35</v>
      </c>
      <c r="AP131" s="65">
        <f>IFERROR(AO131/AK125,"-")</f>
        <v>0.20231213872832371</v>
      </c>
      <c r="AQ131" s="81">
        <f t="shared" si="12"/>
        <v>43597.942857142858</v>
      </c>
      <c r="AR131" s="355"/>
      <c r="AS131" s="355"/>
      <c r="AT131" s="49" t="s">
        <v>113</v>
      </c>
      <c r="AU131" s="78">
        <v>887104</v>
      </c>
      <c r="AV131" s="65">
        <f>IFERROR(AU131/AR125,"-")</f>
        <v>7.602143433143688E-3</v>
      </c>
      <c r="AW131" s="81">
        <v>23</v>
      </c>
      <c r="AX131" s="65">
        <f>IFERROR(AW131/AS125,"-")</f>
        <v>9.4262295081967207E-2</v>
      </c>
      <c r="AY131" s="284">
        <f t="shared" si="13"/>
        <v>38569.739130434784</v>
      </c>
      <c r="AZ131" s="355"/>
      <c r="BA131" s="355"/>
      <c r="BB131" s="49" t="s">
        <v>113</v>
      </c>
      <c r="BC131" s="78">
        <v>0</v>
      </c>
      <c r="BD131" s="65" t="str">
        <f>IFERROR(BC131/AZ125,"-")</f>
        <v>-</v>
      </c>
      <c r="BE131" s="78">
        <v>0</v>
      </c>
      <c r="BF131" s="65" t="str">
        <f>IFERROR(BE131/BA125,"-")</f>
        <v>-</v>
      </c>
      <c r="BG131" s="81" t="str">
        <f t="shared" si="14"/>
        <v>-</v>
      </c>
      <c r="BH131" s="355"/>
      <c r="BI131" s="355"/>
      <c r="BJ131" s="49" t="s">
        <v>113</v>
      </c>
      <c r="BK131" s="78">
        <v>336175</v>
      </c>
      <c r="BL131" s="65">
        <f>IFERROR(BK131/BH125,"-")</f>
        <v>3.3580856569311568E-3</v>
      </c>
      <c r="BM131" s="78">
        <v>15</v>
      </c>
      <c r="BN131" s="65">
        <f>IFERROR(BM131/BI125,"-")</f>
        <v>5.6390977443609019E-2</v>
      </c>
      <c r="BO131" s="192">
        <f t="shared" si="15"/>
        <v>22411.666666666668</v>
      </c>
      <c r="BP131" s="286"/>
    </row>
    <row r="132" spans="2:68" s="10" customFormat="1" ht="13.15" customHeight="1">
      <c r="B132" s="457"/>
      <c r="C132" s="456"/>
      <c r="D132" s="458"/>
      <c r="E132" s="458"/>
      <c r="F132" s="49" t="s">
        <v>123</v>
      </c>
      <c r="G132" s="78">
        <v>0</v>
      </c>
      <c r="H132" s="65">
        <f>IFERROR(G132/D125,"-")</f>
        <v>0</v>
      </c>
      <c r="I132" s="78">
        <v>0</v>
      </c>
      <c r="J132" s="65">
        <f>IFERROR(I132/E125,"-")</f>
        <v>0</v>
      </c>
      <c r="K132" s="81" t="str">
        <f t="shared" si="8"/>
        <v>-</v>
      </c>
      <c r="L132" s="355"/>
      <c r="M132" s="355"/>
      <c r="N132" s="49" t="s">
        <v>123</v>
      </c>
      <c r="O132" s="78">
        <v>0</v>
      </c>
      <c r="P132" s="65">
        <f>IFERROR(O132/L125,"-")</f>
        <v>0</v>
      </c>
      <c r="Q132" s="78">
        <v>0</v>
      </c>
      <c r="R132" s="65">
        <f>IFERROR(Q132/M125,"-")</f>
        <v>0</v>
      </c>
      <c r="S132" s="81" t="str">
        <f t="shared" si="9"/>
        <v>-</v>
      </c>
      <c r="T132" s="355"/>
      <c r="U132" s="355"/>
      <c r="V132" s="49" t="s">
        <v>123</v>
      </c>
      <c r="W132" s="78">
        <v>0</v>
      </c>
      <c r="X132" s="65">
        <f>IFERROR(W132/T125,"-")</f>
        <v>0</v>
      </c>
      <c r="Y132" s="78">
        <v>0</v>
      </c>
      <c r="Z132" s="65">
        <f>IFERROR(Y132/U125,"-")</f>
        <v>0</v>
      </c>
      <c r="AA132" s="192" t="str">
        <f t="shared" si="10"/>
        <v>-</v>
      </c>
      <c r="AB132" s="355"/>
      <c r="AC132" s="355"/>
      <c r="AD132" s="49" t="s">
        <v>123</v>
      </c>
      <c r="AE132" s="78">
        <v>0</v>
      </c>
      <c r="AF132" s="65">
        <f>IFERROR(AE132/AB125,"-")</f>
        <v>0</v>
      </c>
      <c r="AG132" s="78">
        <v>0</v>
      </c>
      <c r="AH132" s="65">
        <f>IFERROR(AG132/AC125,"-")</f>
        <v>0</v>
      </c>
      <c r="AI132" s="81" t="str">
        <f t="shared" si="11"/>
        <v>-</v>
      </c>
      <c r="AJ132" s="355"/>
      <c r="AK132" s="355"/>
      <c r="AL132" s="49" t="s">
        <v>123</v>
      </c>
      <c r="AM132" s="78">
        <v>0</v>
      </c>
      <c r="AN132" s="65">
        <f>IFERROR(AM132/AJ125,"-")</f>
        <v>0</v>
      </c>
      <c r="AO132" s="78">
        <v>0</v>
      </c>
      <c r="AP132" s="65">
        <f>IFERROR(AO132/AK125,"-")</f>
        <v>0</v>
      </c>
      <c r="AQ132" s="81" t="str">
        <f t="shared" si="12"/>
        <v>-</v>
      </c>
      <c r="AR132" s="355"/>
      <c r="AS132" s="355"/>
      <c r="AT132" s="49" t="s">
        <v>123</v>
      </c>
      <c r="AU132" s="78">
        <v>0</v>
      </c>
      <c r="AV132" s="65">
        <f>IFERROR(AU132/AR125,"-")</f>
        <v>0</v>
      </c>
      <c r="AW132" s="81">
        <v>0</v>
      </c>
      <c r="AX132" s="65">
        <f>IFERROR(AW132/AS125,"-")</f>
        <v>0</v>
      </c>
      <c r="AY132" s="284" t="str">
        <f t="shared" si="13"/>
        <v>-</v>
      </c>
      <c r="AZ132" s="355"/>
      <c r="BA132" s="355"/>
      <c r="BB132" s="49" t="s">
        <v>123</v>
      </c>
      <c r="BC132" s="78">
        <v>0</v>
      </c>
      <c r="BD132" s="65" t="str">
        <f>IFERROR(BC132/AZ125,"-")</f>
        <v>-</v>
      </c>
      <c r="BE132" s="78">
        <v>0</v>
      </c>
      <c r="BF132" s="65" t="str">
        <f>IFERROR(BE132/BA125,"-")</f>
        <v>-</v>
      </c>
      <c r="BG132" s="81" t="str">
        <f t="shared" si="14"/>
        <v>-</v>
      </c>
      <c r="BH132" s="355"/>
      <c r="BI132" s="355"/>
      <c r="BJ132" s="49" t="s">
        <v>123</v>
      </c>
      <c r="BK132" s="78">
        <v>0</v>
      </c>
      <c r="BL132" s="65">
        <f>IFERROR(BK132/BH125,"-")</f>
        <v>0</v>
      </c>
      <c r="BM132" s="78">
        <v>0</v>
      </c>
      <c r="BN132" s="65">
        <f>IFERROR(BM132/BI125,"-")</f>
        <v>0</v>
      </c>
      <c r="BO132" s="192" t="str">
        <f t="shared" si="15"/>
        <v>-</v>
      </c>
      <c r="BP132" s="286"/>
    </row>
    <row r="133" spans="2:68" s="10" customFormat="1" ht="13.15" customHeight="1">
      <c r="B133" s="457"/>
      <c r="C133" s="456"/>
      <c r="D133" s="458"/>
      <c r="E133" s="458"/>
      <c r="F133" s="49" t="s">
        <v>114</v>
      </c>
      <c r="G133" s="78">
        <v>0</v>
      </c>
      <c r="H133" s="65">
        <f>IFERROR(G133/D125,"-")</f>
        <v>0</v>
      </c>
      <c r="I133" s="78">
        <v>0</v>
      </c>
      <c r="J133" s="65">
        <f>IFERROR(I133/E125,"-")</f>
        <v>0</v>
      </c>
      <c r="K133" s="81" t="str">
        <f t="shared" si="8"/>
        <v>-</v>
      </c>
      <c r="L133" s="355"/>
      <c r="M133" s="355"/>
      <c r="N133" s="49" t="s">
        <v>114</v>
      </c>
      <c r="O133" s="78">
        <v>83711</v>
      </c>
      <c r="P133" s="65">
        <f>IFERROR(O133/L125,"-")</f>
        <v>3.4306916558141413E-4</v>
      </c>
      <c r="Q133" s="78">
        <v>5</v>
      </c>
      <c r="R133" s="65">
        <f>IFERROR(Q133/M125,"-")</f>
        <v>1.0460251046025104E-2</v>
      </c>
      <c r="S133" s="81">
        <f t="shared" si="9"/>
        <v>16742.2</v>
      </c>
      <c r="T133" s="355"/>
      <c r="U133" s="355"/>
      <c r="V133" s="49" t="s">
        <v>114</v>
      </c>
      <c r="W133" s="78">
        <v>0</v>
      </c>
      <c r="X133" s="65">
        <f>IFERROR(W133/T125,"-")</f>
        <v>0</v>
      </c>
      <c r="Y133" s="78">
        <v>0</v>
      </c>
      <c r="Z133" s="65">
        <f>IFERROR(Y133/U125,"-")</f>
        <v>0</v>
      </c>
      <c r="AA133" s="192" t="str">
        <f t="shared" si="10"/>
        <v>-</v>
      </c>
      <c r="AB133" s="355"/>
      <c r="AC133" s="355"/>
      <c r="AD133" s="49" t="s">
        <v>114</v>
      </c>
      <c r="AE133" s="78">
        <v>0</v>
      </c>
      <c r="AF133" s="65">
        <f>IFERROR(AE133/AB125,"-")</f>
        <v>0</v>
      </c>
      <c r="AG133" s="78">
        <v>0</v>
      </c>
      <c r="AH133" s="65">
        <f>IFERROR(AG133/AC125,"-")</f>
        <v>0</v>
      </c>
      <c r="AI133" s="81" t="str">
        <f t="shared" si="11"/>
        <v>-</v>
      </c>
      <c r="AJ133" s="355"/>
      <c r="AK133" s="355"/>
      <c r="AL133" s="49" t="s">
        <v>114</v>
      </c>
      <c r="AM133" s="78">
        <v>55092</v>
      </c>
      <c r="AN133" s="65">
        <f>IFERROR(AM133/AJ125,"-")</f>
        <v>4.9929589961444411E-4</v>
      </c>
      <c r="AO133" s="78">
        <v>2</v>
      </c>
      <c r="AP133" s="65">
        <f>IFERROR(AO133/AK125,"-")</f>
        <v>1.1560693641618497E-2</v>
      </c>
      <c r="AQ133" s="81">
        <f t="shared" si="12"/>
        <v>27546</v>
      </c>
      <c r="AR133" s="355"/>
      <c r="AS133" s="355"/>
      <c r="AT133" s="49" t="s">
        <v>114</v>
      </c>
      <c r="AU133" s="78">
        <v>28619</v>
      </c>
      <c r="AV133" s="65">
        <f>IFERROR(AU133/AR125,"-")</f>
        <v>2.4525393067006707E-4</v>
      </c>
      <c r="AW133" s="81">
        <v>3</v>
      </c>
      <c r="AX133" s="65">
        <f>IFERROR(AW133/AS125,"-")</f>
        <v>1.2295081967213115E-2</v>
      </c>
      <c r="AY133" s="284">
        <f t="shared" si="13"/>
        <v>9539.6666666666661</v>
      </c>
      <c r="AZ133" s="355"/>
      <c r="BA133" s="355"/>
      <c r="BB133" s="49" t="s">
        <v>114</v>
      </c>
      <c r="BC133" s="78">
        <v>0</v>
      </c>
      <c r="BD133" s="65" t="str">
        <f>IFERROR(BC133/AZ125,"-")</f>
        <v>-</v>
      </c>
      <c r="BE133" s="78">
        <v>0</v>
      </c>
      <c r="BF133" s="65" t="str">
        <f>IFERROR(BE133/BA125,"-")</f>
        <v>-</v>
      </c>
      <c r="BG133" s="81" t="str">
        <f t="shared" si="14"/>
        <v>-</v>
      </c>
      <c r="BH133" s="355"/>
      <c r="BI133" s="355"/>
      <c r="BJ133" s="49" t="s">
        <v>114</v>
      </c>
      <c r="BK133" s="78">
        <v>3965</v>
      </c>
      <c r="BL133" s="65">
        <f>IFERROR(BK133/BH125,"-")</f>
        <v>3.9606781080484972E-5</v>
      </c>
      <c r="BM133" s="78">
        <v>1</v>
      </c>
      <c r="BN133" s="65">
        <f>IFERROR(BM133/BI125,"-")</f>
        <v>3.7593984962406013E-3</v>
      </c>
      <c r="BO133" s="192">
        <f t="shared" si="15"/>
        <v>3965</v>
      </c>
      <c r="BP133" s="286"/>
    </row>
    <row r="134" spans="2:68" s="10" customFormat="1" ht="13.15" customHeight="1">
      <c r="B134" s="457"/>
      <c r="C134" s="456"/>
      <c r="D134" s="458"/>
      <c r="E134" s="458"/>
      <c r="F134" s="49" t="s">
        <v>115</v>
      </c>
      <c r="G134" s="78">
        <v>82900</v>
      </c>
      <c r="H134" s="65">
        <f>IFERROR(G134/D125,"-")</f>
        <v>3.3493609750559475E-3</v>
      </c>
      <c r="I134" s="78">
        <v>2</v>
      </c>
      <c r="J134" s="65">
        <f>IFERROR(I134/E125,"-")</f>
        <v>4.7619047619047616E-2</v>
      </c>
      <c r="K134" s="81">
        <f t="shared" ref="K134:K269" si="16">IFERROR(G134/I134,"-")</f>
        <v>41450</v>
      </c>
      <c r="L134" s="355"/>
      <c r="M134" s="355"/>
      <c r="N134" s="49" t="s">
        <v>115</v>
      </c>
      <c r="O134" s="78">
        <v>472341</v>
      </c>
      <c r="P134" s="65">
        <f>IFERROR(O134/L125,"-")</f>
        <v>1.9357746621100063E-3</v>
      </c>
      <c r="Q134" s="78">
        <v>26</v>
      </c>
      <c r="R134" s="65">
        <f>IFERROR(Q134/M125,"-")</f>
        <v>5.4393305439330547E-2</v>
      </c>
      <c r="S134" s="81">
        <f t="shared" ref="S134:S269" si="17">IFERROR(O134/Q134,"-")</f>
        <v>18166.961538461539</v>
      </c>
      <c r="T134" s="355"/>
      <c r="U134" s="355"/>
      <c r="V134" s="49" t="s">
        <v>115</v>
      </c>
      <c r="W134" s="78">
        <v>2668</v>
      </c>
      <c r="X134" s="65">
        <f>IFERROR(W134/T125,"-")</f>
        <v>7.8343855527822641E-4</v>
      </c>
      <c r="Y134" s="78">
        <v>1</v>
      </c>
      <c r="Z134" s="65">
        <f>IFERROR(Y134/U125,"-")</f>
        <v>7.1428571428571425E-2</v>
      </c>
      <c r="AA134" s="192">
        <f t="shared" ref="AA134:AA269" si="18">IFERROR(W134/Y134,"-")</f>
        <v>2668</v>
      </c>
      <c r="AB134" s="355"/>
      <c r="AC134" s="355"/>
      <c r="AD134" s="49" t="s">
        <v>115</v>
      </c>
      <c r="AE134" s="78">
        <v>59316</v>
      </c>
      <c r="AF134" s="65">
        <f>IFERROR(AE134/AB125,"-")</f>
        <v>4.3711095275537747E-3</v>
      </c>
      <c r="AG134" s="78">
        <v>1</v>
      </c>
      <c r="AH134" s="65">
        <f>IFERROR(AG134/AC125,"-")</f>
        <v>2.1276595744680851E-2</v>
      </c>
      <c r="AI134" s="81">
        <f t="shared" ref="AI134:AI269" si="19">IFERROR(AE134/AG134,"-")</f>
        <v>59316</v>
      </c>
      <c r="AJ134" s="355"/>
      <c r="AK134" s="355"/>
      <c r="AL134" s="49" t="s">
        <v>115</v>
      </c>
      <c r="AM134" s="78">
        <v>107559</v>
      </c>
      <c r="AN134" s="65">
        <f>IFERROR(AM134/AJ125,"-")</f>
        <v>9.7480156223462558E-4</v>
      </c>
      <c r="AO134" s="78">
        <v>11</v>
      </c>
      <c r="AP134" s="65">
        <f>IFERROR(AO134/AK125,"-")</f>
        <v>6.358381502890173E-2</v>
      </c>
      <c r="AQ134" s="81">
        <f t="shared" ref="AQ134:AQ269" si="20">IFERROR(AM134/AO134,"-")</f>
        <v>9778.0909090909099</v>
      </c>
      <c r="AR134" s="355"/>
      <c r="AS134" s="355"/>
      <c r="AT134" s="49" t="s">
        <v>115</v>
      </c>
      <c r="AU134" s="78">
        <v>302798</v>
      </c>
      <c r="AV134" s="65">
        <f>IFERROR(AU134/AR125,"-")</f>
        <v>2.5948635416693446E-3</v>
      </c>
      <c r="AW134" s="81">
        <v>13</v>
      </c>
      <c r="AX134" s="65">
        <f>IFERROR(AW134/AS125,"-")</f>
        <v>5.3278688524590161E-2</v>
      </c>
      <c r="AY134" s="284">
        <f t="shared" ref="AY134:AY269" si="21">IFERROR(AU134/AW134,"-")</f>
        <v>23292.153846153848</v>
      </c>
      <c r="AZ134" s="355"/>
      <c r="BA134" s="355"/>
      <c r="BB134" s="49" t="s">
        <v>115</v>
      </c>
      <c r="BC134" s="78">
        <v>0</v>
      </c>
      <c r="BD134" s="65" t="str">
        <f>IFERROR(BC134/AZ125,"-")</f>
        <v>-</v>
      </c>
      <c r="BE134" s="78">
        <v>0</v>
      </c>
      <c r="BF134" s="65" t="str">
        <f>IFERROR(BE134/BA125,"-")</f>
        <v>-</v>
      </c>
      <c r="BG134" s="81" t="str">
        <f t="shared" ref="BG134:BG269" si="22">IFERROR(BC134/BE134,"-")</f>
        <v>-</v>
      </c>
      <c r="BH134" s="355"/>
      <c r="BI134" s="355"/>
      <c r="BJ134" s="49" t="s">
        <v>115</v>
      </c>
      <c r="BK134" s="78">
        <v>87241</v>
      </c>
      <c r="BL134" s="65">
        <f>IFERROR(BK134/BH125,"-")</f>
        <v>8.714590638695056E-4</v>
      </c>
      <c r="BM134" s="78">
        <v>9</v>
      </c>
      <c r="BN134" s="65">
        <f>IFERROR(BM134/BI125,"-")</f>
        <v>3.3834586466165412E-2</v>
      </c>
      <c r="BO134" s="192">
        <f t="shared" ref="BO134:BO269" si="23">IFERROR(BK134/BM134,"-")</f>
        <v>9693.4444444444453</v>
      </c>
      <c r="BP134" s="286"/>
    </row>
    <row r="135" spans="2:68" s="10" customFormat="1" ht="13.15" customHeight="1">
      <c r="B135" s="457"/>
      <c r="C135" s="456"/>
      <c r="D135" s="458"/>
      <c r="E135" s="458"/>
      <c r="F135" s="49" t="s">
        <v>116</v>
      </c>
      <c r="G135" s="78">
        <v>0</v>
      </c>
      <c r="H135" s="65">
        <f>IFERROR(G135/D125,"-")</f>
        <v>0</v>
      </c>
      <c r="I135" s="78">
        <v>0</v>
      </c>
      <c r="J135" s="65">
        <f>IFERROR(I135/E125,"-")</f>
        <v>0</v>
      </c>
      <c r="K135" s="81" t="str">
        <f t="shared" si="16"/>
        <v>-</v>
      </c>
      <c r="L135" s="355"/>
      <c r="M135" s="355"/>
      <c r="N135" s="49" t="s">
        <v>116</v>
      </c>
      <c r="O135" s="78">
        <v>16160</v>
      </c>
      <c r="P135" s="65">
        <f>IFERROR(O135/L125,"-")</f>
        <v>6.6227828072722251E-5</v>
      </c>
      <c r="Q135" s="78">
        <v>2</v>
      </c>
      <c r="R135" s="65">
        <f>IFERROR(Q135/M125,"-")</f>
        <v>4.1841004184100415E-3</v>
      </c>
      <c r="S135" s="81">
        <f t="shared" si="17"/>
        <v>8080</v>
      </c>
      <c r="T135" s="355"/>
      <c r="U135" s="355"/>
      <c r="V135" s="49" t="s">
        <v>116</v>
      </c>
      <c r="W135" s="78">
        <v>0</v>
      </c>
      <c r="X135" s="65">
        <f>IFERROR(W135/T125,"-")</f>
        <v>0</v>
      </c>
      <c r="Y135" s="78">
        <v>0</v>
      </c>
      <c r="Z135" s="65">
        <f>IFERROR(Y135/U125,"-")</f>
        <v>0</v>
      </c>
      <c r="AA135" s="192" t="str">
        <f t="shared" si="18"/>
        <v>-</v>
      </c>
      <c r="AB135" s="355"/>
      <c r="AC135" s="355"/>
      <c r="AD135" s="49" t="s">
        <v>116</v>
      </c>
      <c r="AE135" s="78">
        <v>0</v>
      </c>
      <c r="AF135" s="65">
        <f>IFERROR(AE135/AB125,"-")</f>
        <v>0</v>
      </c>
      <c r="AG135" s="78">
        <v>0</v>
      </c>
      <c r="AH135" s="65">
        <f>IFERROR(AG135/AC125,"-")</f>
        <v>0</v>
      </c>
      <c r="AI135" s="81" t="str">
        <f t="shared" si="19"/>
        <v>-</v>
      </c>
      <c r="AJ135" s="355"/>
      <c r="AK135" s="355"/>
      <c r="AL135" s="49" t="s">
        <v>116</v>
      </c>
      <c r="AM135" s="78">
        <v>6080</v>
      </c>
      <c r="AN135" s="65">
        <f>IFERROR(AM135/AJ125,"-")</f>
        <v>5.5102720352425396E-5</v>
      </c>
      <c r="AO135" s="78">
        <v>1</v>
      </c>
      <c r="AP135" s="65">
        <f>IFERROR(AO135/AK125,"-")</f>
        <v>5.7803468208092483E-3</v>
      </c>
      <c r="AQ135" s="81">
        <f t="shared" si="20"/>
        <v>6080</v>
      </c>
      <c r="AR135" s="355"/>
      <c r="AS135" s="355"/>
      <c r="AT135" s="49" t="s">
        <v>116</v>
      </c>
      <c r="AU135" s="78">
        <v>10080</v>
      </c>
      <c r="AV135" s="65">
        <f>IFERROR(AU135/AR125,"-")</f>
        <v>8.6381761108154595E-5</v>
      </c>
      <c r="AW135" s="81">
        <v>1</v>
      </c>
      <c r="AX135" s="65">
        <f>IFERROR(AW135/AS125,"-")</f>
        <v>4.0983606557377051E-3</v>
      </c>
      <c r="AY135" s="284">
        <f t="shared" si="21"/>
        <v>10080</v>
      </c>
      <c r="AZ135" s="355"/>
      <c r="BA135" s="355"/>
      <c r="BB135" s="49" t="s">
        <v>116</v>
      </c>
      <c r="BC135" s="78">
        <v>0</v>
      </c>
      <c r="BD135" s="65" t="str">
        <f>IFERROR(BC135/AZ125,"-")</f>
        <v>-</v>
      </c>
      <c r="BE135" s="78">
        <v>0</v>
      </c>
      <c r="BF135" s="65" t="str">
        <f>IFERROR(BE135/BA125,"-")</f>
        <v>-</v>
      </c>
      <c r="BG135" s="81" t="str">
        <f t="shared" si="22"/>
        <v>-</v>
      </c>
      <c r="BH135" s="355"/>
      <c r="BI135" s="355"/>
      <c r="BJ135" s="49" t="s">
        <v>116</v>
      </c>
      <c r="BK135" s="78">
        <v>0</v>
      </c>
      <c r="BL135" s="65">
        <f>IFERROR(BK135/BH125,"-")</f>
        <v>0</v>
      </c>
      <c r="BM135" s="78">
        <v>0</v>
      </c>
      <c r="BN135" s="65">
        <f>IFERROR(BM135/BI125,"-")</f>
        <v>0</v>
      </c>
      <c r="BO135" s="192" t="str">
        <f t="shared" si="23"/>
        <v>-</v>
      </c>
      <c r="BP135" s="286"/>
    </row>
    <row r="136" spans="2:68" s="10" customFormat="1" ht="13.15" customHeight="1">
      <c r="B136" s="457"/>
      <c r="C136" s="456"/>
      <c r="D136" s="458"/>
      <c r="E136" s="458"/>
      <c r="F136" s="49" t="s">
        <v>117</v>
      </c>
      <c r="G136" s="78">
        <v>0</v>
      </c>
      <c r="H136" s="65">
        <f>IFERROR(G136/D125,"-")</f>
        <v>0</v>
      </c>
      <c r="I136" s="78">
        <v>0</v>
      </c>
      <c r="J136" s="65">
        <f>IFERROR(I136/E125,"-")</f>
        <v>0</v>
      </c>
      <c r="K136" s="81" t="str">
        <f t="shared" si="16"/>
        <v>-</v>
      </c>
      <c r="L136" s="355"/>
      <c r="M136" s="355"/>
      <c r="N136" s="49" t="s">
        <v>117</v>
      </c>
      <c r="O136" s="78">
        <v>1619601</v>
      </c>
      <c r="P136" s="65">
        <f>IFERROR(O136/L125,"-")</f>
        <v>6.6375406296045195E-3</v>
      </c>
      <c r="Q136" s="78">
        <v>6</v>
      </c>
      <c r="R136" s="65">
        <f>IFERROR(Q136/M125,"-")</f>
        <v>1.2552301255230125E-2</v>
      </c>
      <c r="S136" s="81">
        <f t="shared" si="17"/>
        <v>269933.5</v>
      </c>
      <c r="T136" s="355"/>
      <c r="U136" s="355"/>
      <c r="V136" s="49" t="s">
        <v>117</v>
      </c>
      <c r="W136" s="78">
        <v>0</v>
      </c>
      <c r="X136" s="65">
        <f>IFERROR(W136/T125,"-")</f>
        <v>0</v>
      </c>
      <c r="Y136" s="78">
        <v>0</v>
      </c>
      <c r="Z136" s="65">
        <f>IFERROR(Y136/U125,"-")</f>
        <v>0</v>
      </c>
      <c r="AA136" s="192" t="str">
        <f t="shared" si="18"/>
        <v>-</v>
      </c>
      <c r="AB136" s="355"/>
      <c r="AC136" s="355"/>
      <c r="AD136" s="49" t="s">
        <v>117</v>
      </c>
      <c r="AE136" s="78">
        <v>0</v>
      </c>
      <c r="AF136" s="65">
        <f>IFERROR(AE136/AB125,"-")</f>
        <v>0</v>
      </c>
      <c r="AG136" s="78">
        <v>0</v>
      </c>
      <c r="AH136" s="65">
        <f>IFERROR(AG136/AC125,"-")</f>
        <v>0</v>
      </c>
      <c r="AI136" s="81" t="str">
        <f t="shared" si="19"/>
        <v>-</v>
      </c>
      <c r="AJ136" s="355"/>
      <c r="AK136" s="355"/>
      <c r="AL136" s="49" t="s">
        <v>117</v>
      </c>
      <c r="AM136" s="78">
        <v>1610106</v>
      </c>
      <c r="AN136" s="65">
        <f>IFERROR(AM136/AJ125,"-")</f>
        <v>1.4592306028908264E-2</v>
      </c>
      <c r="AO136" s="78">
        <v>4</v>
      </c>
      <c r="AP136" s="65">
        <f>IFERROR(AO136/AK125,"-")</f>
        <v>2.3121387283236993E-2</v>
      </c>
      <c r="AQ136" s="81">
        <f t="shared" si="20"/>
        <v>402526.5</v>
      </c>
      <c r="AR136" s="355"/>
      <c r="AS136" s="355"/>
      <c r="AT136" s="49" t="s">
        <v>117</v>
      </c>
      <c r="AU136" s="78">
        <v>9495</v>
      </c>
      <c r="AV136" s="65">
        <f>IFERROR(AU136/AR125,"-")</f>
        <v>8.1368533900984903E-5</v>
      </c>
      <c r="AW136" s="81">
        <v>2</v>
      </c>
      <c r="AX136" s="65">
        <f>IFERROR(AW136/AS125,"-")</f>
        <v>8.1967213114754103E-3</v>
      </c>
      <c r="AY136" s="284">
        <f t="shared" si="21"/>
        <v>4747.5</v>
      </c>
      <c r="AZ136" s="355"/>
      <c r="BA136" s="355"/>
      <c r="BB136" s="49" t="s">
        <v>117</v>
      </c>
      <c r="BC136" s="78">
        <v>0</v>
      </c>
      <c r="BD136" s="65" t="str">
        <f>IFERROR(BC136/AZ125,"-")</f>
        <v>-</v>
      </c>
      <c r="BE136" s="78">
        <v>0</v>
      </c>
      <c r="BF136" s="65" t="str">
        <f>IFERROR(BE136/BA125,"-")</f>
        <v>-</v>
      </c>
      <c r="BG136" s="81" t="str">
        <f t="shared" si="22"/>
        <v>-</v>
      </c>
      <c r="BH136" s="355"/>
      <c r="BI136" s="355"/>
      <c r="BJ136" s="49" t="s">
        <v>117</v>
      </c>
      <c r="BK136" s="78">
        <v>0</v>
      </c>
      <c r="BL136" s="65">
        <f>IFERROR(BK136/BH125,"-")</f>
        <v>0</v>
      </c>
      <c r="BM136" s="78">
        <v>0</v>
      </c>
      <c r="BN136" s="65">
        <f>IFERROR(BM136/BI125,"-")</f>
        <v>0</v>
      </c>
      <c r="BO136" s="192" t="str">
        <f t="shared" si="23"/>
        <v>-</v>
      </c>
      <c r="BP136" s="286"/>
    </row>
    <row r="137" spans="2:68" s="10" customFormat="1" ht="13.15" customHeight="1">
      <c r="B137" s="457"/>
      <c r="C137" s="456"/>
      <c r="D137" s="458"/>
      <c r="E137" s="458"/>
      <c r="F137" s="49" t="s">
        <v>118</v>
      </c>
      <c r="G137" s="78">
        <v>233385</v>
      </c>
      <c r="H137" s="65">
        <f>IFERROR(G137/D125,"-")</f>
        <v>9.4293197969050942E-3</v>
      </c>
      <c r="I137" s="78">
        <v>7</v>
      </c>
      <c r="J137" s="65">
        <f>IFERROR(I137/E125,"-")</f>
        <v>0.16666666666666666</v>
      </c>
      <c r="K137" s="81">
        <f t="shared" si="16"/>
        <v>33340.714285714283</v>
      </c>
      <c r="L137" s="355"/>
      <c r="M137" s="355"/>
      <c r="N137" s="49" t="s">
        <v>118</v>
      </c>
      <c r="O137" s="78">
        <v>1737986</v>
      </c>
      <c r="P137" s="65">
        <f>IFERROR(O137/L125,"-")</f>
        <v>7.1227127475741499E-3</v>
      </c>
      <c r="Q137" s="78">
        <v>43</v>
      </c>
      <c r="R137" s="65">
        <f>IFERROR(Q137/M125,"-")</f>
        <v>8.9958158995815898E-2</v>
      </c>
      <c r="S137" s="81">
        <f t="shared" si="17"/>
        <v>40418.279069767443</v>
      </c>
      <c r="T137" s="355"/>
      <c r="U137" s="355"/>
      <c r="V137" s="49" t="s">
        <v>118</v>
      </c>
      <c r="W137" s="78">
        <v>0</v>
      </c>
      <c r="X137" s="65">
        <f>IFERROR(W137/T125,"-")</f>
        <v>0</v>
      </c>
      <c r="Y137" s="78">
        <v>0</v>
      </c>
      <c r="Z137" s="65">
        <f>IFERROR(Y137/U125,"-")</f>
        <v>0</v>
      </c>
      <c r="AA137" s="192" t="str">
        <f t="shared" si="18"/>
        <v>-</v>
      </c>
      <c r="AB137" s="355"/>
      <c r="AC137" s="355"/>
      <c r="AD137" s="49" t="s">
        <v>118</v>
      </c>
      <c r="AE137" s="78">
        <v>0</v>
      </c>
      <c r="AF137" s="65">
        <f>IFERROR(AE137/AB125,"-")</f>
        <v>0</v>
      </c>
      <c r="AG137" s="78">
        <v>0</v>
      </c>
      <c r="AH137" s="65">
        <f>IFERROR(AG137/AC125,"-")</f>
        <v>0</v>
      </c>
      <c r="AI137" s="81" t="str">
        <f t="shared" si="19"/>
        <v>-</v>
      </c>
      <c r="AJ137" s="355"/>
      <c r="AK137" s="355"/>
      <c r="AL137" s="49" t="s">
        <v>118</v>
      </c>
      <c r="AM137" s="78">
        <v>511205</v>
      </c>
      <c r="AN137" s="65">
        <f>IFERROR(AM137/AJ125,"-")</f>
        <v>4.6330240391055308E-3</v>
      </c>
      <c r="AO137" s="78">
        <v>22</v>
      </c>
      <c r="AP137" s="65">
        <f>IFERROR(AO137/AK125,"-")</f>
        <v>0.12716763005780346</v>
      </c>
      <c r="AQ137" s="81">
        <f t="shared" si="20"/>
        <v>23236.590909090908</v>
      </c>
      <c r="AR137" s="355"/>
      <c r="AS137" s="355"/>
      <c r="AT137" s="49" t="s">
        <v>118</v>
      </c>
      <c r="AU137" s="78">
        <v>1226781</v>
      </c>
      <c r="AV137" s="65">
        <f>IFERROR(AU137/AR125,"-")</f>
        <v>1.0513045959724503E-2</v>
      </c>
      <c r="AW137" s="81">
        <v>21</v>
      </c>
      <c r="AX137" s="65">
        <f>IFERROR(AW137/AS125,"-")</f>
        <v>8.6065573770491802E-2</v>
      </c>
      <c r="AY137" s="284">
        <f t="shared" si="21"/>
        <v>58418.142857142855</v>
      </c>
      <c r="AZ137" s="355"/>
      <c r="BA137" s="355"/>
      <c r="BB137" s="49" t="s">
        <v>118</v>
      </c>
      <c r="BC137" s="78">
        <v>0</v>
      </c>
      <c r="BD137" s="65" t="str">
        <f>IFERROR(BC137/AZ125,"-")</f>
        <v>-</v>
      </c>
      <c r="BE137" s="78">
        <v>0</v>
      </c>
      <c r="BF137" s="65" t="str">
        <f>IFERROR(BE137/BA125,"-")</f>
        <v>-</v>
      </c>
      <c r="BG137" s="81" t="str">
        <f t="shared" si="22"/>
        <v>-</v>
      </c>
      <c r="BH137" s="355"/>
      <c r="BI137" s="355"/>
      <c r="BJ137" s="49" t="s">
        <v>118</v>
      </c>
      <c r="BK137" s="78">
        <v>451593</v>
      </c>
      <c r="BL137" s="65">
        <f>IFERROR(BK137/BH125,"-")</f>
        <v>4.5110075885194077E-3</v>
      </c>
      <c r="BM137" s="78">
        <v>23</v>
      </c>
      <c r="BN137" s="65">
        <f>IFERROR(BM137/BI125,"-")</f>
        <v>8.646616541353383E-2</v>
      </c>
      <c r="BO137" s="192">
        <f t="shared" si="23"/>
        <v>19634.478260869564</v>
      </c>
      <c r="BP137" s="286"/>
    </row>
    <row r="138" spans="2:68" s="10" customFormat="1" ht="13.15" customHeight="1">
      <c r="B138" s="457"/>
      <c r="C138" s="456"/>
      <c r="D138" s="458"/>
      <c r="E138" s="458"/>
      <c r="F138" s="49" t="s">
        <v>119</v>
      </c>
      <c r="G138" s="78">
        <v>508455</v>
      </c>
      <c r="H138" s="65">
        <f>IFERROR(G138/D125,"-")</f>
        <v>2.0542814651050321E-2</v>
      </c>
      <c r="I138" s="78">
        <v>6</v>
      </c>
      <c r="J138" s="65">
        <f>IFERROR(I138/E125,"-")</f>
        <v>0.14285714285714285</v>
      </c>
      <c r="K138" s="81">
        <f t="shared" si="16"/>
        <v>84742.5</v>
      </c>
      <c r="L138" s="355"/>
      <c r="M138" s="355"/>
      <c r="N138" s="49" t="s">
        <v>119</v>
      </c>
      <c r="O138" s="78">
        <v>3462701</v>
      </c>
      <c r="P138" s="65">
        <f>IFERROR(O138/L125,"-")</f>
        <v>1.4191037530646251E-2</v>
      </c>
      <c r="Q138" s="78">
        <v>33</v>
      </c>
      <c r="R138" s="65">
        <f>IFERROR(Q138/M125,"-")</f>
        <v>6.903765690376569E-2</v>
      </c>
      <c r="S138" s="81">
        <f t="shared" si="17"/>
        <v>104930.33333333333</v>
      </c>
      <c r="T138" s="355"/>
      <c r="U138" s="355"/>
      <c r="V138" s="49" t="s">
        <v>119</v>
      </c>
      <c r="W138" s="78">
        <v>4560</v>
      </c>
      <c r="X138" s="65">
        <f>IFERROR(W138/T125,"-")</f>
        <v>1.3390104243136104E-3</v>
      </c>
      <c r="Y138" s="78">
        <v>1</v>
      </c>
      <c r="Z138" s="65">
        <f>IFERROR(Y138/U125,"-")</f>
        <v>7.1428571428571425E-2</v>
      </c>
      <c r="AA138" s="192">
        <f t="shared" si="18"/>
        <v>4560</v>
      </c>
      <c r="AB138" s="355"/>
      <c r="AC138" s="355"/>
      <c r="AD138" s="49" t="s">
        <v>119</v>
      </c>
      <c r="AE138" s="78">
        <v>349537</v>
      </c>
      <c r="AF138" s="65">
        <f>IFERROR(AE138/AB125,"-")</f>
        <v>2.5758050288835453E-2</v>
      </c>
      <c r="AG138" s="78">
        <v>2</v>
      </c>
      <c r="AH138" s="65">
        <f>IFERROR(AG138/AC125,"-")</f>
        <v>4.2553191489361701E-2</v>
      </c>
      <c r="AI138" s="81">
        <f t="shared" si="19"/>
        <v>174768.5</v>
      </c>
      <c r="AJ138" s="355"/>
      <c r="AK138" s="355"/>
      <c r="AL138" s="49" t="s">
        <v>119</v>
      </c>
      <c r="AM138" s="78">
        <v>1851016</v>
      </c>
      <c r="AN138" s="65">
        <f>IFERROR(AM138/AJ125,"-")</f>
        <v>1.6775660693398857E-2</v>
      </c>
      <c r="AO138" s="78">
        <v>19</v>
      </c>
      <c r="AP138" s="65">
        <f>IFERROR(AO138/AK125,"-")</f>
        <v>0.10982658959537572</v>
      </c>
      <c r="AQ138" s="81">
        <f t="shared" si="20"/>
        <v>97421.894736842107</v>
      </c>
      <c r="AR138" s="355"/>
      <c r="AS138" s="355"/>
      <c r="AT138" s="49" t="s">
        <v>119</v>
      </c>
      <c r="AU138" s="78">
        <v>1257588</v>
      </c>
      <c r="AV138" s="65">
        <f>IFERROR(AU138/AR125,"-")</f>
        <v>1.0777050217111301E-2</v>
      </c>
      <c r="AW138" s="81">
        <v>11</v>
      </c>
      <c r="AX138" s="65">
        <f>IFERROR(AW138/AS125,"-")</f>
        <v>4.5081967213114756E-2</v>
      </c>
      <c r="AY138" s="284">
        <f t="shared" si="21"/>
        <v>114326.18181818182</v>
      </c>
      <c r="AZ138" s="355"/>
      <c r="BA138" s="355"/>
      <c r="BB138" s="49" t="s">
        <v>119</v>
      </c>
      <c r="BC138" s="78">
        <v>0</v>
      </c>
      <c r="BD138" s="65" t="str">
        <f>IFERROR(BC138/AZ125,"-")</f>
        <v>-</v>
      </c>
      <c r="BE138" s="78">
        <v>0</v>
      </c>
      <c r="BF138" s="65" t="str">
        <f>IFERROR(BE138/BA125,"-")</f>
        <v>-</v>
      </c>
      <c r="BG138" s="81" t="str">
        <f t="shared" si="22"/>
        <v>-</v>
      </c>
      <c r="BH138" s="355"/>
      <c r="BI138" s="355"/>
      <c r="BJ138" s="49" t="s">
        <v>119</v>
      </c>
      <c r="BK138" s="78">
        <v>1647327</v>
      </c>
      <c r="BL138" s="65">
        <f>IFERROR(BK138/BH125,"-")</f>
        <v>1.6455313961405316E-2</v>
      </c>
      <c r="BM138" s="78">
        <v>18</v>
      </c>
      <c r="BN138" s="65">
        <f>IFERROR(BM138/BI125,"-")</f>
        <v>6.7669172932330823E-2</v>
      </c>
      <c r="BO138" s="192">
        <f t="shared" si="23"/>
        <v>91518.166666666672</v>
      </c>
      <c r="BP138" s="286"/>
    </row>
    <row r="139" spans="2:68" s="10" customFormat="1" ht="13.15" customHeight="1">
      <c r="B139" s="457"/>
      <c r="C139" s="456"/>
      <c r="D139" s="458"/>
      <c r="E139" s="458"/>
      <c r="F139" s="49" t="s">
        <v>120</v>
      </c>
      <c r="G139" s="78">
        <v>67602</v>
      </c>
      <c r="H139" s="65">
        <f>IFERROR(G139/D125,"-")</f>
        <v>2.7312846880064193E-3</v>
      </c>
      <c r="I139" s="78">
        <v>1</v>
      </c>
      <c r="J139" s="65">
        <f>IFERROR(I139/E125,"-")</f>
        <v>2.3809523809523808E-2</v>
      </c>
      <c r="K139" s="81">
        <f t="shared" si="16"/>
        <v>67602</v>
      </c>
      <c r="L139" s="355"/>
      <c r="M139" s="355"/>
      <c r="N139" s="49" t="s">
        <v>120</v>
      </c>
      <c r="O139" s="78">
        <v>1092638</v>
      </c>
      <c r="P139" s="65">
        <f>IFERROR(O139/L125,"-")</f>
        <v>4.4779109907006872E-3</v>
      </c>
      <c r="Q139" s="78">
        <v>30</v>
      </c>
      <c r="R139" s="65">
        <f>IFERROR(Q139/M125,"-")</f>
        <v>6.2761506276150625E-2</v>
      </c>
      <c r="S139" s="81">
        <f t="shared" si="17"/>
        <v>36421.26666666667</v>
      </c>
      <c r="T139" s="355"/>
      <c r="U139" s="355"/>
      <c r="V139" s="49" t="s">
        <v>120</v>
      </c>
      <c r="W139" s="78">
        <v>0</v>
      </c>
      <c r="X139" s="65">
        <f>IFERROR(W139/T125,"-")</f>
        <v>0</v>
      </c>
      <c r="Y139" s="78">
        <v>0</v>
      </c>
      <c r="Z139" s="65">
        <f>IFERROR(Y139/U125,"-")</f>
        <v>0</v>
      </c>
      <c r="AA139" s="192" t="str">
        <f t="shared" si="18"/>
        <v>-</v>
      </c>
      <c r="AB139" s="355"/>
      <c r="AC139" s="355"/>
      <c r="AD139" s="49" t="s">
        <v>120</v>
      </c>
      <c r="AE139" s="78">
        <v>73083</v>
      </c>
      <c r="AF139" s="65">
        <f>IFERROR(AE139/AB125,"-")</f>
        <v>5.3856260975489335E-3</v>
      </c>
      <c r="AG139" s="78">
        <v>2</v>
      </c>
      <c r="AH139" s="65">
        <f>IFERROR(AG139/AC125,"-")</f>
        <v>4.2553191489361701E-2</v>
      </c>
      <c r="AI139" s="81">
        <f t="shared" si="19"/>
        <v>36541.5</v>
      </c>
      <c r="AJ139" s="355"/>
      <c r="AK139" s="355"/>
      <c r="AL139" s="49" t="s">
        <v>120</v>
      </c>
      <c r="AM139" s="78">
        <v>604831</v>
      </c>
      <c r="AN139" s="65">
        <f>IFERROR(AM139/AJ125,"-")</f>
        <v>5.4815515548483238E-3</v>
      </c>
      <c r="AO139" s="78">
        <v>17</v>
      </c>
      <c r="AP139" s="65">
        <f>IFERROR(AO139/AK125,"-")</f>
        <v>9.8265895953757232E-2</v>
      </c>
      <c r="AQ139" s="81">
        <f t="shared" si="20"/>
        <v>35578.294117647056</v>
      </c>
      <c r="AR139" s="355"/>
      <c r="AS139" s="355"/>
      <c r="AT139" s="49" t="s">
        <v>120</v>
      </c>
      <c r="AU139" s="78">
        <v>414724</v>
      </c>
      <c r="AV139" s="65">
        <f>IFERROR(AU139/AR125,"-")</f>
        <v>3.5540267354978476E-3</v>
      </c>
      <c r="AW139" s="81">
        <v>11</v>
      </c>
      <c r="AX139" s="65">
        <f>IFERROR(AW139/AS125,"-")</f>
        <v>4.5081967213114756E-2</v>
      </c>
      <c r="AY139" s="284">
        <f t="shared" si="21"/>
        <v>37702.181818181816</v>
      </c>
      <c r="AZ139" s="355"/>
      <c r="BA139" s="355"/>
      <c r="BB139" s="49" t="s">
        <v>120</v>
      </c>
      <c r="BC139" s="78">
        <v>0</v>
      </c>
      <c r="BD139" s="65" t="str">
        <f>IFERROR(BC139/AZ125,"-")</f>
        <v>-</v>
      </c>
      <c r="BE139" s="78">
        <v>0</v>
      </c>
      <c r="BF139" s="65" t="str">
        <f>IFERROR(BE139/BA125,"-")</f>
        <v>-</v>
      </c>
      <c r="BG139" s="81" t="str">
        <f t="shared" si="22"/>
        <v>-</v>
      </c>
      <c r="BH139" s="355"/>
      <c r="BI139" s="355"/>
      <c r="BJ139" s="49" t="s">
        <v>120</v>
      </c>
      <c r="BK139" s="78">
        <v>318699</v>
      </c>
      <c r="BL139" s="65">
        <f>IFERROR(BK139/BH125,"-")</f>
        <v>3.1835161471801968E-3</v>
      </c>
      <c r="BM139" s="78">
        <v>10</v>
      </c>
      <c r="BN139" s="65">
        <f>IFERROR(BM139/BI125,"-")</f>
        <v>3.7593984962406013E-2</v>
      </c>
      <c r="BO139" s="192">
        <f t="shared" si="23"/>
        <v>31869.9</v>
      </c>
      <c r="BP139" s="286"/>
    </row>
    <row r="140" spans="2:68" s="10" customFormat="1" ht="13.15" customHeight="1">
      <c r="B140" s="457"/>
      <c r="C140" s="456"/>
      <c r="D140" s="458"/>
      <c r="E140" s="458"/>
      <c r="F140" s="50" t="s">
        <v>121</v>
      </c>
      <c r="G140" s="79">
        <v>8362</v>
      </c>
      <c r="H140" s="66">
        <f>IFERROR(G140/D125,"-")</f>
        <v>3.3784507205570361E-4</v>
      </c>
      <c r="I140" s="79">
        <v>4</v>
      </c>
      <c r="J140" s="66">
        <f>IFERROR(I140/E125,"-")</f>
        <v>9.5238095238095233E-2</v>
      </c>
      <c r="K140" s="82">
        <f t="shared" si="16"/>
        <v>2090.5</v>
      </c>
      <c r="L140" s="355"/>
      <c r="M140" s="355"/>
      <c r="N140" s="50" t="s">
        <v>121</v>
      </c>
      <c r="O140" s="79">
        <v>135851</v>
      </c>
      <c r="P140" s="66">
        <f>IFERROR(O140/L125,"-")</f>
        <v>5.5675226927644748E-4</v>
      </c>
      <c r="Q140" s="79">
        <v>26</v>
      </c>
      <c r="R140" s="66">
        <f>IFERROR(Q140/M125,"-")</f>
        <v>5.4393305439330547E-2</v>
      </c>
      <c r="S140" s="82">
        <f t="shared" si="17"/>
        <v>5225.0384615384619</v>
      </c>
      <c r="T140" s="355"/>
      <c r="U140" s="355"/>
      <c r="V140" s="50" t="s">
        <v>121</v>
      </c>
      <c r="W140" s="79">
        <v>6568</v>
      </c>
      <c r="X140" s="66">
        <f>IFERROR(W140/T125,"-")</f>
        <v>1.9286448392306563E-3</v>
      </c>
      <c r="Y140" s="79">
        <v>1</v>
      </c>
      <c r="Z140" s="66">
        <f>IFERROR(Y140/U125,"-")</f>
        <v>7.1428571428571425E-2</v>
      </c>
      <c r="AA140" s="193">
        <f t="shared" si="18"/>
        <v>6568</v>
      </c>
      <c r="AB140" s="355"/>
      <c r="AC140" s="355"/>
      <c r="AD140" s="50" t="s">
        <v>121</v>
      </c>
      <c r="AE140" s="79">
        <v>0</v>
      </c>
      <c r="AF140" s="66">
        <f>IFERROR(AE140/AB125,"-")</f>
        <v>0</v>
      </c>
      <c r="AG140" s="79">
        <v>0</v>
      </c>
      <c r="AH140" s="66">
        <f>IFERROR(AG140/AC125,"-")</f>
        <v>0</v>
      </c>
      <c r="AI140" s="82" t="str">
        <f t="shared" si="19"/>
        <v>-</v>
      </c>
      <c r="AJ140" s="355"/>
      <c r="AK140" s="355"/>
      <c r="AL140" s="50" t="s">
        <v>121</v>
      </c>
      <c r="AM140" s="79">
        <v>40658</v>
      </c>
      <c r="AN140" s="66">
        <f>IFERROR(AM140/AJ125,"-")</f>
        <v>3.6848131646199207E-4</v>
      </c>
      <c r="AO140" s="79">
        <v>11</v>
      </c>
      <c r="AP140" s="66">
        <f>IFERROR(AO140/AK125,"-")</f>
        <v>6.358381502890173E-2</v>
      </c>
      <c r="AQ140" s="82">
        <f t="shared" si="20"/>
        <v>3696.181818181818</v>
      </c>
      <c r="AR140" s="355"/>
      <c r="AS140" s="355"/>
      <c r="AT140" s="50" t="s">
        <v>121</v>
      </c>
      <c r="AU140" s="79">
        <v>88625</v>
      </c>
      <c r="AV140" s="66">
        <f>IFERROR(AU140/AR125,"-")</f>
        <v>7.5948249783831356E-4</v>
      </c>
      <c r="AW140" s="82">
        <v>14</v>
      </c>
      <c r="AX140" s="66">
        <f>IFERROR(AW140/AS125,"-")</f>
        <v>5.737704918032787E-2</v>
      </c>
      <c r="AY140" s="285">
        <f t="shared" si="21"/>
        <v>6330.3571428571431</v>
      </c>
      <c r="AZ140" s="355"/>
      <c r="BA140" s="355"/>
      <c r="BB140" s="50" t="s">
        <v>121</v>
      </c>
      <c r="BC140" s="79">
        <v>0</v>
      </c>
      <c r="BD140" s="66" t="str">
        <f>IFERROR(BC140/AZ125,"-")</f>
        <v>-</v>
      </c>
      <c r="BE140" s="79">
        <v>0</v>
      </c>
      <c r="BF140" s="66" t="str">
        <f>IFERROR(BE140/BA125,"-")</f>
        <v>-</v>
      </c>
      <c r="BG140" s="82" t="str">
        <f t="shared" si="22"/>
        <v>-</v>
      </c>
      <c r="BH140" s="355"/>
      <c r="BI140" s="355"/>
      <c r="BJ140" s="50" t="s">
        <v>121</v>
      </c>
      <c r="BK140" s="79">
        <v>53737</v>
      </c>
      <c r="BL140" s="66">
        <f>IFERROR(BK140/BH125,"-")</f>
        <v>5.3678426101438112E-4</v>
      </c>
      <c r="BM140" s="79">
        <v>10</v>
      </c>
      <c r="BN140" s="66">
        <f>IFERROR(BM140/BI125,"-")</f>
        <v>3.7593984962406013E-2</v>
      </c>
      <c r="BO140" s="193">
        <f t="shared" si="23"/>
        <v>5373.7</v>
      </c>
      <c r="BP140" s="286"/>
    </row>
    <row r="141" spans="2:68" s="10" customFormat="1" ht="13.15" customHeight="1">
      <c r="B141" s="457"/>
      <c r="C141" s="456"/>
      <c r="D141" s="458"/>
      <c r="E141" s="458"/>
      <c r="F141" s="51" t="s">
        <v>71</v>
      </c>
      <c r="G141" s="196">
        <f>SUM(G125:G140)</f>
        <v>4852667</v>
      </c>
      <c r="H141" s="153">
        <f>IFERROR(G141/D125,"-")</f>
        <v>0.19605951115490733</v>
      </c>
      <c r="I141" s="195">
        <v>35</v>
      </c>
      <c r="J141" s="153">
        <f>IFERROR(I141/E125,"-")</f>
        <v>0.83333333333333337</v>
      </c>
      <c r="K141" s="216">
        <f t="shared" si="16"/>
        <v>138647.62857142856</v>
      </c>
      <c r="L141" s="356"/>
      <c r="M141" s="356"/>
      <c r="N141" s="51" t="s">
        <v>71</v>
      </c>
      <c r="O141" s="196">
        <f>SUM(O125:O140)</f>
        <v>45276990</v>
      </c>
      <c r="P141" s="153">
        <f>IFERROR(O141/L125,"-")</f>
        <v>0.18555672706499782</v>
      </c>
      <c r="Q141" s="195">
        <v>386</v>
      </c>
      <c r="R141" s="153">
        <f>IFERROR(Q141/M125,"-")</f>
        <v>0.80753138075313813</v>
      </c>
      <c r="S141" s="216">
        <f t="shared" si="17"/>
        <v>117297.90155440415</v>
      </c>
      <c r="T141" s="356"/>
      <c r="U141" s="356"/>
      <c r="V141" s="51" t="s">
        <v>71</v>
      </c>
      <c r="W141" s="196">
        <f>SUM(W125:W140)</f>
        <v>310459</v>
      </c>
      <c r="X141" s="153">
        <f>IFERROR(W141/T125,"-")</f>
        <v>9.1163999412714733E-2</v>
      </c>
      <c r="Y141" s="195">
        <v>5</v>
      </c>
      <c r="Z141" s="153">
        <f>IFERROR(Y141/U125,"-")</f>
        <v>0.35714285714285715</v>
      </c>
      <c r="AA141" s="216">
        <f t="shared" si="18"/>
        <v>62091.8</v>
      </c>
      <c r="AB141" s="356"/>
      <c r="AC141" s="356"/>
      <c r="AD141" s="51" t="s">
        <v>71</v>
      </c>
      <c r="AE141" s="196">
        <f>SUM(AE125:AE140)</f>
        <v>653465</v>
      </c>
      <c r="AF141" s="153">
        <f>IFERROR(AE141/AB125,"-")</f>
        <v>4.8155086105316061E-2</v>
      </c>
      <c r="AG141" s="195">
        <v>12</v>
      </c>
      <c r="AH141" s="153">
        <f>IFERROR(AG141/AC125,"-")</f>
        <v>0.25531914893617019</v>
      </c>
      <c r="AI141" s="216">
        <f t="shared" si="19"/>
        <v>54455.416666666664</v>
      </c>
      <c r="AJ141" s="356"/>
      <c r="AK141" s="356"/>
      <c r="AL141" s="51" t="s">
        <v>71</v>
      </c>
      <c r="AM141" s="196">
        <f>SUM(AM125:AM140)</f>
        <v>21827642</v>
      </c>
      <c r="AN141" s="153">
        <f>IFERROR(AM141/AJ125,"-")</f>
        <v>0.19782277188796965</v>
      </c>
      <c r="AO141" s="195">
        <v>153</v>
      </c>
      <c r="AP141" s="153">
        <f>IFERROR(AO141/AK125,"-")</f>
        <v>0.88439306358381498</v>
      </c>
      <c r="AQ141" s="216">
        <f t="shared" si="20"/>
        <v>142664.32679738561</v>
      </c>
      <c r="AR141" s="356"/>
      <c r="AS141" s="356"/>
      <c r="AT141" s="51" t="s">
        <v>71</v>
      </c>
      <c r="AU141" s="196">
        <f>SUM(AU125:AU140)</f>
        <v>22485424</v>
      </c>
      <c r="AV141" s="153">
        <f>IFERROR(AU141/AR125,"-")</f>
        <v>0.19269152027614742</v>
      </c>
      <c r="AW141" s="215">
        <v>216</v>
      </c>
      <c r="AX141" s="153">
        <f>IFERROR(AW141/AS125,"-")</f>
        <v>0.88524590163934425</v>
      </c>
      <c r="AY141" s="223">
        <f t="shared" si="21"/>
        <v>104099.18518518518</v>
      </c>
      <c r="AZ141" s="356"/>
      <c r="BA141" s="356"/>
      <c r="BB141" s="51" t="s">
        <v>71</v>
      </c>
      <c r="BC141" s="196">
        <f>SUM(BC125:BC140)</f>
        <v>0</v>
      </c>
      <c r="BD141" s="153" t="str">
        <f>IFERROR(BC141/AZ125,"-")</f>
        <v>-</v>
      </c>
      <c r="BE141" s="195">
        <v>0</v>
      </c>
      <c r="BF141" s="153" t="str">
        <f>IFERROR(BE141/BA125,"-")</f>
        <v>-</v>
      </c>
      <c r="BG141" s="216" t="str">
        <f t="shared" si="22"/>
        <v>-</v>
      </c>
      <c r="BH141" s="356"/>
      <c r="BI141" s="356"/>
      <c r="BJ141" s="51" t="s">
        <v>71</v>
      </c>
      <c r="BK141" s="196">
        <f>SUM(BK125:BK140)</f>
        <v>15856676</v>
      </c>
      <c r="BL141" s="153">
        <f>IFERROR(BK141/BH125,"-")</f>
        <v>0.15839392055389159</v>
      </c>
      <c r="BM141" s="195">
        <v>184</v>
      </c>
      <c r="BN141" s="153">
        <f>IFERROR(BM141/BI125,"-")</f>
        <v>0.69172932330827064</v>
      </c>
      <c r="BO141" s="216">
        <f t="shared" si="23"/>
        <v>86177.586956521744</v>
      </c>
      <c r="BP141" s="286"/>
    </row>
    <row r="142" spans="2:68" s="10" customFormat="1" ht="13.15" customHeight="1">
      <c r="B142" s="457">
        <v>9</v>
      </c>
      <c r="C142" s="456" t="s">
        <v>93</v>
      </c>
      <c r="D142" s="458">
        <v>16578130</v>
      </c>
      <c r="E142" s="458">
        <v>29</v>
      </c>
      <c r="F142" s="47" t="s">
        <v>107</v>
      </c>
      <c r="G142" s="77">
        <v>31120</v>
      </c>
      <c r="H142" s="64">
        <f>IFERROR(G142/D142,"-")</f>
        <v>1.877171912634296E-3</v>
      </c>
      <c r="I142" s="77">
        <v>4</v>
      </c>
      <c r="J142" s="64">
        <f>IFERROR(I142/E142,"-")</f>
        <v>0.13793103448275862</v>
      </c>
      <c r="K142" s="191">
        <f t="shared" si="16"/>
        <v>7780</v>
      </c>
      <c r="L142" s="354">
        <v>120820240</v>
      </c>
      <c r="M142" s="354">
        <v>219</v>
      </c>
      <c r="N142" s="47" t="s">
        <v>107</v>
      </c>
      <c r="O142" s="77">
        <v>1750379</v>
      </c>
      <c r="P142" s="64">
        <f>IFERROR(O142/L142,"-")</f>
        <v>1.4487465014140015E-2</v>
      </c>
      <c r="Q142" s="77">
        <v>46</v>
      </c>
      <c r="R142" s="64">
        <f>IFERROR(Q142/M142,"-")</f>
        <v>0.21004566210045661</v>
      </c>
      <c r="S142" s="191">
        <f t="shared" si="17"/>
        <v>38051.717391304344</v>
      </c>
      <c r="T142" s="354">
        <v>1955320</v>
      </c>
      <c r="U142" s="354">
        <v>9</v>
      </c>
      <c r="V142" s="47" t="s">
        <v>107</v>
      </c>
      <c r="W142" s="77">
        <v>0</v>
      </c>
      <c r="X142" s="64">
        <f>IFERROR(W142/T142,"-")</f>
        <v>0</v>
      </c>
      <c r="Y142" s="77">
        <v>0</v>
      </c>
      <c r="Z142" s="64">
        <f>IFERROR(Y142/U142,"-")</f>
        <v>0</v>
      </c>
      <c r="AA142" s="191" t="str">
        <f t="shared" si="18"/>
        <v>-</v>
      </c>
      <c r="AB142" s="354">
        <v>5654660</v>
      </c>
      <c r="AC142" s="354">
        <v>16</v>
      </c>
      <c r="AD142" s="47" t="s">
        <v>107</v>
      </c>
      <c r="AE142" s="77">
        <v>76761</v>
      </c>
      <c r="AF142" s="64">
        <f>IFERROR(AE142/AB142,"-")</f>
        <v>1.3574821474677522E-2</v>
      </c>
      <c r="AG142" s="77">
        <v>2</v>
      </c>
      <c r="AH142" s="64">
        <f>IFERROR(AG142/AC142,"-")</f>
        <v>0.125</v>
      </c>
      <c r="AI142" s="191">
        <f t="shared" si="19"/>
        <v>38380.5</v>
      </c>
      <c r="AJ142" s="354">
        <v>41562840</v>
      </c>
      <c r="AK142" s="354">
        <v>71</v>
      </c>
      <c r="AL142" s="47" t="s">
        <v>107</v>
      </c>
      <c r="AM142" s="77">
        <v>894914</v>
      </c>
      <c r="AN142" s="64">
        <f>IFERROR(AM142/AJ142,"-")</f>
        <v>2.1531589275420062E-2</v>
      </c>
      <c r="AO142" s="77">
        <v>16</v>
      </c>
      <c r="AP142" s="64">
        <f>IFERROR(AO142/AK142,"-")</f>
        <v>0.22535211267605634</v>
      </c>
      <c r="AQ142" s="191">
        <f t="shared" si="20"/>
        <v>55932.125</v>
      </c>
      <c r="AR142" s="354">
        <v>71647420</v>
      </c>
      <c r="AS142" s="354">
        <v>123</v>
      </c>
      <c r="AT142" s="47" t="s">
        <v>107</v>
      </c>
      <c r="AU142" s="77">
        <v>778704</v>
      </c>
      <c r="AV142" s="64">
        <f>IFERROR(AU142/AR142,"-")</f>
        <v>1.0868556048494139E-2</v>
      </c>
      <c r="AW142" s="77">
        <v>28</v>
      </c>
      <c r="AX142" s="64">
        <f>IFERROR(AW142/AS142,"-")</f>
        <v>0.22764227642276422</v>
      </c>
      <c r="AY142" s="191">
        <f t="shared" si="21"/>
        <v>27810.857142857141</v>
      </c>
      <c r="AZ142" s="354">
        <v>734850</v>
      </c>
      <c r="BA142" s="354">
        <v>2</v>
      </c>
      <c r="BB142" s="47" t="s">
        <v>107</v>
      </c>
      <c r="BC142" s="77">
        <v>83377</v>
      </c>
      <c r="BD142" s="64">
        <f>IFERROR(BC142/AZ142,"-")</f>
        <v>0.11346125059535959</v>
      </c>
      <c r="BE142" s="77">
        <v>2</v>
      </c>
      <c r="BF142" s="64">
        <f>IFERROR(BE142/BA142,"-")</f>
        <v>1</v>
      </c>
      <c r="BG142" s="191">
        <f t="shared" si="22"/>
        <v>41688.5</v>
      </c>
      <c r="BH142" s="354">
        <v>61517130</v>
      </c>
      <c r="BI142" s="354">
        <v>133</v>
      </c>
      <c r="BJ142" s="47" t="s">
        <v>107</v>
      </c>
      <c r="BK142" s="77">
        <v>1843651</v>
      </c>
      <c r="BL142" s="64">
        <f>IFERROR(BK142/BH142,"-")</f>
        <v>2.9969717377907584E-2</v>
      </c>
      <c r="BM142" s="77">
        <v>21</v>
      </c>
      <c r="BN142" s="64">
        <f>IFERROR(BM142/BI142,"-")</f>
        <v>0.15789473684210525</v>
      </c>
      <c r="BO142" s="191">
        <f t="shared" si="23"/>
        <v>87792.904761904763</v>
      </c>
      <c r="BP142" s="286"/>
    </row>
    <row r="143" spans="2:68" s="10" customFormat="1" ht="13.15" customHeight="1">
      <c r="B143" s="457"/>
      <c r="C143" s="456"/>
      <c r="D143" s="458"/>
      <c r="E143" s="458"/>
      <c r="F143" s="48" t="s">
        <v>108</v>
      </c>
      <c r="G143" s="78">
        <v>227471</v>
      </c>
      <c r="H143" s="65">
        <f>IFERROR(G143/D142,"-")</f>
        <v>1.3721149490322491E-2</v>
      </c>
      <c r="I143" s="78">
        <v>7</v>
      </c>
      <c r="J143" s="65">
        <f>IFERROR(I143/E142,"-")</f>
        <v>0.2413793103448276</v>
      </c>
      <c r="K143" s="81">
        <f t="shared" si="16"/>
        <v>32495.857142857141</v>
      </c>
      <c r="L143" s="355"/>
      <c r="M143" s="355"/>
      <c r="N143" s="48" t="s">
        <v>108</v>
      </c>
      <c r="O143" s="78">
        <v>982589</v>
      </c>
      <c r="P143" s="65">
        <f>IFERROR(O143/L142,"-")</f>
        <v>8.1326522774660941E-3</v>
      </c>
      <c r="Q143" s="78">
        <v>43</v>
      </c>
      <c r="R143" s="65">
        <f>IFERROR(Q143/M142,"-")</f>
        <v>0.19634703196347031</v>
      </c>
      <c r="S143" s="81">
        <f t="shared" si="17"/>
        <v>22850.906976744187</v>
      </c>
      <c r="T143" s="355"/>
      <c r="U143" s="355"/>
      <c r="V143" s="48" t="s">
        <v>108</v>
      </c>
      <c r="W143" s="78">
        <v>32592</v>
      </c>
      <c r="X143" s="65">
        <f>IFERROR(W143/T142,"-")</f>
        <v>1.6668371417466195E-2</v>
      </c>
      <c r="Y143" s="78">
        <v>1</v>
      </c>
      <c r="Z143" s="65">
        <f>IFERROR(Y143/U142,"-")</f>
        <v>0.1111111111111111</v>
      </c>
      <c r="AA143" s="192">
        <f t="shared" si="18"/>
        <v>32592</v>
      </c>
      <c r="AB143" s="355"/>
      <c r="AC143" s="355"/>
      <c r="AD143" s="48" t="s">
        <v>108</v>
      </c>
      <c r="AE143" s="78">
        <v>13009</v>
      </c>
      <c r="AF143" s="65">
        <f>IFERROR(AE143/AB142,"-")</f>
        <v>2.3005804062490053E-3</v>
      </c>
      <c r="AG143" s="78">
        <v>2</v>
      </c>
      <c r="AH143" s="65">
        <f>IFERROR(AG143/AC142,"-")</f>
        <v>0.125</v>
      </c>
      <c r="AI143" s="81">
        <f t="shared" si="19"/>
        <v>6504.5</v>
      </c>
      <c r="AJ143" s="355"/>
      <c r="AK143" s="355"/>
      <c r="AL143" s="48" t="s">
        <v>108</v>
      </c>
      <c r="AM143" s="78">
        <v>259088</v>
      </c>
      <c r="AN143" s="65">
        <f>IFERROR(AM143/AJ142,"-")</f>
        <v>6.233645246571216E-3</v>
      </c>
      <c r="AO143" s="78">
        <v>15</v>
      </c>
      <c r="AP143" s="65">
        <f>IFERROR(AO143/AK142,"-")</f>
        <v>0.21126760563380281</v>
      </c>
      <c r="AQ143" s="81">
        <f t="shared" si="20"/>
        <v>17272.533333333333</v>
      </c>
      <c r="AR143" s="355"/>
      <c r="AS143" s="355"/>
      <c r="AT143" s="48" t="s">
        <v>108</v>
      </c>
      <c r="AU143" s="78">
        <v>677900</v>
      </c>
      <c r="AV143" s="65">
        <f>IFERROR(AU143/AR142,"-")</f>
        <v>9.4616107600245768E-3</v>
      </c>
      <c r="AW143" s="78">
        <v>25</v>
      </c>
      <c r="AX143" s="65">
        <f>IFERROR(AW143/AS142,"-")</f>
        <v>0.2032520325203252</v>
      </c>
      <c r="AY143" s="192">
        <f t="shared" si="21"/>
        <v>27116</v>
      </c>
      <c r="AZ143" s="355"/>
      <c r="BA143" s="355"/>
      <c r="BB143" s="48" t="s">
        <v>108</v>
      </c>
      <c r="BC143" s="78">
        <v>2904</v>
      </c>
      <c r="BD143" s="65">
        <f>IFERROR(BC143/AZ142,"-")</f>
        <v>3.9518269034496834E-3</v>
      </c>
      <c r="BE143" s="78">
        <v>1</v>
      </c>
      <c r="BF143" s="65">
        <f>IFERROR(BE143/BA142,"-")</f>
        <v>0.5</v>
      </c>
      <c r="BG143" s="81">
        <f t="shared" si="22"/>
        <v>2904</v>
      </c>
      <c r="BH143" s="355"/>
      <c r="BI143" s="355"/>
      <c r="BJ143" s="48" t="s">
        <v>108</v>
      </c>
      <c r="BK143" s="78">
        <v>679469</v>
      </c>
      <c r="BL143" s="65">
        <f>IFERROR(BK143/BH142,"-")</f>
        <v>1.1045199930490905E-2</v>
      </c>
      <c r="BM143" s="78">
        <v>28</v>
      </c>
      <c r="BN143" s="65">
        <f>IFERROR(BM143/BI142,"-")</f>
        <v>0.21052631578947367</v>
      </c>
      <c r="BO143" s="192">
        <f t="shared" si="23"/>
        <v>24266.75</v>
      </c>
      <c r="BP143" s="286"/>
    </row>
    <row r="144" spans="2:68" s="10" customFormat="1" ht="13.15" customHeight="1">
      <c r="B144" s="457"/>
      <c r="C144" s="456"/>
      <c r="D144" s="458"/>
      <c r="E144" s="458"/>
      <c r="F144" s="49" t="s">
        <v>109</v>
      </c>
      <c r="G144" s="78">
        <v>863281</v>
      </c>
      <c r="H144" s="65">
        <f>IFERROR(G144/D142,"-")</f>
        <v>5.207348476577274E-2</v>
      </c>
      <c r="I144" s="78">
        <v>12</v>
      </c>
      <c r="J144" s="65">
        <f>IFERROR(I144/E142,"-")</f>
        <v>0.41379310344827586</v>
      </c>
      <c r="K144" s="81">
        <f t="shared" si="16"/>
        <v>71940.083333333328</v>
      </c>
      <c r="L144" s="355"/>
      <c r="M144" s="355"/>
      <c r="N144" s="49" t="s">
        <v>109</v>
      </c>
      <c r="O144" s="78">
        <v>2139403</v>
      </c>
      <c r="P144" s="65">
        <f>IFERROR(O144/L142,"-")</f>
        <v>1.770732287901431E-2</v>
      </c>
      <c r="Q144" s="78">
        <v>75</v>
      </c>
      <c r="R144" s="65">
        <f>IFERROR(Q144/M142,"-")</f>
        <v>0.34246575342465752</v>
      </c>
      <c r="S144" s="81">
        <f t="shared" si="17"/>
        <v>28525.373333333333</v>
      </c>
      <c r="T144" s="355"/>
      <c r="U144" s="355"/>
      <c r="V144" s="49" t="s">
        <v>109</v>
      </c>
      <c r="W144" s="78">
        <v>0</v>
      </c>
      <c r="X144" s="65">
        <f>IFERROR(W144/T142,"-")</f>
        <v>0</v>
      </c>
      <c r="Y144" s="78">
        <v>0</v>
      </c>
      <c r="Z144" s="65">
        <f>IFERROR(Y144/U142,"-")</f>
        <v>0</v>
      </c>
      <c r="AA144" s="192" t="str">
        <f t="shared" si="18"/>
        <v>-</v>
      </c>
      <c r="AB144" s="355"/>
      <c r="AC144" s="355"/>
      <c r="AD144" s="49" t="s">
        <v>109</v>
      </c>
      <c r="AE144" s="78">
        <v>0</v>
      </c>
      <c r="AF144" s="65">
        <f>IFERROR(AE144/AB142,"-")</f>
        <v>0</v>
      </c>
      <c r="AG144" s="78">
        <v>0</v>
      </c>
      <c r="AH144" s="65">
        <f>IFERROR(AG144/AC142,"-")</f>
        <v>0</v>
      </c>
      <c r="AI144" s="81" t="str">
        <f t="shared" si="19"/>
        <v>-</v>
      </c>
      <c r="AJ144" s="355"/>
      <c r="AK144" s="355"/>
      <c r="AL144" s="49" t="s">
        <v>109</v>
      </c>
      <c r="AM144" s="78">
        <v>796909</v>
      </c>
      <c r="AN144" s="65">
        <f>IFERROR(AM144/AJ142,"-")</f>
        <v>1.9173593527295054E-2</v>
      </c>
      <c r="AO144" s="78">
        <v>27</v>
      </c>
      <c r="AP144" s="65">
        <f>IFERROR(AO144/AK142,"-")</f>
        <v>0.38028169014084506</v>
      </c>
      <c r="AQ144" s="81">
        <f t="shared" si="20"/>
        <v>29515.14814814815</v>
      </c>
      <c r="AR144" s="355"/>
      <c r="AS144" s="355"/>
      <c r="AT144" s="49" t="s">
        <v>109</v>
      </c>
      <c r="AU144" s="78">
        <v>1342494</v>
      </c>
      <c r="AV144" s="65">
        <f>IFERROR(AU144/AR142,"-")</f>
        <v>1.8737506528497466E-2</v>
      </c>
      <c r="AW144" s="78">
        <v>48</v>
      </c>
      <c r="AX144" s="65">
        <f>IFERROR(AW144/AS142,"-")</f>
        <v>0.3902439024390244</v>
      </c>
      <c r="AY144" s="192">
        <f t="shared" si="21"/>
        <v>27968.625</v>
      </c>
      <c r="AZ144" s="355"/>
      <c r="BA144" s="355"/>
      <c r="BB144" s="49" t="s">
        <v>109</v>
      </c>
      <c r="BC144" s="78">
        <v>28004</v>
      </c>
      <c r="BD144" s="65">
        <f>IFERROR(BC144/AZ142,"-")</f>
        <v>3.8108457508335032E-2</v>
      </c>
      <c r="BE144" s="78">
        <v>1</v>
      </c>
      <c r="BF144" s="65">
        <f>IFERROR(BE144/BA142,"-")</f>
        <v>0.5</v>
      </c>
      <c r="BG144" s="81">
        <f t="shared" si="22"/>
        <v>28004</v>
      </c>
      <c r="BH144" s="355"/>
      <c r="BI144" s="355"/>
      <c r="BJ144" s="49" t="s">
        <v>109</v>
      </c>
      <c r="BK144" s="78">
        <v>840023</v>
      </c>
      <c r="BL144" s="65">
        <f>IFERROR(BK144/BH142,"-")</f>
        <v>1.365510712219507E-2</v>
      </c>
      <c r="BM144" s="78">
        <v>36</v>
      </c>
      <c r="BN144" s="65">
        <f>IFERROR(BM144/BI142,"-")</f>
        <v>0.27067669172932329</v>
      </c>
      <c r="BO144" s="192">
        <f t="shared" si="23"/>
        <v>23333.972222222223</v>
      </c>
      <c r="BP144" s="286"/>
    </row>
    <row r="145" spans="2:68" s="10" customFormat="1" ht="13.15" customHeight="1">
      <c r="B145" s="457"/>
      <c r="C145" s="456"/>
      <c r="D145" s="458"/>
      <c r="E145" s="458"/>
      <c r="F145" s="49" t="s">
        <v>110</v>
      </c>
      <c r="G145" s="78">
        <v>21336</v>
      </c>
      <c r="H145" s="65">
        <f>IFERROR(G145/D142,"-")</f>
        <v>1.2869967843176522E-3</v>
      </c>
      <c r="I145" s="78">
        <v>3</v>
      </c>
      <c r="J145" s="65">
        <f>IFERROR(I145/E142,"-")</f>
        <v>0.10344827586206896</v>
      </c>
      <c r="K145" s="81">
        <f t="shared" si="16"/>
        <v>7112</v>
      </c>
      <c r="L145" s="355"/>
      <c r="M145" s="355"/>
      <c r="N145" s="49" t="s">
        <v>110</v>
      </c>
      <c r="O145" s="78">
        <v>34106</v>
      </c>
      <c r="P145" s="65">
        <f>IFERROR(O145/L142,"-")</f>
        <v>2.8228713996926344E-4</v>
      </c>
      <c r="Q145" s="78">
        <v>7</v>
      </c>
      <c r="R145" s="65">
        <f>IFERROR(Q145/M142,"-")</f>
        <v>3.1963470319634701E-2</v>
      </c>
      <c r="S145" s="81">
        <f t="shared" si="17"/>
        <v>4872.2857142857147</v>
      </c>
      <c r="T145" s="355"/>
      <c r="U145" s="355"/>
      <c r="V145" s="49" t="s">
        <v>110</v>
      </c>
      <c r="W145" s="78">
        <v>0</v>
      </c>
      <c r="X145" s="65">
        <f>IFERROR(W145/T142,"-")</f>
        <v>0</v>
      </c>
      <c r="Y145" s="78">
        <v>0</v>
      </c>
      <c r="Z145" s="65">
        <f>IFERROR(Y145/U142,"-")</f>
        <v>0</v>
      </c>
      <c r="AA145" s="192" t="str">
        <f t="shared" si="18"/>
        <v>-</v>
      </c>
      <c r="AB145" s="355"/>
      <c r="AC145" s="355"/>
      <c r="AD145" s="49" t="s">
        <v>110</v>
      </c>
      <c r="AE145" s="78">
        <v>0</v>
      </c>
      <c r="AF145" s="65">
        <f>IFERROR(AE145/AB142,"-")</f>
        <v>0</v>
      </c>
      <c r="AG145" s="78">
        <v>0</v>
      </c>
      <c r="AH145" s="65">
        <f>IFERROR(AG145/AC142,"-")</f>
        <v>0</v>
      </c>
      <c r="AI145" s="81" t="str">
        <f t="shared" si="19"/>
        <v>-</v>
      </c>
      <c r="AJ145" s="355"/>
      <c r="AK145" s="355"/>
      <c r="AL145" s="49" t="s">
        <v>110</v>
      </c>
      <c r="AM145" s="78">
        <v>16440</v>
      </c>
      <c r="AN145" s="65">
        <f>IFERROR(AM145/AJ142,"-")</f>
        <v>3.9554563643870341E-4</v>
      </c>
      <c r="AO145" s="78">
        <v>2</v>
      </c>
      <c r="AP145" s="65">
        <f>IFERROR(AO145/AK142,"-")</f>
        <v>2.8169014084507043E-2</v>
      </c>
      <c r="AQ145" s="81">
        <f t="shared" si="20"/>
        <v>8220</v>
      </c>
      <c r="AR145" s="355"/>
      <c r="AS145" s="355"/>
      <c r="AT145" s="49" t="s">
        <v>110</v>
      </c>
      <c r="AU145" s="78">
        <v>17666</v>
      </c>
      <c r="AV145" s="65">
        <f>IFERROR(AU145/AR142,"-")</f>
        <v>2.4656854357072453E-4</v>
      </c>
      <c r="AW145" s="78">
        <v>5</v>
      </c>
      <c r="AX145" s="65">
        <f>IFERROR(AW145/AS142,"-")</f>
        <v>4.065040650406504E-2</v>
      </c>
      <c r="AY145" s="192">
        <f t="shared" si="21"/>
        <v>3533.2</v>
      </c>
      <c r="AZ145" s="355"/>
      <c r="BA145" s="355"/>
      <c r="BB145" s="49" t="s">
        <v>110</v>
      </c>
      <c r="BC145" s="78">
        <v>0</v>
      </c>
      <c r="BD145" s="65">
        <f>IFERROR(BC145/AZ142,"-")</f>
        <v>0</v>
      </c>
      <c r="BE145" s="78">
        <v>0</v>
      </c>
      <c r="BF145" s="65">
        <f>IFERROR(BE145/BA142,"-")</f>
        <v>0</v>
      </c>
      <c r="BG145" s="81" t="str">
        <f t="shared" si="22"/>
        <v>-</v>
      </c>
      <c r="BH145" s="355"/>
      <c r="BI145" s="355"/>
      <c r="BJ145" s="49" t="s">
        <v>110</v>
      </c>
      <c r="BK145" s="78">
        <v>228480</v>
      </c>
      <c r="BL145" s="65">
        <f>IFERROR(BK145/BH142,"-")</f>
        <v>3.7140874419856712E-3</v>
      </c>
      <c r="BM145" s="78">
        <v>5</v>
      </c>
      <c r="BN145" s="65">
        <f>IFERROR(BM145/BI142,"-")</f>
        <v>3.7593984962406013E-2</v>
      </c>
      <c r="BO145" s="192">
        <f t="shared" si="23"/>
        <v>45696</v>
      </c>
      <c r="BP145" s="286"/>
    </row>
    <row r="146" spans="2:68" s="10" customFormat="1" ht="13.15" customHeight="1">
      <c r="B146" s="457"/>
      <c r="C146" s="456"/>
      <c r="D146" s="458"/>
      <c r="E146" s="458"/>
      <c r="F146" s="49" t="s">
        <v>111</v>
      </c>
      <c r="G146" s="78">
        <v>331374</v>
      </c>
      <c r="H146" s="65">
        <f>IFERROR(G146/D142,"-")</f>
        <v>1.998862356610788E-2</v>
      </c>
      <c r="I146" s="78">
        <v>10</v>
      </c>
      <c r="J146" s="65">
        <f>IFERROR(I146/E142,"-")</f>
        <v>0.34482758620689657</v>
      </c>
      <c r="K146" s="81">
        <f t="shared" si="16"/>
        <v>33137.4</v>
      </c>
      <c r="L146" s="355"/>
      <c r="M146" s="355"/>
      <c r="N146" s="49" t="s">
        <v>111</v>
      </c>
      <c r="O146" s="78">
        <v>1775158</v>
      </c>
      <c r="P146" s="65">
        <f>IFERROR(O146/L142,"-")</f>
        <v>1.4692554823595782E-2</v>
      </c>
      <c r="Q146" s="78">
        <v>74</v>
      </c>
      <c r="R146" s="65">
        <f>IFERROR(Q146/M142,"-")</f>
        <v>0.33789954337899542</v>
      </c>
      <c r="S146" s="81">
        <f t="shared" si="17"/>
        <v>23988.62162162162</v>
      </c>
      <c r="T146" s="355"/>
      <c r="U146" s="355"/>
      <c r="V146" s="49" t="s">
        <v>111</v>
      </c>
      <c r="W146" s="78">
        <v>0</v>
      </c>
      <c r="X146" s="65">
        <f>IFERROR(W146/T142,"-")</f>
        <v>0</v>
      </c>
      <c r="Y146" s="78">
        <v>0</v>
      </c>
      <c r="Z146" s="65">
        <f>IFERROR(Y146/U142,"-")</f>
        <v>0</v>
      </c>
      <c r="AA146" s="192" t="str">
        <f t="shared" si="18"/>
        <v>-</v>
      </c>
      <c r="AB146" s="355"/>
      <c r="AC146" s="355"/>
      <c r="AD146" s="49" t="s">
        <v>111</v>
      </c>
      <c r="AE146" s="78">
        <v>0</v>
      </c>
      <c r="AF146" s="65">
        <f>IFERROR(AE146/AB142,"-")</f>
        <v>0</v>
      </c>
      <c r="AG146" s="78">
        <v>0</v>
      </c>
      <c r="AH146" s="65">
        <f>IFERROR(AG146/AC142,"-")</f>
        <v>0</v>
      </c>
      <c r="AI146" s="81" t="str">
        <f t="shared" si="19"/>
        <v>-</v>
      </c>
      <c r="AJ146" s="355"/>
      <c r="AK146" s="355"/>
      <c r="AL146" s="49" t="s">
        <v>111</v>
      </c>
      <c r="AM146" s="78">
        <v>779568</v>
      </c>
      <c r="AN146" s="65">
        <f>IFERROR(AM146/AJ142,"-")</f>
        <v>1.8756369872703599E-2</v>
      </c>
      <c r="AO146" s="78">
        <v>25</v>
      </c>
      <c r="AP146" s="65">
        <f>IFERROR(AO146/AK142,"-")</f>
        <v>0.352112676056338</v>
      </c>
      <c r="AQ146" s="81">
        <f t="shared" si="20"/>
        <v>31182.720000000001</v>
      </c>
      <c r="AR146" s="355"/>
      <c r="AS146" s="355"/>
      <c r="AT146" s="49" t="s">
        <v>111</v>
      </c>
      <c r="AU146" s="78">
        <v>995590</v>
      </c>
      <c r="AV146" s="65">
        <f>IFERROR(AU146/AR142,"-")</f>
        <v>1.3895685287760536E-2</v>
      </c>
      <c r="AW146" s="78">
        <v>49</v>
      </c>
      <c r="AX146" s="65">
        <f>IFERROR(AW146/AS142,"-")</f>
        <v>0.3983739837398374</v>
      </c>
      <c r="AY146" s="192">
        <f t="shared" si="21"/>
        <v>20318.163265306124</v>
      </c>
      <c r="AZ146" s="355"/>
      <c r="BA146" s="355"/>
      <c r="BB146" s="49" t="s">
        <v>111</v>
      </c>
      <c r="BC146" s="78">
        <v>0</v>
      </c>
      <c r="BD146" s="65">
        <f>IFERROR(BC146/AZ142,"-")</f>
        <v>0</v>
      </c>
      <c r="BE146" s="78">
        <v>0</v>
      </c>
      <c r="BF146" s="65">
        <f>IFERROR(BE146/BA142,"-")</f>
        <v>0</v>
      </c>
      <c r="BG146" s="81" t="str">
        <f t="shared" si="22"/>
        <v>-</v>
      </c>
      <c r="BH146" s="355"/>
      <c r="BI146" s="355"/>
      <c r="BJ146" s="49" t="s">
        <v>111</v>
      </c>
      <c r="BK146" s="78">
        <v>1569738</v>
      </c>
      <c r="BL146" s="65">
        <f>IFERROR(BK146/BH142,"-")</f>
        <v>2.5517087679480497E-2</v>
      </c>
      <c r="BM146" s="78">
        <v>40</v>
      </c>
      <c r="BN146" s="65">
        <f>IFERROR(BM146/BI142,"-")</f>
        <v>0.3007518796992481</v>
      </c>
      <c r="BO146" s="192">
        <f t="shared" si="23"/>
        <v>39243.449999999997</v>
      </c>
      <c r="BP146" s="286"/>
    </row>
    <row r="147" spans="2:68" s="10" customFormat="1" ht="13.15" customHeight="1">
      <c r="B147" s="457"/>
      <c r="C147" s="456"/>
      <c r="D147" s="458"/>
      <c r="E147" s="458"/>
      <c r="F147" s="49" t="s">
        <v>112</v>
      </c>
      <c r="G147" s="78">
        <v>356905</v>
      </c>
      <c r="H147" s="65">
        <f>IFERROR(G147/D142,"-")</f>
        <v>2.1528664571939055E-2</v>
      </c>
      <c r="I147" s="78">
        <v>12</v>
      </c>
      <c r="J147" s="65">
        <f>IFERROR(I147/E142,"-")</f>
        <v>0.41379310344827586</v>
      </c>
      <c r="K147" s="81">
        <f t="shared" si="16"/>
        <v>29742.083333333332</v>
      </c>
      <c r="L147" s="355"/>
      <c r="M147" s="355"/>
      <c r="N147" s="49" t="s">
        <v>112</v>
      </c>
      <c r="O147" s="78">
        <v>4269700</v>
      </c>
      <c r="P147" s="65">
        <f>IFERROR(O147/L142,"-")</f>
        <v>3.5339277591238026E-2</v>
      </c>
      <c r="Q147" s="78">
        <v>81</v>
      </c>
      <c r="R147" s="65">
        <f>IFERROR(Q147/M142,"-")</f>
        <v>0.36986301369863012</v>
      </c>
      <c r="S147" s="81">
        <f t="shared" si="17"/>
        <v>52712.345679012345</v>
      </c>
      <c r="T147" s="355"/>
      <c r="U147" s="355"/>
      <c r="V147" s="49" t="s">
        <v>112</v>
      </c>
      <c r="W147" s="78">
        <v>0</v>
      </c>
      <c r="X147" s="65">
        <f>IFERROR(W147/T142,"-")</f>
        <v>0</v>
      </c>
      <c r="Y147" s="78">
        <v>0</v>
      </c>
      <c r="Z147" s="65">
        <f>IFERROR(Y147/U142,"-")</f>
        <v>0</v>
      </c>
      <c r="AA147" s="192" t="str">
        <f t="shared" si="18"/>
        <v>-</v>
      </c>
      <c r="AB147" s="355"/>
      <c r="AC147" s="355"/>
      <c r="AD147" s="49" t="s">
        <v>112</v>
      </c>
      <c r="AE147" s="78">
        <v>0</v>
      </c>
      <c r="AF147" s="65">
        <f>IFERROR(AE147/AB142,"-")</f>
        <v>0</v>
      </c>
      <c r="AG147" s="78">
        <v>0</v>
      </c>
      <c r="AH147" s="65">
        <f>IFERROR(AG147/AC142,"-")</f>
        <v>0</v>
      </c>
      <c r="AI147" s="81" t="str">
        <f t="shared" si="19"/>
        <v>-</v>
      </c>
      <c r="AJ147" s="355"/>
      <c r="AK147" s="355"/>
      <c r="AL147" s="49" t="s">
        <v>112</v>
      </c>
      <c r="AM147" s="78">
        <v>1816843</v>
      </c>
      <c r="AN147" s="65">
        <f>IFERROR(AM147/AJ142,"-")</f>
        <v>4.3713158196119421E-2</v>
      </c>
      <c r="AO147" s="78">
        <v>34</v>
      </c>
      <c r="AP147" s="65">
        <f>IFERROR(AO147/AK142,"-")</f>
        <v>0.47887323943661969</v>
      </c>
      <c r="AQ147" s="81">
        <f t="shared" si="20"/>
        <v>53436.558823529413</v>
      </c>
      <c r="AR147" s="355"/>
      <c r="AS147" s="355"/>
      <c r="AT147" s="49" t="s">
        <v>112</v>
      </c>
      <c r="AU147" s="78">
        <v>2452857</v>
      </c>
      <c r="AV147" s="65">
        <f>IFERROR(AU147/AR142,"-")</f>
        <v>3.4235105744212423E-2</v>
      </c>
      <c r="AW147" s="78">
        <v>47</v>
      </c>
      <c r="AX147" s="65">
        <f>IFERROR(AW147/AS142,"-")</f>
        <v>0.38211382113821141</v>
      </c>
      <c r="AY147" s="192">
        <f t="shared" si="21"/>
        <v>52188.446808510642</v>
      </c>
      <c r="AZ147" s="355"/>
      <c r="BA147" s="355"/>
      <c r="BB147" s="49" t="s">
        <v>112</v>
      </c>
      <c r="BC147" s="78">
        <v>1236</v>
      </c>
      <c r="BD147" s="65">
        <f>IFERROR(BC147/AZ142,"-")</f>
        <v>1.6819759134517249E-3</v>
      </c>
      <c r="BE147" s="78">
        <v>1</v>
      </c>
      <c r="BF147" s="65">
        <f>IFERROR(BE147/BA142,"-")</f>
        <v>0.5</v>
      </c>
      <c r="BG147" s="81">
        <f t="shared" si="22"/>
        <v>1236</v>
      </c>
      <c r="BH147" s="355"/>
      <c r="BI147" s="355"/>
      <c r="BJ147" s="49" t="s">
        <v>112</v>
      </c>
      <c r="BK147" s="78">
        <v>1967026</v>
      </c>
      <c r="BL147" s="65">
        <f>IFERROR(BK147/BH142,"-")</f>
        <v>3.1975256322913634E-2</v>
      </c>
      <c r="BM147" s="78">
        <v>32</v>
      </c>
      <c r="BN147" s="65">
        <f>IFERROR(BM147/BI142,"-")</f>
        <v>0.24060150375939848</v>
      </c>
      <c r="BO147" s="192">
        <f t="shared" si="23"/>
        <v>61469.5625</v>
      </c>
      <c r="BP147" s="286"/>
    </row>
    <row r="148" spans="2:68" s="10" customFormat="1" ht="13.15" customHeight="1">
      <c r="B148" s="457"/>
      <c r="C148" s="456"/>
      <c r="D148" s="458"/>
      <c r="E148" s="458"/>
      <c r="F148" s="49" t="s">
        <v>113</v>
      </c>
      <c r="G148" s="78">
        <v>951679</v>
      </c>
      <c r="H148" s="65">
        <f>IFERROR(G148/D142,"-")</f>
        <v>5.7405690509122559E-2</v>
      </c>
      <c r="I148" s="78">
        <v>3</v>
      </c>
      <c r="J148" s="65">
        <f>IFERROR(I148/E142,"-")</f>
        <v>0.10344827586206896</v>
      </c>
      <c r="K148" s="81">
        <f t="shared" si="16"/>
        <v>317226.33333333331</v>
      </c>
      <c r="L148" s="355"/>
      <c r="M148" s="355"/>
      <c r="N148" s="49" t="s">
        <v>113</v>
      </c>
      <c r="O148" s="78">
        <v>4061533</v>
      </c>
      <c r="P148" s="65">
        <f>IFERROR(O148/L142,"-")</f>
        <v>3.3616329515650689E-2</v>
      </c>
      <c r="Q148" s="78">
        <v>29</v>
      </c>
      <c r="R148" s="65">
        <f>IFERROR(Q148/M142,"-")</f>
        <v>0.13242009132420091</v>
      </c>
      <c r="S148" s="81">
        <f t="shared" si="17"/>
        <v>140052.86206896551</v>
      </c>
      <c r="T148" s="355"/>
      <c r="U148" s="355"/>
      <c r="V148" s="49" t="s">
        <v>113</v>
      </c>
      <c r="W148" s="78">
        <v>2876</v>
      </c>
      <c r="X148" s="65">
        <f>IFERROR(W148/T142,"-")</f>
        <v>1.4708589898328663E-3</v>
      </c>
      <c r="Y148" s="78">
        <v>1</v>
      </c>
      <c r="Z148" s="65">
        <f>IFERROR(Y148/U142,"-")</f>
        <v>0.1111111111111111</v>
      </c>
      <c r="AA148" s="192">
        <f t="shared" si="18"/>
        <v>2876</v>
      </c>
      <c r="AB148" s="355"/>
      <c r="AC148" s="355"/>
      <c r="AD148" s="49" t="s">
        <v>113</v>
      </c>
      <c r="AE148" s="78">
        <v>36889</v>
      </c>
      <c r="AF148" s="65">
        <f>IFERROR(AE148/AB142,"-")</f>
        <v>6.5236459840202592E-3</v>
      </c>
      <c r="AG148" s="78">
        <v>1</v>
      </c>
      <c r="AH148" s="65">
        <f>IFERROR(AG148/AC142,"-")</f>
        <v>6.25E-2</v>
      </c>
      <c r="AI148" s="81">
        <f t="shared" si="19"/>
        <v>36889</v>
      </c>
      <c r="AJ148" s="355"/>
      <c r="AK148" s="355"/>
      <c r="AL148" s="49" t="s">
        <v>113</v>
      </c>
      <c r="AM148" s="78">
        <v>840425</v>
      </c>
      <c r="AN148" s="65">
        <f>IFERROR(AM148/AJ142,"-")</f>
        <v>2.0220586466179885E-2</v>
      </c>
      <c r="AO148" s="78">
        <v>12</v>
      </c>
      <c r="AP148" s="65">
        <f>IFERROR(AO148/AK142,"-")</f>
        <v>0.16901408450704225</v>
      </c>
      <c r="AQ148" s="81">
        <f t="shared" si="20"/>
        <v>70035.416666666672</v>
      </c>
      <c r="AR148" s="355"/>
      <c r="AS148" s="355"/>
      <c r="AT148" s="49" t="s">
        <v>113</v>
      </c>
      <c r="AU148" s="78">
        <v>3181343</v>
      </c>
      <c r="AV148" s="65">
        <f>IFERROR(AU148/AR142,"-")</f>
        <v>4.4402757280024879E-2</v>
      </c>
      <c r="AW148" s="78">
        <v>15</v>
      </c>
      <c r="AX148" s="65">
        <f>IFERROR(AW148/AS142,"-")</f>
        <v>0.12195121951219512</v>
      </c>
      <c r="AY148" s="192">
        <f t="shared" si="21"/>
        <v>212089.53333333333</v>
      </c>
      <c r="AZ148" s="355"/>
      <c r="BA148" s="355"/>
      <c r="BB148" s="49" t="s">
        <v>113</v>
      </c>
      <c r="BC148" s="78">
        <v>3293</v>
      </c>
      <c r="BD148" s="65">
        <f>IFERROR(BC148/AZ142,"-")</f>
        <v>4.4811866367285838E-3</v>
      </c>
      <c r="BE148" s="78">
        <v>1</v>
      </c>
      <c r="BF148" s="65">
        <f>IFERROR(BE148/BA142,"-")</f>
        <v>0.5</v>
      </c>
      <c r="BG148" s="81">
        <f t="shared" si="22"/>
        <v>3293</v>
      </c>
      <c r="BH148" s="355"/>
      <c r="BI148" s="355"/>
      <c r="BJ148" s="49" t="s">
        <v>113</v>
      </c>
      <c r="BK148" s="78">
        <v>212062</v>
      </c>
      <c r="BL148" s="65">
        <f>IFERROR(BK148/BH142,"-")</f>
        <v>3.4472024296322017E-3</v>
      </c>
      <c r="BM148" s="78">
        <v>12</v>
      </c>
      <c r="BN148" s="65">
        <f>IFERROR(BM148/BI142,"-")</f>
        <v>9.0225563909774431E-2</v>
      </c>
      <c r="BO148" s="192">
        <f t="shared" si="23"/>
        <v>17671.833333333332</v>
      </c>
      <c r="BP148" s="286"/>
    </row>
    <row r="149" spans="2:68" s="10" customFormat="1" ht="13.15" customHeight="1">
      <c r="B149" s="457"/>
      <c r="C149" s="456"/>
      <c r="D149" s="458"/>
      <c r="E149" s="458"/>
      <c r="F149" s="49" t="s">
        <v>123</v>
      </c>
      <c r="G149" s="78">
        <v>0</v>
      </c>
      <c r="H149" s="65">
        <f>IFERROR(G149/D142,"-")</f>
        <v>0</v>
      </c>
      <c r="I149" s="78">
        <v>0</v>
      </c>
      <c r="J149" s="65">
        <f>IFERROR(I149/E142,"-")</f>
        <v>0</v>
      </c>
      <c r="K149" s="81" t="str">
        <f t="shared" si="16"/>
        <v>-</v>
      </c>
      <c r="L149" s="355"/>
      <c r="M149" s="355"/>
      <c r="N149" s="49" t="s">
        <v>123</v>
      </c>
      <c r="O149" s="78">
        <v>0</v>
      </c>
      <c r="P149" s="65">
        <f>IFERROR(O149/L142,"-")</f>
        <v>0</v>
      </c>
      <c r="Q149" s="78">
        <v>0</v>
      </c>
      <c r="R149" s="65">
        <f>IFERROR(Q149/M142,"-")</f>
        <v>0</v>
      </c>
      <c r="S149" s="81" t="str">
        <f t="shared" si="17"/>
        <v>-</v>
      </c>
      <c r="T149" s="355"/>
      <c r="U149" s="355"/>
      <c r="V149" s="49" t="s">
        <v>123</v>
      </c>
      <c r="W149" s="78">
        <v>0</v>
      </c>
      <c r="X149" s="65">
        <f>IFERROR(W149/T142,"-")</f>
        <v>0</v>
      </c>
      <c r="Y149" s="78">
        <v>0</v>
      </c>
      <c r="Z149" s="65">
        <f>IFERROR(Y149/U142,"-")</f>
        <v>0</v>
      </c>
      <c r="AA149" s="192" t="str">
        <f t="shared" si="18"/>
        <v>-</v>
      </c>
      <c r="AB149" s="355"/>
      <c r="AC149" s="355"/>
      <c r="AD149" s="49" t="s">
        <v>123</v>
      </c>
      <c r="AE149" s="78">
        <v>0</v>
      </c>
      <c r="AF149" s="65">
        <f>IFERROR(AE149/AB142,"-")</f>
        <v>0</v>
      </c>
      <c r="AG149" s="78">
        <v>0</v>
      </c>
      <c r="AH149" s="65">
        <f>IFERROR(AG149/AC142,"-")</f>
        <v>0</v>
      </c>
      <c r="AI149" s="81" t="str">
        <f t="shared" si="19"/>
        <v>-</v>
      </c>
      <c r="AJ149" s="355"/>
      <c r="AK149" s="355"/>
      <c r="AL149" s="49" t="s">
        <v>123</v>
      </c>
      <c r="AM149" s="78">
        <v>0</v>
      </c>
      <c r="AN149" s="65">
        <f>IFERROR(AM149/AJ142,"-")</f>
        <v>0</v>
      </c>
      <c r="AO149" s="78">
        <v>0</v>
      </c>
      <c r="AP149" s="65">
        <f>IFERROR(AO149/AK142,"-")</f>
        <v>0</v>
      </c>
      <c r="AQ149" s="81" t="str">
        <f t="shared" si="20"/>
        <v>-</v>
      </c>
      <c r="AR149" s="355"/>
      <c r="AS149" s="355"/>
      <c r="AT149" s="49" t="s">
        <v>123</v>
      </c>
      <c r="AU149" s="78">
        <v>0</v>
      </c>
      <c r="AV149" s="65">
        <f>IFERROR(AU149/AR142,"-")</f>
        <v>0</v>
      </c>
      <c r="AW149" s="78">
        <v>0</v>
      </c>
      <c r="AX149" s="65">
        <f>IFERROR(AW149/AS142,"-")</f>
        <v>0</v>
      </c>
      <c r="AY149" s="192" t="str">
        <f t="shared" si="21"/>
        <v>-</v>
      </c>
      <c r="AZ149" s="355"/>
      <c r="BA149" s="355"/>
      <c r="BB149" s="49" t="s">
        <v>123</v>
      </c>
      <c r="BC149" s="78">
        <v>0</v>
      </c>
      <c r="BD149" s="65">
        <f>IFERROR(BC149/AZ142,"-")</f>
        <v>0</v>
      </c>
      <c r="BE149" s="78">
        <v>0</v>
      </c>
      <c r="BF149" s="65">
        <f>IFERROR(BE149/BA142,"-")</f>
        <v>0</v>
      </c>
      <c r="BG149" s="81" t="str">
        <f t="shared" si="22"/>
        <v>-</v>
      </c>
      <c r="BH149" s="355"/>
      <c r="BI149" s="355"/>
      <c r="BJ149" s="49" t="s">
        <v>123</v>
      </c>
      <c r="BK149" s="78">
        <v>0</v>
      </c>
      <c r="BL149" s="65">
        <f>IFERROR(BK149/BH142,"-")</f>
        <v>0</v>
      </c>
      <c r="BM149" s="78">
        <v>0</v>
      </c>
      <c r="BN149" s="65">
        <f>IFERROR(BM149/BI142,"-")</f>
        <v>0</v>
      </c>
      <c r="BO149" s="192" t="str">
        <f t="shared" si="23"/>
        <v>-</v>
      </c>
      <c r="BP149" s="286"/>
    </row>
    <row r="150" spans="2:68" s="10" customFormat="1" ht="13.15" customHeight="1">
      <c r="B150" s="457"/>
      <c r="C150" s="456"/>
      <c r="D150" s="458"/>
      <c r="E150" s="458"/>
      <c r="F150" s="49" t="s">
        <v>114</v>
      </c>
      <c r="G150" s="78">
        <v>0</v>
      </c>
      <c r="H150" s="65">
        <f>IFERROR(G150/D142,"-")</f>
        <v>0</v>
      </c>
      <c r="I150" s="78">
        <v>0</v>
      </c>
      <c r="J150" s="65">
        <f>IFERROR(I150/E142,"-")</f>
        <v>0</v>
      </c>
      <c r="K150" s="81" t="str">
        <f t="shared" si="16"/>
        <v>-</v>
      </c>
      <c r="L150" s="355"/>
      <c r="M150" s="355"/>
      <c r="N150" s="49" t="s">
        <v>114</v>
      </c>
      <c r="O150" s="78">
        <v>31739</v>
      </c>
      <c r="P150" s="65">
        <f>IFERROR(O150/L142,"-")</f>
        <v>2.626960515887073E-4</v>
      </c>
      <c r="Q150" s="78">
        <v>2</v>
      </c>
      <c r="R150" s="65">
        <f>IFERROR(Q150/M142,"-")</f>
        <v>9.1324200913242004E-3</v>
      </c>
      <c r="S150" s="81">
        <f t="shared" si="17"/>
        <v>15869.5</v>
      </c>
      <c r="T150" s="355"/>
      <c r="U150" s="355"/>
      <c r="V150" s="49" t="s">
        <v>114</v>
      </c>
      <c r="W150" s="78">
        <v>0</v>
      </c>
      <c r="X150" s="65">
        <f>IFERROR(W150/T142,"-")</f>
        <v>0</v>
      </c>
      <c r="Y150" s="78">
        <v>0</v>
      </c>
      <c r="Z150" s="65">
        <f>IFERROR(Y150/U142,"-")</f>
        <v>0</v>
      </c>
      <c r="AA150" s="192" t="str">
        <f t="shared" si="18"/>
        <v>-</v>
      </c>
      <c r="AB150" s="355"/>
      <c r="AC150" s="355"/>
      <c r="AD150" s="49" t="s">
        <v>114</v>
      </c>
      <c r="AE150" s="78">
        <v>0</v>
      </c>
      <c r="AF150" s="65">
        <f>IFERROR(AE150/AB142,"-")</f>
        <v>0</v>
      </c>
      <c r="AG150" s="78">
        <v>0</v>
      </c>
      <c r="AH150" s="65">
        <f>IFERROR(AG150/AC142,"-")</f>
        <v>0</v>
      </c>
      <c r="AI150" s="81" t="str">
        <f t="shared" si="19"/>
        <v>-</v>
      </c>
      <c r="AJ150" s="355"/>
      <c r="AK150" s="355"/>
      <c r="AL150" s="49" t="s">
        <v>114</v>
      </c>
      <c r="AM150" s="78">
        <v>2302</v>
      </c>
      <c r="AN150" s="65">
        <f>IFERROR(AM150/AJ142,"-")</f>
        <v>5.5386013082840348E-5</v>
      </c>
      <c r="AO150" s="78">
        <v>1</v>
      </c>
      <c r="AP150" s="65">
        <f>IFERROR(AO150/AK142,"-")</f>
        <v>1.4084507042253521E-2</v>
      </c>
      <c r="AQ150" s="81">
        <f t="shared" si="20"/>
        <v>2302</v>
      </c>
      <c r="AR150" s="355"/>
      <c r="AS150" s="355"/>
      <c r="AT150" s="49" t="s">
        <v>114</v>
      </c>
      <c r="AU150" s="78">
        <v>29437</v>
      </c>
      <c r="AV150" s="65">
        <f>IFERROR(AU150/AR142,"-")</f>
        <v>4.1085917678543066E-4</v>
      </c>
      <c r="AW150" s="78">
        <v>1</v>
      </c>
      <c r="AX150" s="65">
        <f>IFERROR(AW150/AS142,"-")</f>
        <v>8.130081300813009E-3</v>
      </c>
      <c r="AY150" s="192">
        <f t="shared" si="21"/>
        <v>29437</v>
      </c>
      <c r="AZ150" s="355"/>
      <c r="BA150" s="355"/>
      <c r="BB150" s="49" t="s">
        <v>114</v>
      </c>
      <c r="BC150" s="78">
        <v>0</v>
      </c>
      <c r="BD150" s="65">
        <f>IFERROR(BC150/AZ142,"-")</f>
        <v>0</v>
      </c>
      <c r="BE150" s="78">
        <v>0</v>
      </c>
      <c r="BF150" s="65">
        <f>IFERROR(BE150/BA142,"-")</f>
        <v>0</v>
      </c>
      <c r="BG150" s="81" t="str">
        <f t="shared" si="22"/>
        <v>-</v>
      </c>
      <c r="BH150" s="355"/>
      <c r="BI150" s="355"/>
      <c r="BJ150" s="49" t="s">
        <v>114</v>
      </c>
      <c r="BK150" s="78">
        <v>0</v>
      </c>
      <c r="BL150" s="65">
        <f>IFERROR(BK150/BH142,"-")</f>
        <v>0</v>
      </c>
      <c r="BM150" s="78">
        <v>0</v>
      </c>
      <c r="BN150" s="65">
        <f>IFERROR(BM150/BI142,"-")</f>
        <v>0</v>
      </c>
      <c r="BO150" s="192" t="str">
        <f t="shared" si="23"/>
        <v>-</v>
      </c>
      <c r="BP150" s="286"/>
    </row>
    <row r="151" spans="2:68" s="10" customFormat="1" ht="13.15" customHeight="1">
      <c r="B151" s="457"/>
      <c r="C151" s="456"/>
      <c r="D151" s="458"/>
      <c r="E151" s="458"/>
      <c r="F151" s="49" t="s">
        <v>115</v>
      </c>
      <c r="G151" s="78">
        <v>0</v>
      </c>
      <c r="H151" s="65">
        <f>IFERROR(G151/D142,"-")</f>
        <v>0</v>
      </c>
      <c r="I151" s="78">
        <v>0</v>
      </c>
      <c r="J151" s="65">
        <f>IFERROR(I151/E142,"-")</f>
        <v>0</v>
      </c>
      <c r="K151" s="81" t="str">
        <f t="shared" si="16"/>
        <v>-</v>
      </c>
      <c r="L151" s="355"/>
      <c r="M151" s="355"/>
      <c r="N151" s="49" t="s">
        <v>115</v>
      </c>
      <c r="O151" s="78">
        <v>297038</v>
      </c>
      <c r="P151" s="65">
        <f>IFERROR(O151/L142,"-")</f>
        <v>2.4585119182017846E-3</v>
      </c>
      <c r="Q151" s="78">
        <v>12</v>
      </c>
      <c r="R151" s="65">
        <f>IFERROR(Q151/M142,"-")</f>
        <v>5.4794520547945202E-2</v>
      </c>
      <c r="S151" s="81">
        <f t="shared" si="17"/>
        <v>24753.166666666668</v>
      </c>
      <c r="T151" s="355"/>
      <c r="U151" s="355"/>
      <c r="V151" s="49" t="s">
        <v>115</v>
      </c>
      <c r="W151" s="78">
        <v>0</v>
      </c>
      <c r="X151" s="65">
        <f>IFERROR(W151/T142,"-")</f>
        <v>0</v>
      </c>
      <c r="Y151" s="78">
        <v>0</v>
      </c>
      <c r="Z151" s="65">
        <f>IFERROR(Y151/U142,"-")</f>
        <v>0</v>
      </c>
      <c r="AA151" s="192" t="str">
        <f t="shared" si="18"/>
        <v>-</v>
      </c>
      <c r="AB151" s="355"/>
      <c r="AC151" s="355"/>
      <c r="AD151" s="49" t="s">
        <v>115</v>
      </c>
      <c r="AE151" s="78">
        <v>0</v>
      </c>
      <c r="AF151" s="65">
        <f>IFERROR(AE151/AB142,"-")</f>
        <v>0</v>
      </c>
      <c r="AG151" s="78">
        <v>0</v>
      </c>
      <c r="AH151" s="65">
        <f>IFERROR(AG151/AC142,"-")</f>
        <v>0</v>
      </c>
      <c r="AI151" s="81" t="str">
        <f t="shared" si="19"/>
        <v>-</v>
      </c>
      <c r="AJ151" s="355"/>
      <c r="AK151" s="355"/>
      <c r="AL151" s="49" t="s">
        <v>115</v>
      </c>
      <c r="AM151" s="78">
        <v>126413</v>
      </c>
      <c r="AN151" s="65">
        <f>IFERROR(AM151/AJ142,"-")</f>
        <v>3.0414909087059499E-3</v>
      </c>
      <c r="AO151" s="78">
        <v>5</v>
      </c>
      <c r="AP151" s="65">
        <f>IFERROR(AO151/AK142,"-")</f>
        <v>7.0422535211267609E-2</v>
      </c>
      <c r="AQ151" s="81">
        <f t="shared" si="20"/>
        <v>25282.6</v>
      </c>
      <c r="AR151" s="355"/>
      <c r="AS151" s="355"/>
      <c r="AT151" s="49" t="s">
        <v>115</v>
      </c>
      <c r="AU151" s="78">
        <v>170625</v>
      </c>
      <c r="AV151" s="65">
        <f>IFERROR(AU151/AR142,"-")</f>
        <v>2.3814535122130007E-3</v>
      </c>
      <c r="AW151" s="78">
        <v>7</v>
      </c>
      <c r="AX151" s="65">
        <f>IFERROR(AW151/AS142,"-")</f>
        <v>5.6910569105691054E-2</v>
      </c>
      <c r="AY151" s="192">
        <f t="shared" si="21"/>
        <v>24375</v>
      </c>
      <c r="AZ151" s="355"/>
      <c r="BA151" s="355"/>
      <c r="BB151" s="49" t="s">
        <v>115</v>
      </c>
      <c r="BC151" s="78">
        <v>0</v>
      </c>
      <c r="BD151" s="65">
        <f>IFERROR(BC151/AZ142,"-")</f>
        <v>0</v>
      </c>
      <c r="BE151" s="78">
        <v>0</v>
      </c>
      <c r="BF151" s="65">
        <f>IFERROR(BE151/BA142,"-")</f>
        <v>0</v>
      </c>
      <c r="BG151" s="81" t="str">
        <f t="shared" si="22"/>
        <v>-</v>
      </c>
      <c r="BH151" s="355"/>
      <c r="BI151" s="355"/>
      <c r="BJ151" s="49" t="s">
        <v>115</v>
      </c>
      <c r="BK151" s="78">
        <v>50360</v>
      </c>
      <c r="BL151" s="65">
        <f>IFERROR(BK151/BH142,"-")</f>
        <v>8.1863376916315833E-4</v>
      </c>
      <c r="BM151" s="78">
        <v>4</v>
      </c>
      <c r="BN151" s="65">
        <f>IFERROR(BM151/BI142,"-")</f>
        <v>3.007518796992481E-2</v>
      </c>
      <c r="BO151" s="192">
        <f t="shared" si="23"/>
        <v>12590</v>
      </c>
      <c r="BP151" s="286"/>
    </row>
    <row r="152" spans="2:68" s="10" customFormat="1" ht="13.15" customHeight="1">
      <c r="B152" s="457"/>
      <c r="C152" s="456"/>
      <c r="D152" s="458"/>
      <c r="E152" s="458"/>
      <c r="F152" s="49" t="s">
        <v>116</v>
      </c>
      <c r="G152" s="78">
        <v>0</v>
      </c>
      <c r="H152" s="65">
        <f>IFERROR(G152/D142,"-")</f>
        <v>0</v>
      </c>
      <c r="I152" s="78">
        <v>0</v>
      </c>
      <c r="J152" s="65">
        <f>IFERROR(I152/E142,"-")</f>
        <v>0</v>
      </c>
      <c r="K152" s="81" t="str">
        <f t="shared" si="16"/>
        <v>-</v>
      </c>
      <c r="L152" s="355"/>
      <c r="M152" s="355"/>
      <c r="N152" s="49" t="s">
        <v>116</v>
      </c>
      <c r="O152" s="78">
        <v>14274</v>
      </c>
      <c r="P152" s="65">
        <f>IFERROR(O152/L142,"-")</f>
        <v>1.181424569260912E-4</v>
      </c>
      <c r="Q152" s="78">
        <v>2</v>
      </c>
      <c r="R152" s="65">
        <f>IFERROR(Q152/M142,"-")</f>
        <v>9.1324200913242004E-3</v>
      </c>
      <c r="S152" s="81">
        <f t="shared" si="17"/>
        <v>7137</v>
      </c>
      <c r="T152" s="355"/>
      <c r="U152" s="355"/>
      <c r="V152" s="49" t="s">
        <v>116</v>
      </c>
      <c r="W152" s="78">
        <v>0</v>
      </c>
      <c r="X152" s="65">
        <f>IFERROR(W152/T142,"-")</f>
        <v>0</v>
      </c>
      <c r="Y152" s="78">
        <v>0</v>
      </c>
      <c r="Z152" s="65">
        <f>IFERROR(Y152/U142,"-")</f>
        <v>0</v>
      </c>
      <c r="AA152" s="192" t="str">
        <f t="shared" si="18"/>
        <v>-</v>
      </c>
      <c r="AB152" s="355"/>
      <c r="AC152" s="355"/>
      <c r="AD152" s="49" t="s">
        <v>116</v>
      </c>
      <c r="AE152" s="78">
        <v>0</v>
      </c>
      <c r="AF152" s="65">
        <f>IFERROR(AE152/AB142,"-")</f>
        <v>0</v>
      </c>
      <c r="AG152" s="78">
        <v>0</v>
      </c>
      <c r="AH152" s="65">
        <f>IFERROR(AG152/AC142,"-")</f>
        <v>0</v>
      </c>
      <c r="AI152" s="81" t="str">
        <f t="shared" si="19"/>
        <v>-</v>
      </c>
      <c r="AJ152" s="355"/>
      <c r="AK152" s="355"/>
      <c r="AL152" s="49" t="s">
        <v>116</v>
      </c>
      <c r="AM152" s="78">
        <v>0</v>
      </c>
      <c r="AN152" s="65">
        <f>IFERROR(AM152/AJ142,"-")</f>
        <v>0</v>
      </c>
      <c r="AO152" s="78">
        <v>0</v>
      </c>
      <c r="AP152" s="65">
        <f>IFERROR(AO152/AK142,"-")</f>
        <v>0</v>
      </c>
      <c r="AQ152" s="81" t="str">
        <f t="shared" si="20"/>
        <v>-</v>
      </c>
      <c r="AR152" s="355"/>
      <c r="AS152" s="355"/>
      <c r="AT152" s="49" t="s">
        <v>116</v>
      </c>
      <c r="AU152" s="78">
        <v>14274</v>
      </c>
      <c r="AV152" s="65">
        <f>IFERROR(AU152/AR142,"-")</f>
        <v>1.9922559667884761E-4</v>
      </c>
      <c r="AW152" s="78">
        <v>2</v>
      </c>
      <c r="AX152" s="65">
        <f>IFERROR(AW152/AS142,"-")</f>
        <v>1.6260162601626018E-2</v>
      </c>
      <c r="AY152" s="192">
        <f t="shared" si="21"/>
        <v>7137</v>
      </c>
      <c r="AZ152" s="355"/>
      <c r="BA152" s="355"/>
      <c r="BB152" s="49" t="s">
        <v>116</v>
      </c>
      <c r="BC152" s="78">
        <v>0</v>
      </c>
      <c r="BD152" s="65">
        <f>IFERROR(BC152/AZ142,"-")</f>
        <v>0</v>
      </c>
      <c r="BE152" s="78">
        <v>0</v>
      </c>
      <c r="BF152" s="65">
        <f>IFERROR(BE152/BA142,"-")</f>
        <v>0</v>
      </c>
      <c r="BG152" s="81" t="str">
        <f t="shared" si="22"/>
        <v>-</v>
      </c>
      <c r="BH152" s="355"/>
      <c r="BI152" s="355"/>
      <c r="BJ152" s="49" t="s">
        <v>116</v>
      </c>
      <c r="BK152" s="78">
        <v>2000</v>
      </c>
      <c r="BL152" s="65">
        <f>IFERROR(BK152/BH142,"-")</f>
        <v>3.2511269625224715E-5</v>
      </c>
      <c r="BM152" s="78">
        <v>1</v>
      </c>
      <c r="BN152" s="65">
        <f>IFERROR(BM152/BI142,"-")</f>
        <v>7.5187969924812026E-3</v>
      </c>
      <c r="BO152" s="192">
        <f t="shared" si="23"/>
        <v>2000</v>
      </c>
      <c r="BP152" s="286"/>
    </row>
    <row r="153" spans="2:68" s="10" customFormat="1" ht="13.15" customHeight="1">
      <c r="B153" s="457"/>
      <c r="C153" s="456"/>
      <c r="D153" s="458"/>
      <c r="E153" s="458"/>
      <c r="F153" s="49" t="s">
        <v>117</v>
      </c>
      <c r="G153" s="78">
        <v>2867</v>
      </c>
      <c r="H153" s="65">
        <f>IFERROR(G153/D142,"-")</f>
        <v>1.7293868488182926E-4</v>
      </c>
      <c r="I153" s="78">
        <v>1</v>
      </c>
      <c r="J153" s="65">
        <f>IFERROR(I153/E142,"-")</f>
        <v>3.4482758620689655E-2</v>
      </c>
      <c r="K153" s="81">
        <f t="shared" si="16"/>
        <v>2867</v>
      </c>
      <c r="L153" s="355"/>
      <c r="M153" s="355"/>
      <c r="N153" s="49" t="s">
        <v>117</v>
      </c>
      <c r="O153" s="78">
        <v>23984</v>
      </c>
      <c r="P153" s="65">
        <f>IFERROR(O153/L142,"-")</f>
        <v>1.985097861086851E-4</v>
      </c>
      <c r="Q153" s="78">
        <v>2</v>
      </c>
      <c r="R153" s="65">
        <f>IFERROR(Q153/M142,"-")</f>
        <v>9.1324200913242004E-3</v>
      </c>
      <c r="S153" s="81">
        <f t="shared" si="17"/>
        <v>11992</v>
      </c>
      <c r="T153" s="355"/>
      <c r="U153" s="355"/>
      <c r="V153" s="49" t="s">
        <v>117</v>
      </c>
      <c r="W153" s="78">
        <v>0</v>
      </c>
      <c r="X153" s="65">
        <f>IFERROR(W153/T142,"-")</f>
        <v>0</v>
      </c>
      <c r="Y153" s="78">
        <v>0</v>
      </c>
      <c r="Z153" s="65">
        <f>IFERROR(Y153/U142,"-")</f>
        <v>0</v>
      </c>
      <c r="AA153" s="192" t="str">
        <f t="shared" si="18"/>
        <v>-</v>
      </c>
      <c r="AB153" s="355"/>
      <c r="AC153" s="355"/>
      <c r="AD153" s="49" t="s">
        <v>117</v>
      </c>
      <c r="AE153" s="78">
        <v>0</v>
      </c>
      <c r="AF153" s="65">
        <f>IFERROR(AE153/AB142,"-")</f>
        <v>0</v>
      </c>
      <c r="AG153" s="78">
        <v>0</v>
      </c>
      <c r="AH153" s="65">
        <f>IFERROR(AG153/AC142,"-")</f>
        <v>0</v>
      </c>
      <c r="AI153" s="81" t="str">
        <f t="shared" si="19"/>
        <v>-</v>
      </c>
      <c r="AJ153" s="355"/>
      <c r="AK153" s="355"/>
      <c r="AL153" s="49" t="s">
        <v>117</v>
      </c>
      <c r="AM153" s="78">
        <v>23484</v>
      </c>
      <c r="AN153" s="65">
        <f>IFERROR(AM153/AJ142,"-")</f>
        <v>5.6502394927776826E-4</v>
      </c>
      <c r="AO153" s="78">
        <v>1</v>
      </c>
      <c r="AP153" s="65">
        <f>IFERROR(AO153/AK142,"-")</f>
        <v>1.4084507042253521E-2</v>
      </c>
      <c r="AQ153" s="81">
        <f t="shared" si="20"/>
        <v>23484</v>
      </c>
      <c r="AR153" s="355"/>
      <c r="AS153" s="355"/>
      <c r="AT153" s="49" t="s">
        <v>117</v>
      </c>
      <c r="AU153" s="78">
        <v>500</v>
      </c>
      <c r="AV153" s="65">
        <f>IFERROR(AU153/AR142,"-")</f>
        <v>6.9786183508073285E-6</v>
      </c>
      <c r="AW153" s="78">
        <v>1</v>
      </c>
      <c r="AX153" s="65">
        <f>IFERROR(AW153/AS142,"-")</f>
        <v>8.130081300813009E-3</v>
      </c>
      <c r="AY153" s="192">
        <f t="shared" si="21"/>
        <v>500</v>
      </c>
      <c r="AZ153" s="355"/>
      <c r="BA153" s="355"/>
      <c r="BB153" s="49" t="s">
        <v>117</v>
      </c>
      <c r="BC153" s="78">
        <v>0</v>
      </c>
      <c r="BD153" s="65">
        <f>IFERROR(BC153/AZ142,"-")</f>
        <v>0</v>
      </c>
      <c r="BE153" s="78">
        <v>0</v>
      </c>
      <c r="BF153" s="65">
        <f>IFERROR(BE153/BA142,"-")</f>
        <v>0</v>
      </c>
      <c r="BG153" s="81" t="str">
        <f t="shared" si="22"/>
        <v>-</v>
      </c>
      <c r="BH153" s="355"/>
      <c r="BI153" s="355"/>
      <c r="BJ153" s="49" t="s">
        <v>117</v>
      </c>
      <c r="BK153" s="78">
        <v>2842</v>
      </c>
      <c r="BL153" s="65">
        <f>IFERROR(BK153/BH142,"-")</f>
        <v>4.6198514137444316E-5</v>
      </c>
      <c r="BM153" s="78">
        <v>1</v>
      </c>
      <c r="BN153" s="65">
        <f>IFERROR(BM153/BI142,"-")</f>
        <v>7.5187969924812026E-3</v>
      </c>
      <c r="BO153" s="192">
        <f t="shared" si="23"/>
        <v>2842</v>
      </c>
      <c r="BP153" s="286"/>
    </row>
    <row r="154" spans="2:68" s="10" customFormat="1" ht="13.15" customHeight="1">
      <c r="B154" s="457"/>
      <c r="C154" s="456"/>
      <c r="D154" s="458"/>
      <c r="E154" s="458"/>
      <c r="F154" s="49" t="s">
        <v>118</v>
      </c>
      <c r="G154" s="78">
        <v>240129</v>
      </c>
      <c r="H154" s="65">
        <f>IFERROR(G154/D142,"-")</f>
        <v>1.4484685546560438E-2</v>
      </c>
      <c r="I154" s="78">
        <v>10</v>
      </c>
      <c r="J154" s="65">
        <f>IFERROR(I154/E142,"-")</f>
        <v>0.34482758620689657</v>
      </c>
      <c r="K154" s="81">
        <f t="shared" si="16"/>
        <v>24012.9</v>
      </c>
      <c r="L154" s="355"/>
      <c r="M154" s="355"/>
      <c r="N154" s="49" t="s">
        <v>118</v>
      </c>
      <c r="O154" s="78">
        <v>741976</v>
      </c>
      <c r="P154" s="65">
        <f>IFERROR(O154/L142,"-")</f>
        <v>6.1411564817285581E-3</v>
      </c>
      <c r="Q154" s="78">
        <v>28</v>
      </c>
      <c r="R154" s="65">
        <f>IFERROR(Q154/M142,"-")</f>
        <v>0.12785388127853881</v>
      </c>
      <c r="S154" s="81">
        <f t="shared" si="17"/>
        <v>26499.142857142859</v>
      </c>
      <c r="T154" s="355"/>
      <c r="U154" s="355"/>
      <c r="V154" s="49" t="s">
        <v>118</v>
      </c>
      <c r="W154" s="78">
        <v>107136</v>
      </c>
      <c r="X154" s="65">
        <f>IFERROR(W154/T142,"-")</f>
        <v>5.4792054497473562E-2</v>
      </c>
      <c r="Y154" s="78">
        <v>1</v>
      </c>
      <c r="Z154" s="65">
        <f>IFERROR(Y154/U142,"-")</f>
        <v>0.1111111111111111</v>
      </c>
      <c r="AA154" s="192">
        <f t="shared" si="18"/>
        <v>107136</v>
      </c>
      <c r="AB154" s="355"/>
      <c r="AC154" s="355"/>
      <c r="AD154" s="49" t="s">
        <v>118</v>
      </c>
      <c r="AE154" s="78">
        <v>0</v>
      </c>
      <c r="AF154" s="65">
        <f>IFERROR(AE154/AB142,"-")</f>
        <v>0</v>
      </c>
      <c r="AG154" s="78">
        <v>0</v>
      </c>
      <c r="AH154" s="65">
        <f>IFERROR(AG154/AC142,"-")</f>
        <v>0</v>
      </c>
      <c r="AI154" s="81" t="str">
        <f t="shared" si="19"/>
        <v>-</v>
      </c>
      <c r="AJ154" s="355"/>
      <c r="AK154" s="355"/>
      <c r="AL154" s="49" t="s">
        <v>118</v>
      </c>
      <c r="AM154" s="78">
        <v>46960</v>
      </c>
      <c r="AN154" s="65">
        <f>IFERROR(AM154/AJ142,"-")</f>
        <v>1.1298554189270993E-3</v>
      </c>
      <c r="AO154" s="78">
        <v>7</v>
      </c>
      <c r="AP154" s="65">
        <f>IFERROR(AO154/AK142,"-")</f>
        <v>9.8591549295774641E-2</v>
      </c>
      <c r="AQ154" s="81">
        <f t="shared" si="20"/>
        <v>6708.5714285714284</v>
      </c>
      <c r="AR154" s="355"/>
      <c r="AS154" s="355"/>
      <c r="AT154" s="49" t="s">
        <v>118</v>
      </c>
      <c r="AU154" s="78">
        <v>587880</v>
      </c>
      <c r="AV154" s="65">
        <f>IFERROR(AU154/AR142,"-")</f>
        <v>8.205180312145224E-3</v>
      </c>
      <c r="AW154" s="78">
        <v>20</v>
      </c>
      <c r="AX154" s="65">
        <f>IFERROR(AW154/AS142,"-")</f>
        <v>0.16260162601626016</v>
      </c>
      <c r="AY154" s="192">
        <f t="shared" si="21"/>
        <v>29394</v>
      </c>
      <c r="AZ154" s="355"/>
      <c r="BA154" s="355"/>
      <c r="BB154" s="49" t="s">
        <v>118</v>
      </c>
      <c r="BC154" s="78">
        <v>396</v>
      </c>
      <c r="BD154" s="65">
        <f>IFERROR(BC154/AZ142,"-")</f>
        <v>5.3888548683404781E-4</v>
      </c>
      <c r="BE154" s="78">
        <v>1</v>
      </c>
      <c r="BF154" s="65">
        <f>IFERROR(BE154/BA142,"-")</f>
        <v>0.5</v>
      </c>
      <c r="BG154" s="81">
        <f t="shared" si="22"/>
        <v>396</v>
      </c>
      <c r="BH154" s="355"/>
      <c r="BI154" s="355"/>
      <c r="BJ154" s="49" t="s">
        <v>118</v>
      </c>
      <c r="BK154" s="78">
        <v>170870</v>
      </c>
      <c r="BL154" s="65">
        <f>IFERROR(BK154/BH142,"-")</f>
        <v>2.7776003204310735E-3</v>
      </c>
      <c r="BM154" s="78">
        <v>18</v>
      </c>
      <c r="BN154" s="65">
        <f>IFERROR(BM154/BI142,"-")</f>
        <v>0.13533834586466165</v>
      </c>
      <c r="BO154" s="192">
        <f t="shared" si="23"/>
        <v>9492.7777777777774</v>
      </c>
      <c r="BP154" s="286"/>
    </row>
    <row r="155" spans="2:68" s="10" customFormat="1" ht="13.15" customHeight="1">
      <c r="B155" s="457"/>
      <c r="C155" s="456"/>
      <c r="D155" s="458"/>
      <c r="E155" s="458"/>
      <c r="F155" s="49" t="s">
        <v>119</v>
      </c>
      <c r="G155" s="78">
        <v>410985</v>
      </c>
      <c r="H155" s="65">
        <f>IFERROR(G155/D142,"-")</f>
        <v>2.4790793654049039E-2</v>
      </c>
      <c r="I155" s="78">
        <v>6</v>
      </c>
      <c r="J155" s="65">
        <f>IFERROR(I155/E142,"-")</f>
        <v>0.20689655172413793</v>
      </c>
      <c r="K155" s="81">
        <f t="shared" si="16"/>
        <v>68497.5</v>
      </c>
      <c r="L155" s="355"/>
      <c r="M155" s="355"/>
      <c r="N155" s="49" t="s">
        <v>119</v>
      </c>
      <c r="O155" s="78">
        <v>2970434</v>
      </c>
      <c r="P155" s="65">
        <f>IFERROR(O155/L142,"-")</f>
        <v>2.4585566126999914E-2</v>
      </c>
      <c r="Q155" s="78">
        <v>25</v>
      </c>
      <c r="R155" s="65">
        <f>IFERROR(Q155/M142,"-")</f>
        <v>0.11415525114155251</v>
      </c>
      <c r="S155" s="81">
        <f t="shared" si="17"/>
        <v>118817.36</v>
      </c>
      <c r="T155" s="355"/>
      <c r="U155" s="355"/>
      <c r="V155" s="49" t="s">
        <v>119</v>
      </c>
      <c r="W155" s="78">
        <v>101976</v>
      </c>
      <c r="X155" s="65">
        <f>IFERROR(W155/T142,"-")</f>
        <v>5.2153100259804019E-2</v>
      </c>
      <c r="Y155" s="78">
        <v>1</v>
      </c>
      <c r="Z155" s="65">
        <f>IFERROR(Y155/U142,"-")</f>
        <v>0.1111111111111111</v>
      </c>
      <c r="AA155" s="192">
        <f t="shared" si="18"/>
        <v>101976</v>
      </c>
      <c r="AB155" s="355"/>
      <c r="AC155" s="355"/>
      <c r="AD155" s="49" t="s">
        <v>119</v>
      </c>
      <c r="AE155" s="78">
        <v>100130</v>
      </c>
      <c r="AF155" s="65">
        <f>IFERROR(AE155/AB142,"-")</f>
        <v>1.7707519108133823E-2</v>
      </c>
      <c r="AG155" s="78">
        <v>1</v>
      </c>
      <c r="AH155" s="65">
        <f>IFERROR(AG155/AC142,"-")</f>
        <v>6.25E-2</v>
      </c>
      <c r="AI155" s="81">
        <f t="shared" si="19"/>
        <v>100130</v>
      </c>
      <c r="AJ155" s="355"/>
      <c r="AK155" s="355"/>
      <c r="AL155" s="49" t="s">
        <v>119</v>
      </c>
      <c r="AM155" s="78">
        <v>1364684</v>
      </c>
      <c r="AN155" s="65">
        <f>IFERROR(AM155/AJ142,"-")</f>
        <v>3.2834233656795352E-2</v>
      </c>
      <c r="AO155" s="78">
        <v>11</v>
      </c>
      <c r="AP155" s="65">
        <f>IFERROR(AO155/AK142,"-")</f>
        <v>0.15492957746478872</v>
      </c>
      <c r="AQ155" s="81">
        <f t="shared" si="20"/>
        <v>124062.18181818182</v>
      </c>
      <c r="AR155" s="355"/>
      <c r="AS155" s="355"/>
      <c r="AT155" s="49" t="s">
        <v>119</v>
      </c>
      <c r="AU155" s="78">
        <v>1403644</v>
      </c>
      <c r="AV155" s="65">
        <f>IFERROR(AU155/AR142,"-")</f>
        <v>1.9590991552801203E-2</v>
      </c>
      <c r="AW155" s="78">
        <v>12</v>
      </c>
      <c r="AX155" s="65">
        <f>IFERROR(AW155/AS142,"-")</f>
        <v>9.7560975609756101E-2</v>
      </c>
      <c r="AY155" s="192">
        <f t="shared" si="21"/>
        <v>116970.33333333333</v>
      </c>
      <c r="AZ155" s="355"/>
      <c r="BA155" s="355"/>
      <c r="BB155" s="49" t="s">
        <v>119</v>
      </c>
      <c r="BC155" s="78">
        <v>0</v>
      </c>
      <c r="BD155" s="65">
        <f>IFERROR(BC155/AZ142,"-")</f>
        <v>0</v>
      </c>
      <c r="BE155" s="78">
        <v>0</v>
      </c>
      <c r="BF155" s="65">
        <f>IFERROR(BE155/BA142,"-")</f>
        <v>0</v>
      </c>
      <c r="BG155" s="81" t="str">
        <f t="shared" si="22"/>
        <v>-</v>
      </c>
      <c r="BH155" s="355"/>
      <c r="BI155" s="355"/>
      <c r="BJ155" s="49" t="s">
        <v>119</v>
      </c>
      <c r="BK155" s="78">
        <v>504842</v>
      </c>
      <c r="BL155" s="65">
        <f>IFERROR(BK155/BH142,"-")</f>
        <v>8.2065271900688477E-3</v>
      </c>
      <c r="BM155" s="78">
        <v>11</v>
      </c>
      <c r="BN155" s="65">
        <f>IFERROR(BM155/BI142,"-")</f>
        <v>8.2706766917293228E-2</v>
      </c>
      <c r="BO155" s="192">
        <f t="shared" si="23"/>
        <v>45894.727272727272</v>
      </c>
      <c r="BP155" s="286"/>
    </row>
    <row r="156" spans="2:68" s="10" customFormat="1" ht="13.15" customHeight="1">
      <c r="B156" s="457"/>
      <c r="C156" s="456"/>
      <c r="D156" s="458"/>
      <c r="E156" s="458"/>
      <c r="F156" s="49" t="s">
        <v>120</v>
      </c>
      <c r="G156" s="78">
        <v>8126</v>
      </c>
      <c r="H156" s="65">
        <f>IFERROR(G156/D142,"-")</f>
        <v>4.9016384839544629E-4</v>
      </c>
      <c r="I156" s="78">
        <v>1</v>
      </c>
      <c r="J156" s="65">
        <f>IFERROR(I156/E142,"-")</f>
        <v>3.4482758620689655E-2</v>
      </c>
      <c r="K156" s="81">
        <f t="shared" si="16"/>
        <v>8126</v>
      </c>
      <c r="L156" s="355"/>
      <c r="M156" s="355"/>
      <c r="N156" s="49" t="s">
        <v>120</v>
      </c>
      <c r="O156" s="78">
        <v>1639650</v>
      </c>
      <c r="P156" s="65">
        <f>IFERROR(O156/L142,"-")</f>
        <v>1.3570987774895994E-2</v>
      </c>
      <c r="Q156" s="78">
        <v>14</v>
      </c>
      <c r="R156" s="65">
        <f>IFERROR(Q156/M142,"-")</f>
        <v>6.3926940639269403E-2</v>
      </c>
      <c r="S156" s="81">
        <f t="shared" si="17"/>
        <v>117117.85714285714</v>
      </c>
      <c r="T156" s="355"/>
      <c r="U156" s="355"/>
      <c r="V156" s="49" t="s">
        <v>120</v>
      </c>
      <c r="W156" s="78">
        <v>24817</v>
      </c>
      <c r="X156" s="65">
        <f>IFERROR(W156/T142,"-")</f>
        <v>1.2692040177566843E-2</v>
      </c>
      <c r="Y156" s="78">
        <v>1</v>
      </c>
      <c r="Z156" s="65">
        <f>IFERROR(Y156/U142,"-")</f>
        <v>0.1111111111111111</v>
      </c>
      <c r="AA156" s="192">
        <f t="shared" si="18"/>
        <v>24817</v>
      </c>
      <c r="AB156" s="355"/>
      <c r="AC156" s="355"/>
      <c r="AD156" s="49" t="s">
        <v>120</v>
      </c>
      <c r="AE156" s="78">
        <v>52388</v>
      </c>
      <c r="AF156" s="65">
        <f>IFERROR(AE156/AB142,"-")</f>
        <v>9.2645711678509407E-3</v>
      </c>
      <c r="AG156" s="78">
        <v>1</v>
      </c>
      <c r="AH156" s="65">
        <f>IFERROR(AG156/AC142,"-")</f>
        <v>6.25E-2</v>
      </c>
      <c r="AI156" s="81">
        <f t="shared" si="19"/>
        <v>52388</v>
      </c>
      <c r="AJ156" s="355"/>
      <c r="AK156" s="355"/>
      <c r="AL156" s="49" t="s">
        <v>120</v>
      </c>
      <c r="AM156" s="78">
        <v>1525330</v>
      </c>
      <c r="AN156" s="65">
        <f>IFERROR(AM156/AJ142,"-")</f>
        <v>3.6699368955538166E-2</v>
      </c>
      <c r="AO156" s="78">
        <v>8</v>
      </c>
      <c r="AP156" s="65">
        <f>IFERROR(AO156/AK142,"-")</f>
        <v>0.11267605633802817</v>
      </c>
      <c r="AQ156" s="81">
        <f t="shared" si="20"/>
        <v>190666.25</v>
      </c>
      <c r="AR156" s="355"/>
      <c r="AS156" s="355"/>
      <c r="AT156" s="49" t="s">
        <v>120</v>
      </c>
      <c r="AU156" s="78">
        <v>37115</v>
      </c>
      <c r="AV156" s="65">
        <f>IFERROR(AU156/AR142,"-")</f>
        <v>5.1802284018042798E-4</v>
      </c>
      <c r="AW156" s="78">
        <v>4</v>
      </c>
      <c r="AX156" s="65">
        <f>IFERROR(AW156/AS142,"-")</f>
        <v>3.2520325203252036E-2</v>
      </c>
      <c r="AY156" s="192">
        <f t="shared" si="21"/>
        <v>9278.75</v>
      </c>
      <c r="AZ156" s="355"/>
      <c r="BA156" s="355"/>
      <c r="BB156" s="49" t="s">
        <v>120</v>
      </c>
      <c r="BC156" s="78">
        <v>4230</v>
      </c>
      <c r="BD156" s="65">
        <f>IFERROR(BC156/AZ142,"-")</f>
        <v>5.7562767911818738E-3</v>
      </c>
      <c r="BE156" s="78">
        <v>1</v>
      </c>
      <c r="BF156" s="65">
        <f>IFERROR(BE156/BA142,"-")</f>
        <v>0.5</v>
      </c>
      <c r="BG156" s="81">
        <f t="shared" si="22"/>
        <v>4230</v>
      </c>
      <c r="BH156" s="355"/>
      <c r="BI156" s="355"/>
      <c r="BJ156" s="49" t="s">
        <v>120</v>
      </c>
      <c r="BK156" s="78">
        <v>206737</v>
      </c>
      <c r="BL156" s="65">
        <f>IFERROR(BK156/BH142,"-")</f>
        <v>3.3606411742550407E-3</v>
      </c>
      <c r="BM156" s="78">
        <v>5</v>
      </c>
      <c r="BN156" s="65">
        <f>IFERROR(BM156/BI142,"-")</f>
        <v>3.7593984962406013E-2</v>
      </c>
      <c r="BO156" s="192">
        <f t="shared" si="23"/>
        <v>41347.4</v>
      </c>
      <c r="BP156" s="286"/>
    </row>
    <row r="157" spans="2:68" s="10" customFormat="1" ht="13.15" customHeight="1">
      <c r="B157" s="457"/>
      <c r="C157" s="456"/>
      <c r="D157" s="458"/>
      <c r="E157" s="458"/>
      <c r="F157" s="50" t="s">
        <v>121</v>
      </c>
      <c r="G157" s="79">
        <v>29947</v>
      </c>
      <c r="H157" s="66">
        <f>IFERROR(G157/D142,"-")</f>
        <v>1.806416043305246E-3</v>
      </c>
      <c r="I157" s="79">
        <v>2</v>
      </c>
      <c r="J157" s="66">
        <f>IFERROR(I157/E142,"-")</f>
        <v>6.8965517241379309E-2</v>
      </c>
      <c r="K157" s="82">
        <f t="shared" si="16"/>
        <v>14973.5</v>
      </c>
      <c r="L157" s="355"/>
      <c r="M157" s="355"/>
      <c r="N157" s="50" t="s">
        <v>121</v>
      </c>
      <c r="O157" s="79">
        <v>72859</v>
      </c>
      <c r="P157" s="66">
        <f>IFERROR(O157/L142,"-")</f>
        <v>6.0303637867297735E-4</v>
      </c>
      <c r="Q157" s="79">
        <v>15</v>
      </c>
      <c r="R157" s="66">
        <f>IFERROR(Q157/M142,"-")</f>
        <v>6.8493150684931503E-2</v>
      </c>
      <c r="S157" s="82">
        <f t="shared" si="17"/>
        <v>4857.2666666666664</v>
      </c>
      <c r="T157" s="355"/>
      <c r="U157" s="355"/>
      <c r="V157" s="50" t="s">
        <v>121</v>
      </c>
      <c r="W157" s="79">
        <v>0</v>
      </c>
      <c r="X157" s="66">
        <f>IFERROR(W157/T142,"-")</f>
        <v>0</v>
      </c>
      <c r="Y157" s="79">
        <v>0</v>
      </c>
      <c r="Z157" s="66">
        <f>IFERROR(Y157/U142,"-")</f>
        <v>0</v>
      </c>
      <c r="AA157" s="193" t="str">
        <f t="shared" si="18"/>
        <v>-</v>
      </c>
      <c r="AB157" s="355"/>
      <c r="AC157" s="355"/>
      <c r="AD157" s="50" t="s">
        <v>121</v>
      </c>
      <c r="AE157" s="79">
        <v>0</v>
      </c>
      <c r="AF157" s="66">
        <f>IFERROR(AE157/AB142,"-")</f>
        <v>0</v>
      </c>
      <c r="AG157" s="79">
        <v>0</v>
      </c>
      <c r="AH157" s="66">
        <f>IFERROR(AG157/AC142,"-")</f>
        <v>0</v>
      </c>
      <c r="AI157" s="82" t="str">
        <f t="shared" si="19"/>
        <v>-</v>
      </c>
      <c r="AJ157" s="355"/>
      <c r="AK157" s="355"/>
      <c r="AL157" s="50" t="s">
        <v>121</v>
      </c>
      <c r="AM157" s="79">
        <v>19495</v>
      </c>
      <c r="AN157" s="66">
        <f>IFERROR(AM157/AJ142,"-")</f>
        <v>4.6904879454820703E-4</v>
      </c>
      <c r="AO157" s="79">
        <v>8</v>
      </c>
      <c r="AP157" s="66">
        <f>IFERROR(AO157/AK142,"-")</f>
        <v>0.11267605633802817</v>
      </c>
      <c r="AQ157" s="82">
        <f t="shared" si="20"/>
        <v>2436.875</v>
      </c>
      <c r="AR157" s="355"/>
      <c r="AS157" s="355"/>
      <c r="AT157" s="50" t="s">
        <v>121</v>
      </c>
      <c r="AU157" s="79">
        <v>53364</v>
      </c>
      <c r="AV157" s="66">
        <f>IFERROR(AU157/AR142,"-")</f>
        <v>7.4481397934496459E-4</v>
      </c>
      <c r="AW157" s="79">
        <v>7</v>
      </c>
      <c r="AX157" s="68">
        <f>IFERROR(AW157/AS142,"-")</f>
        <v>5.6910569105691054E-2</v>
      </c>
      <c r="AY157" s="193">
        <f t="shared" si="21"/>
        <v>7623.4285714285716</v>
      </c>
      <c r="AZ157" s="355"/>
      <c r="BA157" s="355"/>
      <c r="BB157" s="50" t="s">
        <v>121</v>
      </c>
      <c r="BC157" s="79">
        <v>0</v>
      </c>
      <c r="BD157" s="66">
        <f>IFERROR(BC157/AZ142,"-")</f>
        <v>0</v>
      </c>
      <c r="BE157" s="79">
        <v>0</v>
      </c>
      <c r="BF157" s="66">
        <f>IFERROR(BE157/BA142,"-")</f>
        <v>0</v>
      </c>
      <c r="BG157" s="82" t="str">
        <f t="shared" si="22"/>
        <v>-</v>
      </c>
      <c r="BH157" s="355"/>
      <c r="BI157" s="355"/>
      <c r="BJ157" s="50" t="s">
        <v>121</v>
      </c>
      <c r="BK157" s="79">
        <v>55405</v>
      </c>
      <c r="BL157" s="66">
        <f>IFERROR(BK157/BH142,"-")</f>
        <v>9.0064344679278768E-4</v>
      </c>
      <c r="BM157" s="79">
        <v>7</v>
      </c>
      <c r="BN157" s="66">
        <f>IFERROR(BM157/BI142,"-")</f>
        <v>5.2631578947368418E-2</v>
      </c>
      <c r="BO157" s="193">
        <f t="shared" si="23"/>
        <v>7915</v>
      </c>
      <c r="BP157" s="286"/>
    </row>
    <row r="158" spans="2:68" s="10" customFormat="1" ht="13.15" customHeight="1">
      <c r="B158" s="457"/>
      <c r="C158" s="456"/>
      <c r="D158" s="458"/>
      <c r="E158" s="458"/>
      <c r="F158" s="51" t="s">
        <v>71</v>
      </c>
      <c r="G158" s="74">
        <f>SUM(G142:G157)</f>
        <v>3475220</v>
      </c>
      <c r="H158" s="66">
        <f>IFERROR(G158/D142,"-")</f>
        <v>0.20962677937740867</v>
      </c>
      <c r="I158" s="79">
        <v>26</v>
      </c>
      <c r="J158" s="66">
        <f>IFERROR(I158/E142,"-")</f>
        <v>0.89655172413793105</v>
      </c>
      <c r="K158" s="82">
        <f t="shared" si="16"/>
        <v>133662.30769230769</v>
      </c>
      <c r="L158" s="356"/>
      <c r="M158" s="356"/>
      <c r="N158" s="51" t="s">
        <v>71</v>
      </c>
      <c r="O158" s="74">
        <f>SUM(O142:O157)</f>
        <v>20804822</v>
      </c>
      <c r="P158" s="66">
        <f>IFERROR(O158/L142,"-")</f>
        <v>0.1721964962161969</v>
      </c>
      <c r="Q158" s="79">
        <v>171</v>
      </c>
      <c r="R158" s="66">
        <f>IFERROR(Q158/M142,"-")</f>
        <v>0.78082191780821919</v>
      </c>
      <c r="S158" s="82">
        <f t="shared" si="17"/>
        <v>121665.62573099416</v>
      </c>
      <c r="T158" s="356"/>
      <c r="U158" s="356"/>
      <c r="V158" s="51" t="s">
        <v>71</v>
      </c>
      <c r="W158" s="74">
        <f>SUM(W142:W157)</f>
        <v>269397</v>
      </c>
      <c r="X158" s="66">
        <f>IFERROR(W158/T142,"-")</f>
        <v>0.13777642534214349</v>
      </c>
      <c r="Y158" s="79">
        <v>5</v>
      </c>
      <c r="Z158" s="66">
        <f>IFERROR(Y158/U142,"-")</f>
        <v>0.55555555555555558</v>
      </c>
      <c r="AA158" s="193">
        <f t="shared" si="18"/>
        <v>53879.4</v>
      </c>
      <c r="AB158" s="356"/>
      <c r="AC158" s="356"/>
      <c r="AD158" s="51" t="s">
        <v>71</v>
      </c>
      <c r="AE158" s="74">
        <f>SUM(AE142:AE157)</f>
        <v>279177</v>
      </c>
      <c r="AF158" s="66">
        <f>IFERROR(AE158/AB142,"-")</f>
        <v>4.9371138140931553E-2</v>
      </c>
      <c r="AG158" s="79">
        <v>5</v>
      </c>
      <c r="AH158" s="66">
        <f>IFERROR(AG158/AC142,"-")</f>
        <v>0.3125</v>
      </c>
      <c r="AI158" s="82">
        <f t="shared" si="19"/>
        <v>55835.4</v>
      </c>
      <c r="AJ158" s="356"/>
      <c r="AK158" s="356"/>
      <c r="AL158" s="51" t="s">
        <v>71</v>
      </c>
      <c r="AM158" s="74">
        <f>SUM(AM142:AM157)</f>
        <v>8512855</v>
      </c>
      <c r="AN158" s="66">
        <f>IFERROR(AM158/AJ142,"-")</f>
        <v>0.20481889591760333</v>
      </c>
      <c r="AO158" s="79">
        <v>60</v>
      </c>
      <c r="AP158" s="66">
        <f>IFERROR(AO158/AK142,"-")</f>
        <v>0.84507042253521125</v>
      </c>
      <c r="AQ158" s="82">
        <f t="shared" si="20"/>
        <v>141880.91666666666</v>
      </c>
      <c r="AR158" s="356"/>
      <c r="AS158" s="356"/>
      <c r="AT158" s="51" t="s">
        <v>71</v>
      </c>
      <c r="AU158" s="74">
        <f>SUM(AU142:AU157)</f>
        <v>11743393</v>
      </c>
      <c r="AV158" s="66">
        <f>IFERROR(AU158/AR142,"-")</f>
        <v>0.16390531578108464</v>
      </c>
      <c r="AW158" s="79">
        <v>101</v>
      </c>
      <c r="AX158" s="153">
        <f>IFERROR(AW158/AS142,"-")</f>
        <v>0.82113821138211385</v>
      </c>
      <c r="AY158" s="282">
        <f t="shared" si="21"/>
        <v>116271.21782178218</v>
      </c>
      <c r="AZ158" s="356"/>
      <c r="BA158" s="356"/>
      <c r="BB158" s="51" t="s">
        <v>71</v>
      </c>
      <c r="BC158" s="74">
        <f>SUM(BC142:BC157)</f>
        <v>123440</v>
      </c>
      <c r="BD158" s="66">
        <f>IFERROR(BC158/AZ142,"-")</f>
        <v>0.16797985983534056</v>
      </c>
      <c r="BE158" s="79">
        <v>2</v>
      </c>
      <c r="BF158" s="66">
        <f>IFERROR(BE158/BA142,"-")</f>
        <v>1</v>
      </c>
      <c r="BG158" s="82">
        <f t="shared" si="22"/>
        <v>61720</v>
      </c>
      <c r="BH158" s="356"/>
      <c r="BI158" s="356"/>
      <c r="BJ158" s="51" t="s">
        <v>71</v>
      </c>
      <c r="BK158" s="74">
        <f>SUM(BK142:BK157)</f>
        <v>8333505</v>
      </c>
      <c r="BL158" s="66">
        <f>IFERROR(BK158/BH142,"-")</f>
        <v>0.13546641398907913</v>
      </c>
      <c r="BM158" s="79">
        <v>90</v>
      </c>
      <c r="BN158" s="66">
        <f>IFERROR(BM158/BI142,"-")</f>
        <v>0.67669172932330823</v>
      </c>
      <c r="BO158" s="193">
        <f t="shared" si="23"/>
        <v>92594.5</v>
      </c>
      <c r="BP158" s="286"/>
    </row>
    <row r="159" spans="2:68" s="10" customFormat="1" ht="13.15" customHeight="1">
      <c r="B159" s="378">
        <v>10</v>
      </c>
      <c r="C159" s="373" t="s">
        <v>58</v>
      </c>
      <c r="D159" s="354">
        <v>81742650</v>
      </c>
      <c r="E159" s="354">
        <v>123</v>
      </c>
      <c r="F159" s="47" t="s">
        <v>107</v>
      </c>
      <c r="G159" s="77">
        <v>1177197</v>
      </c>
      <c r="H159" s="64">
        <f>IFERROR(G159/D159,"-")</f>
        <v>1.4401258094764483E-2</v>
      </c>
      <c r="I159" s="77">
        <v>19</v>
      </c>
      <c r="J159" s="64">
        <f>IFERROR(I159/E159,"-")</f>
        <v>0.15447154471544716</v>
      </c>
      <c r="K159" s="80">
        <f t="shared" si="16"/>
        <v>61957.73684210526</v>
      </c>
      <c r="L159" s="354">
        <v>659472580</v>
      </c>
      <c r="M159" s="354">
        <v>1261</v>
      </c>
      <c r="N159" s="47" t="s">
        <v>107</v>
      </c>
      <c r="O159" s="77">
        <v>9860072</v>
      </c>
      <c r="P159" s="64">
        <f>IFERROR(O159/L159,"-")</f>
        <v>1.4951451051990668E-2</v>
      </c>
      <c r="Q159" s="77">
        <v>235</v>
      </c>
      <c r="R159" s="64">
        <f>IFERROR(Q159/M159,"-")</f>
        <v>0.18636003172085647</v>
      </c>
      <c r="S159" s="80">
        <f t="shared" si="17"/>
        <v>41957.753191489363</v>
      </c>
      <c r="T159" s="354">
        <v>21572210</v>
      </c>
      <c r="U159" s="354">
        <v>84</v>
      </c>
      <c r="V159" s="47" t="s">
        <v>107</v>
      </c>
      <c r="W159" s="77">
        <v>80598</v>
      </c>
      <c r="X159" s="64">
        <f>IFERROR(W159/T159,"-")</f>
        <v>3.7361957815170536E-3</v>
      </c>
      <c r="Y159" s="77">
        <v>5</v>
      </c>
      <c r="Z159" s="64">
        <f>IFERROR(Y159/U159,"-")</f>
        <v>5.9523809523809521E-2</v>
      </c>
      <c r="AA159" s="191">
        <f t="shared" si="18"/>
        <v>16119.6</v>
      </c>
      <c r="AB159" s="354">
        <v>34628830</v>
      </c>
      <c r="AC159" s="354">
        <v>120</v>
      </c>
      <c r="AD159" s="47" t="s">
        <v>107</v>
      </c>
      <c r="AE159" s="77">
        <v>301283</v>
      </c>
      <c r="AF159" s="64">
        <f>IFERROR(AE159/AB159,"-")</f>
        <v>8.7003517011692288E-3</v>
      </c>
      <c r="AG159" s="77">
        <v>18</v>
      </c>
      <c r="AH159" s="64">
        <f>IFERROR(AG159/AC159,"-")</f>
        <v>0.15</v>
      </c>
      <c r="AI159" s="80">
        <f t="shared" si="19"/>
        <v>16737.944444444445</v>
      </c>
      <c r="AJ159" s="354">
        <v>243153080</v>
      </c>
      <c r="AK159" s="354">
        <v>402</v>
      </c>
      <c r="AL159" s="47" t="s">
        <v>107</v>
      </c>
      <c r="AM159" s="77">
        <v>3278815</v>
      </c>
      <c r="AN159" s="64">
        <f>IFERROR(AM159/AJ159,"-")</f>
        <v>1.3484571118737217E-2</v>
      </c>
      <c r="AO159" s="77">
        <v>78</v>
      </c>
      <c r="AP159" s="64">
        <f>IFERROR(AO159/AK159,"-")</f>
        <v>0.19402985074626866</v>
      </c>
      <c r="AQ159" s="80">
        <f t="shared" si="20"/>
        <v>42036.089743589742</v>
      </c>
      <c r="AR159" s="354">
        <v>360118460</v>
      </c>
      <c r="AS159" s="354">
        <v>655</v>
      </c>
      <c r="AT159" s="47" t="s">
        <v>107</v>
      </c>
      <c r="AU159" s="77">
        <v>6199376</v>
      </c>
      <c r="AV159" s="64">
        <f>IFERROR(AU159/AR159,"-")</f>
        <v>1.7214824255329761E-2</v>
      </c>
      <c r="AW159" s="77">
        <v>134</v>
      </c>
      <c r="AX159" s="64">
        <f>IFERROR(AW159/AS159,"-")</f>
        <v>0.20458015267175572</v>
      </c>
      <c r="AY159" s="191">
        <f t="shared" si="21"/>
        <v>46264</v>
      </c>
      <c r="AZ159" s="354">
        <v>0</v>
      </c>
      <c r="BA159" s="354">
        <v>0</v>
      </c>
      <c r="BB159" s="47" t="s">
        <v>107</v>
      </c>
      <c r="BC159" s="77">
        <v>0</v>
      </c>
      <c r="BD159" s="64" t="str">
        <f>IFERROR(BC159/AZ159,"-")</f>
        <v>-</v>
      </c>
      <c r="BE159" s="77">
        <v>0</v>
      </c>
      <c r="BF159" s="64" t="str">
        <f>IFERROR(BE159/BA159,"-")</f>
        <v>-</v>
      </c>
      <c r="BG159" s="80" t="str">
        <f t="shared" si="22"/>
        <v>-</v>
      </c>
      <c r="BH159" s="354">
        <v>208260820</v>
      </c>
      <c r="BI159" s="354">
        <v>557</v>
      </c>
      <c r="BJ159" s="47" t="s">
        <v>107</v>
      </c>
      <c r="BK159" s="77">
        <v>2127235</v>
      </c>
      <c r="BL159" s="64">
        <f>IFERROR(BK159/BH159,"-")</f>
        <v>1.0214283224276175E-2</v>
      </c>
      <c r="BM159" s="77">
        <v>82</v>
      </c>
      <c r="BN159" s="64">
        <f>IFERROR(BM159/BI159,"-")</f>
        <v>0.14721723518850988</v>
      </c>
      <c r="BO159" s="191">
        <f t="shared" si="23"/>
        <v>25941.890243902439</v>
      </c>
      <c r="BP159" s="286"/>
    </row>
    <row r="160" spans="2:68" s="10" customFormat="1" ht="13.15" customHeight="1">
      <c r="B160" s="379"/>
      <c r="C160" s="374"/>
      <c r="D160" s="355"/>
      <c r="E160" s="355"/>
      <c r="F160" s="48" t="s">
        <v>108</v>
      </c>
      <c r="G160" s="78">
        <v>1500276</v>
      </c>
      <c r="H160" s="65">
        <f>IFERROR(G160/D159,"-")</f>
        <v>1.8353650144691907E-2</v>
      </c>
      <c r="I160" s="78">
        <v>38</v>
      </c>
      <c r="J160" s="65">
        <f>IFERROR(I160/E159,"-")</f>
        <v>0.30894308943089432</v>
      </c>
      <c r="K160" s="81">
        <f t="shared" si="16"/>
        <v>39480.947368421053</v>
      </c>
      <c r="L160" s="355"/>
      <c r="M160" s="355"/>
      <c r="N160" s="48" t="s">
        <v>108</v>
      </c>
      <c r="O160" s="78">
        <v>11138800</v>
      </c>
      <c r="P160" s="65">
        <f>IFERROR(O160/L159,"-")</f>
        <v>1.689046722761392E-2</v>
      </c>
      <c r="Q160" s="78">
        <v>368</v>
      </c>
      <c r="R160" s="65">
        <f>IFERROR(Q160/M159,"-")</f>
        <v>0.29183187946074546</v>
      </c>
      <c r="S160" s="81">
        <f t="shared" si="17"/>
        <v>30268.478260869564</v>
      </c>
      <c r="T160" s="355"/>
      <c r="U160" s="355"/>
      <c r="V160" s="48" t="s">
        <v>108</v>
      </c>
      <c r="W160" s="78">
        <v>279844</v>
      </c>
      <c r="X160" s="65">
        <f>IFERROR(W160/T159,"-")</f>
        <v>1.2972430733800571E-2</v>
      </c>
      <c r="Y160" s="78">
        <v>17</v>
      </c>
      <c r="Z160" s="65">
        <f>IFERROR(Y160/U159,"-")</f>
        <v>0.20238095238095238</v>
      </c>
      <c r="AA160" s="192">
        <f t="shared" si="18"/>
        <v>16461.411764705881</v>
      </c>
      <c r="AB160" s="355"/>
      <c r="AC160" s="355"/>
      <c r="AD160" s="48" t="s">
        <v>108</v>
      </c>
      <c r="AE160" s="78">
        <v>279127</v>
      </c>
      <c r="AF160" s="65">
        <f>IFERROR(AE160/AB159,"-")</f>
        <v>8.0605379968078615E-3</v>
      </c>
      <c r="AG160" s="78">
        <v>14</v>
      </c>
      <c r="AH160" s="65">
        <f>IFERROR(AG160/AC159,"-")</f>
        <v>0.11666666666666667</v>
      </c>
      <c r="AI160" s="81">
        <f t="shared" si="19"/>
        <v>19937.642857142859</v>
      </c>
      <c r="AJ160" s="355"/>
      <c r="AK160" s="355"/>
      <c r="AL160" s="48" t="s">
        <v>108</v>
      </c>
      <c r="AM160" s="78">
        <v>5366404</v>
      </c>
      <c r="AN160" s="65">
        <f>IFERROR(AM160/AJ159,"-")</f>
        <v>2.2070063846199275E-2</v>
      </c>
      <c r="AO160" s="78">
        <v>138</v>
      </c>
      <c r="AP160" s="65">
        <f>IFERROR(AO160/AK159,"-")</f>
        <v>0.34328358208955223</v>
      </c>
      <c r="AQ160" s="81">
        <f t="shared" si="20"/>
        <v>38886.985507246376</v>
      </c>
      <c r="AR160" s="355"/>
      <c r="AS160" s="355"/>
      <c r="AT160" s="48" t="s">
        <v>108</v>
      </c>
      <c r="AU160" s="78">
        <v>5213425</v>
      </c>
      <c r="AV160" s="65">
        <f>IFERROR(AU160/AR159,"-")</f>
        <v>1.4476972382920887E-2</v>
      </c>
      <c r="AW160" s="78">
        <v>199</v>
      </c>
      <c r="AX160" s="65">
        <f>IFERROR(AW160/AS159,"-")</f>
        <v>0.30381679389312977</v>
      </c>
      <c r="AY160" s="192">
        <f t="shared" si="21"/>
        <v>26198.115577889446</v>
      </c>
      <c r="AZ160" s="355"/>
      <c r="BA160" s="355"/>
      <c r="BB160" s="48" t="s">
        <v>108</v>
      </c>
      <c r="BC160" s="78">
        <v>0</v>
      </c>
      <c r="BD160" s="65" t="str">
        <f>IFERROR(BC160/AZ159,"-")</f>
        <v>-</v>
      </c>
      <c r="BE160" s="78">
        <v>0</v>
      </c>
      <c r="BF160" s="65" t="str">
        <f>IFERROR(BE160/BA159,"-")</f>
        <v>-</v>
      </c>
      <c r="BG160" s="81" t="str">
        <f t="shared" si="22"/>
        <v>-</v>
      </c>
      <c r="BH160" s="355"/>
      <c r="BI160" s="355"/>
      <c r="BJ160" s="48" t="s">
        <v>108</v>
      </c>
      <c r="BK160" s="78">
        <v>5646737</v>
      </c>
      <c r="BL160" s="65">
        <f>IFERROR(BK160/BH159,"-")</f>
        <v>2.7113774928956873E-2</v>
      </c>
      <c r="BM160" s="78">
        <v>125</v>
      </c>
      <c r="BN160" s="65">
        <f>IFERROR(BM160/BI159,"-")</f>
        <v>0.2244165170556553</v>
      </c>
      <c r="BO160" s="192">
        <f t="shared" si="23"/>
        <v>45173.896000000001</v>
      </c>
      <c r="BP160" s="286"/>
    </row>
    <row r="161" spans="2:68" s="10" customFormat="1" ht="13.15" customHeight="1">
      <c r="B161" s="379"/>
      <c r="C161" s="374"/>
      <c r="D161" s="355"/>
      <c r="E161" s="355"/>
      <c r="F161" s="49" t="s">
        <v>109</v>
      </c>
      <c r="G161" s="78">
        <v>1421153</v>
      </c>
      <c r="H161" s="65">
        <f>IFERROR(G161/D159,"-")</f>
        <v>1.7385697674347479E-2</v>
      </c>
      <c r="I161" s="78">
        <v>50</v>
      </c>
      <c r="J161" s="65">
        <f>IFERROR(I161/E159,"-")</f>
        <v>0.4065040650406504</v>
      </c>
      <c r="K161" s="81">
        <f t="shared" si="16"/>
        <v>28423.06</v>
      </c>
      <c r="L161" s="355"/>
      <c r="M161" s="355"/>
      <c r="N161" s="49" t="s">
        <v>109</v>
      </c>
      <c r="O161" s="78">
        <v>20514132</v>
      </c>
      <c r="P161" s="65">
        <f>IFERROR(O161/L159,"-")</f>
        <v>3.1106876346549541E-2</v>
      </c>
      <c r="Q161" s="78">
        <v>455</v>
      </c>
      <c r="R161" s="65">
        <f>IFERROR(Q161/M159,"-")</f>
        <v>0.36082474226804123</v>
      </c>
      <c r="S161" s="81">
        <f t="shared" si="17"/>
        <v>45086.004395604396</v>
      </c>
      <c r="T161" s="355"/>
      <c r="U161" s="355"/>
      <c r="V161" s="49" t="s">
        <v>109</v>
      </c>
      <c r="W161" s="78">
        <v>0</v>
      </c>
      <c r="X161" s="65">
        <f>IFERROR(W161/T159,"-")</f>
        <v>0</v>
      </c>
      <c r="Y161" s="78">
        <v>0</v>
      </c>
      <c r="Z161" s="65">
        <f>IFERROR(Y161/U159,"-")</f>
        <v>0</v>
      </c>
      <c r="AA161" s="192" t="str">
        <f t="shared" si="18"/>
        <v>-</v>
      </c>
      <c r="AB161" s="355"/>
      <c r="AC161" s="355"/>
      <c r="AD161" s="49" t="s">
        <v>109</v>
      </c>
      <c r="AE161" s="78">
        <v>0</v>
      </c>
      <c r="AF161" s="65">
        <f>IFERROR(AE161/AB159,"-")</f>
        <v>0</v>
      </c>
      <c r="AG161" s="78">
        <v>0</v>
      </c>
      <c r="AH161" s="65">
        <f>IFERROR(AG161/AC159,"-")</f>
        <v>0</v>
      </c>
      <c r="AI161" s="81" t="str">
        <f t="shared" si="19"/>
        <v>-</v>
      </c>
      <c r="AJ161" s="355"/>
      <c r="AK161" s="355"/>
      <c r="AL161" s="49" t="s">
        <v>109</v>
      </c>
      <c r="AM161" s="78">
        <v>12484704</v>
      </c>
      <c r="AN161" s="65">
        <f>IFERROR(AM161/AJ159,"-")</f>
        <v>5.1345037455416971E-2</v>
      </c>
      <c r="AO161" s="78">
        <v>179</v>
      </c>
      <c r="AP161" s="65">
        <f>IFERROR(AO161/AK159,"-")</f>
        <v>0.44527363184079605</v>
      </c>
      <c r="AQ161" s="81">
        <f t="shared" si="20"/>
        <v>69746.949720670396</v>
      </c>
      <c r="AR161" s="355"/>
      <c r="AS161" s="355"/>
      <c r="AT161" s="49" t="s">
        <v>109</v>
      </c>
      <c r="AU161" s="78">
        <v>8029428</v>
      </c>
      <c r="AV161" s="65">
        <f>IFERROR(AU161/AR159,"-")</f>
        <v>2.2296629836748717E-2</v>
      </c>
      <c r="AW161" s="78">
        <v>276</v>
      </c>
      <c r="AX161" s="65">
        <f>IFERROR(AW161/AS159,"-")</f>
        <v>0.42137404580152671</v>
      </c>
      <c r="AY161" s="192">
        <f t="shared" si="21"/>
        <v>29092.130434782608</v>
      </c>
      <c r="AZ161" s="355"/>
      <c r="BA161" s="355"/>
      <c r="BB161" s="49" t="s">
        <v>109</v>
      </c>
      <c r="BC161" s="78">
        <v>0</v>
      </c>
      <c r="BD161" s="65" t="str">
        <f>IFERROR(BC161/AZ159,"-")</f>
        <v>-</v>
      </c>
      <c r="BE161" s="78">
        <v>0</v>
      </c>
      <c r="BF161" s="65" t="str">
        <f>IFERROR(BE161/BA159,"-")</f>
        <v>-</v>
      </c>
      <c r="BG161" s="81" t="str">
        <f t="shared" si="22"/>
        <v>-</v>
      </c>
      <c r="BH161" s="355"/>
      <c r="BI161" s="355"/>
      <c r="BJ161" s="49" t="s">
        <v>109</v>
      </c>
      <c r="BK161" s="78">
        <v>5985136</v>
      </c>
      <c r="BL161" s="65">
        <f>IFERROR(BK161/BH159,"-")</f>
        <v>2.873865569145459E-2</v>
      </c>
      <c r="BM161" s="78">
        <v>152</v>
      </c>
      <c r="BN161" s="65">
        <f>IFERROR(BM161/BI159,"-")</f>
        <v>0.27289048473967686</v>
      </c>
      <c r="BO161" s="192">
        <f t="shared" si="23"/>
        <v>39375.894736842107</v>
      </c>
      <c r="BP161" s="286"/>
    </row>
    <row r="162" spans="2:68" s="10" customFormat="1" ht="13.15" customHeight="1">
      <c r="B162" s="379"/>
      <c r="C162" s="374"/>
      <c r="D162" s="355"/>
      <c r="E162" s="355"/>
      <c r="F162" s="49" t="s">
        <v>110</v>
      </c>
      <c r="G162" s="78">
        <v>161891</v>
      </c>
      <c r="H162" s="65">
        <f>IFERROR(G162/D159,"-")</f>
        <v>1.9804961057660843E-3</v>
      </c>
      <c r="I162" s="78">
        <v>12</v>
      </c>
      <c r="J162" s="65">
        <f>IFERROR(I162/E159,"-")</f>
        <v>9.7560975609756101E-2</v>
      </c>
      <c r="K162" s="81">
        <f t="shared" si="16"/>
        <v>13490.916666666666</v>
      </c>
      <c r="L162" s="355"/>
      <c r="M162" s="355"/>
      <c r="N162" s="49" t="s">
        <v>110</v>
      </c>
      <c r="O162" s="78">
        <v>912610</v>
      </c>
      <c r="P162" s="65">
        <f>IFERROR(O162/L159,"-")</f>
        <v>1.383848286762734E-3</v>
      </c>
      <c r="Q162" s="78">
        <v>55</v>
      </c>
      <c r="R162" s="65">
        <f>IFERROR(Q162/M159,"-")</f>
        <v>4.3616177636796191E-2</v>
      </c>
      <c r="S162" s="81">
        <f t="shared" si="17"/>
        <v>16592.909090909092</v>
      </c>
      <c r="T162" s="355"/>
      <c r="U162" s="355"/>
      <c r="V162" s="49" t="s">
        <v>110</v>
      </c>
      <c r="W162" s="78">
        <v>0</v>
      </c>
      <c r="X162" s="65">
        <f>IFERROR(W162/T159,"-")</f>
        <v>0</v>
      </c>
      <c r="Y162" s="78">
        <v>0</v>
      </c>
      <c r="Z162" s="65">
        <f>IFERROR(Y162/U159,"-")</f>
        <v>0</v>
      </c>
      <c r="AA162" s="192" t="str">
        <f t="shared" si="18"/>
        <v>-</v>
      </c>
      <c r="AB162" s="355"/>
      <c r="AC162" s="355"/>
      <c r="AD162" s="49" t="s">
        <v>110</v>
      </c>
      <c r="AE162" s="78">
        <v>0</v>
      </c>
      <c r="AF162" s="65">
        <f>IFERROR(AE162/AB159,"-")</f>
        <v>0</v>
      </c>
      <c r="AG162" s="78">
        <v>0</v>
      </c>
      <c r="AH162" s="65">
        <f>IFERROR(AG162/AC159,"-")</f>
        <v>0</v>
      </c>
      <c r="AI162" s="81" t="str">
        <f t="shared" si="19"/>
        <v>-</v>
      </c>
      <c r="AJ162" s="355"/>
      <c r="AK162" s="355"/>
      <c r="AL162" s="49" t="s">
        <v>110</v>
      </c>
      <c r="AM162" s="78">
        <v>322322</v>
      </c>
      <c r="AN162" s="65">
        <f>IFERROR(AM162/AJ159,"-")</f>
        <v>1.3255929145540744E-3</v>
      </c>
      <c r="AO162" s="78">
        <v>26</v>
      </c>
      <c r="AP162" s="65">
        <f>IFERROR(AO162/AK159,"-")</f>
        <v>6.4676616915422883E-2</v>
      </c>
      <c r="AQ162" s="81">
        <f t="shared" si="20"/>
        <v>12397</v>
      </c>
      <c r="AR162" s="355"/>
      <c r="AS162" s="355"/>
      <c r="AT162" s="49" t="s">
        <v>110</v>
      </c>
      <c r="AU162" s="78">
        <v>590288</v>
      </c>
      <c r="AV162" s="65">
        <f>IFERROR(AU162/AR159,"-")</f>
        <v>1.6391495176337253E-3</v>
      </c>
      <c r="AW162" s="78">
        <v>29</v>
      </c>
      <c r="AX162" s="65">
        <f>IFERROR(AW162/AS159,"-")</f>
        <v>4.4274809160305344E-2</v>
      </c>
      <c r="AY162" s="192">
        <f t="shared" si="21"/>
        <v>20354.758620689656</v>
      </c>
      <c r="AZ162" s="355"/>
      <c r="BA162" s="355"/>
      <c r="BB162" s="49" t="s">
        <v>110</v>
      </c>
      <c r="BC162" s="78">
        <v>0</v>
      </c>
      <c r="BD162" s="65" t="str">
        <f>IFERROR(BC162/AZ159,"-")</f>
        <v>-</v>
      </c>
      <c r="BE162" s="78">
        <v>0</v>
      </c>
      <c r="BF162" s="65" t="str">
        <f>IFERROR(BE162/BA159,"-")</f>
        <v>-</v>
      </c>
      <c r="BG162" s="81" t="str">
        <f t="shared" si="22"/>
        <v>-</v>
      </c>
      <c r="BH162" s="355"/>
      <c r="BI162" s="355"/>
      <c r="BJ162" s="49" t="s">
        <v>110</v>
      </c>
      <c r="BK162" s="78">
        <v>170604</v>
      </c>
      <c r="BL162" s="65">
        <f>IFERROR(BK162/BH159,"-")</f>
        <v>8.1918432857414081E-4</v>
      </c>
      <c r="BM162" s="78">
        <v>19</v>
      </c>
      <c r="BN162" s="65">
        <f>IFERROR(BM162/BI159,"-")</f>
        <v>3.4111310592459608E-2</v>
      </c>
      <c r="BO162" s="192">
        <f t="shared" si="23"/>
        <v>8979.1578947368416</v>
      </c>
      <c r="BP162" s="286"/>
    </row>
    <row r="163" spans="2:68" s="10" customFormat="1" ht="13.15" customHeight="1">
      <c r="B163" s="379"/>
      <c r="C163" s="374"/>
      <c r="D163" s="355"/>
      <c r="E163" s="355"/>
      <c r="F163" s="49" t="s">
        <v>111</v>
      </c>
      <c r="G163" s="78">
        <v>1470203</v>
      </c>
      <c r="H163" s="65">
        <f>IFERROR(G163/D159,"-")</f>
        <v>1.7985751624152141E-2</v>
      </c>
      <c r="I163" s="78">
        <v>51</v>
      </c>
      <c r="J163" s="65">
        <f>IFERROR(I163/E159,"-")</f>
        <v>0.41463414634146339</v>
      </c>
      <c r="K163" s="81">
        <f t="shared" si="16"/>
        <v>28827.50980392157</v>
      </c>
      <c r="L163" s="355"/>
      <c r="M163" s="355"/>
      <c r="N163" s="49" t="s">
        <v>111</v>
      </c>
      <c r="O163" s="78">
        <v>20914760</v>
      </c>
      <c r="P163" s="65">
        <f>IFERROR(O163/L159,"-")</f>
        <v>3.1714373931968486E-2</v>
      </c>
      <c r="Q163" s="78">
        <v>456</v>
      </c>
      <c r="R163" s="65">
        <f>IFERROR(Q163/M159,"-")</f>
        <v>0.36161776367961934</v>
      </c>
      <c r="S163" s="81">
        <f t="shared" si="17"/>
        <v>45865.701754385962</v>
      </c>
      <c r="T163" s="355"/>
      <c r="U163" s="355"/>
      <c r="V163" s="49" t="s">
        <v>111</v>
      </c>
      <c r="W163" s="78">
        <v>0</v>
      </c>
      <c r="X163" s="65">
        <f>IFERROR(W163/T159,"-")</f>
        <v>0</v>
      </c>
      <c r="Y163" s="78">
        <v>0</v>
      </c>
      <c r="Z163" s="65">
        <f>IFERROR(Y163/U159,"-")</f>
        <v>0</v>
      </c>
      <c r="AA163" s="192" t="str">
        <f t="shared" si="18"/>
        <v>-</v>
      </c>
      <c r="AB163" s="355"/>
      <c r="AC163" s="355"/>
      <c r="AD163" s="49" t="s">
        <v>111</v>
      </c>
      <c r="AE163" s="78">
        <v>0</v>
      </c>
      <c r="AF163" s="65">
        <f>IFERROR(AE163/AB159,"-")</f>
        <v>0</v>
      </c>
      <c r="AG163" s="78">
        <v>0</v>
      </c>
      <c r="AH163" s="65">
        <f>IFERROR(AG163/AC159,"-")</f>
        <v>0</v>
      </c>
      <c r="AI163" s="81" t="str">
        <f t="shared" si="19"/>
        <v>-</v>
      </c>
      <c r="AJ163" s="355"/>
      <c r="AK163" s="355"/>
      <c r="AL163" s="49" t="s">
        <v>111</v>
      </c>
      <c r="AM163" s="78">
        <v>6272384</v>
      </c>
      <c r="AN163" s="65">
        <f>IFERROR(AM163/AJ159,"-")</f>
        <v>2.5796029398434929E-2</v>
      </c>
      <c r="AO163" s="78">
        <v>191</v>
      </c>
      <c r="AP163" s="65">
        <f>IFERROR(AO163/AK159,"-")</f>
        <v>0.47512437810945274</v>
      </c>
      <c r="AQ163" s="81">
        <f t="shared" si="20"/>
        <v>32839.706806282724</v>
      </c>
      <c r="AR163" s="355"/>
      <c r="AS163" s="355"/>
      <c r="AT163" s="49" t="s">
        <v>111</v>
      </c>
      <c r="AU163" s="78">
        <v>14642376</v>
      </c>
      <c r="AV163" s="65">
        <f>IFERROR(AU163/AR159,"-")</f>
        <v>4.065988730486074E-2</v>
      </c>
      <c r="AW163" s="78">
        <v>265</v>
      </c>
      <c r="AX163" s="65">
        <f>IFERROR(AW163/AS159,"-")</f>
        <v>0.40458015267175573</v>
      </c>
      <c r="AY163" s="192">
        <f t="shared" si="21"/>
        <v>55254.249056603774</v>
      </c>
      <c r="AZ163" s="355"/>
      <c r="BA163" s="355"/>
      <c r="BB163" s="49" t="s">
        <v>111</v>
      </c>
      <c r="BC163" s="78">
        <v>0</v>
      </c>
      <c r="BD163" s="65" t="str">
        <f>IFERROR(BC163/AZ159,"-")</f>
        <v>-</v>
      </c>
      <c r="BE163" s="78">
        <v>0</v>
      </c>
      <c r="BF163" s="65" t="str">
        <f>IFERROR(BE163/BA159,"-")</f>
        <v>-</v>
      </c>
      <c r="BG163" s="81" t="str">
        <f t="shared" si="22"/>
        <v>-</v>
      </c>
      <c r="BH163" s="355"/>
      <c r="BI163" s="355"/>
      <c r="BJ163" s="49" t="s">
        <v>111</v>
      </c>
      <c r="BK163" s="78">
        <v>5271529</v>
      </c>
      <c r="BL163" s="65">
        <f>IFERROR(BK163/BH159,"-")</f>
        <v>2.5312149447985464E-2</v>
      </c>
      <c r="BM163" s="78">
        <v>143</v>
      </c>
      <c r="BN163" s="65">
        <f>IFERROR(BM163/BI159,"-")</f>
        <v>0.25673249551166966</v>
      </c>
      <c r="BO163" s="192">
        <f t="shared" si="23"/>
        <v>36863.839160839161</v>
      </c>
      <c r="BP163" s="286"/>
    </row>
    <row r="164" spans="2:68" s="10" customFormat="1" ht="13.15" customHeight="1">
      <c r="B164" s="379"/>
      <c r="C164" s="374"/>
      <c r="D164" s="355"/>
      <c r="E164" s="355"/>
      <c r="F164" s="49" t="s">
        <v>112</v>
      </c>
      <c r="G164" s="78">
        <v>3155880</v>
      </c>
      <c r="H164" s="65">
        <f>IFERROR(G164/D159,"-")</f>
        <v>3.8607507830979299E-2</v>
      </c>
      <c r="I164" s="78">
        <v>60</v>
      </c>
      <c r="J164" s="65">
        <f>IFERROR(I164/E159,"-")</f>
        <v>0.48780487804878048</v>
      </c>
      <c r="K164" s="81">
        <f t="shared" si="16"/>
        <v>52598</v>
      </c>
      <c r="L164" s="355"/>
      <c r="M164" s="355"/>
      <c r="N164" s="49" t="s">
        <v>112</v>
      </c>
      <c r="O164" s="78">
        <v>34283538</v>
      </c>
      <c r="P164" s="65">
        <f>IFERROR(O164/L159,"-")</f>
        <v>5.1986297898845166E-2</v>
      </c>
      <c r="Q164" s="78">
        <v>487</v>
      </c>
      <c r="R164" s="65">
        <f>IFERROR(Q164/M159,"-")</f>
        <v>0.38620142743854086</v>
      </c>
      <c r="S164" s="81">
        <f t="shared" si="17"/>
        <v>70397.408624229982</v>
      </c>
      <c r="T164" s="355"/>
      <c r="U164" s="355"/>
      <c r="V164" s="49" t="s">
        <v>112</v>
      </c>
      <c r="W164" s="78">
        <v>0</v>
      </c>
      <c r="X164" s="65">
        <f>IFERROR(W164/T159,"-")</f>
        <v>0</v>
      </c>
      <c r="Y164" s="78">
        <v>0</v>
      </c>
      <c r="Z164" s="65">
        <f>IFERROR(Y164/U159,"-")</f>
        <v>0</v>
      </c>
      <c r="AA164" s="192" t="str">
        <f t="shared" si="18"/>
        <v>-</v>
      </c>
      <c r="AB164" s="355"/>
      <c r="AC164" s="355"/>
      <c r="AD164" s="49" t="s">
        <v>112</v>
      </c>
      <c r="AE164" s="78">
        <v>0</v>
      </c>
      <c r="AF164" s="65">
        <f>IFERROR(AE164/AB159,"-")</f>
        <v>0</v>
      </c>
      <c r="AG164" s="78">
        <v>0</v>
      </c>
      <c r="AH164" s="65">
        <f>IFERROR(AG164/AC159,"-")</f>
        <v>0</v>
      </c>
      <c r="AI164" s="81" t="str">
        <f t="shared" si="19"/>
        <v>-</v>
      </c>
      <c r="AJ164" s="355"/>
      <c r="AK164" s="355"/>
      <c r="AL164" s="49" t="s">
        <v>112</v>
      </c>
      <c r="AM164" s="78">
        <v>12718162</v>
      </c>
      <c r="AN164" s="65">
        <f>IFERROR(AM164/AJ159,"-")</f>
        <v>5.2305165124784767E-2</v>
      </c>
      <c r="AO164" s="78">
        <v>198</v>
      </c>
      <c r="AP164" s="65">
        <f>IFERROR(AO164/AK159,"-")</f>
        <v>0.4925373134328358</v>
      </c>
      <c r="AQ164" s="81">
        <f t="shared" si="20"/>
        <v>64233.141414141413</v>
      </c>
      <c r="AR164" s="355"/>
      <c r="AS164" s="355"/>
      <c r="AT164" s="49" t="s">
        <v>112</v>
      </c>
      <c r="AU164" s="78">
        <v>21565376</v>
      </c>
      <c r="AV164" s="65">
        <f>IFERROR(AU164/AR159,"-")</f>
        <v>5.988411702082698E-2</v>
      </c>
      <c r="AW164" s="78">
        <v>289</v>
      </c>
      <c r="AX164" s="65">
        <f>IFERROR(AW164/AS159,"-")</f>
        <v>0.44122137404580153</v>
      </c>
      <c r="AY164" s="192">
        <f t="shared" si="21"/>
        <v>74620.67820069204</v>
      </c>
      <c r="AZ164" s="355"/>
      <c r="BA164" s="355"/>
      <c r="BB164" s="49" t="s">
        <v>112</v>
      </c>
      <c r="BC164" s="78">
        <v>0</v>
      </c>
      <c r="BD164" s="65" t="str">
        <f>IFERROR(BC164/AZ159,"-")</f>
        <v>-</v>
      </c>
      <c r="BE164" s="78">
        <v>0</v>
      </c>
      <c r="BF164" s="65" t="str">
        <f>IFERROR(BE164/BA159,"-")</f>
        <v>-</v>
      </c>
      <c r="BG164" s="81" t="str">
        <f t="shared" si="22"/>
        <v>-</v>
      </c>
      <c r="BH164" s="355"/>
      <c r="BI164" s="355"/>
      <c r="BJ164" s="49" t="s">
        <v>112</v>
      </c>
      <c r="BK164" s="78">
        <v>10185729</v>
      </c>
      <c r="BL164" s="65">
        <f>IFERROR(BK164/BH159,"-")</f>
        <v>4.8908522495974036E-2</v>
      </c>
      <c r="BM164" s="78">
        <v>177</v>
      </c>
      <c r="BN164" s="65">
        <f>IFERROR(BM164/BI159,"-")</f>
        <v>0.31777378815080792</v>
      </c>
      <c r="BO164" s="192">
        <f t="shared" si="23"/>
        <v>57546.491525423728</v>
      </c>
      <c r="BP164" s="286"/>
    </row>
    <row r="165" spans="2:68" s="10" customFormat="1" ht="13.15" customHeight="1">
      <c r="B165" s="379"/>
      <c r="C165" s="374"/>
      <c r="D165" s="355"/>
      <c r="E165" s="355"/>
      <c r="F165" s="49" t="s">
        <v>113</v>
      </c>
      <c r="G165" s="78">
        <v>7665276</v>
      </c>
      <c r="H165" s="65">
        <f>IFERROR(G165/D159,"-")</f>
        <v>9.3773275028397052E-2</v>
      </c>
      <c r="I165" s="78">
        <v>33</v>
      </c>
      <c r="J165" s="65">
        <f>IFERROR(I165/E159,"-")</f>
        <v>0.26829268292682928</v>
      </c>
      <c r="K165" s="81">
        <f t="shared" si="16"/>
        <v>232281.09090909091</v>
      </c>
      <c r="L165" s="355"/>
      <c r="M165" s="355"/>
      <c r="N165" s="49" t="s">
        <v>113</v>
      </c>
      <c r="O165" s="78">
        <v>15558067</v>
      </c>
      <c r="P165" s="65">
        <f>IFERROR(O165/L159,"-")</f>
        <v>2.3591681400915866E-2</v>
      </c>
      <c r="Q165" s="78">
        <v>128</v>
      </c>
      <c r="R165" s="65">
        <f>IFERROR(Q165/M159,"-")</f>
        <v>0.10150674068199841</v>
      </c>
      <c r="S165" s="81">
        <f t="shared" si="17"/>
        <v>121547.3984375</v>
      </c>
      <c r="T165" s="355"/>
      <c r="U165" s="355"/>
      <c r="V165" s="49" t="s">
        <v>113</v>
      </c>
      <c r="W165" s="78">
        <v>70887</v>
      </c>
      <c r="X165" s="65">
        <f>IFERROR(W165/T159,"-")</f>
        <v>3.2860332807811534E-3</v>
      </c>
      <c r="Y165" s="78">
        <v>3</v>
      </c>
      <c r="Z165" s="65">
        <f>IFERROR(Y165/U159,"-")</f>
        <v>3.5714285714285712E-2</v>
      </c>
      <c r="AA165" s="192">
        <f t="shared" si="18"/>
        <v>23629</v>
      </c>
      <c r="AB165" s="355"/>
      <c r="AC165" s="355"/>
      <c r="AD165" s="49" t="s">
        <v>113</v>
      </c>
      <c r="AE165" s="78">
        <v>69250</v>
      </c>
      <c r="AF165" s="65">
        <f>IFERROR(AE165/AB159,"-")</f>
        <v>1.9997787970312598E-3</v>
      </c>
      <c r="AG165" s="78">
        <v>4</v>
      </c>
      <c r="AH165" s="65">
        <f>IFERROR(AG165/AC159,"-")</f>
        <v>3.3333333333333333E-2</v>
      </c>
      <c r="AI165" s="81">
        <f t="shared" si="19"/>
        <v>17312.5</v>
      </c>
      <c r="AJ165" s="355"/>
      <c r="AK165" s="355"/>
      <c r="AL165" s="49" t="s">
        <v>113</v>
      </c>
      <c r="AM165" s="78">
        <v>4639339</v>
      </c>
      <c r="AN165" s="65">
        <f>IFERROR(AM165/AJ159,"-")</f>
        <v>1.9079910482729646E-2</v>
      </c>
      <c r="AO165" s="78">
        <v>58</v>
      </c>
      <c r="AP165" s="65">
        <f>IFERROR(AO165/AK159,"-")</f>
        <v>0.14427860696517414</v>
      </c>
      <c r="AQ165" s="81">
        <f t="shared" si="20"/>
        <v>79988.603448275855</v>
      </c>
      <c r="AR165" s="355"/>
      <c r="AS165" s="355"/>
      <c r="AT165" s="49" t="s">
        <v>113</v>
      </c>
      <c r="AU165" s="78">
        <v>10778591</v>
      </c>
      <c r="AV165" s="65">
        <f>IFERROR(AU165/AR159,"-")</f>
        <v>2.9930681698461113E-2</v>
      </c>
      <c r="AW165" s="78">
        <v>63</v>
      </c>
      <c r="AX165" s="65">
        <f>IFERROR(AW165/AS159,"-")</f>
        <v>9.6183206106870228E-2</v>
      </c>
      <c r="AY165" s="192">
        <f t="shared" si="21"/>
        <v>171088.74603174604</v>
      </c>
      <c r="AZ165" s="355"/>
      <c r="BA165" s="355"/>
      <c r="BB165" s="49" t="s">
        <v>113</v>
      </c>
      <c r="BC165" s="78">
        <v>0</v>
      </c>
      <c r="BD165" s="65" t="str">
        <f>IFERROR(BC165/AZ159,"-")</f>
        <v>-</v>
      </c>
      <c r="BE165" s="78">
        <v>0</v>
      </c>
      <c r="BF165" s="65" t="str">
        <f>IFERROR(BE165/BA159,"-")</f>
        <v>-</v>
      </c>
      <c r="BG165" s="81" t="str">
        <f t="shared" si="22"/>
        <v>-</v>
      </c>
      <c r="BH165" s="355"/>
      <c r="BI165" s="355"/>
      <c r="BJ165" s="49" t="s">
        <v>113</v>
      </c>
      <c r="BK165" s="78">
        <v>3295645</v>
      </c>
      <c r="BL165" s="65">
        <f>IFERROR(BK165/BH159,"-")</f>
        <v>1.582460397495794E-2</v>
      </c>
      <c r="BM165" s="78">
        <v>35</v>
      </c>
      <c r="BN165" s="65">
        <f>IFERROR(BM165/BI159,"-")</f>
        <v>6.283662477558348E-2</v>
      </c>
      <c r="BO165" s="192">
        <f t="shared" si="23"/>
        <v>94161.28571428571</v>
      </c>
      <c r="BP165" s="286"/>
    </row>
    <row r="166" spans="2:68" s="10" customFormat="1" ht="13.15" customHeight="1">
      <c r="B166" s="379"/>
      <c r="C166" s="374"/>
      <c r="D166" s="355"/>
      <c r="E166" s="355"/>
      <c r="F166" s="49" t="s">
        <v>123</v>
      </c>
      <c r="G166" s="78">
        <v>703</v>
      </c>
      <c r="H166" s="65">
        <f>IFERROR(G166/D159,"-")</f>
        <v>8.6001616047436681E-6</v>
      </c>
      <c r="I166" s="78">
        <v>1</v>
      </c>
      <c r="J166" s="65">
        <f>IFERROR(I166/E159,"-")</f>
        <v>8.130081300813009E-3</v>
      </c>
      <c r="K166" s="81">
        <f t="shared" si="16"/>
        <v>703</v>
      </c>
      <c r="L166" s="355"/>
      <c r="M166" s="355"/>
      <c r="N166" s="49" t="s">
        <v>123</v>
      </c>
      <c r="O166" s="78">
        <v>0</v>
      </c>
      <c r="P166" s="65">
        <f>IFERROR(O166/L159,"-")</f>
        <v>0</v>
      </c>
      <c r="Q166" s="78">
        <v>0</v>
      </c>
      <c r="R166" s="65">
        <f>IFERROR(Q166/M159,"-")</f>
        <v>0</v>
      </c>
      <c r="S166" s="81" t="str">
        <f t="shared" si="17"/>
        <v>-</v>
      </c>
      <c r="T166" s="355"/>
      <c r="U166" s="355"/>
      <c r="V166" s="49" t="s">
        <v>123</v>
      </c>
      <c r="W166" s="78">
        <v>0</v>
      </c>
      <c r="X166" s="65">
        <f>IFERROR(W166/T159,"-")</f>
        <v>0</v>
      </c>
      <c r="Y166" s="78">
        <v>0</v>
      </c>
      <c r="Z166" s="65">
        <f>IFERROR(Y166/U159,"-")</f>
        <v>0</v>
      </c>
      <c r="AA166" s="192" t="str">
        <f t="shared" si="18"/>
        <v>-</v>
      </c>
      <c r="AB166" s="355"/>
      <c r="AC166" s="355"/>
      <c r="AD166" s="49" t="s">
        <v>123</v>
      </c>
      <c r="AE166" s="78">
        <v>0</v>
      </c>
      <c r="AF166" s="65">
        <f>IFERROR(AE166/AB159,"-")</f>
        <v>0</v>
      </c>
      <c r="AG166" s="78">
        <v>0</v>
      </c>
      <c r="AH166" s="65">
        <f>IFERROR(AG166/AC159,"-")</f>
        <v>0</v>
      </c>
      <c r="AI166" s="81" t="str">
        <f t="shared" si="19"/>
        <v>-</v>
      </c>
      <c r="AJ166" s="355"/>
      <c r="AK166" s="355"/>
      <c r="AL166" s="49" t="s">
        <v>123</v>
      </c>
      <c r="AM166" s="78">
        <v>0</v>
      </c>
      <c r="AN166" s="65">
        <f>IFERROR(AM166/AJ159,"-")</f>
        <v>0</v>
      </c>
      <c r="AO166" s="78">
        <v>0</v>
      </c>
      <c r="AP166" s="65">
        <f>IFERROR(AO166/AK159,"-")</f>
        <v>0</v>
      </c>
      <c r="AQ166" s="81" t="str">
        <f t="shared" si="20"/>
        <v>-</v>
      </c>
      <c r="AR166" s="355"/>
      <c r="AS166" s="355"/>
      <c r="AT166" s="49" t="s">
        <v>123</v>
      </c>
      <c r="AU166" s="78">
        <v>0</v>
      </c>
      <c r="AV166" s="65">
        <f>IFERROR(AU166/AR159,"-")</f>
        <v>0</v>
      </c>
      <c r="AW166" s="78">
        <v>0</v>
      </c>
      <c r="AX166" s="65">
        <f>IFERROR(AW166/AS159,"-")</f>
        <v>0</v>
      </c>
      <c r="AY166" s="192" t="str">
        <f t="shared" si="21"/>
        <v>-</v>
      </c>
      <c r="AZ166" s="355"/>
      <c r="BA166" s="355"/>
      <c r="BB166" s="49" t="s">
        <v>123</v>
      </c>
      <c r="BC166" s="78">
        <v>0</v>
      </c>
      <c r="BD166" s="65" t="str">
        <f>IFERROR(BC166/AZ159,"-")</f>
        <v>-</v>
      </c>
      <c r="BE166" s="78">
        <v>0</v>
      </c>
      <c r="BF166" s="65" t="str">
        <f>IFERROR(BE166/BA159,"-")</f>
        <v>-</v>
      </c>
      <c r="BG166" s="81" t="str">
        <f t="shared" si="22"/>
        <v>-</v>
      </c>
      <c r="BH166" s="355"/>
      <c r="BI166" s="355"/>
      <c r="BJ166" s="49" t="s">
        <v>123</v>
      </c>
      <c r="BK166" s="78">
        <v>0</v>
      </c>
      <c r="BL166" s="65">
        <f>IFERROR(BK166/BH159,"-")</f>
        <v>0</v>
      </c>
      <c r="BM166" s="78">
        <v>0</v>
      </c>
      <c r="BN166" s="65">
        <f>IFERROR(BM166/BI159,"-")</f>
        <v>0</v>
      </c>
      <c r="BO166" s="192" t="str">
        <f t="shared" si="23"/>
        <v>-</v>
      </c>
      <c r="BP166" s="286"/>
    </row>
    <row r="167" spans="2:68" s="10" customFormat="1" ht="13.15" customHeight="1">
      <c r="B167" s="379"/>
      <c r="C167" s="374"/>
      <c r="D167" s="355"/>
      <c r="E167" s="355"/>
      <c r="F167" s="49" t="s">
        <v>114</v>
      </c>
      <c r="G167" s="78">
        <v>10376</v>
      </c>
      <c r="H167" s="65">
        <f>IFERROR(G167/D159,"-")</f>
        <v>1.2693495990159361E-4</v>
      </c>
      <c r="I167" s="78">
        <v>1</v>
      </c>
      <c r="J167" s="65">
        <f>IFERROR(I167/E159,"-")</f>
        <v>8.130081300813009E-3</v>
      </c>
      <c r="K167" s="81">
        <f t="shared" si="16"/>
        <v>10376</v>
      </c>
      <c r="L167" s="355"/>
      <c r="M167" s="355"/>
      <c r="N167" s="49" t="s">
        <v>114</v>
      </c>
      <c r="O167" s="78">
        <v>362727</v>
      </c>
      <c r="P167" s="65">
        <f>IFERROR(O167/L159,"-")</f>
        <v>5.5002590100106964E-4</v>
      </c>
      <c r="Q167" s="78">
        <v>16</v>
      </c>
      <c r="R167" s="65">
        <f>IFERROR(Q167/M159,"-")</f>
        <v>1.2688342585249802E-2</v>
      </c>
      <c r="S167" s="81">
        <f t="shared" si="17"/>
        <v>22670.4375</v>
      </c>
      <c r="T167" s="355"/>
      <c r="U167" s="355"/>
      <c r="V167" s="49" t="s">
        <v>114</v>
      </c>
      <c r="W167" s="78">
        <v>0</v>
      </c>
      <c r="X167" s="65">
        <f>IFERROR(W167/T159,"-")</f>
        <v>0</v>
      </c>
      <c r="Y167" s="78">
        <v>0</v>
      </c>
      <c r="Z167" s="65">
        <f>IFERROR(Y167/U159,"-")</f>
        <v>0</v>
      </c>
      <c r="AA167" s="192" t="str">
        <f t="shared" si="18"/>
        <v>-</v>
      </c>
      <c r="AB167" s="355"/>
      <c r="AC167" s="355"/>
      <c r="AD167" s="49" t="s">
        <v>114</v>
      </c>
      <c r="AE167" s="78">
        <v>18003</v>
      </c>
      <c r="AF167" s="65">
        <f>IFERROR(AE167/AB159,"-")</f>
        <v>5.1988473188380895E-4</v>
      </c>
      <c r="AG167" s="78">
        <v>2</v>
      </c>
      <c r="AH167" s="65">
        <f>IFERROR(AG167/AC159,"-")</f>
        <v>1.6666666666666666E-2</v>
      </c>
      <c r="AI167" s="81">
        <f t="shared" si="19"/>
        <v>9001.5</v>
      </c>
      <c r="AJ167" s="355"/>
      <c r="AK167" s="355"/>
      <c r="AL167" s="49" t="s">
        <v>114</v>
      </c>
      <c r="AM167" s="78">
        <v>157501</v>
      </c>
      <c r="AN167" s="65">
        <f>IFERROR(AM167/AJ159,"-")</f>
        <v>6.4774421117758411E-4</v>
      </c>
      <c r="AO167" s="78">
        <v>6</v>
      </c>
      <c r="AP167" s="65">
        <f>IFERROR(AO167/AK159,"-")</f>
        <v>1.4925373134328358E-2</v>
      </c>
      <c r="AQ167" s="81">
        <f t="shared" si="20"/>
        <v>26250.166666666668</v>
      </c>
      <c r="AR167" s="355"/>
      <c r="AS167" s="355"/>
      <c r="AT167" s="49" t="s">
        <v>114</v>
      </c>
      <c r="AU167" s="78">
        <v>187223</v>
      </c>
      <c r="AV167" s="65">
        <f>IFERROR(AU167/AR159,"-")</f>
        <v>5.1989281526973095E-4</v>
      </c>
      <c r="AW167" s="78">
        <v>8</v>
      </c>
      <c r="AX167" s="65">
        <f>IFERROR(AW167/AS159,"-")</f>
        <v>1.2213740458015267E-2</v>
      </c>
      <c r="AY167" s="192">
        <f t="shared" si="21"/>
        <v>23402.875</v>
      </c>
      <c r="AZ167" s="355"/>
      <c r="BA167" s="355"/>
      <c r="BB167" s="49" t="s">
        <v>114</v>
      </c>
      <c r="BC167" s="78">
        <v>0</v>
      </c>
      <c r="BD167" s="65" t="str">
        <f>IFERROR(BC167/AZ159,"-")</f>
        <v>-</v>
      </c>
      <c r="BE167" s="78">
        <v>0</v>
      </c>
      <c r="BF167" s="65" t="str">
        <f>IFERROR(BE167/BA159,"-")</f>
        <v>-</v>
      </c>
      <c r="BG167" s="81" t="str">
        <f t="shared" si="22"/>
        <v>-</v>
      </c>
      <c r="BH167" s="355"/>
      <c r="BI167" s="355"/>
      <c r="BJ167" s="49" t="s">
        <v>114</v>
      </c>
      <c r="BK167" s="78">
        <v>73221</v>
      </c>
      <c r="BL167" s="65">
        <f>IFERROR(BK167/BH159,"-")</f>
        <v>3.5158317344568217E-4</v>
      </c>
      <c r="BM167" s="78">
        <v>5</v>
      </c>
      <c r="BN167" s="65">
        <f>IFERROR(BM167/BI159,"-")</f>
        <v>8.9766606822262122E-3</v>
      </c>
      <c r="BO167" s="192">
        <f t="shared" si="23"/>
        <v>14644.2</v>
      </c>
      <c r="BP167" s="286"/>
    </row>
    <row r="168" spans="2:68" s="10" customFormat="1" ht="13.15" customHeight="1">
      <c r="B168" s="379"/>
      <c r="C168" s="374"/>
      <c r="D168" s="355"/>
      <c r="E168" s="355"/>
      <c r="F168" s="49" t="s">
        <v>115</v>
      </c>
      <c r="G168" s="78">
        <v>10839</v>
      </c>
      <c r="H168" s="65">
        <f>IFERROR(G168/D159,"-")</f>
        <v>1.3259907771524413E-4</v>
      </c>
      <c r="I168" s="78">
        <v>3</v>
      </c>
      <c r="J168" s="65">
        <f>IFERROR(I168/E159,"-")</f>
        <v>2.4390243902439025E-2</v>
      </c>
      <c r="K168" s="81">
        <f t="shared" si="16"/>
        <v>3613</v>
      </c>
      <c r="L168" s="355"/>
      <c r="M168" s="355"/>
      <c r="N168" s="49" t="s">
        <v>115</v>
      </c>
      <c r="O168" s="78">
        <v>538037</v>
      </c>
      <c r="P168" s="65">
        <f>IFERROR(O168/L159,"-")</f>
        <v>8.1585954642723738E-4</v>
      </c>
      <c r="Q168" s="78">
        <v>42</v>
      </c>
      <c r="R168" s="65">
        <f>IFERROR(Q168/M159,"-")</f>
        <v>3.3306899286280729E-2</v>
      </c>
      <c r="S168" s="81">
        <f t="shared" si="17"/>
        <v>12810.404761904761</v>
      </c>
      <c r="T168" s="355"/>
      <c r="U168" s="355"/>
      <c r="V168" s="49" t="s">
        <v>115</v>
      </c>
      <c r="W168" s="78">
        <v>0</v>
      </c>
      <c r="X168" s="65">
        <f>IFERROR(W168/T159,"-")</f>
        <v>0</v>
      </c>
      <c r="Y168" s="78">
        <v>0</v>
      </c>
      <c r="Z168" s="65">
        <f>IFERROR(Y168/U159,"-")</f>
        <v>0</v>
      </c>
      <c r="AA168" s="192" t="str">
        <f t="shared" si="18"/>
        <v>-</v>
      </c>
      <c r="AB168" s="355"/>
      <c r="AC168" s="355"/>
      <c r="AD168" s="49" t="s">
        <v>115</v>
      </c>
      <c r="AE168" s="78">
        <v>32372</v>
      </c>
      <c r="AF168" s="65">
        <f>IFERROR(AE168/AB159,"-")</f>
        <v>9.3482800314073557E-4</v>
      </c>
      <c r="AG168" s="78">
        <v>3</v>
      </c>
      <c r="AH168" s="65">
        <f>IFERROR(AG168/AC159,"-")</f>
        <v>2.5000000000000001E-2</v>
      </c>
      <c r="AI168" s="81">
        <f t="shared" si="19"/>
        <v>10790.666666666666</v>
      </c>
      <c r="AJ168" s="355"/>
      <c r="AK168" s="355"/>
      <c r="AL168" s="49" t="s">
        <v>115</v>
      </c>
      <c r="AM168" s="78">
        <v>154035</v>
      </c>
      <c r="AN168" s="65">
        <f>IFERROR(AM168/AJ159,"-")</f>
        <v>6.3348981637411294E-4</v>
      </c>
      <c r="AO168" s="78">
        <v>14</v>
      </c>
      <c r="AP168" s="65">
        <f>IFERROR(AO168/AK159,"-")</f>
        <v>3.482587064676617E-2</v>
      </c>
      <c r="AQ168" s="81">
        <f t="shared" si="20"/>
        <v>11002.5</v>
      </c>
      <c r="AR168" s="355"/>
      <c r="AS168" s="355"/>
      <c r="AT168" s="49" t="s">
        <v>115</v>
      </c>
      <c r="AU168" s="78">
        <v>351630</v>
      </c>
      <c r="AV168" s="65">
        <f>IFERROR(AU168/AR159,"-")</f>
        <v>9.7642870071142703E-4</v>
      </c>
      <c r="AW168" s="78">
        <v>25</v>
      </c>
      <c r="AX168" s="65">
        <f>IFERROR(AW168/AS159,"-")</f>
        <v>3.8167938931297711E-2</v>
      </c>
      <c r="AY168" s="192">
        <f t="shared" si="21"/>
        <v>14065.2</v>
      </c>
      <c r="AZ168" s="355"/>
      <c r="BA168" s="355"/>
      <c r="BB168" s="49" t="s">
        <v>115</v>
      </c>
      <c r="BC168" s="78">
        <v>0</v>
      </c>
      <c r="BD168" s="65" t="str">
        <f>IFERROR(BC168/AZ159,"-")</f>
        <v>-</v>
      </c>
      <c r="BE168" s="78">
        <v>0</v>
      </c>
      <c r="BF168" s="65" t="str">
        <f>IFERROR(BE168/BA159,"-")</f>
        <v>-</v>
      </c>
      <c r="BG168" s="81" t="str">
        <f t="shared" si="22"/>
        <v>-</v>
      </c>
      <c r="BH168" s="355"/>
      <c r="BI168" s="355"/>
      <c r="BJ168" s="49" t="s">
        <v>115</v>
      </c>
      <c r="BK168" s="78">
        <v>134292</v>
      </c>
      <c r="BL168" s="65">
        <f>IFERROR(BK168/BH159,"-")</f>
        <v>6.4482604073104097E-4</v>
      </c>
      <c r="BM168" s="78">
        <v>13</v>
      </c>
      <c r="BN168" s="65">
        <f>IFERROR(BM168/BI159,"-")</f>
        <v>2.333931777378815E-2</v>
      </c>
      <c r="BO168" s="192">
        <f t="shared" si="23"/>
        <v>10330.153846153846</v>
      </c>
      <c r="BP168" s="286"/>
    </row>
    <row r="169" spans="2:68" s="10" customFormat="1" ht="13.15" customHeight="1">
      <c r="B169" s="379"/>
      <c r="C169" s="374"/>
      <c r="D169" s="355"/>
      <c r="E169" s="355"/>
      <c r="F169" s="49" t="s">
        <v>116</v>
      </c>
      <c r="G169" s="78">
        <v>0</v>
      </c>
      <c r="H169" s="65">
        <f>IFERROR(G169/D159,"-")</f>
        <v>0</v>
      </c>
      <c r="I169" s="78">
        <v>0</v>
      </c>
      <c r="J169" s="65">
        <f>IFERROR(I169/E159,"-")</f>
        <v>0</v>
      </c>
      <c r="K169" s="81" t="str">
        <f t="shared" si="16"/>
        <v>-</v>
      </c>
      <c r="L169" s="355"/>
      <c r="M169" s="355"/>
      <c r="N169" s="49" t="s">
        <v>116</v>
      </c>
      <c r="O169" s="78">
        <v>37472</v>
      </c>
      <c r="P169" s="65">
        <f>IFERROR(O169/L159,"-")</f>
        <v>5.6821164573665822E-5</v>
      </c>
      <c r="Q169" s="78">
        <v>5</v>
      </c>
      <c r="R169" s="65">
        <f>IFERROR(Q169/M159,"-")</f>
        <v>3.9651070578905628E-3</v>
      </c>
      <c r="S169" s="81">
        <f t="shared" si="17"/>
        <v>7494.4</v>
      </c>
      <c r="T169" s="355"/>
      <c r="U169" s="355"/>
      <c r="V169" s="49" t="s">
        <v>116</v>
      </c>
      <c r="W169" s="78">
        <v>10080</v>
      </c>
      <c r="X169" s="65">
        <f>IFERROR(W169/T159,"-")</f>
        <v>4.6726784135700517E-4</v>
      </c>
      <c r="Y169" s="78">
        <v>1</v>
      </c>
      <c r="Z169" s="65">
        <f>IFERROR(Y169/U159,"-")</f>
        <v>1.1904761904761904E-2</v>
      </c>
      <c r="AA169" s="192">
        <f t="shared" si="18"/>
        <v>10080</v>
      </c>
      <c r="AB169" s="355"/>
      <c r="AC169" s="355"/>
      <c r="AD169" s="49" t="s">
        <v>116</v>
      </c>
      <c r="AE169" s="78">
        <v>0</v>
      </c>
      <c r="AF169" s="65">
        <f>IFERROR(AE169/AB159,"-")</f>
        <v>0</v>
      </c>
      <c r="AG169" s="78">
        <v>0</v>
      </c>
      <c r="AH169" s="65">
        <f>IFERROR(AG169/AC159,"-")</f>
        <v>0</v>
      </c>
      <c r="AI169" s="81" t="str">
        <f t="shared" si="19"/>
        <v>-</v>
      </c>
      <c r="AJ169" s="355"/>
      <c r="AK169" s="355"/>
      <c r="AL169" s="49" t="s">
        <v>116</v>
      </c>
      <c r="AM169" s="78">
        <v>15919</v>
      </c>
      <c r="AN169" s="65">
        <f>IFERROR(AM169/AJ159,"-")</f>
        <v>6.5469045261528256E-5</v>
      </c>
      <c r="AO169" s="78">
        <v>2</v>
      </c>
      <c r="AP169" s="65">
        <f>IFERROR(AO169/AK159,"-")</f>
        <v>4.9751243781094526E-3</v>
      </c>
      <c r="AQ169" s="81">
        <f t="shared" si="20"/>
        <v>7959.5</v>
      </c>
      <c r="AR169" s="355"/>
      <c r="AS169" s="355"/>
      <c r="AT169" s="49" t="s">
        <v>116</v>
      </c>
      <c r="AU169" s="78">
        <v>11473</v>
      </c>
      <c r="AV169" s="65">
        <f>IFERROR(AU169/AR159,"-")</f>
        <v>3.1858961076308054E-5</v>
      </c>
      <c r="AW169" s="78">
        <v>2</v>
      </c>
      <c r="AX169" s="65">
        <f>IFERROR(AW169/AS159,"-")</f>
        <v>3.0534351145038168E-3</v>
      </c>
      <c r="AY169" s="192">
        <f t="shared" si="21"/>
        <v>5736.5</v>
      </c>
      <c r="AZ169" s="355"/>
      <c r="BA169" s="355"/>
      <c r="BB169" s="49" t="s">
        <v>116</v>
      </c>
      <c r="BC169" s="78">
        <v>0</v>
      </c>
      <c r="BD169" s="65" t="str">
        <f>IFERROR(BC169/AZ159,"-")</f>
        <v>-</v>
      </c>
      <c r="BE169" s="78">
        <v>0</v>
      </c>
      <c r="BF169" s="65" t="str">
        <f>IFERROR(BE169/BA159,"-")</f>
        <v>-</v>
      </c>
      <c r="BG169" s="81" t="str">
        <f t="shared" si="22"/>
        <v>-</v>
      </c>
      <c r="BH169" s="355"/>
      <c r="BI169" s="355"/>
      <c r="BJ169" s="49" t="s">
        <v>116</v>
      </c>
      <c r="BK169" s="78">
        <v>6882</v>
      </c>
      <c r="BL169" s="65">
        <f>IFERROR(BK169/BH159,"-")</f>
        <v>3.3045101810316504E-5</v>
      </c>
      <c r="BM169" s="78">
        <v>1</v>
      </c>
      <c r="BN169" s="65">
        <f>IFERROR(BM169/BI159,"-")</f>
        <v>1.7953321364452424E-3</v>
      </c>
      <c r="BO169" s="192">
        <f t="shared" si="23"/>
        <v>6882</v>
      </c>
      <c r="BP169" s="286"/>
    </row>
    <row r="170" spans="2:68" s="10" customFormat="1" ht="13.15" customHeight="1">
      <c r="B170" s="379"/>
      <c r="C170" s="374"/>
      <c r="D170" s="355"/>
      <c r="E170" s="355"/>
      <c r="F170" s="49" t="s">
        <v>117</v>
      </c>
      <c r="G170" s="78">
        <v>80424</v>
      </c>
      <c r="H170" s="65">
        <f>IFERROR(G170/D159,"-")</f>
        <v>9.8386827439531262E-4</v>
      </c>
      <c r="I170" s="78">
        <v>1</v>
      </c>
      <c r="J170" s="65">
        <f>IFERROR(I170/E159,"-")</f>
        <v>8.130081300813009E-3</v>
      </c>
      <c r="K170" s="81">
        <f t="shared" si="16"/>
        <v>80424</v>
      </c>
      <c r="L170" s="355"/>
      <c r="M170" s="355"/>
      <c r="N170" s="49" t="s">
        <v>117</v>
      </c>
      <c r="O170" s="78">
        <v>1184532</v>
      </c>
      <c r="P170" s="65">
        <f>IFERROR(O170/L159,"-")</f>
        <v>1.7961808207401133E-3</v>
      </c>
      <c r="Q170" s="78">
        <v>7</v>
      </c>
      <c r="R170" s="65">
        <f>IFERROR(Q170/M159,"-")</f>
        <v>5.5511498810467885E-3</v>
      </c>
      <c r="S170" s="81">
        <f t="shared" si="17"/>
        <v>169218.85714285713</v>
      </c>
      <c r="T170" s="355"/>
      <c r="U170" s="355"/>
      <c r="V170" s="49" t="s">
        <v>117</v>
      </c>
      <c r="W170" s="78">
        <v>56356</v>
      </c>
      <c r="X170" s="65">
        <f>IFERROR(W170/T159,"-")</f>
        <v>2.6124351654281132E-3</v>
      </c>
      <c r="Y170" s="78">
        <v>1</v>
      </c>
      <c r="Z170" s="65">
        <f>IFERROR(Y170/U159,"-")</f>
        <v>1.1904761904761904E-2</v>
      </c>
      <c r="AA170" s="192">
        <f t="shared" si="18"/>
        <v>56356</v>
      </c>
      <c r="AB170" s="355"/>
      <c r="AC170" s="355"/>
      <c r="AD170" s="49" t="s">
        <v>117</v>
      </c>
      <c r="AE170" s="78">
        <v>5195</v>
      </c>
      <c r="AF170" s="65">
        <f>IFERROR(AE170/AB159,"-")</f>
        <v>1.5001950686754361E-4</v>
      </c>
      <c r="AG170" s="78">
        <v>1</v>
      </c>
      <c r="AH170" s="65">
        <f>IFERROR(AG170/AC159,"-")</f>
        <v>8.3333333333333332E-3</v>
      </c>
      <c r="AI170" s="81">
        <f t="shared" si="19"/>
        <v>5195</v>
      </c>
      <c r="AJ170" s="355"/>
      <c r="AK170" s="355"/>
      <c r="AL170" s="49" t="s">
        <v>117</v>
      </c>
      <c r="AM170" s="78">
        <v>690310</v>
      </c>
      <c r="AN170" s="65">
        <f>IFERROR(AM170/AJ159,"-")</f>
        <v>2.8389934439654227E-3</v>
      </c>
      <c r="AO170" s="78">
        <v>4</v>
      </c>
      <c r="AP170" s="65">
        <f>IFERROR(AO170/AK159,"-")</f>
        <v>9.9502487562189053E-3</v>
      </c>
      <c r="AQ170" s="81">
        <f t="shared" si="20"/>
        <v>172577.5</v>
      </c>
      <c r="AR170" s="355"/>
      <c r="AS170" s="355"/>
      <c r="AT170" s="49" t="s">
        <v>117</v>
      </c>
      <c r="AU170" s="78">
        <v>432671</v>
      </c>
      <c r="AV170" s="65">
        <f>IFERROR(AU170/AR159,"-")</f>
        <v>1.2014685389913086E-3</v>
      </c>
      <c r="AW170" s="78">
        <v>1</v>
      </c>
      <c r="AX170" s="65">
        <f>IFERROR(AW170/AS159,"-")</f>
        <v>1.5267175572519084E-3</v>
      </c>
      <c r="AY170" s="192">
        <f t="shared" si="21"/>
        <v>432671</v>
      </c>
      <c r="AZ170" s="355"/>
      <c r="BA170" s="355"/>
      <c r="BB170" s="49" t="s">
        <v>117</v>
      </c>
      <c r="BC170" s="78">
        <v>0</v>
      </c>
      <c r="BD170" s="65" t="str">
        <f>IFERROR(BC170/AZ159,"-")</f>
        <v>-</v>
      </c>
      <c r="BE170" s="78">
        <v>0</v>
      </c>
      <c r="BF170" s="65" t="str">
        <f>IFERROR(BE170/BA159,"-")</f>
        <v>-</v>
      </c>
      <c r="BG170" s="81" t="str">
        <f t="shared" si="22"/>
        <v>-</v>
      </c>
      <c r="BH170" s="355"/>
      <c r="BI170" s="355"/>
      <c r="BJ170" s="49" t="s">
        <v>117</v>
      </c>
      <c r="BK170" s="78">
        <v>346673</v>
      </c>
      <c r="BL170" s="65">
        <f>IFERROR(BK170/BH159,"-")</f>
        <v>1.6646097907422048E-3</v>
      </c>
      <c r="BM170" s="78">
        <v>1</v>
      </c>
      <c r="BN170" s="65">
        <f>IFERROR(BM170/BI159,"-")</f>
        <v>1.7953321364452424E-3</v>
      </c>
      <c r="BO170" s="192">
        <f t="shared" si="23"/>
        <v>346673</v>
      </c>
      <c r="BP170" s="286"/>
    </row>
    <row r="171" spans="2:68" s="10" customFormat="1" ht="13.15" customHeight="1">
      <c r="B171" s="379"/>
      <c r="C171" s="374"/>
      <c r="D171" s="355"/>
      <c r="E171" s="355"/>
      <c r="F171" s="49" t="s">
        <v>118</v>
      </c>
      <c r="G171" s="78">
        <v>847037</v>
      </c>
      <c r="H171" s="65">
        <f>IFERROR(G171/D159,"-")</f>
        <v>1.0362240519484015E-2</v>
      </c>
      <c r="I171" s="78">
        <v>14</v>
      </c>
      <c r="J171" s="65">
        <f>IFERROR(I171/E159,"-")</f>
        <v>0.11382113821138211</v>
      </c>
      <c r="K171" s="81">
        <f t="shared" si="16"/>
        <v>60502.642857142855</v>
      </c>
      <c r="L171" s="355"/>
      <c r="M171" s="355"/>
      <c r="N171" s="49" t="s">
        <v>118</v>
      </c>
      <c r="O171" s="78">
        <v>6333616</v>
      </c>
      <c r="P171" s="65">
        <f>IFERROR(O171/L159,"-")</f>
        <v>9.6040626890052053E-3</v>
      </c>
      <c r="Q171" s="78">
        <v>136</v>
      </c>
      <c r="R171" s="65">
        <f>IFERROR(Q171/M159,"-")</f>
        <v>0.10785091197462332</v>
      </c>
      <c r="S171" s="81">
        <f t="shared" si="17"/>
        <v>46570.705882352944</v>
      </c>
      <c r="T171" s="355"/>
      <c r="U171" s="355"/>
      <c r="V171" s="49" t="s">
        <v>118</v>
      </c>
      <c r="W171" s="78">
        <v>1362786</v>
      </c>
      <c r="X171" s="65">
        <f>IFERROR(W171/T159,"-")</f>
        <v>6.3173221473367819E-2</v>
      </c>
      <c r="Y171" s="78">
        <v>11</v>
      </c>
      <c r="Z171" s="65">
        <f>IFERROR(Y171/U159,"-")</f>
        <v>0.13095238095238096</v>
      </c>
      <c r="AA171" s="192">
        <f t="shared" si="18"/>
        <v>123889.63636363637</v>
      </c>
      <c r="AB171" s="355"/>
      <c r="AC171" s="355"/>
      <c r="AD171" s="49" t="s">
        <v>118</v>
      </c>
      <c r="AE171" s="78">
        <v>539487</v>
      </c>
      <c r="AF171" s="65">
        <f>IFERROR(AE171/AB159,"-")</f>
        <v>1.5579128720202213E-2</v>
      </c>
      <c r="AG171" s="78">
        <v>9</v>
      </c>
      <c r="AH171" s="65">
        <f>IFERROR(AG171/AC159,"-")</f>
        <v>7.4999999999999997E-2</v>
      </c>
      <c r="AI171" s="81">
        <f t="shared" si="19"/>
        <v>59943</v>
      </c>
      <c r="AJ171" s="355"/>
      <c r="AK171" s="355"/>
      <c r="AL171" s="49" t="s">
        <v>118</v>
      </c>
      <c r="AM171" s="78">
        <v>2116540</v>
      </c>
      <c r="AN171" s="65">
        <f>IFERROR(AM171/AJ159,"-")</f>
        <v>8.7045576391629499E-3</v>
      </c>
      <c r="AO171" s="78">
        <v>51</v>
      </c>
      <c r="AP171" s="65">
        <f>IFERROR(AO171/AK159,"-")</f>
        <v>0.12686567164179105</v>
      </c>
      <c r="AQ171" s="81">
        <f t="shared" si="20"/>
        <v>41500.784313725489</v>
      </c>
      <c r="AR171" s="355"/>
      <c r="AS171" s="355"/>
      <c r="AT171" s="49" t="s">
        <v>118</v>
      </c>
      <c r="AU171" s="78">
        <v>2314803</v>
      </c>
      <c r="AV171" s="65">
        <f>IFERROR(AU171/AR159,"-")</f>
        <v>6.4278931993655645E-3</v>
      </c>
      <c r="AW171" s="78">
        <v>65</v>
      </c>
      <c r="AX171" s="65">
        <f>IFERROR(AW171/AS159,"-")</f>
        <v>9.9236641221374045E-2</v>
      </c>
      <c r="AY171" s="192">
        <f t="shared" si="21"/>
        <v>35612.353846153848</v>
      </c>
      <c r="AZ171" s="355"/>
      <c r="BA171" s="355"/>
      <c r="BB171" s="49" t="s">
        <v>118</v>
      </c>
      <c r="BC171" s="78">
        <v>0</v>
      </c>
      <c r="BD171" s="65" t="str">
        <f>IFERROR(BC171/AZ159,"-")</f>
        <v>-</v>
      </c>
      <c r="BE171" s="78">
        <v>0</v>
      </c>
      <c r="BF171" s="65" t="str">
        <f>IFERROR(BE171/BA159,"-")</f>
        <v>-</v>
      </c>
      <c r="BG171" s="81" t="str">
        <f t="shared" si="22"/>
        <v>-</v>
      </c>
      <c r="BH171" s="355"/>
      <c r="BI171" s="355"/>
      <c r="BJ171" s="49" t="s">
        <v>118</v>
      </c>
      <c r="BK171" s="78">
        <v>1051324</v>
      </c>
      <c r="BL171" s="65">
        <f>IFERROR(BK171/BH159,"-")</f>
        <v>5.0481122661478047E-3</v>
      </c>
      <c r="BM171" s="78">
        <v>35</v>
      </c>
      <c r="BN171" s="65">
        <f>IFERROR(BM171/BI159,"-")</f>
        <v>6.283662477558348E-2</v>
      </c>
      <c r="BO171" s="192">
        <f t="shared" si="23"/>
        <v>30037.82857142857</v>
      </c>
      <c r="BP171" s="286"/>
    </row>
    <row r="172" spans="2:68" s="10" customFormat="1" ht="13.15" customHeight="1">
      <c r="B172" s="379"/>
      <c r="C172" s="374"/>
      <c r="D172" s="355"/>
      <c r="E172" s="355"/>
      <c r="F172" s="49" t="s">
        <v>119</v>
      </c>
      <c r="G172" s="78">
        <v>2241410</v>
      </c>
      <c r="H172" s="65">
        <f>IFERROR(G172/D159,"-")</f>
        <v>2.7420324640808683E-2</v>
      </c>
      <c r="I172" s="78">
        <v>25</v>
      </c>
      <c r="J172" s="65">
        <f>IFERROR(I172/E159,"-")</f>
        <v>0.2032520325203252</v>
      </c>
      <c r="K172" s="81">
        <f t="shared" si="16"/>
        <v>89656.4</v>
      </c>
      <c r="L172" s="355"/>
      <c r="M172" s="355"/>
      <c r="N172" s="49" t="s">
        <v>119</v>
      </c>
      <c r="O172" s="78">
        <v>5374293</v>
      </c>
      <c r="P172" s="65">
        <f>IFERROR(O172/L159,"-")</f>
        <v>8.1493805246610866E-3</v>
      </c>
      <c r="Q172" s="78">
        <v>128</v>
      </c>
      <c r="R172" s="65">
        <f>IFERROR(Q172/M159,"-")</f>
        <v>0.10150674068199841</v>
      </c>
      <c r="S172" s="81">
        <f t="shared" si="17"/>
        <v>41986.6640625</v>
      </c>
      <c r="T172" s="355"/>
      <c r="U172" s="355"/>
      <c r="V172" s="49" t="s">
        <v>119</v>
      </c>
      <c r="W172" s="78">
        <v>385154</v>
      </c>
      <c r="X172" s="65">
        <f>IFERROR(W172/T159,"-")</f>
        <v>1.7854174421628566E-2</v>
      </c>
      <c r="Y172" s="78">
        <v>10</v>
      </c>
      <c r="Z172" s="65">
        <f>IFERROR(Y172/U159,"-")</f>
        <v>0.11904761904761904</v>
      </c>
      <c r="AA172" s="192">
        <f t="shared" si="18"/>
        <v>38515.4</v>
      </c>
      <c r="AB172" s="355"/>
      <c r="AC172" s="355"/>
      <c r="AD172" s="49" t="s">
        <v>119</v>
      </c>
      <c r="AE172" s="78">
        <v>440517</v>
      </c>
      <c r="AF172" s="65">
        <f>IFERROR(AE172/AB159,"-")</f>
        <v>1.2721105506596671E-2</v>
      </c>
      <c r="AG172" s="78">
        <v>9</v>
      </c>
      <c r="AH172" s="65">
        <f>IFERROR(AG172/AC159,"-")</f>
        <v>7.4999999999999997E-2</v>
      </c>
      <c r="AI172" s="81">
        <f t="shared" si="19"/>
        <v>48946.333333333336</v>
      </c>
      <c r="AJ172" s="355"/>
      <c r="AK172" s="355"/>
      <c r="AL172" s="49" t="s">
        <v>119</v>
      </c>
      <c r="AM172" s="78">
        <v>2239904</v>
      </c>
      <c r="AN172" s="65">
        <f>IFERROR(AM172/AJ159,"-")</f>
        <v>9.2119088106965372E-3</v>
      </c>
      <c r="AO172" s="78">
        <v>57</v>
      </c>
      <c r="AP172" s="65">
        <f>IFERROR(AO172/AK159,"-")</f>
        <v>0.1417910447761194</v>
      </c>
      <c r="AQ172" s="81">
        <f t="shared" si="20"/>
        <v>39296.561403508771</v>
      </c>
      <c r="AR172" s="355"/>
      <c r="AS172" s="355"/>
      <c r="AT172" s="49" t="s">
        <v>119</v>
      </c>
      <c r="AU172" s="78">
        <v>2308718</v>
      </c>
      <c r="AV172" s="65">
        <f>IFERROR(AU172/AR159,"-")</f>
        <v>6.4109959817111291E-3</v>
      </c>
      <c r="AW172" s="78">
        <v>52</v>
      </c>
      <c r="AX172" s="65">
        <f>IFERROR(AW172/AS159,"-")</f>
        <v>7.9389312977099238E-2</v>
      </c>
      <c r="AY172" s="192">
        <f t="shared" si="21"/>
        <v>44398.423076923078</v>
      </c>
      <c r="AZ172" s="355"/>
      <c r="BA172" s="355"/>
      <c r="BB172" s="49" t="s">
        <v>119</v>
      </c>
      <c r="BC172" s="78">
        <v>0</v>
      </c>
      <c r="BD172" s="65" t="str">
        <f>IFERROR(BC172/AZ159,"-")</f>
        <v>-</v>
      </c>
      <c r="BE172" s="78">
        <v>0</v>
      </c>
      <c r="BF172" s="65" t="str">
        <f>IFERROR(BE172/BA159,"-")</f>
        <v>-</v>
      </c>
      <c r="BG172" s="81" t="str">
        <f t="shared" si="22"/>
        <v>-</v>
      </c>
      <c r="BH172" s="355"/>
      <c r="BI172" s="355"/>
      <c r="BJ172" s="49" t="s">
        <v>119</v>
      </c>
      <c r="BK172" s="78">
        <v>1097330</v>
      </c>
      <c r="BL172" s="65">
        <f>IFERROR(BK172/BH159,"-")</f>
        <v>5.269017955465651E-3</v>
      </c>
      <c r="BM172" s="78">
        <v>31</v>
      </c>
      <c r="BN172" s="65">
        <f>IFERROR(BM172/BI159,"-")</f>
        <v>5.565529622980251E-2</v>
      </c>
      <c r="BO172" s="192">
        <f t="shared" si="23"/>
        <v>35397.741935483871</v>
      </c>
      <c r="BP172" s="286"/>
    </row>
    <row r="173" spans="2:68" s="10" customFormat="1" ht="13.15" customHeight="1">
      <c r="B173" s="379"/>
      <c r="C173" s="374"/>
      <c r="D173" s="355"/>
      <c r="E173" s="355"/>
      <c r="F173" s="49" t="s">
        <v>120</v>
      </c>
      <c r="G173" s="78">
        <v>552615</v>
      </c>
      <c r="H173" s="65">
        <f>IFERROR(G173/D159,"-")</f>
        <v>6.7604243317289075E-3</v>
      </c>
      <c r="I173" s="78">
        <v>12</v>
      </c>
      <c r="J173" s="65">
        <f>IFERROR(I173/E159,"-")</f>
        <v>9.7560975609756101E-2</v>
      </c>
      <c r="K173" s="81">
        <f t="shared" si="16"/>
        <v>46051.25</v>
      </c>
      <c r="L173" s="355"/>
      <c r="M173" s="355"/>
      <c r="N173" s="49" t="s">
        <v>120</v>
      </c>
      <c r="O173" s="78">
        <v>3460366</v>
      </c>
      <c r="P173" s="65">
        <f>IFERROR(O173/L159,"-")</f>
        <v>5.2471719142591191E-3</v>
      </c>
      <c r="Q173" s="78">
        <v>72</v>
      </c>
      <c r="R173" s="65">
        <f>IFERROR(Q173/M159,"-")</f>
        <v>5.7097541633624106E-2</v>
      </c>
      <c r="S173" s="81">
        <f t="shared" si="17"/>
        <v>48060.638888888891</v>
      </c>
      <c r="T173" s="355"/>
      <c r="U173" s="355"/>
      <c r="V173" s="49" t="s">
        <v>120</v>
      </c>
      <c r="W173" s="78">
        <v>29859</v>
      </c>
      <c r="X173" s="65">
        <f>IFERROR(W173/T159,"-")</f>
        <v>1.3841419122102001E-3</v>
      </c>
      <c r="Y173" s="78">
        <v>2</v>
      </c>
      <c r="Z173" s="65">
        <f>IFERROR(Y173/U159,"-")</f>
        <v>2.3809523809523808E-2</v>
      </c>
      <c r="AA173" s="192">
        <f t="shared" si="18"/>
        <v>14929.5</v>
      </c>
      <c r="AB173" s="355"/>
      <c r="AC173" s="355"/>
      <c r="AD173" s="49" t="s">
        <v>120</v>
      </c>
      <c r="AE173" s="78">
        <v>95072</v>
      </c>
      <c r="AF173" s="65">
        <f>IFERROR(AE173/AB159,"-")</f>
        <v>2.7454580475286053E-3</v>
      </c>
      <c r="AG173" s="78">
        <v>3</v>
      </c>
      <c r="AH173" s="65">
        <f>IFERROR(AG173/AC159,"-")</f>
        <v>2.5000000000000001E-2</v>
      </c>
      <c r="AI173" s="81">
        <f t="shared" si="19"/>
        <v>31690.666666666668</v>
      </c>
      <c r="AJ173" s="355"/>
      <c r="AK173" s="355"/>
      <c r="AL173" s="49" t="s">
        <v>120</v>
      </c>
      <c r="AM173" s="78">
        <v>1852449</v>
      </c>
      <c r="AN173" s="65">
        <f>IFERROR(AM173/AJ159,"-")</f>
        <v>7.6184476051053933E-3</v>
      </c>
      <c r="AO173" s="78">
        <v>31</v>
      </c>
      <c r="AP173" s="65">
        <f>IFERROR(AO173/AK159,"-")</f>
        <v>7.7114427860696513E-2</v>
      </c>
      <c r="AQ173" s="81">
        <f t="shared" si="20"/>
        <v>59756.419354838712</v>
      </c>
      <c r="AR173" s="355"/>
      <c r="AS173" s="355"/>
      <c r="AT173" s="49" t="s">
        <v>120</v>
      </c>
      <c r="AU173" s="78">
        <v>1482986</v>
      </c>
      <c r="AV173" s="65">
        <f>IFERROR(AU173/AR159,"-")</f>
        <v>4.1180504881643664E-3</v>
      </c>
      <c r="AW173" s="78">
        <v>36</v>
      </c>
      <c r="AX173" s="65">
        <f>IFERROR(AW173/AS159,"-")</f>
        <v>5.4961832061068701E-2</v>
      </c>
      <c r="AY173" s="192">
        <f t="shared" si="21"/>
        <v>41194.055555555555</v>
      </c>
      <c r="AZ173" s="355"/>
      <c r="BA173" s="355"/>
      <c r="BB173" s="49" t="s">
        <v>120</v>
      </c>
      <c r="BC173" s="78">
        <v>0</v>
      </c>
      <c r="BD173" s="65" t="str">
        <f>IFERROR(BC173/AZ159,"-")</f>
        <v>-</v>
      </c>
      <c r="BE173" s="78">
        <v>0</v>
      </c>
      <c r="BF173" s="65" t="str">
        <f>IFERROR(BE173/BA159,"-")</f>
        <v>-</v>
      </c>
      <c r="BG173" s="81" t="str">
        <f t="shared" si="22"/>
        <v>-</v>
      </c>
      <c r="BH173" s="355"/>
      <c r="BI173" s="355"/>
      <c r="BJ173" s="49" t="s">
        <v>120</v>
      </c>
      <c r="BK173" s="78">
        <v>844963</v>
      </c>
      <c r="BL173" s="65">
        <f>IFERROR(BK173/BH159,"-")</f>
        <v>4.0572345772959123E-3</v>
      </c>
      <c r="BM173" s="78">
        <v>20</v>
      </c>
      <c r="BN173" s="65">
        <f>IFERROR(BM173/BI159,"-")</f>
        <v>3.5906642728904849E-2</v>
      </c>
      <c r="BO173" s="192">
        <f t="shared" si="23"/>
        <v>42248.15</v>
      </c>
      <c r="BP173" s="286"/>
    </row>
    <row r="174" spans="2:68" s="10" customFormat="1" ht="13.15" customHeight="1">
      <c r="B174" s="379"/>
      <c r="C174" s="374"/>
      <c r="D174" s="355"/>
      <c r="E174" s="355"/>
      <c r="F174" s="50" t="s">
        <v>121</v>
      </c>
      <c r="G174" s="79">
        <v>102899</v>
      </c>
      <c r="H174" s="66">
        <f>IFERROR(G174/D159,"-")</f>
        <v>1.2588165419153894E-3</v>
      </c>
      <c r="I174" s="79">
        <v>16</v>
      </c>
      <c r="J174" s="66">
        <f>IFERROR(I174/E159,"-")</f>
        <v>0.13008130081300814</v>
      </c>
      <c r="K174" s="82">
        <f t="shared" si="16"/>
        <v>6431.1875</v>
      </c>
      <c r="L174" s="355"/>
      <c r="M174" s="355"/>
      <c r="N174" s="50" t="s">
        <v>121</v>
      </c>
      <c r="O174" s="79">
        <v>1417974</v>
      </c>
      <c r="P174" s="66">
        <f>IFERROR(O174/L159,"-")</f>
        <v>2.1501636959644329E-3</v>
      </c>
      <c r="Q174" s="79">
        <v>92</v>
      </c>
      <c r="R174" s="66">
        <f>IFERROR(Q174/M159,"-")</f>
        <v>7.2957969865186365E-2</v>
      </c>
      <c r="S174" s="82">
        <f t="shared" si="17"/>
        <v>15412.760869565218</v>
      </c>
      <c r="T174" s="355"/>
      <c r="U174" s="355"/>
      <c r="V174" s="50" t="s">
        <v>121</v>
      </c>
      <c r="W174" s="79">
        <v>62090</v>
      </c>
      <c r="X174" s="66">
        <f>IFERROR(W174/T159,"-")</f>
        <v>2.8782401061365525E-3</v>
      </c>
      <c r="Y174" s="79">
        <v>7</v>
      </c>
      <c r="Z174" s="66">
        <f>IFERROR(Y174/U159,"-")</f>
        <v>8.3333333333333329E-2</v>
      </c>
      <c r="AA174" s="193">
        <f t="shared" si="18"/>
        <v>8870</v>
      </c>
      <c r="AB174" s="355"/>
      <c r="AC174" s="355"/>
      <c r="AD174" s="50" t="s">
        <v>121</v>
      </c>
      <c r="AE174" s="79">
        <v>21488</v>
      </c>
      <c r="AF174" s="66">
        <f>IFERROR(AE174/AB159,"-")</f>
        <v>6.2052341935895608E-4</v>
      </c>
      <c r="AG174" s="79">
        <v>3</v>
      </c>
      <c r="AH174" s="66">
        <f>IFERROR(AG174/AC159,"-")</f>
        <v>2.5000000000000001E-2</v>
      </c>
      <c r="AI174" s="82">
        <f t="shared" si="19"/>
        <v>7162.666666666667</v>
      </c>
      <c r="AJ174" s="355"/>
      <c r="AK174" s="355"/>
      <c r="AL174" s="50" t="s">
        <v>121</v>
      </c>
      <c r="AM174" s="79">
        <v>552016</v>
      </c>
      <c r="AN174" s="66">
        <f>IFERROR(AM174/AJ159,"-")</f>
        <v>2.270240623725597E-3</v>
      </c>
      <c r="AO174" s="79">
        <v>31</v>
      </c>
      <c r="AP174" s="66">
        <f>IFERROR(AO174/AK159,"-")</f>
        <v>7.7114427860696513E-2</v>
      </c>
      <c r="AQ174" s="82">
        <f t="shared" si="20"/>
        <v>17806.967741935485</v>
      </c>
      <c r="AR174" s="355"/>
      <c r="AS174" s="355"/>
      <c r="AT174" s="50" t="s">
        <v>121</v>
      </c>
      <c r="AU174" s="79">
        <v>782380</v>
      </c>
      <c r="AV174" s="66">
        <f>IFERROR(AU174/AR159,"-")</f>
        <v>2.1725628838910396E-3</v>
      </c>
      <c r="AW174" s="79">
        <v>51</v>
      </c>
      <c r="AX174" s="66">
        <f>IFERROR(AW174/AS159,"-")</f>
        <v>7.786259541984733E-2</v>
      </c>
      <c r="AY174" s="282">
        <f t="shared" si="21"/>
        <v>15340.784313725489</v>
      </c>
      <c r="AZ174" s="355"/>
      <c r="BA174" s="355"/>
      <c r="BB174" s="50" t="s">
        <v>121</v>
      </c>
      <c r="BC174" s="79">
        <v>0</v>
      </c>
      <c r="BD174" s="66" t="str">
        <f>IFERROR(BC174/AZ159,"-")</f>
        <v>-</v>
      </c>
      <c r="BE174" s="79">
        <v>0</v>
      </c>
      <c r="BF174" s="66" t="str">
        <f>IFERROR(BE174/BA159,"-")</f>
        <v>-</v>
      </c>
      <c r="BG174" s="82" t="str">
        <f t="shared" si="22"/>
        <v>-</v>
      </c>
      <c r="BH174" s="355"/>
      <c r="BI174" s="355"/>
      <c r="BJ174" s="50" t="s">
        <v>121</v>
      </c>
      <c r="BK174" s="79">
        <v>291845</v>
      </c>
      <c r="BL174" s="66">
        <f>IFERROR(BK174/BH159,"-")</f>
        <v>1.4013437573135456E-3</v>
      </c>
      <c r="BM174" s="79">
        <v>27</v>
      </c>
      <c r="BN174" s="66">
        <f>IFERROR(BM174/BI159,"-")</f>
        <v>4.8473967684021541E-2</v>
      </c>
      <c r="BO174" s="193">
        <f t="shared" si="23"/>
        <v>10809.074074074075</v>
      </c>
      <c r="BP174" s="286"/>
    </row>
    <row r="175" spans="2:68" s="10" customFormat="1" ht="13.15" customHeight="1">
      <c r="B175" s="380"/>
      <c r="C175" s="375"/>
      <c r="D175" s="356"/>
      <c r="E175" s="356"/>
      <c r="F175" s="51" t="s">
        <v>71</v>
      </c>
      <c r="G175" s="74">
        <f>SUM(G159:G174)</f>
        <v>20398179</v>
      </c>
      <c r="H175" s="66">
        <f>IFERROR(G175/D159,"-")</f>
        <v>0.24954144501065234</v>
      </c>
      <c r="I175" s="79">
        <v>111</v>
      </c>
      <c r="J175" s="66">
        <f>IFERROR(I175/E159,"-")</f>
        <v>0.90243902439024393</v>
      </c>
      <c r="K175" s="82">
        <f t="shared" si="16"/>
        <v>183767.37837837837</v>
      </c>
      <c r="L175" s="356"/>
      <c r="M175" s="356"/>
      <c r="N175" s="51" t="s">
        <v>71</v>
      </c>
      <c r="O175" s="74">
        <f>SUM(O159:O174)</f>
        <v>131890996</v>
      </c>
      <c r="P175" s="66">
        <f>IFERROR(O175/L159,"-")</f>
        <v>0.19999466240127831</v>
      </c>
      <c r="Q175" s="79">
        <v>1024</v>
      </c>
      <c r="R175" s="66">
        <f>IFERROR(Q175/M159,"-")</f>
        <v>0.81205392545598731</v>
      </c>
      <c r="S175" s="82">
        <f t="shared" si="17"/>
        <v>128799.80078125</v>
      </c>
      <c r="T175" s="356"/>
      <c r="U175" s="356"/>
      <c r="V175" s="51" t="s">
        <v>71</v>
      </c>
      <c r="W175" s="74">
        <f>SUM(W159:W174)</f>
        <v>2337654</v>
      </c>
      <c r="X175" s="66">
        <f>IFERROR(W175/T159,"-")</f>
        <v>0.10836414071622703</v>
      </c>
      <c r="Y175" s="79">
        <v>41</v>
      </c>
      <c r="Z175" s="66">
        <f>IFERROR(Y175/U159,"-")</f>
        <v>0.48809523809523808</v>
      </c>
      <c r="AA175" s="193">
        <f t="shared" si="18"/>
        <v>57015.951219512193</v>
      </c>
      <c r="AB175" s="356"/>
      <c r="AC175" s="356"/>
      <c r="AD175" s="51" t="s">
        <v>71</v>
      </c>
      <c r="AE175" s="74">
        <f>SUM(AE159:AE174)</f>
        <v>1801794</v>
      </c>
      <c r="AF175" s="66">
        <f>IFERROR(AE175/AB159,"-")</f>
        <v>5.2031616430586881E-2</v>
      </c>
      <c r="AG175" s="79">
        <v>48</v>
      </c>
      <c r="AH175" s="66">
        <f>IFERROR(AG175/AC159,"-")</f>
        <v>0.4</v>
      </c>
      <c r="AI175" s="82">
        <f t="shared" si="19"/>
        <v>37537.375</v>
      </c>
      <c r="AJ175" s="356"/>
      <c r="AK175" s="356"/>
      <c r="AL175" s="51" t="s">
        <v>71</v>
      </c>
      <c r="AM175" s="74">
        <f>SUM(AM159:AM174)</f>
        <v>52860804</v>
      </c>
      <c r="AN175" s="66">
        <f>IFERROR(AM175/AJ159,"-")</f>
        <v>0.21739722153632601</v>
      </c>
      <c r="AO175" s="79">
        <v>366</v>
      </c>
      <c r="AP175" s="66">
        <f>IFERROR(AO175/AK159,"-")</f>
        <v>0.91044776119402981</v>
      </c>
      <c r="AQ175" s="82">
        <f t="shared" si="20"/>
        <v>144428.42622950819</v>
      </c>
      <c r="AR175" s="356"/>
      <c r="AS175" s="356"/>
      <c r="AT175" s="51" t="s">
        <v>71</v>
      </c>
      <c r="AU175" s="74">
        <f>SUM(AU159:AU174)</f>
        <v>74890744</v>
      </c>
      <c r="AV175" s="66">
        <f>IFERROR(AU175/AR159,"-")</f>
        <v>0.20796141358596279</v>
      </c>
      <c r="AW175" s="79">
        <v>569</v>
      </c>
      <c r="AX175" s="153">
        <f>IFERROR(AW175/AS159,"-")</f>
        <v>0.86870229007633593</v>
      </c>
      <c r="AY175" s="216">
        <f t="shared" si="21"/>
        <v>131618.17926186291</v>
      </c>
      <c r="AZ175" s="356"/>
      <c r="BA175" s="356"/>
      <c r="BB175" s="51" t="s">
        <v>71</v>
      </c>
      <c r="BC175" s="74">
        <f>SUM(BC159:BC174)</f>
        <v>0</v>
      </c>
      <c r="BD175" s="66" t="str">
        <f>IFERROR(BC175/AZ159,"-")</f>
        <v>-</v>
      </c>
      <c r="BE175" s="79">
        <v>0</v>
      </c>
      <c r="BF175" s="66" t="str">
        <f>IFERROR(BE175/BA159,"-")</f>
        <v>-</v>
      </c>
      <c r="BG175" s="82" t="str">
        <f t="shared" si="22"/>
        <v>-</v>
      </c>
      <c r="BH175" s="356"/>
      <c r="BI175" s="356"/>
      <c r="BJ175" s="51" t="s">
        <v>71</v>
      </c>
      <c r="BK175" s="74">
        <f>SUM(BK159:BK174)</f>
        <v>36529145</v>
      </c>
      <c r="BL175" s="66">
        <f>IFERROR(BK175/BH159,"-")</f>
        <v>0.17540094675513138</v>
      </c>
      <c r="BM175" s="79">
        <v>386</v>
      </c>
      <c r="BN175" s="66">
        <f>IFERROR(BM175/BI159,"-")</f>
        <v>0.69299820466786355</v>
      </c>
      <c r="BO175" s="193">
        <f t="shared" si="23"/>
        <v>94635.090673575134</v>
      </c>
      <c r="BP175" s="286"/>
    </row>
    <row r="176" spans="2:68" s="10" customFormat="1" ht="13.15" customHeight="1">
      <c r="B176" s="378">
        <v>11</v>
      </c>
      <c r="C176" s="373" t="s">
        <v>59</v>
      </c>
      <c r="D176" s="354">
        <v>100117600</v>
      </c>
      <c r="E176" s="354">
        <v>162</v>
      </c>
      <c r="F176" s="47" t="s">
        <v>107</v>
      </c>
      <c r="G176" s="77">
        <v>2842750</v>
      </c>
      <c r="H176" s="64">
        <f>IFERROR(G176/D176,"-")</f>
        <v>2.8394108528370637E-2</v>
      </c>
      <c r="I176" s="77">
        <v>32</v>
      </c>
      <c r="J176" s="64">
        <f>IFERROR(I176/E176,"-")</f>
        <v>0.19753086419753085</v>
      </c>
      <c r="K176" s="80">
        <f t="shared" si="16"/>
        <v>88835.9375</v>
      </c>
      <c r="L176" s="354">
        <v>871701010</v>
      </c>
      <c r="M176" s="354">
        <v>1629</v>
      </c>
      <c r="N176" s="47" t="s">
        <v>107</v>
      </c>
      <c r="O176" s="77">
        <v>16893727</v>
      </c>
      <c r="P176" s="64">
        <f>IFERROR(O176/L176,"-")</f>
        <v>1.9380185185285032E-2</v>
      </c>
      <c r="Q176" s="77">
        <v>251</v>
      </c>
      <c r="R176" s="64">
        <f>IFERROR(Q176/M176,"-")</f>
        <v>0.15408225905463474</v>
      </c>
      <c r="S176" s="80">
        <f t="shared" si="17"/>
        <v>67305.685258964149</v>
      </c>
      <c r="T176" s="354">
        <v>29665230</v>
      </c>
      <c r="U176" s="354">
        <v>94</v>
      </c>
      <c r="V176" s="47" t="s">
        <v>107</v>
      </c>
      <c r="W176" s="77">
        <v>272009</v>
      </c>
      <c r="X176" s="64">
        <f>IFERROR(W176/T176,"-")</f>
        <v>9.1692867373689667E-3</v>
      </c>
      <c r="Y176" s="77">
        <v>8</v>
      </c>
      <c r="Z176" s="64">
        <f>IFERROR(Y176/U176,"-")</f>
        <v>8.5106382978723402E-2</v>
      </c>
      <c r="AA176" s="191">
        <f t="shared" si="18"/>
        <v>34001.125</v>
      </c>
      <c r="AB176" s="354">
        <v>44270010</v>
      </c>
      <c r="AC176" s="354">
        <v>167</v>
      </c>
      <c r="AD176" s="47" t="s">
        <v>107</v>
      </c>
      <c r="AE176" s="77">
        <v>287386</v>
      </c>
      <c r="AF176" s="64">
        <f>IFERROR(AE176/AB176,"-")</f>
        <v>6.4916633178985052E-3</v>
      </c>
      <c r="AG176" s="77">
        <v>16</v>
      </c>
      <c r="AH176" s="64">
        <f>IFERROR(AG176/AC176,"-")</f>
        <v>9.580838323353294E-2</v>
      </c>
      <c r="AI176" s="80">
        <f t="shared" si="19"/>
        <v>17961.625</v>
      </c>
      <c r="AJ176" s="354">
        <v>355724540</v>
      </c>
      <c r="AK176" s="354">
        <v>567</v>
      </c>
      <c r="AL176" s="47" t="s">
        <v>107</v>
      </c>
      <c r="AM176" s="77">
        <v>4072565</v>
      </c>
      <c r="AN176" s="64">
        <f>IFERROR(AM176/AJ176,"-")</f>
        <v>1.1448647877933864E-2</v>
      </c>
      <c r="AO176" s="77">
        <v>105</v>
      </c>
      <c r="AP176" s="64">
        <f>IFERROR(AO176/AK176,"-")</f>
        <v>0.18518518518518517</v>
      </c>
      <c r="AQ176" s="80">
        <f t="shared" si="20"/>
        <v>38786.333333333336</v>
      </c>
      <c r="AR176" s="354">
        <v>442041230</v>
      </c>
      <c r="AS176" s="354">
        <v>801</v>
      </c>
      <c r="AT176" s="47" t="s">
        <v>107</v>
      </c>
      <c r="AU176" s="77">
        <v>12261767</v>
      </c>
      <c r="AV176" s="64">
        <f>IFERROR(AU176/AR176,"-")</f>
        <v>2.7738966792758224E-2</v>
      </c>
      <c r="AW176" s="80">
        <v>122</v>
      </c>
      <c r="AX176" s="64">
        <f>IFERROR(AW176/AS176,"-")</f>
        <v>0.1523096129837703</v>
      </c>
      <c r="AY176" s="283">
        <f t="shared" si="21"/>
        <v>100506.28688524591</v>
      </c>
      <c r="AZ176" s="354">
        <v>0</v>
      </c>
      <c r="BA176" s="354">
        <v>0</v>
      </c>
      <c r="BB176" s="47" t="s">
        <v>107</v>
      </c>
      <c r="BC176" s="77">
        <v>0</v>
      </c>
      <c r="BD176" s="64" t="str">
        <f>IFERROR(BC176/AZ176,"-")</f>
        <v>-</v>
      </c>
      <c r="BE176" s="77">
        <v>0</v>
      </c>
      <c r="BF176" s="64" t="str">
        <f>IFERROR(BE176/BA176,"-")</f>
        <v>-</v>
      </c>
      <c r="BG176" s="80" t="str">
        <f t="shared" si="22"/>
        <v>-</v>
      </c>
      <c r="BH176" s="354">
        <v>274988890</v>
      </c>
      <c r="BI176" s="354">
        <v>768</v>
      </c>
      <c r="BJ176" s="47" t="s">
        <v>107</v>
      </c>
      <c r="BK176" s="77">
        <v>3550597</v>
      </c>
      <c r="BL176" s="64">
        <f>IFERROR(BK176/BH176,"-")</f>
        <v>1.2911783454233369E-2</v>
      </c>
      <c r="BM176" s="77">
        <v>101</v>
      </c>
      <c r="BN176" s="64">
        <f>IFERROR(BM176/BI176,"-")</f>
        <v>0.13151041666666666</v>
      </c>
      <c r="BO176" s="191">
        <f t="shared" si="23"/>
        <v>35154.425742574254</v>
      </c>
      <c r="BP176" s="286"/>
    </row>
    <row r="177" spans="2:68" s="10" customFormat="1" ht="13.15" customHeight="1">
      <c r="B177" s="379"/>
      <c r="C177" s="374"/>
      <c r="D177" s="355"/>
      <c r="E177" s="355"/>
      <c r="F177" s="48" t="s">
        <v>108</v>
      </c>
      <c r="G177" s="78">
        <v>1222901</v>
      </c>
      <c r="H177" s="65">
        <f>IFERROR(G177/D176,"-")</f>
        <v>1.2214645576801681E-2</v>
      </c>
      <c r="I177" s="78">
        <v>49</v>
      </c>
      <c r="J177" s="65">
        <f>IFERROR(I177/E176,"-")</f>
        <v>0.30246913580246915</v>
      </c>
      <c r="K177" s="81">
        <f t="shared" si="16"/>
        <v>24957.163265306124</v>
      </c>
      <c r="L177" s="355"/>
      <c r="M177" s="355"/>
      <c r="N177" s="48" t="s">
        <v>108</v>
      </c>
      <c r="O177" s="78">
        <v>16905373</v>
      </c>
      <c r="P177" s="65">
        <f>IFERROR(O177/L176,"-")</f>
        <v>1.939354527075746E-2</v>
      </c>
      <c r="Q177" s="78">
        <v>411</v>
      </c>
      <c r="R177" s="65">
        <f>IFERROR(Q177/M176,"-")</f>
        <v>0.25230202578268879</v>
      </c>
      <c r="S177" s="81">
        <f t="shared" si="17"/>
        <v>41132.294403892942</v>
      </c>
      <c r="T177" s="355"/>
      <c r="U177" s="355"/>
      <c r="V177" s="48" t="s">
        <v>108</v>
      </c>
      <c r="W177" s="78">
        <v>1469399</v>
      </c>
      <c r="X177" s="65">
        <f>IFERROR(W177/T176,"-")</f>
        <v>4.9532702089280956E-2</v>
      </c>
      <c r="Y177" s="78">
        <v>13</v>
      </c>
      <c r="Z177" s="65">
        <f>IFERROR(Y177/U176,"-")</f>
        <v>0.13829787234042554</v>
      </c>
      <c r="AA177" s="192">
        <f t="shared" si="18"/>
        <v>113030.69230769231</v>
      </c>
      <c r="AB177" s="355"/>
      <c r="AC177" s="355"/>
      <c r="AD177" s="48" t="s">
        <v>108</v>
      </c>
      <c r="AE177" s="78">
        <v>760708</v>
      </c>
      <c r="AF177" s="65">
        <f>IFERROR(AE177/AB176,"-")</f>
        <v>1.7183370864384265E-2</v>
      </c>
      <c r="AG177" s="78">
        <v>31</v>
      </c>
      <c r="AH177" s="65">
        <f>IFERROR(AG177/AC176,"-")</f>
        <v>0.18562874251497005</v>
      </c>
      <c r="AI177" s="81">
        <f t="shared" si="19"/>
        <v>24538.967741935485</v>
      </c>
      <c r="AJ177" s="355"/>
      <c r="AK177" s="355"/>
      <c r="AL177" s="48" t="s">
        <v>108</v>
      </c>
      <c r="AM177" s="78">
        <v>3610552</v>
      </c>
      <c r="AN177" s="65">
        <f>IFERROR(AM177/AJ176,"-")</f>
        <v>1.0149853591770756E-2</v>
      </c>
      <c r="AO177" s="78">
        <v>165</v>
      </c>
      <c r="AP177" s="65">
        <f>IFERROR(AO177/AK176,"-")</f>
        <v>0.29100529100529099</v>
      </c>
      <c r="AQ177" s="81">
        <f t="shared" si="20"/>
        <v>21882.133333333335</v>
      </c>
      <c r="AR177" s="355"/>
      <c r="AS177" s="355"/>
      <c r="AT177" s="48" t="s">
        <v>108</v>
      </c>
      <c r="AU177" s="78">
        <v>11064714</v>
      </c>
      <c r="AV177" s="65">
        <f>IFERROR(AU177/AR176,"-")</f>
        <v>2.5030954691715068E-2</v>
      </c>
      <c r="AW177" s="81">
        <v>202</v>
      </c>
      <c r="AX177" s="65">
        <f>IFERROR(AW177/AS176,"-")</f>
        <v>0.25218476903870163</v>
      </c>
      <c r="AY177" s="284">
        <f t="shared" si="21"/>
        <v>54775.811881188121</v>
      </c>
      <c r="AZ177" s="355"/>
      <c r="BA177" s="355"/>
      <c r="BB177" s="48" t="s">
        <v>108</v>
      </c>
      <c r="BC177" s="78">
        <v>0</v>
      </c>
      <c r="BD177" s="65" t="str">
        <f>IFERROR(BC177/AZ176,"-")</f>
        <v>-</v>
      </c>
      <c r="BE177" s="78">
        <v>0</v>
      </c>
      <c r="BF177" s="65" t="str">
        <f>IFERROR(BE177/BA176,"-")</f>
        <v>-</v>
      </c>
      <c r="BG177" s="81" t="str">
        <f t="shared" si="22"/>
        <v>-</v>
      </c>
      <c r="BH177" s="355"/>
      <c r="BI177" s="355"/>
      <c r="BJ177" s="48" t="s">
        <v>108</v>
      </c>
      <c r="BK177" s="78">
        <v>4100251</v>
      </c>
      <c r="BL177" s="65">
        <f>IFERROR(BK177/BH176,"-")</f>
        <v>1.4910606024847041E-2</v>
      </c>
      <c r="BM177" s="78">
        <v>159</v>
      </c>
      <c r="BN177" s="65">
        <f>IFERROR(BM177/BI176,"-")</f>
        <v>0.20703125</v>
      </c>
      <c r="BO177" s="192">
        <f t="shared" si="23"/>
        <v>25787.742138364782</v>
      </c>
      <c r="BP177" s="286"/>
    </row>
    <row r="178" spans="2:68" s="10" customFormat="1" ht="13.15" customHeight="1">
      <c r="B178" s="379"/>
      <c r="C178" s="374"/>
      <c r="D178" s="355"/>
      <c r="E178" s="355"/>
      <c r="F178" s="49" t="s">
        <v>109</v>
      </c>
      <c r="G178" s="78">
        <v>2484094</v>
      </c>
      <c r="H178" s="65">
        <f>IFERROR(G178/D176,"-")</f>
        <v>2.4811761368630489E-2</v>
      </c>
      <c r="I178" s="78">
        <v>65</v>
      </c>
      <c r="J178" s="65">
        <f>IFERROR(I178/E176,"-")</f>
        <v>0.40123456790123457</v>
      </c>
      <c r="K178" s="81">
        <f t="shared" si="16"/>
        <v>38216.830769230772</v>
      </c>
      <c r="L178" s="355"/>
      <c r="M178" s="355"/>
      <c r="N178" s="49" t="s">
        <v>109</v>
      </c>
      <c r="O178" s="78">
        <v>22169910</v>
      </c>
      <c r="P178" s="65">
        <f>IFERROR(O178/L176,"-")</f>
        <v>2.5432929118666504E-2</v>
      </c>
      <c r="Q178" s="78">
        <v>511</v>
      </c>
      <c r="R178" s="65">
        <f>IFERROR(Q178/M176,"-")</f>
        <v>0.31368937998772251</v>
      </c>
      <c r="S178" s="81">
        <f t="shared" si="17"/>
        <v>43385.342465753427</v>
      </c>
      <c r="T178" s="355"/>
      <c r="U178" s="355"/>
      <c r="V178" s="49" t="s">
        <v>109</v>
      </c>
      <c r="W178" s="78">
        <v>0</v>
      </c>
      <c r="X178" s="65">
        <f>IFERROR(W178/T176,"-")</f>
        <v>0</v>
      </c>
      <c r="Y178" s="78">
        <v>0</v>
      </c>
      <c r="Z178" s="65">
        <f>IFERROR(Y178/U176,"-")</f>
        <v>0</v>
      </c>
      <c r="AA178" s="192" t="str">
        <f t="shared" si="18"/>
        <v>-</v>
      </c>
      <c r="AB178" s="355"/>
      <c r="AC178" s="355"/>
      <c r="AD178" s="49" t="s">
        <v>109</v>
      </c>
      <c r="AE178" s="78">
        <v>0</v>
      </c>
      <c r="AF178" s="65">
        <f>IFERROR(AE178/AB176,"-")</f>
        <v>0</v>
      </c>
      <c r="AG178" s="78">
        <v>0</v>
      </c>
      <c r="AH178" s="65">
        <f>IFERROR(AG178/AC176,"-")</f>
        <v>0</v>
      </c>
      <c r="AI178" s="81" t="str">
        <f t="shared" si="19"/>
        <v>-</v>
      </c>
      <c r="AJ178" s="355"/>
      <c r="AK178" s="355"/>
      <c r="AL178" s="49" t="s">
        <v>109</v>
      </c>
      <c r="AM178" s="78">
        <v>9139936</v>
      </c>
      <c r="AN178" s="65">
        <f>IFERROR(AM178/AJ176,"-")</f>
        <v>2.5693858511982335E-2</v>
      </c>
      <c r="AO178" s="78">
        <v>231</v>
      </c>
      <c r="AP178" s="65">
        <f>IFERROR(AO178/AK176,"-")</f>
        <v>0.40740740740740738</v>
      </c>
      <c r="AQ178" s="81">
        <f t="shared" si="20"/>
        <v>39566.822510822509</v>
      </c>
      <c r="AR178" s="355"/>
      <c r="AS178" s="355"/>
      <c r="AT178" s="49" t="s">
        <v>109</v>
      </c>
      <c r="AU178" s="78">
        <v>13029974</v>
      </c>
      <c r="AV178" s="65">
        <f>IFERROR(AU178/AR176,"-")</f>
        <v>2.9476829570852476E-2</v>
      </c>
      <c r="AW178" s="81">
        <v>280</v>
      </c>
      <c r="AX178" s="65">
        <f>IFERROR(AW178/AS176,"-")</f>
        <v>0.3495630461922597</v>
      </c>
      <c r="AY178" s="284">
        <f t="shared" si="21"/>
        <v>46535.62142857143</v>
      </c>
      <c r="AZ178" s="355"/>
      <c r="BA178" s="355"/>
      <c r="BB178" s="49" t="s">
        <v>109</v>
      </c>
      <c r="BC178" s="78">
        <v>0</v>
      </c>
      <c r="BD178" s="65" t="str">
        <f>IFERROR(BC178/AZ176,"-")</f>
        <v>-</v>
      </c>
      <c r="BE178" s="78">
        <v>0</v>
      </c>
      <c r="BF178" s="65" t="str">
        <f>IFERROR(BE178/BA176,"-")</f>
        <v>-</v>
      </c>
      <c r="BG178" s="81" t="str">
        <f t="shared" si="22"/>
        <v>-</v>
      </c>
      <c r="BH178" s="355"/>
      <c r="BI178" s="355"/>
      <c r="BJ178" s="49" t="s">
        <v>109</v>
      </c>
      <c r="BK178" s="78">
        <v>4340181</v>
      </c>
      <c r="BL178" s="65">
        <f>IFERROR(BK178/BH176,"-")</f>
        <v>1.5783114001442021E-2</v>
      </c>
      <c r="BM178" s="78">
        <v>181</v>
      </c>
      <c r="BN178" s="65">
        <f>IFERROR(BM178/BI176,"-")</f>
        <v>0.23567708333333334</v>
      </c>
      <c r="BO178" s="192">
        <f t="shared" si="23"/>
        <v>23978.90055248619</v>
      </c>
      <c r="BP178" s="286"/>
    </row>
    <row r="179" spans="2:68" s="10" customFormat="1" ht="13.15" customHeight="1">
      <c r="B179" s="379"/>
      <c r="C179" s="374"/>
      <c r="D179" s="355"/>
      <c r="E179" s="355"/>
      <c r="F179" s="49" t="s">
        <v>110</v>
      </c>
      <c r="G179" s="78">
        <v>63159</v>
      </c>
      <c r="H179" s="65">
        <f>IFERROR(G179/D176,"-")</f>
        <v>6.3084812260781316E-4</v>
      </c>
      <c r="I179" s="78">
        <v>6</v>
      </c>
      <c r="J179" s="65">
        <f>IFERROR(I179/E176,"-")</f>
        <v>3.7037037037037035E-2</v>
      </c>
      <c r="K179" s="81">
        <f t="shared" si="16"/>
        <v>10526.5</v>
      </c>
      <c r="L179" s="355"/>
      <c r="M179" s="355"/>
      <c r="N179" s="49" t="s">
        <v>110</v>
      </c>
      <c r="O179" s="78">
        <v>2445284</v>
      </c>
      <c r="P179" s="65">
        <f>IFERROR(O179/L176,"-")</f>
        <v>2.8051866086515145E-3</v>
      </c>
      <c r="Q179" s="78">
        <v>56</v>
      </c>
      <c r="R179" s="65">
        <f>IFERROR(Q179/M176,"-")</f>
        <v>3.437691835481891E-2</v>
      </c>
      <c r="S179" s="81">
        <f t="shared" si="17"/>
        <v>43665.785714285717</v>
      </c>
      <c r="T179" s="355"/>
      <c r="U179" s="355"/>
      <c r="V179" s="49" t="s">
        <v>110</v>
      </c>
      <c r="W179" s="78">
        <v>0</v>
      </c>
      <c r="X179" s="65">
        <f>IFERROR(W179/T176,"-")</f>
        <v>0</v>
      </c>
      <c r="Y179" s="78">
        <v>0</v>
      </c>
      <c r="Z179" s="65">
        <f>IFERROR(Y179/U176,"-")</f>
        <v>0</v>
      </c>
      <c r="AA179" s="192" t="str">
        <f t="shared" si="18"/>
        <v>-</v>
      </c>
      <c r="AB179" s="355"/>
      <c r="AC179" s="355"/>
      <c r="AD179" s="49" t="s">
        <v>110</v>
      </c>
      <c r="AE179" s="78">
        <v>0</v>
      </c>
      <c r="AF179" s="65">
        <f>IFERROR(AE179/AB176,"-")</f>
        <v>0</v>
      </c>
      <c r="AG179" s="78">
        <v>0</v>
      </c>
      <c r="AH179" s="65">
        <f>IFERROR(AG179/AC176,"-")</f>
        <v>0</v>
      </c>
      <c r="AI179" s="81" t="str">
        <f t="shared" si="19"/>
        <v>-</v>
      </c>
      <c r="AJ179" s="355"/>
      <c r="AK179" s="355"/>
      <c r="AL179" s="49" t="s">
        <v>110</v>
      </c>
      <c r="AM179" s="78">
        <v>2139593</v>
      </c>
      <c r="AN179" s="65">
        <f>IFERROR(AM179/AJ176,"-")</f>
        <v>6.0147466913584311E-3</v>
      </c>
      <c r="AO179" s="78">
        <v>27</v>
      </c>
      <c r="AP179" s="65">
        <f>IFERROR(AO179/AK176,"-")</f>
        <v>4.7619047619047616E-2</v>
      </c>
      <c r="AQ179" s="81">
        <f t="shared" si="20"/>
        <v>79244.185185185182</v>
      </c>
      <c r="AR179" s="355"/>
      <c r="AS179" s="355"/>
      <c r="AT179" s="49" t="s">
        <v>110</v>
      </c>
      <c r="AU179" s="78">
        <v>305691</v>
      </c>
      <c r="AV179" s="65">
        <f>IFERROR(AU179/AR176,"-")</f>
        <v>6.9154408967688375E-4</v>
      </c>
      <c r="AW179" s="81">
        <v>29</v>
      </c>
      <c r="AX179" s="65">
        <f>IFERROR(AW179/AS176,"-")</f>
        <v>3.6204744069912607E-2</v>
      </c>
      <c r="AY179" s="284">
        <f t="shared" si="21"/>
        <v>10541.068965517241</v>
      </c>
      <c r="AZ179" s="355"/>
      <c r="BA179" s="355"/>
      <c r="BB179" s="49" t="s">
        <v>110</v>
      </c>
      <c r="BC179" s="78">
        <v>0</v>
      </c>
      <c r="BD179" s="65" t="str">
        <f>IFERROR(BC179/AZ176,"-")</f>
        <v>-</v>
      </c>
      <c r="BE179" s="78">
        <v>0</v>
      </c>
      <c r="BF179" s="65" t="str">
        <f>IFERROR(BE179/BA176,"-")</f>
        <v>-</v>
      </c>
      <c r="BG179" s="81" t="str">
        <f t="shared" si="22"/>
        <v>-</v>
      </c>
      <c r="BH179" s="355"/>
      <c r="BI179" s="355"/>
      <c r="BJ179" s="49" t="s">
        <v>110</v>
      </c>
      <c r="BK179" s="78">
        <v>219838</v>
      </c>
      <c r="BL179" s="65">
        <f>IFERROR(BK179/BH176,"-")</f>
        <v>7.994432065964556E-4</v>
      </c>
      <c r="BM179" s="78">
        <v>25</v>
      </c>
      <c r="BN179" s="65">
        <f>IFERROR(BM179/BI176,"-")</f>
        <v>3.2552083333333336E-2</v>
      </c>
      <c r="BO179" s="192">
        <f t="shared" si="23"/>
        <v>8793.52</v>
      </c>
      <c r="BP179" s="286"/>
    </row>
    <row r="180" spans="2:68" s="10" customFormat="1" ht="13.15" customHeight="1">
      <c r="B180" s="379"/>
      <c r="C180" s="374"/>
      <c r="D180" s="355"/>
      <c r="E180" s="355"/>
      <c r="F180" s="49" t="s">
        <v>111</v>
      </c>
      <c r="G180" s="78">
        <v>1846015</v>
      </c>
      <c r="H180" s="65">
        <f>IFERROR(G180/D176,"-")</f>
        <v>1.8438466363556456E-2</v>
      </c>
      <c r="I180" s="78">
        <v>60</v>
      </c>
      <c r="J180" s="65">
        <f>IFERROR(I180/E176,"-")</f>
        <v>0.37037037037037035</v>
      </c>
      <c r="K180" s="81">
        <f t="shared" si="16"/>
        <v>30766.916666666668</v>
      </c>
      <c r="L180" s="355"/>
      <c r="M180" s="355"/>
      <c r="N180" s="49" t="s">
        <v>111</v>
      </c>
      <c r="O180" s="78">
        <v>27058983</v>
      </c>
      <c r="P180" s="65">
        <f>IFERROR(O180/L176,"-")</f>
        <v>3.1041587298378834E-2</v>
      </c>
      <c r="Q180" s="78">
        <v>535</v>
      </c>
      <c r="R180" s="65">
        <f>IFERROR(Q180/M176,"-")</f>
        <v>0.32842234499693063</v>
      </c>
      <c r="S180" s="81">
        <f t="shared" si="17"/>
        <v>50577.538317757011</v>
      </c>
      <c r="T180" s="355"/>
      <c r="U180" s="355"/>
      <c r="V180" s="49" t="s">
        <v>111</v>
      </c>
      <c r="W180" s="78">
        <v>0</v>
      </c>
      <c r="X180" s="65">
        <f>IFERROR(W180/T176,"-")</f>
        <v>0</v>
      </c>
      <c r="Y180" s="78">
        <v>0</v>
      </c>
      <c r="Z180" s="65">
        <f>IFERROR(Y180/U176,"-")</f>
        <v>0</v>
      </c>
      <c r="AA180" s="192" t="str">
        <f t="shared" si="18"/>
        <v>-</v>
      </c>
      <c r="AB180" s="355"/>
      <c r="AC180" s="355"/>
      <c r="AD180" s="49" t="s">
        <v>111</v>
      </c>
      <c r="AE180" s="78">
        <v>0</v>
      </c>
      <c r="AF180" s="65">
        <f>IFERROR(AE180/AB176,"-")</f>
        <v>0</v>
      </c>
      <c r="AG180" s="78">
        <v>0</v>
      </c>
      <c r="AH180" s="65">
        <f>IFERROR(AG180/AC176,"-")</f>
        <v>0</v>
      </c>
      <c r="AI180" s="81" t="str">
        <f t="shared" si="19"/>
        <v>-</v>
      </c>
      <c r="AJ180" s="355"/>
      <c r="AK180" s="355"/>
      <c r="AL180" s="49" t="s">
        <v>111</v>
      </c>
      <c r="AM180" s="78">
        <v>14545037</v>
      </c>
      <c r="AN180" s="65">
        <f>IFERROR(AM180/AJ176,"-")</f>
        <v>4.0888483544036631E-2</v>
      </c>
      <c r="AO180" s="78">
        <v>246</v>
      </c>
      <c r="AP180" s="65">
        <f>IFERROR(AO180/AK176,"-")</f>
        <v>0.43386243386243384</v>
      </c>
      <c r="AQ180" s="81">
        <f t="shared" si="20"/>
        <v>59126.166666666664</v>
      </c>
      <c r="AR180" s="355"/>
      <c r="AS180" s="355"/>
      <c r="AT180" s="49" t="s">
        <v>111</v>
      </c>
      <c r="AU180" s="78">
        <v>12513946</v>
      </c>
      <c r="AV180" s="65">
        <f>IFERROR(AU180/AR176,"-")</f>
        <v>2.8309454301355553E-2</v>
      </c>
      <c r="AW180" s="81">
        <v>289</v>
      </c>
      <c r="AX180" s="65">
        <f>IFERROR(AW180/AS176,"-")</f>
        <v>0.36079900124843944</v>
      </c>
      <c r="AY180" s="284">
        <f t="shared" si="21"/>
        <v>43300.851211072666</v>
      </c>
      <c r="AZ180" s="355"/>
      <c r="BA180" s="355"/>
      <c r="BB180" s="49" t="s">
        <v>111</v>
      </c>
      <c r="BC180" s="78">
        <v>0</v>
      </c>
      <c r="BD180" s="65" t="str">
        <f>IFERROR(BC180/AZ176,"-")</f>
        <v>-</v>
      </c>
      <c r="BE180" s="78">
        <v>0</v>
      </c>
      <c r="BF180" s="65" t="str">
        <f>IFERROR(BE180/BA176,"-")</f>
        <v>-</v>
      </c>
      <c r="BG180" s="81" t="str">
        <f t="shared" si="22"/>
        <v>-</v>
      </c>
      <c r="BH180" s="355"/>
      <c r="BI180" s="355"/>
      <c r="BJ180" s="49" t="s">
        <v>111</v>
      </c>
      <c r="BK180" s="78">
        <v>5370093</v>
      </c>
      <c r="BL180" s="65">
        <f>IFERROR(BK180/BH176,"-")</f>
        <v>1.9528399856445111E-2</v>
      </c>
      <c r="BM180" s="78">
        <v>198</v>
      </c>
      <c r="BN180" s="65">
        <f>IFERROR(BM180/BI176,"-")</f>
        <v>0.2578125</v>
      </c>
      <c r="BO180" s="192">
        <f t="shared" si="23"/>
        <v>27121.68181818182</v>
      </c>
      <c r="BP180" s="286"/>
    </row>
    <row r="181" spans="2:68" s="10" customFormat="1" ht="13.15" customHeight="1">
      <c r="B181" s="379"/>
      <c r="C181" s="374"/>
      <c r="D181" s="355"/>
      <c r="E181" s="355"/>
      <c r="F181" s="49" t="s">
        <v>112</v>
      </c>
      <c r="G181" s="78">
        <v>7571967</v>
      </c>
      <c r="H181" s="65">
        <f>IFERROR(G181/D176,"-")</f>
        <v>7.5630728263562055E-2</v>
      </c>
      <c r="I181" s="78">
        <v>91</v>
      </c>
      <c r="J181" s="65">
        <f>IFERROR(I181/E176,"-")</f>
        <v>0.56172839506172845</v>
      </c>
      <c r="K181" s="81">
        <f t="shared" si="16"/>
        <v>83208.428571428565</v>
      </c>
      <c r="L181" s="355"/>
      <c r="M181" s="355"/>
      <c r="N181" s="49" t="s">
        <v>112</v>
      </c>
      <c r="O181" s="78">
        <v>37852691</v>
      </c>
      <c r="P181" s="65">
        <f>IFERROR(O181/L176,"-")</f>
        <v>4.3423938444214952E-2</v>
      </c>
      <c r="Q181" s="78">
        <v>699</v>
      </c>
      <c r="R181" s="65">
        <f>IFERROR(Q181/M176,"-")</f>
        <v>0.42909760589318602</v>
      </c>
      <c r="S181" s="81">
        <f t="shared" si="17"/>
        <v>54152.633762517886</v>
      </c>
      <c r="T181" s="355"/>
      <c r="U181" s="355"/>
      <c r="V181" s="49" t="s">
        <v>112</v>
      </c>
      <c r="W181" s="78">
        <v>0</v>
      </c>
      <c r="X181" s="65">
        <f>IFERROR(W181/T176,"-")</f>
        <v>0</v>
      </c>
      <c r="Y181" s="78">
        <v>0</v>
      </c>
      <c r="Z181" s="65">
        <f>IFERROR(Y181/U176,"-")</f>
        <v>0</v>
      </c>
      <c r="AA181" s="192" t="str">
        <f t="shared" si="18"/>
        <v>-</v>
      </c>
      <c r="AB181" s="355"/>
      <c r="AC181" s="355"/>
      <c r="AD181" s="49" t="s">
        <v>112</v>
      </c>
      <c r="AE181" s="78">
        <v>0</v>
      </c>
      <c r="AF181" s="65">
        <f>IFERROR(AE181/AB176,"-")</f>
        <v>0</v>
      </c>
      <c r="AG181" s="78">
        <v>0</v>
      </c>
      <c r="AH181" s="65">
        <f>IFERROR(AG181/AC176,"-")</f>
        <v>0</v>
      </c>
      <c r="AI181" s="81" t="str">
        <f t="shared" si="19"/>
        <v>-</v>
      </c>
      <c r="AJ181" s="355"/>
      <c r="AK181" s="355"/>
      <c r="AL181" s="49" t="s">
        <v>112</v>
      </c>
      <c r="AM181" s="78">
        <v>15121932</v>
      </c>
      <c r="AN181" s="65">
        <f>IFERROR(AM181/AJ176,"-")</f>
        <v>4.2510229966141781E-2</v>
      </c>
      <c r="AO181" s="78">
        <v>289</v>
      </c>
      <c r="AP181" s="65">
        <f>IFERROR(AO181/AK176,"-")</f>
        <v>0.50970017636684306</v>
      </c>
      <c r="AQ181" s="81">
        <f t="shared" si="20"/>
        <v>52325.024221453285</v>
      </c>
      <c r="AR181" s="355"/>
      <c r="AS181" s="355"/>
      <c r="AT181" s="49" t="s">
        <v>112</v>
      </c>
      <c r="AU181" s="78">
        <v>22730759</v>
      </c>
      <c r="AV181" s="65">
        <f>IFERROR(AU181/AR176,"-")</f>
        <v>5.1422259864764196E-2</v>
      </c>
      <c r="AW181" s="81">
        <v>410</v>
      </c>
      <c r="AX181" s="65">
        <f>IFERROR(AW181/AS176,"-")</f>
        <v>0.51186017478152313</v>
      </c>
      <c r="AY181" s="284">
        <f t="shared" si="21"/>
        <v>55440.875609756098</v>
      </c>
      <c r="AZ181" s="355"/>
      <c r="BA181" s="355"/>
      <c r="BB181" s="49" t="s">
        <v>112</v>
      </c>
      <c r="BC181" s="78">
        <v>0</v>
      </c>
      <c r="BD181" s="65" t="str">
        <f>IFERROR(BC181/AZ176,"-")</f>
        <v>-</v>
      </c>
      <c r="BE181" s="78">
        <v>0</v>
      </c>
      <c r="BF181" s="65" t="str">
        <f>IFERROR(BE181/BA176,"-")</f>
        <v>-</v>
      </c>
      <c r="BG181" s="81" t="str">
        <f t="shared" si="22"/>
        <v>-</v>
      </c>
      <c r="BH181" s="355"/>
      <c r="BI181" s="355"/>
      <c r="BJ181" s="49" t="s">
        <v>112</v>
      </c>
      <c r="BK181" s="78">
        <v>13742896</v>
      </c>
      <c r="BL181" s="65">
        <f>IFERROR(BK181/BH176,"-")</f>
        <v>4.9976186310654223E-2</v>
      </c>
      <c r="BM181" s="78">
        <v>261</v>
      </c>
      <c r="BN181" s="65">
        <f>IFERROR(BM181/BI176,"-")</f>
        <v>0.33984375</v>
      </c>
      <c r="BO181" s="192">
        <f t="shared" si="23"/>
        <v>52654.773946360154</v>
      </c>
      <c r="BP181" s="286"/>
    </row>
    <row r="182" spans="2:68" s="10" customFormat="1" ht="13.15" customHeight="1">
      <c r="B182" s="379"/>
      <c r="C182" s="374"/>
      <c r="D182" s="355"/>
      <c r="E182" s="355"/>
      <c r="F182" s="49" t="s">
        <v>113</v>
      </c>
      <c r="G182" s="78">
        <v>5046599</v>
      </c>
      <c r="H182" s="65">
        <f>IFERROR(G182/D176,"-")</f>
        <v>5.040671170703253E-2</v>
      </c>
      <c r="I182" s="78">
        <v>36</v>
      </c>
      <c r="J182" s="65">
        <f>IFERROR(I182/E176,"-")</f>
        <v>0.22222222222222221</v>
      </c>
      <c r="K182" s="81">
        <f t="shared" si="16"/>
        <v>140183.30555555556</v>
      </c>
      <c r="L182" s="355"/>
      <c r="M182" s="355"/>
      <c r="N182" s="49" t="s">
        <v>113</v>
      </c>
      <c r="O182" s="78">
        <v>20978864</v>
      </c>
      <c r="P182" s="65">
        <f>IFERROR(O182/L176,"-")</f>
        <v>2.4066582187394735E-2</v>
      </c>
      <c r="Q182" s="78">
        <v>157</v>
      </c>
      <c r="R182" s="65">
        <f>IFERROR(Q182/M176,"-")</f>
        <v>9.6378146101903012E-2</v>
      </c>
      <c r="S182" s="81">
        <f t="shared" si="17"/>
        <v>133623.33757961783</v>
      </c>
      <c r="T182" s="355"/>
      <c r="U182" s="355"/>
      <c r="V182" s="49" t="s">
        <v>113</v>
      </c>
      <c r="W182" s="78">
        <v>0</v>
      </c>
      <c r="X182" s="65">
        <f>IFERROR(W182/T176,"-")</f>
        <v>0</v>
      </c>
      <c r="Y182" s="78">
        <v>0</v>
      </c>
      <c r="Z182" s="65">
        <f>IFERROR(Y182/U176,"-")</f>
        <v>0</v>
      </c>
      <c r="AA182" s="192" t="str">
        <f t="shared" si="18"/>
        <v>-</v>
      </c>
      <c r="AB182" s="355"/>
      <c r="AC182" s="355"/>
      <c r="AD182" s="49" t="s">
        <v>113</v>
      </c>
      <c r="AE182" s="78">
        <v>8394</v>
      </c>
      <c r="AF182" s="65">
        <f>IFERROR(AE182/AB176,"-")</f>
        <v>1.8960917334330849E-4</v>
      </c>
      <c r="AG182" s="78">
        <v>2</v>
      </c>
      <c r="AH182" s="65">
        <f>IFERROR(AG182/AC176,"-")</f>
        <v>1.1976047904191617E-2</v>
      </c>
      <c r="AI182" s="81">
        <f t="shared" si="19"/>
        <v>4197</v>
      </c>
      <c r="AJ182" s="355"/>
      <c r="AK182" s="355"/>
      <c r="AL182" s="49" t="s">
        <v>113</v>
      </c>
      <c r="AM182" s="78">
        <v>9658338</v>
      </c>
      <c r="AN182" s="65">
        <f>IFERROR(AM182/AJ176,"-")</f>
        <v>2.7151171521649871E-2</v>
      </c>
      <c r="AO182" s="78">
        <v>67</v>
      </c>
      <c r="AP182" s="65">
        <f>IFERROR(AO182/AK176,"-")</f>
        <v>0.11816578483245149</v>
      </c>
      <c r="AQ182" s="81">
        <f t="shared" si="20"/>
        <v>144154.29850746269</v>
      </c>
      <c r="AR182" s="355"/>
      <c r="AS182" s="355"/>
      <c r="AT182" s="49" t="s">
        <v>113</v>
      </c>
      <c r="AU182" s="78">
        <v>11312132</v>
      </c>
      <c r="AV182" s="65">
        <f>IFERROR(AU182/AR176,"-")</f>
        <v>2.5590671711776751E-2</v>
      </c>
      <c r="AW182" s="81">
        <v>88</v>
      </c>
      <c r="AX182" s="65">
        <f>IFERROR(AW182/AS176,"-")</f>
        <v>0.10986267166042447</v>
      </c>
      <c r="AY182" s="284">
        <f t="shared" si="21"/>
        <v>128546.95454545454</v>
      </c>
      <c r="AZ182" s="355"/>
      <c r="BA182" s="355"/>
      <c r="BB182" s="49" t="s">
        <v>113</v>
      </c>
      <c r="BC182" s="78">
        <v>0</v>
      </c>
      <c r="BD182" s="65" t="str">
        <f>IFERROR(BC182/AZ176,"-")</f>
        <v>-</v>
      </c>
      <c r="BE182" s="78">
        <v>0</v>
      </c>
      <c r="BF182" s="65" t="str">
        <f>IFERROR(BE182/BA176,"-")</f>
        <v>-</v>
      </c>
      <c r="BG182" s="81" t="str">
        <f t="shared" si="22"/>
        <v>-</v>
      </c>
      <c r="BH182" s="355"/>
      <c r="BI182" s="355"/>
      <c r="BJ182" s="49" t="s">
        <v>113</v>
      </c>
      <c r="BK182" s="78">
        <v>2691345</v>
      </c>
      <c r="BL182" s="65">
        <f>IFERROR(BK182/BH176,"-")</f>
        <v>9.7871044899304847E-3</v>
      </c>
      <c r="BM182" s="78">
        <v>45</v>
      </c>
      <c r="BN182" s="65">
        <f>IFERROR(BM182/BI176,"-")</f>
        <v>5.859375E-2</v>
      </c>
      <c r="BO182" s="192">
        <f t="shared" si="23"/>
        <v>59807.666666666664</v>
      </c>
      <c r="BP182" s="286"/>
    </row>
    <row r="183" spans="2:68" s="10" customFormat="1" ht="13.15" customHeight="1">
      <c r="B183" s="379"/>
      <c r="C183" s="374"/>
      <c r="D183" s="355"/>
      <c r="E183" s="355"/>
      <c r="F183" s="49" t="s">
        <v>123</v>
      </c>
      <c r="G183" s="78">
        <v>0</v>
      </c>
      <c r="H183" s="65">
        <f>IFERROR(G183/D176,"-")</f>
        <v>0</v>
      </c>
      <c r="I183" s="78">
        <v>0</v>
      </c>
      <c r="J183" s="65">
        <f>IFERROR(I183/E176,"-")</f>
        <v>0</v>
      </c>
      <c r="K183" s="81" t="str">
        <f t="shared" si="16"/>
        <v>-</v>
      </c>
      <c r="L183" s="355"/>
      <c r="M183" s="355"/>
      <c r="N183" s="49" t="s">
        <v>123</v>
      </c>
      <c r="O183" s="78">
        <v>0</v>
      </c>
      <c r="P183" s="65">
        <f>IFERROR(O183/L176,"-")</f>
        <v>0</v>
      </c>
      <c r="Q183" s="78">
        <v>0</v>
      </c>
      <c r="R183" s="65">
        <f>IFERROR(Q183/M176,"-")</f>
        <v>0</v>
      </c>
      <c r="S183" s="81" t="str">
        <f t="shared" si="17"/>
        <v>-</v>
      </c>
      <c r="T183" s="355"/>
      <c r="U183" s="355"/>
      <c r="V183" s="49" t="s">
        <v>123</v>
      </c>
      <c r="W183" s="78">
        <v>0</v>
      </c>
      <c r="X183" s="65">
        <f>IFERROR(W183/T176,"-")</f>
        <v>0</v>
      </c>
      <c r="Y183" s="78">
        <v>0</v>
      </c>
      <c r="Z183" s="65">
        <f>IFERROR(Y183/U176,"-")</f>
        <v>0</v>
      </c>
      <c r="AA183" s="192" t="str">
        <f t="shared" si="18"/>
        <v>-</v>
      </c>
      <c r="AB183" s="355"/>
      <c r="AC183" s="355"/>
      <c r="AD183" s="49" t="s">
        <v>123</v>
      </c>
      <c r="AE183" s="78">
        <v>0</v>
      </c>
      <c r="AF183" s="65">
        <f>IFERROR(AE183/AB176,"-")</f>
        <v>0</v>
      </c>
      <c r="AG183" s="78">
        <v>0</v>
      </c>
      <c r="AH183" s="65">
        <f>IFERROR(AG183/AC176,"-")</f>
        <v>0</v>
      </c>
      <c r="AI183" s="81" t="str">
        <f t="shared" si="19"/>
        <v>-</v>
      </c>
      <c r="AJ183" s="355"/>
      <c r="AK183" s="355"/>
      <c r="AL183" s="49" t="s">
        <v>123</v>
      </c>
      <c r="AM183" s="78">
        <v>0</v>
      </c>
      <c r="AN183" s="65">
        <f>IFERROR(AM183/AJ176,"-")</f>
        <v>0</v>
      </c>
      <c r="AO183" s="78">
        <v>0</v>
      </c>
      <c r="AP183" s="65">
        <f>IFERROR(AO183/AK176,"-")</f>
        <v>0</v>
      </c>
      <c r="AQ183" s="81" t="str">
        <f t="shared" si="20"/>
        <v>-</v>
      </c>
      <c r="AR183" s="355"/>
      <c r="AS183" s="355"/>
      <c r="AT183" s="49" t="s">
        <v>123</v>
      </c>
      <c r="AU183" s="78">
        <v>0</v>
      </c>
      <c r="AV183" s="65">
        <f>IFERROR(AU183/AR176,"-")</f>
        <v>0</v>
      </c>
      <c r="AW183" s="81">
        <v>0</v>
      </c>
      <c r="AX183" s="65">
        <f>IFERROR(AW183/AS176,"-")</f>
        <v>0</v>
      </c>
      <c r="AY183" s="284" t="str">
        <f t="shared" si="21"/>
        <v>-</v>
      </c>
      <c r="AZ183" s="355"/>
      <c r="BA183" s="355"/>
      <c r="BB183" s="49" t="s">
        <v>123</v>
      </c>
      <c r="BC183" s="78">
        <v>0</v>
      </c>
      <c r="BD183" s="65" t="str">
        <f>IFERROR(BC183/AZ176,"-")</f>
        <v>-</v>
      </c>
      <c r="BE183" s="78">
        <v>0</v>
      </c>
      <c r="BF183" s="65" t="str">
        <f>IFERROR(BE183/BA176,"-")</f>
        <v>-</v>
      </c>
      <c r="BG183" s="81" t="str">
        <f t="shared" si="22"/>
        <v>-</v>
      </c>
      <c r="BH183" s="355"/>
      <c r="BI183" s="355"/>
      <c r="BJ183" s="49" t="s">
        <v>123</v>
      </c>
      <c r="BK183" s="78">
        <v>0</v>
      </c>
      <c r="BL183" s="65">
        <f>IFERROR(BK183/BH176,"-")</f>
        <v>0</v>
      </c>
      <c r="BM183" s="78">
        <v>0</v>
      </c>
      <c r="BN183" s="65">
        <f>IFERROR(BM183/BI176,"-")</f>
        <v>0</v>
      </c>
      <c r="BO183" s="192" t="str">
        <f t="shared" si="23"/>
        <v>-</v>
      </c>
      <c r="BP183" s="286"/>
    </row>
    <row r="184" spans="2:68" s="10" customFormat="1" ht="13.15" customHeight="1">
      <c r="B184" s="379"/>
      <c r="C184" s="374"/>
      <c r="D184" s="355"/>
      <c r="E184" s="355"/>
      <c r="F184" s="49" t="s">
        <v>114</v>
      </c>
      <c r="G184" s="78">
        <v>0</v>
      </c>
      <c r="H184" s="65">
        <f>IFERROR(G184/D176,"-")</f>
        <v>0</v>
      </c>
      <c r="I184" s="78">
        <v>0</v>
      </c>
      <c r="J184" s="65">
        <f>IFERROR(I184/E176,"-")</f>
        <v>0</v>
      </c>
      <c r="K184" s="81" t="str">
        <f t="shared" si="16"/>
        <v>-</v>
      </c>
      <c r="L184" s="355"/>
      <c r="M184" s="355"/>
      <c r="N184" s="49" t="s">
        <v>114</v>
      </c>
      <c r="O184" s="78">
        <v>600255</v>
      </c>
      <c r="P184" s="65">
        <f>IFERROR(O184/L176,"-")</f>
        <v>6.8860193244470375E-4</v>
      </c>
      <c r="Q184" s="78">
        <v>16</v>
      </c>
      <c r="R184" s="65">
        <f>IFERROR(Q184/M176,"-")</f>
        <v>9.8219766728054013E-3</v>
      </c>
      <c r="S184" s="81">
        <f t="shared" si="17"/>
        <v>37515.9375</v>
      </c>
      <c r="T184" s="355"/>
      <c r="U184" s="355"/>
      <c r="V184" s="49" t="s">
        <v>114</v>
      </c>
      <c r="W184" s="78">
        <v>0</v>
      </c>
      <c r="X184" s="65">
        <f>IFERROR(W184/T176,"-")</f>
        <v>0</v>
      </c>
      <c r="Y184" s="78">
        <v>0</v>
      </c>
      <c r="Z184" s="65">
        <f>IFERROR(Y184/U176,"-")</f>
        <v>0</v>
      </c>
      <c r="AA184" s="192" t="str">
        <f t="shared" si="18"/>
        <v>-</v>
      </c>
      <c r="AB184" s="355"/>
      <c r="AC184" s="355"/>
      <c r="AD184" s="49" t="s">
        <v>114</v>
      </c>
      <c r="AE184" s="78">
        <v>11301</v>
      </c>
      <c r="AF184" s="65">
        <f>IFERROR(AE184/AB176,"-")</f>
        <v>2.5527439456191677E-4</v>
      </c>
      <c r="AG184" s="78">
        <v>1</v>
      </c>
      <c r="AH184" s="65">
        <f>IFERROR(AG184/AC176,"-")</f>
        <v>5.9880239520958087E-3</v>
      </c>
      <c r="AI184" s="81">
        <f t="shared" si="19"/>
        <v>11301</v>
      </c>
      <c r="AJ184" s="355"/>
      <c r="AK184" s="355"/>
      <c r="AL184" s="49" t="s">
        <v>114</v>
      </c>
      <c r="AM184" s="78">
        <v>133139</v>
      </c>
      <c r="AN184" s="65">
        <f>IFERROR(AM184/AJ176,"-")</f>
        <v>3.7427555602433278E-4</v>
      </c>
      <c r="AO184" s="78">
        <v>7</v>
      </c>
      <c r="AP184" s="65">
        <f>IFERROR(AO184/AK176,"-")</f>
        <v>1.2345679012345678E-2</v>
      </c>
      <c r="AQ184" s="81">
        <f t="shared" si="20"/>
        <v>19019.857142857141</v>
      </c>
      <c r="AR184" s="355"/>
      <c r="AS184" s="355"/>
      <c r="AT184" s="49" t="s">
        <v>114</v>
      </c>
      <c r="AU184" s="78">
        <v>455815</v>
      </c>
      <c r="AV184" s="65">
        <f>IFERROR(AU184/AR176,"-")</f>
        <v>1.031159468993424E-3</v>
      </c>
      <c r="AW184" s="81">
        <v>8</v>
      </c>
      <c r="AX184" s="65">
        <f>IFERROR(AW184/AS176,"-")</f>
        <v>9.9875156054931337E-3</v>
      </c>
      <c r="AY184" s="284">
        <f t="shared" si="21"/>
        <v>56976.875</v>
      </c>
      <c r="AZ184" s="355"/>
      <c r="BA184" s="355"/>
      <c r="BB184" s="49" t="s">
        <v>114</v>
      </c>
      <c r="BC184" s="78">
        <v>0</v>
      </c>
      <c r="BD184" s="65" t="str">
        <f>IFERROR(BC184/AZ176,"-")</f>
        <v>-</v>
      </c>
      <c r="BE184" s="78">
        <v>0</v>
      </c>
      <c r="BF184" s="65" t="str">
        <f>IFERROR(BE184/BA176,"-")</f>
        <v>-</v>
      </c>
      <c r="BG184" s="81" t="str">
        <f t="shared" si="22"/>
        <v>-</v>
      </c>
      <c r="BH184" s="355"/>
      <c r="BI184" s="355"/>
      <c r="BJ184" s="49" t="s">
        <v>114</v>
      </c>
      <c r="BK184" s="78">
        <v>304669</v>
      </c>
      <c r="BL184" s="65">
        <f>IFERROR(BK184/BH176,"-")</f>
        <v>1.1079320331814132E-3</v>
      </c>
      <c r="BM184" s="78">
        <v>5</v>
      </c>
      <c r="BN184" s="65">
        <f>IFERROR(BM184/BI176,"-")</f>
        <v>6.510416666666667E-3</v>
      </c>
      <c r="BO184" s="192">
        <f t="shared" si="23"/>
        <v>60933.8</v>
      </c>
      <c r="BP184" s="286"/>
    </row>
    <row r="185" spans="2:68" s="10" customFormat="1" ht="13.15" customHeight="1">
      <c r="B185" s="379"/>
      <c r="C185" s="374"/>
      <c r="D185" s="355"/>
      <c r="E185" s="355"/>
      <c r="F185" s="49" t="s">
        <v>115</v>
      </c>
      <c r="G185" s="78">
        <v>52355</v>
      </c>
      <c r="H185" s="65">
        <f>IFERROR(G185/D176,"-")</f>
        <v>5.229350284065939E-4</v>
      </c>
      <c r="I185" s="78">
        <v>8</v>
      </c>
      <c r="J185" s="65">
        <f>IFERROR(I185/E176,"-")</f>
        <v>4.9382716049382713E-2</v>
      </c>
      <c r="K185" s="81">
        <f t="shared" si="16"/>
        <v>6544.375</v>
      </c>
      <c r="L185" s="355"/>
      <c r="M185" s="355"/>
      <c r="N185" s="49" t="s">
        <v>115</v>
      </c>
      <c r="O185" s="78">
        <v>483415</v>
      </c>
      <c r="P185" s="65">
        <f>IFERROR(O185/L176,"-")</f>
        <v>5.5456514843317669E-4</v>
      </c>
      <c r="Q185" s="78">
        <v>46</v>
      </c>
      <c r="R185" s="65">
        <f>IFERROR(Q185/M176,"-")</f>
        <v>2.8238182934315532E-2</v>
      </c>
      <c r="S185" s="81">
        <f t="shared" si="17"/>
        <v>10509.021739130434</v>
      </c>
      <c r="T185" s="355"/>
      <c r="U185" s="355"/>
      <c r="V185" s="49" t="s">
        <v>115</v>
      </c>
      <c r="W185" s="78">
        <v>11714</v>
      </c>
      <c r="X185" s="65">
        <f>IFERROR(W185/T176,"-")</f>
        <v>3.948730550883981E-4</v>
      </c>
      <c r="Y185" s="78">
        <v>2</v>
      </c>
      <c r="Z185" s="65">
        <f>IFERROR(Y185/U176,"-")</f>
        <v>2.1276595744680851E-2</v>
      </c>
      <c r="AA185" s="192">
        <f t="shared" si="18"/>
        <v>5857</v>
      </c>
      <c r="AB185" s="355"/>
      <c r="AC185" s="355"/>
      <c r="AD185" s="49" t="s">
        <v>115</v>
      </c>
      <c r="AE185" s="78">
        <v>1635</v>
      </c>
      <c r="AF185" s="65">
        <f>IFERROR(AE185/AB176,"-")</f>
        <v>3.6932451562581528E-5</v>
      </c>
      <c r="AG185" s="78">
        <v>1</v>
      </c>
      <c r="AH185" s="65">
        <f>IFERROR(AG185/AC176,"-")</f>
        <v>5.9880239520958087E-3</v>
      </c>
      <c r="AI185" s="81">
        <f t="shared" si="19"/>
        <v>1635</v>
      </c>
      <c r="AJ185" s="355"/>
      <c r="AK185" s="355"/>
      <c r="AL185" s="49" t="s">
        <v>115</v>
      </c>
      <c r="AM185" s="78">
        <v>132660</v>
      </c>
      <c r="AN185" s="65">
        <f>IFERROR(AM185/AJ176,"-")</f>
        <v>3.7292900849629322E-4</v>
      </c>
      <c r="AO185" s="78">
        <v>15</v>
      </c>
      <c r="AP185" s="65">
        <f>IFERROR(AO185/AK176,"-")</f>
        <v>2.6455026455026454E-2</v>
      </c>
      <c r="AQ185" s="81">
        <f t="shared" si="20"/>
        <v>8844</v>
      </c>
      <c r="AR185" s="355"/>
      <c r="AS185" s="355"/>
      <c r="AT185" s="49" t="s">
        <v>115</v>
      </c>
      <c r="AU185" s="78">
        <v>337406</v>
      </c>
      <c r="AV185" s="65">
        <f>IFERROR(AU185/AR176,"-")</f>
        <v>7.632907907708066E-4</v>
      </c>
      <c r="AW185" s="81">
        <v>28</v>
      </c>
      <c r="AX185" s="65">
        <f>IFERROR(AW185/AS176,"-")</f>
        <v>3.495630461922597E-2</v>
      </c>
      <c r="AY185" s="284">
        <f t="shared" si="21"/>
        <v>12050.214285714286</v>
      </c>
      <c r="AZ185" s="355"/>
      <c r="BA185" s="355"/>
      <c r="BB185" s="49" t="s">
        <v>115</v>
      </c>
      <c r="BC185" s="78">
        <v>0</v>
      </c>
      <c r="BD185" s="65" t="str">
        <f>IFERROR(BC185/AZ176,"-")</f>
        <v>-</v>
      </c>
      <c r="BE185" s="78">
        <v>0</v>
      </c>
      <c r="BF185" s="65" t="str">
        <f>IFERROR(BE185/BA176,"-")</f>
        <v>-</v>
      </c>
      <c r="BG185" s="81" t="str">
        <f t="shared" si="22"/>
        <v>-</v>
      </c>
      <c r="BH185" s="355"/>
      <c r="BI185" s="355"/>
      <c r="BJ185" s="49" t="s">
        <v>115</v>
      </c>
      <c r="BK185" s="78">
        <v>241070</v>
      </c>
      <c r="BL185" s="65">
        <f>IFERROR(BK185/BH176,"-")</f>
        <v>8.7665359862356621E-4</v>
      </c>
      <c r="BM185" s="78">
        <v>15</v>
      </c>
      <c r="BN185" s="65">
        <f>IFERROR(BM185/BI176,"-")</f>
        <v>1.953125E-2</v>
      </c>
      <c r="BO185" s="192">
        <f t="shared" si="23"/>
        <v>16071.333333333334</v>
      </c>
      <c r="BP185" s="286"/>
    </row>
    <row r="186" spans="2:68" s="10" customFormat="1" ht="13.15" customHeight="1">
      <c r="B186" s="379"/>
      <c r="C186" s="374"/>
      <c r="D186" s="355"/>
      <c r="E186" s="355"/>
      <c r="F186" s="49" t="s">
        <v>116</v>
      </c>
      <c r="G186" s="78">
        <v>0</v>
      </c>
      <c r="H186" s="65">
        <f>IFERROR(G186/D176,"-")</f>
        <v>0</v>
      </c>
      <c r="I186" s="78">
        <v>0</v>
      </c>
      <c r="J186" s="65">
        <f>IFERROR(I186/E176,"-")</f>
        <v>0</v>
      </c>
      <c r="K186" s="81" t="str">
        <f t="shared" si="16"/>
        <v>-</v>
      </c>
      <c r="L186" s="355"/>
      <c r="M186" s="355"/>
      <c r="N186" s="49" t="s">
        <v>116</v>
      </c>
      <c r="O186" s="78">
        <v>1027789</v>
      </c>
      <c r="P186" s="65">
        <f>IFERROR(O186/L176,"-")</f>
        <v>1.1790613848204673E-3</v>
      </c>
      <c r="Q186" s="78">
        <v>5</v>
      </c>
      <c r="R186" s="65">
        <f>IFERROR(Q186/M176,"-")</f>
        <v>3.0693677102516881E-3</v>
      </c>
      <c r="S186" s="81">
        <f t="shared" si="17"/>
        <v>205557.8</v>
      </c>
      <c r="T186" s="355"/>
      <c r="U186" s="355"/>
      <c r="V186" s="49" t="s">
        <v>116</v>
      </c>
      <c r="W186" s="78">
        <v>0</v>
      </c>
      <c r="X186" s="65">
        <f>IFERROR(W186/T176,"-")</f>
        <v>0</v>
      </c>
      <c r="Y186" s="78">
        <v>0</v>
      </c>
      <c r="Z186" s="65">
        <f>IFERROR(Y186/U176,"-")</f>
        <v>0</v>
      </c>
      <c r="AA186" s="192" t="str">
        <f t="shared" si="18"/>
        <v>-</v>
      </c>
      <c r="AB186" s="355"/>
      <c r="AC186" s="355"/>
      <c r="AD186" s="49" t="s">
        <v>116</v>
      </c>
      <c r="AE186" s="78">
        <v>0</v>
      </c>
      <c r="AF186" s="65">
        <f>IFERROR(AE186/AB176,"-")</f>
        <v>0</v>
      </c>
      <c r="AG186" s="78">
        <v>0</v>
      </c>
      <c r="AH186" s="65">
        <f>IFERROR(AG186/AC176,"-")</f>
        <v>0</v>
      </c>
      <c r="AI186" s="81" t="str">
        <f t="shared" si="19"/>
        <v>-</v>
      </c>
      <c r="AJ186" s="355"/>
      <c r="AK186" s="355"/>
      <c r="AL186" s="49" t="s">
        <v>116</v>
      </c>
      <c r="AM186" s="78">
        <v>2447</v>
      </c>
      <c r="AN186" s="65">
        <f>IFERROR(AM186/AJ176,"-")</f>
        <v>6.8789181651622907E-6</v>
      </c>
      <c r="AO186" s="78">
        <v>1</v>
      </c>
      <c r="AP186" s="65">
        <f>IFERROR(AO186/AK176,"-")</f>
        <v>1.7636684303350969E-3</v>
      </c>
      <c r="AQ186" s="81">
        <f t="shared" si="20"/>
        <v>2447</v>
      </c>
      <c r="AR186" s="355"/>
      <c r="AS186" s="355"/>
      <c r="AT186" s="49" t="s">
        <v>116</v>
      </c>
      <c r="AU186" s="78">
        <v>1025342</v>
      </c>
      <c r="AV186" s="65">
        <f>IFERROR(AU186/AR176,"-")</f>
        <v>2.3195619105484799E-3</v>
      </c>
      <c r="AW186" s="81">
        <v>4</v>
      </c>
      <c r="AX186" s="65">
        <f>IFERROR(AW186/AS176,"-")</f>
        <v>4.9937578027465668E-3</v>
      </c>
      <c r="AY186" s="284">
        <f t="shared" si="21"/>
        <v>256335.5</v>
      </c>
      <c r="AZ186" s="355"/>
      <c r="BA186" s="355"/>
      <c r="BB186" s="49" t="s">
        <v>116</v>
      </c>
      <c r="BC186" s="78">
        <v>0</v>
      </c>
      <c r="BD186" s="65" t="str">
        <f>IFERROR(BC186/AZ176,"-")</f>
        <v>-</v>
      </c>
      <c r="BE186" s="78">
        <v>0</v>
      </c>
      <c r="BF186" s="65" t="str">
        <f>IFERROR(BE186/BA176,"-")</f>
        <v>-</v>
      </c>
      <c r="BG186" s="81" t="str">
        <f t="shared" si="22"/>
        <v>-</v>
      </c>
      <c r="BH186" s="355"/>
      <c r="BI186" s="355"/>
      <c r="BJ186" s="49" t="s">
        <v>116</v>
      </c>
      <c r="BK186" s="78">
        <v>2880</v>
      </c>
      <c r="BL186" s="65">
        <f>IFERROR(BK186/BH176,"-")</f>
        <v>1.0473150388002948E-5</v>
      </c>
      <c r="BM186" s="78">
        <v>1</v>
      </c>
      <c r="BN186" s="65">
        <f>IFERROR(BM186/BI176,"-")</f>
        <v>1.3020833333333333E-3</v>
      </c>
      <c r="BO186" s="192">
        <f t="shared" si="23"/>
        <v>2880</v>
      </c>
      <c r="BP186" s="286"/>
    </row>
    <row r="187" spans="2:68" s="10" customFormat="1" ht="13.15" customHeight="1">
      <c r="B187" s="379"/>
      <c r="C187" s="374"/>
      <c r="D187" s="355"/>
      <c r="E187" s="355"/>
      <c r="F187" s="49" t="s">
        <v>117</v>
      </c>
      <c r="G187" s="78">
        <v>14480</v>
      </c>
      <c r="H187" s="65">
        <f>IFERROR(G187/D176,"-")</f>
        <v>1.4462991521970163E-4</v>
      </c>
      <c r="I187" s="78">
        <v>1</v>
      </c>
      <c r="J187" s="65">
        <f>IFERROR(I187/E176,"-")</f>
        <v>6.1728395061728392E-3</v>
      </c>
      <c r="K187" s="81">
        <f t="shared" si="16"/>
        <v>14480</v>
      </c>
      <c r="L187" s="355"/>
      <c r="M187" s="355"/>
      <c r="N187" s="49" t="s">
        <v>117</v>
      </c>
      <c r="O187" s="78">
        <v>786376</v>
      </c>
      <c r="P187" s="65">
        <f>IFERROR(O187/L176,"-")</f>
        <v>9.0211665580151163E-4</v>
      </c>
      <c r="Q187" s="78">
        <v>9</v>
      </c>
      <c r="R187" s="65">
        <f>IFERROR(Q187/M176,"-")</f>
        <v>5.5248618784530384E-3</v>
      </c>
      <c r="S187" s="81">
        <f t="shared" si="17"/>
        <v>87375.111111111109</v>
      </c>
      <c r="T187" s="355"/>
      <c r="U187" s="355"/>
      <c r="V187" s="49" t="s">
        <v>117</v>
      </c>
      <c r="W187" s="78">
        <v>0</v>
      </c>
      <c r="X187" s="65">
        <f>IFERROR(W187/T176,"-")</f>
        <v>0</v>
      </c>
      <c r="Y187" s="78">
        <v>0</v>
      </c>
      <c r="Z187" s="65">
        <f>IFERROR(Y187/U176,"-")</f>
        <v>0</v>
      </c>
      <c r="AA187" s="192" t="str">
        <f t="shared" si="18"/>
        <v>-</v>
      </c>
      <c r="AB187" s="355"/>
      <c r="AC187" s="355"/>
      <c r="AD187" s="49" t="s">
        <v>117</v>
      </c>
      <c r="AE187" s="78">
        <v>0</v>
      </c>
      <c r="AF187" s="65">
        <f>IFERROR(AE187/AB176,"-")</f>
        <v>0</v>
      </c>
      <c r="AG187" s="78">
        <v>0</v>
      </c>
      <c r="AH187" s="65">
        <f>IFERROR(AG187/AC176,"-")</f>
        <v>0</v>
      </c>
      <c r="AI187" s="81" t="str">
        <f t="shared" si="19"/>
        <v>-</v>
      </c>
      <c r="AJ187" s="355"/>
      <c r="AK187" s="355"/>
      <c r="AL187" s="49" t="s">
        <v>117</v>
      </c>
      <c r="AM187" s="78">
        <v>8195</v>
      </c>
      <c r="AN187" s="65">
        <f>IFERROR(AM187/AJ176,"-")</f>
        <v>2.3037488501636687E-5</v>
      </c>
      <c r="AO187" s="78">
        <v>2</v>
      </c>
      <c r="AP187" s="65">
        <f>IFERROR(AO187/AK176,"-")</f>
        <v>3.5273368606701938E-3</v>
      </c>
      <c r="AQ187" s="81">
        <f t="shared" si="20"/>
        <v>4097.5</v>
      </c>
      <c r="AR187" s="355"/>
      <c r="AS187" s="355"/>
      <c r="AT187" s="49" t="s">
        <v>117</v>
      </c>
      <c r="AU187" s="78">
        <v>778181</v>
      </c>
      <c r="AV187" s="65">
        <f>IFERROR(AU187/AR176,"-")</f>
        <v>1.7604262842178771E-3</v>
      </c>
      <c r="AW187" s="81">
        <v>7</v>
      </c>
      <c r="AX187" s="65">
        <f>IFERROR(AW187/AS176,"-")</f>
        <v>8.7390761548064924E-3</v>
      </c>
      <c r="AY187" s="284">
        <f t="shared" si="21"/>
        <v>111168.71428571429</v>
      </c>
      <c r="AZ187" s="355"/>
      <c r="BA187" s="355"/>
      <c r="BB187" s="49" t="s">
        <v>117</v>
      </c>
      <c r="BC187" s="78">
        <v>0</v>
      </c>
      <c r="BD187" s="65" t="str">
        <f>IFERROR(BC187/AZ176,"-")</f>
        <v>-</v>
      </c>
      <c r="BE187" s="78">
        <v>0</v>
      </c>
      <c r="BF187" s="65" t="str">
        <f>IFERROR(BE187/BA176,"-")</f>
        <v>-</v>
      </c>
      <c r="BG187" s="81" t="str">
        <f t="shared" si="22"/>
        <v>-</v>
      </c>
      <c r="BH187" s="355"/>
      <c r="BI187" s="355"/>
      <c r="BJ187" s="49" t="s">
        <v>117</v>
      </c>
      <c r="BK187" s="78">
        <v>25917</v>
      </c>
      <c r="BL187" s="65">
        <f>IFERROR(BK187/BH176,"-")</f>
        <v>9.4247443960372365E-5</v>
      </c>
      <c r="BM187" s="78">
        <v>1</v>
      </c>
      <c r="BN187" s="65">
        <f>IFERROR(BM187/BI176,"-")</f>
        <v>1.3020833333333333E-3</v>
      </c>
      <c r="BO187" s="192">
        <f t="shared" si="23"/>
        <v>25917</v>
      </c>
      <c r="BP187" s="286"/>
    </row>
    <row r="188" spans="2:68" s="10" customFormat="1" ht="13.15" customHeight="1">
      <c r="B188" s="379"/>
      <c r="C188" s="374"/>
      <c r="D188" s="355"/>
      <c r="E188" s="355"/>
      <c r="F188" s="49" t="s">
        <v>118</v>
      </c>
      <c r="G188" s="78">
        <v>508871</v>
      </c>
      <c r="H188" s="65">
        <f>IFERROR(G188/D176,"-")</f>
        <v>5.0827327063373475E-3</v>
      </c>
      <c r="I188" s="78">
        <v>31</v>
      </c>
      <c r="J188" s="65">
        <f>IFERROR(I188/E176,"-")</f>
        <v>0.19135802469135801</v>
      </c>
      <c r="K188" s="81">
        <f t="shared" si="16"/>
        <v>16415.193548387098</v>
      </c>
      <c r="L188" s="355"/>
      <c r="M188" s="355"/>
      <c r="N188" s="49" t="s">
        <v>118</v>
      </c>
      <c r="O188" s="78">
        <v>7432946</v>
      </c>
      <c r="P188" s="65">
        <f>IFERROR(O188/L176,"-")</f>
        <v>8.5269443475808285E-3</v>
      </c>
      <c r="Q188" s="78">
        <v>255</v>
      </c>
      <c r="R188" s="65">
        <f>IFERROR(Q188/M176,"-")</f>
        <v>0.15653775322283608</v>
      </c>
      <c r="S188" s="81">
        <f t="shared" si="17"/>
        <v>29148.807843137256</v>
      </c>
      <c r="T188" s="355"/>
      <c r="U188" s="355"/>
      <c r="V188" s="49" t="s">
        <v>118</v>
      </c>
      <c r="W188" s="78">
        <v>199611</v>
      </c>
      <c r="X188" s="65">
        <f>IFERROR(W188/T176,"-")</f>
        <v>6.7287865288757241E-3</v>
      </c>
      <c r="Y188" s="78">
        <v>11</v>
      </c>
      <c r="Z188" s="65">
        <f>IFERROR(Y188/U176,"-")</f>
        <v>0.11702127659574468</v>
      </c>
      <c r="AA188" s="192">
        <f t="shared" si="18"/>
        <v>18146.454545454544</v>
      </c>
      <c r="AB188" s="355"/>
      <c r="AC188" s="355"/>
      <c r="AD188" s="49" t="s">
        <v>118</v>
      </c>
      <c r="AE188" s="78">
        <v>314561</v>
      </c>
      <c r="AF188" s="65">
        <f>IFERROR(AE188/AB176,"-")</f>
        <v>7.1055100281206167E-3</v>
      </c>
      <c r="AG188" s="78">
        <v>16</v>
      </c>
      <c r="AH188" s="65">
        <f>IFERROR(AG188/AC176,"-")</f>
        <v>9.580838323353294E-2</v>
      </c>
      <c r="AI188" s="81">
        <f t="shared" si="19"/>
        <v>19660.0625</v>
      </c>
      <c r="AJ188" s="355"/>
      <c r="AK188" s="355"/>
      <c r="AL188" s="49" t="s">
        <v>118</v>
      </c>
      <c r="AM188" s="78">
        <v>4420562</v>
      </c>
      <c r="AN188" s="65">
        <f>IFERROR(AM188/AJ176,"-")</f>
        <v>1.242692449612838E-2</v>
      </c>
      <c r="AO188" s="78">
        <v>107</v>
      </c>
      <c r="AP188" s="65">
        <f>IFERROR(AO188/AK176,"-")</f>
        <v>0.18871252204585537</v>
      </c>
      <c r="AQ188" s="81">
        <f t="shared" si="20"/>
        <v>41313.663551401871</v>
      </c>
      <c r="AR188" s="355"/>
      <c r="AS188" s="355"/>
      <c r="AT188" s="49" t="s">
        <v>118</v>
      </c>
      <c r="AU188" s="78">
        <v>2498212</v>
      </c>
      <c r="AV188" s="65">
        <f>IFERROR(AU188/AR176,"-")</f>
        <v>5.65153617005364E-3</v>
      </c>
      <c r="AW188" s="81">
        <v>121</v>
      </c>
      <c r="AX188" s="65">
        <f>IFERROR(AW188/AS176,"-")</f>
        <v>0.15106117353308365</v>
      </c>
      <c r="AY188" s="284">
        <f t="shared" si="21"/>
        <v>20646.380165289258</v>
      </c>
      <c r="AZ188" s="355"/>
      <c r="BA188" s="355"/>
      <c r="BB188" s="49" t="s">
        <v>118</v>
      </c>
      <c r="BC188" s="78">
        <v>0</v>
      </c>
      <c r="BD188" s="65" t="str">
        <f>IFERROR(BC188/AZ176,"-")</f>
        <v>-</v>
      </c>
      <c r="BE188" s="78">
        <v>0</v>
      </c>
      <c r="BF188" s="65" t="str">
        <f>IFERROR(BE188/BA176,"-")</f>
        <v>-</v>
      </c>
      <c r="BG188" s="81" t="str">
        <f t="shared" si="22"/>
        <v>-</v>
      </c>
      <c r="BH188" s="355"/>
      <c r="BI188" s="355"/>
      <c r="BJ188" s="49" t="s">
        <v>118</v>
      </c>
      <c r="BK188" s="78">
        <v>1592045</v>
      </c>
      <c r="BL188" s="65">
        <f>IFERROR(BK188/BH176,"-")</f>
        <v>5.7894884407875529E-3</v>
      </c>
      <c r="BM188" s="78">
        <v>90</v>
      </c>
      <c r="BN188" s="65">
        <f>IFERROR(BM188/BI176,"-")</f>
        <v>0.1171875</v>
      </c>
      <c r="BO188" s="192">
        <f t="shared" si="23"/>
        <v>17689.388888888891</v>
      </c>
      <c r="BP188" s="286"/>
    </row>
    <row r="189" spans="2:68" s="10" customFormat="1" ht="13.15" customHeight="1">
      <c r="B189" s="379"/>
      <c r="C189" s="374"/>
      <c r="D189" s="355"/>
      <c r="E189" s="355"/>
      <c r="F189" s="49" t="s">
        <v>119</v>
      </c>
      <c r="G189" s="78">
        <v>1619951</v>
      </c>
      <c r="H189" s="65">
        <f>IFERROR(G189/D176,"-")</f>
        <v>1.6180481753457935E-2</v>
      </c>
      <c r="I189" s="78">
        <v>28</v>
      </c>
      <c r="J189" s="65">
        <f>IFERROR(I189/E176,"-")</f>
        <v>0.1728395061728395</v>
      </c>
      <c r="K189" s="81">
        <f t="shared" si="16"/>
        <v>57855.392857142855</v>
      </c>
      <c r="L189" s="355"/>
      <c r="M189" s="355"/>
      <c r="N189" s="49" t="s">
        <v>119</v>
      </c>
      <c r="O189" s="78">
        <v>11750208</v>
      </c>
      <c r="P189" s="65">
        <f>IFERROR(O189/L176,"-")</f>
        <v>1.3479631049182792E-2</v>
      </c>
      <c r="Q189" s="78">
        <v>136</v>
      </c>
      <c r="R189" s="65">
        <f>IFERROR(Q189/M176,"-")</f>
        <v>8.3486801718845913E-2</v>
      </c>
      <c r="S189" s="81">
        <f t="shared" si="17"/>
        <v>86398.588235294112</v>
      </c>
      <c r="T189" s="355"/>
      <c r="U189" s="355"/>
      <c r="V189" s="49" t="s">
        <v>119</v>
      </c>
      <c r="W189" s="78">
        <v>966151</v>
      </c>
      <c r="X189" s="65">
        <f>IFERROR(W189/T176,"-")</f>
        <v>3.2568464832398066E-2</v>
      </c>
      <c r="Y189" s="78">
        <v>10</v>
      </c>
      <c r="Z189" s="65">
        <f>IFERROR(Y189/U176,"-")</f>
        <v>0.10638297872340426</v>
      </c>
      <c r="AA189" s="192">
        <f t="shared" si="18"/>
        <v>96615.1</v>
      </c>
      <c r="AB189" s="355"/>
      <c r="AC189" s="355"/>
      <c r="AD189" s="49" t="s">
        <v>119</v>
      </c>
      <c r="AE189" s="78">
        <v>734025</v>
      </c>
      <c r="AF189" s="65">
        <f>IFERROR(AE189/AB176,"-")</f>
        <v>1.658063777261401E-2</v>
      </c>
      <c r="AG189" s="78">
        <v>10</v>
      </c>
      <c r="AH189" s="65">
        <f>IFERROR(AG189/AC176,"-")</f>
        <v>5.9880239520958084E-2</v>
      </c>
      <c r="AI189" s="81">
        <f t="shared" si="19"/>
        <v>73402.5</v>
      </c>
      <c r="AJ189" s="355"/>
      <c r="AK189" s="355"/>
      <c r="AL189" s="49" t="s">
        <v>119</v>
      </c>
      <c r="AM189" s="78">
        <v>5137954</v>
      </c>
      <c r="AN189" s="65">
        <f>IFERROR(AM189/AJ176,"-")</f>
        <v>1.4443631018540357E-2</v>
      </c>
      <c r="AO189" s="78">
        <v>58</v>
      </c>
      <c r="AP189" s="65">
        <f>IFERROR(AO189/AK176,"-")</f>
        <v>0.10229276895943562</v>
      </c>
      <c r="AQ189" s="81">
        <f t="shared" si="20"/>
        <v>88585.413793103449</v>
      </c>
      <c r="AR189" s="355"/>
      <c r="AS189" s="355"/>
      <c r="AT189" s="49" t="s">
        <v>119</v>
      </c>
      <c r="AU189" s="78">
        <v>4912078</v>
      </c>
      <c r="AV189" s="65">
        <f>IFERROR(AU189/AR176,"-")</f>
        <v>1.1112262084692869E-2</v>
      </c>
      <c r="AW189" s="81">
        <v>58</v>
      </c>
      <c r="AX189" s="65">
        <f>IFERROR(AW189/AS176,"-")</f>
        <v>7.2409488139825215E-2</v>
      </c>
      <c r="AY189" s="284">
        <f t="shared" si="21"/>
        <v>84691</v>
      </c>
      <c r="AZ189" s="355"/>
      <c r="BA189" s="355"/>
      <c r="BB189" s="49" t="s">
        <v>119</v>
      </c>
      <c r="BC189" s="78">
        <v>0</v>
      </c>
      <c r="BD189" s="65" t="str">
        <f>IFERROR(BC189/AZ176,"-")</f>
        <v>-</v>
      </c>
      <c r="BE189" s="78">
        <v>0</v>
      </c>
      <c r="BF189" s="65" t="str">
        <f>IFERROR(BE189/BA176,"-")</f>
        <v>-</v>
      </c>
      <c r="BG189" s="81" t="str">
        <f t="shared" si="22"/>
        <v>-</v>
      </c>
      <c r="BH189" s="355"/>
      <c r="BI189" s="355"/>
      <c r="BJ189" s="49" t="s">
        <v>119</v>
      </c>
      <c r="BK189" s="78">
        <v>2232779</v>
      </c>
      <c r="BL189" s="65">
        <f>IFERROR(BK189/BH176,"-")</f>
        <v>8.1195243924218168E-3</v>
      </c>
      <c r="BM189" s="78">
        <v>49</v>
      </c>
      <c r="BN189" s="65">
        <f>IFERROR(BM189/BI176,"-")</f>
        <v>6.3802083333333329E-2</v>
      </c>
      <c r="BO189" s="192">
        <f t="shared" si="23"/>
        <v>45566.918367346938</v>
      </c>
      <c r="BP189" s="286"/>
    </row>
    <row r="190" spans="2:68" s="10" customFormat="1" ht="13.15" customHeight="1">
      <c r="B190" s="379"/>
      <c r="C190" s="374"/>
      <c r="D190" s="355"/>
      <c r="E190" s="355"/>
      <c r="F190" s="49" t="s">
        <v>120</v>
      </c>
      <c r="G190" s="78">
        <v>560539</v>
      </c>
      <c r="H190" s="65">
        <f>IFERROR(G190/D176,"-")</f>
        <v>5.5988058043740562E-3</v>
      </c>
      <c r="I190" s="78">
        <v>12</v>
      </c>
      <c r="J190" s="65">
        <f>IFERROR(I190/E176,"-")</f>
        <v>7.407407407407407E-2</v>
      </c>
      <c r="K190" s="81">
        <f t="shared" si="16"/>
        <v>46711.583333333336</v>
      </c>
      <c r="L190" s="355"/>
      <c r="M190" s="355"/>
      <c r="N190" s="49" t="s">
        <v>120</v>
      </c>
      <c r="O190" s="78">
        <v>3400330</v>
      </c>
      <c r="P190" s="65">
        <f>IFERROR(O190/L176,"-")</f>
        <v>3.9007985088832238E-3</v>
      </c>
      <c r="Q190" s="78">
        <v>69</v>
      </c>
      <c r="R190" s="65">
        <f>IFERROR(Q190/M176,"-")</f>
        <v>4.2357274401473299E-2</v>
      </c>
      <c r="S190" s="81">
        <f t="shared" si="17"/>
        <v>49280.144927536232</v>
      </c>
      <c r="T190" s="355"/>
      <c r="U190" s="355"/>
      <c r="V190" s="49" t="s">
        <v>120</v>
      </c>
      <c r="W190" s="78">
        <v>53072</v>
      </c>
      <c r="X190" s="65">
        <f>IFERROR(W190/T176,"-")</f>
        <v>1.7890304575423821E-3</v>
      </c>
      <c r="Y190" s="78">
        <v>2</v>
      </c>
      <c r="Z190" s="65">
        <f>IFERROR(Y190/U176,"-")</f>
        <v>2.1276595744680851E-2</v>
      </c>
      <c r="AA190" s="192">
        <f t="shared" si="18"/>
        <v>26536</v>
      </c>
      <c r="AB190" s="355"/>
      <c r="AC190" s="355"/>
      <c r="AD190" s="49" t="s">
        <v>120</v>
      </c>
      <c r="AE190" s="78">
        <v>229912</v>
      </c>
      <c r="AF190" s="65">
        <f>IFERROR(AE190/AB176,"-")</f>
        <v>5.1934029380160517E-3</v>
      </c>
      <c r="AG190" s="78">
        <v>3</v>
      </c>
      <c r="AH190" s="65">
        <f>IFERROR(AG190/AC176,"-")</f>
        <v>1.7964071856287425E-2</v>
      </c>
      <c r="AI190" s="81">
        <f t="shared" si="19"/>
        <v>76637.333333333328</v>
      </c>
      <c r="AJ190" s="355"/>
      <c r="AK190" s="355"/>
      <c r="AL190" s="49" t="s">
        <v>120</v>
      </c>
      <c r="AM190" s="78">
        <v>1616447</v>
      </c>
      <c r="AN190" s="65">
        <f>IFERROR(AM190/AJ176,"-")</f>
        <v>4.5440975199518147E-3</v>
      </c>
      <c r="AO190" s="78">
        <v>31</v>
      </c>
      <c r="AP190" s="65">
        <f>IFERROR(AO190/AK176,"-")</f>
        <v>5.4673721340388004E-2</v>
      </c>
      <c r="AQ190" s="81">
        <f t="shared" si="20"/>
        <v>52143.451612903227</v>
      </c>
      <c r="AR190" s="355"/>
      <c r="AS190" s="355"/>
      <c r="AT190" s="49" t="s">
        <v>120</v>
      </c>
      <c r="AU190" s="78">
        <v>1500899</v>
      </c>
      <c r="AV190" s="65">
        <f>IFERROR(AU190/AR176,"-")</f>
        <v>3.3953823719113261E-3</v>
      </c>
      <c r="AW190" s="81">
        <v>33</v>
      </c>
      <c r="AX190" s="65">
        <f>IFERROR(AW190/AS176,"-")</f>
        <v>4.1198501872659173E-2</v>
      </c>
      <c r="AY190" s="284">
        <f t="shared" si="21"/>
        <v>45481.78787878788</v>
      </c>
      <c r="AZ190" s="355"/>
      <c r="BA190" s="355"/>
      <c r="BB190" s="49" t="s">
        <v>120</v>
      </c>
      <c r="BC190" s="78">
        <v>0</v>
      </c>
      <c r="BD190" s="65" t="str">
        <f>IFERROR(BC190/AZ176,"-")</f>
        <v>-</v>
      </c>
      <c r="BE190" s="78">
        <v>0</v>
      </c>
      <c r="BF190" s="65" t="str">
        <f>IFERROR(BE190/BA176,"-")</f>
        <v>-</v>
      </c>
      <c r="BG190" s="81" t="str">
        <f t="shared" si="22"/>
        <v>-</v>
      </c>
      <c r="BH190" s="355"/>
      <c r="BI190" s="355"/>
      <c r="BJ190" s="49" t="s">
        <v>120</v>
      </c>
      <c r="BK190" s="78">
        <v>515489</v>
      </c>
      <c r="BL190" s="65">
        <f>IFERROR(BK190/BH176,"-")</f>
        <v>1.8745811876254347E-3</v>
      </c>
      <c r="BM190" s="78">
        <v>18</v>
      </c>
      <c r="BN190" s="65">
        <f>IFERROR(BM190/BI176,"-")</f>
        <v>2.34375E-2</v>
      </c>
      <c r="BO190" s="192">
        <f t="shared" si="23"/>
        <v>28638.277777777777</v>
      </c>
      <c r="BP190" s="286"/>
    </row>
    <row r="191" spans="2:68" s="10" customFormat="1" ht="13.15" customHeight="1">
      <c r="B191" s="379"/>
      <c r="C191" s="374"/>
      <c r="D191" s="355"/>
      <c r="E191" s="355"/>
      <c r="F191" s="50" t="s">
        <v>121</v>
      </c>
      <c r="G191" s="79">
        <v>185295</v>
      </c>
      <c r="H191" s="66">
        <f>IFERROR(G191/D176,"-")</f>
        <v>1.8507734903753187E-3</v>
      </c>
      <c r="I191" s="79">
        <v>21</v>
      </c>
      <c r="J191" s="66">
        <f>IFERROR(I191/E176,"-")</f>
        <v>0.12962962962962962</v>
      </c>
      <c r="K191" s="82">
        <f t="shared" si="16"/>
        <v>8823.5714285714294</v>
      </c>
      <c r="L191" s="355"/>
      <c r="M191" s="355"/>
      <c r="N191" s="50" t="s">
        <v>121</v>
      </c>
      <c r="O191" s="79">
        <v>858678</v>
      </c>
      <c r="P191" s="66">
        <f>IFERROR(O191/L176,"-")</f>
        <v>9.8506023298057218E-4</v>
      </c>
      <c r="Q191" s="79">
        <v>81</v>
      </c>
      <c r="R191" s="66">
        <f>IFERROR(Q191/M176,"-")</f>
        <v>4.9723756906077346E-2</v>
      </c>
      <c r="S191" s="82">
        <f t="shared" si="17"/>
        <v>10600.962962962964</v>
      </c>
      <c r="T191" s="355"/>
      <c r="U191" s="355"/>
      <c r="V191" s="50" t="s">
        <v>121</v>
      </c>
      <c r="W191" s="79">
        <v>12953</v>
      </c>
      <c r="X191" s="66">
        <f>IFERROR(W191/T176,"-")</f>
        <v>4.366391226361636E-4</v>
      </c>
      <c r="Y191" s="79">
        <v>3</v>
      </c>
      <c r="Z191" s="66">
        <f>IFERROR(Y191/U176,"-")</f>
        <v>3.1914893617021274E-2</v>
      </c>
      <c r="AA191" s="193">
        <f t="shared" si="18"/>
        <v>4317.666666666667</v>
      </c>
      <c r="AB191" s="355"/>
      <c r="AC191" s="355"/>
      <c r="AD191" s="50" t="s">
        <v>121</v>
      </c>
      <c r="AE191" s="79">
        <v>55329</v>
      </c>
      <c r="AF191" s="66">
        <f>IFERROR(AE191/AB176,"-")</f>
        <v>1.249807714070993E-3</v>
      </c>
      <c r="AG191" s="79">
        <v>6</v>
      </c>
      <c r="AH191" s="66">
        <f>IFERROR(AG191/AC176,"-")</f>
        <v>3.5928143712574849E-2</v>
      </c>
      <c r="AI191" s="82">
        <f t="shared" si="19"/>
        <v>9221.5</v>
      </c>
      <c r="AJ191" s="355"/>
      <c r="AK191" s="355"/>
      <c r="AL191" s="50" t="s">
        <v>121</v>
      </c>
      <c r="AM191" s="79">
        <v>226539</v>
      </c>
      <c r="AN191" s="66">
        <f>IFERROR(AM191/AJ176,"-")</f>
        <v>6.3683826817233355E-4</v>
      </c>
      <c r="AO191" s="79">
        <v>31</v>
      </c>
      <c r="AP191" s="66">
        <f>IFERROR(AO191/AK176,"-")</f>
        <v>5.4673721340388004E-2</v>
      </c>
      <c r="AQ191" s="82">
        <f t="shared" si="20"/>
        <v>7307.7096774193551</v>
      </c>
      <c r="AR191" s="355"/>
      <c r="AS191" s="355"/>
      <c r="AT191" s="50" t="s">
        <v>121</v>
      </c>
      <c r="AU191" s="79">
        <v>563857</v>
      </c>
      <c r="AV191" s="66">
        <f>IFERROR(AU191/AR176,"-")</f>
        <v>1.2755755837526739E-3</v>
      </c>
      <c r="AW191" s="82">
        <v>41</v>
      </c>
      <c r="AX191" s="68">
        <f>IFERROR(AW191/AS176,"-")</f>
        <v>5.118601747815231E-2</v>
      </c>
      <c r="AY191" s="285">
        <f t="shared" si="21"/>
        <v>13752.609756097561</v>
      </c>
      <c r="AZ191" s="355"/>
      <c r="BA191" s="355"/>
      <c r="BB191" s="50" t="s">
        <v>121</v>
      </c>
      <c r="BC191" s="79">
        <v>0</v>
      </c>
      <c r="BD191" s="66" t="str">
        <f>IFERROR(BC191/AZ176,"-")</f>
        <v>-</v>
      </c>
      <c r="BE191" s="79">
        <v>0</v>
      </c>
      <c r="BF191" s="66" t="str">
        <f>IFERROR(BE191/BA176,"-")</f>
        <v>-</v>
      </c>
      <c r="BG191" s="82" t="str">
        <f t="shared" si="22"/>
        <v>-</v>
      </c>
      <c r="BH191" s="355"/>
      <c r="BI191" s="355"/>
      <c r="BJ191" s="50" t="s">
        <v>121</v>
      </c>
      <c r="BK191" s="79">
        <v>398204</v>
      </c>
      <c r="BL191" s="66">
        <f>IFERROR(BK191/BH176,"-")</f>
        <v>1.4480730476056688E-3</v>
      </c>
      <c r="BM191" s="79">
        <v>26</v>
      </c>
      <c r="BN191" s="66">
        <f>IFERROR(BM191/BI176,"-")</f>
        <v>3.3854166666666664E-2</v>
      </c>
      <c r="BO191" s="193">
        <f t="shared" si="23"/>
        <v>15315.538461538461</v>
      </c>
      <c r="BP191" s="286"/>
    </row>
    <row r="192" spans="2:68" s="10" customFormat="1" ht="13.15" customHeight="1">
      <c r="B192" s="380"/>
      <c r="C192" s="375"/>
      <c r="D192" s="356"/>
      <c r="E192" s="356"/>
      <c r="F192" s="51" t="s">
        <v>71</v>
      </c>
      <c r="G192" s="74">
        <f>SUM(G176:G191)</f>
        <v>24018976</v>
      </c>
      <c r="H192" s="66">
        <f>IFERROR(G192/D176,"-")</f>
        <v>0.23990762862873261</v>
      </c>
      <c r="I192" s="79">
        <v>145</v>
      </c>
      <c r="J192" s="66">
        <f>IFERROR(I192/E176,"-")</f>
        <v>0.89506172839506171</v>
      </c>
      <c r="K192" s="82">
        <f t="shared" si="16"/>
        <v>165648.11034482758</v>
      </c>
      <c r="L192" s="356"/>
      <c r="M192" s="356"/>
      <c r="N192" s="51" t="s">
        <v>71</v>
      </c>
      <c r="O192" s="74">
        <f>SUM(O176:O191)</f>
        <v>170644829</v>
      </c>
      <c r="P192" s="66">
        <f>IFERROR(O192/L176,"-")</f>
        <v>0.1957607333734763</v>
      </c>
      <c r="Q192" s="79">
        <v>1298</v>
      </c>
      <c r="R192" s="66">
        <f>IFERROR(Q192/M176,"-")</f>
        <v>0.79680785758133821</v>
      </c>
      <c r="S192" s="82">
        <f t="shared" si="17"/>
        <v>131467.51078582436</v>
      </c>
      <c r="T192" s="356"/>
      <c r="U192" s="356"/>
      <c r="V192" s="51" t="s">
        <v>71</v>
      </c>
      <c r="W192" s="74">
        <f>SUM(W176:W191)</f>
        <v>2984909</v>
      </c>
      <c r="X192" s="66">
        <f>IFERROR(W192/T176,"-")</f>
        <v>0.10061978282319065</v>
      </c>
      <c r="Y192" s="79">
        <v>37</v>
      </c>
      <c r="Z192" s="66">
        <f>IFERROR(Y192/U176,"-")</f>
        <v>0.39361702127659576</v>
      </c>
      <c r="AA192" s="193">
        <f t="shared" si="18"/>
        <v>80673.216216216213</v>
      </c>
      <c r="AB192" s="356"/>
      <c r="AC192" s="356"/>
      <c r="AD192" s="51" t="s">
        <v>71</v>
      </c>
      <c r="AE192" s="74">
        <f>SUM(AE176:AE191)</f>
        <v>2403251</v>
      </c>
      <c r="AF192" s="66">
        <f>IFERROR(AE192/AB176,"-")</f>
        <v>5.4286208654572246E-2</v>
      </c>
      <c r="AG192" s="79">
        <v>64</v>
      </c>
      <c r="AH192" s="66">
        <f>IFERROR(AG192/AC176,"-")</f>
        <v>0.38323353293413176</v>
      </c>
      <c r="AI192" s="82">
        <f t="shared" si="19"/>
        <v>37550.796875</v>
      </c>
      <c r="AJ192" s="356"/>
      <c r="AK192" s="356"/>
      <c r="AL192" s="51" t="s">
        <v>71</v>
      </c>
      <c r="AM192" s="74">
        <f>SUM(AM176:AM191)</f>
        <v>69965896</v>
      </c>
      <c r="AN192" s="66">
        <f>IFERROR(AM192/AJ176,"-")</f>
        <v>0.19668560397885398</v>
      </c>
      <c r="AO192" s="79">
        <v>512</v>
      </c>
      <c r="AP192" s="66">
        <f>IFERROR(AO192/AK176,"-")</f>
        <v>0.90299823633156961</v>
      </c>
      <c r="AQ192" s="82">
        <f t="shared" si="20"/>
        <v>136652.140625</v>
      </c>
      <c r="AR192" s="356"/>
      <c r="AS192" s="356"/>
      <c r="AT192" s="51" t="s">
        <v>71</v>
      </c>
      <c r="AU192" s="74">
        <f>SUM(AU176:AU191)</f>
        <v>95290773</v>
      </c>
      <c r="AV192" s="66">
        <f>IFERROR(AU192/AR176,"-")</f>
        <v>0.21556987568784025</v>
      </c>
      <c r="AW192" s="82">
        <v>685</v>
      </c>
      <c r="AX192" s="153">
        <f>IFERROR(AW192/AS176,"-")</f>
        <v>0.85518102372034954</v>
      </c>
      <c r="AY192" s="223">
        <f t="shared" si="21"/>
        <v>139110.61751824818</v>
      </c>
      <c r="AZ192" s="356"/>
      <c r="BA192" s="356"/>
      <c r="BB192" s="51" t="s">
        <v>71</v>
      </c>
      <c r="BC192" s="74">
        <f>SUM(BC176:BC191)</f>
        <v>0</v>
      </c>
      <c r="BD192" s="66" t="str">
        <f>IFERROR(BC192/AZ176,"-")</f>
        <v>-</v>
      </c>
      <c r="BE192" s="79">
        <v>0</v>
      </c>
      <c r="BF192" s="66" t="str">
        <f>IFERROR(BE192/BA176,"-")</f>
        <v>-</v>
      </c>
      <c r="BG192" s="82" t="str">
        <f t="shared" si="22"/>
        <v>-</v>
      </c>
      <c r="BH192" s="356"/>
      <c r="BI192" s="356"/>
      <c r="BJ192" s="51" t="s">
        <v>71</v>
      </c>
      <c r="BK192" s="74">
        <f>SUM(BK176:BK191)</f>
        <v>39328254</v>
      </c>
      <c r="BL192" s="66">
        <f>IFERROR(BK192/BH176,"-")</f>
        <v>0.14301761063874252</v>
      </c>
      <c r="BM192" s="79">
        <v>539</v>
      </c>
      <c r="BN192" s="66">
        <f>IFERROR(BM192/BI176,"-")</f>
        <v>0.70182291666666663</v>
      </c>
      <c r="BO192" s="193">
        <f t="shared" si="23"/>
        <v>72965.220779220777</v>
      </c>
      <c r="BP192" s="286"/>
    </row>
    <row r="193" spans="2:68" s="10" customFormat="1" ht="13.15" customHeight="1">
      <c r="B193" s="378">
        <v>12</v>
      </c>
      <c r="C193" s="373" t="s">
        <v>94</v>
      </c>
      <c r="D193" s="354">
        <v>63959730</v>
      </c>
      <c r="E193" s="354">
        <v>89</v>
      </c>
      <c r="F193" s="47" t="s">
        <v>107</v>
      </c>
      <c r="G193" s="77">
        <v>2000244</v>
      </c>
      <c r="H193" s="64">
        <f>IFERROR(G193/D193,"-")</f>
        <v>3.1273490366516554E-2</v>
      </c>
      <c r="I193" s="77">
        <v>29</v>
      </c>
      <c r="J193" s="64">
        <f>IFERROR(I193/E193,"-")</f>
        <v>0.3258426966292135</v>
      </c>
      <c r="K193" s="80">
        <f t="shared" si="16"/>
        <v>68973.931034482754</v>
      </c>
      <c r="L193" s="354">
        <v>377309480</v>
      </c>
      <c r="M193" s="354">
        <v>768</v>
      </c>
      <c r="N193" s="47" t="s">
        <v>107</v>
      </c>
      <c r="O193" s="77">
        <v>4780714</v>
      </c>
      <c r="P193" s="64">
        <f>IFERROR(O193/L193,"-")</f>
        <v>1.267053772409853E-2</v>
      </c>
      <c r="Q193" s="77">
        <v>167</v>
      </c>
      <c r="R193" s="64">
        <f>IFERROR(Q193/M193,"-")</f>
        <v>0.21744791666666666</v>
      </c>
      <c r="S193" s="80">
        <f t="shared" si="17"/>
        <v>28627.029940119759</v>
      </c>
      <c r="T193" s="354">
        <v>17872250</v>
      </c>
      <c r="U193" s="354">
        <v>48</v>
      </c>
      <c r="V193" s="47" t="s">
        <v>107</v>
      </c>
      <c r="W193" s="77">
        <v>167393</v>
      </c>
      <c r="X193" s="64">
        <f>IFERROR(W193/T193,"-")</f>
        <v>9.3660842926883859E-3</v>
      </c>
      <c r="Y193" s="77">
        <v>7</v>
      </c>
      <c r="Z193" s="64">
        <f>IFERROR(Y193/U193,"-")</f>
        <v>0.14583333333333334</v>
      </c>
      <c r="AA193" s="191">
        <f t="shared" si="18"/>
        <v>23913.285714285714</v>
      </c>
      <c r="AB193" s="354">
        <v>20144390</v>
      </c>
      <c r="AC193" s="354">
        <v>86</v>
      </c>
      <c r="AD193" s="47" t="s">
        <v>107</v>
      </c>
      <c r="AE193" s="77">
        <v>233256</v>
      </c>
      <c r="AF193" s="64">
        <f>IFERROR(AE193/AB193,"-")</f>
        <v>1.1579203937175561E-2</v>
      </c>
      <c r="AG193" s="77">
        <v>10</v>
      </c>
      <c r="AH193" s="64">
        <f>IFERROR(AG193/AC193,"-")</f>
        <v>0.11627906976744186</v>
      </c>
      <c r="AI193" s="80">
        <f t="shared" si="19"/>
        <v>23325.599999999999</v>
      </c>
      <c r="AJ193" s="354">
        <v>169594750</v>
      </c>
      <c r="AK193" s="354">
        <v>290</v>
      </c>
      <c r="AL193" s="47" t="s">
        <v>107</v>
      </c>
      <c r="AM193" s="77">
        <v>1949367</v>
      </c>
      <c r="AN193" s="64">
        <f>IFERROR(AM193/AJ193,"-")</f>
        <v>1.1494265005255175E-2</v>
      </c>
      <c r="AO193" s="77">
        <v>77</v>
      </c>
      <c r="AP193" s="64">
        <f>IFERROR(AO193/AK193,"-")</f>
        <v>0.26551724137931032</v>
      </c>
      <c r="AQ193" s="80">
        <f t="shared" si="20"/>
        <v>25316.454545454544</v>
      </c>
      <c r="AR193" s="354">
        <v>169698090</v>
      </c>
      <c r="AS193" s="354">
        <v>344</v>
      </c>
      <c r="AT193" s="47" t="s">
        <v>107</v>
      </c>
      <c r="AU193" s="77">
        <v>2430698</v>
      </c>
      <c r="AV193" s="64">
        <f>IFERROR(AU193/AR193,"-")</f>
        <v>1.432366150968464E-2</v>
      </c>
      <c r="AW193" s="80">
        <v>73</v>
      </c>
      <c r="AX193" s="67">
        <f>IFERROR(AW193/AS193,"-")</f>
        <v>0.21220930232558138</v>
      </c>
      <c r="AY193" s="284">
        <f t="shared" si="21"/>
        <v>33297.232876712325</v>
      </c>
      <c r="AZ193" s="354">
        <v>0</v>
      </c>
      <c r="BA193" s="354">
        <v>0</v>
      </c>
      <c r="BB193" s="47" t="s">
        <v>107</v>
      </c>
      <c r="BC193" s="77">
        <v>0</v>
      </c>
      <c r="BD193" s="64" t="str">
        <f>IFERROR(BC193/AZ193,"-")</f>
        <v>-</v>
      </c>
      <c r="BE193" s="77">
        <v>0</v>
      </c>
      <c r="BF193" s="64" t="str">
        <f>IFERROR(BE193/BA193,"-")</f>
        <v>-</v>
      </c>
      <c r="BG193" s="80" t="str">
        <f t="shared" si="22"/>
        <v>-</v>
      </c>
      <c r="BH193" s="354">
        <v>154363010</v>
      </c>
      <c r="BI193" s="354">
        <v>369</v>
      </c>
      <c r="BJ193" s="47" t="s">
        <v>107</v>
      </c>
      <c r="BK193" s="77">
        <v>7373348</v>
      </c>
      <c r="BL193" s="64">
        <f>IFERROR(BK193/BH193,"-")</f>
        <v>4.7766288050485668E-2</v>
      </c>
      <c r="BM193" s="77">
        <v>74</v>
      </c>
      <c r="BN193" s="64">
        <f>IFERROR(BM193/BI193,"-")</f>
        <v>0.20054200542005421</v>
      </c>
      <c r="BO193" s="191">
        <f t="shared" si="23"/>
        <v>99639.83783783784</v>
      </c>
      <c r="BP193" s="286"/>
    </row>
    <row r="194" spans="2:68" s="10" customFormat="1" ht="13.15" customHeight="1">
      <c r="B194" s="379"/>
      <c r="C194" s="374"/>
      <c r="D194" s="355"/>
      <c r="E194" s="355"/>
      <c r="F194" s="48" t="s">
        <v>108</v>
      </c>
      <c r="G194" s="78">
        <v>1720777</v>
      </c>
      <c r="H194" s="65">
        <f>IFERROR(G194/D193,"-")</f>
        <v>2.6904069169772917E-2</v>
      </c>
      <c r="I194" s="78">
        <v>23</v>
      </c>
      <c r="J194" s="65">
        <f>IFERROR(I194/E193,"-")</f>
        <v>0.25842696629213485</v>
      </c>
      <c r="K194" s="81">
        <f t="shared" si="16"/>
        <v>74816.391304347824</v>
      </c>
      <c r="L194" s="355"/>
      <c r="M194" s="355"/>
      <c r="N194" s="48" t="s">
        <v>108</v>
      </c>
      <c r="O194" s="78">
        <v>7868466</v>
      </c>
      <c r="P194" s="65">
        <f>IFERROR(O194/L193,"-")</f>
        <v>2.0854143394435781E-2</v>
      </c>
      <c r="Q194" s="78">
        <v>184</v>
      </c>
      <c r="R194" s="65">
        <f>IFERROR(Q194/M193,"-")</f>
        <v>0.23958333333333334</v>
      </c>
      <c r="S194" s="81">
        <f t="shared" si="17"/>
        <v>42763.40217391304</v>
      </c>
      <c r="T194" s="355"/>
      <c r="U194" s="355"/>
      <c r="V194" s="48" t="s">
        <v>108</v>
      </c>
      <c r="W194" s="78">
        <v>109245</v>
      </c>
      <c r="X194" s="65">
        <f>IFERROR(W194/T193,"-")</f>
        <v>6.1125487837289652E-3</v>
      </c>
      <c r="Y194" s="78">
        <v>7</v>
      </c>
      <c r="Z194" s="65">
        <f>IFERROR(Y194/U193,"-")</f>
        <v>0.14583333333333334</v>
      </c>
      <c r="AA194" s="192">
        <f t="shared" si="18"/>
        <v>15606.428571428571</v>
      </c>
      <c r="AB194" s="355"/>
      <c r="AC194" s="355"/>
      <c r="AD194" s="48" t="s">
        <v>108</v>
      </c>
      <c r="AE194" s="78">
        <v>517778</v>
      </c>
      <c r="AF194" s="65">
        <f>IFERROR(AE194/AB193,"-")</f>
        <v>2.5703334774594813E-2</v>
      </c>
      <c r="AG194" s="78">
        <v>18</v>
      </c>
      <c r="AH194" s="65">
        <f>IFERROR(AG194/AC193,"-")</f>
        <v>0.20930232558139536</v>
      </c>
      <c r="AI194" s="81">
        <f t="shared" si="19"/>
        <v>28765.444444444445</v>
      </c>
      <c r="AJ194" s="355"/>
      <c r="AK194" s="355"/>
      <c r="AL194" s="48" t="s">
        <v>108</v>
      </c>
      <c r="AM194" s="78">
        <v>5272447</v>
      </c>
      <c r="AN194" s="65">
        <f>IFERROR(AM194/AJ193,"-")</f>
        <v>3.1088503624080343E-2</v>
      </c>
      <c r="AO194" s="78">
        <v>78</v>
      </c>
      <c r="AP194" s="65">
        <f>IFERROR(AO194/AK193,"-")</f>
        <v>0.26896551724137929</v>
      </c>
      <c r="AQ194" s="81">
        <f t="shared" si="20"/>
        <v>67595.474358974359</v>
      </c>
      <c r="AR194" s="355"/>
      <c r="AS194" s="355"/>
      <c r="AT194" s="48" t="s">
        <v>108</v>
      </c>
      <c r="AU194" s="78">
        <v>1968996</v>
      </c>
      <c r="AV194" s="65">
        <f>IFERROR(AU194/AR193,"-")</f>
        <v>1.1602935542763032E-2</v>
      </c>
      <c r="AW194" s="81">
        <v>81</v>
      </c>
      <c r="AX194" s="65">
        <f>IFERROR(AW194/AS193,"-")</f>
        <v>0.23546511627906977</v>
      </c>
      <c r="AY194" s="284">
        <f t="shared" si="21"/>
        <v>24308.592592592591</v>
      </c>
      <c r="AZ194" s="355"/>
      <c r="BA194" s="355"/>
      <c r="BB194" s="48" t="s">
        <v>108</v>
      </c>
      <c r="BC194" s="78">
        <v>0</v>
      </c>
      <c r="BD194" s="65" t="str">
        <f>IFERROR(BC194/AZ193,"-")</f>
        <v>-</v>
      </c>
      <c r="BE194" s="78">
        <v>0</v>
      </c>
      <c r="BF194" s="65" t="str">
        <f>IFERROR(BE194/BA193,"-")</f>
        <v>-</v>
      </c>
      <c r="BG194" s="81" t="str">
        <f t="shared" si="22"/>
        <v>-</v>
      </c>
      <c r="BH194" s="355"/>
      <c r="BI194" s="355"/>
      <c r="BJ194" s="48" t="s">
        <v>108</v>
      </c>
      <c r="BK194" s="78">
        <v>2186218</v>
      </c>
      <c r="BL194" s="65">
        <f>IFERROR(BK194/BH193,"-")</f>
        <v>1.4162836031766936E-2</v>
      </c>
      <c r="BM194" s="78">
        <v>69</v>
      </c>
      <c r="BN194" s="65">
        <f>IFERROR(BM194/BI193,"-")</f>
        <v>0.18699186991869918</v>
      </c>
      <c r="BO194" s="192">
        <f t="shared" si="23"/>
        <v>31684.318840579712</v>
      </c>
      <c r="BP194" s="286"/>
    </row>
    <row r="195" spans="2:68" s="10" customFormat="1" ht="13.15" customHeight="1">
      <c r="B195" s="379"/>
      <c r="C195" s="374"/>
      <c r="D195" s="355"/>
      <c r="E195" s="355"/>
      <c r="F195" s="49" t="s">
        <v>109</v>
      </c>
      <c r="G195" s="78">
        <v>1366505</v>
      </c>
      <c r="H195" s="65">
        <f>IFERROR(G195/D193,"-")</f>
        <v>2.1365083936408111E-2</v>
      </c>
      <c r="I195" s="78">
        <v>34</v>
      </c>
      <c r="J195" s="65">
        <f>IFERROR(I195/E193,"-")</f>
        <v>0.38202247191011235</v>
      </c>
      <c r="K195" s="81">
        <f t="shared" si="16"/>
        <v>40191.323529411762</v>
      </c>
      <c r="L195" s="355"/>
      <c r="M195" s="355"/>
      <c r="N195" s="49" t="s">
        <v>109</v>
      </c>
      <c r="O195" s="78">
        <v>10557075</v>
      </c>
      <c r="P195" s="65">
        <f>IFERROR(O195/L193,"-")</f>
        <v>2.7979882721208067E-2</v>
      </c>
      <c r="Q195" s="78">
        <v>234</v>
      </c>
      <c r="R195" s="65">
        <f>IFERROR(Q195/M193,"-")</f>
        <v>0.3046875</v>
      </c>
      <c r="S195" s="81">
        <f t="shared" si="17"/>
        <v>45115.705128205125</v>
      </c>
      <c r="T195" s="355"/>
      <c r="U195" s="355"/>
      <c r="V195" s="49" t="s">
        <v>109</v>
      </c>
      <c r="W195" s="78">
        <v>0</v>
      </c>
      <c r="X195" s="65">
        <f>IFERROR(W195/T193,"-")</f>
        <v>0</v>
      </c>
      <c r="Y195" s="78">
        <v>0</v>
      </c>
      <c r="Z195" s="65">
        <f>IFERROR(Y195/U193,"-")</f>
        <v>0</v>
      </c>
      <c r="AA195" s="192" t="str">
        <f t="shared" si="18"/>
        <v>-</v>
      </c>
      <c r="AB195" s="355"/>
      <c r="AC195" s="355"/>
      <c r="AD195" s="49" t="s">
        <v>109</v>
      </c>
      <c r="AE195" s="78">
        <v>0</v>
      </c>
      <c r="AF195" s="65">
        <f>IFERROR(AE195/AB193,"-")</f>
        <v>0</v>
      </c>
      <c r="AG195" s="78">
        <v>0</v>
      </c>
      <c r="AH195" s="65">
        <f>IFERROR(AG195/AC193,"-")</f>
        <v>0</v>
      </c>
      <c r="AI195" s="81" t="str">
        <f t="shared" si="19"/>
        <v>-</v>
      </c>
      <c r="AJ195" s="355"/>
      <c r="AK195" s="355"/>
      <c r="AL195" s="49" t="s">
        <v>109</v>
      </c>
      <c r="AM195" s="78">
        <v>6524118</v>
      </c>
      <c r="AN195" s="65">
        <f>IFERROR(AM195/AJ193,"-")</f>
        <v>3.8468867697850316E-2</v>
      </c>
      <c r="AO195" s="78">
        <v>114</v>
      </c>
      <c r="AP195" s="65">
        <f>IFERROR(AO195/AK193,"-")</f>
        <v>0.39310344827586208</v>
      </c>
      <c r="AQ195" s="81">
        <f t="shared" si="20"/>
        <v>57229.105263157893</v>
      </c>
      <c r="AR195" s="355"/>
      <c r="AS195" s="355"/>
      <c r="AT195" s="49" t="s">
        <v>109</v>
      </c>
      <c r="AU195" s="78">
        <v>4032957</v>
      </c>
      <c r="AV195" s="65">
        <f>IFERROR(AU195/AR193,"-")</f>
        <v>2.3765482569662391E-2</v>
      </c>
      <c r="AW195" s="81">
        <v>120</v>
      </c>
      <c r="AX195" s="65">
        <f>IFERROR(AW195/AS193,"-")</f>
        <v>0.34883720930232559</v>
      </c>
      <c r="AY195" s="284">
        <f t="shared" si="21"/>
        <v>33607.974999999999</v>
      </c>
      <c r="AZ195" s="355"/>
      <c r="BA195" s="355"/>
      <c r="BB195" s="49" t="s">
        <v>109</v>
      </c>
      <c r="BC195" s="78">
        <v>0</v>
      </c>
      <c r="BD195" s="65" t="str">
        <f>IFERROR(BC195/AZ193,"-")</f>
        <v>-</v>
      </c>
      <c r="BE195" s="78">
        <v>0</v>
      </c>
      <c r="BF195" s="65" t="str">
        <f>IFERROR(BE195/BA193,"-")</f>
        <v>-</v>
      </c>
      <c r="BG195" s="81" t="str">
        <f t="shared" si="22"/>
        <v>-</v>
      </c>
      <c r="BH195" s="355"/>
      <c r="BI195" s="355"/>
      <c r="BJ195" s="49" t="s">
        <v>109</v>
      </c>
      <c r="BK195" s="78">
        <v>4729892</v>
      </c>
      <c r="BL195" s="65">
        <f>IFERROR(BK195/BH193,"-")</f>
        <v>3.0641356371581507E-2</v>
      </c>
      <c r="BM195" s="78">
        <v>104</v>
      </c>
      <c r="BN195" s="65">
        <f>IFERROR(BM195/BI193,"-")</f>
        <v>0.28184281842818426</v>
      </c>
      <c r="BO195" s="192">
        <f t="shared" si="23"/>
        <v>45479.730769230766</v>
      </c>
      <c r="BP195" s="286"/>
    </row>
    <row r="196" spans="2:68" s="10" customFormat="1" ht="13.15" customHeight="1">
      <c r="B196" s="379"/>
      <c r="C196" s="374"/>
      <c r="D196" s="355"/>
      <c r="E196" s="355"/>
      <c r="F196" s="49" t="s">
        <v>110</v>
      </c>
      <c r="G196" s="78">
        <v>142047</v>
      </c>
      <c r="H196" s="65">
        <f>IFERROR(G196/D193,"-")</f>
        <v>2.2208817954672416E-3</v>
      </c>
      <c r="I196" s="78">
        <v>5</v>
      </c>
      <c r="J196" s="65">
        <f>IFERROR(I196/E193,"-")</f>
        <v>5.6179775280898875E-2</v>
      </c>
      <c r="K196" s="81">
        <f t="shared" si="16"/>
        <v>28409.4</v>
      </c>
      <c r="L196" s="355"/>
      <c r="M196" s="355"/>
      <c r="N196" s="49" t="s">
        <v>110</v>
      </c>
      <c r="O196" s="78">
        <v>332406</v>
      </c>
      <c r="P196" s="65">
        <f>IFERROR(O196/L193,"-")</f>
        <v>8.8099032126094472E-4</v>
      </c>
      <c r="Q196" s="78">
        <v>29</v>
      </c>
      <c r="R196" s="65">
        <f>IFERROR(Q196/M193,"-")</f>
        <v>3.7760416666666664E-2</v>
      </c>
      <c r="S196" s="81">
        <f t="shared" si="17"/>
        <v>11462.275862068966</v>
      </c>
      <c r="T196" s="355"/>
      <c r="U196" s="355"/>
      <c r="V196" s="49" t="s">
        <v>110</v>
      </c>
      <c r="W196" s="78">
        <v>0</v>
      </c>
      <c r="X196" s="65">
        <f>IFERROR(W196/T193,"-")</f>
        <v>0</v>
      </c>
      <c r="Y196" s="78">
        <v>0</v>
      </c>
      <c r="Z196" s="65">
        <f>IFERROR(Y196/U193,"-")</f>
        <v>0</v>
      </c>
      <c r="AA196" s="192" t="str">
        <f t="shared" si="18"/>
        <v>-</v>
      </c>
      <c r="AB196" s="355"/>
      <c r="AC196" s="355"/>
      <c r="AD196" s="49" t="s">
        <v>110</v>
      </c>
      <c r="AE196" s="78">
        <v>0</v>
      </c>
      <c r="AF196" s="65">
        <f>IFERROR(AE196/AB193,"-")</f>
        <v>0</v>
      </c>
      <c r="AG196" s="78">
        <v>0</v>
      </c>
      <c r="AH196" s="65">
        <f>IFERROR(AG196/AC193,"-")</f>
        <v>0</v>
      </c>
      <c r="AI196" s="81" t="str">
        <f t="shared" si="19"/>
        <v>-</v>
      </c>
      <c r="AJ196" s="355"/>
      <c r="AK196" s="355"/>
      <c r="AL196" s="49" t="s">
        <v>110</v>
      </c>
      <c r="AM196" s="78">
        <v>57500</v>
      </c>
      <c r="AN196" s="65">
        <f>IFERROR(AM196/AJ193,"-")</f>
        <v>3.3904351402387162E-4</v>
      </c>
      <c r="AO196" s="78">
        <v>11</v>
      </c>
      <c r="AP196" s="65">
        <f>IFERROR(AO196/AK193,"-")</f>
        <v>3.793103448275862E-2</v>
      </c>
      <c r="AQ196" s="81">
        <f t="shared" si="20"/>
        <v>5227.272727272727</v>
      </c>
      <c r="AR196" s="355"/>
      <c r="AS196" s="355"/>
      <c r="AT196" s="49" t="s">
        <v>110</v>
      </c>
      <c r="AU196" s="78">
        <v>274906</v>
      </c>
      <c r="AV196" s="65">
        <f>IFERROR(AU196/AR193,"-")</f>
        <v>1.6199710910122795E-3</v>
      </c>
      <c r="AW196" s="81">
        <v>18</v>
      </c>
      <c r="AX196" s="65">
        <f>IFERROR(AW196/AS193,"-")</f>
        <v>5.232558139534884E-2</v>
      </c>
      <c r="AY196" s="284">
        <f t="shared" si="21"/>
        <v>15272.555555555555</v>
      </c>
      <c r="AZ196" s="355"/>
      <c r="BA196" s="355"/>
      <c r="BB196" s="49" t="s">
        <v>110</v>
      </c>
      <c r="BC196" s="78">
        <v>0</v>
      </c>
      <c r="BD196" s="65" t="str">
        <f>IFERROR(BC196/AZ193,"-")</f>
        <v>-</v>
      </c>
      <c r="BE196" s="78">
        <v>0</v>
      </c>
      <c r="BF196" s="65" t="str">
        <f>IFERROR(BE196/BA193,"-")</f>
        <v>-</v>
      </c>
      <c r="BG196" s="81" t="str">
        <f t="shared" si="22"/>
        <v>-</v>
      </c>
      <c r="BH196" s="355"/>
      <c r="BI196" s="355"/>
      <c r="BJ196" s="49" t="s">
        <v>110</v>
      </c>
      <c r="BK196" s="78">
        <v>60708</v>
      </c>
      <c r="BL196" s="65">
        <f>IFERROR(BK196/BH193,"-")</f>
        <v>3.932807477646361E-4</v>
      </c>
      <c r="BM196" s="78">
        <v>7</v>
      </c>
      <c r="BN196" s="65">
        <f>IFERROR(BM196/BI193,"-")</f>
        <v>1.8970189701897018E-2</v>
      </c>
      <c r="BO196" s="192">
        <f t="shared" si="23"/>
        <v>8672.5714285714294</v>
      </c>
      <c r="BP196" s="286"/>
    </row>
    <row r="197" spans="2:68" s="10" customFormat="1" ht="13.15" customHeight="1">
      <c r="B197" s="379"/>
      <c r="C197" s="374"/>
      <c r="D197" s="355"/>
      <c r="E197" s="355"/>
      <c r="F197" s="49" t="s">
        <v>111</v>
      </c>
      <c r="G197" s="78">
        <v>2872655</v>
      </c>
      <c r="H197" s="65">
        <f>IFERROR(G197/D193,"-")</f>
        <v>4.4913494788048666E-2</v>
      </c>
      <c r="I197" s="78">
        <v>35</v>
      </c>
      <c r="J197" s="65">
        <f>IFERROR(I197/E193,"-")</f>
        <v>0.39325842696629215</v>
      </c>
      <c r="K197" s="81">
        <f t="shared" si="16"/>
        <v>82075.857142857145</v>
      </c>
      <c r="L197" s="355"/>
      <c r="M197" s="355"/>
      <c r="N197" s="49" t="s">
        <v>111</v>
      </c>
      <c r="O197" s="78">
        <v>16678829</v>
      </c>
      <c r="P197" s="65">
        <f>IFERROR(O197/L193,"-")</f>
        <v>4.4204638059981954E-2</v>
      </c>
      <c r="Q197" s="78">
        <v>293</v>
      </c>
      <c r="R197" s="65">
        <f>IFERROR(Q197/M193,"-")</f>
        <v>0.38151041666666669</v>
      </c>
      <c r="S197" s="81">
        <f t="shared" si="17"/>
        <v>56924.331058020478</v>
      </c>
      <c r="T197" s="355"/>
      <c r="U197" s="355"/>
      <c r="V197" s="49" t="s">
        <v>111</v>
      </c>
      <c r="W197" s="78">
        <v>0</v>
      </c>
      <c r="X197" s="65">
        <f>IFERROR(W197/T193,"-")</f>
        <v>0</v>
      </c>
      <c r="Y197" s="78">
        <v>0</v>
      </c>
      <c r="Z197" s="65">
        <f>IFERROR(Y197/U193,"-")</f>
        <v>0</v>
      </c>
      <c r="AA197" s="192" t="str">
        <f t="shared" si="18"/>
        <v>-</v>
      </c>
      <c r="AB197" s="355"/>
      <c r="AC197" s="355"/>
      <c r="AD197" s="49" t="s">
        <v>111</v>
      </c>
      <c r="AE197" s="78">
        <v>0</v>
      </c>
      <c r="AF197" s="65">
        <f>IFERROR(AE197/AB193,"-")</f>
        <v>0</v>
      </c>
      <c r="AG197" s="78">
        <v>0</v>
      </c>
      <c r="AH197" s="65">
        <f>IFERROR(AG197/AC193,"-")</f>
        <v>0</v>
      </c>
      <c r="AI197" s="81" t="str">
        <f t="shared" si="19"/>
        <v>-</v>
      </c>
      <c r="AJ197" s="355"/>
      <c r="AK197" s="355"/>
      <c r="AL197" s="49" t="s">
        <v>111</v>
      </c>
      <c r="AM197" s="78">
        <v>9424267</v>
      </c>
      <c r="AN197" s="65">
        <f>IFERROR(AM197/AJ193,"-")</f>
        <v>5.5569332187464529E-2</v>
      </c>
      <c r="AO197" s="78">
        <v>139</v>
      </c>
      <c r="AP197" s="65">
        <f>IFERROR(AO197/AK193,"-")</f>
        <v>0.47931034482758622</v>
      </c>
      <c r="AQ197" s="81">
        <f t="shared" si="20"/>
        <v>67800.482014388486</v>
      </c>
      <c r="AR197" s="355"/>
      <c r="AS197" s="355"/>
      <c r="AT197" s="49" t="s">
        <v>111</v>
      </c>
      <c r="AU197" s="78">
        <v>7254562</v>
      </c>
      <c r="AV197" s="65">
        <f>IFERROR(AU197/AR193,"-")</f>
        <v>4.2749815274880233E-2</v>
      </c>
      <c r="AW197" s="81">
        <v>154</v>
      </c>
      <c r="AX197" s="65">
        <f>IFERROR(AW197/AS193,"-")</f>
        <v>0.44767441860465118</v>
      </c>
      <c r="AY197" s="284">
        <f t="shared" si="21"/>
        <v>47107.545454545456</v>
      </c>
      <c r="AZ197" s="355"/>
      <c r="BA197" s="355"/>
      <c r="BB197" s="49" t="s">
        <v>111</v>
      </c>
      <c r="BC197" s="78">
        <v>0</v>
      </c>
      <c r="BD197" s="65" t="str">
        <f>IFERROR(BC197/AZ193,"-")</f>
        <v>-</v>
      </c>
      <c r="BE197" s="78">
        <v>0</v>
      </c>
      <c r="BF197" s="65" t="str">
        <f>IFERROR(BE197/BA193,"-")</f>
        <v>-</v>
      </c>
      <c r="BG197" s="81" t="str">
        <f t="shared" si="22"/>
        <v>-</v>
      </c>
      <c r="BH197" s="355"/>
      <c r="BI197" s="355"/>
      <c r="BJ197" s="49" t="s">
        <v>111</v>
      </c>
      <c r="BK197" s="78">
        <v>3058388</v>
      </c>
      <c r="BL197" s="65">
        <f>IFERROR(BK197/BH193,"-")</f>
        <v>1.9812959076141362E-2</v>
      </c>
      <c r="BM197" s="78">
        <v>102</v>
      </c>
      <c r="BN197" s="65">
        <f>IFERROR(BM197/BI193,"-")</f>
        <v>0.27642276422764228</v>
      </c>
      <c r="BO197" s="192">
        <f t="shared" si="23"/>
        <v>29984.196078431374</v>
      </c>
      <c r="BP197" s="286"/>
    </row>
    <row r="198" spans="2:68" s="10" customFormat="1" ht="13.15" customHeight="1">
      <c r="B198" s="379"/>
      <c r="C198" s="374"/>
      <c r="D198" s="355"/>
      <c r="E198" s="355"/>
      <c r="F198" s="49" t="s">
        <v>112</v>
      </c>
      <c r="G198" s="78">
        <v>5961279</v>
      </c>
      <c r="H198" s="65">
        <f>IFERROR(G198/D193,"-")</f>
        <v>9.3203629846467462E-2</v>
      </c>
      <c r="I198" s="78">
        <v>48</v>
      </c>
      <c r="J198" s="65">
        <f>IFERROR(I198/E193,"-")</f>
        <v>0.5393258426966292</v>
      </c>
      <c r="K198" s="81">
        <f t="shared" si="16"/>
        <v>124193.3125</v>
      </c>
      <c r="L198" s="355"/>
      <c r="M198" s="355"/>
      <c r="N198" s="49" t="s">
        <v>112</v>
      </c>
      <c r="O198" s="78">
        <v>25060637</v>
      </c>
      <c r="P198" s="65">
        <f>IFERROR(O198/L193,"-")</f>
        <v>6.6419314457723144E-2</v>
      </c>
      <c r="Q198" s="78">
        <v>338</v>
      </c>
      <c r="R198" s="65">
        <f>IFERROR(Q198/M193,"-")</f>
        <v>0.44010416666666669</v>
      </c>
      <c r="S198" s="81">
        <f t="shared" si="17"/>
        <v>74143.896449704145</v>
      </c>
      <c r="T198" s="355"/>
      <c r="U198" s="355"/>
      <c r="V198" s="49" t="s">
        <v>112</v>
      </c>
      <c r="W198" s="78">
        <v>0</v>
      </c>
      <c r="X198" s="65">
        <f>IFERROR(W198/T193,"-")</f>
        <v>0</v>
      </c>
      <c r="Y198" s="78">
        <v>0</v>
      </c>
      <c r="Z198" s="65">
        <f>IFERROR(Y198/U193,"-")</f>
        <v>0</v>
      </c>
      <c r="AA198" s="192" t="str">
        <f t="shared" si="18"/>
        <v>-</v>
      </c>
      <c r="AB198" s="355"/>
      <c r="AC198" s="355"/>
      <c r="AD198" s="49" t="s">
        <v>112</v>
      </c>
      <c r="AE198" s="78">
        <v>0</v>
      </c>
      <c r="AF198" s="65">
        <f>IFERROR(AE198/AB193,"-")</f>
        <v>0</v>
      </c>
      <c r="AG198" s="78">
        <v>0</v>
      </c>
      <c r="AH198" s="65">
        <f>IFERROR(AG198/AC193,"-")</f>
        <v>0</v>
      </c>
      <c r="AI198" s="81" t="str">
        <f t="shared" si="19"/>
        <v>-</v>
      </c>
      <c r="AJ198" s="355"/>
      <c r="AK198" s="355"/>
      <c r="AL198" s="49" t="s">
        <v>112</v>
      </c>
      <c r="AM198" s="78">
        <v>12924881</v>
      </c>
      <c r="AN198" s="65">
        <f>IFERROR(AM198/AJ193,"-")</f>
        <v>7.6210383870962989E-2</v>
      </c>
      <c r="AO198" s="78">
        <v>168</v>
      </c>
      <c r="AP198" s="65">
        <f>IFERROR(AO198/AK193,"-")</f>
        <v>0.57931034482758625</v>
      </c>
      <c r="AQ198" s="81">
        <f t="shared" si="20"/>
        <v>76933.815476190473</v>
      </c>
      <c r="AR198" s="355"/>
      <c r="AS198" s="355"/>
      <c r="AT198" s="49" t="s">
        <v>112</v>
      </c>
      <c r="AU198" s="78">
        <v>12135756</v>
      </c>
      <c r="AV198" s="65">
        <f>IFERROR(AU198/AR193,"-")</f>
        <v>7.151380430975976E-2</v>
      </c>
      <c r="AW198" s="81">
        <v>170</v>
      </c>
      <c r="AX198" s="65">
        <f>IFERROR(AW198/AS193,"-")</f>
        <v>0.4941860465116279</v>
      </c>
      <c r="AY198" s="284">
        <f t="shared" si="21"/>
        <v>71386.8</v>
      </c>
      <c r="AZ198" s="355"/>
      <c r="BA198" s="355"/>
      <c r="BB198" s="49" t="s">
        <v>112</v>
      </c>
      <c r="BC198" s="78">
        <v>0</v>
      </c>
      <c r="BD198" s="65" t="str">
        <f>IFERROR(BC198/AZ193,"-")</f>
        <v>-</v>
      </c>
      <c r="BE198" s="78">
        <v>0</v>
      </c>
      <c r="BF198" s="65" t="str">
        <f>IFERROR(BE198/BA193,"-")</f>
        <v>-</v>
      </c>
      <c r="BG198" s="81" t="str">
        <f t="shared" si="22"/>
        <v>-</v>
      </c>
      <c r="BH198" s="355"/>
      <c r="BI198" s="355"/>
      <c r="BJ198" s="49" t="s">
        <v>112</v>
      </c>
      <c r="BK198" s="78">
        <v>9172646</v>
      </c>
      <c r="BL198" s="65">
        <f>IFERROR(BK198/BH193,"-")</f>
        <v>5.9422565030313935E-2</v>
      </c>
      <c r="BM198" s="78">
        <v>137</v>
      </c>
      <c r="BN198" s="65">
        <f>IFERROR(BM198/BI193,"-")</f>
        <v>0.37127371273712739</v>
      </c>
      <c r="BO198" s="192">
        <f t="shared" si="23"/>
        <v>66953.620437956211</v>
      </c>
      <c r="BP198" s="286"/>
    </row>
    <row r="199" spans="2:68" s="10" customFormat="1" ht="13.15" customHeight="1">
      <c r="B199" s="379"/>
      <c r="C199" s="374"/>
      <c r="D199" s="355"/>
      <c r="E199" s="355"/>
      <c r="F199" s="49" t="s">
        <v>113</v>
      </c>
      <c r="G199" s="78">
        <v>288638</v>
      </c>
      <c r="H199" s="65">
        <f>IFERROR(G199/D193,"-")</f>
        <v>4.5128082935934847E-3</v>
      </c>
      <c r="I199" s="78">
        <v>21</v>
      </c>
      <c r="J199" s="65">
        <f>IFERROR(I199/E193,"-")</f>
        <v>0.23595505617977527</v>
      </c>
      <c r="K199" s="81">
        <f t="shared" si="16"/>
        <v>13744.666666666666</v>
      </c>
      <c r="L199" s="355"/>
      <c r="M199" s="355"/>
      <c r="N199" s="49" t="s">
        <v>113</v>
      </c>
      <c r="O199" s="78">
        <v>14289766</v>
      </c>
      <c r="P199" s="65">
        <f>IFERROR(O199/L193,"-")</f>
        <v>3.7872798743355189E-2</v>
      </c>
      <c r="Q199" s="78">
        <v>89</v>
      </c>
      <c r="R199" s="65">
        <f>IFERROR(Q199/M193,"-")</f>
        <v>0.11588541666666667</v>
      </c>
      <c r="S199" s="81">
        <f t="shared" si="17"/>
        <v>160559.16853932585</v>
      </c>
      <c r="T199" s="355"/>
      <c r="U199" s="355"/>
      <c r="V199" s="49" t="s">
        <v>113</v>
      </c>
      <c r="W199" s="78">
        <v>4035619</v>
      </c>
      <c r="X199" s="65">
        <f>IFERROR(W199/T193,"-")</f>
        <v>0.22580363412552981</v>
      </c>
      <c r="Y199" s="78">
        <v>1</v>
      </c>
      <c r="Z199" s="65">
        <f>IFERROR(Y199/U193,"-")</f>
        <v>2.0833333333333332E-2</v>
      </c>
      <c r="AA199" s="192">
        <f t="shared" si="18"/>
        <v>4035619</v>
      </c>
      <c r="AB199" s="355"/>
      <c r="AC199" s="355"/>
      <c r="AD199" s="49" t="s">
        <v>113</v>
      </c>
      <c r="AE199" s="78">
        <v>1546261</v>
      </c>
      <c r="AF199" s="65">
        <f>IFERROR(AE199/AB193,"-")</f>
        <v>7.6758889199424751E-2</v>
      </c>
      <c r="AG199" s="78">
        <v>1</v>
      </c>
      <c r="AH199" s="65">
        <f>IFERROR(AG199/AC193,"-")</f>
        <v>1.1627906976744186E-2</v>
      </c>
      <c r="AI199" s="81">
        <f t="shared" si="19"/>
        <v>1546261</v>
      </c>
      <c r="AJ199" s="355"/>
      <c r="AK199" s="355"/>
      <c r="AL199" s="49" t="s">
        <v>113</v>
      </c>
      <c r="AM199" s="78">
        <v>2728504</v>
      </c>
      <c r="AN199" s="65">
        <f>IFERROR(AM199/AJ193,"-")</f>
        <v>1.6088375377185909E-2</v>
      </c>
      <c r="AO199" s="78">
        <v>48</v>
      </c>
      <c r="AP199" s="65">
        <f>IFERROR(AO199/AK193,"-")</f>
        <v>0.16551724137931034</v>
      </c>
      <c r="AQ199" s="81">
        <f t="shared" si="20"/>
        <v>56843.833333333336</v>
      </c>
      <c r="AR199" s="355"/>
      <c r="AS199" s="355"/>
      <c r="AT199" s="49" t="s">
        <v>113</v>
      </c>
      <c r="AU199" s="78">
        <v>5979382</v>
      </c>
      <c r="AV199" s="65">
        <f>IFERROR(AU199/AR193,"-")</f>
        <v>3.5235411311936395E-2</v>
      </c>
      <c r="AW199" s="81">
        <v>39</v>
      </c>
      <c r="AX199" s="65">
        <f>IFERROR(AW199/AS193,"-")</f>
        <v>0.11337209302325581</v>
      </c>
      <c r="AY199" s="284">
        <f t="shared" si="21"/>
        <v>153317.48717948719</v>
      </c>
      <c r="AZ199" s="355"/>
      <c r="BA199" s="355"/>
      <c r="BB199" s="49" t="s">
        <v>113</v>
      </c>
      <c r="BC199" s="78">
        <v>0</v>
      </c>
      <c r="BD199" s="65" t="str">
        <f>IFERROR(BC199/AZ193,"-")</f>
        <v>-</v>
      </c>
      <c r="BE199" s="78">
        <v>0</v>
      </c>
      <c r="BF199" s="65" t="str">
        <f>IFERROR(BE199/BA193,"-")</f>
        <v>-</v>
      </c>
      <c r="BG199" s="81" t="str">
        <f t="shared" si="22"/>
        <v>-</v>
      </c>
      <c r="BH199" s="355"/>
      <c r="BI199" s="355"/>
      <c r="BJ199" s="49" t="s">
        <v>113</v>
      </c>
      <c r="BK199" s="78">
        <v>311088</v>
      </c>
      <c r="BL199" s="65">
        <f>IFERROR(BK199/BH193,"-")</f>
        <v>2.015301463737977E-3</v>
      </c>
      <c r="BM199" s="78">
        <v>32</v>
      </c>
      <c r="BN199" s="65">
        <f>IFERROR(BM199/BI193,"-")</f>
        <v>8.6720867208672087E-2</v>
      </c>
      <c r="BO199" s="192">
        <f t="shared" si="23"/>
        <v>9721.5</v>
      </c>
      <c r="BP199" s="286"/>
    </row>
    <row r="200" spans="2:68" s="10" customFormat="1" ht="13.15" customHeight="1">
      <c r="B200" s="379"/>
      <c r="C200" s="374"/>
      <c r="D200" s="355"/>
      <c r="E200" s="355"/>
      <c r="F200" s="49" t="s">
        <v>123</v>
      </c>
      <c r="G200" s="78">
        <v>0</v>
      </c>
      <c r="H200" s="65">
        <f>IFERROR(G200/D193,"-")</f>
        <v>0</v>
      </c>
      <c r="I200" s="78">
        <v>0</v>
      </c>
      <c r="J200" s="65">
        <f>IFERROR(I200/E193,"-")</f>
        <v>0</v>
      </c>
      <c r="K200" s="81" t="str">
        <f t="shared" si="16"/>
        <v>-</v>
      </c>
      <c r="L200" s="355"/>
      <c r="M200" s="355"/>
      <c r="N200" s="49" t="s">
        <v>123</v>
      </c>
      <c r="O200" s="78">
        <v>0</v>
      </c>
      <c r="P200" s="65">
        <f>IFERROR(O200/L193,"-")</f>
        <v>0</v>
      </c>
      <c r="Q200" s="78">
        <v>0</v>
      </c>
      <c r="R200" s="65">
        <f>IFERROR(Q200/M193,"-")</f>
        <v>0</v>
      </c>
      <c r="S200" s="81" t="str">
        <f t="shared" si="17"/>
        <v>-</v>
      </c>
      <c r="T200" s="355"/>
      <c r="U200" s="355"/>
      <c r="V200" s="49" t="s">
        <v>123</v>
      </c>
      <c r="W200" s="78">
        <v>0</v>
      </c>
      <c r="X200" s="65">
        <f>IFERROR(W200/T193,"-")</f>
        <v>0</v>
      </c>
      <c r="Y200" s="78">
        <v>0</v>
      </c>
      <c r="Z200" s="65">
        <f>IFERROR(Y200/U193,"-")</f>
        <v>0</v>
      </c>
      <c r="AA200" s="192" t="str">
        <f t="shared" si="18"/>
        <v>-</v>
      </c>
      <c r="AB200" s="355"/>
      <c r="AC200" s="355"/>
      <c r="AD200" s="49" t="s">
        <v>123</v>
      </c>
      <c r="AE200" s="78">
        <v>0</v>
      </c>
      <c r="AF200" s="65">
        <f>IFERROR(AE200/AB193,"-")</f>
        <v>0</v>
      </c>
      <c r="AG200" s="78">
        <v>0</v>
      </c>
      <c r="AH200" s="65">
        <f>IFERROR(AG200/AC193,"-")</f>
        <v>0</v>
      </c>
      <c r="AI200" s="81" t="str">
        <f t="shared" si="19"/>
        <v>-</v>
      </c>
      <c r="AJ200" s="355"/>
      <c r="AK200" s="355"/>
      <c r="AL200" s="49" t="s">
        <v>123</v>
      </c>
      <c r="AM200" s="78">
        <v>0</v>
      </c>
      <c r="AN200" s="65">
        <f>IFERROR(AM200/AJ193,"-")</f>
        <v>0</v>
      </c>
      <c r="AO200" s="78">
        <v>0</v>
      </c>
      <c r="AP200" s="65">
        <f>IFERROR(AO200/AK193,"-")</f>
        <v>0</v>
      </c>
      <c r="AQ200" s="81" t="str">
        <f t="shared" si="20"/>
        <v>-</v>
      </c>
      <c r="AR200" s="355"/>
      <c r="AS200" s="355"/>
      <c r="AT200" s="49" t="s">
        <v>123</v>
      </c>
      <c r="AU200" s="78">
        <v>0</v>
      </c>
      <c r="AV200" s="65">
        <f>IFERROR(AU200/AR193,"-")</f>
        <v>0</v>
      </c>
      <c r="AW200" s="81">
        <v>0</v>
      </c>
      <c r="AX200" s="65">
        <f>IFERROR(AW200/AS193,"-")</f>
        <v>0</v>
      </c>
      <c r="AY200" s="284" t="str">
        <f t="shared" si="21"/>
        <v>-</v>
      </c>
      <c r="AZ200" s="355"/>
      <c r="BA200" s="355"/>
      <c r="BB200" s="49" t="s">
        <v>123</v>
      </c>
      <c r="BC200" s="78">
        <v>0</v>
      </c>
      <c r="BD200" s="65" t="str">
        <f>IFERROR(BC200/AZ193,"-")</f>
        <v>-</v>
      </c>
      <c r="BE200" s="78">
        <v>0</v>
      </c>
      <c r="BF200" s="65" t="str">
        <f>IFERROR(BE200/BA193,"-")</f>
        <v>-</v>
      </c>
      <c r="BG200" s="81" t="str">
        <f t="shared" si="22"/>
        <v>-</v>
      </c>
      <c r="BH200" s="355"/>
      <c r="BI200" s="355"/>
      <c r="BJ200" s="49" t="s">
        <v>123</v>
      </c>
      <c r="BK200" s="78">
        <v>0</v>
      </c>
      <c r="BL200" s="65">
        <f>IFERROR(BK200/BH193,"-")</f>
        <v>0</v>
      </c>
      <c r="BM200" s="78">
        <v>0</v>
      </c>
      <c r="BN200" s="65">
        <f>IFERROR(BM200/BI193,"-")</f>
        <v>0</v>
      </c>
      <c r="BO200" s="192" t="str">
        <f t="shared" si="23"/>
        <v>-</v>
      </c>
      <c r="BP200" s="286"/>
    </row>
    <row r="201" spans="2:68" s="10" customFormat="1" ht="13.15" customHeight="1">
      <c r="B201" s="379"/>
      <c r="C201" s="374"/>
      <c r="D201" s="355"/>
      <c r="E201" s="355"/>
      <c r="F201" s="49" t="s">
        <v>114</v>
      </c>
      <c r="G201" s="78">
        <v>0</v>
      </c>
      <c r="H201" s="65">
        <f>IFERROR(G201/D193,"-")</f>
        <v>0</v>
      </c>
      <c r="I201" s="78">
        <v>0</v>
      </c>
      <c r="J201" s="65">
        <f>IFERROR(I201/E193,"-")</f>
        <v>0</v>
      </c>
      <c r="K201" s="81" t="str">
        <f t="shared" si="16"/>
        <v>-</v>
      </c>
      <c r="L201" s="355"/>
      <c r="M201" s="355"/>
      <c r="N201" s="49" t="s">
        <v>114</v>
      </c>
      <c r="O201" s="78">
        <v>174007</v>
      </c>
      <c r="P201" s="65">
        <f>IFERROR(O201/L193,"-")</f>
        <v>4.6117844693433093E-4</v>
      </c>
      <c r="Q201" s="78">
        <v>11</v>
      </c>
      <c r="R201" s="65">
        <f>IFERROR(Q201/M193,"-")</f>
        <v>1.4322916666666666E-2</v>
      </c>
      <c r="S201" s="81">
        <f t="shared" si="17"/>
        <v>15818.818181818182</v>
      </c>
      <c r="T201" s="355"/>
      <c r="U201" s="355"/>
      <c r="V201" s="49" t="s">
        <v>114</v>
      </c>
      <c r="W201" s="78">
        <v>0</v>
      </c>
      <c r="X201" s="65">
        <f>IFERROR(W201/T193,"-")</f>
        <v>0</v>
      </c>
      <c r="Y201" s="78">
        <v>0</v>
      </c>
      <c r="Z201" s="65">
        <f>IFERROR(Y201/U193,"-")</f>
        <v>0</v>
      </c>
      <c r="AA201" s="192" t="str">
        <f t="shared" si="18"/>
        <v>-</v>
      </c>
      <c r="AB201" s="355"/>
      <c r="AC201" s="355"/>
      <c r="AD201" s="49" t="s">
        <v>114</v>
      </c>
      <c r="AE201" s="78">
        <v>0</v>
      </c>
      <c r="AF201" s="65">
        <f>IFERROR(AE201/AB193,"-")</f>
        <v>0</v>
      </c>
      <c r="AG201" s="78">
        <v>0</v>
      </c>
      <c r="AH201" s="65">
        <f>IFERROR(AG201/AC193,"-")</f>
        <v>0</v>
      </c>
      <c r="AI201" s="81" t="str">
        <f t="shared" si="19"/>
        <v>-</v>
      </c>
      <c r="AJ201" s="355"/>
      <c r="AK201" s="355"/>
      <c r="AL201" s="49" t="s">
        <v>114</v>
      </c>
      <c r="AM201" s="78">
        <v>69338</v>
      </c>
      <c r="AN201" s="65">
        <f>IFERROR(AM201/AJ193,"-")</f>
        <v>4.0884520305021235E-4</v>
      </c>
      <c r="AO201" s="78">
        <v>4</v>
      </c>
      <c r="AP201" s="65">
        <f>IFERROR(AO201/AK193,"-")</f>
        <v>1.3793103448275862E-2</v>
      </c>
      <c r="AQ201" s="81">
        <f t="shared" si="20"/>
        <v>17334.5</v>
      </c>
      <c r="AR201" s="355"/>
      <c r="AS201" s="355"/>
      <c r="AT201" s="49" t="s">
        <v>114</v>
      </c>
      <c r="AU201" s="78">
        <v>104669</v>
      </c>
      <c r="AV201" s="65">
        <f>IFERROR(AU201/AR193,"-")</f>
        <v>6.167953923347045E-4</v>
      </c>
      <c r="AW201" s="81">
        <v>7</v>
      </c>
      <c r="AX201" s="65">
        <f>IFERROR(AW201/AS193,"-")</f>
        <v>2.0348837209302327E-2</v>
      </c>
      <c r="AY201" s="284">
        <f t="shared" si="21"/>
        <v>14952.714285714286</v>
      </c>
      <c r="AZ201" s="355"/>
      <c r="BA201" s="355"/>
      <c r="BB201" s="49" t="s">
        <v>114</v>
      </c>
      <c r="BC201" s="78">
        <v>0</v>
      </c>
      <c r="BD201" s="65" t="str">
        <f>IFERROR(BC201/AZ193,"-")</f>
        <v>-</v>
      </c>
      <c r="BE201" s="78">
        <v>0</v>
      </c>
      <c r="BF201" s="65" t="str">
        <f>IFERROR(BE201/BA193,"-")</f>
        <v>-</v>
      </c>
      <c r="BG201" s="81" t="str">
        <f t="shared" si="22"/>
        <v>-</v>
      </c>
      <c r="BH201" s="355"/>
      <c r="BI201" s="355"/>
      <c r="BJ201" s="49" t="s">
        <v>114</v>
      </c>
      <c r="BK201" s="78">
        <v>157313</v>
      </c>
      <c r="BL201" s="65">
        <f>IFERROR(BK201/BH193,"-")</f>
        <v>1.0191107312561474E-3</v>
      </c>
      <c r="BM201" s="78">
        <v>5</v>
      </c>
      <c r="BN201" s="65">
        <f>IFERROR(BM201/BI193,"-")</f>
        <v>1.3550135501355014E-2</v>
      </c>
      <c r="BO201" s="192">
        <f t="shared" si="23"/>
        <v>31462.6</v>
      </c>
      <c r="BP201" s="286"/>
    </row>
    <row r="202" spans="2:68" s="10" customFormat="1" ht="13.15" customHeight="1">
      <c r="B202" s="379"/>
      <c r="C202" s="374"/>
      <c r="D202" s="355"/>
      <c r="E202" s="355"/>
      <c r="F202" s="49" t="s">
        <v>115</v>
      </c>
      <c r="G202" s="78">
        <v>97228</v>
      </c>
      <c r="H202" s="65">
        <f>IFERROR(G202/D193,"-")</f>
        <v>1.5201440031094565E-3</v>
      </c>
      <c r="I202" s="78">
        <v>5</v>
      </c>
      <c r="J202" s="65">
        <f>IFERROR(I202/E193,"-")</f>
        <v>5.6179775280898875E-2</v>
      </c>
      <c r="K202" s="81">
        <f t="shared" si="16"/>
        <v>19445.599999999999</v>
      </c>
      <c r="L202" s="355"/>
      <c r="M202" s="355"/>
      <c r="N202" s="49" t="s">
        <v>115</v>
      </c>
      <c r="O202" s="78">
        <v>232858</v>
      </c>
      <c r="P202" s="65">
        <f>IFERROR(O202/L193,"-")</f>
        <v>6.1715385470834181E-4</v>
      </c>
      <c r="Q202" s="78">
        <v>19</v>
      </c>
      <c r="R202" s="65">
        <f>IFERROR(Q202/M193,"-")</f>
        <v>2.4739583333333332E-2</v>
      </c>
      <c r="S202" s="81">
        <f t="shared" si="17"/>
        <v>12255.684210526315</v>
      </c>
      <c r="T202" s="355"/>
      <c r="U202" s="355"/>
      <c r="V202" s="49" t="s">
        <v>115</v>
      </c>
      <c r="W202" s="78">
        <v>0</v>
      </c>
      <c r="X202" s="65">
        <f>IFERROR(W202/T193,"-")</f>
        <v>0</v>
      </c>
      <c r="Y202" s="78">
        <v>0</v>
      </c>
      <c r="Z202" s="65">
        <f>IFERROR(Y202/U193,"-")</f>
        <v>0</v>
      </c>
      <c r="AA202" s="192" t="str">
        <f t="shared" si="18"/>
        <v>-</v>
      </c>
      <c r="AB202" s="355"/>
      <c r="AC202" s="355"/>
      <c r="AD202" s="49" t="s">
        <v>115</v>
      </c>
      <c r="AE202" s="78">
        <v>31772</v>
      </c>
      <c r="AF202" s="65">
        <f>IFERROR(AE202/AB193,"-")</f>
        <v>1.577213308519146E-3</v>
      </c>
      <c r="AG202" s="78">
        <v>2</v>
      </c>
      <c r="AH202" s="65">
        <f>IFERROR(AG202/AC193,"-")</f>
        <v>2.3255813953488372E-2</v>
      </c>
      <c r="AI202" s="81">
        <f t="shared" si="19"/>
        <v>15886</v>
      </c>
      <c r="AJ202" s="355"/>
      <c r="AK202" s="355"/>
      <c r="AL202" s="49" t="s">
        <v>115</v>
      </c>
      <c r="AM202" s="78">
        <v>176058</v>
      </c>
      <c r="AN202" s="65">
        <f>IFERROR(AM202/AJ193,"-")</f>
        <v>1.0381099650785181E-3</v>
      </c>
      <c r="AO202" s="78">
        <v>13</v>
      </c>
      <c r="AP202" s="65">
        <f>IFERROR(AO202/AK193,"-")</f>
        <v>4.4827586206896551E-2</v>
      </c>
      <c r="AQ202" s="81">
        <f t="shared" si="20"/>
        <v>13542.923076923076</v>
      </c>
      <c r="AR202" s="355"/>
      <c r="AS202" s="355"/>
      <c r="AT202" s="49" t="s">
        <v>115</v>
      </c>
      <c r="AU202" s="78">
        <v>25028</v>
      </c>
      <c r="AV202" s="65">
        <f>IFERROR(AU202/AR193,"-")</f>
        <v>1.4748545490405932E-4</v>
      </c>
      <c r="AW202" s="81">
        <v>4</v>
      </c>
      <c r="AX202" s="65">
        <f>IFERROR(AW202/AS193,"-")</f>
        <v>1.1627906976744186E-2</v>
      </c>
      <c r="AY202" s="284">
        <f t="shared" si="21"/>
        <v>6257</v>
      </c>
      <c r="AZ202" s="355"/>
      <c r="BA202" s="355"/>
      <c r="BB202" s="49" t="s">
        <v>115</v>
      </c>
      <c r="BC202" s="78">
        <v>0</v>
      </c>
      <c r="BD202" s="65" t="str">
        <f>IFERROR(BC202/AZ193,"-")</f>
        <v>-</v>
      </c>
      <c r="BE202" s="78">
        <v>0</v>
      </c>
      <c r="BF202" s="65" t="str">
        <f>IFERROR(BE202/BA193,"-")</f>
        <v>-</v>
      </c>
      <c r="BG202" s="81" t="str">
        <f t="shared" si="22"/>
        <v>-</v>
      </c>
      <c r="BH202" s="355"/>
      <c r="BI202" s="355"/>
      <c r="BJ202" s="49" t="s">
        <v>115</v>
      </c>
      <c r="BK202" s="78">
        <v>156570</v>
      </c>
      <c r="BL202" s="65">
        <f>IFERROR(BK202/BH193,"-")</f>
        <v>1.0142974019488218E-3</v>
      </c>
      <c r="BM202" s="78">
        <v>15</v>
      </c>
      <c r="BN202" s="65">
        <f>IFERROR(BM202/BI193,"-")</f>
        <v>4.065040650406504E-2</v>
      </c>
      <c r="BO202" s="192">
        <f t="shared" si="23"/>
        <v>10438</v>
      </c>
      <c r="BP202" s="286"/>
    </row>
    <row r="203" spans="2:68" s="10" customFormat="1" ht="13.15" customHeight="1">
      <c r="B203" s="379"/>
      <c r="C203" s="374"/>
      <c r="D203" s="355"/>
      <c r="E203" s="355"/>
      <c r="F203" s="49" t="s">
        <v>116</v>
      </c>
      <c r="G203" s="78">
        <v>2061</v>
      </c>
      <c r="H203" s="65">
        <f>IFERROR(G203/D193,"-")</f>
        <v>3.222340056782604E-5</v>
      </c>
      <c r="I203" s="78">
        <v>1</v>
      </c>
      <c r="J203" s="65">
        <f>IFERROR(I203/E193,"-")</f>
        <v>1.1235955056179775E-2</v>
      </c>
      <c r="K203" s="81">
        <f t="shared" si="16"/>
        <v>2061</v>
      </c>
      <c r="L203" s="355"/>
      <c r="M203" s="355"/>
      <c r="N203" s="49" t="s">
        <v>116</v>
      </c>
      <c r="O203" s="78">
        <v>1258048</v>
      </c>
      <c r="P203" s="65">
        <f>IFERROR(O203/L193,"-")</f>
        <v>3.3342602470523668E-3</v>
      </c>
      <c r="Q203" s="78">
        <v>3</v>
      </c>
      <c r="R203" s="65">
        <f>IFERROR(Q203/M193,"-")</f>
        <v>3.90625E-3</v>
      </c>
      <c r="S203" s="81">
        <f t="shared" si="17"/>
        <v>419349.33333333331</v>
      </c>
      <c r="T203" s="355"/>
      <c r="U203" s="355"/>
      <c r="V203" s="49" t="s">
        <v>116</v>
      </c>
      <c r="W203" s="78">
        <v>215085</v>
      </c>
      <c r="X203" s="65">
        <f>IFERROR(W203/T193,"-")</f>
        <v>1.2034578746380562E-2</v>
      </c>
      <c r="Y203" s="78">
        <v>1</v>
      </c>
      <c r="Z203" s="65">
        <f>IFERROR(Y203/U193,"-")</f>
        <v>2.0833333333333332E-2</v>
      </c>
      <c r="AA203" s="192">
        <f t="shared" si="18"/>
        <v>215085</v>
      </c>
      <c r="AB203" s="355"/>
      <c r="AC203" s="355"/>
      <c r="AD203" s="49" t="s">
        <v>116</v>
      </c>
      <c r="AE203" s="78">
        <v>0</v>
      </c>
      <c r="AF203" s="65">
        <f>IFERROR(AE203/AB193,"-")</f>
        <v>0</v>
      </c>
      <c r="AG203" s="78">
        <v>0</v>
      </c>
      <c r="AH203" s="65">
        <f>IFERROR(AG203/AC193,"-")</f>
        <v>0</v>
      </c>
      <c r="AI203" s="81" t="str">
        <f t="shared" si="19"/>
        <v>-</v>
      </c>
      <c r="AJ203" s="355"/>
      <c r="AK203" s="355"/>
      <c r="AL203" s="49" t="s">
        <v>116</v>
      </c>
      <c r="AM203" s="78">
        <v>15850</v>
      </c>
      <c r="AN203" s="65">
        <f>IFERROR(AM203/AJ193,"-")</f>
        <v>9.3458081691797653E-5</v>
      </c>
      <c r="AO203" s="78">
        <v>1</v>
      </c>
      <c r="AP203" s="65">
        <f>IFERROR(AO203/AK193,"-")</f>
        <v>3.4482758620689655E-3</v>
      </c>
      <c r="AQ203" s="81">
        <f t="shared" si="20"/>
        <v>15850</v>
      </c>
      <c r="AR203" s="355"/>
      <c r="AS203" s="355"/>
      <c r="AT203" s="49" t="s">
        <v>116</v>
      </c>
      <c r="AU203" s="78">
        <v>1027113</v>
      </c>
      <c r="AV203" s="65">
        <f>IFERROR(AU203/AR193,"-")</f>
        <v>6.0525902206677758E-3</v>
      </c>
      <c r="AW203" s="81">
        <v>1</v>
      </c>
      <c r="AX203" s="65">
        <f>IFERROR(AW203/AS193,"-")</f>
        <v>2.9069767441860465E-3</v>
      </c>
      <c r="AY203" s="284">
        <f t="shared" si="21"/>
        <v>1027113</v>
      </c>
      <c r="AZ203" s="355"/>
      <c r="BA203" s="355"/>
      <c r="BB203" s="49" t="s">
        <v>116</v>
      </c>
      <c r="BC203" s="78">
        <v>0</v>
      </c>
      <c r="BD203" s="65" t="str">
        <f>IFERROR(BC203/AZ193,"-")</f>
        <v>-</v>
      </c>
      <c r="BE203" s="78">
        <v>0</v>
      </c>
      <c r="BF203" s="65" t="str">
        <f>IFERROR(BE203/BA193,"-")</f>
        <v>-</v>
      </c>
      <c r="BG203" s="81" t="str">
        <f t="shared" si="22"/>
        <v>-</v>
      </c>
      <c r="BH203" s="355"/>
      <c r="BI203" s="355"/>
      <c r="BJ203" s="49" t="s">
        <v>116</v>
      </c>
      <c r="BK203" s="78">
        <v>4207</v>
      </c>
      <c r="BL203" s="65">
        <f>IFERROR(BK203/BH193,"-")</f>
        <v>2.7253938621694408E-5</v>
      </c>
      <c r="BM203" s="78">
        <v>1</v>
      </c>
      <c r="BN203" s="65">
        <f>IFERROR(BM203/BI193,"-")</f>
        <v>2.7100271002710027E-3</v>
      </c>
      <c r="BO203" s="192">
        <f t="shared" si="23"/>
        <v>4207</v>
      </c>
      <c r="BP203" s="286"/>
    </row>
    <row r="204" spans="2:68" s="10" customFormat="1" ht="13.15" customHeight="1">
      <c r="B204" s="379"/>
      <c r="C204" s="374"/>
      <c r="D204" s="355"/>
      <c r="E204" s="355"/>
      <c r="F204" s="49" t="s">
        <v>117</v>
      </c>
      <c r="G204" s="78">
        <v>0</v>
      </c>
      <c r="H204" s="65">
        <f>IFERROR(G204/D193,"-")</f>
        <v>0</v>
      </c>
      <c r="I204" s="78">
        <v>0</v>
      </c>
      <c r="J204" s="65">
        <f>IFERROR(I204/E193,"-")</f>
        <v>0</v>
      </c>
      <c r="K204" s="81" t="str">
        <f t="shared" si="16"/>
        <v>-</v>
      </c>
      <c r="L204" s="355"/>
      <c r="M204" s="355"/>
      <c r="N204" s="49" t="s">
        <v>117</v>
      </c>
      <c r="O204" s="78">
        <v>570516</v>
      </c>
      <c r="P204" s="65">
        <f>IFERROR(O204/L193,"-")</f>
        <v>1.5120637838201151E-3</v>
      </c>
      <c r="Q204" s="78">
        <v>7</v>
      </c>
      <c r="R204" s="65">
        <f>IFERROR(Q204/M193,"-")</f>
        <v>9.1145833333333339E-3</v>
      </c>
      <c r="S204" s="81">
        <f t="shared" si="17"/>
        <v>81502.28571428571</v>
      </c>
      <c r="T204" s="355"/>
      <c r="U204" s="355"/>
      <c r="V204" s="49" t="s">
        <v>117</v>
      </c>
      <c r="W204" s="78">
        <v>0</v>
      </c>
      <c r="X204" s="65">
        <f>IFERROR(W204/T193,"-")</f>
        <v>0</v>
      </c>
      <c r="Y204" s="78">
        <v>0</v>
      </c>
      <c r="Z204" s="65">
        <f>IFERROR(Y204/U193,"-")</f>
        <v>0</v>
      </c>
      <c r="AA204" s="192" t="str">
        <f t="shared" si="18"/>
        <v>-</v>
      </c>
      <c r="AB204" s="355"/>
      <c r="AC204" s="355"/>
      <c r="AD204" s="49" t="s">
        <v>117</v>
      </c>
      <c r="AE204" s="78">
        <v>0</v>
      </c>
      <c r="AF204" s="65">
        <f>IFERROR(AE204/AB193,"-")</f>
        <v>0</v>
      </c>
      <c r="AG204" s="78">
        <v>0</v>
      </c>
      <c r="AH204" s="65">
        <f>IFERROR(AG204/AC193,"-")</f>
        <v>0</v>
      </c>
      <c r="AI204" s="81" t="str">
        <f t="shared" si="19"/>
        <v>-</v>
      </c>
      <c r="AJ204" s="355"/>
      <c r="AK204" s="355"/>
      <c r="AL204" s="49" t="s">
        <v>117</v>
      </c>
      <c r="AM204" s="78">
        <v>488303</v>
      </c>
      <c r="AN204" s="65">
        <f>IFERROR(AM204/AJ193,"-")</f>
        <v>2.8792341744069317E-3</v>
      </c>
      <c r="AO204" s="78">
        <v>4</v>
      </c>
      <c r="AP204" s="65">
        <f>IFERROR(AO204/AK193,"-")</f>
        <v>1.3793103448275862E-2</v>
      </c>
      <c r="AQ204" s="81">
        <f t="shared" si="20"/>
        <v>122075.75</v>
      </c>
      <c r="AR204" s="355"/>
      <c r="AS204" s="355"/>
      <c r="AT204" s="49" t="s">
        <v>117</v>
      </c>
      <c r="AU204" s="78">
        <v>82213</v>
      </c>
      <c r="AV204" s="65">
        <f>IFERROR(AU204/AR193,"-")</f>
        <v>4.844662659432407E-4</v>
      </c>
      <c r="AW204" s="81">
        <v>3</v>
      </c>
      <c r="AX204" s="65">
        <f>IFERROR(AW204/AS193,"-")</f>
        <v>8.7209302325581394E-3</v>
      </c>
      <c r="AY204" s="284">
        <f t="shared" si="21"/>
        <v>27404.333333333332</v>
      </c>
      <c r="AZ204" s="355"/>
      <c r="BA204" s="355"/>
      <c r="BB204" s="49" t="s">
        <v>117</v>
      </c>
      <c r="BC204" s="78">
        <v>0</v>
      </c>
      <c r="BD204" s="65" t="str">
        <f>IFERROR(BC204/AZ193,"-")</f>
        <v>-</v>
      </c>
      <c r="BE204" s="78">
        <v>0</v>
      </c>
      <c r="BF204" s="65" t="str">
        <f>IFERROR(BE204/BA193,"-")</f>
        <v>-</v>
      </c>
      <c r="BG204" s="81" t="str">
        <f t="shared" si="22"/>
        <v>-</v>
      </c>
      <c r="BH204" s="355"/>
      <c r="BI204" s="355"/>
      <c r="BJ204" s="49" t="s">
        <v>117</v>
      </c>
      <c r="BK204" s="78">
        <v>5000</v>
      </c>
      <c r="BL204" s="65">
        <f>IFERROR(BK204/BH193,"-")</f>
        <v>3.239117972628287E-5</v>
      </c>
      <c r="BM204" s="78">
        <v>1</v>
      </c>
      <c r="BN204" s="65">
        <f>IFERROR(BM204/BI193,"-")</f>
        <v>2.7100271002710027E-3</v>
      </c>
      <c r="BO204" s="192">
        <f t="shared" si="23"/>
        <v>5000</v>
      </c>
      <c r="BP204" s="286"/>
    </row>
    <row r="205" spans="2:68" s="10" customFormat="1" ht="13.15" customHeight="1">
      <c r="B205" s="379"/>
      <c r="C205" s="374"/>
      <c r="D205" s="355"/>
      <c r="E205" s="355"/>
      <c r="F205" s="49" t="s">
        <v>118</v>
      </c>
      <c r="G205" s="78">
        <v>235232</v>
      </c>
      <c r="H205" s="65">
        <f>IFERROR(G205/D193,"-")</f>
        <v>3.6778141496219574E-3</v>
      </c>
      <c r="I205" s="78">
        <v>11</v>
      </c>
      <c r="J205" s="65">
        <f>IFERROR(I205/E193,"-")</f>
        <v>0.12359550561797752</v>
      </c>
      <c r="K205" s="81">
        <f t="shared" si="16"/>
        <v>21384.727272727272</v>
      </c>
      <c r="L205" s="355"/>
      <c r="M205" s="355"/>
      <c r="N205" s="49" t="s">
        <v>118</v>
      </c>
      <c r="O205" s="78">
        <v>1992308</v>
      </c>
      <c r="P205" s="65">
        <f>IFERROR(O205/L193,"-")</f>
        <v>5.2803019950625144E-3</v>
      </c>
      <c r="Q205" s="78">
        <v>82</v>
      </c>
      <c r="R205" s="65">
        <f>IFERROR(Q205/M193,"-")</f>
        <v>0.10677083333333333</v>
      </c>
      <c r="S205" s="81">
        <f t="shared" si="17"/>
        <v>24296.439024390245</v>
      </c>
      <c r="T205" s="355"/>
      <c r="U205" s="355"/>
      <c r="V205" s="49" t="s">
        <v>118</v>
      </c>
      <c r="W205" s="78">
        <v>66208</v>
      </c>
      <c r="X205" s="65">
        <f>IFERROR(W205/T193,"-")</f>
        <v>3.7045139811719284E-3</v>
      </c>
      <c r="Y205" s="78">
        <v>4</v>
      </c>
      <c r="Z205" s="65">
        <f>IFERROR(Y205/U193,"-")</f>
        <v>8.3333333333333329E-2</v>
      </c>
      <c r="AA205" s="192">
        <f t="shared" si="18"/>
        <v>16552</v>
      </c>
      <c r="AB205" s="355"/>
      <c r="AC205" s="355"/>
      <c r="AD205" s="49" t="s">
        <v>118</v>
      </c>
      <c r="AE205" s="78">
        <v>64246</v>
      </c>
      <c r="AF205" s="65">
        <f>IFERROR(AE205/AB193,"-")</f>
        <v>3.1892750289286495E-3</v>
      </c>
      <c r="AG205" s="78">
        <v>4</v>
      </c>
      <c r="AH205" s="65">
        <f>IFERROR(AG205/AC193,"-")</f>
        <v>4.6511627906976744E-2</v>
      </c>
      <c r="AI205" s="81">
        <f t="shared" si="19"/>
        <v>16061.5</v>
      </c>
      <c r="AJ205" s="355"/>
      <c r="AK205" s="355"/>
      <c r="AL205" s="49" t="s">
        <v>118</v>
      </c>
      <c r="AM205" s="78">
        <v>702277</v>
      </c>
      <c r="AN205" s="65">
        <f>IFERROR(AM205/AJ193,"-")</f>
        <v>4.1409123808372602E-3</v>
      </c>
      <c r="AO205" s="78">
        <v>41</v>
      </c>
      <c r="AP205" s="65">
        <f>IFERROR(AO205/AK193,"-")</f>
        <v>0.14137931034482759</v>
      </c>
      <c r="AQ205" s="81">
        <f t="shared" si="20"/>
        <v>17128.707317073171</v>
      </c>
      <c r="AR205" s="355"/>
      <c r="AS205" s="355"/>
      <c r="AT205" s="49" t="s">
        <v>118</v>
      </c>
      <c r="AU205" s="78">
        <v>1159577</v>
      </c>
      <c r="AV205" s="65">
        <f>IFERROR(AU205/AR193,"-")</f>
        <v>6.8331764959758826E-3</v>
      </c>
      <c r="AW205" s="81">
        <v>33</v>
      </c>
      <c r="AX205" s="65">
        <f>IFERROR(AW205/AS193,"-")</f>
        <v>9.5930232558139539E-2</v>
      </c>
      <c r="AY205" s="284">
        <f t="shared" si="21"/>
        <v>35138.696969696968</v>
      </c>
      <c r="AZ205" s="355"/>
      <c r="BA205" s="355"/>
      <c r="BB205" s="49" t="s">
        <v>118</v>
      </c>
      <c r="BC205" s="78">
        <v>0</v>
      </c>
      <c r="BD205" s="65" t="str">
        <f>IFERROR(BC205/AZ193,"-")</f>
        <v>-</v>
      </c>
      <c r="BE205" s="78">
        <v>0</v>
      </c>
      <c r="BF205" s="65" t="str">
        <f>IFERROR(BE205/BA193,"-")</f>
        <v>-</v>
      </c>
      <c r="BG205" s="81" t="str">
        <f t="shared" si="22"/>
        <v>-</v>
      </c>
      <c r="BH205" s="355"/>
      <c r="BI205" s="355"/>
      <c r="BJ205" s="49" t="s">
        <v>118</v>
      </c>
      <c r="BK205" s="78">
        <v>716673</v>
      </c>
      <c r="BL205" s="65">
        <f>IFERROR(BK205/BH193,"-")</f>
        <v>4.6427767895948647E-3</v>
      </c>
      <c r="BM205" s="78">
        <v>32</v>
      </c>
      <c r="BN205" s="65">
        <f>IFERROR(BM205/BI193,"-")</f>
        <v>8.6720867208672087E-2</v>
      </c>
      <c r="BO205" s="192">
        <f t="shared" si="23"/>
        <v>22396.03125</v>
      </c>
      <c r="BP205" s="286"/>
    </row>
    <row r="206" spans="2:68" s="10" customFormat="1" ht="13.15" customHeight="1">
      <c r="B206" s="379"/>
      <c r="C206" s="374"/>
      <c r="D206" s="355"/>
      <c r="E206" s="355"/>
      <c r="F206" s="49" t="s">
        <v>119</v>
      </c>
      <c r="G206" s="78">
        <v>1641390</v>
      </c>
      <c r="H206" s="65">
        <f>IFERROR(G206/D193,"-")</f>
        <v>2.5662866306658892E-2</v>
      </c>
      <c r="I206" s="78">
        <v>17</v>
      </c>
      <c r="J206" s="65">
        <f>IFERROR(I206/E193,"-")</f>
        <v>0.19101123595505617</v>
      </c>
      <c r="K206" s="81">
        <f t="shared" si="16"/>
        <v>96552.352941176476</v>
      </c>
      <c r="L206" s="355"/>
      <c r="M206" s="355"/>
      <c r="N206" s="49" t="s">
        <v>119</v>
      </c>
      <c r="O206" s="78">
        <v>5948217</v>
      </c>
      <c r="P206" s="65">
        <f>IFERROR(O206/L193,"-")</f>
        <v>1.576482255362362E-2</v>
      </c>
      <c r="Q206" s="78">
        <v>77</v>
      </c>
      <c r="R206" s="65">
        <f>IFERROR(Q206/M193,"-")</f>
        <v>0.10026041666666667</v>
      </c>
      <c r="S206" s="81">
        <f t="shared" si="17"/>
        <v>77249.571428571435</v>
      </c>
      <c r="T206" s="355"/>
      <c r="U206" s="355"/>
      <c r="V206" s="49" t="s">
        <v>119</v>
      </c>
      <c r="W206" s="78">
        <v>457070</v>
      </c>
      <c r="X206" s="65">
        <f>IFERROR(W206/T193,"-")</f>
        <v>2.5574284155604358E-2</v>
      </c>
      <c r="Y206" s="78">
        <v>4</v>
      </c>
      <c r="Z206" s="65">
        <f>IFERROR(Y206/U193,"-")</f>
        <v>8.3333333333333329E-2</v>
      </c>
      <c r="AA206" s="192">
        <f t="shared" si="18"/>
        <v>114267.5</v>
      </c>
      <c r="AB206" s="355"/>
      <c r="AC206" s="355"/>
      <c r="AD206" s="49" t="s">
        <v>119</v>
      </c>
      <c r="AE206" s="78">
        <v>517836</v>
      </c>
      <c r="AF206" s="65">
        <f>IFERROR(AE206/AB193,"-")</f>
        <v>2.5706213988112819E-2</v>
      </c>
      <c r="AG206" s="78">
        <v>6</v>
      </c>
      <c r="AH206" s="65">
        <f>IFERROR(AG206/AC193,"-")</f>
        <v>6.9767441860465115E-2</v>
      </c>
      <c r="AI206" s="81">
        <f t="shared" si="19"/>
        <v>86306</v>
      </c>
      <c r="AJ206" s="355"/>
      <c r="AK206" s="355"/>
      <c r="AL206" s="49" t="s">
        <v>119</v>
      </c>
      <c r="AM206" s="78">
        <v>2119235</v>
      </c>
      <c r="AN206" s="65">
        <f>IFERROR(AM206/AJ193,"-")</f>
        <v>1.2495876198997904E-2</v>
      </c>
      <c r="AO206" s="78">
        <v>39</v>
      </c>
      <c r="AP206" s="65">
        <f>IFERROR(AO206/AK193,"-")</f>
        <v>0.13448275862068965</v>
      </c>
      <c r="AQ206" s="81">
        <f t="shared" si="20"/>
        <v>54339.358974358976</v>
      </c>
      <c r="AR206" s="355"/>
      <c r="AS206" s="355"/>
      <c r="AT206" s="49" t="s">
        <v>119</v>
      </c>
      <c r="AU206" s="78">
        <v>2854076</v>
      </c>
      <c r="AV206" s="65">
        <f>IFERROR(AU206/AR193,"-")</f>
        <v>1.6818551110386687E-2</v>
      </c>
      <c r="AW206" s="81">
        <v>28</v>
      </c>
      <c r="AX206" s="65">
        <f>IFERROR(AW206/AS193,"-")</f>
        <v>8.1395348837209308E-2</v>
      </c>
      <c r="AY206" s="284">
        <f t="shared" si="21"/>
        <v>101931.28571428571</v>
      </c>
      <c r="AZ206" s="355"/>
      <c r="BA206" s="355"/>
      <c r="BB206" s="49" t="s">
        <v>119</v>
      </c>
      <c r="BC206" s="78">
        <v>0</v>
      </c>
      <c r="BD206" s="65" t="str">
        <f>IFERROR(BC206/AZ193,"-")</f>
        <v>-</v>
      </c>
      <c r="BE206" s="78">
        <v>0</v>
      </c>
      <c r="BF206" s="65" t="str">
        <f>IFERROR(BE206/BA193,"-")</f>
        <v>-</v>
      </c>
      <c r="BG206" s="81" t="str">
        <f t="shared" si="22"/>
        <v>-</v>
      </c>
      <c r="BH206" s="355"/>
      <c r="BI206" s="355"/>
      <c r="BJ206" s="49" t="s">
        <v>119</v>
      </c>
      <c r="BK206" s="78">
        <v>1448664</v>
      </c>
      <c r="BL206" s="65">
        <f>IFERROR(BK206/BH193,"-")</f>
        <v>9.3847871973991703E-3</v>
      </c>
      <c r="BM206" s="78">
        <v>28</v>
      </c>
      <c r="BN206" s="65">
        <f>IFERROR(BM206/BI193,"-")</f>
        <v>7.5880758807588072E-2</v>
      </c>
      <c r="BO206" s="192">
        <f t="shared" si="23"/>
        <v>51738</v>
      </c>
      <c r="BP206" s="286"/>
    </row>
    <row r="207" spans="2:68" s="10" customFormat="1" ht="13.15" customHeight="1">
      <c r="B207" s="379"/>
      <c r="C207" s="374"/>
      <c r="D207" s="355"/>
      <c r="E207" s="355"/>
      <c r="F207" s="49" t="s">
        <v>120</v>
      </c>
      <c r="G207" s="78">
        <v>382583</v>
      </c>
      <c r="H207" s="65">
        <f>IFERROR(G207/D193,"-")</f>
        <v>5.9816231244253218E-3</v>
      </c>
      <c r="I207" s="78">
        <v>8</v>
      </c>
      <c r="J207" s="65">
        <f>IFERROR(I207/E193,"-")</f>
        <v>8.98876404494382E-2</v>
      </c>
      <c r="K207" s="81">
        <f t="shared" si="16"/>
        <v>47822.875</v>
      </c>
      <c r="L207" s="355"/>
      <c r="M207" s="355"/>
      <c r="N207" s="49" t="s">
        <v>120</v>
      </c>
      <c r="O207" s="78">
        <v>1835535</v>
      </c>
      <c r="P207" s="65">
        <f>IFERROR(O207/L193,"-")</f>
        <v>4.8647995804399083E-3</v>
      </c>
      <c r="Q207" s="78">
        <v>36</v>
      </c>
      <c r="R207" s="65">
        <f>IFERROR(Q207/M193,"-")</f>
        <v>4.6875E-2</v>
      </c>
      <c r="S207" s="81">
        <f t="shared" si="17"/>
        <v>50987.083333333336</v>
      </c>
      <c r="T207" s="355"/>
      <c r="U207" s="355"/>
      <c r="V207" s="49" t="s">
        <v>120</v>
      </c>
      <c r="W207" s="78">
        <v>43363</v>
      </c>
      <c r="X207" s="65">
        <f>IFERROR(W207/T193,"-")</f>
        <v>2.4262753710361036E-3</v>
      </c>
      <c r="Y207" s="78">
        <v>1</v>
      </c>
      <c r="Z207" s="65">
        <f>IFERROR(Y207/U193,"-")</f>
        <v>2.0833333333333332E-2</v>
      </c>
      <c r="AA207" s="192">
        <f t="shared" si="18"/>
        <v>43363</v>
      </c>
      <c r="AB207" s="355"/>
      <c r="AC207" s="355"/>
      <c r="AD207" s="49" t="s">
        <v>120</v>
      </c>
      <c r="AE207" s="78">
        <v>37456</v>
      </c>
      <c r="AF207" s="65">
        <f>IFERROR(AE207/AB193,"-")</f>
        <v>1.8593762332838075E-3</v>
      </c>
      <c r="AG207" s="78">
        <v>1</v>
      </c>
      <c r="AH207" s="65">
        <f>IFERROR(AG207/AC193,"-")</f>
        <v>1.1627906976744186E-2</v>
      </c>
      <c r="AI207" s="81">
        <f t="shared" si="19"/>
        <v>37456</v>
      </c>
      <c r="AJ207" s="355"/>
      <c r="AK207" s="355"/>
      <c r="AL207" s="49" t="s">
        <v>120</v>
      </c>
      <c r="AM207" s="78">
        <v>1041111</v>
      </c>
      <c r="AN207" s="65">
        <f>IFERROR(AM207/AJ193,"-")</f>
        <v>6.1388162074592521E-3</v>
      </c>
      <c r="AO207" s="78">
        <v>18</v>
      </c>
      <c r="AP207" s="65">
        <f>IFERROR(AO207/AK193,"-")</f>
        <v>6.2068965517241378E-2</v>
      </c>
      <c r="AQ207" s="81">
        <f t="shared" si="20"/>
        <v>57839.5</v>
      </c>
      <c r="AR207" s="355"/>
      <c r="AS207" s="355"/>
      <c r="AT207" s="49" t="s">
        <v>120</v>
      </c>
      <c r="AU207" s="78">
        <v>713605</v>
      </c>
      <c r="AV207" s="65">
        <f>IFERROR(AU207/AR193,"-")</f>
        <v>4.2051445599652886E-3</v>
      </c>
      <c r="AW207" s="81">
        <v>16</v>
      </c>
      <c r="AX207" s="65">
        <f>IFERROR(AW207/AS193,"-")</f>
        <v>4.6511627906976744E-2</v>
      </c>
      <c r="AY207" s="284">
        <f t="shared" si="21"/>
        <v>44600.3125</v>
      </c>
      <c r="AZ207" s="355"/>
      <c r="BA207" s="355"/>
      <c r="BB207" s="49" t="s">
        <v>120</v>
      </c>
      <c r="BC207" s="78">
        <v>0</v>
      </c>
      <c r="BD207" s="65" t="str">
        <f>IFERROR(BC207/AZ193,"-")</f>
        <v>-</v>
      </c>
      <c r="BE207" s="78">
        <v>0</v>
      </c>
      <c r="BF207" s="65" t="str">
        <f>IFERROR(BE207/BA193,"-")</f>
        <v>-</v>
      </c>
      <c r="BG207" s="81" t="str">
        <f t="shared" si="22"/>
        <v>-</v>
      </c>
      <c r="BH207" s="355"/>
      <c r="BI207" s="355"/>
      <c r="BJ207" s="49" t="s">
        <v>120</v>
      </c>
      <c r="BK207" s="78">
        <v>352487</v>
      </c>
      <c r="BL207" s="65">
        <f>IFERROR(BK207/BH193,"-")</f>
        <v>2.2834939536356541E-3</v>
      </c>
      <c r="BM207" s="78">
        <v>9</v>
      </c>
      <c r="BN207" s="65">
        <f>IFERROR(BM207/BI193,"-")</f>
        <v>2.4390243902439025E-2</v>
      </c>
      <c r="BO207" s="192">
        <f t="shared" si="23"/>
        <v>39165.222222222219</v>
      </c>
      <c r="BP207" s="286"/>
    </row>
    <row r="208" spans="2:68" s="10" customFormat="1" ht="13.15" customHeight="1">
      <c r="B208" s="379"/>
      <c r="C208" s="374"/>
      <c r="D208" s="355"/>
      <c r="E208" s="355"/>
      <c r="F208" s="50" t="s">
        <v>121</v>
      </c>
      <c r="G208" s="79">
        <v>37418</v>
      </c>
      <c r="H208" s="66">
        <f>IFERROR(G208/D193,"-")</f>
        <v>5.8502435829544622E-4</v>
      </c>
      <c r="I208" s="79">
        <v>8</v>
      </c>
      <c r="J208" s="66">
        <f>IFERROR(I208/E193,"-")</f>
        <v>8.98876404494382E-2</v>
      </c>
      <c r="K208" s="82">
        <f t="shared" si="16"/>
        <v>4677.25</v>
      </c>
      <c r="L208" s="355"/>
      <c r="M208" s="355"/>
      <c r="N208" s="50" t="s">
        <v>121</v>
      </c>
      <c r="O208" s="79">
        <v>729221</v>
      </c>
      <c r="P208" s="66">
        <f>IFERROR(O208/L193,"-")</f>
        <v>1.9326866634784793E-3</v>
      </c>
      <c r="Q208" s="79">
        <v>56</v>
      </c>
      <c r="R208" s="66">
        <f>IFERROR(Q208/M193,"-")</f>
        <v>7.2916666666666671E-2</v>
      </c>
      <c r="S208" s="82">
        <f t="shared" si="17"/>
        <v>13021.803571428571</v>
      </c>
      <c r="T208" s="355"/>
      <c r="U208" s="355"/>
      <c r="V208" s="50" t="s">
        <v>121</v>
      </c>
      <c r="W208" s="79">
        <v>55332</v>
      </c>
      <c r="X208" s="66">
        <f>IFERROR(W208/T193,"-")</f>
        <v>3.0959728070052736E-3</v>
      </c>
      <c r="Y208" s="79">
        <v>4</v>
      </c>
      <c r="Z208" s="66">
        <f>IFERROR(Y208/U193,"-")</f>
        <v>8.3333333333333329E-2</v>
      </c>
      <c r="AA208" s="193">
        <f t="shared" si="18"/>
        <v>13833</v>
      </c>
      <c r="AB208" s="355"/>
      <c r="AC208" s="355"/>
      <c r="AD208" s="50" t="s">
        <v>121</v>
      </c>
      <c r="AE208" s="79">
        <v>23608</v>
      </c>
      <c r="AF208" s="66">
        <f>IFERROR(AE208/AB193,"-")</f>
        <v>1.1719391850535063E-3</v>
      </c>
      <c r="AG208" s="79">
        <v>2</v>
      </c>
      <c r="AH208" s="66">
        <f>IFERROR(AG208/AC193,"-")</f>
        <v>2.3255813953488372E-2</v>
      </c>
      <c r="AI208" s="82">
        <f t="shared" si="19"/>
        <v>11804</v>
      </c>
      <c r="AJ208" s="355"/>
      <c r="AK208" s="355"/>
      <c r="AL208" s="50" t="s">
        <v>121</v>
      </c>
      <c r="AM208" s="79">
        <v>192024</v>
      </c>
      <c r="AN208" s="66">
        <f>IFERROR(AM208/AJ193,"-")</f>
        <v>1.1322520302073031E-3</v>
      </c>
      <c r="AO208" s="79">
        <v>21</v>
      </c>
      <c r="AP208" s="66">
        <f>IFERROR(AO208/AK193,"-")</f>
        <v>7.2413793103448282E-2</v>
      </c>
      <c r="AQ208" s="82">
        <f t="shared" si="20"/>
        <v>9144</v>
      </c>
      <c r="AR208" s="355"/>
      <c r="AS208" s="355"/>
      <c r="AT208" s="50" t="s">
        <v>121</v>
      </c>
      <c r="AU208" s="79">
        <v>458257</v>
      </c>
      <c r="AV208" s="66">
        <f>IFERROR(AU208/AR193,"-")</f>
        <v>2.7004252080857247E-3</v>
      </c>
      <c r="AW208" s="82">
        <v>29</v>
      </c>
      <c r="AX208" s="68">
        <f>IFERROR(AW208/AS193,"-")</f>
        <v>8.4302325581395346E-2</v>
      </c>
      <c r="AY208" s="285">
        <f t="shared" si="21"/>
        <v>15801.965517241379</v>
      </c>
      <c r="AZ208" s="355"/>
      <c r="BA208" s="355"/>
      <c r="BB208" s="50" t="s">
        <v>121</v>
      </c>
      <c r="BC208" s="79">
        <v>0</v>
      </c>
      <c r="BD208" s="66" t="str">
        <f>IFERROR(BC208/AZ193,"-")</f>
        <v>-</v>
      </c>
      <c r="BE208" s="79">
        <v>0</v>
      </c>
      <c r="BF208" s="66" t="str">
        <f>IFERROR(BE208/BA193,"-")</f>
        <v>-</v>
      </c>
      <c r="BG208" s="82" t="str">
        <f t="shared" si="22"/>
        <v>-</v>
      </c>
      <c r="BH208" s="355"/>
      <c r="BI208" s="355"/>
      <c r="BJ208" s="50" t="s">
        <v>121</v>
      </c>
      <c r="BK208" s="79">
        <v>100154</v>
      </c>
      <c r="BL208" s="66">
        <f>IFERROR(BK208/BH193,"-")</f>
        <v>6.4882124286122695E-4</v>
      </c>
      <c r="BM208" s="79">
        <v>21</v>
      </c>
      <c r="BN208" s="66">
        <f>IFERROR(BM208/BI193,"-")</f>
        <v>5.6910569105691054E-2</v>
      </c>
      <c r="BO208" s="193">
        <f t="shared" si="23"/>
        <v>4769.2380952380954</v>
      </c>
      <c r="BP208" s="286"/>
    </row>
    <row r="209" spans="2:68" s="10" customFormat="1" ht="13.15" customHeight="1">
      <c r="B209" s="380"/>
      <c r="C209" s="375"/>
      <c r="D209" s="356"/>
      <c r="E209" s="356"/>
      <c r="F209" s="51" t="s">
        <v>71</v>
      </c>
      <c r="G209" s="74">
        <f>SUM(G193:G208)</f>
        <v>16748057</v>
      </c>
      <c r="H209" s="66">
        <f>IFERROR(G209/D193,"-")</f>
        <v>0.26185315353895333</v>
      </c>
      <c r="I209" s="79">
        <v>77</v>
      </c>
      <c r="J209" s="66">
        <f>IFERROR(I209/E193,"-")</f>
        <v>0.8651685393258427</v>
      </c>
      <c r="K209" s="82">
        <f t="shared" si="16"/>
        <v>217507.23376623375</v>
      </c>
      <c r="L209" s="356"/>
      <c r="M209" s="356"/>
      <c r="N209" s="51" t="s">
        <v>71</v>
      </c>
      <c r="O209" s="74">
        <f>SUM(O193:O208)</f>
        <v>92308603</v>
      </c>
      <c r="P209" s="66">
        <f>IFERROR(O209/L193,"-")</f>
        <v>0.24464957254718328</v>
      </c>
      <c r="Q209" s="79">
        <v>600</v>
      </c>
      <c r="R209" s="66">
        <f>IFERROR(Q209/M193,"-")</f>
        <v>0.78125</v>
      </c>
      <c r="S209" s="82">
        <f t="shared" si="17"/>
        <v>153847.67166666666</v>
      </c>
      <c r="T209" s="356"/>
      <c r="U209" s="356"/>
      <c r="V209" s="51" t="s">
        <v>71</v>
      </c>
      <c r="W209" s="74">
        <f>SUM(W193:W208)</f>
        <v>5149315</v>
      </c>
      <c r="X209" s="66">
        <f>IFERROR(W209/T193,"-")</f>
        <v>0.28811789226314538</v>
      </c>
      <c r="Y209" s="79">
        <v>19</v>
      </c>
      <c r="Z209" s="66">
        <f>IFERROR(Y209/U193,"-")</f>
        <v>0.39583333333333331</v>
      </c>
      <c r="AA209" s="193">
        <f t="shared" si="18"/>
        <v>271016.57894736843</v>
      </c>
      <c r="AB209" s="356"/>
      <c r="AC209" s="356"/>
      <c r="AD209" s="51" t="s">
        <v>71</v>
      </c>
      <c r="AE209" s="74">
        <f>SUM(AE193:AE208)</f>
        <v>2972213</v>
      </c>
      <c r="AF209" s="66">
        <f>IFERROR(AE209/AB193,"-")</f>
        <v>0.14754544565509306</v>
      </c>
      <c r="AG209" s="79">
        <v>29</v>
      </c>
      <c r="AH209" s="66">
        <f>IFERROR(AG209/AC193,"-")</f>
        <v>0.33720930232558138</v>
      </c>
      <c r="AI209" s="82">
        <f t="shared" si="19"/>
        <v>102490.10344827586</v>
      </c>
      <c r="AJ209" s="356"/>
      <c r="AK209" s="356"/>
      <c r="AL209" s="51" t="s">
        <v>71</v>
      </c>
      <c r="AM209" s="74">
        <f>SUM(AM193:AM208)</f>
        <v>43685280</v>
      </c>
      <c r="AN209" s="66">
        <f>IFERROR(AM209/AJ193,"-")</f>
        <v>0.25758627551855229</v>
      </c>
      <c r="AO209" s="79">
        <v>264</v>
      </c>
      <c r="AP209" s="66">
        <f>IFERROR(AO209/AK193,"-")</f>
        <v>0.91034482758620694</v>
      </c>
      <c r="AQ209" s="82">
        <f t="shared" si="20"/>
        <v>165474.54545454544</v>
      </c>
      <c r="AR209" s="356"/>
      <c r="AS209" s="356"/>
      <c r="AT209" s="51" t="s">
        <v>71</v>
      </c>
      <c r="AU209" s="74">
        <f>SUM(AU193:AU208)</f>
        <v>40501795</v>
      </c>
      <c r="AV209" s="66">
        <f>IFERROR(AU209/AR193,"-")</f>
        <v>0.23866971631796211</v>
      </c>
      <c r="AW209" s="82">
        <v>288</v>
      </c>
      <c r="AX209" s="153">
        <f>IFERROR(AW209/AS193,"-")</f>
        <v>0.83720930232558144</v>
      </c>
      <c r="AY209" s="223">
        <f t="shared" si="21"/>
        <v>140631.23263888888</v>
      </c>
      <c r="AZ209" s="356"/>
      <c r="BA209" s="356"/>
      <c r="BB209" s="51" t="s">
        <v>71</v>
      </c>
      <c r="BC209" s="74">
        <f>SUM(BC193:BC208)</f>
        <v>0</v>
      </c>
      <c r="BD209" s="66" t="str">
        <f>IFERROR(BC209/AZ193,"-")</f>
        <v>-</v>
      </c>
      <c r="BE209" s="79">
        <v>0</v>
      </c>
      <c r="BF209" s="66" t="str">
        <f>IFERROR(BE209/BA193,"-")</f>
        <v>-</v>
      </c>
      <c r="BG209" s="82" t="str">
        <f t="shared" si="22"/>
        <v>-</v>
      </c>
      <c r="BH209" s="356"/>
      <c r="BI209" s="356"/>
      <c r="BJ209" s="51" t="s">
        <v>71</v>
      </c>
      <c r="BK209" s="74">
        <f>SUM(BK193:BK208)</f>
        <v>29833356</v>
      </c>
      <c r="BL209" s="66">
        <f>IFERROR(BK209/BH193,"-")</f>
        <v>0.19326751920683588</v>
      </c>
      <c r="BM209" s="79">
        <v>257</v>
      </c>
      <c r="BN209" s="66">
        <f>IFERROR(BM209/BI193,"-")</f>
        <v>0.69647696476964771</v>
      </c>
      <c r="BO209" s="193">
        <f t="shared" si="23"/>
        <v>116083.0972762646</v>
      </c>
      <c r="BP209" s="286"/>
    </row>
    <row r="210" spans="2:68" s="10" customFormat="1" ht="13.15" customHeight="1">
      <c r="B210" s="378">
        <v>13</v>
      </c>
      <c r="C210" s="373" t="s">
        <v>95</v>
      </c>
      <c r="D210" s="354">
        <v>114470710</v>
      </c>
      <c r="E210" s="354">
        <v>145</v>
      </c>
      <c r="F210" s="47" t="s">
        <v>107</v>
      </c>
      <c r="G210" s="77">
        <v>900509</v>
      </c>
      <c r="H210" s="64">
        <f>IFERROR(G210/D210,"-")</f>
        <v>7.8667197923381442E-3</v>
      </c>
      <c r="I210" s="77">
        <v>31</v>
      </c>
      <c r="J210" s="64">
        <f>IFERROR(I210/E210,"-")</f>
        <v>0.21379310344827587</v>
      </c>
      <c r="K210" s="80">
        <f t="shared" si="16"/>
        <v>29048.677419354837</v>
      </c>
      <c r="L210" s="354">
        <v>697278130</v>
      </c>
      <c r="M210" s="354">
        <v>1199</v>
      </c>
      <c r="N210" s="47" t="s">
        <v>107</v>
      </c>
      <c r="O210" s="77">
        <v>9119345</v>
      </c>
      <c r="P210" s="64">
        <f>IFERROR(O210/L210,"-")</f>
        <v>1.3078489927684954E-2</v>
      </c>
      <c r="Q210" s="77">
        <v>218</v>
      </c>
      <c r="R210" s="64">
        <f>IFERROR(Q210/M210,"-")</f>
        <v>0.18181818181818182</v>
      </c>
      <c r="S210" s="80">
        <f t="shared" si="17"/>
        <v>41831.85779816514</v>
      </c>
      <c r="T210" s="354">
        <v>15197730</v>
      </c>
      <c r="U210" s="354">
        <v>50</v>
      </c>
      <c r="V210" s="47" t="s">
        <v>107</v>
      </c>
      <c r="W210" s="77">
        <v>155727</v>
      </c>
      <c r="X210" s="64">
        <f>IFERROR(W210/T210,"-")</f>
        <v>1.0246727636298315E-2</v>
      </c>
      <c r="Y210" s="77">
        <v>8</v>
      </c>
      <c r="Z210" s="64">
        <f>IFERROR(Y210/U210,"-")</f>
        <v>0.16</v>
      </c>
      <c r="AA210" s="191">
        <f t="shared" si="18"/>
        <v>19465.875</v>
      </c>
      <c r="AB210" s="354">
        <v>19076400</v>
      </c>
      <c r="AC210" s="354">
        <v>83</v>
      </c>
      <c r="AD210" s="47" t="s">
        <v>107</v>
      </c>
      <c r="AE210" s="77">
        <v>308895</v>
      </c>
      <c r="AF210" s="64">
        <f>IFERROR(AE210/AB210,"-")</f>
        <v>1.619252060137133E-2</v>
      </c>
      <c r="AG210" s="77">
        <v>17</v>
      </c>
      <c r="AH210" s="64">
        <f>IFERROR(AG210/AC210,"-")</f>
        <v>0.20481927710843373</v>
      </c>
      <c r="AI210" s="80">
        <f t="shared" si="19"/>
        <v>18170.294117647059</v>
      </c>
      <c r="AJ210" s="354">
        <v>315469700</v>
      </c>
      <c r="AK210" s="354">
        <v>455</v>
      </c>
      <c r="AL210" s="47" t="s">
        <v>107</v>
      </c>
      <c r="AM210" s="77">
        <v>3308625</v>
      </c>
      <c r="AN210" s="64">
        <f>IFERROR(AM210/AJ210,"-")</f>
        <v>1.0487932755507105E-2</v>
      </c>
      <c r="AO210" s="77">
        <v>92</v>
      </c>
      <c r="AP210" s="64">
        <f>IFERROR(AO210/AK210,"-")</f>
        <v>0.2021978021978022</v>
      </c>
      <c r="AQ210" s="80">
        <f t="shared" si="20"/>
        <v>35963.315217391304</v>
      </c>
      <c r="AR210" s="354">
        <v>347534300</v>
      </c>
      <c r="AS210" s="354">
        <v>611</v>
      </c>
      <c r="AT210" s="47" t="s">
        <v>107</v>
      </c>
      <c r="AU210" s="77">
        <v>5346098</v>
      </c>
      <c r="AV210" s="64">
        <f>IFERROR(AU210/AR210,"-")</f>
        <v>1.5382936302977865E-2</v>
      </c>
      <c r="AW210" s="80">
        <v>101</v>
      </c>
      <c r="AX210" s="64">
        <f>IFERROR(AW210/AS210,"-")</f>
        <v>0.16530278232405893</v>
      </c>
      <c r="AY210" s="284">
        <f t="shared" si="21"/>
        <v>52931.66336633663</v>
      </c>
      <c r="AZ210" s="354">
        <v>0</v>
      </c>
      <c r="BA210" s="354">
        <v>0</v>
      </c>
      <c r="BB210" s="47" t="s">
        <v>107</v>
      </c>
      <c r="BC210" s="77">
        <v>0</v>
      </c>
      <c r="BD210" s="64" t="str">
        <f>IFERROR(BC210/AZ210,"-")</f>
        <v>-</v>
      </c>
      <c r="BE210" s="77">
        <v>0</v>
      </c>
      <c r="BF210" s="64" t="str">
        <f>IFERROR(BE210/BA210,"-")</f>
        <v>-</v>
      </c>
      <c r="BG210" s="80" t="str">
        <f t="shared" si="22"/>
        <v>-</v>
      </c>
      <c r="BH210" s="354">
        <v>236788160</v>
      </c>
      <c r="BI210" s="354">
        <v>557</v>
      </c>
      <c r="BJ210" s="47" t="s">
        <v>107</v>
      </c>
      <c r="BK210" s="77">
        <v>2421838</v>
      </c>
      <c r="BL210" s="64">
        <f>IFERROR(BK210/BH210,"-")</f>
        <v>1.0227867812309534E-2</v>
      </c>
      <c r="BM210" s="77">
        <v>74</v>
      </c>
      <c r="BN210" s="64">
        <f>IFERROR(BM210/BI210,"-")</f>
        <v>0.13285457809694792</v>
      </c>
      <c r="BO210" s="191">
        <f t="shared" si="23"/>
        <v>32727.54054054054</v>
      </c>
      <c r="BP210" s="286"/>
    </row>
    <row r="211" spans="2:68" s="10" customFormat="1" ht="13.15" customHeight="1">
      <c r="B211" s="379"/>
      <c r="C211" s="374"/>
      <c r="D211" s="355"/>
      <c r="E211" s="355"/>
      <c r="F211" s="48" t="s">
        <v>108</v>
      </c>
      <c r="G211" s="78">
        <v>1700716</v>
      </c>
      <c r="H211" s="65">
        <f>IFERROR(G211/D210,"-")</f>
        <v>1.4857215439652641E-2</v>
      </c>
      <c r="I211" s="78">
        <v>47</v>
      </c>
      <c r="J211" s="65">
        <f>IFERROR(I211/E210,"-")</f>
        <v>0.32413793103448274</v>
      </c>
      <c r="K211" s="81">
        <f t="shared" si="16"/>
        <v>36185.446808510642</v>
      </c>
      <c r="L211" s="355"/>
      <c r="M211" s="355"/>
      <c r="N211" s="48" t="s">
        <v>108</v>
      </c>
      <c r="O211" s="78">
        <v>10156801</v>
      </c>
      <c r="P211" s="65">
        <f>IFERROR(O211/L210,"-")</f>
        <v>1.4566355322229883E-2</v>
      </c>
      <c r="Q211" s="78">
        <v>341</v>
      </c>
      <c r="R211" s="65">
        <f>IFERROR(Q211/M210,"-")</f>
        <v>0.28440366972477066</v>
      </c>
      <c r="S211" s="81">
        <f t="shared" si="17"/>
        <v>29785.340175953079</v>
      </c>
      <c r="T211" s="355"/>
      <c r="U211" s="355"/>
      <c r="V211" s="48" t="s">
        <v>108</v>
      </c>
      <c r="W211" s="78">
        <v>196134</v>
      </c>
      <c r="X211" s="65">
        <f>IFERROR(W211/T210,"-")</f>
        <v>1.2905479963126073E-2</v>
      </c>
      <c r="Y211" s="78">
        <v>10</v>
      </c>
      <c r="Z211" s="65">
        <f>IFERROR(Y211/U210,"-")</f>
        <v>0.2</v>
      </c>
      <c r="AA211" s="192">
        <f t="shared" si="18"/>
        <v>19613.400000000001</v>
      </c>
      <c r="AB211" s="355"/>
      <c r="AC211" s="355"/>
      <c r="AD211" s="48" t="s">
        <v>108</v>
      </c>
      <c r="AE211" s="78">
        <v>527254</v>
      </c>
      <c r="AF211" s="65">
        <f>IFERROR(AE211/AB210,"-")</f>
        <v>2.7639072361661528E-2</v>
      </c>
      <c r="AG211" s="78">
        <v>17</v>
      </c>
      <c r="AH211" s="65">
        <f>IFERROR(AG211/AC210,"-")</f>
        <v>0.20481927710843373</v>
      </c>
      <c r="AI211" s="81">
        <f t="shared" si="19"/>
        <v>31014.941176470587</v>
      </c>
      <c r="AJ211" s="355"/>
      <c r="AK211" s="355"/>
      <c r="AL211" s="48" t="s">
        <v>108</v>
      </c>
      <c r="AM211" s="78">
        <v>3402870</v>
      </c>
      <c r="AN211" s="65">
        <f>IFERROR(AM211/AJ210,"-")</f>
        <v>1.0786677769687548E-2</v>
      </c>
      <c r="AO211" s="78">
        <v>150</v>
      </c>
      <c r="AP211" s="65">
        <f>IFERROR(AO211/AK210,"-")</f>
        <v>0.32967032967032966</v>
      </c>
      <c r="AQ211" s="81">
        <f t="shared" si="20"/>
        <v>22685.8</v>
      </c>
      <c r="AR211" s="355"/>
      <c r="AS211" s="355"/>
      <c r="AT211" s="48" t="s">
        <v>108</v>
      </c>
      <c r="AU211" s="78">
        <v>6030543</v>
      </c>
      <c r="AV211" s="65">
        <f>IFERROR(AU211/AR210,"-")</f>
        <v>1.735236780945075E-2</v>
      </c>
      <c r="AW211" s="81">
        <v>164</v>
      </c>
      <c r="AX211" s="65">
        <f>IFERROR(AW211/AS210,"-")</f>
        <v>0.26841243862520459</v>
      </c>
      <c r="AY211" s="284">
        <f t="shared" si="21"/>
        <v>36771.603658536587</v>
      </c>
      <c r="AZ211" s="355"/>
      <c r="BA211" s="355"/>
      <c r="BB211" s="48" t="s">
        <v>108</v>
      </c>
      <c r="BC211" s="78">
        <v>0</v>
      </c>
      <c r="BD211" s="65" t="str">
        <f>IFERROR(BC211/AZ210,"-")</f>
        <v>-</v>
      </c>
      <c r="BE211" s="78">
        <v>0</v>
      </c>
      <c r="BF211" s="65" t="str">
        <f>IFERROR(BE211/BA210,"-")</f>
        <v>-</v>
      </c>
      <c r="BG211" s="81" t="str">
        <f t="shared" si="22"/>
        <v>-</v>
      </c>
      <c r="BH211" s="355"/>
      <c r="BI211" s="355"/>
      <c r="BJ211" s="48" t="s">
        <v>108</v>
      </c>
      <c r="BK211" s="78">
        <v>5313193</v>
      </c>
      <c r="BL211" s="65">
        <f>IFERROR(BK211/BH210,"-")</f>
        <v>2.2438592368807631E-2</v>
      </c>
      <c r="BM211" s="78">
        <v>112</v>
      </c>
      <c r="BN211" s="65">
        <f>IFERROR(BM211/BI210,"-")</f>
        <v>0.20107719928186715</v>
      </c>
      <c r="BO211" s="192">
        <f t="shared" si="23"/>
        <v>47439.223214285717</v>
      </c>
      <c r="BP211" s="286"/>
    </row>
    <row r="212" spans="2:68" s="10" customFormat="1" ht="13.15" customHeight="1">
      <c r="B212" s="379"/>
      <c r="C212" s="374"/>
      <c r="D212" s="355"/>
      <c r="E212" s="355"/>
      <c r="F212" s="49" t="s">
        <v>109</v>
      </c>
      <c r="G212" s="78">
        <v>4284876</v>
      </c>
      <c r="H212" s="65">
        <f>IFERROR(G212/D210,"-")</f>
        <v>3.7432073235153344E-2</v>
      </c>
      <c r="I212" s="78">
        <v>67</v>
      </c>
      <c r="J212" s="65">
        <f>IFERROR(I212/E210,"-")</f>
        <v>0.46206896551724136</v>
      </c>
      <c r="K212" s="81">
        <f t="shared" si="16"/>
        <v>63953.373134328358</v>
      </c>
      <c r="L212" s="355"/>
      <c r="M212" s="355"/>
      <c r="N212" s="49" t="s">
        <v>109</v>
      </c>
      <c r="O212" s="78">
        <v>26004129</v>
      </c>
      <c r="P212" s="65">
        <f>IFERROR(O212/L210,"-")</f>
        <v>3.729376827005889E-2</v>
      </c>
      <c r="Q212" s="78">
        <v>420</v>
      </c>
      <c r="R212" s="65">
        <f>IFERROR(Q212/M210,"-")</f>
        <v>0.35029190992493747</v>
      </c>
      <c r="S212" s="81">
        <f t="shared" si="17"/>
        <v>61914.592857142859</v>
      </c>
      <c r="T212" s="355"/>
      <c r="U212" s="355"/>
      <c r="V212" s="49" t="s">
        <v>109</v>
      </c>
      <c r="W212" s="78">
        <v>0</v>
      </c>
      <c r="X212" s="65">
        <f>IFERROR(W212/T210,"-")</f>
        <v>0</v>
      </c>
      <c r="Y212" s="78">
        <v>0</v>
      </c>
      <c r="Z212" s="65">
        <f>IFERROR(Y212/U210,"-")</f>
        <v>0</v>
      </c>
      <c r="AA212" s="192" t="str">
        <f t="shared" si="18"/>
        <v>-</v>
      </c>
      <c r="AB212" s="355"/>
      <c r="AC212" s="355"/>
      <c r="AD212" s="49" t="s">
        <v>109</v>
      </c>
      <c r="AE212" s="78">
        <v>0</v>
      </c>
      <c r="AF212" s="65">
        <f>IFERROR(AE212/AB210,"-")</f>
        <v>0</v>
      </c>
      <c r="AG212" s="78">
        <v>0</v>
      </c>
      <c r="AH212" s="65">
        <f>IFERROR(AG212/AC210,"-")</f>
        <v>0</v>
      </c>
      <c r="AI212" s="81" t="str">
        <f t="shared" si="19"/>
        <v>-</v>
      </c>
      <c r="AJ212" s="355"/>
      <c r="AK212" s="355"/>
      <c r="AL212" s="49" t="s">
        <v>109</v>
      </c>
      <c r="AM212" s="78">
        <v>13573509</v>
      </c>
      <c r="AN212" s="65">
        <f>IFERROR(AM212/AJ210,"-")</f>
        <v>4.3026347696783561E-2</v>
      </c>
      <c r="AO212" s="78">
        <v>182</v>
      </c>
      <c r="AP212" s="65">
        <f>IFERROR(AO212/AK210,"-")</f>
        <v>0.4</v>
      </c>
      <c r="AQ212" s="81">
        <f t="shared" si="20"/>
        <v>74579.719780219777</v>
      </c>
      <c r="AR212" s="355"/>
      <c r="AS212" s="355"/>
      <c r="AT212" s="49" t="s">
        <v>109</v>
      </c>
      <c r="AU212" s="78">
        <v>12430620</v>
      </c>
      <c r="AV212" s="65">
        <f>IFERROR(AU212/AR210,"-")</f>
        <v>3.5768037859860165E-2</v>
      </c>
      <c r="AW212" s="81">
        <v>238</v>
      </c>
      <c r="AX212" s="65">
        <f>IFERROR(AW212/AS210,"-")</f>
        <v>0.38952536824877249</v>
      </c>
      <c r="AY212" s="284">
        <f t="shared" si="21"/>
        <v>52229.495798319331</v>
      </c>
      <c r="AZ212" s="355"/>
      <c r="BA212" s="355"/>
      <c r="BB212" s="49" t="s">
        <v>109</v>
      </c>
      <c r="BC212" s="78">
        <v>0</v>
      </c>
      <c r="BD212" s="65" t="str">
        <f>IFERROR(BC212/AZ210,"-")</f>
        <v>-</v>
      </c>
      <c r="BE212" s="78">
        <v>0</v>
      </c>
      <c r="BF212" s="65" t="str">
        <f>IFERROR(BE212/BA210,"-")</f>
        <v>-</v>
      </c>
      <c r="BG212" s="81" t="str">
        <f t="shared" si="22"/>
        <v>-</v>
      </c>
      <c r="BH212" s="355"/>
      <c r="BI212" s="355"/>
      <c r="BJ212" s="49" t="s">
        <v>109</v>
      </c>
      <c r="BK212" s="78">
        <v>6867520</v>
      </c>
      <c r="BL212" s="65">
        <f>IFERROR(BK212/BH210,"-")</f>
        <v>2.9002801491425922E-2</v>
      </c>
      <c r="BM212" s="78">
        <v>154</v>
      </c>
      <c r="BN212" s="65">
        <f>IFERROR(BM212/BI210,"-")</f>
        <v>0.27648114901256732</v>
      </c>
      <c r="BO212" s="192">
        <f t="shared" si="23"/>
        <v>44594.285714285717</v>
      </c>
      <c r="BP212" s="286"/>
    </row>
    <row r="213" spans="2:68" s="10" customFormat="1" ht="13.15" customHeight="1">
      <c r="B213" s="379"/>
      <c r="C213" s="374"/>
      <c r="D213" s="355"/>
      <c r="E213" s="355"/>
      <c r="F213" s="49" t="s">
        <v>110</v>
      </c>
      <c r="G213" s="78">
        <v>364504</v>
      </c>
      <c r="H213" s="65">
        <f>IFERROR(G213/D210,"-")</f>
        <v>3.1842556056479428E-3</v>
      </c>
      <c r="I213" s="78">
        <v>11</v>
      </c>
      <c r="J213" s="65">
        <f>IFERROR(I213/E210,"-")</f>
        <v>7.586206896551724E-2</v>
      </c>
      <c r="K213" s="81">
        <f t="shared" si="16"/>
        <v>33136.727272727272</v>
      </c>
      <c r="L213" s="355"/>
      <c r="M213" s="355"/>
      <c r="N213" s="49" t="s">
        <v>110</v>
      </c>
      <c r="O213" s="78">
        <v>3706042</v>
      </c>
      <c r="P213" s="65">
        <f>IFERROR(O213/L210,"-")</f>
        <v>5.3150125330906333E-3</v>
      </c>
      <c r="Q213" s="78">
        <v>42</v>
      </c>
      <c r="R213" s="65">
        <f>IFERROR(Q213/M210,"-")</f>
        <v>3.5029190992493742E-2</v>
      </c>
      <c r="S213" s="81">
        <f t="shared" si="17"/>
        <v>88239.095238095237</v>
      </c>
      <c r="T213" s="355"/>
      <c r="U213" s="355"/>
      <c r="V213" s="49" t="s">
        <v>110</v>
      </c>
      <c r="W213" s="78">
        <v>0</v>
      </c>
      <c r="X213" s="65">
        <f>IFERROR(W213/T210,"-")</f>
        <v>0</v>
      </c>
      <c r="Y213" s="78">
        <v>0</v>
      </c>
      <c r="Z213" s="65">
        <f>IFERROR(Y213/U210,"-")</f>
        <v>0</v>
      </c>
      <c r="AA213" s="192" t="str">
        <f t="shared" si="18"/>
        <v>-</v>
      </c>
      <c r="AB213" s="355"/>
      <c r="AC213" s="355"/>
      <c r="AD213" s="49" t="s">
        <v>110</v>
      </c>
      <c r="AE213" s="78">
        <v>0</v>
      </c>
      <c r="AF213" s="65">
        <f>IFERROR(AE213/AB210,"-")</f>
        <v>0</v>
      </c>
      <c r="AG213" s="78">
        <v>0</v>
      </c>
      <c r="AH213" s="65">
        <f>IFERROR(AG213/AC210,"-")</f>
        <v>0</v>
      </c>
      <c r="AI213" s="81" t="str">
        <f t="shared" si="19"/>
        <v>-</v>
      </c>
      <c r="AJ213" s="355"/>
      <c r="AK213" s="355"/>
      <c r="AL213" s="49" t="s">
        <v>110</v>
      </c>
      <c r="AM213" s="78">
        <v>3443400</v>
      </c>
      <c r="AN213" s="65">
        <f>IFERROR(AM213/AJ210,"-")</f>
        <v>1.0915152865711033E-2</v>
      </c>
      <c r="AO213" s="78">
        <v>18</v>
      </c>
      <c r="AP213" s="65">
        <f>IFERROR(AO213/AK210,"-")</f>
        <v>3.9560439560439559E-2</v>
      </c>
      <c r="AQ213" s="81">
        <f t="shared" si="20"/>
        <v>191300</v>
      </c>
      <c r="AR213" s="355"/>
      <c r="AS213" s="355"/>
      <c r="AT213" s="49" t="s">
        <v>110</v>
      </c>
      <c r="AU213" s="78">
        <v>262642</v>
      </c>
      <c r="AV213" s="65">
        <f>IFERROR(AU213/AR210,"-")</f>
        <v>7.557297222173466E-4</v>
      </c>
      <c r="AW213" s="81">
        <v>24</v>
      </c>
      <c r="AX213" s="65">
        <f>IFERROR(AW213/AS210,"-")</f>
        <v>3.927986906710311E-2</v>
      </c>
      <c r="AY213" s="284">
        <f t="shared" si="21"/>
        <v>10943.416666666666</v>
      </c>
      <c r="AZ213" s="355"/>
      <c r="BA213" s="355"/>
      <c r="BB213" s="49" t="s">
        <v>110</v>
      </c>
      <c r="BC213" s="78">
        <v>0</v>
      </c>
      <c r="BD213" s="65" t="str">
        <f>IFERROR(BC213/AZ210,"-")</f>
        <v>-</v>
      </c>
      <c r="BE213" s="78">
        <v>0</v>
      </c>
      <c r="BF213" s="65" t="str">
        <f>IFERROR(BE213/BA210,"-")</f>
        <v>-</v>
      </c>
      <c r="BG213" s="81" t="str">
        <f t="shared" si="22"/>
        <v>-</v>
      </c>
      <c r="BH213" s="355"/>
      <c r="BI213" s="355"/>
      <c r="BJ213" s="49" t="s">
        <v>110</v>
      </c>
      <c r="BK213" s="78">
        <v>852562</v>
      </c>
      <c r="BL213" s="65">
        <f>IFERROR(BK213/BH210,"-")</f>
        <v>3.6005263100992889E-3</v>
      </c>
      <c r="BM213" s="78">
        <v>12</v>
      </c>
      <c r="BN213" s="65">
        <f>IFERROR(BM213/BI210,"-")</f>
        <v>2.1543985637342909E-2</v>
      </c>
      <c r="BO213" s="192">
        <f t="shared" si="23"/>
        <v>71046.833333333328</v>
      </c>
      <c r="BP213" s="286"/>
    </row>
    <row r="214" spans="2:68" s="10" customFormat="1" ht="13.15" customHeight="1">
      <c r="B214" s="379"/>
      <c r="C214" s="374"/>
      <c r="D214" s="355"/>
      <c r="E214" s="355"/>
      <c r="F214" s="49" t="s">
        <v>111</v>
      </c>
      <c r="G214" s="78">
        <v>5781066</v>
      </c>
      <c r="H214" s="65">
        <f>IFERROR(G214/D210,"-")</f>
        <v>5.0502578345150477E-2</v>
      </c>
      <c r="I214" s="78">
        <v>63</v>
      </c>
      <c r="J214" s="65">
        <f>IFERROR(I214/E210,"-")</f>
        <v>0.43448275862068964</v>
      </c>
      <c r="K214" s="81">
        <f t="shared" si="16"/>
        <v>91762.952380952382</v>
      </c>
      <c r="L214" s="355"/>
      <c r="M214" s="355"/>
      <c r="N214" s="49" t="s">
        <v>111</v>
      </c>
      <c r="O214" s="78">
        <v>15692074</v>
      </c>
      <c r="P214" s="65">
        <f>IFERROR(O214/L210,"-")</f>
        <v>2.2504755742159877E-2</v>
      </c>
      <c r="Q214" s="78">
        <v>435</v>
      </c>
      <c r="R214" s="65">
        <f>IFERROR(Q214/M210,"-")</f>
        <v>0.36280233527939948</v>
      </c>
      <c r="S214" s="81">
        <f t="shared" si="17"/>
        <v>36073.73333333333</v>
      </c>
      <c r="T214" s="355"/>
      <c r="U214" s="355"/>
      <c r="V214" s="49" t="s">
        <v>111</v>
      </c>
      <c r="W214" s="78">
        <v>0</v>
      </c>
      <c r="X214" s="65">
        <f>IFERROR(W214/T210,"-")</f>
        <v>0</v>
      </c>
      <c r="Y214" s="78">
        <v>0</v>
      </c>
      <c r="Z214" s="65">
        <f>IFERROR(Y214/U210,"-")</f>
        <v>0</v>
      </c>
      <c r="AA214" s="192" t="str">
        <f t="shared" si="18"/>
        <v>-</v>
      </c>
      <c r="AB214" s="355"/>
      <c r="AC214" s="355"/>
      <c r="AD214" s="49" t="s">
        <v>111</v>
      </c>
      <c r="AE214" s="78">
        <v>0</v>
      </c>
      <c r="AF214" s="65">
        <f>IFERROR(AE214/AB210,"-")</f>
        <v>0</v>
      </c>
      <c r="AG214" s="78">
        <v>0</v>
      </c>
      <c r="AH214" s="65">
        <f>IFERROR(AG214/AC210,"-")</f>
        <v>0</v>
      </c>
      <c r="AI214" s="81" t="str">
        <f t="shared" si="19"/>
        <v>-</v>
      </c>
      <c r="AJ214" s="355"/>
      <c r="AK214" s="355"/>
      <c r="AL214" s="49" t="s">
        <v>111</v>
      </c>
      <c r="AM214" s="78">
        <v>5774586</v>
      </c>
      <c r="AN214" s="65">
        <f>IFERROR(AM214/AJ210,"-")</f>
        <v>1.8304724669278856E-2</v>
      </c>
      <c r="AO214" s="78">
        <v>200</v>
      </c>
      <c r="AP214" s="65">
        <f>IFERROR(AO214/AK210,"-")</f>
        <v>0.43956043956043955</v>
      </c>
      <c r="AQ214" s="81">
        <f t="shared" si="20"/>
        <v>28872.93</v>
      </c>
      <c r="AR214" s="355"/>
      <c r="AS214" s="355"/>
      <c r="AT214" s="49" t="s">
        <v>111</v>
      </c>
      <c r="AU214" s="78">
        <v>9917488</v>
      </c>
      <c r="AV214" s="65">
        <f>IFERROR(AU214/AR210,"-")</f>
        <v>2.8536717095262253E-2</v>
      </c>
      <c r="AW214" s="81">
        <v>235</v>
      </c>
      <c r="AX214" s="65">
        <f>IFERROR(AW214/AS210,"-")</f>
        <v>0.38461538461538464</v>
      </c>
      <c r="AY214" s="284">
        <f t="shared" si="21"/>
        <v>42202.076595744678</v>
      </c>
      <c r="AZ214" s="355"/>
      <c r="BA214" s="355"/>
      <c r="BB214" s="49" t="s">
        <v>111</v>
      </c>
      <c r="BC214" s="78">
        <v>0</v>
      </c>
      <c r="BD214" s="65" t="str">
        <f>IFERROR(BC214/AZ210,"-")</f>
        <v>-</v>
      </c>
      <c r="BE214" s="78">
        <v>0</v>
      </c>
      <c r="BF214" s="65" t="str">
        <f>IFERROR(BE214/BA210,"-")</f>
        <v>-</v>
      </c>
      <c r="BG214" s="81" t="str">
        <f t="shared" si="22"/>
        <v>-</v>
      </c>
      <c r="BH214" s="355"/>
      <c r="BI214" s="355"/>
      <c r="BJ214" s="49" t="s">
        <v>111</v>
      </c>
      <c r="BK214" s="78">
        <v>6364623</v>
      </c>
      <c r="BL214" s="65">
        <f>IFERROR(BK214/BH210,"-")</f>
        <v>2.6878974860905208E-2</v>
      </c>
      <c r="BM214" s="78">
        <v>142</v>
      </c>
      <c r="BN214" s="65">
        <f>IFERROR(BM214/BI210,"-")</f>
        <v>0.25493716337522443</v>
      </c>
      <c r="BO214" s="192">
        <f t="shared" si="23"/>
        <v>44821.288732394365</v>
      </c>
      <c r="BP214" s="286"/>
    </row>
    <row r="215" spans="2:68" s="10" customFormat="1" ht="13.15" customHeight="1">
      <c r="B215" s="379"/>
      <c r="C215" s="374"/>
      <c r="D215" s="355"/>
      <c r="E215" s="355"/>
      <c r="F215" s="49" t="s">
        <v>112</v>
      </c>
      <c r="G215" s="78">
        <v>7792271</v>
      </c>
      <c r="H215" s="65">
        <f>IFERROR(G215/D210,"-")</f>
        <v>6.8072181958162045E-2</v>
      </c>
      <c r="I215" s="78">
        <v>76</v>
      </c>
      <c r="J215" s="65">
        <f>IFERROR(I215/E210,"-")</f>
        <v>0.52413793103448281</v>
      </c>
      <c r="K215" s="81">
        <f t="shared" si="16"/>
        <v>102529.88157894737</v>
      </c>
      <c r="L215" s="355"/>
      <c r="M215" s="355"/>
      <c r="N215" s="49" t="s">
        <v>112</v>
      </c>
      <c r="O215" s="78">
        <v>36438088</v>
      </c>
      <c r="P215" s="65">
        <f>IFERROR(O215/L210,"-")</f>
        <v>5.225760916952895E-2</v>
      </c>
      <c r="Q215" s="78">
        <v>530</v>
      </c>
      <c r="R215" s="65">
        <f>IFERROR(Q215/M210,"-")</f>
        <v>0.44203502919099247</v>
      </c>
      <c r="S215" s="81">
        <f t="shared" si="17"/>
        <v>68751.109433962265</v>
      </c>
      <c r="T215" s="355"/>
      <c r="U215" s="355"/>
      <c r="V215" s="49" t="s">
        <v>112</v>
      </c>
      <c r="W215" s="78">
        <v>0</v>
      </c>
      <c r="X215" s="65">
        <f>IFERROR(W215/T210,"-")</f>
        <v>0</v>
      </c>
      <c r="Y215" s="78">
        <v>0</v>
      </c>
      <c r="Z215" s="65">
        <f>IFERROR(Y215/U210,"-")</f>
        <v>0</v>
      </c>
      <c r="AA215" s="192" t="str">
        <f t="shared" si="18"/>
        <v>-</v>
      </c>
      <c r="AB215" s="355"/>
      <c r="AC215" s="355"/>
      <c r="AD215" s="49" t="s">
        <v>112</v>
      </c>
      <c r="AE215" s="78">
        <v>0</v>
      </c>
      <c r="AF215" s="65">
        <f>IFERROR(AE215/AB210,"-")</f>
        <v>0</v>
      </c>
      <c r="AG215" s="78">
        <v>0</v>
      </c>
      <c r="AH215" s="65">
        <f>IFERROR(AG215/AC210,"-")</f>
        <v>0</v>
      </c>
      <c r="AI215" s="81" t="str">
        <f t="shared" si="19"/>
        <v>-</v>
      </c>
      <c r="AJ215" s="355"/>
      <c r="AK215" s="355"/>
      <c r="AL215" s="49" t="s">
        <v>112</v>
      </c>
      <c r="AM215" s="78">
        <v>16146724</v>
      </c>
      <c r="AN215" s="65">
        <f>IFERROR(AM215/AJ210,"-")</f>
        <v>5.1183121548598803E-2</v>
      </c>
      <c r="AO215" s="78">
        <v>232</v>
      </c>
      <c r="AP215" s="65">
        <f>IFERROR(AO215/AK210,"-")</f>
        <v>0.50989010989010985</v>
      </c>
      <c r="AQ215" s="81">
        <f t="shared" si="20"/>
        <v>69597.948275862072</v>
      </c>
      <c r="AR215" s="355"/>
      <c r="AS215" s="355"/>
      <c r="AT215" s="49" t="s">
        <v>112</v>
      </c>
      <c r="AU215" s="78">
        <v>20291364</v>
      </c>
      <c r="AV215" s="65">
        <f>IFERROR(AU215/AR210,"-")</f>
        <v>5.8386651331969248E-2</v>
      </c>
      <c r="AW215" s="81">
        <v>298</v>
      </c>
      <c r="AX215" s="65">
        <f>IFERROR(AW215/AS210,"-")</f>
        <v>0.48772504091653029</v>
      </c>
      <c r="AY215" s="284">
        <f t="shared" si="21"/>
        <v>68091.825503355707</v>
      </c>
      <c r="AZ215" s="355"/>
      <c r="BA215" s="355"/>
      <c r="BB215" s="49" t="s">
        <v>112</v>
      </c>
      <c r="BC215" s="78">
        <v>0</v>
      </c>
      <c r="BD215" s="65" t="str">
        <f>IFERROR(BC215/AZ210,"-")</f>
        <v>-</v>
      </c>
      <c r="BE215" s="78">
        <v>0</v>
      </c>
      <c r="BF215" s="65" t="str">
        <f>IFERROR(BE215/BA210,"-")</f>
        <v>-</v>
      </c>
      <c r="BG215" s="81" t="str">
        <f t="shared" si="22"/>
        <v>-</v>
      </c>
      <c r="BH215" s="355"/>
      <c r="BI215" s="355"/>
      <c r="BJ215" s="49" t="s">
        <v>112</v>
      </c>
      <c r="BK215" s="78">
        <v>10714521</v>
      </c>
      <c r="BL215" s="65">
        <f>IFERROR(BK215/BH210,"-")</f>
        <v>4.5249395071104904E-2</v>
      </c>
      <c r="BM215" s="78">
        <v>180</v>
      </c>
      <c r="BN215" s="65">
        <f>IFERROR(BM215/BI210,"-")</f>
        <v>0.3231597845601436</v>
      </c>
      <c r="BO215" s="192">
        <f t="shared" si="23"/>
        <v>59525.116666666669</v>
      </c>
      <c r="BP215" s="286"/>
    </row>
    <row r="216" spans="2:68" s="10" customFormat="1" ht="13.15" customHeight="1">
      <c r="B216" s="379"/>
      <c r="C216" s="374"/>
      <c r="D216" s="355"/>
      <c r="E216" s="355"/>
      <c r="F216" s="49" t="s">
        <v>113</v>
      </c>
      <c r="G216" s="78">
        <v>4293444</v>
      </c>
      <c r="H216" s="65">
        <f>IFERROR(G216/D210,"-")</f>
        <v>3.7506922076398407E-2</v>
      </c>
      <c r="I216" s="78">
        <v>21</v>
      </c>
      <c r="J216" s="65">
        <f>IFERROR(I216/E210,"-")</f>
        <v>0.14482758620689656</v>
      </c>
      <c r="K216" s="81">
        <f t="shared" si="16"/>
        <v>204449.71428571429</v>
      </c>
      <c r="L216" s="355"/>
      <c r="M216" s="355"/>
      <c r="N216" s="49" t="s">
        <v>113</v>
      </c>
      <c r="O216" s="78">
        <v>18131934</v>
      </c>
      <c r="P216" s="65">
        <f>IFERROR(O216/L210,"-")</f>
        <v>2.600387595692984E-2</v>
      </c>
      <c r="Q216" s="78">
        <v>125</v>
      </c>
      <c r="R216" s="65">
        <f>IFERROR(Q216/M210,"-")</f>
        <v>0.1042535446205171</v>
      </c>
      <c r="S216" s="81">
        <f t="shared" si="17"/>
        <v>145055.47200000001</v>
      </c>
      <c r="T216" s="355"/>
      <c r="U216" s="355"/>
      <c r="V216" s="49" t="s">
        <v>113</v>
      </c>
      <c r="W216" s="78">
        <v>0</v>
      </c>
      <c r="X216" s="65">
        <f>IFERROR(W216/T210,"-")</f>
        <v>0</v>
      </c>
      <c r="Y216" s="78">
        <v>0</v>
      </c>
      <c r="Z216" s="65">
        <f>IFERROR(Y216/U210,"-")</f>
        <v>0</v>
      </c>
      <c r="AA216" s="192" t="str">
        <f t="shared" si="18"/>
        <v>-</v>
      </c>
      <c r="AB216" s="355"/>
      <c r="AC216" s="355"/>
      <c r="AD216" s="49" t="s">
        <v>113</v>
      </c>
      <c r="AE216" s="78">
        <v>0</v>
      </c>
      <c r="AF216" s="65">
        <f>IFERROR(AE216/AB210,"-")</f>
        <v>0</v>
      </c>
      <c r="AG216" s="78">
        <v>0</v>
      </c>
      <c r="AH216" s="65">
        <f>IFERROR(AG216/AC210,"-")</f>
        <v>0</v>
      </c>
      <c r="AI216" s="81" t="str">
        <f t="shared" si="19"/>
        <v>-</v>
      </c>
      <c r="AJ216" s="355"/>
      <c r="AK216" s="355"/>
      <c r="AL216" s="49" t="s">
        <v>113</v>
      </c>
      <c r="AM216" s="78">
        <v>11206652</v>
      </c>
      <c r="AN216" s="65">
        <f>IFERROR(AM216/AJ210,"-")</f>
        <v>3.5523703227283002E-2</v>
      </c>
      <c r="AO216" s="78">
        <v>69</v>
      </c>
      <c r="AP216" s="65">
        <f>IFERROR(AO216/AK210,"-")</f>
        <v>0.15164835164835164</v>
      </c>
      <c r="AQ216" s="81">
        <f t="shared" si="20"/>
        <v>162415.24637681158</v>
      </c>
      <c r="AR216" s="355"/>
      <c r="AS216" s="355"/>
      <c r="AT216" s="49" t="s">
        <v>113</v>
      </c>
      <c r="AU216" s="78">
        <v>6925282</v>
      </c>
      <c r="AV216" s="65">
        <f>IFERROR(AU216/AR210,"-")</f>
        <v>1.9926902179151815E-2</v>
      </c>
      <c r="AW216" s="81">
        <v>56</v>
      </c>
      <c r="AX216" s="65">
        <f>IFERROR(AW216/AS210,"-")</f>
        <v>9.1653027823240585E-2</v>
      </c>
      <c r="AY216" s="284">
        <f t="shared" si="21"/>
        <v>123665.75</v>
      </c>
      <c r="AZ216" s="355"/>
      <c r="BA216" s="355"/>
      <c r="BB216" s="49" t="s">
        <v>113</v>
      </c>
      <c r="BC216" s="78">
        <v>0</v>
      </c>
      <c r="BD216" s="65" t="str">
        <f>IFERROR(BC216/AZ210,"-")</f>
        <v>-</v>
      </c>
      <c r="BE216" s="78">
        <v>0</v>
      </c>
      <c r="BF216" s="65" t="str">
        <f>IFERROR(BE216/BA210,"-")</f>
        <v>-</v>
      </c>
      <c r="BG216" s="81" t="str">
        <f t="shared" si="22"/>
        <v>-</v>
      </c>
      <c r="BH216" s="355"/>
      <c r="BI216" s="355"/>
      <c r="BJ216" s="49" t="s">
        <v>113</v>
      </c>
      <c r="BK216" s="78">
        <v>2040173</v>
      </c>
      <c r="BL216" s="65">
        <f>IFERROR(BK216/BH210,"-")</f>
        <v>8.616026240501215E-3</v>
      </c>
      <c r="BM216" s="78">
        <v>26</v>
      </c>
      <c r="BN216" s="65">
        <f>IFERROR(BM216/BI210,"-")</f>
        <v>4.66786355475763E-2</v>
      </c>
      <c r="BO216" s="192">
        <f t="shared" si="23"/>
        <v>78468.192307692312</v>
      </c>
      <c r="BP216" s="286"/>
    </row>
    <row r="217" spans="2:68" s="10" customFormat="1" ht="13.15" customHeight="1">
      <c r="B217" s="379"/>
      <c r="C217" s="374"/>
      <c r="D217" s="355"/>
      <c r="E217" s="355"/>
      <c r="F217" s="49" t="s">
        <v>123</v>
      </c>
      <c r="G217" s="78">
        <v>0</v>
      </c>
      <c r="H217" s="65">
        <f>IFERROR(G217/D210,"-")</f>
        <v>0</v>
      </c>
      <c r="I217" s="78">
        <v>0</v>
      </c>
      <c r="J217" s="65">
        <f>IFERROR(I217/E210,"-")</f>
        <v>0</v>
      </c>
      <c r="K217" s="81" t="str">
        <f t="shared" si="16"/>
        <v>-</v>
      </c>
      <c r="L217" s="355"/>
      <c r="M217" s="355"/>
      <c r="N217" s="49" t="s">
        <v>123</v>
      </c>
      <c r="O217" s="78">
        <v>1100</v>
      </c>
      <c r="P217" s="65">
        <f>IFERROR(O217/L210,"-")</f>
        <v>1.5775627438652062E-6</v>
      </c>
      <c r="Q217" s="78">
        <v>1</v>
      </c>
      <c r="R217" s="65">
        <f>IFERROR(Q217/M210,"-")</f>
        <v>8.3402835696413675E-4</v>
      </c>
      <c r="S217" s="81">
        <f t="shared" si="17"/>
        <v>1100</v>
      </c>
      <c r="T217" s="355"/>
      <c r="U217" s="355"/>
      <c r="V217" s="49" t="s">
        <v>123</v>
      </c>
      <c r="W217" s="78">
        <v>0</v>
      </c>
      <c r="X217" s="65">
        <f>IFERROR(W217/T210,"-")</f>
        <v>0</v>
      </c>
      <c r="Y217" s="78">
        <v>0</v>
      </c>
      <c r="Z217" s="65">
        <f>IFERROR(Y217/U210,"-")</f>
        <v>0</v>
      </c>
      <c r="AA217" s="192" t="str">
        <f t="shared" si="18"/>
        <v>-</v>
      </c>
      <c r="AB217" s="355"/>
      <c r="AC217" s="355"/>
      <c r="AD217" s="49" t="s">
        <v>123</v>
      </c>
      <c r="AE217" s="78">
        <v>0</v>
      </c>
      <c r="AF217" s="65">
        <f>IFERROR(AE217/AB210,"-")</f>
        <v>0</v>
      </c>
      <c r="AG217" s="78">
        <v>0</v>
      </c>
      <c r="AH217" s="65">
        <f>IFERROR(AG217/AC210,"-")</f>
        <v>0</v>
      </c>
      <c r="AI217" s="81" t="str">
        <f t="shared" si="19"/>
        <v>-</v>
      </c>
      <c r="AJ217" s="355"/>
      <c r="AK217" s="355"/>
      <c r="AL217" s="49" t="s">
        <v>123</v>
      </c>
      <c r="AM217" s="78">
        <v>1100</v>
      </c>
      <c r="AN217" s="65">
        <f>IFERROR(AM217/AJ210,"-")</f>
        <v>3.4868641901266589E-6</v>
      </c>
      <c r="AO217" s="78">
        <v>1</v>
      </c>
      <c r="AP217" s="65">
        <f>IFERROR(AO217/AK210,"-")</f>
        <v>2.1978021978021978E-3</v>
      </c>
      <c r="AQ217" s="81">
        <f t="shared" si="20"/>
        <v>1100</v>
      </c>
      <c r="AR217" s="355"/>
      <c r="AS217" s="355"/>
      <c r="AT217" s="49" t="s">
        <v>123</v>
      </c>
      <c r="AU217" s="78">
        <v>0</v>
      </c>
      <c r="AV217" s="65">
        <f>IFERROR(AU217/AR210,"-")</f>
        <v>0</v>
      </c>
      <c r="AW217" s="81">
        <v>0</v>
      </c>
      <c r="AX217" s="65">
        <f>IFERROR(AW217/AS210,"-")</f>
        <v>0</v>
      </c>
      <c r="AY217" s="284" t="str">
        <f t="shared" si="21"/>
        <v>-</v>
      </c>
      <c r="AZ217" s="355"/>
      <c r="BA217" s="355"/>
      <c r="BB217" s="49" t="s">
        <v>123</v>
      </c>
      <c r="BC217" s="78">
        <v>0</v>
      </c>
      <c r="BD217" s="65" t="str">
        <f>IFERROR(BC217/AZ210,"-")</f>
        <v>-</v>
      </c>
      <c r="BE217" s="78">
        <v>0</v>
      </c>
      <c r="BF217" s="65" t="str">
        <f>IFERROR(BE217/BA210,"-")</f>
        <v>-</v>
      </c>
      <c r="BG217" s="81" t="str">
        <f t="shared" si="22"/>
        <v>-</v>
      </c>
      <c r="BH217" s="355"/>
      <c r="BI217" s="355"/>
      <c r="BJ217" s="49" t="s">
        <v>123</v>
      </c>
      <c r="BK217" s="78">
        <v>0</v>
      </c>
      <c r="BL217" s="65">
        <f>IFERROR(BK217/BH210,"-")</f>
        <v>0</v>
      </c>
      <c r="BM217" s="78">
        <v>0</v>
      </c>
      <c r="BN217" s="65">
        <f>IFERROR(BM217/BI210,"-")</f>
        <v>0</v>
      </c>
      <c r="BO217" s="192" t="str">
        <f t="shared" si="23"/>
        <v>-</v>
      </c>
      <c r="BP217" s="286"/>
    </row>
    <row r="218" spans="2:68" s="10" customFormat="1" ht="13.15" customHeight="1">
      <c r="B218" s="379"/>
      <c r="C218" s="374"/>
      <c r="D218" s="355"/>
      <c r="E218" s="355"/>
      <c r="F218" s="49" t="s">
        <v>114</v>
      </c>
      <c r="G218" s="78">
        <v>25481</v>
      </c>
      <c r="H218" s="65">
        <f>IFERROR(G218/D210,"-")</f>
        <v>2.2259842714350247E-4</v>
      </c>
      <c r="I218" s="78">
        <v>2</v>
      </c>
      <c r="J218" s="65">
        <f>IFERROR(I218/E210,"-")</f>
        <v>1.3793103448275862E-2</v>
      </c>
      <c r="K218" s="81">
        <f t="shared" si="16"/>
        <v>12740.5</v>
      </c>
      <c r="L218" s="355"/>
      <c r="M218" s="355"/>
      <c r="N218" s="49" t="s">
        <v>114</v>
      </c>
      <c r="O218" s="78">
        <v>140500</v>
      </c>
      <c r="P218" s="65">
        <f>IFERROR(O218/L210,"-")</f>
        <v>2.0149778683005589E-4</v>
      </c>
      <c r="Q218" s="78">
        <v>11</v>
      </c>
      <c r="R218" s="65">
        <f>IFERROR(Q218/M210,"-")</f>
        <v>9.1743119266055051E-3</v>
      </c>
      <c r="S218" s="81">
        <f t="shared" si="17"/>
        <v>12772.727272727272</v>
      </c>
      <c r="T218" s="355"/>
      <c r="U218" s="355"/>
      <c r="V218" s="49" t="s">
        <v>114</v>
      </c>
      <c r="W218" s="78">
        <v>881</v>
      </c>
      <c r="X218" s="65">
        <f>IFERROR(W218/T210,"-")</f>
        <v>5.7969183555702071E-5</v>
      </c>
      <c r="Y218" s="78">
        <v>1</v>
      </c>
      <c r="Z218" s="65">
        <f>IFERROR(Y218/U210,"-")</f>
        <v>0.02</v>
      </c>
      <c r="AA218" s="192">
        <f t="shared" si="18"/>
        <v>881</v>
      </c>
      <c r="AB218" s="355"/>
      <c r="AC218" s="355"/>
      <c r="AD218" s="49" t="s">
        <v>114</v>
      </c>
      <c r="AE218" s="78">
        <v>8956</v>
      </c>
      <c r="AF218" s="65">
        <f>IFERROR(AE218/AB210,"-")</f>
        <v>4.6948061479105073E-4</v>
      </c>
      <c r="AG218" s="78">
        <v>1</v>
      </c>
      <c r="AH218" s="65">
        <f>IFERROR(AG218/AC210,"-")</f>
        <v>1.2048192771084338E-2</v>
      </c>
      <c r="AI218" s="81">
        <f t="shared" si="19"/>
        <v>8956</v>
      </c>
      <c r="AJ218" s="355"/>
      <c r="AK218" s="355"/>
      <c r="AL218" s="49" t="s">
        <v>114</v>
      </c>
      <c r="AM218" s="78">
        <v>111612</v>
      </c>
      <c r="AN218" s="65">
        <f>IFERROR(AM218/AJ210,"-")</f>
        <v>3.5379625998946965E-4</v>
      </c>
      <c r="AO218" s="78">
        <v>7</v>
      </c>
      <c r="AP218" s="65">
        <f>IFERROR(AO218/AK210,"-")</f>
        <v>1.5384615384615385E-2</v>
      </c>
      <c r="AQ218" s="81">
        <f t="shared" si="20"/>
        <v>15944.571428571429</v>
      </c>
      <c r="AR218" s="355"/>
      <c r="AS218" s="355"/>
      <c r="AT218" s="49" t="s">
        <v>114</v>
      </c>
      <c r="AU218" s="78">
        <v>19051</v>
      </c>
      <c r="AV218" s="65">
        <f>IFERROR(AU218/AR210,"-")</f>
        <v>5.4817610808487103E-5</v>
      </c>
      <c r="AW218" s="81">
        <v>2</v>
      </c>
      <c r="AX218" s="65">
        <f>IFERROR(AW218/AS210,"-")</f>
        <v>3.2733224222585926E-3</v>
      </c>
      <c r="AY218" s="284">
        <f t="shared" si="21"/>
        <v>9525.5</v>
      </c>
      <c r="AZ218" s="355"/>
      <c r="BA218" s="355"/>
      <c r="BB218" s="49" t="s">
        <v>114</v>
      </c>
      <c r="BC218" s="78">
        <v>0</v>
      </c>
      <c r="BD218" s="65" t="str">
        <f>IFERROR(BC218/AZ210,"-")</f>
        <v>-</v>
      </c>
      <c r="BE218" s="78">
        <v>0</v>
      </c>
      <c r="BF218" s="65" t="str">
        <f>IFERROR(BE218/BA210,"-")</f>
        <v>-</v>
      </c>
      <c r="BG218" s="81" t="str">
        <f t="shared" si="22"/>
        <v>-</v>
      </c>
      <c r="BH218" s="355"/>
      <c r="BI218" s="355"/>
      <c r="BJ218" s="49" t="s">
        <v>114</v>
      </c>
      <c r="BK218" s="78">
        <v>63071</v>
      </c>
      <c r="BL218" s="65">
        <f>IFERROR(BK218/BH210,"-")</f>
        <v>2.6636044640069841E-4</v>
      </c>
      <c r="BM218" s="78">
        <v>3</v>
      </c>
      <c r="BN218" s="65">
        <f>IFERROR(BM218/BI210,"-")</f>
        <v>5.3859964093357273E-3</v>
      </c>
      <c r="BO218" s="192">
        <f t="shared" si="23"/>
        <v>21023.666666666668</v>
      </c>
      <c r="BP218" s="286"/>
    </row>
    <row r="219" spans="2:68" s="10" customFormat="1" ht="13.15" customHeight="1">
      <c r="B219" s="379"/>
      <c r="C219" s="374"/>
      <c r="D219" s="355"/>
      <c r="E219" s="355"/>
      <c r="F219" s="49" t="s">
        <v>115</v>
      </c>
      <c r="G219" s="78">
        <v>48910</v>
      </c>
      <c r="H219" s="65">
        <f>IFERROR(G219/D210,"-")</f>
        <v>4.2727087129974123E-4</v>
      </c>
      <c r="I219" s="78">
        <v>8</v>
      </c>
      <c r="J219" s="65">
        <f>IFERROR(I219/E210,"-")</f>
        <v>5.5172413793103448E-2</v>
      </c>
      <c r="K219" s="81">
        <f t="shared" si="16"/>
        <v>6113.75</v>
      </c>
      <c r="L219" s="355"/>
      <c r="M219" s="355"/>
      <c r="N219" s="49" t="s">
        <v>115</v>
      </c>
      <c r="O219" s="78">
        <v>513214</v>
      </c>
      <c r="P219" s="65">
        <f>IFERROR(O219/L210,"-")</f>
        <v>7.3602480548185271E-4</v>
      </c>
      <c r="Q219" s="78">
        <v>29</v>
      </c>
      <c r="R219" s="65">
        <f>IFERROR(Q219/M210,"-")</f>
        <v>2.4186822351959968E-2</v>
      </c>
      <c r="S219" s="81">
        <f t="shared" si="17"/>
        <v>17697.03448275862</v>
      </c>
      <c r="T219" s="355"/>
      <c r="U219" s="355"/>
      <c r="V219" s="49" t="s">
        <v>115</v>
      </c>
      <c r="W219" s="78">
        <v>9243</v>
      </c>
      <c r="X219" s="65">
        <f>IFERROR(W219/T210,"-")</f>
        <v>6.0818293258269496E-4</v>
      </c>
      <c r="Y219" s="78">
        <v>1</v>
      </c>
      <c r="Z219" s="65">
        <f>IFERROR(Y219/U210,"-")</f>
        <v>0.02</v>
      </c>
      <c r="AA219" s="192">
        <f t="shared" si="18"/>
        <v>9243</v>
      </c>
      <c r="AB219" s="355"/>
      <c r="AC219" s="355"/>
      <c r="AD219" s="49" t="s">
        <v>115</v>
      </c>
      <c r="AE219" s="78">
        <v>0</v>
      </c>
      <c r="AF219" s="65">
        <f>IFERROR(AE219/AB210,"-")</f>
        <v>0</v>
      </c>
      <c r="AG219" s="78">
        <v>0</v>
      </c>
      <c r="AH219" s="65">
        <f>IFERROR(AG219/AC210,"-")</f>
        <v>0</v>
      </c>
      <c r="AI219" s="81" t="str">
        <f t="shared" si="19"/>
        <v>-</v>
      </c>
      <c r="AJ219" s="355"/>
      <c r="AK219" s="355"/>
      <c r="AL219" s="49" t="s">
        <v>115</v>
      </c>
      <c r="AM219" s="78">
        <v>325202</v>
      </c>
      <c r="AN219" s="65">
        <f>IFERROR(AM219/AJ210,"-")</f>
        <v>1.0308501894159725E-3</v>
      </c>
      <c r="AO219" s="78">
        <v>9</v>
      </c>
      <c r="AP219" s="65">
        <f>IFERROR(AO219/AK210,"-")</f>
        <v>1.9780219780219779E-2</v>
      </c>
      <c r="AQ219" s="81">
        <f t="shared" si="20"/>
        <v>36133.555555555555</v>
      </c>
      <c r="AR219" s="355"/>
      <c r="AS219" s="355"/>
      <c r="AT219" s="49" t="s">
        <v>115</v>
      </c>
      <c r="AU219" s="78">
        <v>178769</v>
      </c>
      <c r="AV219" s="65">
        <f>IFERROR(AU219/AR210,"-")</f>
        <v>5.1439239234803591E-4</v>
      </c>
      <c r="AW219" s="81">
        <v>19</v>
      </c>
      <c r="AX219" s="65">
        <f>IFERROR(AW219/AS210,"-")</f>
        <v>3.1096563011456628E-2</v>
      </c>
      <c r="AY219" s="284">
        <f t="shared" si="21"/>
        <v>9408.894736842105</v>
      </c>
      <c r="AZ219" s="355"/>
      <c r="BA219" s="355"/>
      <c r="BB219" s="49" t="s">
        <v>115</v>
      </c>
      <c r="BC219" s="78">
        <v>0</v>
      </c>
      <c r="BD219" s="65" t="str">
        <f>IFERROR(BC219/AZ210,"-")</f>
        <v>-</v>
      </c>
      <c r="BE219" s="78">
        <v>0</v>
      </c>
      <c r="BF219" s="65" t="str">
        <f>IFERROR(BE219/BA210,"-")</f>
        <v>-</v>
      </c>
      <c r="BG219" s="81" t="str">
        <f t="shared" si="22"/>
        <v>-</v>
      </c>
      <c r="BH219" s="355"/>
      <c r="BI219" s="355"/>
      <c r="BJ219" s="49" t="s">
        <v>115</v>
      </c>
      <c r="BK219" s="78">
        <v>225885</v>
      </c>
      <c r="BL219" s="65">
        <f>IFERROR(BK219/BH210,"-")</f>
        <v>9.5395394769738487E-4</v>
      </c>
      <c r="BM219" s="78">
        <v>11</v>
      </c>
      <c r="BN219" s="65">
        <f>IFERROR(BM219/BI210,"-")</f>
        <v>1.9748653500897665E-2</v>
      </c>
      <c r="BO219" s="192">
        <f t="shared" si="23"/>
        <v>20535</v>
      </c>
      <c r="BP219" s="286"/>
    </row>
    <row r="220" spans="2:68" s="10" customFormat="1" ht="13.15" customHeight="1">
      <c r="B220" s="379"/>
      <c r="C220" s="374"/>
      <c r="D220" s="355"/>
      <c r="E220" s="355"/>
      <c r="F220" s="49" t="s">
        <v>116</v>
      </c>
      <c r="G220" s="78">
        <v>0</v>
      </c>
      <c r="H220" s="65">
        <f>IFERROR(G220/D210,"-")</f>
        <v>0</v>
      </c>
      <c r="I220" s="78">
        <v>0</v>
      </c>
      <c r="J220" s="65">
        <f>IFERROR(I220/E210,"-")</f>
        <v>0</v>
      </c>
      <c r="K220" s="81" t="str">
        <f t="shared" si="16"/>
        <v>-</v>
      </c>
      <c r="L220" s="355"/>
      <c r="M220" s="355"/>
      <c r="N220" s="49" t="s">
        <v>116</v>
      </c>
      <c r="O220" s="78">
        <v>20582</v>
      </c>
      <c r="P220" s="65">
        <f>IFERROR(O220/L210,"-")</f>
        <v>2.9517633085666978E-5</v>
      </c>
      <c r="Q220" s="78">
        <v>5</v>
      </c>
      <c r="R220" s="65">
        <f>IFERROR(Q220/M210,"-")</f>
        <v>4.1701417848206837E-3</v>
      </c>
      <c r="S220" s="81">
        <f t="shared" si="17"/>
        <v>4116.3999999999996</v>
      </c>
      <c r="T220" s="355"/>
      <c r="U220" s="355"/>
      <c r="V220" s="49" t="s">
        <v>116</v>
      </c>
      <c r="W220" s="78">
        <v>0</v>
      </c>
      <c r="X220" s="65">
        <f>IFERROR(W220/T210,"-")</f>
        <v>0</v>
      </c>
      <c r="Y220" s="78">
        <v>0</v>
      </c>
      <c r="Z220" s="65">
        <f>IFERROR(Y220/U210,"-")</f>
        <v>0</v>
      </c>
      <c r="AA220" s="192" t="str">
        <f t="shared" si="18"/>
        <v>-</v>
      </c>
      <c r="AB220" s="355"/>
      <c r="AC220" s="355"/>
      <c r="AD220" s="49" t="s">
        <v>116</v>
      </c>
      <c r="AE220" s="78">
        <v>0</v>
      </c>
      <c r="AF220" s="65">
        <f>IFERROR(AE220/AB210,"-")</f>
        <v>0</v>
      </c>
      <c r="AG220" s="78">
        <v>0</v>
      </c>
      <c r="AH220" s="65">
        <f>IFERROR(AG220/AC210,"-")</f>
        <v>0</v>
      </c>
      <c r="AI220" s="81" t="str">
        <f t="shared" si="19"/>
        <v>-</v>
      </c>
      <c r="AJ220" s="355"/>
      <c r="AK220" s="355"/>
      <c r="AL220" s="49" t="s">
        <v>116</v>
      </c>
      <c r="AM220" s="78">
        <v>11359</v>
      </c>
      <c r="AN220" s="65">
        <f>IFERROR(AM220/AJ210,"-")</f>
        <v>3.6006627577862467E-5</v>
      </c>
      <c r="AO220" s="78">
        <v>2</v>
      </c>
      <c r="AP220" s="65">
        <f>IFERROR(AO220/AK210,"-")</f>
        <v>4.3956043956043956E-3</v>
      </c>
      <c r="AQ220" s="81">
        <f t="shared" si="20"/>
        <v>5679.5</v>
      </c>
      <c r="AR220" s="355"/>
      <c r="AS220" s="355"/>
      <c r="AT220" s="49" t="s">
        <v>116</v>
      </c>
      <c r="AU220" s="78">
        <v>9223</v>
      </c>
      <c r="AV220" s="65">
        <f>IFERROR(AU220/AR210,"-")</f>
        <v>2.6538387721729914E-5</v>
      </c>
      <c r="AW220" s="81">
        <v>3</v>
      </c>
      <c r="AX220" s="65">
        <f>IFERROR(AW220/AS210,"-")</f>
        <v>4.9099836333878887E-3</v>
      </c>
      <c r="AY220" s="284">
        <f t="shared" si="21"/>
        <v>3074.3333333333335</v>
      </c>
      <c r="AZ220" s="355"/>
      <c r="BA220" s="355"/>
      <c r="BB220" s="49" t="s">
        <v>116</v>
      </c>
      <c r="BC220" s="78">
        <v>0</v>
      </c>
      <c r="BD220" s="65" t="str">
        <f>IFERROR(BC220/AZ210,"-")</f>
        <v>-</v>
      </c>
      <c r="BE220" s="78">
        <v>0</v>
      </c>
      <c r="BF220" s="65" t="str">
        <f>IFERROR(BE220/BA210,"-")</f>
        <v>-</v>
      </c>
      <c r="BG220" s="81" t="str">
        <f t="shared" si="22"/>
        <v>-</v>
      </c>
      <c r="BH220" s="355"/>
      <c r="BI220" s="355"/>
      <c r="BJ220" s="49" t="s">
        <v>116</v>
      </c>
      <c r="BK220" s="78">
        <v>224530</v>
      </c>
      <c r="BL220" s="65">
        <f>IFERROR(BK220/BH210,"-")</f>
        <v>9.4823153319828154E-4</v>
      </c>
      <c r="BM220" s="78">
        <v>2</v>
      </c>
      <c r="BN220" s="65">
        <f>IFERROR(BM220/BI210,"-")</f>
        <v>3.5906642728904849E-3</v>
      </c>
      <c r="BO220" s="192">
        <f t="shared" si="23"/>
        <v>112265</v>
      </c>
      <c r="BP220" s="286"/>
    </row>
    <row r="221" spans="2:68" s="10" customFormat="1" ht="13.15" customHeight="1">
      <c r="B221" s="379"/>
      <c r="C221" s="374"/>
      <c r="D221" s="355"/>
      <c r="E221" s="355"/>
      <c r="F221" s="49" t="s">
        <v>117</v>
      </c>
      <c r="G221" s="78">
        <v>1847</v>
      </c>
      <c r="H221" s="65">
        <f>IFERROR(G221/D210,"-")</f>
        <v>1.6135131860368474E-5</v>
      </c>
      <c r="I221" s="78">
        <v>1</v>
      </c>
      <c r="J221" s="65">
        <f>IFERROR(I221/E210,"-")</f>
        <v>6.8965517241379309E-3</v>
      </c>
      <c r="K221" s="81">
        <f t="shared" si="16"/>
        <v>1847</v>
      </c>
      <c r="L221" s="355"/>
      <c r="M221" s="355"/>
      <c r="N221" s="49" t="s">
        <v>117</v>
      </c>
      <c r="O221" s="78">
        <v>2967031</v>
      </c>
      <c r="P221" s="65">
        <f>IFERROR(O221/L210,"-")</f>
        <v>4.2551614231755696E-3</v>
      </c>
      <c r="Q221" s="78">
        <v>3</v>
      </c>
      <c r="R221" s="65">
        <f>IFERROR(Q221/M210,"-")</f>
        <v>2.5020850708924102E-3</v>
      </c>
      <c r="S221" s="81">
        <f t="shared" si="17"/>
        <v>989010.33333333337</v>
      </c>
      <c r="T221" s="355"/>
      <c r="U221" s="355"/>
      <c r="V221" s="49" t="s">
        <v>117</v>
      </c>
      <c r="W221" s="78">
        <v>0</v>
      </c>
      <c r="X221" s="65">
        <f>IFERROR(W221/T210,"-")</f>
        <v>0</v>
      </c>
      <c r="Y221" s="78">
        <v>0</v>
      </c>
      <c r="Z221" s="65">
        <f>IFERROR(Y221/U210,"-")</f>
        <v>0</v>
      </c>
      <c r="AA221" s="192" t="str">
        <f t="shared" si="18"/>
        <v>-</v>
      </c>
      <c r="AB221" s="355"/>
      <c r="AC221" s="355"/>
      <c r="AD221" s="49" t="s">
        <v>117</v>
      </c>
      <c r="AE221" s="78">
        <v>0</v>
      </c>
      <c r="AF221" s="65">
        <f>IFERROR(AE221/AB210,"-")</f>
        <v>0</v>
      </c>
      <c r="AG221" s="78">
        <v>0</v>
      </c>
      <c r="AH221" s="65">
        <f>IFERROR(AG221/AC210,"-")</f>
        <v>0</v>
      </c>
      <c r="AI221" s="81" t="str">
        <f t="shared" si="19"/>
        <v>-</v>
      </c>
      <c r="AJ221" s="355"/>
      <c r="AK221" s="355"/>
      <c r="AL221" s="49" t="s">
        <v>117</v>
      </c>
      <c r="AM221" s="78">
        <v>2967031</v>
      </c>
      <c r="AN221" s="65">
        <f>IFERROR(AM221/AJ210,"-")</f>
        <v>9.4051219499051725E-3</v>
      </c>
      <c r="AO221" s="78">
        <v>3</v>
      </c>
      <c r="AP221" s="65">
        <f>IFERROR(AO221/AK210,"-")</f>
        <v>6.5934065934065934E-3</v>
      </c>
      <c r="AQ221" s="81">
        <f t="shared" si="20"/>
        <v>989010.33333333337</v>
      </c>
      <c r="AR221" s="355"/>
      <c r="AS221" s="355"/>
      <c r="AT221" s="49" t="s">
        <v>117</v>
      </c>
      <c r="AU221" s="78">
        <v>0</v>
      </c>
      <c r="AV221" s="65">
        <f>IFERROR(AU221/AR210,"-")</f>
        <v>0</v>
      </c>
      <c r="AW221" s="81">
        <v>0</v>
      </c>
      <c r="AX221" s="65">
        <f>IFERROR(AW221/AS210,"-")</f>
        <v>0</v>
      </c>
      <c r="AY221" s="284" t="str">
        <f t="shared" si="21"/>
        <v>-</v>
      </c>
      <c r="AZ221" s="355"/>
      <c r="BA221" s="355"/>
      <c r="BB221" s="49" t="s">
        <v>117</v>
      </c>
      <c r="BC221" s="78">
        <v>0</v>
      </c>
      <c r="BD221" s="65" t="str">
        <f>IFERROR(BC221/AZ210,"-")</f>
        <v>-</v>
      </c>
      <c r="BE221" s="78">
        <v>0</v>
      </c>
      <c r="BF221" s="65" t="str">
        <f>IFERROR(BE221/BA210,"-")</f>
        <v>-</v>
      </c>
      <c r="BG221" s="81" t="str">
        <f t="shared" si="22"/>
        <v>-</v>
      </c>
      <c r="BH221" s="355"/>
      <c r="BI221" s="355"/>
      <c r="BJ221" s="49" t="s">
        <v>117</v>
      </c>
      <c r="BK221" s="78">
        <v>25055</v>
      </c>
      <c r="BL221" s="65">
        <f>IFERROR(BK221/BH210,"-")</f>
        <v>1.0581187843175943E-4</v>
      </c>
      <c r="BM221" s="78">
        <v>2</v>
      </c>
      <c r="BN221" s="65">
        <f>IFERROR(BM221/BI210,"-")</f>
        <v>3.5906642728904849E-3</v>
      </c>
      <c r="BO221" s="192">
        <f t="shared" si="23"/>
        <v>12527.5</v>
      </c>
      <c r="BP221" s="286"/>
    </row>
    <row r="222" spans="2:68" s="10" customFormat="1" ht="13.15" customHeight="1">
      <c r="B222" s="379"/>
      <c r="C222" s="374"/>
      <c r="D222" s="355"/>
      <c r="E222" s="355"/>
      <c r="F222" s="49" t="s">
        <v>118</v>
      </c>
      <c r="G222" s="78">
        <v>443147</v>
      </c>
      <c r="H222" s="65">
        <f>IFERROR(G222/D210,"-")</f>
        <v>3.8712697772207406E-3</v>
      </c>
      <c r="I222" s="78">
        <v>21</v>
      </c>
      <c r="J222" s="65">
        <f>IFERROR(I222/E210,"-")</f>
        <v>0.14482758620689656</v>
      </c>
      <c r="K222" s="81">
        <f t="shared" si="16"/>
        <v>21102.238095238095</v>
      </c>
      <c r="L222" s="355"/>
      <c r="M222" s="355"/>
      <c r="N222" s="49" t="s">
        <v>118</v>
      </c>
      <c r="O222" s="78">
        <v>7066700</v>
      </c>
      <c r="P222" s="65">
        <f>IFERROR(O222/L210,"-")</f>
        <v>1.0134693310974776E-2</v>
      </c>
      <c r="Q222" s="78">
        <v>149</v>
      </c>
      <c r="R222" s="65">
        <f>IFERROR(Q222/M210,"-")</f>
        <v>0.12427022518765637</v>
      </c>
      <c r="S222" s="81">
        <f t="shared" si="17"/>
        <v>47427.516778523488</v>
      </c>
      <c r="T222" s="355"/>
      <c r="U222" s="355"/>
      <c r="V222" s="49" t="s">
        <v>118</v>
      </c>
      <c r="W222" s="78">
        <v>40951</v>
      </c>
      <c r="X222" s="65">
        <f>IFERROR(W222/T210,"-")</f>
        <v>2.6945471461856476E-3</v>
      </c>
      <c r="Y222" s="78">
        <v>3</v>
      </c>
      <c r="Z222" s="65">
        <f>IFERROR(Y222/U210,"-")</f>
        <v>0.06</v>
      </c>
      <c r="AA222" s="192">
        <f t="shared" si="18"/>
        <v>13650.333333333334</v>
      </c>
      <c r="AB222" s="355"/>
      <c r="AC222" s="355"/>
      <c r="AD222" s="49" t="s">
        <v>118</v>
      </c>
      <c r="AE222" s="78">
        <v>641402</v>
      </c>
      <c r="AF222" s="65">
        <f>IFERROR(AE222/AB210,"-")</f>
        <v>3.3622800947767921E-2</v>
      </c>
      <c r="AG222" s="78">
        <v>11</v>
      </c>
      <c r="AH222" s="65">
        <f>IFERROR(AG222/AC210,"-")</f>
        <v>0.13253012048192772</v>
      </c>
      <c r="AI222" s="81">
        <f t="shared" si="19"/>
        <v>58309.272727272728</v>
      </c>
      <c r="AJ222" s="355"/>
      <c r="AK222" s="355"/>
      <c r="AL222" s="49" t="s">
        <v>118</v>
      </c>
      <c r="AM222" s="78">
        <v>3620785</v>
      </c>
      <c r="AN222" s="65">
        <f>IFERROR(AM222/AJ210,"-")</f>
        <v>1.1477441415134322E-2</v>
      </c>
      <c r="AO222" s="78">
        <v>66</v>
      </c>
      <c r="AP222" s="65">
        <f>IFERROR(AO222/AK210,"-")</f>
        <v>0.14505494505494507</v>
      </c>
      <c r="AQ222" s="81">
        <f t="shared" si="20"/>
        <v>54860.378787878784</v>
      </c>
      <c r="AR222" s="355"/>
      <c r="AS222" s="355"/>
      <c r="AT222" s="49" t="s">
        <v>118</v>
      </c>
      <c r="AU222" s="78">
        <v>2763562</v>
      </c>
      <c r="AV222" s="65">
        <f>IFERROR(AU222/AR210,"-")</f>
        <v>7.9519115091661458E-3</v>
      </c>
      <c r="AW222" s="81">
        <v>69</v>
      </c>
      <c r="AX222" s="65">
        <f>IFERROR(AW222/AS210,"-")</f>
        <v>0.11292962356792144</v>
      </c>
      <c r="AY222" s="284">
        <f t="shared" si="21"/>
        <v>40051.6231884058</v>
      </c>
      <c r="AZ222" s="355"/>
      <c r="BA222" s="355"/>
      <c r="BB222" s="49" t="s">
        <v>118</v>
      </c>
      <c r="BC222" s="78">
        <v>0</v>
      </c>
      <c r="BD222" s="65" t="str">
        <f>IFERROR(BC222/AZ210,"-")</f>
        <v>-</v>
      </c>
      <c r="BE222" s="78">
        <v>0</v>
      </c>
      <c r="BF222" s="65" t="str">
        <f>IFERROR(BE222/BA210,"-")</f>
        <v>-</v>
      </c>
      <c r="BG222" s="81" t="str">
        <f t="shared" si="22"/>
        <v>-</v>
      </c>
      <c r="BH222" s="355"/>
      <c r="BI222" s="355"/>
      <c r="BJ222" s="49" t="s">
        <v>118</v>
      </c>
      <c r="BK222" s="78">
        <v>731161</v>
      </c>
      <c r="BL222" s="65">
        <f>IFERROR(BK222/BH210,"-")</f>
        <v>3.0878275332685552E-3</v>
      </c>
      <c r="BM222" s="78">
        <v>45</v>
      </c>
      <c r="BN222" s="65">
        <f>IFERROR(BM222/BI210,"-")</f>
        <v>8.0789946140035901E-2</v>
      </c>
      <c r="BO222" s="192">
        <f t="shared" si="23"/>
        <v>16248.022222222222</v>
      </c>
      <c r="BP222" s="286"/>
    </row>
    <row r="223" spans="2:68" s="10" customFormat="1" ht="13.15" customHeight="1">
      <c r="B223" s="379"/>
      <c r="C223" s="374"/>
      <c r="D223" s="355"/>
      <c r="E223" s="355"/>
      <c r="F223" s="49" t="s">
        <v>119</v>
      </c>
      <c r="G223" s="78">
        <v>2852700</v>
      </c>
      <c r="H223" s="65">
        <f>IFERROR(G223/D210,"-")</f>
        <v>2.4920785413141928E-2</v>
      </c>
      <c r="I223" s="78">
        <v>23</v>
      </c>
      <c r="J223" s="65">
        <f>IFERROR(I223/E210,"-")</f>
        <v>0.15862068965517243</v>
      </c>
      <c r="K223" s="81">
        <f t="shared" si="16"/>
        <v>124030.43478260869</v>
      </c>
      <c r="L223" s="355"/>
      <c r="M223" s="355"/>
      <c r="N223" s="49" t="s">
        <v>119</v>
      </c>
      <c r="O223" s="78">
        <v>8636248</v>
      </c>
      <c r="P223" s="65">
        <f>IFERROR(O223/L210,"-")</f>
        <v>1.2385657355982183E-2</v>
      </c>
      <c r="Q223" s="78">
        <v>121</v>
      </c>
      <c r="R223" s="65">
        <f>IFERROR(Q223/M210,"-")</f>
        <v>0.10091743119266056</v>
      </c>
      <c r="S223" s="81">
        <f t="shared" si="17"/>
        <v>71373.950413223138</v>
      </c>
      <c r="T223" s="355"/>
      <c r="U223" s="355"/>
      <c r="V223" s="49" t="s">
        <v>119</v>
      </c>
      <c r="W223" s="78">
        <v>199496</v>
      </c>
      <c r="X223" s="65">
        <f>IFERROR(W223/T210,"-")</f>
        <v>1.3126697210701862E-2</v>
      </c>
      <c r="Y223" s="78">
        <v>6</v>
      </c>
      <c r="Z223" s="65">
        <f>IFERROR(Y223/U210,"-")</f>
        <v>0.12</v>
      </c>
      <c r="AA223" s="192">
        <f t="shared" si="18"/>
        <v>33249.333333333336</v>
      </c>
      <c r="AB223" s="355"/>
      <c r="AC223" s="355"/>
      <c r="AD223" s="49" t="s">
        <v>119</v>
      </c>
      <c r="AE223" s="78">
        <v>164932</v>
      </c>
      <c r="AF223" s="65">
        <f>IFERROR(AE223/AB210,"-")</f>
        <v>8.6458660963284473E-3</v>
      </c>
      <c r="AG223" s="78">
        <v>6</v>
      </c>
      <c r="AH223" s="65">
        <f>IFERROR(AG223/AC210,"-")</f>
        <v>7.2289156626506021E-2</v>
      </c>
      <c r="AI223" s="81">
        <f t="shared" si="19"/>
        <v>27488.666666666668</v>
      </c>
      <c r="AJ223" s="355"/>
      <c r="AK223" s="355"/>
      <c r="AL223" s="49" t="s">
        <v>119</v>
      </c>
      <c r="AM223" s="78">
        <v>5011583</v>
      </c>
      <c r="AN223" s="65">
        <f>IFERROR(AM223/AJ210,"-")</f>
        <v>1.5886099362315938E-2</v>
      </c>
      <c r="AO223" s="78">
        <v>65</v>
      </c>
      <c r="AP223" s="65">
        <f>IFERROR(AO223/AK210,"-")</f>
        <v>0.14285714285714285</v>
      </c>
      <c r="AQ223" s="81">
        <f t="shared" si="20"/>
        <v>77101.276923076919</v>
      </c>
      <c r="AR223" s="355"/>
      <c r="AS223" s="355"/>
      <c r="AT223" s="49" t="s">
        <v>119</v>
      </c>
      <c r="AU223" s="78">
        <v>3260237</v>
      </c>
      <c r="AV223" s="65">
        <f>IFERROR(AU223/AR210,"-")</f>
        <v>9.381051021438748E-3</v>
      </c>
      <c r="AW223" s="81">
        <v>44</v>
      </c>
      <c r="AX223" s="65">
        <f>IFERROR(AW223/AS210,"-")</f>
        <v>7.2013093289689037E-2</v>
      </c>
      <c r="AY223" s="284">
        <f t="shared" si="21"/>
        <v>74096.295454545456</v>
      </c>
      <c r="AZ223" s="355"/>
      <c r="BA223" s="355"/>
      <c r="BB223" s="49" t="s">
        <v>119</v>
      </c>
      <c r="BC223" s="78">
        <v>0</v>
      </c>
      <c r="BD223" s="65" t="str">
        <f>IFERROR(BC223/AZ210,"-")</f>
        <v>-</v>
      </c>
      <c r="BE223" s="78">
        <v>0</v>
      </c>
      <c r="BF223" s="65" t="str">
        <f>IFERROR(BE223/BA210,"-")</f>
        <v>-</v>
      </c>
      <c r="BG223" s="81" t="str">
        <f t="shared" si="22"/>
        <v>-</v>
      </c>
      <c r="BH223" s="355"/>
      <c r="BI223" s="355"/>
      <c r="BJ223" s="49" t="s">
        <v>119</v>
      </c>
      <c r="BK223" s="78">
        <v>1755859</v>
      </c>
      <c r="BL223" s="65">
        <f>IFERROR(BK223/BH210,"-")</f>
        <v>7.4153158671447089E-3</v>
      </c>
      <c r="BM223" s="78">
        <v>30</v>
      </c>
      <c r="BN223" s="65">
        <f>IFERROR(BM223/BI210,"-")</f>
        <v>5.385996409335727E-2</v>
      </c>
      <c r="BO223" s="192">
        <f t="shared" si="23"/>
        <v>58528.633333333331</v>
      </c>
      <c r="BP223" s="286"/>
    </row>
    <row r="224" spans="2:68" s="10" customFormat="1" ht="13.15" customHeight="1">
      <c r="B224" s="379"/>
      <c r="C224" s="374"/>
      <c r="D224" s="355"/>
      <c r="E224" s="355"/>
      <c r="F224" s="49" t="s">
        <v>120</v>
      </c>
      <c r="G224" s="78">
        <v>342312</v>
      </c>
      <c r="H224" s="65">
        <f>IFERROR(G224/D210,"-")</f>
        <v>2.9903894192671644E-3</v>
      </c>
      <c r="I224" s="78">
        <v>12</v>
      </c>
      <c r="J224" s="65">
        <f>IFERROR(I224/E210,"-")</f>
        <v>8.2758620689655171E-2</v>
      </c>
      <c r="K224" s="81">
        <f t="shared" si="16"/>
        <v>28526</v>
      </c>
      <c r="L224" s="355"/>
      <c r="M224" s="355"/>
      <c r="N224" s="49" t="s">
        <v>120</v>
      </c>
      <c r="O224" s="78">
        <v>2932693</v>
      </c>
      <c r="P224" s="65">
        <f>IFERROR(O224/L210,"-")</f>
        <v>4.2059156509038943E-3</v>
      </c>
      <c r="Q224" s="78">
        <v>71</v>
      </c>
      <c r="R224" s="65">
        <f>IFERROR(Q224/M210,"-")</f>
        <v>5.9216013344453713E-2</v>
      </c>
      <c r="S224" s="81">
        <f t="shared" si="17"/>
        <v>41305.535211267605</v>
      </c>
      <c r="T224" s="355"/>
      <c r="U224" s="355"/>
      <c r="V224" s="49" t="s">
        <v>120</v>
      </c>
      <c r="W224" s="78">
        <v>4815</v>
      </c>
      <c r="X224" s="65">
        <f>IFERROR(W224/T210,"-")</f>
        <v>3.1682363089750903E-4</v>
      </c>
      <c r="Y224" s="78">
        <v>1</v>
      </c>
      <c r="Z224" s="65">
        <f>IFERROR(Y224/U210,"-")</f>
        <v>0.02</v>
      </c>
      <c r="AA224" s="192">
        <f t="shared" si="18"/>
        <v>4815</v>
      </c>
      <c r="AB224" s="355"/>
      <c r="AC224" s="355"/>
      <c r="AD224" s="49" t="s">
        <v>120</v>
      </c>
      <c r="AE224" s="78">
        <v>0</v>
      </c>
      <c r="AF224" s="65">
        <f>IFERROR(AE224/AB210,"-")</f>
        <v>0</v>
      </c>
      <c r="AG224" s="78">
        <v>0</v>
      </c>
      <c r="AH224" s="65">
        <f>IFERROR(AG224/AC210,"-")</f>
        <v>0</v>
      </c>
      <c r="AI224" s="81" t="str">
        <f t="shared" si="19"/>
        <v>-</v>
      </c>
      <c r="AJ224" s="355"/>
      <c r="AK224" s="355"/>
      <c r="AL224" s="49" t="s">
        <v>120</v>
      </c>
      <c r="AM224" s="78">
        <v>1714241</v>
      </c>
      <c r="AN224" s="65">
        <f>IFERROR(AM224/AJ210,"-")</f>
        <v>5.4339323237699213E-3</v>
      </c>
      <c r="AO224" s="78">
        <v>36</v>
      </c>
      <c r="AP224" s="65">
        <f>IFERROR(AO224/AK210,"-")</f>
        <v>7.9120879120879117E-2</v>
      </c>
      <c r="AQ224" s="81">
        <f t="shared" si="20"/>
        <v>47617.805555555555</v>
      </c>
      <c r="AR224" s="355"/>
      <c r="AS224" s="355"/>
      <c r="AT224" s="49" t="s">
        <v>120</v>
      </c>
      <c r="AU224" s="78">
        <v>1213637</v>
      </c>
      <c r="AV224" s="65">
        <f>IFERROR(AU224/AR210,"-")</f>
        <v>3.4921358841415078E-3</v>
      </c>
      <c r="AW224" s="81">
        <v>34</v>
      </c>
      <c r="AX224" s="65">
        <f>IFERROR(AW224/AS210,"-")</f>
        <v>5.5646481178396073E-2</v>
      </c>
      <c r="AY224" s="284">
        <f t="shared" si="21"/>
        <v>35695.205882352944</v>
      </c>
      <c r="AZ224" s="355"/>
      <c r="BA224" s="355"/>
      <c r="BB224" s="49" t="s">
        <v>120</v>
      </c>
      <c r="BC224" s="78">
        <v>0</v>
      </c>
      <c r="BD224" s="65" t="str">
        <f>IFERROR(BC224/AZ210,"-")</f>
        <v>-</v>
      </c>
      <c r="BE224" s="78">
        <v>0</v>
      </c>
      <c r="BF224" s="65" t="str">
        <f>IFERROR(BE224/BA210,"-")</f>
        <v>-</v>
      </c>
      <c r="BG224" s="81" t="str">
        <f t="shared" si="22"/>
        <v>-</v>
      </c>
      <c r="BH224" s="355"/>
      <c r="BI224" s="355"/>
      <c r="BJ224" s="49" t="s">
        <v>120</v>
      </c>
      <c r="BK224" s="78">
        <v>613308</v>
      </c>
      <c r="BL224" s="65">
        <f>IFERROR(BK224/BH210,"-")</f>
        <v>2.5901126137387949E-3</v>
      </c>
      <c r="BM224" s="78">
        <v>17</v>
      </c>
      <c r="BN224" s="65">
        <f>IFERROR(BM224/BI210,"-")</f>
        <v>3.052064631956912E-2</v>
      </c>
      <c r="BO224" s="192">
        <f t="shared" si="23"/>
        <v>36076.941176470587</v>
      </c>
      <c r="BP224" s="286"/>
    </row>
    <row r="225" spans="2:68" s="10" customFormat="1" ht="13.15" customHeight="1">
      <c r="B225" s="379"/>
      <c r="C225" s="374"/>
      <c r="D225" s="355"/>
      <c r="E225" s="355"/>
      <c r="F225" s="50" t="s">
        <v>121</v>
      </c>
      <c r="G225" s="79">
        <v>254285</v>
      </c>
      <c r="H225" s="66">
        <f>IFERROR(G225/D210,"-")</f>
        <v>2.221397945378342E-3</v>
      </c>
      <c r="I225" s="79">
        <v>16</v>
      </c>
      <c r="J225" s="66">
        <f>IFERROR(I225/E210,"-")</f>
        <v>0.1103448275862069</v>
      </c>
      <c r="K225" s="82">
        <f t="shared" si="16"/>
        <v>15892.8125</v>
      </c>
      <c r="L225" s="355"/>
      <c r="M225" s="355"/>
      <c r="N225" s="50" t="s">
        <v>121</v>
      </c>
      <c r="O225" s="79">
        <v>1187550</v>
      </c>
      <c r="P225" s="66">
        <f>IFERROR(O225/L210,"-")</f>
        <v>1.7031223967973871E-3</v>
      </c>
      <c r="Q225" s="79">
        <v>95</v>
      </c>
      <c r="R225" s="66">
        <f>IFERROR(Q225/M210,"-")</f>
        <v>7.9232693911592988E-2</v>
      </c>
      <c r="S225" s="82">
        <f t="shared" si="17"/>
        <v>12500.526315789473</v>
      </c>
      <c r="T225" s="355"/>
      <c r="U225" s="355"/>
      <c r="V225" s="50" t="s">
        <v>121</v>
      </c>
      <c r="W225" s="79">
        <v>16133</v>
      </c>
      <c r="X225" s="66">
        <f>IFERROR(W225/T210,"-")</f>
        <v>1.0615401115824535E-3</v>
      </c>
      <c r="Y225" s="79">
        <v>3</v>
      </c>
      <c r="Z225" s="66">
        <f>IFERROR(Y225/U210,"-")</f>
        <v>0.06</v>
      </c>
      <c r="AA225" s="193">
        <f t="shared" si="18"/>
        <v>5377.666666666667</v>
      </c>
      <c r="AB225" s="355"/>
      <c r="AC225" s="355"/>
      <c r="AD225" s="50" t="s">
        <v>121</v>
      </c>
      <c r="AE225" s="79">
        <v>50014</v>
      </c>
      <c r="AF225" s="66">
        <f>IFERROR(AE225/AB210,"-")</f>
        <v>2.6217735002411358E-3</v>
      </c>
      <c r="AG225" s="79">
        <v>5</v>
      </c>
      <c r="AH225" s="66">
        <f>IFERROR(AG225/AC210,"-")</f>
        <v>6.0240963855421686E-2</v>
      </c>
      <c r="AI225" s="82">
        <f t="shared" si="19"/>
        <v>10002.799999999999</v>
      </c>
      <c r="AJ225" s="355"/>
      <c r="AK225" s="355"/>
      <c r="AL225" s="50" t="s">
        <v>121</v>
      </c>
      <c r="AM225" s="79">
        <v>341580</v>
      </c>
      <c r="AN225" s="66">
        <f>IFERROR(AM225/AJ210,"-")</f>
        <v>1.0827664273304219E-3</v>
      </c>
      <c r="AO225" s="79">
        <v>36</v>
      </c>
      <c r="AP225" s="66">
        <f>IFERROR(AO225/AK210,"-")</f>
        <v>7.9120879120879117E-2</v>
      </c>
      <c r="AQ225" s="82">
        <f t="shared" si="20"/>
        <v>9488.3333333333339</v>
      </c>
      <c r="AR225" s="355"/>
      <c r="AS225" s="355"/>
      <c r="AT225" s="50" t="s">
        <v>121</v>
      </c>
      <c r="AU225" s="79">
        <v>779823</v>
      </c>
      <c r="AV225" s="66">
        <f>IFERROR(AU225/AR210,"-")</f>
        <v>2.2438734824159804E-3</v>
      </c>
      <c r="AW225" s="82">
        <v>51</v>
      </c>
      <c r="AX225" s="68">
        <f>IFERROR(AW225/AS210,"-")</f>
        <v>8.346972176759411E-2</v>
      </c>
      <c r="AY225" s="287">
        <f t="shared" si="21"/>
        <v>15290.64705882353</v>
      </c>
      <c r="AZ225" s="355"/>
      <c r="BA225" s="355"/>
      <c r="BB225" s="50" t="s">
        <v>121</v>
      </c>
      <c r="BC225" s="79">
        <v>0</v>
      </c>
      <c r="BD225" s="66" t="str">
        <f>IFERROR(BC225/AZ210,"-")</f>
        <v>-</v>
      </c>
      <c r="BE225" s="79">
        <v>0</v>
      </c>
      <c r="BF225" s="66" t="str">
        <f>IFERROR(BE225/BA210,"-")</f>
        <v>-</v>
      </c>
      <c r="BG225" s="82" t="str">
        <f t="shared" si="22"/>
        <v>-</v>
      </c>
      <c r="BH225" s="355"/>
      <c r="BI225" s="355"/>
      <c r="BJ225" s="50" t="s">
        <v>121</v>
      </c>
      <c r="BK225" s="79">
        <v>230939</v>
      </c>
      <c r="BL225" s="66">
        <f>IFERROR(BK225/BH210,"-")</f>
        <v>9.7529792030142044E-4</v>
      </c>
      <c r="BM225" s="79">
        <v>25</v>
      </c>
      <c r="BN225" s="66">
        <f>IFERROR(BM225/BI210,"-")</f>
        <v>4.4883303411131059E-2</v>
      </c>
      <c r="BO225" s="193">
        <f t="shared" si="23"/>
        <v>9237.56</v>
      </c>
      <c r="BP225" s="286"/>
    </row>
    <row r="226" spans="2:68" s="10" customFormat="1" ht="13.15" customHeight="1">
      <c r="B226" s="380"/>
      <c r="C226" s="375"/>
      <c r="D226" s="356"/>
      <c r="E226" s="356"/>
      <c r="F226" s="51" t="s">
        <v>71</v>
      </c>
      <c r="G226" s="74">
        <f>SUM(G210:G225)</f>
        <v>29086068</v>
      </c>
      <c r="H226" s="66">
        <f>IFERROR(G226/D210,"-")</f>
        <v>0.25409179343781479</v>
      </c>
      <c r="I226" s="79">
        <v>130</v>
      </c>
      <c r="J226" s="66">
        <f>IFERROR(I226/E210,"-")</f>
        <v>0.89655172413793105</v>
      </c>
      <c r="K226" s="82">
        <f t="shared" si="16"/>
        <v>223738.9846153846</v>
      </c>
      <c r="L226" s="356"/>
      <c r="M226" s="356"/>
      <c r="N226" s="51" t="s">
        <v>71</v>
      </c>
      <c r="O226" s="74">
        <f>SUM(O210:O225)</f>
        <v>142714031</v>
      </c>
      <c r="P226" s="66">
        <f>IFERROR(O226/L210,"-")</f>
        <v>0.20467303484765828</v>
      </c>
      <c r="Q226" s="79">
        <v>989</v>
      </c>
      <c r="R226" s="66">
        <f>IFERROR(Q226/M210,"-")</f>
        <v>0.82485404503753124</v>
      </c>
      <c r="S226" s="82">
        <f t="shared" si="17"/>
        <v>144301.34580384227</v>
      </c>
      <c r="T226" s="356"/>
      <c r="U226" s="356"/>
      <c r="V226" s="51" t="s">
        <v>71</v>
      </c>
      <c r="W226" s="74">
        <f>SUM(W210:W225)</f>
        <v>623380</v>
      </c>
      <c r="X226" s="66">
        <f>IFERROR(W226/T210,"-")</f>
        <v>4.1017967814930258E-2</v>
      </c>
      <c r="Y226" s="79">
        <v>23</v>
      </c>
      <c r="Z226" s="66">
        <f>IFERROR(Y226/U210,"-")</f>
        <v>0.46</v>
      </c>
      <c r="AA226" s="193">
        <f t="shared" si="18"/>
        <v>27103.478260869564</v>
      </c>
      <c r="AB226" s="356"/>
      <c r="AC226" s="356"/>
      <c r="AD226" s="51" t="s">
        <v>71</v>
      </c>
      <c r="AE226" s="74">
        <f>SUM(AE210:AE225)</f>
        <v>1701453</v>
      </c>
      <c r="AF226" s="66">
        <f>IFERROR(AE226/AB210,"-")</f>
        <v>8.9191514122161419E-2</v>
      </c>
      <c r="AG226" s="79">
        <v>37</v>
      </c>
      <c r="AH226" s="66">
        <f>IFERROR(AG226/AC210,"-")</f>
        <v>0.44578313253012047</v>
      </c>
      <c r="AI226" s="82">
        <f t="shared" si="19"/>
        <v>45985.216216216213</v>
      </c>
      <c r="AJ226" s="356"/>
      <c r="AK226" s="356"/>
      <c r="AL226" s="51" t="s">
        <v>71</v>
      </c>
      <c r="AM226" s="74">
        <f>SUM(AM210:AM225)</f>
        <v>70960859</v>
      </c>
      <c r="AN226" s="66">
        <f>IFERROR(AM226/AJ210,"-")</f>
        <v>0.22493716195247912</v>
      </c>
      <c r="AO226" s="79">
        <v>403</v>
      </c>
      <c r="AP226" s="66">
        <f>IFERROR(AO226/AK210,"-")</f>
        <v>0.88571428571428568</v>
      </c>
      <c r="AQ226" s="82">
        <f t="shared" si="20"/>
        <v>176081.53598014888</v>
      </c>
      <c r="AR226" s="356"/>
      <c r="AS226" s="356"/>
      <c r="AT226" s="51" t="s">
        <v>71</v>
      </c>
      <c r="AU226" s="74">
        <f>SUM(AU210:AU225)</f>
        <v>69428339</v>
      </c>
      <c r="AV226" s="66">
        <f>IFERROR(AU226/AR210,"-")</f>
        <v>0.19977406258893007</v>
      </c>
      <c r="AW226" s="82">
        <v>526</v>
      </c>
      <c r="AX226" s="153">
        <f>IFERROR(AW226/AS210,"-")</f>
        <v>0.86088379705400986</v>
      </c>
      <c r="AY226" s="216">
        <f t="shared" si="21"/>
        <v>131993.03992395438</v>
      </c>
      <c r="AZ226" s="356"/>
      <c r="BA226" s="356"/>
      <c r="BB226" s="51" t="s">
        <v>71</v>
      </c>
      <c r="BC226" s="74">
        <f>SUM(BC210:BC225)</f>
        <v>0</v>
      </c>
      <c r="BD226" s="66" t="str">
        <f>IFERROR(BC226/AZ210,"-")</f>
        <v>-</v>
      </c>
      <c r="BE226" s="79">
        <v>0</v>
      </c>
      <c r="BF226" s="66" t="str">
        <f>IFERROR(BE226/BA210,"-")</f>
        <v>-</v>
      </c>
      <c r="BG226" s="82" t="str">
        <f t="shared" si="22"/>
        <v>-</v>
      </c>
      <c r="BH226" s="356"/>
      <c r="BI226" s="356"/>
      <c r="BJ226" s="51" t="s">
        <v>71</v>
      </c>
      <c r="BK226" s="74">
        <f>SUM(BK210:BK225)</f>
        <v>38444238</v>
      </c>
      <c r="BL226" s="66">
        <f>IFERROR(BK226/BH210,"-")</f>
        <v>0.16235709589533531</v>
      </c>
      <c r="BM226" s="79">
        <v>389</v>
      </c>
      <c r="BN226" s="66">
        <f>IFERROR(BM226/BI210,"-")</f>
        <v>0.69838420107719923</v>
      </c>
      <c r="BO226" s="193">
        <f t="shared" si="23"/>
        <v>98828.37532133676</v>
      </c>
      <c r="BP226" s="286"/>
    </row>
    <row r="227" spans="2:68" s="10" customFormat="1" ht="13.15" customHeight="1">
      <c r="B227" s="378">
        <v>14</v>
      </c>
      <c r="C227" s="373" t="s">
        <v>96</v>
      </c>
      <c r="D227" s="354">
        <v>106369340</v>
      </c>
      <c r="E227" s="354">
        <v>87</v>
      </c>
      <c r="F227" s="47" t="s">
        <v>107</v>
      </c>
      <c r="G227" s="77">
        <v>378178</v>
      </c>
      <c r="H227" s="64">
        <f>IFERROR(G227/D227,"-")</f>
        <v>3.5553290074000648E-3</v>
      </c>
      <c r="I227" s="77">
        <v>15</v>
      </c>
      <c r="J227" s="64">
        <f>IFERROR(I227/E227,"-")</f>
        <v>0.17241379310344829</v>
      </c>
      <c r="K227" s="80">
        <f t="shared" si="16"/>
        <v>25211.866666666665</v>
      </c>
      <c r="L227" s="354">
        <v>470696010</v>
      </c>
      <c r="M227" s="354">
        <v>874</v>
      </c>
      <c r="N227" s="47" t="s">
        <v>107</v>
      </c>
      <c r="O227" s="77">
        <v>8658433</v>
      </c>
      <c r="P227" s="64">
        <f>IFERROR(O227/L227,"-")</f>
        <v>1.8394957288888004E-2</v>
      </c>
      <c r="Q227" s="77">
        <v>152</v>
      </c>
      <c r="R227" s="64">
        <f>IFERROR(Q227/M227,"-")</f>
        <v>0.17391304347826086</v>
      </c>
      <c r="S227" s="80">
        <f t="shared" si="17"/>
        <v>56963.375</v>
      </c>
      <c r="T227" s="354">
        <v>12650260</v>
      </c>
      <c r="U227" s="354">
        <v>49</v>
      </c>
      <c r="V227" s="47" t="s">
        <v>107</v>
      </c>
      <c r="W227" s="77">
        <v>147800</v>
      </c>
      <c r="X227" s="64">
        <f>IFERROR(W227/T227,"-")</f>
        <v>1.168355433010863E-2</v>
      </c>
      <c r="Y227" s="77">
        <v>5</v>
      </c>
      <c r="Z227" s="64">
        <f>IFERROR(Y227/U227,"-")</f>
        <v>0.10204081632653061</v>
      </c>
      <c r="AA227" s="191">
        <f t="shared" si="18"/>
        <v>29560</v>
      </c>
      <c r="AB227" s="354">
        <v>33821380</v>
      </c>
      <c r="AC227" s="354">
        <v>124</v>
      </c>
      <c r="AD227" s="47" t="s">
        <v>107</v>
      </c>
      <c r="AE227" s="77">
        <v>351907</v>
      </c>
      <c r="AF227" s="64">
        <f>IFERROR(AE227/AB227,"-")</f>
        <v>1.0404868163274237E-2</v>
      </c>
      <c r="AG227" s="77">
        <v>11</v>
      </c>
      <c r="AH227" s="64">
        <f>IFERROR(AG227/AC227,"-")</f>
        <v>8.8709677419354843E-2</v>
      </c>
      <c r="AI227" s="80">
        <f t="shared" si="19"/>
        <v>31991.545454545456</v>
      </c>
      <c r="AJ227" s="354">
        <v>173664360</v>
      </c>
      <c r="AK227" s="354">
        <v>303</v>
      </c>
      <c r="AL227" s="47" t="s">
        <v>107</v>
      </c>
      <c r="AM227" s="77">
        <v>5769860</v>
      </c>
      <c r="AN227" s="64">
        <f>IFERROR(AM227/AJ227,"-")</f>
        <v>3.3224203285003327E-2</v>
      </c>
      <c r="AO227" s="77">
        <v>65</v>
      </c>
      <c r="AP227" s="64">
        <f>IFERROR(AO227/AK227,"-")</f>
        <v>0.21452145214521451</v>
      </c>
      <c r="AQ227" s="80">
        <f t="shared" si="20"/>
        <v>88767.076923076922</v>
      </c>
      <c r="AR227" s="354">
        <v>250560010</v>
      </c>
      <c r="AS227" s="354">
        <v>398</v>
      </c>
      <c r="AT227" s="47" t="s">
        <v>107</v>
      </c>
      <c r="AU227" s="77">
        <v>2388866</v>
      </c>
      <c r="AV227" s="64">
        <f>IFERROR(AU227/AR227,"-")</f>
        <v>9.5341072184663474E-3</v>
      </c>
      <c r="AW227" s="80">
        <v>71</v>
      </c>
      <c r="AX227" s="67">
        <f>IFERROR(AW227/AS227,"-")</f>
        <v>0.17839195979899497</v>
      </c>
      <c r="AY227" s="191">
        <f t="shared" si="21"/>
        <v>33646</v>
      </c>
      <c r="AZ227" s="354">
        <v>0</v>
      </c>
      <c r="BA227" s="354">
        <v>0</v>
      </c>
      <c r="BB227" s="47" t="s">
        <v>107</v>
      </c>
      <c r="BC227" s="77">
        <v>0</v>
      </c>
      <c r="BD227" s="64" t="str">
        <f>IFERROR(BC227/AZ227,"-")</f>
        <v>-</v>
      </c>
      <c r="BE227" s="77">
        <v>0</v>
      </c>
      <c r="BF227" s="64" t="str">
        <f>IFERROR(BE227/BA227,"-")</f>
        <v>-</v>
      </c>
      <c r="BG227" s="80" t="str">
        <f t="shared" si="22"/>
        <v>-</v>
      </c>
      <c r="BH227" s="354">
        <v>189310110</v>
      </c>
      <c r="BI227" s="354">
        <v>493</v>
      </c>
      <c r="BJ227" s="47" t="s">
        <v>107</v>
      </c>
      <c r="BK227" s="77">
        <v>1308935</v>
      </c>
      <c r="BL227" s="64">
        <f>IFERROR(BK227/BH227,"-")</f>
        <v>6.9142371741266221E-3</v>
      </c>
      <c r="BM227" s="77">
        <v>62</v>
      </c>
      <c r="BN227" s="64">
        <f>IFERROR(BM227/BI227,"-")</f>
        <v>0.12576064908722109</v>
      </c>
      <c r="BO227" s="191">
        <f t="shared" si="23"/>
        <v>21111.854838709678</v>
      </c>
      <c r="BP227" s="286"/>
    </row>
    <row r="228" spans="2:68" s="10" customFormat="1" ht="13.15" customHeight="1">
      <c r="B228" s="379"/>
      <c r="C228" s="374"/>
      <c r="D228" s="355"/>
      <c r="E228" s="355"/>
      <c r="F228" s="48" t="s">
        <v>108</v>
      </c>
      <c r="G228" s="78">
        <v>400394</v>
      </c>
      <c r="H228" s="65">
        <f>IFERROR(G228/D227,"-")</f>
        <v>3.7641861837254985E-3</v>
      </c>
      <c r="I228" s="78">
        <v>21</v>
      </c>
      <c r="J228" s="65">
        <f>IFERROR(I228/E227,"-")</f>
        <v>0.2413793103448276</v>
      </c>
      <c r="K228" s="81">
        <f t="shared" si="16"/>
        <v>19066.380952380954</v>
      </c>
      <c r="L228" s="355"/>
      <c r="M228" s="355"/>
      <c r="N228" s="48" t="s">
        <v>108</v>
      </c>
      <c r="O228" s="78">
        <v>7936878</v>
      </c>
      <c r="P228" s="65">
        <f>IFERROR(O228/L227,"-")</f>
        <v>1.686200399276807E-2</v>
      </c>
      <c r="Q228" s="78">
        <v>187</v>
      </c>
      <c r="R228" s="65">
        <f>IFERROR(Q228/M227,"-")</f>
        <v>0.21395881006864989</v>
      </c>
      <c r="S228" s="81">
        <f t="shared" si="17"/>
        <v>42443.197860962566</v>
      </c>
      <c r="T228" s="355"/>
      <c r="U228" s="355"/>
      <c r="V228" s="48" t="s">
        <v>108</v>
      </c>
      <c r="W228" s="78">
        <v>52305</v>
      </c>
      <c r="X228" s="65">
        <f>IFERROR(W228/T227,"-")</f>
        <v>4.1346976267681457E-3</v>
      </c>
      <c r="Y228" s="78">
        <v>6</v>
      </c>
      <c r="Z228" s="65">
        <f>IFERROR(Y228/U227,"-")</f>
        <v>0.12244897959183673</v>
      </c>
      <c r="AA228" s="192">
        <f t="shared" si="18"/>
        <v>8717.5</v>
      </c>
      <c r="AB228" s="355"/>
      <c r="AC228" s="355"/>
      <c r="AD228" s="48" t="s">
        <v>108</v>
      </c>
      <c r="AE228" s="78">
        <v>2439970</v>
      </c>
      <c r="AF228" s="65">
        <f>IFERROR(AE228/AB227,"-")</f>
        <v>7.2142827998147918E-2</v>
      </c>
      <c r="AG228" s="78">
        <v>15</v>
      </c>
      <c r="AH228" s="65">
        <f>IFERROR(AG228/AC227,"-")</f>
        <v>0.12096774193548387</v>
      </c>
      <c r="AI228" s="81">
        <f t="shared" si="19"/>
        <v>162664.66666666666</v>
      </c>
      <c r="AJ228" s="355"/>
      <c r="AK228" s="355"/>
      <c r="AL228" s="48" t="s">
        <v>108</v>
      </c>
      <c r="AM228" s="78">
        <v>2618032</v>
      </c>
      <c r="AN228" s="65">
        <f>IFERROR(AM228/AJ227,"-")</f>
        <v>1.5075240538703509E-2</v>
      </c>
      <c r="AO228" s="78">
        <v>81</v>
      </c>
      <c r="AP228" s="65">
        <f>IFERROR(AO228/AK227,"-")</f>
        <v>0.26732673267326734</v>
      </c>
      <c r="AQ228" s="81">
        <f t="shared" si="20"/>
        <v>32321.382716049382</v>
      </c>
      <c r="AR228" s="355"/>
      <c r="AS228" s="355"/>
      <c r="AT228" s="48" t="s">
        <v>108</v>
      </c>
      <c r="AU228" s="78">
        <v>2826571</v>
      </c>
      <c r="AV228" s="65">
        <f>IFERROR(AU228/AR227,"-")</f>
        <v>1.128101407722645E-2</v>
      </c>
      <c r="AW228" s="81">
        <v>85</v>
      </c>
      <c r="AX228" s="65">
        <f>IFERROR(AW228/AS227,"-")</f>
        <v>0.21356783919597991</v>
      </c>
      <c r="AY228" s="284">
        <f t="shared" si="21"/>
        <v>33253.776470588236</v>
      </c>
      <c r="AZ228" s="355"/>
      <c r="BA228" s="355"/>
      <c r="BB228" s="48" t="s">
        <v>108</v>
      </c>
      <c r="BC228" s="78">
        <v>0</v>
      </c>
      <c r="BD228" s="65" t="str">
        <f>IFERROR(BC228/AZ227,"-")</f>
        <v>-</v>
      </c>
      <c r="BE228" s="78">
        <v>0</v>
      </c>
      <c r="BF228" s="65" t="str">
        <f>IFERROR(BE228/BA227,"-")</f>
        <v>-</v>
      </c>
      <c r="BG228" s="81" t="str">
        <f t="shared" si="22"/>
        <v>-</v>
      </c>
      <c r="BH228" s="355"/>
      <c r="BI228" s="355"/>
      <c r="BJ228" s="48" t="s">
        <v>108</v>
      </c>
      <c r="BK228" s="78">
        <v>9613420</v>
      </c>
      <c r="BL228" s="65">
        <f>IFERROR(BK228/BH227,"-")</f>
        <v>5.078133439360423E-2</v>
      </c>
      <c r="BM228" s="78">
        <v>96</v>
      </c>
      <c r="BN228" s="65">
        <f>IFERROR(BM228/BI227,"-")</f>
        <v>0.1947261663286004</v>
      </c>
      <c r="BO228" s="192">
        <f t="shared" si="23"/>
        <v>100139.79166666667</v>
      </c>
      <c r="BP228" s="286"/>
    </row>
    <row r="229" spans="2:68" s="10" customFormat="1" ht="13.15" customHeight="1">
      <c r="B229" s="379"/>
      <c r="C229" s="374"/>
      <c r="D229" s="355"/>
      <c r="E229" s="355"/>
      <c r="F229" s="49" t="s">
        <v>109</v>
      </c>
      <c r="G229" s="78">
        <v>822798</v>
      </c>
      <c r="H229" s="65">
        <f>IFERROR(G229/D227,"-")</f>
        <v>7.7352928954903732E-3</v>
      </c>
      <c r="I229" s="78">
        <v>29</v>
      </c>
      <c r="J229" s="65">
        <f>IFERROR(I229/E227,"-")</f>
        <v>0.33333333333333331</v>
      </c>
      <c r="K229" s="81">
        <f t="shared" si="16"/>
        <v>28372.344827586207</v>
      </c>
      <c r="L229" s="355"/>
      <c r="M229" s="355"/>
      <c r="N229" s="49" t="s">
        <v>109</v>
      </c>
      <c r="O229" s="78">
        <v>12240818</v>
      </c>
      <c r="P229" s="65">
        <f>IFERROR(O229/L227,"-")</f>
        <v>2.6005782373213659E-2</v>
      </c>
      <c r="Q229" s="78">
        <v>264</v>
      </c>
      <c r="R229" s="65">
        <f>IFERROR(Q229/M227,"-")</f>
        <v>0.30205949656750575</v>
      </c>
      <c r="S229" s="81">
        <f t="shared" si="17"/>
        <v>46366.734848484848</v>
      </c>
      <c r="T229" s="355"/>
      <c r="U229" s="355"/>
      <c r="V229" s="49" t="s">
        <v>109</v>
      </c>
      <c r="W229" s="78">
        <v>0</v>
      </c>
      <c r="X229" s="65">
        <f>IFERROR(W229/T227,"-")</f>
        <v>0</v>
      </c>
      <c r="Y229" s="78">
        <v>0</v>
      </c>
      <c r="Z229" s="65">
        <f>IFERROR(Y229/U227,"-")</f>
        <v>0</v>
      </c>
      <c r="AA229" s="192" t="str">
        <f t="shared" si="18"/>
        <v>-</v>
      </c>
      <c r="AB229" s="355"/>
      <c r="AC229" s="355"/>
      <c r="AD229" s="49" t="s">
        <v>109</v>
      </c>
      <c r="AE229" s="78">
        <v>0</v>
      </c>
      <c r="AF229" s="65">
        <f>IFERROR(AE229/AB227,"-")</f>
        <v>0</v>
      </c>
      <c r="AG229" s="78">
        <v>0</v>
      </c>
      <c r="AH229" s="65">
        <f>IFERROR(AG229/AC227,"-")</f>
        <v>0</v>
      </c>
      <c r="AI229" s="81" t="str">
        <f t="shared" si="19"/>
        <v>-</v>
      </c>
      <c r="AJ229" s="355"/>
      <c r="AK229" s="355"/>
      <c r="AL229" s="49" t="s">
        <v>109</v>
      </c>
      <c r="AM229" s="78">
        <v>5503704</v>
      </c>
      <c r="AN229" s="65">
        <f>IFERROR(AM229/AJ227,"-")</f>
        <v>3.1691614790737718E-2</v>
      </c>
      <c r="AO229" s="78">
        <v>125</v>
      </c>
      <c r="AP229" s="65">
        <f>IFERROR(AO229/AK227,"-")</f>
        <v>0.41254125412541254</v>
      </c>
      <c r="AQ229" s="81">
        <f t="shared" si="20"/>
        <v>44029.631999999998</v>
      </c>
      <c r="AR229" s="355"/>
      <c r="AS229" s="355"/>
      <c r="AT229" s="49" t="s">
        <v>109</v>
      </c>
      <c r="AU229" s="78">
        <v>6737114</v>
      </c>
      <c r="AV229" s="65">
        <f>IFERROR(AU229/AR227,"-")</f>
        <v>2.6888225299799437E-2</v>
      </c>
      <c r="AW229" s="81">
        <v>139</v>
      </c>
      <c r="AX229" s="65">
        <f>IFERROR(AW229/AS227,"-")</f>
        <v>0.34924623115577891</v>
      </c>
      <c r="AY229" s="284">
        <f t="shared" si="21"/>
        <v>48468.446043165466</v>
      </c>
      <c r="AZ229" s="355"/>
      <c r="BA229" s="355"/>
      <c r="BB229" s="49" t="s">
        <v>109</v>
      </c>
      <c r="BC229" s="78">
        <v>0</v>
      </c>
      <c r="BD229" s="65" t="str">
        <f>IFERROR(BC229/AZ227,"-")</f>
        <v>-</v>
      </c>
      <c r="BE229" s="78">
        <v>0</v>
      </c>
      <c r="BF229" s="65" t="str">
        <f>IFERROR(BE229/BA227,"-")</f>
        <v>-</v>
      </c>
      <c r="BG229" s="81" t="str">
        <f t="shared" si="22"/>
        <v>-</v>
      </c>
      <c r="BH229" s="355"/>
      <c r="BI229" s="355"/>
      <c r="BJ229" s="49" t="s">
        <v>109</v>
      </c>
      <c r="BK229" s="78">
        <v>3271780</v>
      </c>
      <c r="BL229" s="65">
        <f>IFERROR(BK229/BH227,"-")</f>
        <v>1.7282648031845736E-2</v>
      </c>
      <c r="BM229" s="78">
        <v>108</v>
      </c>
      <c r="BN229" s="65">
        <f>IFERROR(BM229/BI227,"-")</f>
        <v>0.21906693711967545</v>
      </c>
      <c r="BO229" s="192">
        <f t="shared" si="23"/>
        <v>30294.259259259259</v>
      </c>
      <c r="BP229" s="286"/>
    </row>
    <row r="230" spans="2:68" s="10" customFormat="1" ht="13.15" customHeight="1">
      <c r="B230" s="379"/>
      <c r="C230" s="374"/>
      <c r="D230" s="355"/>
      <c r="E230" s="355"/>
      <c r="F230" s="49" t="s">
        <v>110</v>
      </c>
      <c r="G230" s="78">
        <v>42485</v>
      </c>
      <c r="H230" s="65">
        <f>IFERROR(G230/D227,"-")</f>
        <v>3.9941020598604826E-4</v>
      </c>
      <c r="I230" s="78">
        <v>6</v>
      </c>
      <c r="J230" s="65">
        <f>IFERROR(I230/E227,"-")</f>
        <v>6.8965517241379309E-2</v>
      </c>
      <c r="K230" s="81">
        <f t="shared" si="16"/>
        <v>7080.833333333333</v>
      </c>
      <c r="L230" s="355"/>
      <c r="M230" s="355"/>
      <c r="N230" s="49" t="s">
        <v>110</v>
      </c>
      <c r="O230" s="78">
        <v>2765488</v>
      </c>
      <c r="P230" s="65">
        <f>IFERROR(O230/L227,"-")</f>
        <v>5.8753164276875852E-3</v>
      </c>
      <c r="Q230" s="78">
        <v>49</v>
      </c>
      <c r="R230" s="65">
        <f>IFERROR(Q230/M227,"-")</f>
        <v>5.6064073226544622E-2</v>
      </c>
      <c r="S230" s="81">
        <f t="shared" si="17"/>
        <v>56438.530612244896</v>
      </c>
      <c r="T230" s="355"/>
      <c r="U230" s="355"/>
      <c r="V230" s="49" t="s">
        <v>110</v>
      </c>
      <c r="W230" s="78">
        <v>0</v>
      </c>
      <c r="X230" s="65">
        <f>IFERROR(W230/T227,"-")</f>
        <v>0</v>
      </c>
      <c r="Y230" s="78">
        <v>0</v>
      </c>
      <c r="Z230" s="65">
        <f>IFERROR(Y230/U227,"-")</f>
        <v>0</v>
      </c>
      <c r="AA230" s="192" t="str">
        <f t="shared" si="18"/>
        <v>-</v>
      </c>
      <c r="AB230" s="355"/>
      <c r="AC230" s="355"/>
      <c r="AD230" s="49" t="s">
        <v>110</v>
      </c>
      <c r="AE230" s="78">
        <v>0</v>
      </c>
      <c r="AF230" s="65">
        <f>IFERROR(AE230/AB227,"-")</f>
        <v>0</v>
      </c>
      <c r="AG230" s="78">
        <v>0</v>
      </c>
      <c r="AH230" s="65">
        <f>IFERROR(AG230/AC227,"-")</f>
        <v>0</v>
      </c>
      <c r="AI230" s="81" t="str">
        <f t="shared" si="19"/>
        <v>-</v>
      </c>
      <c r="AJ230" s="355"/>
      <c r="AK230" s="355"/>
      <c r="AL230" s="49" t="s">
        <v>110</v>
      </c>
      <c r="AM230" s="78">
        <v>289173</v>
      </c>
      <c r="AN230" s="65">
        <f>IFERROR(AM230/AJ227,"-")</f>
        <v>1.6651257632826909E-3</v>
      </c>
      <c r="AO230" s="78">
        <v>25</v>
      </c>
      <c r="AP230" s="65">
        <f>IFERROR(AO230/AK227,"-")</f>
        <v>8.2508250825082508E-2</v>
      </c>
      <c r="AQ230" s="81">
        <f t="shared" si="20"/>
        <v>11566.92</v>
      </c>
      <c r="AR230" s="355"/>
      <c r="AS230" s="355"/>
      <c r="AT230" s="49" t="s">
        <v>110</v>
      </c>
      <c r="AU230" s="78">
        <v>2476315</v>
      </c>
      <c r="AV230" s="65">
        <f>IFERROR(AU230/AR227,"-")</f>
        <v>9.8831214127106711E-3</v>
      </c>
      <c r="AW230" s="81">
        <v>24</v>
      </c>
      <c r="AX230" s="65">
        <f>IFERROR(AW230/AS227,"-")</f>
        <v>6.030150753768844E-2</v>
      </c>
      <c r="AY230" s="284">
        <f t="shared" si="21"/>
        <v>103179.79166666667</v>
      </c>
      <c r="AZ230" s="355"/>
      <c r="BA230" s="355"/>
      <c r="BB230" s="49" t="s">
        <v>110</v>
      </c>
      <c r="BC230" s="78">
        <v>0</v>
      </c>
      <c r="BD230" s="65" t="str">
        <f>IFERROR(BC230/AZ227,"-")</f>
        <v>-</v>
      </c>
      <c r="BE230" s="78">
        <v>0</v>
      </c>
      <c r="BF230" s="65" t="str">
        <f>IFERROR(BE230/BA227,"-")</f>
        <v>-</v>
      </c>
      <c r="BG230" s="81" t="str">
        <f t="shared" si="22"/>
        <v>-</v>
      </c>
      <c r="BH230" s="355"/>
      <c r="BI230" s="355"/>
      <c r="BJ230" s="49" t="s">
        <v>110</v>
      </c>
      <c r="BK230" s="78">
        <v>119527</v>
      </c>
      <c r="BL230" s="65">
        <f>IFERROR(BK230/BH227,"-")</f>
        <v>6.3138202180538583E-4</v>
      </c>
      <c r="BM230" s="78">
        <v>10</v>
      </c>
      <c r="BN230" s="65">
        <f>IFERROR(BM230/BI227,"-")</f>
        <v>2.0283975659229209E-2</v>
      </c>
      <c r="BO230" s="192">
        <f t="shared" si="23"/>
        <v>11952.7</v>
      </c>
      <c r="BP230" s="286"/>
    </row>
    <row r="231" spans="2:68" s="10" customFormat="1" ht="13.15" customHeight="1">
      <c r="B231" s="379"/>
      <c r="C231" s="374"/>
      <c r="D231" s="355"/>
      <c r="E231" s="355"/>
      <c r="F231" s="49" t="s">
        <v>111</v>
      </c>
      <c r="G231" s="78">
        <v>4578185</v>
      </c>
      <c r="H231" s="65">
        <f>IFERROR(G231/D227,"-")</f>
        <v>4.3040456958743936E-2</v>
      </c>
      <c r="I231" s="78">
        <v>38</v>
      </c>
      <c r="J231" s="65">
        <f>IFERROR(I231/E227,"-")</f>
        <v>0.43678160919540232</v>
      </c>
      <c r="K231" s="81">
        <f t="shared" si="16"/>
        <v>120478.55263157895</v>
      </c>
      <c r="L231" s="355"/>
      <c r="M231" s="355"/>
      <c r="N231" s="49" t="s">
        <v>111</v>
      </c>
      <c r="O231" s="78">
        <v>11603700</v>
      </c>
      <c r="P231" s="65">
        <f>IFERROR(O231/L227,"-")</f>
        <v>2.4652216618534752E-2</v>
      </c>
      <c r="Q231" s="78">
        <v>313</v>
      </c>
      <c r="R231" s="65">
        <f>IFERROR(Q231/M227,"-")</f>
        <v>0.35812356979405036</v>
      </c>
      <c r="S231" s="81">
        <f t="shared" si="17"/>
        <v>37072.52396166134</v>
      </c>
      <c r="T231" s="355"/>
      <c r="U231" s="355"/>
      <c r="V231" s="49" t="s">
        <v>111</v>
      </c>
      <c r="W231" s="78">
        <v>0</v>
      </c>
      <c r="X231" s="65">
        <f>IFERROR(W231/T227,"-")</f>
        <v>0</v>
      </c>
      <c r="Y231" s="78">
        <v>0</v>
      </c>
      <c r="Z231" s="65">
        <f>IFERROR(Y231/U227,"-")</f>
        <v>0</v>
      </c>
      <c r="AA231" s="192" t="str">
        <f t="shared" si="18"/>
        <v>-</v>
      </c>
      <c r="AB231" s="355"/>
      <c r="AC231" s="355"/>
      <c r="AD231" s="49" t="s">
        <v>111</v>
      </c>
      <c r="AE231" s="78">
        <v>0</v>
      </c>
      <c r="AF231" s="65">
        <f>IFERROR(AE231/AB227,"-")</f>
        <v>0</v>
      </c>
      <c r="AG231" s="78">
        <v>0</v>
      </c>
      <c r="AH231" s="65">
        <f>IFERROR(AG231/AC227,"-")</f>
        <v>0</v>
      </c>
      <c r="AI231" s="81" t="str">
        <f t="shared" si="19"/>
        <v>-</v>
      </c>
      <c r="AJ231" s="355"/>
      <c r="AK231" s="355"/>
      <c r="AL231" s="49" t="s">
        <v>111</v>
      </c>
      <c r="AM231" s="78">
        <v>4247760</v>
      </c>
      <c r="AN231" s="65">
        <f>IFERROR(AM231/AJ227,"-")</f>
        <v>2.4459595509406767E-2</v>
      </c>
      <c r="AO231" s="78">
        <v>148</v>
      </c>
      <c r="AP231" s="65">
        <f>IFERROR(AO231/AK227,"-")</f>
        <v>0.48844884488448848</v>
      </c>
      <c r="AQ231" s="81">
        <f t="shared" si="20"/>
        <v>28701.08108108108</v>
      </c>
      <c r="AR231" s="355"/>
      <c r="AS231" s="355"/>
      <c r="AT231" s="49" t="s">
        <v>111</v>
      </c>
      <c r="AU231" s="78">
        <v>7355940</v>
      </c>
      <c r="AV231" s="65">
        <f>IFERROR(AU231/AR227,"-")</f>
        <v>2.9357996912595909E-2</v>
      </c>
      <c r="AW231" s="81">
        <v>165</v>
      </c>
      <c r="AX231" s="65">
        <f>IFERROR(AW231/AS227,"-")</f>
        <v>0.41457286432160806</v>
      </c>
      <c r="AY231" s="284">
        <f t="shared" si="21"/>
        <v>44581.454545454544</v>
      </c>
      <c r="AZ231" s="355"/>
      <c r="BA231" s="355"/>
      <c r="BB231" s="49" t="s">
        <v>111</v>
      </c>
      <c r="BC231" s="78">
        <v>0</v>
      </c>
      <c r="BD231" s="65" t="str">
        <f>IFERROR(BC231/AZ227,"-")</f>
        <v>-</v>
      </c>
      <c r="BE231" s="78">
        <v>0</v>
      </c>
      <c r="BF231" s="65" t="str">
        <f>IFERROR(BE231/BA227,"-")</f>
        <v>-</v>
      </c>
      <c r="BG231" s="81" t="str">
        <f t="shared" si="22"/>
        <v>-</v>
      </c>
      <c r="BH231" s="355"/>
      <c r="BI231" s="355"/>
      <c r="BJ231" s="49" t="s">
        <v>111</v>
      </c>
      <c r="BK231" s="78">
        <v>3825512</v>
      </c>
      <c r="BL231" s="65">
        <f>IFERROR(BK231/BH227,"-")</f>
        <v>2.020764765283798E-2</v>
      </c>
      <c r="BM231" s="78">
        <v>112</v>
      </c>
      <c r="BN231" s="65">
        <f>IFERROR(BM231/BI227,"-")</f>
        <v>0.22718052738336714</v>
      </c>
      <c r="BO231" s="192">
        <f t="shared" si="23"/>
        <v>34156.357142857145</v>
      </c>
      <c r="BP231" s="286"/>
    </row>
    <row r="232" spans="2:68" s="10" customFormat="1" ht="13.15" customHeight="1">
      <c r="B232" s="379"/>
      <c r="C232" s="374"/>
      <c r="D232" s="355"/>
      <c r="E232" s="355"/>
      <c r="F232" s="49" t="s">
        <v>112</v>
      </c>
      <c r="G232" s="78">
        <v>3531153</v>
      </c>
      <c r="H232" s="65">
        <f>IFERROR(G232/D227,"-")</f>
        <v>3.319709420026485E-2</v>
      </c>
      <c r="I232" s="78">
        <v>47</v>
      </c>
      <c r="J232" s="65">
        <f>IFERROR(I232/E227,"-")</f>
        <v>0.54022988505747127</v>
      </c>
      <c r="K232" s="81">
        <f t="shared" si="16"/>
        <v>75130.914893617024</v>
      </c>
      <c r="L232" s="355"/>
      <c r="M232" s="355"/>
      <c r="N232" s="49" t="s">
        <v>112</v>
      </c>
      <c r="O232" s="78">
        <v>26342200</v>
      </c>
      <c r="P232" s="65">
        <f>IFERROR(O232/L227,"-")</f>
        <v>5.5964357972781625E-2</v>
      </c>
      <c r="Q232" s="78">
        <v>344</v>
      </c>
      <c r="R232" s="65">
        <f>IFERROR(Q232/M227,"-")</f>
        <v>0.39359267734553777</v>
      </c>
      <c r="S232" s="81">
        <f t="shared" si="17"/>
        <v>76576.162790697679</v>
      </c>
      <c r="T232" s="355"/>
      <c r="U232" s="355"/>
      <c r="V232" s="49" t="s">
        <v>112</v>
      </c>
      <c r="W232" s="78">
        <v>0</v>
      </c>
      <c r="X232" s="65">
        <f>IFERROR(W232/T227,"-")</f>
        <v>0</v>
      </c>
      <c r="Y232" s="78">
        <v>0</v>
      </c>
      <c r="Z232" s="65">
        <f>IFERROR(Y232/U227,"-")</f>
        <v>0</v>
      </c>
      <c r="AA232" s="192" t="str">
        <f t="shared" si="18"/>
        <v>-</v>
      </c>
      <c r="AB232" s="355"/>
      <c r="AC232" s="355"/>
      <c r="AD232" s="49" t="s">
        <v>112</v>
      </c>
      <c r="AE232" s="78">
        <v>0</v>
      </c>
      <c r="AF232" s="65">
        <f>IFERROR(AE232/AB227,"-")</f>
        <v>0</v>
      </c>
      <c r="AG232" s="78">
        <v>0</v>
      </c>
      <c r="AH232" s="65">
        <f>IFERROR(AG232/AC227,"-")</f>
        <v>0</v>
      </c>
      <c r="AI232" s="81" t="str">
        <f t="shared" si="19"/>
        <v>-</v>
      </c>
      <c r="AJ232" s="355"/>
      <c r="AK232" s="355"/>
      <c r="AL232" s="49" t="s">
        <v>112</v>
      </c>
      <c r="AM232" s="78">
        <v>11073269</v>
      </c>
      <c r="AN232" s="65">
        <f>IFERROR(AM232/AJ227,"-")</f>
        <v>6.3762472622477057E-2</v>
      </c>
      <c r="AO232" s="78">
        <v>158</v>
      </c>
      <c r="AP232" s="65">
        <f>IFERROR(AO232/AK227,"-")</f>
        <v>0.52145214521452143</v>
      </c>
      <c r="AQ232" s="81">
        <f t="shared" si="20"/>
        <v>70083.981012658231</v>
      </c>
      <c r="AR232" s="355"/>
      <c r="AS232" s="355"/>
      <c r="AT232" s="49" t="s">
        <v>112</v>
      </c>
      <c r="AU232" s="78">
        <v>15268931</v>
      </c>
      <c r="AV232" s="65">
        <f>IFERROR(AU232/AR227,"-")</f>
        <v>6.0939217714750249E-2</v>
      </c>
      <c r="AW232" s="81">
        <v>186</v>
      </c>
      <c r="AX232" s="65">
        <f>IFERROR(AW232/AS227,"-")</f>
        <v>0.46733668341708545</v>
      </c>
      <c r="AY232" s="284">
        <f t="shared" si="21"/>
        <v>82091.026881720434</v>
      </c>
      <c r="AZ232" s="355"/>
      <c r="BA232" s="355"/>
      <c r="BB232" s="49" t="s">
        <v>112</v>
      </c>
      <c r="BC232" s="78">
        <v>0</v>
      </c>
      <c r="BD232" s="65" t="str">
        <f>IFERROR(BC232/AZ227,"-")</f>
        <v>-</v>
      </c>
      <c r="BE232" s="78">
        <v>0</v>
      </c>
      <c r="BF232" s="65" t="str">
        <f>IFERROR(BE232/BA227,"-")</f>
        <v>-</v>
      </c>
      <c r="BG232" s="81" t="str">
        <f t="shared" si="22"/>
        <v>-</v>
      </c>
      <c r="BH232" s="355"/>
      <c r="BI232" s="355"/>
      <c r="BJ232" s="49" t="s">
        <v>112</v>
      </c>
      <c r="BK232" s="78">
        <v>9075918</v>
      </c>
      <c r="BL232" s="65">
        <f>IFERROR(BK232/BH227,"-")</f>
        <v>4.7942067119394735E-2</v>
      </c>
      <c r="BM232" s="78">
        <v>152</v>
      </c>
      <c r="BN232" s="65">
        <f>IFERROR(BM232/BI227,"-")</f>
        <v>0.30831643002028397</v>
      </c>
      <c r="BO232" s="192">
        <f t="shared" si="23"/>
        <v>59709.98684210526</v>
      </c>
      <c r="BP232" s="286"/>
    </row>
    <row r="233" spans="2:68" s="10" customFormat="1" ht="13.15" customHeight="1">
      <c r="B233" s="379"/>
      <c r="C233" s="374"/>
      <c r="D233" s="355"/>
      <c r="E233" s="355"/>
      <c r="F233" s="49" t="s">
        <v>113</v>
      </c>
      <c r="G233" s="78">
        <v>3991909</v>
      </c>
      <c r="H233" s="65">
        <f>IFERROR(G233/D227,"-")</f>
        <v>3.75287559366261E-2</v>
      </c>
      <c r="I233" s="78">
        <v>25</v>
      </c>
      <c r="J233" s="65">
        <f>IFERROR(I233/E227,"-")</f>
        <v>0.28735632183908044</v>
      </c>
      <c r="K233" s="81">
        <f t="shared" si="16"/>
        <v>159676.35999999999</v>
      </c>
      <c r="L233" s="355"/>
      <c r="M233" s="355"/>
      <c r="N233" s="49" t="s">
        <v>113</v>
      </c>
      <c r="O233" s="78">
        <v>7260229</v>
      </c>
      <c r="P233" s="65">
        <f>IFERROR(O233/L227,"-")</f>
        <v>1.5424454097242081E-2</v>
      </c>
      <c r="Q233" s="78">
        <v>95</v>
      </c>
      <c r="R233" s="65">
        <f>IFERROR(Q233/M227,"-")</f>
        <v>0.10869565217391304</v>
      </c>
      <c r="S233" s="81">
        <f t="shared" si="17"/>
        <v>76423.46315789473</v>
      </c>
      <c r="T233" s="355"/>
      <c r="U233" s="355"/>
      <c r="V233" s="49" t="s">
        <v>113</v>
      </c>
      <c r="W233" s="78">
        <v>960939</v>
      </c>
      <c r="X233" s="65">
        <f>IFERROR(W233/T227,"-")</f>
        <v>7.59619960380261E-2</v>
      </c>
      <c r="Y233" s="78">
        <v>3</v>
      </c>
      <c r="Z233" s="65">
        <f>IFERROR(Y233/U227,"-")</f>
        <v>6.1224489795918366E-2</v>
      </c>
      <c r="AA233" s="192">
        <f t="shared" si="18"/>
        <v>320313</v>
      </c>
      <c r="AB233" s="355"/>
      <c r="AC233" s="355"/>
      <c r="AD233" s="49" t="s">
        <v>113</v>
      </c>
      <c r="AE233" s="78">
        <v>34631</v>
      </c>
      <c r="AF233" s="65">
        <f>IFERROR(AE233/AB227,"-")</f>
        <v>1.0239381125193591E-3</v>
      </c>
      <c r="AG233" s="78">
        <v>1</v>
      </c>
      <c r="AH233" s="65">
        <f>IFERROR(AG233/AC227,"-")</f>
        <v>8.0645161290322578E-3</v>
      </c>
      <c r="AI233" s="81">
        <f t="shared" si="19"/>
        <v>34631</v>
      </c>
      <c r="AJ233" s="355"/>
      <c r="AK233" s="355"/>
      <c r="AL233" s="49" t="s">
        <v>113</v>
      </c>
      <c r="AM233" s="78">
        <v>4307007</v>
      </c>
      <c r="AN233" s="65">
        <f>IFERROR(AM233/AJ227,"-")</f>
        <v>2.4800753591583211E-2</v>
      </c>
      <c r="AO233" s="78">
        <v>48</v>
      </c>
      <c r="AP233" s="65">
        <f>IFERROR(AO233/AK227,"-")</f>
        <v>0.15841584158415842</v>
      </c>
      <c r="AQ233" s="81">
        <f t="shared" si="20"/>
        <v>89729.3125</v>
      </c>
      <c r="AR233" s="355"/>
      <c r="AS233" s="355"/>
      <c r="AT233" s="49" t="s">
        <v>113</v>
      </c>
      <c r="AU233" s="78">
        <v>1957652</v>
      </c>
      <c r="AV233" s="65">
        <f>IFERROR(AU233/AR227,"-")</f>
        <v>7.8131063292981185E-3</v>
      </c>
      <c r="AW233" s="81">
        <v>43</v>
      </c>
      <c r="AX233" s="65">
        <f>IFERROR(AW233/AS227,"-")</f>
        <v>0.10804020100502512</v>
      </c>
      <c r="AY233" s="284">
        <f t="shared" si="21"/>
        <v>45526.79069767442</v>
      </c>
      <c r="AZ233" s="355"/>
      <c r="BA233" s="355"/>
      <c r="BB233" s="49" t="s">
        <v>113</v>
      </c>
      <c r="BC233" s="78">
        <v>0</v>
      </c>
      <c r="BD233" s="65" t="str">
        <f>IFERROR(BC233/AZ227,"-")</f>
        <v>-</v>
      </c>
      <c r="BE233" s="78">
        <v>0</v>
      </c>
      <c r="BF233" s="65" t="str">
        <f>IFERROR(BE233/BA227,"-")</f>
        <v>-</v>
      </c>
      <c r="BG233" s="81" t="str">
        <f t="shared" si="22"/>
        <v>-</v>
      </c>
      <c r="BH233" s="355"/>
      <c r="BI233" s="355"/>
      <c r="BJ233" s="49" t="s">
        <v>113</v>
      </c>
      <c r="BK233" s="78">
        <v>304583</v>
      </c>
      <c r="BL233" s="65">
        <f>IFERROR(BK233/BH227,"-")</f>
        <v>1.6089103746228873E-3</v>
      </c>
      <c r="BM233" s="78">
        <v>28</v>
      </c>
      <c r="BN233" s="65">
        <f>IFERROR(BM233/BI227,"-")</f>
        <v>5.6795131845841784E-2</v>
      </c>
      <c r="BO233" s="192">
        <f t="shared" si="23"/>
        <v>10877.964285714286</v>
      </c>
      <c r="BP233" s="286"/>
    </row>
    <row r="234" spans="2:68" s="10" customFormat="1" ht="13.15" customHeight="1">
      <c r="B234" s="379"/>
      <c r="C234" s="374"/>
      <c r="D234" s="355"/>
      <c r="E234" s="355"/>
      <c r="F234" s="49" t="s">
        <v>123</v>
      </c>
      <c r="G234" s="78">
        <v>0</v>
      </c>
      <c r="H234" s="65">
        <f>IFERROR(G234/D227,"-")</f>
        <v>0</v>
      </c>
      <c r="I234" s="78">
        <v>0</v>
      </c>
      <c r="J234" s="65">
        <f>IFERROR(I234/E227,"-")</f>
        <v>0</v>
      </c>
      <c r="K234" s="81" t="str">
        <f t="shared" si="16"/>
        <v>-</v>
      </c>
      <c r="L234" s="355"/>
      <c r="M234" s="355"/>
      <c r="N234" s="49" t="s">
        <v>123</v>
      </c>
      <c r="O234" s="78">
        <v>0</v>
      </c>
      <c r="P234" s="65">
        <f>IFERROR(O234/L227,"-")</f>
        <v>0</v>
      </c>
      <c r="Q234" s="78">
        <v>0</v>
      </c>
      <c r="R234" s="65">
        <f>IFERROR(Q234/M227,"-")</f>
        <v>0</v>
      </c>
      <c r="S234" s="81" t="str">
        <f t="shared" si="17"/>
        <v>-</v>
      </c>
      <c r="T234" s="355"/>
      <c r="U234" s="355"/>
      <c r="V234" s="49" t="s">
        <v>123</v>
      </c>
      <c r="W234" s="78">
        <v>0</v>
      </c>
      <c r="X234" s="65">
        <f>IFERROR(W234/T227,"-")</f>
        <v>0</v>
      </c>
      <c r="Y234" s="78">
        <v>0</v>
      </c>
      <c r="Z234" s="65">
        <f>IFERROR(Y234/U227,"-")</f>
        <v>0</v>
      </c>
      <c r="AA234" s="192" t="str">
        <f t="shared" si="18"/>
        <v>-</v>
      </c>
      <c r="AB234" s="355"/>
      <c r="AC234" s="355"/>
      <c r="AD234" s="49" t="s">
        <v>123</v>
      </c>
      <c r="AE234" s="78">
        <v>0</v>
      </c>
      <c r="AF234" s="65">
        <f>IFERROR(AE234/AB227,"-")</f>
        <v>0</v>
      </c>
      <c r="AG234" s="78">
        <v>0</v>
      </c>
      <c r="AH234" s="65">
        <f>IFERROR(AG234/AC227,"-")</f>
        <v>0</v>
      </c>
      <c r="AI234" s="81" t="str">
        <f t="shared" si="19"/>
        <v>-</v>
      </c>
      <c r="AJ234" s="355"/>
      <c r="AK234" s="355"/>
      <c r="AL234" s="49" t="s">
        <v>123</v>
      </c>
      <c r="AM234" s="78">
        <v>0</v>
      </c>
      <c r="AN234" s="65">
        <f>IFERROR(AM234/AJ227,"-")</f>
        <v>0</v>
      </c>
      <c r="AO234" s="78">
        <v>0</v>
      </c>
      <c r="AP234" s="65">
        <f>IFERROR(AO234/AK227,"-")</f>
        <v>0</v>
      </c>
      <c r="AQ234" s="81" t="str">
        <f t="shared" si="20"/>
        <v>-</v>
      </c>
      <c r="AR234" s="355"/>
      <c r="AS234" s="355"/>
      <c r="AT234" s="49" t="s">
        <v>123</v>
      </c>
      <c r="AU234" s="78">
        <v>0</v>
      </c>
      <c r="AV234" s="65">
        <f>IFERROR(AU234/AR227,"-")</f>
        <v>0</v>
      </c>
      <c r="AW234" s="81">
        <v>0</v>
      </c>
      <c r="AX234" s="65">
        <f>IFERROR(AW234/AS227,"-")</f>
        <v>0</v>
      </c>
      <c r="AY234" s="284" t="str">
        <f t="shared" si="21"/>
        <v>-</v>
      </c>
      <c r="AZ234" s="355"/>
      <c r="BA234" s="355"/>
      <c r="BB234" s="49" t="s">
        <v>123</v>
      </c>
      <c r="BC234" s="78">
        <v>0</v>
      </c>
      <c r="BD234" s="65" t="str">
        <f>IFERROR(BC234/AZ227,"-")</f>
        <v>-</v>
      </c>
      <c r="BE234" s="78">
        <v>0</v>
      </c>
      <c r="BF234" s="65" t="str">
        <f>IFERROR(BE234/BA227,"-")</f>
        <v>-</v>
      </c>
      <c r="BG234" s="81" t="str">
        <f t="shared" si="22"/>
        <v>-</v>
      </c>
      <c r="BH234" s="355"/>
      <c r="BI234" s="355"/>
      <c r="BJ234" s="49" t="s">
        <v>123</v>
      </c>
      <c r="BK234" s="78">
        <v>0</v>
      </c>
      <c r="BL234" s="65">
        <f>IFERROR(BK234/BH227,"-")</f>
        <v>0</v>
      </c>
      <c r="BM234" s="78">
        <v>0</v>
      </c>
      <c r="BN234" s="65">
        <f>IFERROR(BM234/BI227,"-")</f>
        <v>0</v>
      </c>
      <c r="BO234" s="192" t="str">
        <f t="shared" si="23"/>
        <v>-</v>
      </c>
      <c r="BP234" s="286"/>
    </row>
    <row r="235" spans="2:68" s="10" customFormat="1" ht="13.15" customHeight="1">
      <c r="B235" s="379"/>
      <c r="C235" s="374"/>
      <c r="D235" s="355"/>
      <c r="E235" s="355"/>
      <c r="F235" s="49" t="s">
        <v>114</v>
      </c>
      <c r="G235" s="78">
        <v>27125</v>
      </c>
      <c r="H235" s="65">
        <f>IFERROR(G235/D227,"-")</f>
        <v>2.5500769300627419E-4</v>
      </c>
      <c r="I235" s="78">
        <v>1</v>
      </c>
      <c r="J235" s="65">
        <f>IFERROR(I235/E227,"-")</f>
        <v>1.1494252873563218E-2</v>
      </c>
      <c r="K235" s="81">
        <f t="shared" si="16"/>
        <v>27125</v>
      </c>
      <c r="L235" s="355"/>
      <c r="M235" s="355"/>
      <c r="N235" s="49" t="s">
        <v>114</v>
      </c>
      <c r="O235" s="78">
        <v>12019</v>
      </c>
      <c r="P235" s="65">
        <f>IFERROR(O235/L227,"-")</f>
        <v>2.5534527050696692E-5</v>
      </c>
      <c r="Q235" s="78">
        <v>2</v>
      </c>
      <c r="R235" s="65">
        <f>IFERROR(Q235/M227,"-")</f>
        <v>2.2883295194508009E-3</v>
      </c>
      <c r="S235" s="81">
        <f t="shared" si="17"/>
        <v>6009.5</v>
      </c>
      <c r="T235" s="355"/>
      <c r="U235" s="355"/>
      <c r="V235" s="49" t="s">
        <v>114</v>
      </c>
      <c r="W235" s="78">
        <v>0</v>
      </c>
      <c r="X235" s="65">
        <f>IFERROR(W235/T227,"-")</f>
        <v>0</v>
      </c>
      <c r="Y235" s="78">
        <v>0</v>
      </c>
      <c r="Z235" s="65">
        <f>IFERROR(Y235/U227,"-")</f>
        <v>0</v>
      </c>
      <c r="AA235" s="192" t="str">
        <f t="shared" si="18"/>
        <v>-</v>
      </c>
      <c r="AB235" s="355"/>
      <c r="AC235" s="355"/>
      <c r="AD235" s="49" t="s">
        <v>114</v>
      </c>
      <c r="AE235" s="78">
        <v>0</v>
      </c>
      <c r="AF235" s="65">
        <f>IFERROR(AE235/AB227,"-")</f>
        <v>0</v>
      </c>
      <c r="AG235" s="78">
        <v>0</v>
      </c>
      <c r="AH235" s="65">
        <f>IFERROR(AG235/AC227,"-")</f>
        <v>0</v>
      </c>
      <c r="AI235" s="81" t="str">
        <f t="shared" si="19"/>
        <v>-</v>
      </c>
      <c r="AJ235" s="355"/>
      <c r="AK235" s="355"/>
      <c r="AL235" s="49" t="s">
        <v>114</v>
      </c>
      <c r="AM235" s="78">
        <v>9022</v>
      </c>
      <c r="AN235" s="65">
        <f>IFERROR(AM235/AJ227,"-")</f>
        <v>5.1950785987406971E-5</v>
      </c>
      <c r="AO235" s="78">
        <v>1</v>
      </c>
      <c r="AP235" s="65">
        <f>IFERROR(AO235/AK227,"-")</f>
        <v>3.3003300330033004E-3</v>
      </c>
      <c r="AQ235" s="81">
        <f t="shared" si="20"/>
        <v>9022</v>
      </c>
      <c r="AR235" s="355"/>
      <c r="AS235" s="355"/>
      <c r="AT235" s="49" t="s">
        <v>114</v>
      </c>
      <c r="AU235" s="78">
        <v>2997</v>
      </c>
      <c r="AV235" s="65">
        <f>IFERROR(AU235/AR227,"-")</f>
        <v>1.1961206419172797E-5</v>
      </c>
      <c r="AW235" s="81">
        <v>1</v>
      </c>
      <c r="AX235" s="65">
        <f>IFERROR(AW235/AS227,"-")</f>
        <v>2.5125628140703518E-3</v>
      </c>
      <c r="AY235" s="284">
        <f t="shared" si="21"/>
        <v>2997</v>
      </c>
      <c r="AZ235" s="355"/>
      <c r="BA235" s="355"/>
      <c r="BB235" s="49" t="s">
        <v>114</v>
      </c>
      <c r="BC235" s="78">
        <v>0</v>
      </c>
      <c r="BD235" s="65" t="str">
        <f>IFERROR(BC235/AZ227,"-")</f>
        <v>-</v>
      </c>
      <c r="BE235" s="78">
        <v>0</v>
      </c>
      <c r="BF235" s="65" t="str">
        <f>IFERROR(BE235/BA227,"-")</f>
        <v>-</v>
      </c>
      <c r="BG235" s="81" t="str">
        <f t="shared" si="22"/>
        <v>-</v>
      </c>
      <c r="BH235" s="355"/>
      <c r="BI235" s="355"/>
      <c r="BJ235" s="49" t="s">
        <v>114</v>
      </c>
      <c r="BK235" s="78">
        <v>0</v>
      </c>
      <c r="BL235" s="65">
        <f>IFERROR(BK235/BH227,"-")</f>
        <v>0</v>
      </c>
      <c r="BM235" s="78">
        <v>0</v>
      </c>
      <c r="BN235" s="65">
        <f>IFERROR(BM235/BI227,"-")</f>
        <v>0</v>
      </c>
      <c r="BO235" s="192" t="str">
        <f t="shared" si="23"/>
        <v>-</v>
      </c>
      <c r="BP235" s="286"/>
    </row>
    <row r="236" spans="2:68" s="10" customFormat="1" ht="13.15" customHeight="1">
      <c r="B236" s="379"/>
      <c r="C236" s="374"/>
      <c r="D236" s="355"/>
      <c r="E236" s="355"/>
      <c r="F236" s="49" t="s">
        <v>115</v>
      </c>
      <c r="G236" s="78">
        <v>203796</v>
      </c>
      <c r="H236" s="65">
        <f>IFERROR(G236/D227,"-")</f>
        <v>1.9159280296371117E-3</v>
      </c>
      <c r="I236" s="78">
        <v>6</v>
      </c>
      <c r="J236" s="65">
        <f>IFERROR(I236/E227,"-")</f>
        <v>6.8965517241379309E-2</v>
      </c>
      <c r="K236" s="81">
        <f t="shared" si="16"/>
        <v>33966</v>
      </c>
      <c r="L236" s="355"/>
      <c r="M236" s="355"/>
      <c r="N236" s="49" t="s">
        <v>115</v>
      </c>
      <c r="O236" s="78">
        <v>411662</v>
      </c>
      <c r="P236" s="65">
        <f>IFERROR(O236/L227,"-")</f>
        <v>8.7458145226257606E-4</v>
      </c>
      <c r="Q236" s="78">
        <v>37</v>
      </c>
      <c r="R236" s="65">
        <f>IFERROR(Q236/M227,"-")</f>
        <v>4.2334096109839819E-2</v>
      </c>
      <c r="S236" s="81">
        <f t="shared" si="17"/>
        <v>11126</v>
      </c>
      <c r="T236" s="355"/>
      <c r="U236" s="355"/>
      <c r="V236" s="49" t="s">
        <v>115</v>
      </c>
      <c r="W236" s="78">
        <v>126340</v>
      </c>
      <c r="X236" s="65">
        <f>IFERROR(W236/T227,"-")</f>
        <v>9.9871465092417067E-3</v>
      </c>
      <c r="Y236" s="78">
        <v>2</v>
      </c>
      <c r="Z236" s="65">
        <f>IFERROR(Y236/U227,"-")</f>
        <v>4.0816326530612242E-2</v>
      </c>
      <c r="AA236" s="192">
        <f t="shared" si="18"/>
        <v>63170</v>
      </c>
      <c r="AB236" s="355"/>
      <c r="AC236" s="355"/>
      <c r="AD236" s="49" t="s">
        <v>115</v>
      </c>
      <c r="AE236" s="78">
        <v>61838</v>
      </c>
      <c r="AF236" s="65">
        <f>IFERROR(AE236/AB227,"-")</f>
        <v>1.8283701019887421E-3</v>
      </c>
      <c r="AG236" s="78">
        <v>6</v>
      </c>
      <c r="AH236" s="65">
        <f>IFERROR(AG236/AC227,"-")</f>
        <v>4.8387096774193547E-2</v>
      </c>
      <c r="AI236" s="81">
        <f t="shared" si="19"/>
        <v>10306.333333333334</v>
      </c>
      <c r="AJ236" s="355"/>
      <c r="AK236" s="355"/>
      <c r="AL236" s="49" t="s">
        <v>115</v>
      </c>
      <c r="AM236" s="78">
        <v>124312</v>
      </c>
      <c r="AN236" s="65">
        <f>IFERROR(AM236/AJ227,"-")</f>
        <v>7.1581756901646372E-4</v>
      </c>
      <c r="AO236" s="78">
        <v>16</v>
      </c>
      <c r="AP236" s="65">
        <f>IFERROR(AO236/AK227,"-")</f>
        <v>5.2805280528052806E-2</v>
      </c>
      <c r="AQ236" s="81">
        <f t="shared" si="20"/>
        <v>7769.5</v>
      </c>
      <c r="AR236" s="355"/>
      <c r="AS236" s="355"/>
      <c r="AT236" s="49" t="s">
        <v>115</v>
      </c>
      <c r="AU236" s="78">
        <v>99172</v>
      </c>
      <c r="AV236" s="65">
        <f>IFERROR(AU236/AR227,"-")</f>
        <v>3.9580138905645799E-4</v>
      </c>
      <c r="AW236" s="81">
        <v>13</v>
      </c>
      <c r="AX236" s="65">
        <f>IFERROR(AW236/AS227,"-")</f>
        <v>3.2663316582914576E-2</v>
      </c>
      <c r="AY236" s="284">
        <f t="shared" si="21"/>
        <v>7628.6153846153848</v>
      </c>
      <c r="AZ236" s="355"/>
      <c r="BA236" s="355"/>
      <c r="BB236" s="49" t="s">
        <v>115</v>
      </c>
      <c r="BC236" s="78">
        <v>0</v>
      </c>
      <c r="BD236" s="65" t="str">
        <f>IFERROR(BC236/AZ227,"-")</f>
        <v>-</v>
      </c>
      <c r="BE236" s="78">
        <v>0</v>
      </c>
      <c r="BF236" s="65" t="str">
        <f>IFERROR(BE236/BA227,"-")</f>
        <v>-</v>
      </c>
      <c r="BG236" s="81" t="str">
        <f t="shared" si="22"/>
        <v>-</v>
      </c>
      <c r="BH236" s="355"/>
      <c r="BI236" s="355"/>
      <c r="BJ236" s="49" t="s">
        <v>115</v>
      </c>
      <c r="BK236" s="78">
        <v>214549</v>
      </c>
      <c r="BL236" s="65">
        <f>IFERROR(BK236/BH227,"-")</f>
        <v>1.1333203493463714E-3</v>
      </c>
      <c r="BM236" s="78">
        <v>14</v>
      </c>
      <c r="BN236" s="65">
        <f>IFERROR(BM236/BI227,"-")</f>
        <v>2.8397565922920892E-2</v>
      </c>
      <c r="BO236" s="192">
        <f t="shared" si="23"/>
        <v>15324.928571428571</v>
      </c>
      <c r="BP236" s="286"/>
    </row>
    <row r="237" spans="2:68" s="10" customFormat="1" ht="13.15" customHeight="1">
      <c r="B237" s="379"/>
      <c r="C237" s="374"/>
      <c r="D237" s="355"/>
      <c r="E237" s="355"/>
      <c r="F237" s="49" t="s">
        <v>116</v>
      </c>
      <c r="G237" s="78">
        <v>950730</v>
      </c>
      <c r="H237" s="65">
        <f>IFERROR(G237/D227,"-")</f>
        <v>8.93800788836332E-3</v>
      </c>
      <c r="I237" s="78">
        <v>2</v>
      </c>
      <c r="J237" s="65">
        <f>IFERROR(I237/E227,"-")</f>
        <v>2.2988505747126436E-2</v>
      </c>
      <c r="K237" s="81">
        <f t="shared" si="16"/>
        <v>475365</v>
      </c>
      <c r="L237" s="355"/>
      <c r="M237" s="355"/>
      <c r="N237" s="49" t="s">
        <v>116</v>
      </c>
      <c r="O237" s="78">
        <v>86798</v>
      </c>
      <c r="P237" s="65">
        <f>IFERROR(O237/L227,"-")</f>
        <v>1.8440351767587748E-4</v>
      </c>
      <c r="Q237" s="78">
        <v>3</v>
      </c>
      <c r="R237" s="65">
        <f>IFERROR(Q237/M227,"-")</f>
        <v>3.4324942791762012E-3</v>
      </c>
      <c r="S237" s="81">
        <f t="shared" si="17"/>
        <v>28932.666666666668</v>
      </c>
      <c r="T237" s="355"/>
      <c r="U237" s="355"/>
      <c r="V237" s="49" t="s">
        <v>116</v>
      </c>
      <c r="W237" s="78">
        <v>0</v>
      </c>
      <c r="X237" s="65">
        <f>IFERROR(W237/T227,"-")</f>
        <v>0</v>
      </c>
      <c r="Y237" s="78">
        <v>0</v>
      </c>
      <c r="Z237" s="65">
        <f>IFERROR(Y237/U227,"-")</f>
        <v>0</v>
      </c>
      <c r="AA237" s="192" t="str">
        <f t="shared" si="18"/>
        <v>-</v>
      </c>
      <c r="AB237" s="355"/>
      <c r="AC237" s="355"/>
      <c r="AD237" s="49" t="s">
        <v>116</v>
      </c>
      <c r="AE237" s="78">
        <v>0</v>
      </c>
      <c r="AF237" s="65">
        <f>IFERROR(AE237/AB227,"-")</f>
        <v>0</v>
      </c>
      <c r="AG237" s="78">
        <v>0</v>
      </c>
      <c r="AH237" s="65">
        <f>IFERROR(AG237/AC227,"-")</f>
        <v>0</v>
      </c>
      <c r="AI237" s="81" t="str">
        <f t="shared" si="19"/>
        <v>-</v>
      </c>
      <c r="AJ237" s="355"/>
      <c r="AK237" s="355"/>
      <c r="AL237" s="49" t="s">
        <v>116</v>
      </c>
      <c r="AM237" s="78">
        <v>76718</v>
      </c>
      <c r="AN237" s="65">
        <f>IFERROR(AM237/AJ227,"-")</f>
        <v>4.417601861429714E-4</v>
      </c>
      <c r="AO237" s="78">
        <v>2</v>
      </c>
      <c r="AP237" s="65">
        <f>IFERROR(AO237/AK227,"-")</f>
        <v>6.6006600660066007E-3</v>
      </c>
      <c r="AQ237" s="81">
        <f t="shared" si="20"/>
        <v>38359</v>
      </c>
      <c r="AR237" s="355"/>
      <c r="AS237" s="355"/>
      <c r="AT237" s="49" t="s">
        <v>116</v>
      </c>
      <c r="AU237" s="78">
        <v>10080</v>
      </c>
      <c r="AV237" s="65">
        <f>IFERROR(AU237/AR227,"-")</f>
        <v>4.0229883451872466E-5</v>
      </c>
      <c r="AW237" s="81">
        <v>1</v>
      </c>
      <c r="AX237" s="65">
        <f>IFERROR(AW237/AS227,"-")</f>
        <v>2.5125628140703518E-3</v>
      </c>
      <c r="AY237" s="284">
        <f t="shared" si="21"/>
        <v>10080</v>
      </c>
      <c r="AZ237" s="355"/>
      <c r="BA237" s="355"/>
      <c r="BB237" s="49" t="s">
        <v>116</v>
      </c>
      <c r="BC237" s="78">
        <v>0</v>
      </c>
      <c r="BD237" s="65" t="str">
        <f>IFERROR(BC237/AZ227,"-")</f>
        <v>-</v>
      </c>
      <c r="BE237" s="78">
        <v>0</v>
      </c>
      <c r="BF237" s="65" t="str">
        <f>IFERROR(BE237/BA227,"-")</f>
        <v>-</v>
      </c>
      <c r="BG237" s="81" t="str">
        <f t="shared" si="22"/>
        <v>-</v>
      </c>
      <c r="BH237" s="355"/>
      <c r="BI237" s="355"/>
      <c r="BJ237" s="49" t="s">
        <v>116</v>
      </c>
      <c r="BK237" s="78">
        <v>4470</v>
      </c>
      <c r="BL237" s="65">
        <f>IFERROR(BK237/BH227,"-")</f>
        <v>2.3612051147189128E-5</v>
      </c>
      <c r="BM237" s="78">
        <v>1</v>
      </c>
      <c r="BN237" s="65">
        <f>IFERROR(BM237/BI227,"-")</f>
        <v>2.0283975659229209E-3</v>
      </c>
      <c r="BO237" s="192">
        <f t="shared" si="23"/>
        <v>4470</v>
      </c>
      <c r="BP237" s="286"/>
    </row>
    <row r="238" spans="2:68" s="10" customFormat="1" ht="13.15" customHeight="1">
      <c r="B238" s="379"/>
      <c r="C238" s="374"/>
      <c r="D238" s="355"/>
      <c r="E238" s="355"/>
      <c r="F238" s="49" t="s">
        <v>117</v>
      </c>
      <c r="G238" s="78">
        <v>7671</v>
      </c>
      <c r="H238" s="65">
        <f>IFERROR(G238/D227,"-")</f>
        <v>7.2116645642437949E-5</v>
      </c>
      <c r="I238" s="78">
        <v>2</v>
      </c>
      <c r="J238" s="65">
        <f>IFERROR(I238/E227,"-")</f>
        <v>2.2988505747126436E-2</v>
      </c>
      <c r="K238" s="81">
        <f t="shared" si="16"/>
        <v>3835.5</v>
      </c>
      <c r="L238" s="355"/>
      <c r="M238" s="355"/>
      <c r="N238" s="49" t="s">
        <v>117</v>
      </c>
      <c r="O238" s="78">
        <v>24963</v>
      </c>
      <c r="P238" s="65">
        <f>IFERROR(O238/L227,"-")</f>
        <v>5.3034229034573717E-5</v>
      </c>
      <c r="Q238" s="78">
        <v>2</v>
      </c>
      <c r="R238" s="65">
        <f>IFERROR(Q238/M227,"-")</f>
        <v>2.2883295194508009E-3</v>
      </c>
      <c r="S238" s="81">
        <f t="shared" si="17"/>
        <v>12481.5</v>
      </c>
      <c r="T238" s="355"/>
      <c r="U238" s="355"/>
      <c r="V238" s="49" t="s">
        <v>117</v>
      </c>
      <c r="W238" s="78">
        <v>0</v>
      </c>
      <c r="X238" s="65">
        <f>IFERROR(W238/T227,"-")</f>
        <v>0</v>
      </c>
      <c r="Y238" s="78">
        <v>0</v>
      </c>
      <c r="Z238" s="65">
        <f>IFERROR(Y238/U227,"-")</f>
        <v>0</v>
      </c>
      <c r="AA238" s="192" t="str">
        <f t="shared" si="18"/>
        <v>-</v>
      </c>
      <c r="AB238" s="355"/>
      <c r="AC238" s="355"/>
      <c r="AD238" s="49" t="s">
        <v>117</v>
      </c>
      <c r="AE238" s="78">
        <v>0</v>
      </c>
      <c r="AF238" s="65">
        <f>IFERROR(AE238/AB227,"-")</f>
        <v>0</v>
      </c>
      <c r="AG238" s="78">
        <v>0</v>
      </c>
      <c r="AH238" s="65">
        <f>IFERROR(AG238/AC227,"-")</f>
        <v>0</v>
      </c>
      <c r="AI238" s="81" t="str">
        <f t="shared" si="19"/>
        <v>-</v>
      </c>
      <c r="AJ238" s="355"/>
      <c r="AK238" s="355"/>
      <c r="AL238" s="49" t="s">
        <v>117</v>
      </c>
      <c r="AM238" s="78">
        <v>21180</v>
      </c>
      <c r="AN238" s="65">
        <f>IFERROR(AM238/AJ227,"-")</f>
        <v>1.2195939339539788E-4</v>
      </c>
      <c r="AO238" s="78">
        <v>1</v>
      </c>
      <c r="AP238" s="65">
        <f>IFERROR(AO238/AK227,"-")</f>
        <v>3.3003300330033004E-3</v>
      </c>
      <c r="AQ238" s="81">
        <f t="shared" si="20"/>
        <v>21180</v>
      </c>
      <c r="AR238" s="355"/>
      <c r="AS238" s="355"/>
      <c r="AT238" s="49" t="s">
        <v>117</v>
      </c>
      <c r="AU238" s="78">
        <v>3783</v>
      </c>
      <c r="AV238" s="65">
        <f>IFERROR(AU238/AR227,"-")</f>
        <v>1.5098179474050947E-5</v>
      </c>
      <c r="AW238" s="81">
        <v>1</v>
      </c>
      <c r="AX238" s="65">
        <f>IFERROR(AW238/AS227,"-")</f>
        <v>2.5125628140703518E-3</v>
      </c>
      <c r="AY238" s="284">
        <f t="shared" si="21"/>
        <v>3783</v>
      </c>
      <c r="AZ238" s="355"/>
      <c r="BA238" s="355"/>
      <c r="BB238" s="49" t="s">
        <v>117</v>
      </c>
      <c r="BC238" s="78">
        <v>0</v>
      </c>
      <c r="BD238" s="65" t="str">
        <f>IFERROR(BC238/AZ227,"-")</f>
        <v>-</v>
      </c>
      <c r="BE238" s="78">
        <v>0</v>
      </c>
      <c r="BF238" s="65" t="str">
        <f>IFERROR(BE238/BA227,"-")</f>
        <v>-</v>
      </c>
      <c r="BG238" s="81" t="str">
        <f t="shared" si="22"/>
        <v>-</v>
      </c>
      <c r="BH238" s="355"/>
      <c r="BI238" s="355"/>
      <c r="BJ238" s="49" t="s">
        <v>117</v>
      </c>
      <c r="BK238" s="78">
        <v>3790</v>
      </c>
      <c r="BL238" s="65">
        <f>IFERROR(BK238/BH227,"-")</f>
        <v>2.0020061263500401E-5</v>
      </c>
      <c r="BM238" s="78">
        <v>1</v>
      </c>
      <c r="BN238" s="65">
        <f>IFERROR(BM238/BI227,"-")</f>
        <v>2.0283975659229209E-3</v>
      </c>
      <c r="BO238" s="192">
        <f t="shared" si="23"/>
        <v>3790</v>
      </c>
      <c r="BP238" s="286"/>
    </row>
    <row r="239" spans="2:68" s="10" customFormat="1" ht="13.15" customHeight="1">
      <c r="B239" s="379"/>
      <c r="C239" s="374"/>
      <c r="D239" s="355"/>
      <c r="E239" s="355"/>
      <c r="F239" s="49" t="s">
        <v>118</v>
      </c>
      <c r="G239" s="78">
        <v>337814</v>
      </c>
      <c r="H239" s="65">
        <f>IFERROR(G239/D227,"-")</f>
        <v>3.1758587577961845E-3</v>
      </c>
      <c r="I239" s="78">
        <v>12</v>
      </c>
      <c r="J239" s="65">
        <f>IFERROR(I239/E227,"-")</f>
        <v>0.13793103448275862</v>
      </c>
      <c r="K239" s="81">
        <f t="shared" si="16"/>
        <v>28151.166666666668</v>
      </c>
      <c r="L239" s="355"/>
      <c r="M239" s="355"/>
      <c r="N239" s="49" t="s">
        <v>118</v>
      </c>
      <c r="O239" s="78">
        <v>2955676</v>
      </c>
      <c r="P239" s="65">
        <f>IFERROR(O239/L227,"-")</f>
        <v>6.2793733900569923E-3</v>
      </c>
      <c r="Q239" s="78">
        <v>113</v>
      </c>
      <c r="R239" s="65">
        <f>IFERROR(Q239/M227,"-")</f>
        <v>0.12929061784897025</v>
      </c>
      <c r="S239" s="81">
        <f t="shared" si="17"/>
        <v>26156.424778761062</v>
      </c>
      <c r="T239" s="355"/>
      <c r="U239" s="355"/>
      <c r="V239" s="49" t="s">
        <v>118</v>
      </c>
      <c r="W239" s="78">
        <v>139794</v>
      </c>
      <c r="X239" s="65">
        <f>IFERROR(W239/T227,"-")</f>
        <v>1.105068196226797E-2</v>
      </c>
      <c r="Y239" s="78">
        <v>4</v>
      </c>
      <c r="Z239" s="65">
        <f>IFERROR(Y239/U227,"-")</f>
        <v>8.1632653061224483E-2</v>
      </c>
      <c r="AA239" s="192">
        <f t="shared" si="18"/>
        <v>34948.5</v>
      </c>
      <c r="AB239" s="355"/>
      <c r="AC239" s="355"/>
      <c r="AD239" s="49" t="s">
        <v>118</v>
      </c>
      <c r="AE239" s="78">
        <v>293318</v>
      </c>
      <c r="AF239" s="65">
        <f>IFERROR(AE239/AB227,"-")</f>
        <v>8.6725615572161747E-3</v>
      </c>
      <c r="AG239" s="78">
        <v>12</v>
      </c>
      <c r="AH239" s="65">
        <f>IFERROR(AG239/AC227,"-")</f>
        <v>9.6774193548387094E-2</v>
      </c>
      <c r="AI239" s="81">
        <f t="shared" si="19"/>
        <v>24443.166666666668</v>
      </c>
      <c r="AJ239" s="355"/>
      <c r="AK239" s="355"/>
      <c r="AL239" s="49" t="s">
        <v>118</v>
      </c>
      <c r="AM239" s="78">
        <v>937421</v>
      </c>
      <c r="AN239" s="65">
        <f>IFERROR(AM239/AJ227,"-")</f>
        <v>5.3978893539238567E-3</v>
      </c>
      <c r="AO239" s="78">
        <v>43</v>
      </c>
      <c r="AP239" s="65">
        <f>IFERROR(AO239/AK227,"-")</f>
        <v>0.14191419141914191</v>
      </c>
      <c r="AQ239" s="81">
        <f t="shared" si="20"/>
        <v>21800.488372093023</v>
      </c>
      <c r="AR239" s="355"/>
      <c r="AS239" s="355"/>
      <c r="AT239" s="49" t="s">
        <v>118</v>
      </c>
      <c r="AU239" s="78">
        <v>1585143</v>
      </c>
      <c r="AV239" s="65">
        <f>IFERROR(AU239/AR227,"-")</f>
        <v>6.3264006095785199E-3</v>
      </c>
      <c r="AW239" s="81">
        <v>54</v>
      </c>
      <c r="AX239" s="65">
        <f>IFERROR(AW239/AS227,"-")</f>
        <v>0.135678391959799</v>
      </c>
      <c r="AY239" s="284">
        <f t="shared" si="21"/>
        <v>29354.5</v>
      </c>
      <c r="AZ239" s="355"/>
      <c r="BA239" s="355"/>
      <c r="BB239" s="49" t="s">
        <v>118</v>
      </c>
      <c r="BC239" s="78">
        <v>0</v>
      </c>
      <c r="BD239" s="65" t="str">
        <f>IFERROR(BC239/AZ227,"-")</f>
        <v>-</v>
      </c>
      <c r="BE239" s="78">
        <v>0</v>
      </c>
      <c r="BF239" s="65" t="str">
        <f>IFERROR(BE239/BA227,"-")</f>
        <v>-</v>
      </c>
      <c r="BG239" s="81" t="str">
        <f t="shared" si="22"/>
        <v>-</v>
      </c>
      <c r="BH239" s="355"/>
      <c r="BI239" s="355"/>
      <c r="BJ239" s="49" t="s">
        <v>118</v>
      </c>
      <c r="BK239" s="78">
        <v>2243889</v>
      </c>
      <c r="BL239" s="65">
        <f>IFERROR(BK239/BH227,"-")</f>
        <v>1.1852980276647666E-2</v>
      </c>
      <c r="BM239" s="78">
        <v>41</v>
      </c>
      <c r="BN239" s="65">
        <f>IFERROR(BM239/BI227,"-")</f>
        <v>8.3164300202839755E-2</v>
      </c>
      <c r="BO239" s="192">
        <f t="shared" si="23"/>
        <v>54729</v>
      </c>
      <c r="BP239" s="286"/>
    </row>
    <row r="240" spans="2:68" s="10" customFormat="1" ht="13.15" customHeight="1">
      <c r="B240" s="379"/>
      <c r="C240" s="374"/>
      <c r="D240" s="355"/>
      <c r="E240" s="355"/>
      <c r="F240" s="49" t="s">
        <v>119</v>
      </c>
      <c r="G240" s="78">
        <v>1199867</v>
      </c>
      <c r="H240" s="65">
        <f>IFERROR(G240/D227,"-")</f>
        <v>1.1280195966243656E-2</v>
      </c>
      <c r="I240" s="78">
        <v>17</v>
      </c>
      <c r="J240" s="65">
        <f>IFERROR(I240/E227,"-")</f>
        <v>0.19540229885057472</v>
      </c>
      <c r="K240" s="81">
        <f t="shared" si="16"/>
        <v>70580.411764705888</v>
      </c>
      <c r="L240" s="355"/>
      <c r="M240" s="355"/>
      <c r="N240" s="49" t="s">
        <v>119</v>
      </c>
      <c r="O240" s="78">
        <v>6424318</v>
      </c>
      <c r="P240" s="65">
        <f>IFERROR(O240/L227,"-")</f>
        <v>1.3648549942031589E-2</v>
      </c>
      <c r="Q240" s="78">
        <v>88</v>
      </c>
      <c r="R240" s="65">
        <f>IFERROR(Q240/M227,"-")</f>
        <v>0.10068649885583524</v>
      </c>
      <c r="S240" s="81">
        <f t="shared" si="17"/>
        <v>73003.613636363632</v>
      </c>
      <c r="T240" s="355"/>
      <c r="U240" s="355"/>
      <c r="V240" s="49" t="s">
        <v>119</v>
      </c>
      <c r="W240" s="78">
        <v>164539</v>
      </c>
      <c r="X240" s="65">
        <f>IFERROR(W240/T227,"-")</f>
        <v>1.3006768240336562E-2</v>
      </c>
      <c r="Y240" s="78">
        <v>3</v>
      </c>
      <c r="Z240" s="65">
        <f>IFERROR(Y240/U227,"-")</f>
        <v>6.1224489795918366E-2</v>
      </c>
      <c r="AA240" s="192">
        <f t="shared" si="18"/>
        <v>54846.333333333336</v>
      </c>
      <c r="AB240" s="355"/>
      <c r="AC240" s="355"/>
      <c r="AD240" s="49" t="s">
        <v>119</v>
      </c>
      <c r="AE240" s="78">
        <v>1430721</v>
      </c>
      <c r="AF240" s="65">
        <f>IFERROR(AE240/AB227,"-")</f>
        <v>4.2302265608322308E-2</v>
      </c>
      <c r="AG240" s="78">
        <v>11</v>
      </c>
      <c r="AH240" s="65">
        <f>IFERROR(AG240/AC227,"-")</f>
        <v>8.8709677419354843E-2</v>
      </c>
      <c r="AI240" s="81">
        <f t="shared" si="19"/>
        <v>130065.54545454546</v>
      </c>
      <c r="AJ240" s="355"/>
      <c r="AK240" s="355"/>
      <c r="AL240" s="49" t="s">
        <v>119</v>
      </c>
      <c r="AM240" s="78">
        <v>2452383</v>
      </c>
      <c r="AN240" s="65">
        <f>IFERROR(AM240/AJ227,"-")</f>
        <v>1.4121394856146649E-2</v>
      </c>
      <c r="AO240" s="78">
        <v>35</v>
      </c>
      <c r="AP240" s="65">
        <f>IFERROR(AO240/AK227,"-")</f>
        <v>0.11551155115511551</v>
      </c>
      <c r="AQ240" s="81">
        <f t="shared" si="20"/>
        <v>70068.085714285713</v>
      </c>
      <c r="AR240" s="355"/>
      <c r="AS240" s="355"/>
      <c r="AT240" s="49" t="s">
        <v>119</v>
      </c>
      <c r="AU240" s="78">
        <v>2376675</v>
      </c>
      <c r="AV240" s="65">
        <f>IFERROR(AU240/AR227,"-")</f>
        <v>9.4854522076368054E-3</v>
      </c>
      <c r="AW240" s="81">
        <v>39</v>
      </c>
      <c r="AX240" s="65">
        <f>IFERROR(AW240/AS227,"-")</f>
        <v>9.7989949748743713E-2</v>
      </c>
      <c r="AY240" s="284">
        <f t="shared" si="21"/>
        <v>60940.384615384617</v>
      </c>
      <c r="AZ240" s="355"/>
      <c r="BA240" s="355"/>
      <c r="BB240" s="49" t="s">
        <v>119</v>
      </c>
      <c r="BC240" s="78">
        <v>0</v>
      </c>
      <c r="BD240" s="65" t="str">
        <f>IFERROR(BC240/AZ227,"-")</f>
        <v>-</v>
      </c>
      <c r="BE240" s="78">
        <v>0</v>
      </c>
      <c r="BF240" s="65" t="str">
        <f>IFERROR(BE240/BA227,"-")</f>
        <v>-</v>
      </c>
      <c r="BG240" s="81" t="str">
        <f t="shared" si="22"/>
        <v>-</v>
      </c>
      <c r="BH240" s="355"/>
      <c r="BI240" s="355"/>
      <c r="BJ240" s="49" t="s">
        <v>119</v>
      </c>
      <c r="BK240" s="78">
        <v>1209387</v>
      </c>
      <c r="BL240" s="65">
        <f>IFERROR(BK240/BH227,"-")</f>
        <v>6.38839098450685E-3</v>
      </c>
      <c r="BM240" s="78">
        <v>29</v>
      </c>
      <c r="BN240" s="65">
        <f>IFERROR(BM240/BI227,"-")</f>
        <v>5.8823529411764705E-2</v>
      </c>
      <c r="BO240" s="192">
        <f t="shared" si="23"/>
        <v>41703</v>
      </c>
      <c r="BP240" s="286"/>
    </row>
    <row r="241" spans="2:68" s="10" customFormat="1" ht="13.15" customHeight="1">
      <c r="B241" s="379"/>
      <c r="C241" s="374"/>
      <c r="D241" s="355"/>
      <c r="E241" s="355"/>
      <c r="F241" s="49" t="s">
        <v>120</v>
      </c>
      <c r="G241" s="78">
        <v>112336</v>
      </c>
      <c r="H241" s="65">
        <f>IFERROR(G241/D227,"-")</f>
        <v>1.0560937954489516E-3</v>
      </c>
      <c r="I241" s="78">
        <v>6</v>
      </c>
      <c r="J241" s="65">
        <f>IFERROR(I241/E227,"-")</f>
        <v>6.8965517241379309E-2</v>
      </c>
      <c r="K241" s="81">
        <f t="shared" si="16"/>
        <v>18722.666666666668</v>
      </c>
      <c r="L241" s="355"/>
      <c r="M241" s="355"/>
      <c r="N241" s="49" t="s">
        <v>120</v>
      </c>
      <c r="O241" s="78">
        <v>1959936</v>
      </c>
      <c r="P241" s="65">
        <f>IFERROR(O241/L227,"-")</f>
        <v>4.1639103760407912E-3</v>
      </c>
      <c r="Q241" s="78">
        <v>41</v>
      </c>
      <c r="R241" s="65">
        <f>IFERROR(Q241/M227,"-")</f>
        <v>4.691075514874142E-2</v>
      </c>
      <c r="S241" s="81">
        <f t="shared" si="17"/>
        <v>47803.317073170729</v>
      </c>
      <c r="T241" s="355"/>
      <c r="U241" s="355"/>
      <c r="V241" s="49" t="s">
        <v>120</v>
      </c>
      <c r="W241" s="78">
        <v>70867</v>
      </c>
      <c r="X241" s="65">
        <f>IFERROR(W241/T227,"-")</f>
        <v>5.6020192470352384E-3</v>
      </c>
      <c r="Y241" s="78">
        <v>2</v>
      </c>
      <c r="Z241" s="65">
        <f>IFERROR(Y241/U227,"-")</f>
        <v>4.0816326530612242E-2</v>
      </c>
      <c r="AA241" s="192">
        <f t="shared" si="18"/>
        <v>35433.5</v>
      </c>
      <c r="AB241" s="355"/>
      <c r="AC241" s="355"/>
      <c r="AD241" s="49" t="s">
        <v>120</v>
      </c>
      <c r="AE241" s="78">
        <v>21522</v>
      </c>
      <c r="AF241" s="65">
        <f>IFERROR(AE241/AB227,"-")</f>
        <v>6.3634304691292899E-4</v>
      </c>
      <c r="AG241" s="78">
        <v>2</v>
      </c>
      <c r="AH241" s="65">
        <f>IFERROR(AG241/AC227,"-")</f>
        <v>1.6129032258064516E-2</v>
      </c>
      <c r="AI241" s="81">
        <f t="shared" si="19"/>
        <v>10761</v>
      </c>
      <c r="AJ241" s="355"/>
      <c r="AK241" s="355"/>
      <c r="AL241" s="49" t="s">
        <v>120</v>
      </c>
      <c r="AM241" s="78">
        <v>1000987</v>
      </c>
      <c r="AN241" s="65">
        <f>IFERROR(AM241/AJ227,"-")</f>
        <v>5.7639172481907053E-3</v>
      </c>
      <c r="AO241" s="78">
        <v>15</v>
      </c>
      <c r="AP241" s="65">
        <f>IFERROR(AO241/AK227,"-")</f>
        <v>4.9504950495049507E-2</v>
      </c>
      <c r="AQ241" s="81">
        <f t="shared" si="20"/>
        <v>66732.46666666666</v>
      </c>
      <c r="AR241" s="355"/>
      <c r="AS241" s="355"/>
      <c r="AT241" s="49" t="s">
        <v>120</v>
      </c>
      <c r="AU241" s="78">
        <v>866560</v>
      </c>
      <c r="AV241" s="65">
        <f>IFERROR(AU241/AR227,"-")</f>
        <v>3.45849283770383E-3</v>
      </c>
      <c r="AW241" s="81">
        <v>22</v>
      </c>
      <c r="AX241" s="65">
        <f>IFERROR(AW241/AS227,"-")</f>
        <v>5.5276381909547742E-2</v>
      </c>
      <c r="AY241" s="284">
        <f t="shared" si="21"/>
        <v>39389.090909090912</v>
      </c>
      <c r="AZ241" s="355"/>
      <c r="BA241" s="355"/>
      <c r="BB241" s="49" t="s">
        <v>120</v>
      </c>
      <c r="BC241" s="78">
        <v>0</v>
      </c>
      <c r="BD241" s="65" t="str">
        <f>IFERROR(BC241/AZ227,"-")</f>
        <v>-</v>
      </c>
      <c r="BE241" s="78">
        <v>0</v>
      </c>
      <c r="BF241" s="65" t="str">
        <f>IFERROR(BE241/BA227,"-")</f>
        <v>-</v>
      </c>
      <c r="BG241" s="81" t="str">
        <f t="shared" si="22"/>
        <v>-</v>
      </c>
      <c r="BH241" s="355"/>
      <c r="BI241" s="355"/>
      <c r="BJ241" s="49" t="s">
        <v>120</v>
      </c>
      <c r="BK241" s="78">
        <v>456534</v>
      </c>
      <c r="BL241" s="65">
        <f>IFERROR(BK241/BH227,"-")</f>
        <v>2.4115669258234543E-3</v>
      </c>
      <c r="BM241" s="78">
        <v>13</v>
      </c>
      <c r="BN241" s="65">
        <f>IFERROR(BM241/BI227,"-")</f>
        <v>2.6369168356997971E-2</v>
      </c>
      <c r="BO241" s="192">
        <f t="shared" si="23"/>
        <v>35118</v>
      </c>
      <c r="BP241" s="286"/>
    </row>
    <row r="242" spans="2:68" s="10" customFormat="1" ht="13.15" customHeight="1">
      <c r="B242" s="379"/>
      <c r="C242" s="374"/>
      <c r="D242" s="355"/>
      <c r="E242" s="355"/>
      <c r="F242" s="50" t="s">
        <v>121</v>
      </c>
      <c r="G242" s="79">
        <v>76103</v>
      </c>
      <c r="H242" s="66">
        <f>IFERROR(G242/D227,"-")</f>
        <v>7.1545992482420213E-4</v>
      </c>
      <c r="I242" s="79">
        <v>7</v>
      </c>
      <c r="J242" s="66">
        <f>IFERROR(I242/E227,"-")</f>
        <v>8.0459770114942528E-2</v>
      </c>
      <c r="K242" s="82">
        <f t="shared" si="16"/>
        <v>10871.857142857143</v>
      </c>
      <c r="L242" s="355"/>
      <c r="M242" s="355"/>
      <c r="N242" s="50" t="s">
        <v>121</v>
      </c>
      <c r="O242" s="79">
        <v>597544</v>
      </c>
      <c r="P242" s="66">
        <f>IFERROR(O242/L227,"-")</f>
        <v>1.2694902597538483E-3</v>
      </c>
      <c r="Q242" s="79">
        <v>59</v>
      </c>
      <c r="R242" s="66">
        <f>IFERROR(Q242/M227,"-")</f>
        <v>6.7505720823798632E-2</v>
      </c>
      <c r="S242" s="82">
        <f t="shared" si="17"/>
        <v>10127.864406779661</v>
      </c>
      <c r="T242" s="355"/>
      <c r="U242" s="355"/>
      <c r="V242" s="50" t="s">
        <v>121</v>
      </c>
      <c r="W242" s="79">
        <v>3304</v>
      </c>
      <c r="X242" s="66">
        <f>IFERROR(W242/T227,"-")</f>
        <v>2.6118040261623079E-4</v>
      </c>
      <c r="Y242" s="79">
        <v>1</v>
      </c>
      <c r="Z242" s="66">
        <f>IFERROR(Y242/U227,"-")</f>
        <v>2.0408163265306121E-2</v>
      </c>
      <c r="AA242" s="193">
        <f t="shared" si="18"/>
        <v>3304</v>
      </c>
      <c r="AB242" s="355"/>
      <c r="AC242" s="355"/>
      <c r="AD242" s="50" t="s">
        <v>121</v>
      </c>
      <c r="AE242" s="79">
        <v>24518</v>
      </c>
      <c r="AF242" s="66">
        <f>IFERROR(AE242/AB227,"-")</f>
        <v>7.2492606747566186E-4</v>
      </c>
      <c r="AG242" s="79">
        <v>5</v>
      </c>
      <c r="AH242" s="66">
        <f>IFERROR(AG242/AC227,"-")</f>
        <v>4.0322580645161289E-2</v>
      </c>
      <c r="AI242" s="82">
        <f t="shared" si="19"/>
        <v>4903.6000000000004</v>
      </c>
      <c r="AJ242" s="355"/>
      <c r="AK242" s="355"/>
      <c r="AL242" s="50" t="s">
        <v>121</v>
      </c>
      <c r="AM242" s="79">
        <v>286812</v>
      </c>
      <c r="AN242" s="66">
        <f>IFERROR(AM242/AJ227,"-")</f>
        <v>1.6515305731124106E-3</v>
      </c>
      <c r="AO242" s="79">
        <v>24</v>
      </c>
      <c r="AP242" s="66">
        <f>IFERROR(AO242/AK227,"-")</f>
        <v>7.9207920792079209E-2</v>
      </c>
      <c r="AQ242" s="82">
        <f t="shared" si="20"/>
        <v>11950.5</v>
      </c>
      <c r="AR242" s="355"/>
      <c r="AS242" s="355"/>
      <c r="AT242" s="50" t="s">
        <v>121</v>
      </c>
      <c r="AU242" s="79">
        <v>282910</v>
      </c>
      <c r="AV242" s="66">
        <f>IFERROR(AU242/AR227,"-")</f>
        <v>1.1291107467628215E-3</v>
      </c>
      <c r="AW242" s="82">
        <v>29</v>
      </c>
      <c r="AX242" s="68">
        <f>IFERROR(AW242/AS227,"-")</f>
        <v>7.2864321608040197E-2</v>
      </c>
      <c r="AY242" s="285">
        <f t="shared" si="21"/>
        <v>9755.5172413793098</v>
      </c>
      <c r="AZ242" s="355"/>
      <c r="BA242" s="355"/>
      <c r="BB242" s="50" t="s">
        <v>121</v>
      </c>
      <c r="BC242" s="79">
        <v>0</v>
      </c>
      <c r="BD242" s="66" t="str">
        <f>IFERROR(BC242/AZ227,"-")</f>
        <v>-</v>
      </c>
      <c r="BE242" s="79">
        <v>0</v>
      </c>
      <c r="BF242" s="66" t="str">
        <f>IFERROR(BE242/BA227,"-")</f>
        <v>-</v>
      </c>
      <c r="BG242" s="82" t="str">
        <f t="shared" si="22"/>
        <v>-</v>
      </c>
      <c r="BH242" s="355"/>
      <c r="BI242" s="355"/>
      <c r="BJ242" s="50" t="s">
        <v>121</v>
      </c>
      <c r="BK242" s="79">
        <v>86402</v>
      </c>
      <c r="BL242" s="66">
        <f>IFERROR(BK242/BH227,"-")</f>
        <v>4.5640457342716669E-4</v>
      </c>
      <c r="BM242" s="79">
        <v>22</v>
      </c>
      <c r="BN242" s="66">
        <f>IFERROR(BM242/BI227,"-")</f>
        <v>4.4624746450304259E-2</v>
      </c>
      <c r="BO242" s="193">
        <f t="shared" si="23"/>
        <v>3927.3636363636365</v>
      </c>
      <c r="BP242" s="286"/>
    </row>
    <row r="243" spans="2:68" s="10" customFormat="1" ht="13.15" customHeight="1">
      <c r="B243" s="380"/>
      <c r="C243" s="375"/>
      <c r="D243" s="356"/>
      <c r="E243" s="356"/>
      <c r="F243" s="51" t="s">
        <v>71</v>
      </c>
      <c r="G243" s="74">
        <f>SUM(G227:G242)</f>
        <v>16660544</v>
      </c>
      <c r="H243" s="66">
        <f>IFERROR(G243/D227,"-")</f>
        <v>0.15662919408919901</v>
      </c>
      <c r="I243" s="79">
        <v>75</v>
      </c>
      <c r="J243" s="66">
        <f>IFERROR(I243/E227,"-")</f>
        <v>0.86206896551724133</v>
      </c>
      <c r="K243" s="82">
        <f t="shared" si="16"/>
        <v>222140.58666666667</v>
      </c>
      <c r="L243" s="356"/>
      <c r="M243" s="356"/>
      <c r="N243" s="51" t="s">
        <v>71</v>
      </c>
      <c r="O243" s="74">
        <f>SUM(O227:O242)</f>
        <v>89280662</v>
      </c>
      <c r="P243" s="66">
        <f>IFERROR(O243/L227,"-")</f>
        <v>0.18967796646502272</v>
      </c>
      <c r="Q243" s="79">
        <v>670</v>
      </c>
      <c r="R243" s="66">
        <f>IFERROR(Q243/M227,"-")</f>
        <v>0.76659038901601828</v>
      </c>
      <c r="S243" s="82">
        <f t="shared" si="17"/>
        <v>133254.71940298507</v>
      </c>
      <c r="T243" s="356"/>
      <c r="U243" s="356"/>
      <c r="V243" s="51" t="s">
        <v>71</v>
      </c>
      <c r="W243" s="74">
        <f>SUM(W227:W242)</f>
        <v>1665888</v>
      </c>
      <c r="X243" s="66">
        <f>IFERROR(W243/T227,"-")</f>
        <v>0.13168804435640058</v>
      </c>
      <c r="Y243" s="79">
        <v>20</v>
      </c>
      <c r="Z243" s="66">
        <f>IFERROR(Y243/U227,"-")</f>
        <v>0.40816326530612246</v>
      </c>
      <c r="AA243" s="193">
        <f t="shared" si="18"/>
        <v>83294.399999999994</v>
      </c>
      <c r="AB243" s="356"/>
      <c r="AC243" s="356"/>
      <c r="AD243" s="51" t="s">
        <v>71</v>
      </c>
      <c r="AE243" s="74">
        <f>SUM(AE227:AE242)</f>
        <v>4658425</v>
      </c>
      <c r="AF243" s="66">
        <f>IFERROR(AE243/AB227,"-")</f>
        <v>0.13773610065585734</v>
      </c>
      <c r="AG243" s="79">
        <v>45</v>
      </c>
      <c r="AH243" s="66">
        <f>IFERROR(AG243/AC227,"-")</f>
        <v>0.36290322580645162</v>
      </c>
      <c r="AI243" s="82">
        <f t="shared" si="19"/>
        <v>103520.55555555556</v>
      </c>
      <c r="AJ243" s="356"/>
      <c r="AK243" s="356"/>
      <c r="AL243" s="51" t="s">
        <v>71</v>
      </c>
      <c r="AM243" s="74">
        <f>SUM(AM227:AM242)</f>
        <v>38717640</v>
      </c>
      <c r="AN243" s="66">
        <f>IFERROR(AM243/AJ227,"-")</f>
        <v>0.22294522606711015</v>
      </c>
      <c r="AO243" s="79">
        <v>265</v>
      </c>
      <c r="AP243" s="66">
        <f>IFERROR(AO243/AK227,"-")</f>
        <v>0.87458745874587462</v>
      </c>
      <c r="AQ243" s="82">
        <f t="shared" si="20"/>
        <v>146104.30188679244</v>
      </c>
      <c r="AR243" s="356"/>
      <c r="AS243" s="356"/>
      <c r="AT243" s="51" t="s">
        <v>71</v>
      </c>
      <c r="AU243" s="74">
        <f>SUM(AU227:AU242)</f>
        <v>44238709</v>
      </c>
      <c r="AV243" s="66">
        <f>IFERROR(AU243/AR227,"-")</f>
        <v>0.17655933602493071</v>
      </c>
      <c r="AW243" s="82">
        <v>340</v>
      </c>
      <c r="AX243" s="153">
        <f>IFERROR(AW243/AS227,"-")</f>
        <v>0.85427135678391963</v>
      </c>
      <c r="AY243" s="288">
        <f t="shared" si="21"/>
        <v>130113.85</v>
      </c>
      <c r="AZ243" s="356"/>
      <c r="BA243" s="356"/>
      <c r="BB243" s="51" t="s">
        <v>71</v>
      </c>
      <c r="BC243" s="74">
        <f>SUM(BC227:BC242)</f>
        <v>0</v>
      </c>
      <c r="BD243" s="66" t="str">
        <f>IFERROR(BC243/AZ227,"-")</f>
        <v>-</v>
      </c>
      <c r="BE243" s="79">
        <v>0</v>
      </c>
      <c r="BF243" s="66" t="str">
        <f>IFERROR(BE243/BA227,"-")</f>
        <v>-</v>
      </c>
      <c r="BG243" s="82" t="str">
        <f t="shared" si="22"/>
        <v>-</v>
      </c>
      <c r="BH243" s="356"/>
      <c r="BI243" s="356"/>
      <c r="BJ243" s="51" t="s">
        <v>71</v>
      </c>
      <c r="BK243" s="74">
        <f>SUM(BK227:BK242)</f>
        <v>31738696</v>
      </c>
      <c r="BL243" s="66">
        <f>IFERROR(BK243/BH227,"-")</f>
        <v>0.16765452199039976</v>
      </c>
      <c r="BM243" s="79">
        <v>330</v>
      </c>
      <c r="BN243" s="66">
        <f>IFERROR(BM243/BI227,"-")</f>
        <v>0.66937119675456391</v>
      </c>
      <c r="BO243" s="193">
        <f t="shared" si="23"/>
        <v>96177.866666666669</v>
      </c>
      <c r="BP243" s="286"/>
    </row>
    <row r="244" spans="2:68" s="10" customFormat="1" ht="13.15" customHeight="1">
      <c r="B244" s="378">
        <v>15</v>
      </c>
      <c r="C244" s="373" t="s">
        <v>97</v>
      </c>
      <c r="D244" s="354">
        <v>102038880</v>
      </c>
      <c r="E244" s="354">
        <v>154</v>
      </c>
      <c r="F244" s="47" t="s">
        <v>107</v>
      </c>
      <c r="G244" s="77">
        <v>1251285</v>
      </c>
      <c r="H244" s="64">
        <f>IFERROR(G244/D244,"-")</f>
        <v>1.2262825699380472E-2</v>
      </c>
      <c r="I244" s="77">
        <v>36</v>
      </c>
      <c r="J244" s="64">
        <f>IFERROR(I244/E244,"-")</f>
        <v>0.23376623376623376</v>
      </c>
      <c r="K244" s="80">
        <f t="shared" si="16"/>
        <v>34757.916666666664</v>
      </c>
      <c r="L244" s="354">
        <v>801057820</v>
      </c>
      <c r="M244" s="354">
        <v>1641</v>
      </c>
      <c r="N244" s="47" t="s">
        <v>107</v>
      </c>
      <c r="O244" s="77">
        <v>13820413</v>
      </c>
      <c r="P244" s="64">
        <f>IFERROR(O244/L244,"-")</f>
        <v>1.725270343157002E-2</v>
      </c>
      <c r="Q244" s="77">
        <v>263</v>
      </c>
      <c r="R244" s="64">
        <f>IFERROR(Q244/M244,"-")</f>
        <v>0.16026812918951858</v>
      </c>
      <c r="S244" s="80">
        <f t="shared" si="17"/>
        <v>52549.098859315593</v>
      </c>
      <c r="T244" s="354">
        <v>17912280</v>
      </c>
      <c r="U244" s="354">
        <v>86</v>
      </c>
      <c r="V244" s="47" t="s">
        <v>107</v>
      </c>
      <c r="W244" s="77">
        <v>277334</v>
      </c>
      <c r="X244" s="64">
        <f>IFERROR(W244/T244,"-")</f>
        <v>1.5482897766225181E-2</v>
      </c>
      <c r="Y244" s="77">
        <v>4</v>
      </c>
      <c r="Z244" s="64">
        <f>IFERROR(Y244/U244,"-")</f>
        <v>4.6511627906976744E-2</v>
      </c>
      <c r="AA244" s="191">
        <f t="shared" si="18"/>
        <v>69333.5</v>
      </c>
      <c r="AB244" s="354">
        <v>36690170</v>
      </c>
      <c r="AC244" s="354">
        <v>179</v>
      </c>
      <c r="AD244" s="47" t="s">
        <v>107</v>
      </c>
      <c r="AE244" s="77">
        <v>149099</v>
      </c>
      <c r="AF244" s="64">
        <f>IFERROR(AE244/AB244,"-")</f>
        <v>4.0637315117373401E-3</v>
      </c>
      <c r="AG244" s="77">
        <v>11</v>
      </c>
      <c r="AH244" s="64">
        <f>IFERROR(AG244/AC244,"-")</f>
        <v>6.1452513966480445E-2</v>
      </c>
      <c r="AI244" s="80">
        <f t="shared" si="19"/>
        <v>13554.454545454546</v>
      </c>
      <c r="AJ244" s="354">
        <v>341546590</v>
      </c>
      <c r="AK244" s="354">
        <v>565</v>
      </c>
      <c r="AL244" s="47" t="s">
        <v>107</v>
      </c>
      <c r="AM244" s="77">
        <v>4696691</v>
      </c>
      <c r="AN244" s="64">
        <f>IFERROR(AM244/AJ244,"-")</f>
        <v>1.3751245474299715E-2</v>
      </c>
      <c r="AO244" s="77">
        <v>109</v>
      </c>
      <c r="AP244" s="64">
        <f>IFERROR(AO244/AK244,"-")</f>
        <v>0.1929203539823009</v>
      </c>
      <c r="AQ244" s="80">
        <f t="shared" si="20"/>
        <v>43088.908256880735</v>
      </c>
      <c r="AR244" s="354">
        <v>404908780</v>
      </c>
      <c r="AS244" s="354">
        <v>811</v>
      </c>
      <c r="AT244" s="47" t="s">
        <v>107</v>
      </c>
      <c r="AU244" s="77">
        <v>8697289</v>
      </c>
      <c r="AV244" s="64">
        <f>IFERROR(AU244/AR244,"-")</f>
        <v>2.1479625608513603E-2</v>
      </c>
      <c r="AW244" s="80">
        <v>139</v>
      </c>
      <c r="AX244" s="64">
        <f>IFERROR(AW244/AS244,"-")</f>
        <v>0.17139334155363747</v>
      </c>
      <c r="AY244" s="283">
        <f t="shared" si="21"/>
        <v>62570.424460431655</v>
      </c>
      <c r="AZ244" s="354">
        <v>0</v>
      </c>
      <c r="BA244" s="354">
        <v>0</v>
      </c>
      <c r="BB244" s="47" t="s">
        <v>107</v>
      </c>
      <c r="BC244" s="77">
        <v>0</v>
      </c>
      <c r="BD244" s="64" t="str">
        <f>IFERROR(BC244/AZ244,"-")</f>
        <v>-</v>
      </c>
      <c r="BE244" s="77">
        <v>0</v>
      </c>
      <c r="BF244" s="64" t="str">
        <f>IFERROR(BE244/BA244,"-")</f>
        <v>-</v>
      </c>
      <c r="BG244" s="80" t="str">
        <f t="shared" si="22"/>
        <v>-</v>
      </c>
      <c r="BH244" s="354">
        <v>355259550</v>
      </c>
      <c r="BI244" s="354">
        <v>870</v>
      </c>
      <c r="BJ244" s="47" t="s">
        <v>107</v>
      </c>
      <c r="BK244" s="77">
        <v>11573377</v>
      </c>
      <c r="BL244" s="64">
        <f>IFERROR(BK244/BH244,"-")</f>
        <v>3.257724387704708E-2</v>
      </c>
      <c r="BM244" s="77">
        <v>131</v>
      </c>
      <c r="BN244" s="64">
        <f>IFERROR(BM244/BI244,"-")</f>
        <v>0.15057471264367817</v>
      </c>
      <c r="BO244" s="191">
        <f t="shared" si="23"/>
        <v>88346.389312977102</v>
      </c>
      <c r="BP244" s="286"/>
    </row>
    <row r="245" spans="2:68" s="10" customFormat="1" ht="13.15" customHeight="1">
      <c r="B245" s="379"/>
      <c r="C245" s="374"/>
      <c r="D245" s="355"/>
      <c r="E245" s="355"/>
      <c r="F245" s="48" t="s">
        <v>108</v>
      </c>
      <c r="G245" s="78">
        <v>956988</v>
      </c>
      <c r="H245" s="65">
        <f>IFERROR(G245/D244,"-")</f>
        <v>9.3786603694591703E-3</v>
      </c>
      <c r="I245" s="78">
        <v>43</v>
      </c>
      <c r="J245" s="65">
        <f>IFERROR(I245/E244,"-")</f>
        <v>0.2792207792207792</v>
      </c>
      <c r="K245" s="81">
        <f t="shared" si="16"/>
        <v>22255.534883720931</v>
      </c>
      <c r="L245" s="355"/>
      <c r="M245" s="355"/>
      <c r="N245" s="48" t="s">
        <v>108</v>
      </c>
      <c r="O245" s="78">
        <v>16254933</v>
      </c>
      <c r="P245" s="65">
        <f>IFERROR(O245/L244,"-")</f>
        <v>2.0291834864055131E-2</v>
      </c>
      <c r="Q245" s="78">
        <v>339</v>
      </c>
      <c r="R245" s="65">
        <f>IFERROR(Q245/M244,"-")</f>
        <v>0.20658135283363802</v>
      </c>
      <c r="S245" s="81">
        <f t="shared" si="17"/>
        <v>47949.654867256635</v>
      </c>
      <c r="T245" s="355"/>
      <c r="U245" s="355"/>
      <c r="V245" s="48" t="s">
        <v>108</v>
      </c>
      <c r="W245" s="78">
        <v>796735</v>
      </c>
      <c r="X245" s="65">
        <f>IFERROR(W245/T244,"-")</f>
        <v>4.4479820547691305E-2</v>
      </c>
      <c r="Y245" s="78">
        <v>11</v>
      </c>
      <c r="Z245" s="65">
        <f>IFERROR(Y245/U244,"-")</f>
        <v>0.12790697674418605</v>
      </c>
      <c r="AA245" s="192">
        <f t="shared" si="18"/>
        <v>72430.454545454544</v>
      </c>
      <c r="AB245" s="355"/>
      <c r="AC245" s="355"/>
      <c r="AD245" s="48" t="s">
        <v>108</v>
      </c>
      <c r="AE245" s="78">
        <v>1117702</v>
      </c>
      <c r="AF245" s="65">
        <f>IFERROR(AE245/AB244,"-")</f>
        <v>3.0463254871808988E-2</v>
      </c>
      <c r="AG245" s="78">
        <v>24</v>
      </c>
      <c r="AH245" s="65">
        <f>IFERROR(AG245/AC244,"-")</f>
        <v>0.13407821229050279</v>
      </c>
      <c r="AI245" s="81">
        <f t="shared" si="19"/>
        <v>46570.916666666664</v>
      </c>
      <c r="AJ245" s="355"/>
      <c r="AK245" s="355"/>
      <c r="AL245" s="48" t="s">
        <v>108</v>
      </c>
      <c r="AM245" s="78">
        <v>7368668</v>
      </c>
      <c r="AN245" s="65">
        <f>IFERROR(AM245/AJ244,"-")</f>
        <v>2.1574415367461287E-2</v>
      </c>
      <c r="AO245" s="78">
        <v>124</v>
      </c>
      <c r="AP245" s="65">
        <f>IFERROR(AO245/AK244,"-")</f>
        <v>0.21946902654867256</v>
      </c>
      <c r="AQ245" s="81">
        <f t="shared" si="20"/>
        <v>59424.741935483871</v>
      </c>
      <c r="AR245" s="355"/>
      <c r="AS245" s="355"/>
      <c r="AT245" s="48" t="s">
        <v>108</v>
      </c>
      <c r="AU245" s="78">
        <v>6971828</v>
      </c>
      <c r="AV245" s="65">
        <f>IFERROR(AU245/AR244,"-")</f>
        <v>1.7218268272671193E-2</v>
      </c>
      <c r="AW245" s="81">
        <v>180</v>
      </c>
      <c r="AX245" s="65">
        <f>IFERROR(AW245/AS244,"-")</f>
        <v>0.2219482120838471</v>
      </c>
      <c r="AY245" s="284">
        <f t="shared" si="21"/>
        <v>38732.37777777778</v>
      </c>
      <c r="AZ245" s="355"/>
      <c r="BA245" s="355"/>
      <c r="BB245" s="48" t="s">
        <v>108</v>
      </c>
      <c r="BC245" s="78">
        <v>0</v>
      </c>
      <c r="BD245" s="65" t="str">
        <f>IFERROR(BC245/AZ244,"-")</f>
        <v>-</v>
      </c>
      <c r="BE245" s="78">
        <v>0</v>
      </c>
      <c r="BF245" s="65" t="str">
        <f>IFERROR(BE245/BA244,"-")</f>
        <v>-</v>
      </c>
      <c r="BG245" s="81" t="str">
        <f t="shared" si="22"/>
        <v>-</v>
      </c>
      <c r="BH245" s="355"/>
      <c r="BI245" s="355"/>
      <c r="BJ245" s="48" t="s">
        <v>108</v>
      </c>
      <c r="BK245" s="78">
        <v>5798192</v>
      </c>
      <c r="BL245" s="65">
        <f>IFERROR(BK245/BH244,"-")</f>
        <v>1.6321002489588246E-2</v>
      </c>
      <c r="BM245" s="78">
        <v>184</v>
      </c>
      <c r="BN245" s="65">
        <f>IFERROR(BM245/BI244,"-")</f>
        <v>0.21149425287356322</v>
      </c>
      <c r="BO245" s="192">
        <f t="shared" si="23"/>
        <v>31511.91304347826</v>
      </c>
      <c r="BP245" s="286"/>
    </row>
    <row r="246" spans="2:68" s="10" customFormat="1" ht="13.15" customHeight="1">
      <c r="B246" s="379"/>
      <c r="C246" s="374"/>
      <c r="D246" s="355"/>
      <c r="E246" s="355"/>
      <c r="F246" s="49" t="s">
        <v>109</v>
      </c>
      <c r="G246" s="78">
        <v>3806855</v>
      </c>
      <c r="H246" s="65">
        <f>IFERROR(G246/D244,"-")</f>
        <v>3.7307886954462847E-2</v>
      </c>
      <c r="I246" s="78">
        <v>48</v>
      </c>
      <c r="J246" s="65">
        <f>IFERROR(I246/E244,"-")</f>
        <v>0.31168831168831168</v>
      </c>
      <c r="K246" s="81">
        <f t="shared" si="16"/>
        <v>79309.479166666672</v>
      </c>
      <c r="L246" s="355"/>
      <c r="M246" s="355"/>
      <c r="N246" s="49" t="s">
        <v>109</v>
      </c>
      <c r="O246" s="78">
        <v>15005018</v>
      </c>
      <c r="P246" s="65">
        <f>IFERROR(O246/L244,"-")</f>
        <v>1.8731504300151518E-2</v>
      </c>
      <c r="Q246" s="78">
        <v>457</v>
      </c>
      <c r="R246" s="65">
        <f>IFERROR(Q246/M244,"-")</f>
        <v>0.27848872638634981</v>
      </c>
      <c r="S246" s="81">
        <f t="shared" si="17"/>
        <v>32833.737417943106</v>
      </c>
      <c r="T246" s="355"/>
      <c r="U246" s="355"/>
      <c r="V246" s="49" t="s">
        <v>109</v>
      </c>
      <c r="W246" s="78">
        <v>0</v>
      </c>
      <c r="X246" s="65">
        <f>IFERROR(W246/T244,"-")</f>
        <v>0</v>
      </c>
      <c r="Y246" s="78">
        <v>0</v>
      </c>
      <c r="Z246" s="65">
        <f>IFERROR(Y246/U244,"-")</f>
        <v>0</v>
      </c>
      <c r="AA246" s="192" t="str">
        <f t="shared" si="18"/>
        <v>-</v>
      </c>
      <c r="AB246" s="355"/>
      <c r="AC246" s="355"/>
      <c r="AD246" s="49" t="s">
        <v>109</v>
      </c>
      <c r="AE246" s="78">
        <v>0</v>
      </c>
      <c r="AF246" s="65">
        <f>IFERROR(AE246/AB244,"-")</f>
        <v>0</v>
      </c>
      <c r="AG246" s="78">
        <v>0</v>
      </c>
      <c r="AH246" s="65">
        <f>IFERROR(AG246/AC244,"-")</f>
        <v>0</v>
      </c>
      <c r="AI246" s="81" t="str">
        <f t="shared" si="19"/>
        <v>-</v>
      </c>
      <c r="AJ246" s="355"/>
      <c r="AK246" s="355"/>
      <c r="AL246" s="49" t="s">
        <v>109</v>
      </c>
      <c r="AM246" s="78">
        <v>6466856</v>
      </c>
      <c r="AN246" s="65">
        <f>IFERROR(AM246/AJ244,"-")</f>
        <v>1.8934037666720666E-2</v>
      </c>
      <c r="AO246" s="78">
        <v>201</v>
      </c>
      <c r="AP246" s="65">
        <f>IFERROR(AO246/AK244,"-")</f>
        <v>0.35575221238938054</v>
      </c>
      <c r="AQ246" s="81">
        <f t="shared" si="20"/>
        <v>32173.412935323384</v>
      </c>
      <c r="AR246" s="355"/>
      <c r="AS246" s="355"/>
      <c r="AT246" s="49" t="s">
        <v>109</v>
      </c>
      <c r="AU246" s="78">
        <v>8538162</v>
      </c>
      <c r="AV246" s="65">
        <f>IFERROR(AU246/AR244,"-")</f>
        <v>2.108663091968517E-2</v>
      </c>
      <c r="AW246" s="81">
        <v>256</v>
      </c>
      <c r="AX246" s="65">
        <f>IFERROR(AW246/AS244,"-")</f>
        <v>0.31565967940813811</v>
      </c>
      <c r="AY246" s="284">
        <f t="shared" si="21"/>
        <v>33352.1953125</v>
      </c>
      <c r="AZ246" s="355"/>
      <c r="BA246" s="355"/>
      <c r="BB246" s="49" t="s">
        <v>109</v>
      </c>
      <c r="BC246" s="78">
        <v>0</v>
      </c>
      <c r="BD246" s="65" t="str">
        <f>IFERROR(BC246/AZ244,"-")</f>
        <v>-</v>
      </c>
      <c r="BE246" s="78">
        <v>0</v>
      </c>
      <c r="BF246" s="65" t="str">
        <f>IFERROR(BE246/BA244,"-")</f>
        <v>-</v>
      </c>
      <c r="BG246" s="81" t="str">
        <f t="shared" si="22"/>
        <v>-</v>
      </c>
      <c r="BH246" s="355"/>
      <c r="BI246" s="355"/>
      <c r="BJ246" s="49" t="s">
        <v>109</v>
      </c>
      <c r="BK246" s="78">
        <v>6303727</v>
      </c>
      <c r="BL246" s="65">
        <f>IFERROR(BK246/BH244,"-")</f>
        <v>1.7744004348370087E-2</v>
      </c>
      <c r="BM246" s="78">
        <v>179</v>
      </c>
      <c r="BN246" s="65">
        <f>IFERROR(BM246/BI244,"-")</f>
        <v>0.20574712643678161</v>
      </c>
      <c r="BO246" s="192">
        <f t="shared" si="23"/>
        <v>35216.351955307262</v>
      </c>
      <c r="BP246" s="286"/>
    </row>
    <row r="247" spans="2:68" s="10" customFormat="1" ht="13.15" customHeight="1">
      <c r="B247" s="379"/>
      <c r="C247" s="374"/>
      <c r="D247" s="355"/>
      <c r="E247" s="355"/>
      <c r="F247" s="49" t="s">
        <v>110</v>
      </c>
      <c r="G247" s="78">
        <v>335065</v>
      </c>
      <c r="H247" s="65">
        <f>IFERROR(G247/D244,"-")</f>
        <v>3.2836993114781347E-3</v>
      </c>
      <c r="I247" s="78">
        <v>10</v>
      </c>
      <c r="J247" s="65">
        <f>IFERROR(I247/E244,"-")</f>
        <v>6.4935064935064929E-2</v>
      </c>
      <c r="K247" s="81">
        <f t="shared" si="16"/>
        <v>33506.5</v>
      </c>
      <c r="L247" s="355"/>
      <c r="M247" s="355"/>
      <c r="N247" s="49" t="s">
        <v>110</v>
      </c>
      <c r="O247" s="78">
        <v>7019942</v>
      </c>
      <c r="P247" s="65">
        <f>IFERROR(O247/L244,"-")</f>
        <v>8.7633399546614508E-3</v>
      </c>
      <c r="Q247" s="78">
        <v>87</v>
      </c>
      <c r="R247" s="65">
        <f>IFERROR(Q247/M244,"-")</f>
        <v>5.3016453382084092E-2</v>
      </c>
      <c r="S247" s="81">
        <f t="shared" si="17"/>
        <v>80688.988505747126</v>
      </c>
      <c r="T247" s="355"/>
      <c r="U247" s="355"/>
      <c r="V247" s="49" t="s">
        <v>110</v>
      </c>
      <c r="W247" s="78">
        <v>0</v>
      </c>
      <c r="X247" s="65">
        <f>IFERROR(W247/T244,"-")</f>
        <v>0</v>
      </c>
      <c r="Y247" s="78">
        <v>0</v>
      </c>
      <c r="Z247" s="65">
        <f>IFERROR(Y247/U244,"-")</f>
        <v>0</v>
      </c>
      <c r="AA247" s="192" t="str">
        <f t="shared" si="18"/>
        <v>-</v>
      </c>
      <c r="AB247" s="355"/>
      <c r="AC247" s="355"/>
      <c r="AD247" s="49" t="s">
        <v>110</v>
      </c>
      <c r="AE247" s="78">
        <v>0</v>
      </c>
      <c r="AF247" s="65">
        <f>IFERROR(AE247/AB244,"-")</f>
        <v>0</v>
      </c>
      <c r="AG247" s="78">
        <v>0</v>
      </c>
      <c r="AH247" s="65">
        <f>IFERROR(AG247/AC244,"-")</f>
        <v>0</v>
      </c>
      <c r="AI247" s="81" t="str">
        <f t="shared" si="19"/>
        <v>-</v>
      </c>
      <c r="AJ247" s="355"/>
      <c r="AK247" s="355"/>
      <c r="AL247" s="49" t="s">
        <v>110</v>
      </c>
      <c r="AM247" s="78">
        <v>3068591</v>
      </c>
      <c r="AN247" s="65">
        <f>IFERROR(AM247/AJ244,"-")</f>
        <v>8.9843994636280809E-3</v>
      </c>
      <c r="AO247" s="78">
        <v>43</v>
      </c>
      <c r="AP247" s="65">
        <f>IFERROR(AO247/AK244,"-")</f>
        <v>7.6106194690265486E-2</v>
      </c>
      <c r="AQ247" s="81">
        <f t="shared" si="20"/>
        <v>71362.58139534884</v>
      </c>
      <c r="AR247" s="355"/>
      <c r="AS247" s="355"/>
      <c r="AT247" s="49" t="s">
        <v>110</v>
      </c>
      <c r="AU247" s="78">
        <v>3951351</v>
      </c>
      <c r="AV247" s="65">
        <f>IFERROR(AU247/AR244,"-")</f>
        <v>9.7586202008264674E-3</v>
      </c>
      <c r="AW247" s="81">
        <v>44</v>
      </c>
      <c r="AX247" s="65">
        <f>IFERROR(AW247/AS244,"-")</f>
        <v>5.4254007398273733E-2</v>
      </c>
      <c r="AY247" s="284">
        <f t="shared" si="21"/>
        <v>89803.431818181823</v>
      </c>
      <c r="AZ247" s="355"/>
      <c r="BA247" s="355"/>
      <c r="BB247" s="49" t="s">
        <v>110</v>
      </c>
      <c r="BC247" s="78">
        <v>0</v>
      </c>
      <c r="BD247" s="65" t="str">
        <f>IFERROR(BC247/AZ244,"-")</f>
        <v>-</v>
      </c>
      <c r="BE247" s="78">
        <v>0</v>
      </c>
      <c r="BF247" s="65" t="str">
        <f>IFERROR(BE247/BA244,"-")</f>
        <v>-</v>
      </c>
      <c r="BG247" s="81" t="str">
        <f t="shared" si="22"/>
        <v>-</v>
      </c>
      <c r="BH247" s="355"/>
      <c r="BI247" s="355"/>
      <c r="BJ247" s="49" t="s">
        <v>110</v>
      </c>
      <c r="BK247" s="78">
        <v>299020</v>
      </c>
      <c r="BL247" s="65">
        <f>IFERROR(BK247/BH244,"-")</f>
        <v>8.4169447380091542E-4</v>
      </c>
      <c r="BM247" s="78">
        <v>32</v>
      </c>
      <c r="BN247" s="65">
        <f>IFERROR(BM247/BI244,"-")</f>
        <v>3.6781609195402298E-2</v>
      </c>
      <c r="BO247" s="192">
        <f t="shared" si="23"/>
        <v>9344.375</v>
      </c>
      <c r="BP247" s="286"/>
    </row>
    <row r="248" spans="2:68" s="10" customFormat="1" ht="13.15" customHeight="1">
      <c r="B248" s="379"/>
      <c r="C248" s="374"/>
      <c r="D248" s="355"/>
      <c r="E248" s="355"/>
      <c r="F248" s="49" t="s">
        <v>111</v>
      </c>
      <c r="G248" s="78">
        <v>2332668</v>
      </c>
      <c r="H248" s="65">
        <f>IFERROR(G248/D244,"-")</f>
        <v>2.2860580202369921E-2</v>
      </c>
      <c r="I248" s="78">
        <v>60</v>
      </c>
      <c r="J248" s="65">
        <f>IFERROR(I248/E244,"-")</f>
        <v>0.38961038961038963</v>
      </c>
      <c r="K248" s="81">
        <f t="shared" si="16"/>
        <v>38877.800000000003</v>
      </c>
      <c r="L248" s="355"/>
      <c r="M248" s="355"/>
      <c r="N248" s="49" t="s">
        <v>111</v>
      </c>
      <c r="O248" s="78">
        <v>39907255</v>
      </c>
      <c r="P248" s="65">
        <f>IFERROR(O248/L244,"-")</f>
        <v>4.9818195395683176E-2</v>
      </c>
      <c r="Q248" s="78">
        <v>574</v>
      </c>
      <c r="R248" s="65">
        <f>IFERROR(Q248/M244,"-")</f>
        <v>0.3497867154174284</v>
      </c>
      <c r="S248" s="81">
        <f t="shared" si="17"/>
        <v>69524.834494773517</v>
      </c>
      <c r="T248" s="355"/>
      <c r="U248" s="355"/>
      <c r="V248" s="49" t="s">
        <v>111</v>
      </c>
      <c r="W248" s="78">
        <v>0</v>
      </c>
      <c r="X248" s="65">
        <f>IFERROR(W248/T244,"-")</f>
        <v>0</v>
      </c>
      <c r="Y248" s="78">
        <v>0</v>
      </c>
      <c r="Z248" s="65">
        <f>IFERROR(Y248/U244,"-")</f>
        <v>0</v>
      </c>
      <c r="AA248" s="192" t="str">
        <f t="shared" si="18"/>
        <v>-</v>
      </c>
      <c r="AB248" s="355"/>
      <c r="AC248" s="355"/>
      <c r="AD248" s="49" t="s">
        <v>111</v>
      </c>
      <c r="AE248" s="78">
        <v>0</v>
      </c>
      <c r="AF248" s="65">
        <f>IFERROR(AE248/AB244,"-")</f>
        <v>0</v>
      </c>
      <c r="AG248" s="78">
        <v>0</v>
      </c>
      <c r="AH248" s="65">
        <f>IFERROR(AG248/AC244,"-")</f>
        <v>0</v>
      </c>
      <c r="AI248" s="81" t="str">
        <f t="shared" si="19"/>
        <v>-</v>
      </c>
      <c r="AJ248" s="355"/>
      <c r="AK248" s="355"/>
      <c r="AL248" s="49" t="s">
        <v>111</v>
      </c>
      <c r="AM248" s="78">
        <v>19513946</v>
      </c>
      <c r="AN248" s="65">
        <f>IFERROR(AM248/AJ244,"-")</f>
        <v>5.7134067712401988E-2</v>
      </c>
      <c r="AO248" s="78">
        <v>245</v>
      </c>
      <c r="AP248" s="65">
        <f>IFERROR(AO248/AK244,"-")</f>
        <v>0.4336283185840708</v>
      </c>
      <c r="AQ248" s="81">
        <f t="shared" si="20"/>
        <v>79648.759183673465</v>
      </c>
      <c r="AR248" s="355"/>
      <c r="AS248" s="355"/>
      <c r="AT248" s="49" t="s">
        <v>111</v>
      </c>
      <c r="AU248" s="78">
        <v>20393309</v>
      </c>
      <c r="AV248" s="65">
        <f>IFERROR(AU248/AR244,"-")</f>
        <v>5.036519336528094E-2</v>
      </c>
      <c r="AW248" s="81">
        <v>329</v>
      </c>
      <c r="AX248" s="65">
        <f>IFERROR(AW248/AS244,"-")</f>
        <v>0.40567200986436497</v>
      </c>
      <c r="AY248" s="284">
        <f t="shared" si="21"/>
        <v>61985.741641337387</v>
      </c>
      <c r="AZ248" s="355"/>
      <c r="BA248" s="355"/>
      <c r="BB248" s="49" t="s">
        <v>111</v>
      </c>
      <c r="BC248" s="78">
        <v>0</v>
      </c>
      <c r="BD248" s="65" t="str">
        <f>IFERROR(BC248/AZ244,"-")</f>
        <v>-</v>
      </c>
      <c r="BE248" s="78">
        <v>0</v>
      </c>
      <c r="BF248" s="65" t="str">
        <f>IFERROR(BE248/BA244,"-")</f>
        <v>-</v>
      </c>
      <c r="BG248" s="81" t="str">
        <f t="shared" si="22"/>
        <v>-</v>
      </c>
      <c r="BH248" s="355"/>
      <c r="BI248" s="355"/>
      <c r="BJ248" s="49" t="s">
        <v>111</v>
      </c>
      <c r="BK248" s="78">
        <v>7881183</v>
      </c>
      <c r="BL248" s="65">
        <f>IFERROR(BK248/BH244,"-")</f>
        <v>2.2184295960516756E-2</v>
      </c>
      <c r="BM248" s="78">
        <v>221</v>
      </c>
      <c r="BN248" s="65">
        <f>IFERROR(BM248/BI244,"-")</f>
        <v>0.25402298850574712</v>
      </c>
      <c r="BO248" s="192">
        <f t="shared" si="23"/>
        <v>35661.461538461539</v>
      </c>
      <c r="BP248" s="286"/>
    </row>
    <row r="249" spans="2:68" s="10" customFormat="1" ht="13.15" customHeight="1">
      <c r="B249" s="379"/>
      <c r="C249" s="374"/>
      <c r="D249" s="355"/>
      <c r="E249" s="355"/>
      <c r="F249" s="49" t="s">
        <v>112</v>
      </c>
      <c r="G249" s="78">
        <v>6901134</v>
      </c>
      <c r="H249" s="65">
        <f>IFERROR(G249/D244,"-")</f>
        <v>6.763239659235773E-2</v>
      </c>
      <c r="I249" s="78">
        <v>82</v>
      </c>
      <c r="J249" s="65">
        <f>IFERROR(I249/E244,"-")</f>
        <v>0.53246753246753242</v>
      </c>
      <c r="K249" s="81">
        <f t="shared" si="16"/>
        <v>84160.170731707316</v>
      </c>
      <c r="L249" s="355"/>
      <c r="M249" s="355"/>
      <c r="N249" s="49" t="s">
        <v>112</v>
      </c>
      <c r="O249" s="78">
        <v>42611358</v>
      </c>
      <c r="P249" s="65">
        <f>IFERROR(O249/L244,"-")</f>
        <v>5.3193860587991013E-2</v>
      </c>
      <c r="Q249" s="78">
        <v>728</v>
      </c>
      <c r="R249" s="65">
        <f>IFERROR(Q249/M244,"-")</f>
        <v>0.44363193174893356</v>
      </c>
      <c r="S249" s="81">
        <f t="shared" si="17"/>
        <v>58532.085164835167</v>
      </c>
      <c r="T249" s="355"/>
      <c r="U249" s="355"/>
      <c r="V249" s="49" t="s">
        <v>112</v>
      </c>
      <c r="W249" s="78">
        <v>0</v>
      </c>
      <c r="X249" s="65">
        <f>IFERROR(W249/T244,"-")</f>
        <v>0</v>
      </c>
      <c r="Y249" s="78">
        <v>0</v>
      </c>
      <c r="Z249" s="65">
        <f>IFERROR(Y249/U244,"-")</f>
        <v>0</v>
      </c>
      <c r="AA249" s="192" t="str">
        <f t="shared" si="18"/>
        <v>-</v>
      </c>
      <c r="AB249" s="355"/>
      <c r="AC249" s="355"/>
      <c r="AD249" s="49" t="s">
        <v>112</v>
      </c>
      <c r="AE249" s="78">
        <v>0</v>
      </c>
      <c r="AF249" s="65">
        <f>IFERROR(AE249/AB244,"-")</f>
        <v>0</v>
      </c>
      <c r="AG249" s="78">
        <v>0</v>
      </c>
      <c r="AH249" s="65">
        <f>IFERROR(AG249/AC244,"-")</f>
        <v>0</v>
      </c>
      <c r="AI249" s="81" t="str">
        <f t="shared" si="19"/>
        <v>-</v>
      </c>
      <c r="AJ249" s="355"/>
      <c r="AK249" s="355"/>
      <c r="AL249" s="49" t="s">
        <v>112</v>
      </c>
      <c r="AM249" s="78">
        <v>18624355</v>
      </c>
      <c r="AN249" s="65">
        <f>IFERROR(AM249/AJ244,"-")</f>
        <v>5.4529471367288425E-2</v>
      </c>
      <c r="AO249" s="78">
        <v>316</v>
      </c>
      <c r="AP249" s="65">
        <f>IFERROR(AO249/AK244,"-")</f>
        <v>0.55929203539823014</v>
      </c>
      <c r="AQ249" s="81">
        <f t="shared" si="20"/>
        <v>58937.832278481015</v>
      </c>
      <c r="AR249" s="355"/>
      <c r="AS249" s="355"/>
      <c r="AT249" s="49" t="s">
        <v>112</v>
      </c>
      <c r="AU249" s="78">
        <v>23987003</v>
      </c>
      <c r="AV249" s="65">
        <f>IFERROR(AU249/AR244,"-")</f>
        <v>5.9240510912112104E-2</v>
      </c>
      <c r="AW249" s="81">
        <v>412</v>
      </c>
      <c r="AX249" s="65">
        <f>IFERROR(AW249/AS244,"-")</f>
        <v>0.50801479654747228</v>
      </c>
      <c r="AY249" s="284">
        <f t="shared" si="21"/>
        <v>58220.881067961163</v>
      </c>
      <c r="AZ249" s="355"/>
      <c r="BA249" s="355"/>
      <c r="BB249" s="49" t="s">
        <v>112</v>
      </c>
      <c r="BC249" s="78">
        <v>0</v>
      </c>
      <c r="BD249" s="65" t="str">
        <f>IFERROR(BC249/AZ244,"-")</f>
        <v>-</v>
      </c>
      <c r="BE249" s="78">
        <v>0</v>
      </c>
      <c r="BF249" s="65" t="str">
        <f>IFERROR(BE249/BA244,"-")</f>
        <v>-</v>
      </c>
      <c r="BG249" s="81" t="str">
        <f t="shared" si="22"/>
        <v>-</v>
      </c>
      <c r="BH249" s="355"/>
      <c r="BI249" s="355"/>
      <c r="BJ249" s="49" t="s">
        <v>112</v>
      </c>
      <c r="BK249" s="78">
        <v>15047986</v>
      </c>
      <c r="BL249" s="65">
        <f>IFERROR(BK249/BH244,"-")</f>
        <v>4.2357724092146151E-2</v>
      </c>
      <c r="BM249" s="78">
        <v>300</v>
      </c>
      <c r="BN249" s="65">
        <f>IFERROR(BM249/BI244,"-")</f>
        <v>0.34482758620689657</v>
      </c>
      <c r="BO249" s="192">
        <f t="shared" si="23"/>
        <v>50159.953333333331</v>
      </c>
      <c r="BP249" s="286"/>
    </row>
    <row r="250" spans="2:68" s="10" customFormat="1" ht="13.15" customHeight="1">
      <c r="B250" s="379"/>
      <c r="C250" s="374"/>
      <c r="D250" s="355"/>
      <c r="E250" s="355"/>
      <c r="F250" s="49" t="s">
        <v>113</v>
      </c>
      <c r="G250" s="78">
        <v>6698057</v>
      </c>
      <c r="H250" s="65">
        <f>IFERROR(G250/D244,"-")</f>
        <v>6.5642204226467396E-2</v>
      </c>
      <c r="I250" s="78">
        <v>33</v>
      </c>
      <c r="J250" s="65">
        <f>IFERROR(I250/E244,"-")</f>
        <v>0.21428571428571427</v>
      </c>
      <c r="K250" s="81">
        <f t="shared" si="16"/>
        <v>202971.42424242425</v>
      </c>
      <c r="L250" s="355"/>
      <c r="M250" s="355"/>
      <c r="N250" s="49" t="s">
        <v>113</v>
      </c>
      <c r="O250" s="78">
        <v>16463258</v>
      </c>
      <c r="P250" s="65">
        <f>IFERROR(O250/L244,"-")</f>
        <v>2.0551897240076878E-2</v>
      </c>
      <c r="Q250" s="78">
        <v>136</v>
      </c>
      <c r="R250" s="65">
        <f>IFERROR(Q250/M244,"-")</f>
        <v>8.2876294942108464E-2</v>
      </c>
      <c r="S250" s="81">
        <f t="shared" si="17"/>
        <v>121053.36764705883</v>
      </c>
      <c r="T250" s="355"/>
      <c r="U250" s="355"/>
      <c r="V250" s="49" t="s">
        <v>113</v>
      </c>
      <c r="W250" s="78">
        <v>20085</v>
      </c>
      <c r="X250" s="65">
        <f>IFERROR(W250/T244,"-")</f>
        <v>1.1212977912359566E-3</v>
      </c>
      <c r="Y250" s="78">
        <v>2</v>
      </c>
      <c r="Z250" s="65">
        <f>IFERROR(Y250/U244,"-")</f>
        <v>2.3255813953488372E-2</v>
      </c>
      <c r="AA250" s="192">
        <f t="shared" si="18"/>
        <v>10042.5</v>
      </c>
      <c r="AB250" s="355"/>
      <c r="AC250" s="355"/>
      <c r="AD250" s="49" t="s">
        <v>113</v>
      </c>
      <c r="AE250" s="78">
        <v>347439</v>
      </c>
      <c r="AF250" s="65">
        <f>IFERROR(AE250/AB244,"-")</f>
        <v>9.4695391163355201E-3</v>
      </c>
      <c r="AG250" s="78">
        <v>1</v>
      </c>
      <c r="AH250" s="65">
        <f>IFERROR(AG250/AC244,"-")</f>
        <v>5.5865921787709499E-3</v>
      </c>
      <c r="AI250" s="81">
        <f t="shared" si="19"/>
        <v>347439</v>
      </c>
      <c r="AJ250" s="355"/>
      <c r="AK250" s="355"/>
      <c r="AL250" s="49" t="s">
        <v>113</v>
      </c>
      <c r="AM250" s="78">
        <v>8464259</v>
      </c>
      <c r="AN250" s="65">
        <f>IFERROR(AM250/AJ244,"-")</f>
        <v>2.4782150511296279E-2</v>
      </c>
      <c r="AO250" s="78">
        <v>69</v>
      </c>
      <c r="AP250" s="65">
        <f>IFERROR(AO250/AK244,"-")</f>
        <v>0.12212389380530973</v>
      </c>
      <c r="AQ250" s="81">
        <f t="shared" si="20"/>
        <v>122670.42028985507</v>
      </c>
      <c r="AR250" s="355"/>
      <c r="AS250" s="355"/>
      <c r="AT250" s="49" t="s">
        <v>113</v>
      </c>
      <c r="AU250" s="78">
        <v>7631475</v>
      </c>
      <c r="AV250" s="65">
        <f>IFERROR(AU250/AR244,"-")</f>
        <v>1.8847393232618963E-2</v>
      </c>
      <c r="AW250" s="81">
        <v>64</v>
      </c>
      <c r="AX250" s="65">
        <f>IFERROR(AW250/AS244,"-")</f>
        <v>7.8914919852034526E-2</v>
      </c>
      <c r="AY250" s="284">
        <f t="shared" si="21"/>
        <v>119241.796875</v>
      </c>
      <c r="AZ250" s="355"/>
      <c r="BA250" s="355"/>
      <c r="BB250" s="49" t="s">
        <v>113</v>
      </c>
      <c r="BC250" s="78">
        <v>0</v>
      </c>
      <c r="BD250" s="65" t="str">
        <f>IFERROR(BC250/AZ244,"-")</f>
        <v>-</v>
      </c>
      <c r="BE250" s="78">
        <v>0</v>
      </c>
      <c r="BF250" s="65" t="str">
        <f>IFERROR(BE250/BA244,"-")</f>
        <v>-</v>
      </c>
      <c r="BG250" s="81" t="str">
        <f t="shared" si="22"/>
        <v>-</v>
      </c>
      <c r="BH250" s="355"/>
      <c r="BI250" s="355"/>
      <c r="BJ250" s="49" t="s">
        <v>113</v>
      </c>
      <c r="BK250" s="78">
        <v>6330555</v>
      </c>
      <c r="BL250" s="65">
        <f>IFERROR(BK250/BH244,"-")</f>
        <v>1.7819520967135155E-2</v>
      </c>
      <c r="BM250" s="78">
        <v>40</v>
      </c>
      <c r="BN250" s="65">
        <f>IFERROR(BM250/BI244,"-")</f>
        <v>4.5977011494252873E-2</v>
      </c>
      <c r="BO250" s="192">
        <f t="shared" si="23"/>
        <v>158263.875</v>
      </c>
      <c r="BP250" s="286"/>
    </row>
    <row r="251" spans="2:68" s="10" customFormat="1" ht="13.15" customHeight="1">
      <c r="B251" s="379"/>
      <c r="C251" s="374"/>
      <c r="D251" s="355"/>
      <c r="E251" s="355"/>
      <c r="F251" s="49" t="s">
        <v>123</v>
      </c>
      <c r="G251" s="78">
        <v>0</v>
      </c>
      <c r="H251" s="65">
        <f>IFERROR(G251/D244,"-")</f>
        <v>0</v>
      </c>
      <c r="I251" s="78">
        <v>0</v>
      </c>
      <c r="J251" s="65">
        <f>IFERROR(I251/E244,"-")</f>
        <v>0</v>
      </c>
      <c r="K251" s="81" t="str">
        <f t="shared" si="16"/>
        <v>-</v>
      </c>
      <c r="L251" s="355"/>
      <c r="M251" s="355"/>
      <c r="N251" s="49" t="s">
        <v>123</v>
      </c>
      <c r="O251" s="78">
        <v>0</v>
      </c>
      <c r="P251" s="65">
        <f>IFERROR(O251/L244,"-")</f>
        <v>0</v>
      </c>
      <c r="Q251" s="78">
        <v>0</v>
      </c>
      <c r="R251" s="65">
        <f>IFERROR(Q251/M244,"-")</f>
        <v>0</v>
      </c>
      <c r="S251" s="81" t="str">
        <f t="shared" si="17"/>
        <v>-</v>
      </c>
      <c r="T251" s="355"/>
      <c r="U251" s="355"/>
      <c r="V251" s="49" t="s">
        <v>123</v>
      </c>
      <c r="W251" s="78">
        <v>0</v>
      </c>
      <c r="X251" s="65">
        <f>IFERROR(W251/T244,"-")</f>
        <v>0</v>
      </c>
      <c r="Y251" s="78">
        <v>0</v>
      </c>
      <c r="Z251" s="65">
        <f>IFERROR(Y251/U244,"-")</f>
        <v>0</v>
      </c>
      <c r="AA251" s="192" t="str">
        <f t="shared" si="18"/>
        <v>-</v>
      </c>
      <c r="AB251" s="355"/>
      <c r="AC251" s="355"/>
      <c r="AD251" s="49" t="s">
        <v>123</v>
      </c>
      <c r="AE251" s="78">
        <v>0</v>
      </c>
      <c r="AF251" s="65">
        <f>IFERROR(AE251/AB244,"-")</f>
        <v>0</v>
      </c>
      <c r="AG251" s="78">
        <v>0</v>
      </c>
      <c r="AH251" s="65">
        <f>IFERROR(AG251/AC244,"-")</f>
        <v>0</v>
      </c>
      <c r="AI251" s="81" t="str">
        <f t="shared" si="19"/>
        <v>-</v>
      </c>
      <c r="AJ251" s="355"/>
      <c r="AK251" s="355"/>
      <c r="AL251" s="49" t="s">
        <v>123</v>
      </c>
      <c r="AM251" s="78">
        <v>0</v>
      </c>
      <c r="AN251" s="65">
        <f>IFERROR(AM251/AJ244,"-")</f>
        <v>0</v>
      </c>
      <c r="AO251" s="78">
        <v>0</v>
      </c>
      <c r="AP251" s="65">
        <f>IFERROR(AO251/AK244,"-")</f>
        <v>0</v>
      </c>
      <c r="AQ251" s="81" t="str">
        <f t="shared" si="20"/>
        <v>-</v>
      </c>
      <c r="AR251" s="355"/>
      <c r="AS251" s="355"/>
      <c r="AT251" s="49" t="s">
        <v>123</v>
      </c>
      <c r="AU251" s="78">
        <v>0</v>
      </c>
      <c r="AV251" s="65">
        <f>IFERROR(AU251/AR244,"-")</f>
        <v>0</v>
      </c>
      <c r="AW251" s="81">
        <v>0</v>
      </c>
      <c r="AX251" s="65">
        <f>IFERROR(AW251/AS244,"-")</f>
        <v>0</v>
      </c>
      <c r="AY251" s="284" t="str">
        <f t="shared" si="21"/>
        <v>-</v>
      </c>
      <c r="AZ251" s="355"/>
      <c r="BA251" s="355"/>
      <c r="BB251" s="49" t="s">
        <v>123</v>
      </c>
      <c r="BC251" s="78">
        <v>0</v>
      </c>
      <c r="BD251" s="65" t="str">
        <f>IFERROR(BC251/AZ244,"-")</f>
        <v>-</v>
      </c>
      <c r="BE251" s="78">
        <v>0</v>
      </c>
      <c r="BF251" s="65" t="str">
        <f>IFERROR(BE251/BA244,"-")</f>
        <v>-</v>
      </c>
      <c r="BG251" s="81" t="str">
        <f t="shared" si="22"/>
        <v>-</v>
      </c>
      <c r="BH251" s="355"/>
      <c r="BI251" s="355"/>
      <c r="BJ251" s="49" t="s">
        <v>123</v>
      </c>
      <c r="BK251" s="78">
        <v>0</v>
      </c>
      <c r="BL251" s="65">
        <f>IFERROR(BK251/BH244,"-")</f>
        <v>0</v>
      </c>
      <c r="BM251" s="78">
        <v>0</v>
      </c>
      <c r="BN251" s="65">
        <f>IFERROR(BM251/BI244,"-")</f>
        <v>0</v>
      </c>
      <c r="BO251" s="192" t="str">
        <f t="shared" si="23"/>
        <v>-</v>
      </c>
      <c r="BP251" s="286"/>
    </row>
    <row r="252" spans="2:68" s="10" customFormat="1" ht="13.15" customHeight="1">
      <c r="B252" s="379"/>
      <c r="C252" s="374"/>
      <c r="D252" s="355"/>
      <c r="E252" s="355"/>
      <c r="F252" s="49" t="s">
        <v>114</v>
      </c>
      <c r="G252" s="78">
        <v>62506</v>
      </c>
      <c r="H252" s="65">
        <f>IFERROR(G252/D244,"-")</f>
        <v>6.1257042413636839E-4</v>
      </c>
      <c r="I252" s="78">
        <v>2</v>
      </c>
      <c r="J252" s="65">
        <f>IFERROR(I252/E244,"-")</f>
        <v>1.2987012987012988E-2</v>
      </c>
      <c r="K252" s="81">
        <f t="shared" si="16"/>
        <v>31253</v>
      </c>
      <c r="L252" s="355"/>
      <c r="M252" s="355"/>
      <c r="N252" s="49" t="s">
        <v>114</v>
      </c>
      <c r="O252" s="78">
        <v>332793</v>
      </c>
      <c r="P252" s="65">
        <f>IFERROR(O252/L244,"-")</f>
        <v>4.1544192153320468E-4</v>
      </c>
      <c r="Q252" s="78">
        <v>13</v>
      </c>
      <c r="R252" s="65">
        <f>IFERROR(Q252/M244,"-")</f>
        <v>7.9219987812309562E-3</v>
      </c>
      <c r="S252" s="81">
        <f t="shared" si="17"/>
        <v>25599.461538461539</v>
      </c>
      <c r="T252" s="355"/>
      <c r="U252" s="355"/>
      <c r="V252" s="49" t="s">
        <v>114</v>
      </c>
      <c r="W252" s="78">
        <v>0</v>
      </c>
      <c r="X252" s="65">
        <f>IFERROR(W252/T244,"-")</f>
        <v>0</v>
      </c>
      <c r="Y252" s="78">
        <v>0</v>
      </c>
      <c r="Z252" s="65">
        <f>IFERROR(Y252/U244,"-")</f>
        <v>0</v>
      </c>
      <c r="AA252" s="192" t="str">
        <f t="shared" si="18"/>
        <v>-</v>
      </c>
      <c r="AB252" s="355"/>
      <c r="AC252" s="355"/>
      <c r="AD252" s="49" t="s">
        <v>114</v>
      </c>
      <c r="AE252" s="78">
        <v>42399</v>
      </c>
      <c r="AF252" s="65">
        <f>IFERROR(AE252/AB244,"-")</f>
        <v>1.1555956268395596E-3</v>
      </c>
      <c r="AG252" s="78">
        <v>2</v>
      </c>
      <c r="AH252" s="65">
        <f>IFERROR(AG252/AC244,"-")</f>
        <v>1.11731843575419E-2</v>
      </c>
      <c r="AI252" s="81">
        <f t="shared" si="19"/>
        <v>21199.5</v>
      </c>
      <c r="AJ252" s="355"/>
      <c r="AK252" s="355"/>
      <c r="AL252" s="49" t="s">
        <v>114</v>
      </c>
      <c r="AM252" s="78">
        <v>42098</v>
      </c>
      <c r="AN252" s="65">
        <f>IFERROR(AM252/AJ244,"-")</f>
        <v>1.2325697644939159E-4</v>
      </c>
      <c r="AO252" s="78">
        <v>3</v>
      </c>
      <c r="AP252" s="65">
        <f>IFERROR(AO252/AK244,"-")</f>
        <v>5.3097345132743362E-3</v>
      </c>
      <c r="AQ252" s="81">
        <f t="shared" si="20"/>
        <v>14032.666666666666</v>
      </c>
      <c r="AR252" s="355"/>
      <c r="AS252" s="355"/>
      <c r="AT252" s="49" t="s">
        <v>114</v>
      </c>
      <c r="AU252" s="78">
        <v>248296</v>
      </c>
      <c r="AV252" s="65">
        <f>IFERROR(AU252/AR244,"-")</f>
        <v>6.1321466034893097E-4</v>
      </c>
      <c r="AW252" s="81">
        <v>8</v>
      </c>
      <c r="AX252" s="65">
        <f>IFERROR(AW252/AS244,"-")</f>
        <v>9.8643649815043158E-3</v>
      </c>
      <c r="AY252" s="284">
        <f t="shared" si="21"/>
        <v>31037</v>
      </c>
      <c r="AZ252" s="355"/>
      <c r="BA252" s="355"/>
      <c r="BB252" s="49" t="s">
        <v>114</v>
      </c>
      <c r="BC252" s="78">
        <v>0</v>
      </c>
      <c r="BD252" s="65" t="str">
        <f>IFERROR(BC252/AZ244,"-")</f>
        <v>-</v>
      </c>
      <c r="BE252" s="78">
        <v>0</v>
      </c>
      <c r="BF252" s="65" t="str">
        <f>IFERROR(BE252/BA244,"-")</f>
        <v>-</v>
      </c>
      <c r="BG252" s="81" t="str">
        <f t="shared" si="22"/>
        <v>-</v>
      </c>
      <c r="BH252" s="355"/>
      <c r="BI252" s="355"/>
      <c r="BJ252" s="49" t="s">
        <v>114</v>
      </c>
      <c r="BK252" s="78">
        <v>107780</v>
      </c>
      <c r="BL252" s="65">
        <f>IFERROR(BK252/BH244,"-")</f>
        <v>3.0338382177199741E-4</v>
      </c>
      <c r="BM252" s="78">
        <v>3</v>
      </c>
      <c r="BN252" s="65">
        <f>IFERROR(BM252/BI244,"-")</f>
        <v>3.4482758620689655E-3</v>
      </c>
      <c r="BO252" s="192">
        <f t="shared" si="23"/>
        <v>35926.666666666664</v>
      </c>
      <c r="BP252" s="286"/>
    </row>
    <row r="253" spans="2:68" s="10" customFormat="1" ht="13.15" customHeight="1">
      <c r="B253" s="379"/>
      <c r="C253" s="374"/>
      <c r="D253" s="355"/>
      <c r="E253" s="355"/>
      <c r="F253" s="49" t="s">
        <v>115</v>
      </c>
      <c r="G253" s="78">
        <v>176550</v>
      </c>
      <c r="H253" s="65">
        <f>IFERROR(G253/D244,"-")</f>
        <v>1.7302228327084736E-3</v>
      </c>
      <c r="I253" s="78">
        <v>6</v>
      </c>
      <c r="J253" s="65">
        <f>IFERROR(I253/E244,"-")</f>
        <v>3.896103896103896E-2</v>
      </c>
      <c r="K253" s="81">
        <f t="shared" si="16"/>
        <v>29425</v>
      </c>
      <c r="L253" s="355"/>
      <c r="M253" s="355"/>
      <c r="N253" s="49" t="s">
        <v>115</v>
      </c>
      <c r="O253" s="78">
        <v>684192</v>
      </c>
      <c r="P253" s="65">
        <f>IFERROR(O253/L244,"-")</f>
        <v>8.5411063086557218E-4</v>
      </c>
      <c r="Q253" s="78">
        <v>69</v>
      </c>
      <c r="R253" s="65">
        <f>IFERROR(Q253/M244,"-")</f>
        <v>4.2047531992687383E-2</v>
      </c>
      <c r="S253" s="81">
        <f t="shared" si="17"/>
        <v>9915.826086956522</v>
      </c>
      <c r="T253" s="355"/>
      <c r="U253" s="355"/>
      <c r="V253" s="49" t="s">
        <v>115</v>
      </c>
      <c r="W253" s="78">
        <v>1635</v>
      </c>
      <c r="X253" s="65">
        <f>IFERROR(W253/T244,"-")</f>
        <v>9.1278162244002442E-5</v>
      </c>
      <c r="Y253" s="78">
        <v>1</v>
      </c>
      <c r="Z253" s="65">
        <f>IFERROR(Y253/U244,"-")</f>
        <v>1.1627906976744186E-2</v>
      </c>
      <c r="AA253" s="192">
        <f t="shared" si="18"/>
        <v>1635</v>
      </c>
      <c r="AB253" s="355"/>
      <c r="AC253" s="355"/>
      <c r="AD253" s="49" t="s">
        <v>115</v>
      </c>
      <c r="AE253" s="78">
        <v>5348</v>
      </c>
      <c r="AF253" s="65">
        <f>IFERROR(AE253/AB244,"-")</f>
        <v>1.457611125813808E-4</v>
      </c>
      <c r="AG253" s="78">
        <v>2</v>
      </c>
      <c r="AH253" s="65">
        <f>IFERROR(AG253/AC244,"-")</f>
        <v>1.11731843575419E-2</v>
      </c>
      <c r="AI253" s="81">
        <f t="shared" si="19"/>
        <v>2674</v>
      </c>
      <c r="AJ253" s="355"/>
      <c r="AK253" s="355"/>
      <c r="AL253" s="49" t="s">
        <v>115</v>
      </c>
      <c r="AM253" s="78">
        <v>337238</v>
      </c>
      <c r="AN253" s="65">
        <f>IFERROR(AM253/AJ244,"-")</f>
        <v>9.8738505923891664E-4</v>
      </c>
      <c r="AO253" s="78">
        <v>23</v>
      </c>
      <c r="AP253" s="65">
        <f>IFERROR(AO253/AK244,"-")</f>
        <v>4.0707964601769911E-2</v>
      </c>
      <c r="AQ253" s="81">
        <f t="shared" si="20"/>
        <v>14662.521739130434</v>
      </c>
      <c r="AR253" s="355"/>
      <c r="AS253" s="355"/>
      <c r="AT253" s="49" t="s">
        <v>115</v>
      </c>
      <c r="AU253" s="78">
        <v>339971</v>
      </c>
      <c r="AV253" s="65">
        <f>IFERROR(AU253/AR244,"-")</f>
        <v>8.3962368017803906E-4</v>
      </c>
      <c r="AW253" s="81">
        <v>43</v>
      </c>
      <c r="AX253" s="65">
        <f>IFERROR(AW253/AS244,"-")</f>
        <v>5.3020961775585698E-2</v>
      </c>
      <c r="AY253" s="284">
        <f t="shared" si="21"/>
        <v>7906.3023255813951</v>
      </c>
      <c r="AZ253" s="355"/>
      <c r="BA253" s="355"/>
      <c r="BB253" s="49" t="s">
        <v>115</v>
      </c>
      <c r="BC253" s="78">
        <v>0</v>
      </c>
      <c r="BD253" s="65" t="str">
        <f>IFERROR(BC253/AZ244,"-")</f>
        <v>-</v>
      </c>
      <c r="BE253" s="78">
        <v>0</v>
      </c>
      <c r="BF253" s="65" t="str">
        <f>IFERROR(BE253/BA244,"-")</f>
        <v>-</v>
      </c>
      <c r="BG253" s="81" t="str">
        <f t="shared" si="22"/>
        <v>-</v>
      </c>
      <c r="BH253" s="355"/>
      <c r="BI253" s="355"/>
      <c r="BJ253" s="49" t="s">
        <v>115</v>
      </c>
      <c r="BK253" s="78">
        <v>208641</v>
      </c>
      <c r="BL253" s="65">
        <f>IFERROR(BK253/BH244,"-")</f>
        <v>5.8729174205169145E-4</v>
      </c>
      <c r="BM253" s="78">
        <v>14</v>
      </c>
      <c r="BN253" s="65">
        <f>IFERROR(BM253/BI244,"-")</f>
        <v>1.6091954022988506E-2</v>
      </c>
      <c r="BO253" s="192">
        <f t="shared" si="23"/>
        <v>14902.928571428571</v>
      </c>
      <c r="BP253" s="286"/>
    </row>
    <row r="254" spans="2:68" s="10" customFormat="1" ht="13.15" customHeight="1">
      <c r="B254" s="379"/>
      <c r="C254" s="374"/>
      <c r="D254" s="355"/>
      <c r="E254" s="355"/>
      <c r="F254" s="49" t="s">
        <v>116</v>
      </c>
      <c r="G254" s="78">
        <v>3960</v>
      </c>
      <c r="H254" s="65">
        <f>IFERROR(G254/D244,"-")</f>
        <v>3.8808736434582585E-5</v>
      </c>
      <c r="I254" s="78">
        <v>1</v>
      </c>
      <c r="J254" s="65">
        <f>IFERROR(I254/E244,"-")</f>
        <v>6.4935064935064939E-3</v>
      </c>
      <c r="K254" s="81">
        <f t="shared" si="16"/>
        <v>3960</v>
      </c>
      <c r="L254" s="355"/>
      <c r="M254" s="355"/>
      <c r="N254" s="49" t="s">
        <v>116</v>
      </c>
      <c r="O254" s="78">
        <v>191611</v>
      </c>
      <c r="P254" s="65">
        <f>IFERROR(O254/L244,"-")</f>
        <v>2.3919746517174004E-4</v>
      </c>
      <c r="Q254" s="78">
        <v>6</v>
      </c>
      <c r="R254" s="65">
        <f>IFERROR(Q254/M244,"-")</f>
        <v>3.6563071297989031E-3</v>
      </c>
      <c r="S254" s="81">
        <f t="shared" si="17"/>
        <v>31935.166666666668</v>
      </c>
      <c r="T254" s="355"/>
      <c r="U254" s="355"/>
      <c r="V254" s="49" t="s">
        <v>116</v>
      </c>
      <c r="W254" s="78">
        <v>0</v>
      </c>
      <c r="X254" s="65">
        <f>IFERROR(W254/T244,"-")</f>
        <v>0</v>
      </c>
      <c r="Y254" s="78">
        <v>0</v>
      </c>
      <c r="Z254" s="65">
        <f>IFERROR(Y254/U244,"-")</f>
        <v>0</v>
      </c>
      <c r="AA254" s="192" t="str">
        <f t="shared" si="18"/>
        <v>-</v>
      </c>
      <c r="AB254" s="355"/>
      <c r="AC254" s="355"/>
      <c r="AD254" s="49" t="s">
        <v>116</v>
      </c>
      <c r="AE254" s="78">
        <v>0</v>
      </c>
      <c r="AF254" s="65">
        <f>IFERROR(AE254/AB244,"-")</f>
        <v>0</v>
      </c>
      <c r="AG254" s="78">
        <v>0</v>
      </c>
      <c r="AH254" s="65">
        <f>IFERROR(AG254/AC244,"-")</f>
        <v>0</v>
      </c>
      <c r="AI254" s="81" t="str">
        <f t="shared" si="19"/>
        <v>-</v>
      </c>
      <c r="AJ254" s="355"/>
      <c r="AK254" s="355"/>
      <c r="AL254" s="49" t="s">
        <v>116</v>
      </c>
      <c r="AM254" s="78">
        <v>189522</v>
      </c>
      <c r="AN254" s="65">
        <f>IFERROR(AM254/AJ244,"-")</f>
        <v>5.5489355054020597E-4</v>
      </c>
      <c r="AO254" s="78">
        <v>5</v>
      </c>
      <c r="AP254" s="65">
        <f>IFERROR(AO254/AK244,"-")</f>
        <v>8.8495575221238937E-3</v>
      </c>
      <c r="AQ254" s="81">
        <f t="shared" si="20"/>
        <v>37904.400000000001</v>
      </c>
      <c r="AR254" s="355"/>
      <c r="AS254" s="355"/>
      <c r="AT254" s="49" t="s">
        <v>116</v>
      </c>
      <c r="AU254" s="78">
        <v>2089</v>
      </c>
      <c r="AV254" s="65">
        <f>IFERROR(AU254/AR244,"-")</f>
        <v>5.1591867185492991E-6</v>
      </c>
      <c r="AW254" s="81">
        <v>1</v>
      </c>
      <c r="AX254" s="65">
        <f>IFERROR(AW254/AS244,"-")</f>
        <v>1.2330456226880395E-3</v>
      </c>
      <c r="AY254" s="284">
        <f t="shared" si="21"/>
        <v>2089</v>
      </c>
      <c r="AZ254" s="355"/>
      <c r="BA254" s="355"/>
      <c r="BB254" s="49" t="s">
        <v>116</v>
      </c>
      <c r="BC254" s="78">
        <v>0</v>
      </c>
      <c r="BD254" s="65" t="str">
        <f>IFERROR(BC254/AZ244,"-")</f>
        <v>-</v>
      </c>
      <c r="BE254" s="78">
        <v>0</v>
      </c>
      <c r="BF254" s="65" t="str">
        <f>IFERROR(BE254/BA244,"-")</f>
        <v>-</v>
      </c>
      <c r="BG254" s="81" t="str">
        <f t="shared" si="22"/>
        <v>-</v>
      </c>
      <c r="BH254" s="355"/>
      <c r="BI254" s="355"/>
      <c r="BJ254" s="49" t="s">
        <v>116</v>
      </c>
      <c r="BK254" s="78">
        <v>53379</v>
      </c>
      <c r="BL254" s="65">
        <f>IFERROR(BK254/BH244,"-")</f>
        <v>1.5025352590802978E-4</v>
      </c>
      <c r="BM254" s="78">
        <v>5</v>
      </c>
      <c r="BN254" s="65">
        <f>IFERROR(BM254/BI244,"-")</f>
        <v>5.7471264367816091E-3</v>
      </c>
      <c r="BO254" s="192">
        <f t="shared" si="23"/>
        <v>10675.8</v>
      </c>
      <c r="BP254" s="286"/>
    </row>
    <row r="255" spans="2:68" s="10" customFormat="1" ht="13.15" customHeight="1">
      <c r="B255" s="379"/>
      <c r="C255" s="374"/>
      <c r="D255" s="355"/>
      <c r="E255" s="355"/>
      <c r="F255" s="49" t="s">
        <v>117</v>
      </c>
      <c r="G255" s="78">
        <v>916314</v>
      </c>
      <c r="H255" s="65">
        <f>IFERROR(G255/D244,"-")</f>
        <v>8.9800476053833594E-3</v>
      </c>
      <c r="I255" s="78">
        <v>3</v>
      </c>
      <c r="J255" s="65">
        <f>IFERROR(I255/E244,"-")</f>
        <v>1.948051948051948E-2</v>
      </c>
      <c r="K255" s="81">
        <f t="shared" si="16"/>
        <v>305438</v>
      </c>
      <c r="L255" s="355"/>
      <c r="M255" s="355"/>
      <c r="N255" s="49" t="s">
        <v>117</v>
      </c>
      <c r="O255" s="78">
        <v>2025529</v>
      </c>
      <c r="P255" s="65">
        <f>IFERROR(O255/L244,"-")</f>
        <v>2.5285677880280853E-3</v>
      </c>
      <c r="Q255" s="78">
        <v>5</v>
      </c>
      <c r="R255" s="65">
        <f>IFERROR(Q255/M244,"-")</f>
        <v>3.0469226081657527E-3</v>
      </c>
      <c r="S255" s="81">
        <f t="shared" si="17"/>
        <v>405105.8</v>
      </c>
      <c r="T255" s="355"/>
      <c r="U255" s="355"/>
      <c r="V255" s="49" t="s">
        <v>117</v>
      </c>
      <c r="W255" s="78">
        <v>0</v>
      </c>
      <c r="X255" s="65">
        <f>IFERROR(W255/T244,"-")</f>
        <v>0</v>
      </c>
      <c r="Y255" s="78">
        <v>0</v>
      </c>
      <c r="Z255" s="65">
        <f>IFERROR(Y255/U244,"-")</f>
        <v>0</v>
      </c>
      <c r="AA255" s="192" t="str">
        <f t="shared" si="18"/>
        <v>-</v>
      </c>
      <c r="AB255" s="355"/>
      <c r="AC255" s="355"/>
      <c r="AD255" s="49" t="s">
        <v>117</v>
      </c>
      <c r="AE255" s="78">
        <v>0</v>
      </c>
      <c r="AF255" s="65">
        <f>IFERROR(AE255/AB244,"-")</f>
        <v>0</v>
      </c>
      <c r="AG255" s="78">
        <v>0</v>
      </c>
      <c r="AH255" s="65">
        <f>IFERROR(AG255/AC244,"-")</f>
        <v>0</v>
      </c>
      <c r="AI255" s="81" t="str">
        <f t="shared" si="19"/>
        <v>-</v>
      </c>
      <c r="AJ255" s="355"/>
      <c r="AK255" s="355"/>
      <c r="AL255" s="49" t="s">
        <v>117</v>
      </c>
      <c r="AM255" s="78">
        <v>1472970</v>
      </c>
      <c r="AN255" s="65">
        <f>IFERROR(AM255/AJ244,"-")</f>
        <v>4.312647360935444E-3</v>
      </c>
      <c r="AO255" s="78">
        <v>3</v>
      </c>
      <c r="AP255" s="65">
        <f>IFERROR(AO255/AK244,"-")</f>
        <v>5.3097345132743362E-3</v>
      </c>
      <c r="AQ255" s="81">
        <f t="shared" si="20"/>
        <v>490990</v>
      </c>
      <c r="AR255" s="355"/>
      <c r="AS255" s="355"/>
      <c r="AT255" s="49" t="s">
        <v>117</v>
      </c>
      <c r="AU255" s="78">
        <v>552559</v>
      </c>
      <c r="AV255" s="65">
        <f>IFERROR(AU255/AR244,"-")</f>
        <v>1.3646505763594457E-3</v>
      </c>
      <c r="AW255" s="81">
        <v>2</v>
      </c>
      <c r="AX255" s="65">
        <f>IFERROR(AW255/AS244,"-")</f>
        <v>2.4660912453760789E-3</v>
      </c>
      <c r="AY255" s="284">
        <f t="shared" si="21"/>
        <v>276279.5</v>
      </c>
      <c r="AZ255" s="355"/>
      <c r="BA255" s="355"/>
      <c r="BB255" s="49" t="s">
        <v>117</v>
      </c>
      <c r="BC255" s="78">
        <v>0</v>
      </c>
      <c r="BD255" s="65" t="str">
        <f>IFERROR(BC255/AZ244,"-")</f>
        <v>-</v>
      </c>
      <c r="BE255" s="78">
        <v>0</v>
      </c>
      <c r="BF255" s="65" t="str">
        <f>IFERROR(BE255/BA244,"-")</f>
        <v>-</v>
      </c>
      <c r="BG255" s="81" t="str">
        <f t="shared" si="22"/>
        <v>-</v>
      </c>
      <c r="BH255" s="355"/>
      <c r="BI255" s="355"/>
      <c r="BJ255" s="49" t="s">
        <v>117</v>
      </c>
      <c r="BK255" s="78">
        <v>15844</v>
      </c>
      <c r="BL255" s="65">
        <f>IFERROR(BK255/BH244,"-")</f>
        <v>4.4598378847239999E-5</v>
      </c>
      <c r="BM255" s="78">
        <v>2</v>
      </c>
      <c r="BN255" s="65">
        <f>IFERROR(BM255/BI244,"-")</f>
        <v>2.2988505747126436E-3</v>
      </c>
      <c r="BO255" s="192">
        <f t="shared" si="23"/>
        <v>7922</v>
      </c>
      <c r="BP255" s="286"/>
    </row>
    <row r="256" spans="2:68" s="10" customFormat="1" ht="13.15" customHeight="1">
      <c r="B256" s="379"/>
      <c r="C256" s="374"/>
      <c r="D256" s="355"/>
      <c r="E256" s="355"/>
      <c r="F256" s="49" t="s">
        <v>118</v>
      </c>
      <c r="G256" s="78">
        <v>304904</v>
      </c>
      <c r="H256" s="65">
        <f>IFERROR(G256/D244,"-")</f>
        <v>2.9881159024873656E-3</v>
      </c>
      <c r="I256" s="78">
        <v>13</v>
      </c>
      <c r="J256" s="65">
        <f>IFERROR(I256/E244,"-")</f>
        <v>8.4415584415584416E-2</v>
      </c>
      <c r="K256" s="81">
        <f t="shared" si="16"/>
        <v>23454.153846153848</v>
      </c>
      <c r="L256" s="355"/>
      <c r="M256" s="355"/>
      <c r="N256" s="49" t="s">
        <v>118</v>
      </c>
      <c r="O256" s="78">
        <v>5513654</v>
      </c>
      <c r="P256" s="65">
        <f>IFERROR(O256/L244,"-")</f>
        <v>6.8829663257016825E-3</v>
      </c>
      <c r="Q256" s="78">
        <v>195</v>
      </c>
      <c r="R256" s="65">
        <f>IFERROR(Q256/M244,"-")</f>
        <v>0.11882998171846434</v>
      </c>
      <c r="S256" s="81">
        <f t="shared" si="17"/>
        <v>28275.148717948719</v>
      </c>
      <c r="T256" s="355"/>
      <c r="U256" s="355"/>
      <c r="V256" s="49" t="s">
        <v>118</v>
      </c>
      <c r="W256" s="78">
        <v>255277</v>
      </c>
      <c r="X256" s="65">
        <f>IFERROR(W256/T244,"-")</f>
        <v>1.4251507904074746E-2</v>
      </c>
      <c r="Y256" s="78">
        <v>9</v>
      </c>
      <c r="Z256" s="65">
        <f>IFERROR(Y256/U244,"-")</f>
        <v>0.10465116279069768</v>
      </c>
      <c r="AA256" s="192">
        <f t="shared" si="18"/>
        <v>28364.111111111109</v>
      </c>
      <c r="AB256" s="355"/>
      <c r="AC256" s="355"/>
      <c r="AD256" s="49" t="s">
        <v>118</v>
      </c>
      <c r="AE256" s="78">
        <v>156388</v>
      </c>
      <c r="AF256" s="65">
        <f>IFERROR(AE256/AB244,"-")</f>
        <v>4.2623950774826067E-3</v>
      </c>
      <c r="AG256" s="78">
        <v>10</v>
      </c>
      <c r="AH256" s="65">
        <f>IFERROR(AG256/AC244,"-")</f>
        <v>5.5865921787709494E-2</v>
      </c>
      <c r="AI256" s="81">
        <f t="shared" si="19"/>
        <v>15638.8</v>
      </c>
      <c r="AJ256" s="355"/>
      <c r="AK256" s="355"/>
      <c r="AL256" s="49" t="s">
        <v>118</v>
      </c>
      <c r="AM256" s="78">
        <v>2427648</v>
      </c>
      <c r="AN256" s="65">
        <f>IFERROR(AM256/AJ244,"-")</f>
        <v>7.1078092157207604E-3</v>
      </c>
      <c r="AO256" s="78">
        <v>72</v>
      </c>
      <c r="AP256" s="65">
        <f>IFERROR(AO256/AK244,"-")</f>
        <v>0.12743362831858407</v>
      </c>
      <c r="AQ256" s="81">
        <f t="shared" si="20"/>
        <v>33717.333333333336</v>
      </c>
      <c r="AR256" s="355"/>
      <c r="AS256" s="355"/>
      <c r="AT256" s="49" t="s">
        <v>118</v>
      </c>
      <c r="AU256" s="78">
        <v>2674341</v>
      </c>
      <c r="AV256" s="65">
        <f>IFERROR(AU256/AR244,"-")</f>
        <v>6.6047987401014127E-3</v>
      </c>
      <c r="AW256" s="81">
        <v>104</v>
      </c>
      <c r="AX256" s="65">
        <f>IFERROR(AW256/AS244,"-")</f>
        <v>0.1282367447595561</v>
      </c>
      <c r="AY256" s="284">
        <f t="shared" si="21"/>
        <v>25714.817307692309</v>
      </c>
      <c r="AZ256" s="355"/>
      <c r="BA256" s="355"/>
      <c r="BB256" s="49" t="s">
        <v>118</v>
      </c>
      <c r="BC256" s="78">
        <v>0</v>
      </c>
      <c r="BD256" s="65" t="str">
        <f>IFERROR(BC256/AZ244,"-")</f>
        <v>-</v>
      </c>
      <c r="BE256" s="78">
        <v>0</v>
      </c>
      <c r="BF256" s="65" t="str">
        <f>IFERROR(BE256/BA244,"-")</f>
        <v>-</v>
      </c>
      <c r="BG256" s="81" t="str">
        <f t="shared" si="22"/>
        <v>-</v>
      </c>
      <c r="BH256" s="355"/>
      <c r="BI256" s="355"/>
      <c r="BJ256" s="49" t="s">
        <v>118</v>
      </c>
      <c r="BK256" s="78">
        <v>1415089</v>
      </c>
      <c r="BL256" s="65">
        <f>IFERROR(BK256/BH244,"-")</f>
        <v>3.9832539336380965E-3</v>
      </c>
      <c r="BM256" s="78">
        <v>72</v>
      </c>
      <c r="BN256" s="65">
        <f>IFERROR(BM256/BI244,"-")</f>
        <v>8.2758620689655171E-2</v>
      </c>
      <c r="BO256" s="192">
        <f t="shared" si="23"/>
        <v>19654.013888888891</v>
      </c>
      <c r="BP256" s="286"/>
    </row>
    <row r="257" spans="2:68" s="10" customFormat="1" ht="13.15" customHeight="1">
      <c r="B257" s="379"/>
      <c r="C257" s="374"/>
      <c r="D257" s="355"/>
      <c r="E257" s="355"/>
      <c r="F257" s="49" t="s">
        <v>119</v>
      </c>
      <c r="G257" s="78">
        <v>2240703</v>
      </c>
      <c r="H257" s="65">
        <f>IFERROR(G257/D244,"-")</f>
        <v>2.1959306099792551E-2</v>
      </c>
      <c r="I257" s="78">
        <v>26</v>
      </c>
      <c r="J257" s="65">
        <f>IFERROR(I257/E244,"-")</f>
        <v>0.16883116883116883</v>
      </c>
      <c r="K257" s="81">
        <f t="shared" si="16"/>
        <v>86180.88461538461</v>
      </c>
      <c r="L257" s="355"/>
      <c r="M257" s="355"/>
      <c r="N257" s="49" t="s">
        <v>119</v>
      </c>
      <c r="O257" s="78">
        <v>9601894</v>
      </c>
      <c r="P257" s="65">
        <f>IFERROR(O257/L244,"-")</f>
        <v>1.1986518026876012E-2</v>
      </c>
      <c r="Q257" s="78">
        <v>152</v>
      </c>
      <c r="R257" s="65">
        <f>IFERROR(Q257/M244,"-")</f>
        <v>9.2626447288238878E-2</v>
      </c>
      <c r="S257" s="81">
        <f t="shared" si="17"/>
        <v>63170.355263157893</v>
      </c>
      <c r="T257" s="355"/>
      <c r="U257" s="355"/>
      <c r="V257" s="49" t="s">
        <v>119</v>
      </c>
      <c r="W257" s="78">
        <v>125648</v>
      </c>
      <c r="X257" s="65">
        <f>IFERROR(W257/T244,"-")</f>
        <v>7.0146290701127937E-3</v>
      </c>
      <c r="Y257" s="78">
        <v>6</v>
      </c>
      <c r="Z257" s="65">
        <f>IFERROR(Y257/U244,"-")</f>
        <v>6.9767441860465115E-2</v>
      </c>
      <c r="AA257" s="192">
        <f t="shared" si="18"/>
        <v>20941.333333333332</v>
      </c>
      <c r="AB257" s="355"/>
      <c r="AC257" s="355"/>
      <c r="AD257" s="49" t="s">
        <v>119</v>
      </c>
      <c r="AE257" s="78">
        <v>780209</v>
      </c>
      <c r="AF257" s="65">
        <f>IFERROR(AE257/AB244,"-")</f>
        <v>2.1264796538146322E-2</v>
      </c>
      <c r="AG257" s="78">
        <v>11</v>
      </c>
      <c r="AH257" s="65">
        <f>IFERROR(AG257/AC244,"-")</f>
        <v>6.1452513966480445E-2</v>
      </c>
      <c r="AI257" s="81">
        <f t="shared" si="19"/>
        <v>70928.090909090912</v>
      </c>
      <c r="AJ257" s="355"/>
      <c r="AK257" s="355"/>
      <c r="AL257" s="49" t="s">
        <v>119</v>
      </c>
      <c r="AM257" s="78">
        <v>5348615</v>
      </c>
      <c r="AN257" s="65">
        <f>IFERROR(AM257/AJ244,"-")</f>
        <v>1.5659986533608783E-2</v>
      </c>
      <c r="AO257" s="78">
        <v>68</v>
      </c>
      <c r="AP257" s="65">
        <f>IFERROR(AO257/AK244,"-")</f>
        <v>0.12035398230088495</v>
      </c>
      <c r="AQ257" s="81">
        <f t="shared" si="20"/>
        <v>78656.102941176476</v>
      </c>
      <c r="AR257" s="355"/>
      <c r="AS257" s="355"/>
      <c r="AT257" s="49" t="s">
        <v>119</v>
      </c>
      <c r="AU257" s="78">
        <v>3347422</v>
      </c>
      <c r="AV257" s="65">
        <f>IFERROR(AU257/AR244,"-")</f>
        <v>8.2671015432167223E-3</v>
      </c>
      <c r="AW257" s="81">
        <v>67</v>
      </c>
      <c r="AX257" s="65">
        <f>IFERROR(AW257/AS244,"-")</f>
        <v>8.2614056720098639E-2</v>
      </c>
      <c r="AY257" s="284">
        <f t="shared" si="21"/>
        <v>49961.522388059704</v>
      </c>
      <c r="AZ257" s="355"/>
      <c r="BA257" s="355"/>
      <c r="BB257" s="49" t="s">
        <v>119</v>
      </c>
      <c r="BC257" s="78">
        <v>0</v>
      </c>
      <c r="BD257" s="65" t="str">
        <f>IFERROR(BC257/AZ244,"-")</f>
        <v>-</v>
      </c>
      <c r="BE257" s="78">
        <v>0</v>
      </c>
      <c r="BF257" s="65" t="str">
        <f>IFERROR(BE257/BA244,"-")</f>
        <v>-</v>
      </c>
      <c r="BG257" s="81" t="str">
        <f t="shared" si="22"/>
        <v>-</v>
      </c>
      <c r="BH257" s="355"/>
      <c r="BI257" s="355"/>
      <c r="BJ257" s="49" t="s">
        <v>119</v>
      </c>
      <c r="BK257" s="78">
        <v>3176779</v>
      </c>
      <c r="BL257" s="65">
        <f>IFERROR(BK257/BH244,"-")</f>
        <v>8.942135404945482E-3</v>
      </c>
      <c r="BM257" s="78">
        <v>50</v>
      </c>
      <c r="BN257" s="65">
        <f>IFERROR(BM257/BI244,"-")</f>
        <v>5.7471264367816091E-2</v>
      </c>
      <c r="BO257" s="192">
        <f t="shared" si="23"/>
        <v>63535.58</v>
      </c>
      <c r="BP257" s="286"/>
    </row>
    <row r="258" spans="2:68" s="10" customFormat="1" ht="13.15" customHeight="1">
      <c r="B258" s="379"/>
      <c r="C258" s="374"/>
      <c r="D258" s="355"/>
      <c r="E258" s="355"/>
      <c r="F258" s="49" t="s">
        <v>120</v>
      </c>
      <c r="G258" s="78">
        <v>429864</v>
      </c>
      <c r="H258" s="65">
        <f>IFERROR(G258/D244,"-")</f>
        <v>4.2127471410897495E-3</v>
      </c>
      <c r="I258" s="78">
        <v>10</v>
      </c>
      <c r="J258" s="65">
        <f>IFERROR(I258/E244,"-")</f>
        <v>6.4935064935064929E-2</v>
      </c>
      <c r="K258" s="81">
        <f t="shared" si="16"/>
        <v>42986.400000000001</v>
      </c>
      <c r="L258" s="355"/>
      <c r="M258" s="355"/>
      <c r="N258" s="49" t="s">
        <v>120</v>
      </c>
      <c r="O258" s="78">
        <v>2919540</v>
      </c>
      <c r="P258" s="65">
        <f>IFERROR(O258/L244,"-")</f>
        <v>3.644605828827687E-3</v>
      </c>
      <c r="Q258" s="78">
        <v>78</v>
      </c>
      <c r="R258" s="65">
        <f>IFERROR(Q258/M244,"-")</f>
        <v>4.7531992687385741E-2</v>
      </c>
      <c r="S258" s="81">
        <f t="shared" si="17"/>
        <v>37430</v>
      </c>
      <c r="T258" s="355"/>
      <c r="U258" s="355"/>
      <c r="V258" s="49" t="s">
        <v>120</v>
      </c>
      <c r="W258" s="78">
        <v>51360</v>
      </c>
      <c r="X258" s="65">
        <f>IFERROR(W258/T244,"-")</f>
        <v>2.8673066745271958E-3</v>
      </c>
      <c r="Y258" s="78">
        <v>1</v>
      </c>
      <c r="Z258" s="65">
        <f>IFERROR(Y258/U244,"-")</f>
        <v>1.1627906976744186E-2</v>
      </c>
      <c r="AA258" s="192">
        <f t="shared" si="18"/>
        <v>51360</v>
      </c>
      <c r="AB258" s="355"/>
      <c r="AC258" s="355"/>
      <c r="AD258" s="49" t="s">
        <v>120</v>
      </c>
      <c r="AE258" s="78">
        <v>311674</v>
      </c>
      <c r="AF258" s="65">
        <f>IFERROR(AE258/AB244,"-")</f>
        <v>8.4947548621333718E-3</v>
      </c>
      <c r="AG258" s="78">
        <v>3</v>
      </c>
      <c r="AH258" s="65">
        <f>IFERROR(AG258/AC244,"-")</f>
        <v>1.6759776536312849E-2</v>
      </c>
      <c r="AI258" s="81">
        <f t="shared" si="19"/>
        <v>103891.33333333333</v>
      </c>
      <c r="AJ258" s="355"/>
      <c r="AK258" s="355"/>
      <c r="AL258" s="49" t="s">
        <v>120</v>
      </c>
      <c r="AM258" s="78">
        <v>1453008</v>
      </c>
      <c r="AN258" s="65">
        <f>IFERROR(AM258/AJ244,"-")</f>
        <v>4.2542014546243893E-3</v>
      </c>
      <c r="AO258" s="78">
        <v>33</v>
      </c>
      <c r="AP258" s="65">
        <f>IFERROR(AO258/AK244,"-")</f>
        <v>5.8407079646017698E-2</v>
      </c>
      <c r="AQ258" s="81">
        <f t="shared" si="20"/>
        <v>44030.545454545456</v>
      </c>
      <c r="AR258" s="355"/>
      <c r="AS258" s="355"/>
      <c r="AT258" s="49" t="s">
        <v>120</v>
      </c>
      <c r="AU258" s="78">
        <v>1103498</v>
      </c>
      <c r="AV258" s="65">
        <f>IFERROR(AU258/AR244,"-")</f>
        <v>2.7253002515776515E-3</v>
      </c>
      <c r="AW258" s="81">
        <v>41</v>
      </c>
      <c r="AX258" s="65">
        <f>IFERROR(AW258/AS244,"-")</f>
        <v>5.0554870530209621E-2</v>
      </c>
      <c r="AY258" s="284">
        <f t="shared" si="21"/>
        <v>26914.585365853658</v>
      </c>
      <c r="AZ258" s="355"/>
      <c r="BA258" s="355"/>
      <c r="BB258" s="49" t="s">
        <v>120</v>
      </c>
      <c r="BC258" s="78">
        <v>0</v>
      </c>
      <c r="BD258" s="65" t="str">
        <f>IFERROR(BC258/AZ244,"-")</f>
        <v>-</v>
      </c>
      <c r="BE258" s="78">
        <v>0</v>
      </c>
      <c r="BF258" s="65" t="str">
        <f>IFERROR(BE258/BA244,"-")</f>
        <v>-</v>
      </c>
      <c r="BG258" s="81" t="str">
        <f t="shared" si="22"/>
        <v>-</v>
      </c>
      <c r="BH258" s="355"/>
      <c r="BI258" s="355"/>
      <c r="BJ258" s="49" t="s">
        <v>120</v>
      </c>
      <c r="BK258" s="78">
        <v>760525</v>
      </c>
      <c r="BL258" s="65">
        <f>IFERROR(BK258/BH244,"-")</f>
        <v>2.1407587776317342E-3</v>
      </c>
      <c r="BM258" s="78">
        <v>28</v>
      </c>
      <c r="BN258" s="65">
        <f>IFERROR(BM258/BI244,"-")</f>
        <v>3.2183908045977011E-2</v>
      </c>
      <c r="BO258" s="192">
        <f t="shared" si="23"/>
        <v>27161.607142857141</v>
      </c>
      <c r="BP258" s="286"/>
    </row>
    <row r="259" spans="2:68" s="10" customFormat="1" ht="13.15" customHeight="1">
      <c r="B259" s="379"/>
      <c r="C259" s="374"/>
      <c r="D259" s="355"/>
      <c r="E259" s="355"/>
      <c r="F259" s="50" t="s">
        <v>121</v>
      </c>
      <c r="G259" s="79">
        <v>140098</v>
      </c>
      <c r="H259" s="66">
        <f>IFERROR(G259/D244,"-")</f>
        <v>1.3729864537909472E-3</v>
      </c>
      <c r="I259" s="79">
        <v>9</v>
      </c>
      <c r="J259" s="66">
        <f>IFERROR(I259/E244,"-")</f>
        <v>5.844155844155844E-2</v>
      </c>
      <c r="K259" s="82">
        <f t="shared" si="16"/>
        <v>15566.444444444445</v>
      </c>
      <c r="L259" s="355"/>
      <c r="M259" s="355"/>
      <c r="N259" s="50" t="s">
        <v>121</v>
      </c>
      <c r="O259" s="79">
        <v>808459</v>
      </c>
      <c r="P259" s="66">
        <f>IFERROR(O259/L244,"-")</f>
        <v>1.0092392581599165E-3</v>
      </c>
      <c r="Q259" s="79">
        <v>110</v>
      </c>
      <c r="R259" s="66">
        <f>IFERROR(Q259/M244,"-")</f>
        <v>6.7032297379646555E-2</v>
      </c>
      <c r="S259" s="82">
        <f t="shared" si="17"/>
        <v>7349.6272727272726</v>
      </c>
      <c r="T259" s="355"/>
      <c r="U259" s="355"/>
      <c r="V259" s="50" t="s">
        <v>121</v>
      </c>
      <c r="W259" s="79">
        <v>9754</v>
      </c>
      <c r="X259" s="66">
        <f>IFERROR(W259/T244,"-")</f>
        <v>5.4454262662262983E-4</v>
      </c>
      <c r="Y259" s="79">
        <v>2</v>
      </c>
      <c r="Z259" s="66">
        <f>IFERROR(Y259/U244,"-")</f>
        <v>2.3255813953488372E-2</v>
      </c>
      <c r="AA259" s="193">
        <f t="shared" si="18"/>
        <v>4877</v>
      </c>
      <c r="AB259" s="355"/>
      <c r="AC259" s="355"/>
      <c r="AD259" s="50" t="s">
        <v>121</v>
      </c>
      <c r="AE259" s="79">
        <v>15065</v>
      </c>
      <c r="AF259" s="66">
        <f>IFERROR(AE259/AB244,"-")</f>
        <v>4.1060044148064729E-4</v>
      </c>
      <c r="AG259" s="79">
        <v>9</v>
      </c>
      <c r="AH259" s="66">
        <f>IFERROR(AG259/AC244,"-")</f>
        <v>5.027932960893855E-2</v>
      </c>
      <c r="AI259" s="82">
        <f t="shared" si="19"/>
        <v>1673.8888888888889</v>
      </c>
      <c r="AJ259" s="355"/>
      <c r="AK259" s="355"/>
      <c r="AL259" s="50" t="s">
        <v>121</v>
      </c>
      <c r="AM259" s="79">
        <v>478496</v>
      </c>
      <c r="AN259" s="66">
        <f>IFERROR(AM259/AJ244,"-")</f>
        <v>1.4009684593835354E-3</v>
      </c>
      <c r="AO259" s="79">
        <v>48</v>
      </c>
      <c r="AP259" s="66">
        <f>IFERROR(AO259/AK244,"-")</f>
        <v>8.4955752212389379E-2</v>
      </c>
      <c r="AQ259" s="82">
        <f t="shared" si="20"/>
        <v>9968.6666666666661</v>
      </c>
      <c r="AR259" s="355"/>
      <c r="AS259" s="355"/>
      <c r="AT259" s="50" t="s">
        <v>121</v>
      </c>
      <c r="AU259" s="79">
        <v>305144</v>
      </c>
      <c r="AV259" s="66">
        <f>IFERROR(AU259/AR244,"-")</f>
        <v>7.5361171471757164E-4</v>
      </c>
      <c r="AW259" s="82">
        <v>51</v>
      </c>
      <c r="AX259" s="66">
        <f>IFERROR(AW259/AS244,"-")</f>
        <v>6.2885326757090007E-2</v>
      </c>
      <c r="AY259" s="285">
        <f t="shared" si="21"/>
        <v>5983.2156862745096</v>
      </c>
      <c r="AZ259" s="355"/>
      <c r="BA259" s="355"/>
      <c r="BB259" s="50" t="s">
        <v>121</v>
      </c>
      <c r="BC259" s="79">
        <v>0</v>
      </c>
      <c r="BD259" s="66" t="str">
        <f>IFERROR(BC259/AZ244,"-")</f>
        <v>-</v>
      </c>
      <c r="BE259" s="79">
        <v>0</v>
      </c>
      <c r="BF259" s="66" t="str">
        <f>IFERROR(BE259/BA244,"-")</f>
        <v>-</v>
      </c>
      <c r="BG259" s="82" t="str">
        <f t="shared" si="22"/>
        <v>-</v>
      </c>
      <c r="BH259" s="355"/>
      <c r="BI259" s="355"/>
      <c r="BJ259" s="50" t="s">
        <v>121</v>
      </c>
      <c r="BK259" s="79">
        <v>137461</v>
      </c>
      <c r="BL259" s="66">
        <f>IFERROR(BK259/BH244,"-")</f>
        <v>3.869311887604429E-4</v>
      </c>
      <c r="BM259" s="79">
        <v>31</v>
      </c>
      <c r="BN259" s="66">
        <f>IFERROR(BM259/BI244,"-")</f>
        <v>3.5632183908045977E-2</v>
      </c>
      <c r="BO259" s="193">
        <f t="shared" si="23"/>
        <v>4434.2258064516127</v>
      </c>
      <c r="BP259" s="286"/>
    </row>
    <row r="260" spans="2:68" s="10" customFormat="1" ht="13.15" customHeight="1">
      <c r="B260" s="380"/>
      <c r="C260" s="375"/>
      <c r="D260" s="356"/>
      <c r="E260" s="356"/>
      <c r="F260" s="51" t="s">
        <v>71</v>
      </c>
      <c r="G260" s="74">
        <f>SUM(G244:G259)</f>
        <v>26556951</v>
      </c>
      <c r="H260" s="66">
        <f>IFERROR(G260/D244,"-")</f>
        <v>0.2602630585517991</v>
      </c>
      <c r="I260" s="79">
        <v>131</v>
      </c>
      <c r="J260" s="66">
        <f>IFERROR(I260/E244,"-")</f>
        <v>0.85064935064935066</v>
      </c>
      <c r="K260" s="82">
        <f t="shared" si="16"/>
        <v>202724.81679389314</v>
      </c>
      <c r="L260" s="356"/>
      <c r="M260" s="356"/>
      <c r="N260" s="51" t="s">
        <v>71</v>
      </c>
      <c r="O260" s="74">
        <f>SUM(O244:O259)</f>
        <v>173159849</v>
      </c>
      <c r="P260" s="66">
        <f>IFERROR(O260/L244,"-")</f>
        <v>0.21616398301935308</v>
      </c>
      <c r="Q260" s="79">
        <v>1298</v>
      </c>
      <c r="R260" s="66">
        <f>IFERROR(Q260/M244,"-")</f>
        <v>0.79098110907982933</v>
      </c>
      <c r="S260" s="82">
        <f t="shared" si="17"/>
        <v>133405.12249614793</v>
      </c>
      <c r="T260" s="356"/>
      <c r="U260" s="356"/>
      <c r="V260" s="51" t="s">
        <v>71</v>
      </c>
      <c r="W260" s="74">
        <f>SUM(W244:W259)</f>
        <v>1537828</v>
      </c>
      <c r="X260" s="66">
        <f>IFERROR(W260/T244,"-")</f>
        <v>8.5853280542733806E-2</v>
      </c>
      <c r="Y260" s="79">
        <v>28</v>
      </c>
      <c r="Z260" s="66">
        <f>IFERROR(Y260/U244,"-")</f>
        <v>0.32558139534883723</v>
      </c>
      <c r="AA260" s="193">
        <f t="shared" si="18"/>
        <v>54922.428571428572</v>
      </c>
      <c r="AB260" s="356"/>
      <c r="AC260" s="356"/>
      <c r="AD260" s="51" t="s">
        <v>71</v>
      </c>
      <c r="AE260" s="74">
        <f>SUM(AE244:AE259)</f>
        <v>2925323</v>
      </c>
      <c r="AF260" s="66">
        <f>IFERROR(AE260/AB244,"-")</f>
        <v>7.9730429158545738E-2</v>
      </c>
      <c r="AG260" s="79">
        <v>59</v>
      </c>
      <c r="AH260" s="66">
        <f>IFERROR(AG260/AC244,"-")</f>
        <v>0.32960893854748602</v>
      </c>
      <c r="AI260" s="82">
        <f t="shared" si="19"/>
        <v>49581.745762711864</v>
      </c>
      <c r="AJ260" s="356"/>
      <c r="AK260" s="356"/>
      <c r="AL260" s="51" t="s">
        <v>71</v>
      </c>
      <c r="AM260" s="74">
        <f>SUM(AM244:AM259)</f>
        <v>79952961</v>
      </c>
      <c r="AN260" s="66">
        <f>IFERROR(AM260/AJ244,"-")</f>
        <v>0.23409093617359786</v>
      </c>
      <c r="AO260" s="79">
        <v>508</v>
      </c>
      <c r="AP260" s="66">
        <f>IFERROR(AO260/AK244,"-")</f>
        <v>0.89911504424778765</v>
      </c>
      <c r="AQ260" s="82">
        <f t="shared" si="20"/>
        <v>157387.71850393701</v>
      </c>
      <c r="AR260" s="356"/>
      <c r="AS260" s="356"/>
      <c r="AT260" s="51" t="s">
        <v>71</v>
      </c>
      <c r="AU260" s="74">
        <f>SUM(AU244:AU259)</f>
        <v>88743737</v>
      </c>
      <c r="AV260" s="66">
        <f>IFERROR(AU260/AR244,"-")</f>
        <v>0.21916970286492676</v>
      </c>
      <c r="AW260" s="82">
        <v>703</v>
      </c>
      <c r="AX260" s="197">
        <f>IFERROR(AW260/AS244,"-")</f>
        <v>0.86683107274969173</v>
      </c>
      <c r="AY260" s="223">
        <f t="shared" si="21"/>
        <v>126235.75675675676</v>
      </c>
      <c r="AZ260" s="356"/>
      <c r="BA260" s="356"/>
      <c r="BB260" s="51" t="s">
        <v>71</v>
      </c>
      <c r="BC260" s="74">
        <f>SUM(BC244:BC259)</f>
        <v>0</v>
      </c>
      <c r="BD260" s="66" t="str">
        <f>IFERROR(BC260/AZ244,"-")</f>
        <v>-</v>
      </c>
      <c r="BE260" s="79">
        <v>0</v>
      </c>
      <c r="BF260" s="66" t="str">
        <f>IFERROR(BE260/BA244,"-")</f>
        <v>-</v>
      </c>
      <c r="BG260" s="82" t="str">
        <f t="shared" si="22"/>
        <v>-</v>
      </c>
      <c r="BH260" s="356"/>
      <c r="BI260" s="356"/>
      <c r="BJ260" s="51" t="s">
        <v>71</v>
      </c>
      <c r="BK260" s="74">
        <f>SUM(BK244:BK259)</f>
        <v>59109538</v>
      </c>
      <c r="BL260" s="66">
        <f>IFERROR(BK260/BH244,"-")</f>
        <v>0.16638409298215909</v>
      </c>
      <c r="BM260" s="79">
        <v>613</v>
      </c>
      <c r="BN260" s="66">
        <f>IFERROR(BM260/BI244,"-")</f>
        <v>0.70459770114942533</v>
      </c>
      <c r="BO260" s="193">
        <f t="shared" si="23"/>
        <v>96426.652528548118</v>
      </c>
      <c r="BP260" s="286"/>
    </row>
    <row r="261" spans="2:68" s="10" customFormat="1" ht="13.15" customHeight="1">
      <c r="B261" s="457">
        <v>16</v>
      </c>
      <c r="C261" s="456" t="s">
        <v>60</v>
      </c>
      <c r="D261" s="458">
        <v>48942660</v>
      </c>
      <c r="E261" s="458">
        <v>80</v>
      </c>
      <c r="F261" s="47" t="s">
        <v>107</v>
      </c>
      <c r="G261" s="77">
        <v>778702</v>
      </c>
      <c r="H261" s="64">
        <f>IFERROR(G261/D261,"-")</f>
        <v>1.5910496078472235E-2</v>
      </c>
      <c r="I261" s="77">
        <v>16</v>
      </c>
      <c r="J261" s="64">
        <f>IFERROR(I261/E261,"-")</f>
        <v>0.2</v>
      </c>
      <c r="K261" s="80">
        <f t="shared" si="16"/>
        <v>48668.875</v>
      </c>
      <c r="L261" s="354">
        <v>575829100</v>
      </c>
      <c r="M261" s="354">
        <v>978</v>
      </c>
      <c r="N261" s="47" t="s">
        <v>107</v>
      </c>
      <c r="O261" s="77">
        <v>9338911</v>
      </c>
      <c r="P261" s="64">
        <f>IFERROR(O261/L261,"-")</f>
        <v>1.6218199114980469E-2</v>
      </c>
      <c r="Q261" s="77">
        <v>175</v>
      </c>
      <c r="R261" s="64">
        <f>IFERROR(Q261/M261,"-")</f>
        <v>0.17893660531697342</v>
      </c>
      <c r="S261" s="80">
        <f t="shared" si="17"/>
        <v>53365.205714285716</v>
      </c>
      <c r="T261" s="354">
        <v>19573850</v>
      </c>
      <c r="U261" s="354">
        <v>54</v>
      </c>
      <c r="V261" s="47" t="s">
        <v>107</v>
      </c>
      <c r="W261" s="77">
        <v>173864</v>
      </c>
      <c r="X261" s="64">
        <f>IFERROR(W261/T261,"-")</f>
        <v>8.8824630821223213E-3</v>
      </c>
      <c r="Y261" s="77">
        <v>7</v>
      </c>
      <c r="Z261" s="64">
        <f>IFERROR(Y261/U261,"-")</f>
        <v>0.12962962962962962</v>
      </c>
      <c r="AA261" s="191">
        <f t="shared" si="18"/>
        <v>24837.714285714286</v>
      </c>
      <c r="AB261" s="354">
        <v>25455230</v>
      </c>
      <c r="AC261" s="354">
        <v>92</v>
      </c>
      <c r="AD261" s="47" t="s">
        <v>107</v>
      </c>
      <c r="AE261" s="77">
        <v>266870</v>
      </c>
      <c r="AF261" s="64">
        <f>IFERROR(AE261/AB261,"-")</f>
        <v>1.0483896629494213E-2</v>
      </c>
      <c r="AG261" s="77">
        <v>9</v>
      </c>
      <c r="AH261" s="64">
        <f>IFERROR(AG261/AC261,"-")</f>
        <v>9.7826086956521743E-2</v>
      </c>
      <c r="AI261" s="80">
        <f t="shared" si="19"/>
        <v>29652.222222222223</v>
      </c>
      <c r="AJ261" s="354">
        <v>248424350</v>
      </c>
      <c r="AK261" s="354">
        <v>347</v>
      </c>
      <c r="AL261" s="47" t="s">
        <v>107</v>
      </c>
      <c r="AM261" s="77">
        <v>6235776</v>
      </c>
      <c r="AN261" s="64">
        <f>IFERROR(AM261/AJ261,"-")</f>
        <v>2.5101307500653619E-2</v>
      </c>
      <c r="AO261" s="77">
        <v>66</v>
      </c>
      <c r="AP261" s="64">
        <f>IFERROR(AO261/AK261,"-")</f>
        <v>0.19020172910662825</v>
      </c>
      <c r="AQ261" s="80">
        <f t="shared" si="20"/>
        <v>94481.454545454544</v>
      </c>
      <c r="AR261" s="354">
        <v>282375670</v>
      </c>
      <c r="AS261" s="354">
        <v>485</v>
      </c>
      <c r="AT261" s="47" t="s">
        <v>107</v>
      </c>
      <c r="AU261" s="77">
        <v>2662401</v>
      </c>
      <c r="AV261" s="64">
        <f>IFERROR(AU261/AR261,"-")</f>
        <v>9.4285778941223929E-3</v>
      </c>
      <c r="AW261" s="80">
        <v>93</v>
      </c>
      <c r="AX261" s="67">
        <f>IFERROR(AW261/AS261,"-")</f>
        <v>0.19175257731958764</v>
      </c>
      <c r="AY261" s="283">
        <f t="shared" si="21"/>
        <v>28627.967741935485</v>
      </c>
      <c r="AZ261" s="354">
        <v>0</v>
      </c>
      <c r="BA261" s="354">
        <v>0</v>
      </c>
      <c r="BB261" s="47" t="s">
        <v>107</v>
      </c>
      <c r="BC261" s="77">
        <v>0</v>
      </c>
      <c r="BD261" s="64" t="str">
        <f>IFERROR(BC261/AZ261,"-")</f>
        <v>-</v>
      </c>
      <c r="BE261" s="77">
        <v>0</v>
      </c>
      <c r="BF261" s="64" t="str">
        <f>IFERROR(BE261/BA261,"-")</f>
        <v>-</v>
      </c>
      <c r="BG261" s="80" t="str">
        <f t="shared" si="22"/>
        <v>-</v>
      </c>
      <c r="BH261" s="354">
        <v>228079320</v>
      </c>
      <c r="BI261" s="354">
        <v>498</v>
      </c>
      <c r="BJ261" s="47" t="s">
        <v>107</v>
      </c>
      <c r="BK261" s="77">
        <v>1736431</v>
      </c>
      <c r="BL261" s="64">
        <f>IFERROR(BK261/BH261,"-")</f>
        <v>7.6132768196608093E-3</v>
      </c>
      <c r="BM261" s="77">
        <v>71</v>
      </c>
      <c r="BN261" s="64">
        <f>IFERROR(BM261/BI261,"-")</f>
        <v>0.14257028112449799</v>
      </c>
      <c r="BO261" s="191">
        <f t="shared" si="23"/>
        <v>24456.774647887323</v>
      </c>
      <c r="BP261" s="286"/>
    </row>
    <row r="262" spans="2:68" s="10" customFormat="1" ht="13.15" customHeight="1">
      <c r="B262" s="457"/>
      <c r="C262" s="456"/>
      <c r="D262" s="458"/>
      <c r="E262" s="458"/>
      <c r="F262" s="48" t="s">
        <v>108</v>
      </c>
      <c r="G262" s="78">
        <v>907880</v>
      </c>
      <c r="H262" s="65">
        <f>IFERROR(G262/D261,"-")</f>
        <v>1.854987039936121E-2</v>
      </c>
      <c r="I262" s="78">
        <v>22</v>
      </c>
      <c r="J262" s="65">
        <f>IFERROR(I262/E261,"-")</f>
        <v>0.27500000000000002</v>
      </c>
      <c r="K262" s="81">
        <f t="shared" si="16"/>
        <v>41267.272727272728</v>
      </c>
      <c r="L262" s="355"/>
      <c r="M262" s="355"/>
      <c r="N262" s="48" t="s">
        <v>108</v>
      </c>
      <c r="O262" s="78">
        <v>11930324</v>
      </c>
      <c r="P262" s="65">
        <f>IFERROR(O262/L261,"-")</f>
        <v>2.0718515267811231E-2</v>
      </c>
      <c r="Q262" s="78">
        <v>275</v>
      </c>
      <c r="R262" s="65">
        <f>IFERROR(Q262/M261,"-")</f>
        <v>0.28118609406952966</v>
      </c>
      <c r="S262" s="81">
        <f t="shared" si="17"/>
        <v>43382.996363636361</v>
      </c>
      <c r="T262" s="355"/>
      <c r="U262" s="355"/>
      <c r="V262" s="48" t="s">
        <v>108</v>
      </c>
      <c r="W262" s="78">
        <v>61052</v>
      </c>
      <c r="X262" s="65">
        <f>IFERROR(W262/T261,"-")</f>
        <v>3.1190593572547045E-3</v>
      </c>
      <c r="Y262" s="78">
        <v>6</v>
      </c>
      <c r="Z262" s="65">
        <f>IFERROR(Y262/U261,"-")</f>
        <v>0.1111111111111111</v>
      </c>
      <c r="AA262" s="192">
        <f t="shared" si="18"/>
        <v>10175.333333333334</v>
      </c>
      <c r="AB262" s="355"/>
      <c r="AC262" s="355"/>
      <c r="AD262" s="48" t="s">
        <v>108</v>
      </c>
      <c r="AE262" s="78">
        <v>438746</v>
      </c>
      <c r="AF262" s="65">
        <f>IFERROR(AE262/AB261,"-")</f>
        <v>1.723598647507801E-2</v>
      </c>
      <c r="AG262" s="78">
        <v>14</v>
      </c>
      <c r="AH262" s="65">
        <f>IFERROR(AG262/AC261,"-")</f>
        <v>0.15217391304347827</v>
      </c>
      <c r="AI262" s="81">
        <f t="shared" si="19"/>
        <v>31339</v>
      </c>
      <c r="AJ262" s="355"/>
      <c r="AK262" s="355"/>
      <c r="AL262" s="48" t="s">
        <v>108</v>
      </c>
      <c r="AM262" s="78">
        <v>3426071</v>
      </c>
      <c r="AN262" s="65">
        <f>IFERROR(AM262/AJ261,"-")</f>
        <v>1.3791204445135914E-2</v>
      </c>
      <c r="AO262" s="78">
        <v>110</v>
      </c>
      <c r="AP262" s="65">
        <f>IFERROR(AO262/AK261,"-")</f>
        <v>0.31700288184438041</v>
      </c>
      <c r="AQ262" s="81">
        <f t="shared" si="20"/>
        <v>31146.1</v>
      </c>
      <c r="AR262" s="355"/>
      <c r="AS262" s="355"/>
      <c r="AT262" s="48" t="s">
        <v>108</v>
      </c>
      <c r="AU262" s="78">
        <v>8004455</v>
      </c>
      <c r="AV262" s="65">
        <f>IFERROR(AU262/AR261,"-")</f>
        <v>2.8346829597606621E-2</v>
      </c>
      <c r="AW262" s="81">
        <v>145</v>
      </c>
      <c r="AX262" s="65">
        <f>IFERROR(AW262/AS261,"-")</f>
        <v>0.29896907216494845</v>
      </c>
      <c r="AY262" s="284">
        <f t="shared" si="21"/>
        <v>55203.137931034486</v>
      </c>
      <c r="AZ262" s="355"/>
      <c r="BA262" s="355"/>
      <c r="BB262" s="48" t="s">
        <v>108</v>
      </c>
      <c r="BC262" s="78">
        <v>0</v>
      </c>
      <c r="BD262" s="65" t="str">
        <f>IFERROR(BC262/AZ261,"-")</f>
        <v>-</v>
      </c>
      <c r="BE262" s="78">
        <v>0</v>
      </c>
      <c r="BF262" s="65" t="str">
        <f>IFERROR(BE262/BA261,"-")</f>
        <v>-</v>
      </c>
      <c r="BG262" s="81" t="str">
        <f t="shared" si="22"/>
        <v>-</v>
      </c>
      <c r="BH262" s="355"/>
      <c r="BI262" s="355"/>
      <c r="BJ262" s="48" t="s">
        <v>108</v>
      </c>
      <c r="BK262" s="78">
        <v>3519858</v>
      </c>
      <c r="BL262" s="65">
        <f>IFERROR(BK262/BH261,"-")</f>
        <v>1.543260476223798E-2</v>
      </c>
      <c r="BM262" s="78">
        <v>129</v>
      </c>
      <c r="BN262" s="65">
        <f>IFERROR(BM262/BI261,"-")</f>
        <v>0.25903614457831325</v>
      </c>
      <c r="BO262" s="192">
        <f t="shared" si="23"/>
        <v>27285.720930232557</v>
      </c>
      <c r="BP262" s="286"/>
    </row>
    <row r="263" spans="2:68" s="10" customFormat="1" ht="13.15" customHeight="1">
      <c r="B263" s="457"/>
      <c r="C263" s="456"/>
      <c r="D263" s="458"/>
      <c r="E263" s="458"/>
      <c r="F263" s="49" t="s">
        <v>109</v>
      </c>
      <c r="G263" s="78">
        <v>613420</v>
      </c>
      <c r="H263" s="65">
        <f>IFERROR(G263/D261,"-")</f>
        <v>1.2533442195418066E-2</v>
      </c>
      <c r="I263" s="78">
        <v>20</v>
      </c>
      <c r="J263" s="65">
        <f>IFERROR(I263/E261,"-")</f>
        <v>0.25</v>
      </c>
      <c r="K263" s="81">
        <f t="shared" si="16"/>
        <v>30671</v>
      </c>
      <c r="L263" s="355"/>
      <c r="M263" s="355"/>
      <c r="N263" s="49" t="s">
        <v>109</v>
      </c>
      <c r="O263" s="78">
        <v>11622686</v>
      </c>
      <c r="P263" s="65">
        <f>IFERROR(O263/L261,"-")</f>
        <v>2.0184263004422668E-2</v>
      </c>
      <c r="Q263" s="78">
        <v>332</v>
      </c>
      <c r="R263" s="65">
        <f>IFERROR(Q263/M261,"-")</f>
        <v>0.33946830265848671</v>
      </c>
      <c r="S263" s="81">
        <f t="shared" si="17"/>
        <v>35008.090361445786</v>
      </c>
      <c r="T263" s="355"/>
      <c r="U263" s="355"/>
      <c r="V263" s="49" t="s">
        <v>109</v>
      </c>
      <c r="W263" s="78">
        <v>0</v>
      </c>
      <c r="X263" s="65">
        <f>IFERROR(W263/T261,"-")</f>
        <v>0</v>
      </c>
      <c r="Y263" s="78">
        <v>0</v>
      </c>
      <c r="Z263" s="65">
        <f>IFERROR(Y263/U261,"-")</f>
        <v>0</v>
      </c>
      <c r="AA263" s="192" t="str">
        <f t="shared" si="18"/>
        <v>-</v>
      </c>
      <c r="AB263" s="355"/>
      <c r="AC263" s="355"/>
      <c r="AD263" s="49" t="s">
        <v>109</v>
      </c>
      <c r="AE263" s="78">
        <v>0</v>
      </c>
      <c r="AF263" s="65">
        <f>IFERROR(AE263/AB261,"-")</f>
        <v>0</v>
      </c>
      <c r="AG263" s="78">
        <v>0</v>
      </c>
      <c r="AH263" s="65">
        <f>IFERROR(AG263/AC261,"-")</f>
        <v>0</v>
      </c>
      <c r="AI263" s="81" t="str">
        <f t="shared" si="19"/>
        <v>-</v>
      </c>
      <c r="AJ263" s="355"/>
      <c r="AK263" s="355"/>
      <c r="AL263" s="49" t="s">
        <v>109</v>
      </c>
      <c r="AM263" s="78">
        <v>5398606</v>
      </c>
      <c r="AN263" s="65">
        <f>IFERROR(AM263/AJ261,"-")</f>
        <v>2.1731388247569129E-2</v>
      </c>
      <c r="AO263" s="78">
        <v>135</v>
      </c>
      <c r="AP263" s="65">
        <f>IFERROR(AO263/AK261,"-")</f>
        <v>0.38904899135446686</v>
      </c>
      <c r="AQ263" s="81">
        <f t="shared" si="20"/>
        <v>39989.674074074072</v>
      </c>
      <c r="AR263" s="355"/>
      <c r="AS263" s="355"/>
      <c r="AT263" s="49" t="s">
        <v>109</v>
      </c>
      <c r="AU263" s="78">
        <v>6224080</v>
      </c>
      <c r="AV263" s="65">
        <f>IFERROR(AU263/AR261,"-")</f>
        <v>2.2041842344278455E-2</v>
      </c>
      <c r="AW263" s="81">
        <v>197</v>
      </c>
      <c r="AX263" s="65">
        <f>IFERROR(AW263/AS261,"-")</f>
        <v>0.40618556701030928</v>
      </c>
      <c r="AY263" s="284">
        <f t="shared" si="21"/>
        <v>31594.314720812185</v>
      </c>
      <c r="AZ263" s="355"/>
      <c r="BA263" s="355"/>
      <c r="BB263" s="49" t="s">
        <v>109</v>
      </c>
      <c r="BC263" s="78">
        <v>0</v>
      </c>
      <c r="BD263" s="65" t="str">
        <f>IFERROR(BC263/AZ261,"-")</f>
        <v>-</v>
      </c>
      <c r="BE263" s="78">
        <v>0</v>
      </c>
      <c r="BF263" s="65" t="str">
        <f>IFERROR(BE263/BA261,"-")</f>
        <v>-</v>
      </c>
      <c r="BG263" s="81" t="str">
        <f t="shared" si="22"/>
        <v>-</v>
      </c>
      <c r="BH263" s="355"/>
      <c r="BI263" s="355"/>
      <c r="BJ263" s="49" t="s">
        <v>109</v>
      </c>
      <c r="BK263" s="78">
        <v>8052830</v>
      </c>
      <c r="BL263" s="65">
        <f>IFERROR(BK263/BH261,"-")</f>
        <v>3.5307146654067541E-2</v>
      </c>
      <c r="BM263" s="78">
        <v>133</v>
      </c>
      <c r="BN263" s="65">
        <f>IFERROR(BM263/BI261,"-")</f>
        <v>0.26706827309236947</v>
      </c>
      <c r="BO263" s="192">
        <f t="shared" si="23"/>
        <v>60547.593984962405</v>
      </c>
      <c r="BP263" s="286"/>
    </row>
    <row r="264" spans="2:68" s="10" customFormat="1" ht="13.15" customHeight="1">
      <c r="B264" s="457"/>
      <c r="C264" s="456"/>
      <c r="D264" s="458"/>
      <c r="E264" s="458"/>
      <c r="F264" s="49" t="s">
        <v>110</v>
      </c>
      <c r="G264" s="78">
        <v>7413</v>
      </c>
      <c r="H264" s="65">
        <f>IFERROR(G264/D261,"-")</f>
        <v>1.5146295685604337E-4</v>
      </c>
      <c r="I264" s="78">
        <v>1</v>
      </c>
      <c r="J264" s="65">
        <f>IFERROR(I264/E261,"-")</f>
        <v>1.2500000000000001E-2</v>
      </c>
      <c r="K264" s="81">
        <f t="shared" si="16"/>
        <v>7413</v>
      </c>
      <c r="L264" s="355"/>
      <c r="M264" s="355"/>
      <c r="N264" s="49" t="s">
        <v>110</v>
      </c>
      <c r="O264" s="78">
        <v>664484</v>
      </c>
      <c r="P264" s="65">
        <f>IFERROR(O264/L261,"-")</f>
        <v>1.1539604372200016E-3</v>
      </c>
      <c r="Q264" s="78">
        <v>57</v>
      </c>
      <c r="R264" s="65">
        <f>IFERROR(Q264/M261,"-")</f>
        <v>5.8282208588957052E-2</v>
      </c>
      <c r="S264" s="81">
        <f t="shared" si="17"/>
        <v>11657.614035087719</v>
      </c>
      <c r="T264" s="355"/>
      <c r="U264" s="355"/>
      <c r="V264" s="49" t="s">
        <v>110</v>
      </c>
      <c r="W264" s="78">
        <v>0</v>
      </c>
      <c r="X264" s="65">
        <f>IFERROR(W264/T261,"-")</f>
        <v>0</v>
      </c>
      <c r="Y264" s="78">
        <v>0</v>
      </c>
      <c r="Z264" s="65">
        <f>IFERROR(Y264/U261,"-")</f>
        <v>0</v>
      </c>
      <c r="AA264" s="192" t="str">
        <f t="shared" si="18"/>
        <v>-</v>
      </c>
      <c r="AB264" s="355"/>
      <c r="AC264" s="355"/>
      <c r="AD264" s="49" t="s">
        <v>110</v>
      </c>
      <c r="AE264" s="78">
        <v>0</v>
      </c>
      <c r="AF264" s="65">
        <f>IFERROR(AE264/AB261,"-")</f>
        <v>0</v>
      </c>
      <c r="AG264" s="78">
        <v>0</v>
      </c>
      <c r="AH264" s="65">
        <f>IFERROR(AG264/AC261,"-")</f>
        <v>0</v>
      </c>
      <c r="AI264" s="81" t="str">
        <f t="shared" si="19"/>
        <v>-</v>
      </c>
      <c r="AJ264" s="355"/>
      <c r="AK264" s="355"/>
      <c r="AL264" s="49" t="s">
        <v>110</v>
      </c>
      <c r="AM264" s="78">
        <v>195236</v>
      </c>
      <c r="AN264" s="65">
        <f>IFERROR(AM264/AJ261,"-")</f>
        <v>7.8589719566540079E-4</v>
      </c>
      <c r="AO264" s="78">
        <v>26</v>
      </c>
      <c r="AP264" s="65">
        <f>IFERROR(AO264/AK261,"-")</f>
        <v>7.492795389048991E-2</v>
      </c>
      <c r="AQ264" s="81">
        <f t="shared" si="20"/>
        <v>7509.0769230769229</v>
      </c>
      <c r="AR264" s="355"/>
      <c r="AS264" s="355"/>
      <c r="AT264" s="49" t="s">
        <v>110</v>
      </c>
      <c r="AU264" s="78">
        <v>469248</v>
      </c>
      <c r="AV264" s="65">
        <f>IFERROR(AU264/AR261,"-")</f>
        <v>1.6617862296705662E-3</v>
      </c>
      <c r="AW264" s="81">
        <v>31</v>
      </c>
      <c r="AX264" s="65">
        <f>IFERROR(AW264/AS261,"-")</f>
        <v>6.3917525773195871E-2</v>
      </c>
      <c r="AY264" s="284">
        <f t="shared" si="21"/>
        <v>15137.032258064517</v>
      </c>
      <c r="AZ264" s="355"/>
      <c r="BA264" s="355"/>
      <c r="BB264" s="49" t="s">
        <v>110</v>
      </c>
      <c r="BC264" s="78">
        <v>0</v>
      </c>
      <c r="BD264" s="65" t="str">
        <f>IFERROR(BC264/AZ261,"-")</f>
        <v>-</v>
      </c>
      <c r="BE264" s="78">
        <v>0</v>
      </c>
      <c r="BF264" s="65" t="str">
        <f>IFERROR(BE264/BA261,"-")</f>
        <v>-</v>
      </c>
      <c r="BG264" s="81" t="str">
        <f t="shared" si="22"/>
        <v>-</v>
      </c>
      <c r="BH264" s="355"/>
      <c r="BI264" s="355"/>
      <c r="BJ264" s="49" t="s">
        <v>110</v>
      </c>
      <c r="BK264" s="78">
        <v>430781</v>
      </c>
      <c r="BL264" s="65">
        <f>IFERROR(BK264/BH261,"-")</f>
        <v>1.8887332705130829E-3</v>
      </c>
      <c r="BM264" s="78">
        <v>17</v>
      </c>
      <c r="BN264" s="65">
        <f>IFERROR(BM264/BI261,"-")</f>
        <v>3.4136546184738957E-2</v>
      </c>
      <c r="BO264" s="192">
        <f t="shared" si="23"/>
        <v>25340.058823529413</v>
      </c>
      <c r="BP264" s="286"/>
    </row>
    <row r="265" spans="2:68" s="10" customFormat="1" ht="13.15" customHeight="1">
      <c r="B265" s="457"/>
      <c r="C265" s="456"/>
      <c r="D265" s="458"/>
      <c r="E265" s="458"/>
      <c r="F265" s="49" t="s">
        <v>111</v>
      </c>
      <c r="G265" s="78">
        <v>663112</v>
      </c>
      <c r="H265" s="65">
        <f>IFERROR(G265/D261,"-")</f>
        <v>1.3548752764970274E-2</v>
      </c>
      <c r="I265" s="78">
        <v>23</v>
      </c>
      <c r="J265" s="65">
        <f>IFERROR(I265/E261,"-")</f>
        <v>0.28749999999999998</v>
      </c>
      <c r="K265" s="81">
        <f t="shared" si="16"/>
        <v>28830.956521739132</v>
      </c>
      <c r="L265" s="355"/>
      <c r="M265" s="355"/>
      <c r="N265" s="49" t="s">
        <v>111</v>
      </c>
      <c r="O265" s="78">
        <v>15813304</v>
      </c>
      <c r="P265" s="65">
        <f>IFERROR(O265/L261,"-")</f>
        <v>2.7461800732196409E-2</v>
      </c>
      <c r="Q265" s="78">
        <v>393</v>
      </c>
      <c r="R265" s="65">
        <f>IFERROR(Q265/M261,"-")</f>
        <v>0.40184049079754602</v>
      </c>
      <c r="S265" s="81">
        <f t="shared" si="17"/>
        <v>40237.414758269719</v>
      </c>
      <c r="T265" s="355"/>
      <c r="U265" s="355"/>
      <c r="V265" s="49" t="s">
        <v>111</v>
      </c>
      <c r="W265" s="78">
        <v>0</v>
      </c>
      <c r="X265" s="65">
        <f>IFERROR(W265/T261,"-")</f>
        <v>0</v>
      </c>
      <c r="Y265" s="78">
        <v>0</v>
      </c>
      <c r="Z265" s="65">
        <f>IFERROR(Y265/U261,"-")</f>
        <v>0</v>
      </c>
      <c r="AA265" s="192" t="str">
        <f t="shared" si="18"/>
        <v>-</v>
      </c>
      <c r="AB265" s="355"/>
      <c r="AC265" s="355"/>
      <c r="AD265" s="49" t="s">
        <v>111</v>
      </c>
      <c r="AE265" s="78">
        <v>0</v>
      </c>
      <c r="AF265" s="65">
        <f>IFERROR(AE265/AB261,"-")</f>
        <v>0</v>
      </c>
      <c r="AG265" s="78">
        <v>0</v>
      </c>
      <c r="AH265" s="65">
        <f>IFERROR(AG265/AC261,"-")</f>
        <v>0</v>
      </c>
      <c r="AI265" s="81" t="str">
        <f t="shared" si="19"/>
        <v>-</v>
      </c>
      <c r="AJ265" s="355"/>
      <c r="AK265" s="355"/>
      <c r="AL265" s="49" t="s">
        <v>111</v>
      </c>
      <c r="AM265" s="78">
        <v>9230005</v>
      </c>
      <c r="AN265" s="65">
        <f>IFERROR(AM265/AJ261,"-")</f>
        <v>3.7154187985195493E-2</v>
      </c>
      <c r="AO265" s="78">
        <v>173</v>
      </c>
      <c r="AP265" s="65">
        <f>IFERROR(AO265/AK261,"-")</f>
        <v>0.49855907780979825</v>
      </c>
      <c r="AQ265" s="81">
        <f t="shared" si="20"/>
        <v>53352.630057803472</v>
      </c>
      <c r="AR265" s="355"/>
      <c r="AS265" s="355"/>
      <c r="AT265" s="49" t="s">
        <v>111</v>
      </c>
      <c r="AU265" s="78">
        <v>6583299</v>
      </c>
      <c r="AV265" s="65">
        <f>IFERROR(AU265/AR261,"-")</f>
        <v>2.3313973898671937E-2</v>
      </c>
      <c r="AW265" s="81">
        <v>220</v>
      </c>
      <c r="AX265" s="65">
        <f>IFERROR(AW265/AS261,"-")</f>
        <v>0.45360824742268041</v>
      </c>
      <c r="AY265" s="284">
        <f t="shared" si="21"/>
        <v>29924.086363636365</v>
      </c>
      <c r="AZ265" s="355"/>
      <c r="BA265" s="355"/>
      <c r="BB265" s="49" t="s">
        <v>111</v>
      </c>
      <c r="BC265" s="78">
        <v>0</v>
      </c>
      <c r="BD265" s="65" t="str">
        <f>IFERROR(BC265/AZ261,"-")</f>
        <v>-</v>
      </c>
      <c r="BE265" s="78">
        <v>0</v>
      </c>
      <c r="BF265" s="65" t="str">
        <f>IFERROR(BE265/BA261,"-")</f>
        <v>-</v>
      </c>
      <c r="BG265" s="81" t="str">
        <f t="shared" si="22"/>
        <v>-</v>
      </c>
      <c r="BH265" s="355"/>
      <c r="BI265" s="355"/>
      <c r="BJ265" s="49" t="s">
        <v>111</v>
      </c>
      <c r="BK265" s="78">
        <v>5950045</v>
      </c>
      <c r="BL265" s="65">
        <f>IFERROR(BK265/BH261,"-")</f>
        <v>2.6087612853282798E-2</v>
      </c>
      <c r="BM265" s="78">
        <v>162</v>
      </c>
      <c r="BN265" s="65">
        <f>IFERROR(BM265/BI261,"-")</f>
        <v>0.3253012048192771</v>
      </c>
      <c r="BO265" s="192">
        <f t="shared" si="23"/>
        <v>36728.672839506173</v>
      </c>
      <c r="BP265" s="286"/>
    </row>
    <row r="266" spans="2:68" s="10" customFormat="1" ht="13.15" customHeight="1">
      <c r="B266" s="457"/>
      <c r="C266" s="456"/>
      <c r="D266" s="458"/>
      <c r="E266" s="458"/>
      <c r="F266" s="49" t="s">
        <v>112</v>
      </c>
      <c r="G266" s="78">
        <v>2471159</v>
      </c>
      <c r="H266" s="65">
        <f>IFERROR(G266/D261,"-")</f>
        <v>5.049090098494851E-2</v>
      </c>
      <c r="I266" s="78">
        <v>38</v>
      </c>
      <c r="J266" s="65">
        <f>IFERROR(I266/E261,"-")</f>
        <v>0.47499999999999998</v>
      </c>
      <c r="K266" s="81">
        <f t="shared" si="16"/>
        <v>65030.5</v>
      </c>
      <c r="L266" s="355"/>
      <c r="M266" s="355"/>
      <c r="N266" s="49" t="s">
        <v>112</v>
      </c>
      <c r="O266" s="78">
        <v>28217838</v>
      </c>
      <c r="P266" s="65">
        <f>IFERROR(O266/L261,"-")</f>
        <v>4.9003841591194329E-2</v>
      </c>
      <c r="Q266" s="78">
        <v>477</v>
      </c>
      <c r="R266" s="65">
        <f>IFERROR(Q266/M261,"-")</f>
        <v>0.48773006134969327</v>
      </c>
      <c r="S266" s="81">
        <f t="shared" si="17"/>
        <v>59156.893081761009</v>
      </c>
      <c r="T266" s="355"/>
      <c r="U266" s="355"/>
      <c r="V266" s="49" t="s">
        <v>112</v>
      </c>
      <c r="W266" s="78">
        <v>0</v>
      </c>
      <c r="X266" s="65">
        <f>IFERROR(W266/T261,"-")</f>
        <v>0</v>
      </c>
      <c r="Y266" s="78">
        <v>0</v>
      </c>
      <c r="Z266" s="65">
        <f>IFERROR(Y266/U261,"-")</f>
        <v>0</v>
      </c>
      <c r="AA266" s="192" t="str">
        <f t="shared" si="18"/>
        <v>-</v>
      </c>
      <c r="AB266" s="355"/>
      <c r="AC266" s="355"/>
      <c r="AD266" s="49" t="s">
        <v>112</v>
      </c>
      <c r="AE266" s="78">
        <v>0</v>
      </c>
      <c r="AF266" s="65">
        <f>IFERROR(AE266/AB261,"-")</f>
        <v>0</v>
      </c>
      <c r="AG266" s="78">
        <v>0</v>
      </c>
      <c r="AH266" s="65">
        <f>IFERROR(AG266/AC261,"-")</f>
        <v>0</v>
      </c>
      <c r="AI266" s="81" t="str">
        <f t="shared" si="19"/>
        <v>-</v>
      </c>
      <c r="AJ266" s="355"/>
      <c r="AK266" s="355"/>
      <c r="AL266" s="49" t="s">
        <v>112</v>
      </c>
      <c r="AM266" s="78">
        <v>13611315</v>
      </c>
      <c r="AN266" s="65">
        <f>IFERROR(AM266/AJ261,"-")</f>
        <v>5.479058312923029E-2</v>
      </c>
      <c r="AO266" s="78">
        <v>208</v>
      </c>
      <c r="AP266" s="65">
        <f>IFERROR(AO266/AK261,"-")</f>
        <v>0.59942363112391928</v>
      </c>
      <c r="AQ266" s="81">
        <f t="shared" si="20"/>
        <v>65439.014423076922</v>
      </c>
      <c r="AR266" s="355"/>
      <c r="AS266" s="355"/>
      <c r="AT266" s="49" t="s">
        <v>112</v>
      </c>
      <c r="AU266" s="78">
        <v>14606523</v>
      </c>
      <c r="AV266" s="65">
        <f>IFERROR(AU266/AR261,"-")</f>
        <v>5.1727271687394313E-2</v>
      </c>
      <c r="AW266" s="81">
        <v>269</v>
      </c>
      <c r="AX266" s="65">
        <f>IFERROR(AW266/AS261,"-")</f>
        <v>0.55463917525773199</v>
      </c>
      <c r="AY266" s="284">
        <f t="shared" si="21"/>
        <v>54299.342007434941</v>
      </c>
      <c r="AZ266" s="355"/>
      <c r="BA266" s="355"/>
      <c r="BB266" s="49" t="s">
        <v>112</v>
      </c>
      <c r="BC266" s="78">
        <v>0</v>
      </c>
      <c r="BD266" s="65" t="str">
        <f>IFERROR(BC266/AZ261,"-")</f>
        <v>-</v>
      </c>
      <c r="BE266" s="78">
        <v>0</v>
      </c>
      <c r="BF266" s="65" t="str">
        <f>IFERROR(BE266/BA261,"-")</f>
        <v>-</v>
      </c>
      <c r="BG266" s="81" t="str">
        <f t="shared" si="22"/>
        <v>-</v>
      </c>
      <c r="BH266" s="355"/>
      <c r="BI266" s="355"/>
      <c r="BJ266" s="49" t="s">
        <v>112</v>
      </c>
      <c r="BK266" s="78">
        <v>10117390</v>
      </c>
      <c r="BL266" s="65">
        <f>IFERROR(BK266/BH261,"-")</f>
        <v>4.4359085251569501E-2</v>
      </c>
      <c r="BM266" s="78">
        <v>213</v>
      </c>
      <c r="BN266" s="65">
        <f>IFERROR(BM266/BI261,"-")</f>
        <v>0.42771084337349397</v>
      </c>
      <c r="BO266" s="192">
        <f t="shared" si="23"/>
        <v>47499.48356807512</v>
      </c>
      <c r="BP266" s="286"/>
    </row>
    <row r="267" spans="2:68" s="10" customFormat="1" ht="13.15" customHeight="1">
      <c r="B267" s="457"/>
      <c r="C267" s="456"/>
      <c r="D267" s="458"/>
      <c r="E267" s="458"/>
      <c r="F267" s="49" t="s">
        <v>113</v>
      </c>
      <c r="G267" s="78">
        <v>4044960</v>
      </c>
      <c r="H267" s="65">
        <f>IFERROR(G267/D261,"-")</f>
        <v>8.2646917842225984E-2</v>
      </c>
      <c r="I267" s="78">
        <v>11</v>
      </c>
      <c r="J267" s="65">
        <f>IFERROR(I267/E261,"-")</f>
        <v>0.13750000000000001</v>
      </c>
      <c r="K267" s="81">
        <f t="shared" si="16"/>
        <v>367723.63636363635</v>
      </c>
      <c r="L267" s="355"/>
      <c r="M267" s="355"/>
      <c r="N267" s="49" t="s">
        <v>113</v>
      </c>
      <c r="O267" s="78">
        <v>6136377</v>
      </c>
      <c r="P267" s="65">
        <f>IFERROR(O267/L261,"-")</f>
        <v>1.0656594117942285E-2</v>
      </c>
      <c r="Q267" s="78">
        <v>101</v>
      </c>
      <c r="R267" s="65">
        <f>IFERROR(Q267/M261,"-")</f>
        <v>0.1032719836400818</v>
      </c>
      <c r="S267" s="81">
        <f t="shared" si="17"/>
        <v>60756.207920792076</v>
      </c>
      <c r="T267" s="355"/>
      <c r="U267" s="355"/>
      <c r="V267" s="49" t="s">
        <v>113</v>
      </c>
      <c r="W267" s="78">
        <v>475679</v>
      </c>
      <c r="X267" s="65">
        <f>IFERROR(W267/T261,"-")</f>
        <v>2.4301759745783278E-2</v>
      </c>
      <c r="Y267" s="78">
        <v>2</v>
      </c>
      <c r="Z267" s="65">
        <f>IFERROR(Y267/U261,"-")</f>
        <v>3.7037037037037035E-2</v>
      </c>
      <c r="AA267" s="192">
        <f t="shared" si="18"/>
        <v>237839.5</v>
      </c>
      <c r="AB267" s="355"/>
      <c r="AC267" s="355"/>
      <c r="AD267" s="49" t="s">
        <v>113</v>
      </c>
      <c r="AE267" s="78">
        <v>13851</v>
      </c>
      <c r="AF267" s="65">
        <f>IFERROR(AE267/AB261,"-")</f>
        <v>5.4413179531279034E-4</v>
      </c>
      <c r="AG267" s="78">
        <v>3</v>
      </c>
      <c r="AH267" s="65">
        <f>IFERROR(AG267/AC261,"-")</f>
        <v>3.2608695652173912E-2</v>
      </c>
      <c r="AI267" s="81">
        <f t="shared" si="19"/>
        <v>4617</v>
      </c>
      <c r="AJ267" s="355"/>
      <c r="AK267" s="355"/>
      <c r="AL267" s="49" t="s">
        <v>113</v>
      </c>
      <c r="AM267" s="78">
        <v>735470</v>
      </c>
      <c r="AN267" s="65">
        <f>IFERROR(AM267/AJ261,"-")</f>
        <v>2.9605390936919026E-3</v>
      </c>
      <c r="AO267" s="78">
        <v>53</v>
      </c>
      <c r="AP267" s="65">
        <f>IFERROR(AO267/AK261,"-")</f>
        <v>0.15273775216138327</v>
      </c>
      <c r="AQ267" s="81">
        <f t="shared" si="20"/>
        <v>13876.792452830188</v>
      </c>
      <c r="AR267" s="355"/>
      <c r="AS267" s="355"/>
      <c r="AT267" s="49" t="s">
        <v>113</v>
      </c>
      <c r="AU267" s="78">
        <v>4911377</v>
      </c>
      <c r="AV267" s="65">
        <f>IFERROR(AU267/AR261,"-")</f>
        <v>1.7393060103230565E-2</v>
      </c>
      <c r="AW267" s="81">
        <v>43</v>
      </c>
      <c r="AX267" s="65">
        <f>IFERROR(AW267/AS261,"-")</f>
        <v>8.8659793814432994E-2</v>
      </c>
      <c r="AY267" s="284">
        <f t="shared" si="21"/>
        <v>114218.06976744186</v>
      </c>
      <c r="AZ267" s="355"/>
      <c r="BA267" s="355"/>
      <c r="BB267" s="49" t="s">
        <v>113</v>
      </c>
      <c r="BC267" s="78">
        <v>0</v>
      </c>
      <c r="BD267" s="65" t="str">
        <f>IFERROR(BC267/AZ261,"-")</f>
        <v>-</v>
      </c>
      <c r="BE267" s="78">
        <v>0</v>
      </c>
      <c r="BF267" s="65" t="str">
        <f>IFERROR(BE267/BA261,"-")</f>
        <v>-</v>
      </c>
      <c r="BG267" s="81" t="str">
        <f t="shared" si="22"/>
        <v>-</v>
      </c>
      <c r="BH267" s="355"/>
      <c r="BI267" s="355"/>
      <c r="BJ267" s="49" t="s">
        <v>113</v>
      </c>
      <c r="BK267" s="78">
        <v>2784760</v>
      </c>
      <c r="BL267" s="65">
        <f>IFERROR(BK267/BH261,"-")</f>
        <v>1.220961198937282E-2</v>
      </c>
      <c r="BM267" s="78">
        <v>32</v>
      </c>
      <c r="BN267" s="65">
        <f>IFERROR(BM267/BI261,"-")</f>
        <v>6.4257028112449793E-2</v>
      </c>
      <c r="BO267" s="192">
        <f t="shared" si="23"/>
        <v>87023.75</v>
      </c>
      <c r="BP267" s="286"/>
    </row>
    <row r="268" spans="2:68" s="10" customFormat="1" ht="13.15" customHeight="1">
      <c r="B268" s="457"/>
      <c r="C268" s="456"/>
      <c r="D268" s="458"/>
      <c r="E268" s="458"/>
      <c r="F268" s="49" t="s">
        <v>123</v>
      </c>
      <c r="G268" s="78">
        <v>0</v>
      </c>
      <c r="H268" s="65">
        <f>IFERROR(G268/D261,"-")</f>
        <v>0</v>
      </c>
      <c r="I268" s="78">
        <v>0</v>
      </c>
      <c r="J268" s="65">
        <f>IFERROR(I268/E261,"-")</f>
        <v>0</v>
      </c>
      <c r="K268" s="81" t="str">
        <f t="shared" si="16"/>
        <v>-</v>
      </c>
      <c r="L268" s="355"/>
      <c r="M268" s="355"/>
      <c r="N268" s="49" t="s">
        <v>123</v>
      </c>
      <c r="O268" s="78">
        <v>0</v>
      </c>
      <c r="P268" s="65">
        <f>IFERROR(O268/L261,"-")</f>
        <v>0</v>
      </c>
      <c r="Q268" s="78">
        <v>0</v>
      </c>
      <c r="R268" s="65">
        <f>IFERROR(Q268/M261,"-")</f>
        <v>0</v>
      </c>
      <c r="S268" s="81" t="str">
        <f t="shared" si="17"/>
        <v>-</v>
      </c>
      <c r="T268" s="355"/>
      <c r="U268" s="355"/>
      <c r="V268" s="49" t="s">
        <v>123</v>
      </c>
      <c r="W268" s="78">
        <v>0</v>
      </c>
      <c r="X268" s="65">
        <f>IFERROR(W268/T261,"-")</f>
        <v>0</v>
      </c>
      <c r="Y268" s="78">
        <v>0</v>
      </c>
      <c r="Z268" s="65">
        <f>IFERROR(Y268/U261,"-")</f>
        <v>0</v>
      </c>
      <c r="AA268" s="192" t="str">
        <f t="shared" si="18"/>
        <v>-</v>
      </c>
      <c r="AB268" s="355"/>
      <c r="AC268" s="355"/>
      <c r="AD268" s="49" t="s">
        <v>123</v>
      </c>
      <c r="AE268" s="78">
        <v>0</v>
      </c>
      <c r="AF268" s="65">
        <f>IFERROR(AE268/AB261,"-")</f>
        <v>0</v>
      </c>
      <c r="AG268" s="78">
        <v>0</v>
      </c>
      <c r="AH268" s="65">
        <f>IFERROR(AG268/AC261,"-")</f>
        <v>0</v>
      </c>
      <c r="AI268" s="81" t="str">
        <f t="shared" si="19"/>
        <v>-</v>
      </c>
      <c r="AJ268" s="355"/>
      <c r="AK268" s="355"/>
      <c r="AL268" s="49" t="s">
        <v>123</v>
      </c>
      <c r="AM268" s="78">
        <v>0</v>
      </c>
      <c r="AN268" s="65">
        <f>IFERROR(AM268/AJ261,"-")</f>
        <v>0</v>
      </c>
      <c r="AO268" s="78">
        <v>0</v>
      </c>
      <c r="AP268" s="65">
        <f>IFERROR(AO268/AK261,"-")</f>
        <v>0</v>
      </c>
      <c r="AQ268" s="81" t="str">
        <f t="shared" si="20"/>
        <v>-</v>
      </c>
      <c r="AR268" s="355"/>
      <c r="AS268" s="355"/>
      <c r="AT268" s="49" t="s">
        <v>123</v>
      </c>
      <c r="AU268" s="78">
        <v>0</v>
      </c>
      <c r="AV268" s="65">
        <f>IFERROR(AU268/AR261,"-")</f>
        <v>0</v>
      </c>
      <c r="AW268" s="81">
        <v>0</v>
      </c>
      <c r="AX268" s="65">
        <f>IFERROR(AW268/AS261,"-")</f>
        <v>0</v>
      </c>
      <c r="AY268" s="284" t="str">
        <f t="shared" si="21"/>
        <v>-</v>
      </c>
      <c r="AZ268" s="355"/>
      <c r="BA268" s="355"/>
      <c r="BB268" s="49" t="s">
        <v>123</v>
      </c>
      <c r="BC268" s="78">
        <v>0</v>
      </c>
      <c r="BD268" s="65" t="str">
        <f>IFERROR(BC268/AZ261,"-")</f>
        <v>-</v>
      </c>
      <c r="BE268" s="78">
        <v>0</v>
      </c>
      <c r="BF268" s="65" t="str">
        <f>IFERROR(BE268/BA261,"-")</f>
        <v>-</v>
      </c>
      <c r="BG268" s="81" t="str">
        <f t="shared" si="22"/>
        <v>-</v>
      </c>
      <c r="BH268" s="355"/>
      <c r="BI268" s="355"/>
      <c r="BJ268" s="49" t="s">
        <v>123</v>
      </c>
      <c r="BK268" s="78">
        <v>0</v>
      </c>
      <c r="BL268" s="65">
        <f>IFERROR(BK268/BH261,"-")</f>
        <v>0</v>
      </c>
      <c r="BM268" s="78">
        <v>0</v>
      </c>
      <c r="BN268" s="65">
        <f>IFERROR(BM268/BI261,"-")</f>
        <v>0</v>
      </c>
      <c r="BO268" s="192" t="str">
        <f t="shared" si="23"/>
        <v>-</v>
      </c>
      <c r="BP268" s="286"/>
    </row>
    <row r="269" spans="2:68" s="10" customFormat="1" ht="13.15" customHeight="1">
      <c r="B269" s="457"/>
      <c r="C269" s="456"/>
      <c r="D269" s="458"/>
      <c r="E269" s="458"/>
      <c r="F269" s="49" t="s">
        <v>114</v>
      </c>
      <c r="G269" s="78">
        <v>17874</v>
      </c>
      <c r="H269" s="65">
        <f>IFERROR(G269/D261,"-")</f>
        <v>3.6520287209563189E-4</v>
      </c>
      <c r="I269" s="78">
        <v>1</v>
      </c>
      <c r="J269" s="65">
        <f>IFERROR(I269/E261,"-")</f>
        <v>1.2500000000000001E-2</v>
      </c>
      <c r="K269" s="81">
        <f t="shared" si="16"/>
        <v>17874</v>
      </c>
      <c r="L269" s="355"/>
      <c r="M269" s="355"/>
      <c r="N269" s="49" t="s">
        <v>114</v>
      </c>
      <c r="O269" s="78">
        <v>88546</v>
      </c>
      <c r="P269" s="65">
        <f>IFERROR(O269/L261,"-")</f>
        <v>1.5377131860824678E-4</v>
      </c>
      <c r="Q269" s="78">
        <v>6</v>
      </c>
      <c r="R269" s="65">
        <f>IFERROR(Q269/M261,"-")</f>
        <v>6.1349693251533744E-3</v>
      </c>
      <c r="S269" s="81">
        <f t="shared" si="17"/>
        <v>14757.666666666666</v>
      </c>
      <c r="T269" s="355"/>
      <c r="U269" s="355"/>
      <c r="V269" s="49" t="s">
        <v>114</v>
      </c>
      <c r="W269" s="78">
        <v>0</v>
      </c>
      <c r="X269" s="65">
        <f>IFERROR(W269/T261,"-")</f>
        <v>0</v>
      </c>
      <c r="Y269" s="78">
        <v>0</v>
      </c>
      <c r="Z269" s="65">
        <f>IFERROR(Y269/U261,"-")</f>
        <v>0</v>
      </c>
      <c r="AA269" s="192" t="str">
        <f t="shared" si="18"/>
        <v>-</v>
      </c>
      <c r="AB269" s="355"/>
      <c r="AC269" s="355"/>
      <c r="AD269" s="49" t="s">
        <v>114</v>
      </c>
      <c r="AE269" s="78">
        <v>0</v>
      </c>
      <c r="AF269" s="65">
        <f>IFERROR(AE269/AB261,"-")</f>
        <v>0</v>
      </c>
      <c r="AG269" s="78">
        <v>0</v>
      </c>
      <c r="AH269" s="65">
        <f>IFERROR(AG269/AC261,"-")</f>
        <v>0</v>
      </c>
      <c r="AI269" s="81" t="str">
        <f t="shared" si="19"/>
        <v>-</v>
      </c>
      <c r="AJ269" s="355"/>
      <c r="AK269" s="355"/>
      <c r="AL269" s="49" t="s">
        <v>114</v>
      </c>
      <c r="AM269" s="78">
        <v>10636</v>
      </c>
      <c r="AN269" s="65">
        <f>IFERROR(AM269/AJ261,"-")</f>
        <v>4.2813838498520778E-5</v>
      </c>
      <c r="AO269" s="78">
        <v>1</v>
      </c>
      <c r="AP269" s="65">
        <f>IFERROR(AO269/AK261,"-")</f>
        <v>2.881844380403458E-3</v>
      </c>
      <c r="AQ269" s="81">
        <f t="shared" si="20"/>
        <v>10636</v>
      </c>
      <c r="AR269" s="355"/>
      <c r="AS269" s="355"/>
      <c r="AT269" s="49" t="s">
        <v>114</v>
      </c>
      <c r="AU269" s="78">
        <v>77910</v>
      </c>
      <c r="AV269" s="65">
        <f>IFERROR(AU269/AR261,"-")</f>
        <v>2.7590903989709877E-4</v>
      </c>
      <c r="AW269" s="81">
        <v>5</v>
      </c>
      <c r="AX269" s="65">
        <f>IFERROR(AW269/AS261,"-")</f>
        <v>1.0309278350515464E-2</v>
      </c>
      <c r="AY269" s="284">
        <f t="shared" si="21"/>
        <v>15582</v>
      </c>
      <c r="AZ269" s="355"/>
      <c r="BA269" s="355"/>
      <c r="BB269" s="49" t="s">
        <v>114</v>
      </c>
      <c r="BC269" s="78">
        <v>0</v>
      </c>
      <c r="BD269" s="65" t="str">
        <f>IFERROR(BC269/AZ261,"-")</f>
        <v>-</v>
      </c>
      <c r="BE269" s="78">
        <v>0</v>
      </c>
      <c r="BF269" s="65" t="str">
        <f>IFERROR(BE269/BA261,"-")</f>
        <v>-</v>
      </c>
      <c r="BG269" s="81" t="str">
        <f t="shared" si="22"/>
        <v>-</v>
      </c>
      <c r="BH269" s="355"/>
      <c r="BI269" s="355"/>
      <c r="BJ269" s="49" t="s">
        <v>114</v>
      </c>
      <c r="BK269" s="78">
        <v>115199</v>
      </c>
      <c r="BL269" s="65">
        <f>IFERROR(BK269/BH261,"-")</f>
        <v>5.0508305619290691E-4</v>
      </c>
      <c r="BM269" s="78">
        <v>5</v>
      </c>
      <c r="BN269" s="65">
        <f>IFERROR(BM269/BI261,"-")</f>
        <v>1.0040160642570281E-2</v>
      </c>
      <c r="BO269" s="192">
        <f t="shared" si="23"/>
        <v>23039.8</v>
      </c>
      <c r="BP269" s="286"/>
    </row>
    <row r="270" spans="2:68" s="10" customFormat="1" ht="13.15" customHeight="1">
      <c r="B270" s="457"/>
      <c r="C270" s="456"/>
      <c r="D270" s="458"/>
      <c r="E270" s="458"/>
      <c r="F270" s="49" t="s">
        <v>115</v>
      </c>
      <c r="G270" s="78">
        <v>25919</v>
      </c>
      <c r="H270" s="65">
        <f>IFERROR(G270/D261,"-")</f>
        <v>5.2957889906269913E-4</v>
      </c>
      <c r="I270" s="78">
        <v>3</v>
      </c>
      <c r="J270" s="65">
        <f>IFERROR(I270/E261,"-")</f>
        <v>3.7499999999999999E-2</v>
      </c>
      <c r="K270" s="81">
        <f t="shared" ref="K270:K333" si="24">IFERROR(G270/I270,"-")</f>
        <v>8639.6666666666661</v>
      </c>
      <c r="L270" s="355"/>
      <c r="M270" s="355"/>
      <c r="N270" s="49" t="s">
        <v>115</v>
      </c>
      <c r="O270" s="78">
        <v>866869</v>
      </c>
      <c r="P270" s="65">
        <f>IFERROR(O270/L261,"-")</f>
        <v>1.5054275652272523E-3</v>
      </c>
      <c r="Q270" s="78">
        <v>46</v>
      </c>
      <c r="R270" s="65">
        <f>IFERROR(Q270/M261,"-")</f>
        <v>4.7034764826175871E-2</v>
      </c>
      <c r="S270" s="81">
        <f t="shared" ref="S270:S333" si="25">IFERROR(O270/Q270,"-")</f>
        <v>18844.978260869564</v>
      </c>
      <c r="T270" s="355"/>
      <c r="U270" s="355"/>
      <c r="V270" s="49" t="s">
        <v>115</v>
      </c>
      <c r="W270" s="78">
        <v>6464</v>
      </c>
      <c r="X270" s="65">
        <f>IFERROR(W270/T261,"-")</f>
        <v>3.3023651453342089E-4</v>
      </c>
      <c r="Y270" s="78">
        <v>1</v>
      </c>
      <c r="Z270" s="65">
        <f>IFERROR(Y270/U261,"-")</f>
        <v>1.8518518518518517E-2</v>
      </c>
      <c r="AA270" s="192">
        <f t="shared" ref="AA270:AA333" si="26">IFERROR(W270/Y270,"-")</f>
        <v>6464</v>
      </c>
      <c r="AB270" s="355"/>
      <c r="AC270" s="355"/>
      <c r="AD270" s="49" t="s">
        <v>115</v>
      </c>
      <c r="AE270" s="78">
        <v>0</v>
      </c>
      <c r="AF270" s="65">
        <f>IFERROR(AE270/AB261,"-")</f>
        <v>0</v>
      </c>
      <c r="AG270" s="78">
        <v>0</v>
      </c>
      <c r="AH270" s="65">
        <f>IFERROR(AG270/AC261,"-")</f>
        <v>0</v>
      </c>
      <c r="AI270" s="81" t="str">
        <f t="shared" ref="AI270:AI333" si="27">IFERROR(AE270/AG270,"-")</f>
        <v>-</v>
      </c>
      <c r="AJ270" s="355"/>
      <c r="AK270" s="355"/>
      <c r="AL270" s="49" t="s">
        <v>115</v>
      </c>
      <c r="AM270" s="78">
        <v>391794</v>
      </c>
      <c r="AN270" s="65">
        <f>IFERROR(AM270/AJ261,"-")</f>
        <v>1.5771159308658753E-3</v>
      </c>
      <c r="AO270" s="78">
        <v>25</v>
      </c>
      <c r="AP270" s="65">
        <f>IFERROR(AO270/AK261,"-")</f>
        <v>7.2046109510086456E-2</v>
      </c>
      <c r="AQ270" s="81">
        <f t="shared" ref="AQ270:AQ333" si="28">IFERROR(AM270/AO270,"-")</f>
        <v>15671.76</v>
      </c>
      <c r="AR270" s="355"/>
      <c r="AS270" s="355"/>
      <c r="AT270" s="49" t="s">
        <v>115</v>
      </c>
      <c r="AU270" s="78">
        <v>468611</v>
      </c>
      <c r="AV270" s="65">
        <f>IFERROR(AU270/AR261,"-")</f>
        <v>1.6595303695959359E-3</v>
      </c>
      <c r="AW270" s="81">
        <v>20</v>
      </c>
      <c r="AX270" s="65">
        <f>IFERROR(AW270/AS261,"-")</f>
        <v>4.1237113402061855E-2</v>
      </c>
      <c r="AY270" s="284">
        <f t="shared" ref="AY270:AY333" si="29">IFERROR(AU270/AW270,"-")</f>
        <v>23430.55</v>
      </c>
      <c r="AZ270" s="355"/>
      <c r="BA270" s="355"/>
      <c r="BB270" s="49" t="s">
        <v>115</v>
      </c>
      <c r="BC270" s="78">
        <v>0</v>
      </c>
      <c r="BD270" s="65" t="str">
        <f>IFERROR(BC270/AZ261,"-")</f>
        <v>-</v>
      </c>
      <c r="BE270" s="78">
        <v>0</v>
      </c>
      <c r="BF270" s="65" t="str">
        <f>IFERROR(BE270/BA261,"-")</f>
        <v>-</v>
      </c>
      <c r="BG270" s="81" t="str">
        <f t="shared" ref="BG270:BG333" si="30">IFERROR(BC270/BE270,"-")</f>
        <v>-</v>
      </c>
      <c r="BH270" s="355"/>
      <c r="BI270" s="355"/>
      <c r="BJ270" s="49" t="s">
        <v>115</v>
      </c>
      <c r="BK270" s="78">
        <v>228341</v>
      </c>
      <c r="BL270" s="65">
        <f>IFERROR(BK270/BH261,"-")</f>
        <v>1.0011473201516033E-3</v>
      </c>
      <c r="BM270" s="78">
        <v>16</v>
      </c>
      <c r="BN270" s="65">
        <f>IFERROR(BM270/BI261,"-")</f>
        <v>3.2128514056224897E-2</v>
      </c>
      <c r="BO270" s="192">
        <f t="shared" ref="BO270:BO333" si="31">IFERROR(BK270/BM270,"-")</f>
        <v>14271.3125</v>
      </c>
      <c r="BP270" s="286"/>
    </row>
    <row r="271" spans="2:68" s="10" customFormat="1" ht="13.15" customHeight="1">
      <c r="B271" s="457"/>
      <c r="C271" s="456"/>
      <c r="D271" s="458"/>
      <c r="E271" s="458"/>
      <c r="F271" s="49" t="s">
        <v>116</v>
      </c>
      <c r="G271" s="78">
        <v>0</v>
      </c>
      <c r="H271" s="65">
        <f>IFERROR(G271/D261,"-")</f>
        <v>0</v>
      </c>
      <c r="I271" s="78">
        <v>0</v>
      </c>
      <c r="J271" s="65">
        <f>IFERROR(I271/E261,"-")</f>
        <v>0</v>
      </c>
      <c r="K271" s="81" t="str">
        <f t="shared" si="24"/>
        <v>-</v>
      </c>
      <c r="L271" s="355"/>
      <c r="M271" s="355"/>
      <c r="N271" s="49" t="s">
        <v>116</v>
      </c>
      <c r="O271" s="78">
        <v>444414</v>
      </c>
      <c r="P271" s="65">
        <f>IFERROR(O271/L261,"-")</f>
        <v>7.7178107184926919E-4</v>
      </c>
      <c r="Q271" s="78">
        <v>4</v>
      </c>
      <c r="R271" s="65">
        <f>IFERROR(Q271/M261,"-")</f>
        <v>4.0899795501022499E-3</v>
      </c>
      <c r="S271" s="81">
        <f t="shared" si="25"/>
        <v>111103.5</v>
      </c>
      <c r="T271" s="355"/>
      <c r="U271" s="355"/>
      <c r="V271" s="49" t="s">
        <v>116</v>
      </c>
      <c r="W271" s="78">
        <v>0</v>
      </c>
      <c r="X271" s="65">
        <f>IFERROR(W271/T261,"-")</f>
        <v>0</v>
      </c>
      <c r="Y271" s="78">
        <v>0</v>
      </c>
      <c r="Z271" s="65">
        <f>IFERROR(Y271/U261,"-")</f>
        <v>0</v>
      </c>
      <c r="AA271" s="192" t="str">
        <f t="shared" si="26"/>
        <v>-</v>
      </c>
      <c r="AB271" s="355"/>
      <c r="AC271" s="355"/>
      <c r="AD271" s="49" t="s">
        <v>116</v>
      </c>
      <c r="AE271" s="78">
        <v>0</v>
      </c>
      <c r="AF271" s="65">
        <f>IFERROR(AE271/AB261,"-")</f>
        <v>0</v>
      </c>
      <c r="AG271" s="78">
        <v>0</v>
      </c>
      <c r="AH271" s="65">
        <f>IFERROR(AG271/AC261,"-")</f>
        <v>0</v>
      </c>
      <c r="AI271" s="81" t="str">
        <f t="shared" si="27"/>
        <v>-</v>
      </c>
      <c r="AJ271" s="355"/>
      <c r="AK271" s="355"/>
      <c r="AL271" s="49" t="s">
        <v>116</v>
      </c>
      <c r="AM271" s="78">
        <v>329909</v>
      </c>
      <c r="AN271" s="65">
        <f>IFERROR(AM271/AJ261,"-")</f>
        <v>1.3280058899218213E-3</v>
      </c>
      <c r="AO271" s="78">
        <v>2</v>
      </c>
      <c r="AP271" s="65">
        <f>IFERROR(AO271/AK261,"-")</f>
        <v>5.763688760806916E-3</v>
      </c>
      <c r="AQ271" s="81">
        <f t="shared" si="28"/>
        <v>164954.5</v>
      </c>
      <c r="AR271" s="355"/>
      <c r="AS271" s="355"/>
      <c r="AT271" s="49" t="s">
        <v>116</v>
      </c>
      <c r="AU271" s="78">
        <v>114505</v>
      </c>
      <c r="AV271" s="65">
        <f>IFERROR(AU271/AR261,"-")</f>
        <v>4.0550589928657805E-4</v>
      </c>
      <c r="AW271" s="81">
        <v>2</v>
      </c>
      <c r="AX271" s="65">
        <f>IFERROR(AW271/AS261,"-")</f>
        <v>4.1237113402061857E-3</v>
      </c>
      <c r="AY271" s="284">
        <f t="shared" si="29"/>
        <v>57252.5</v>
      </c>
      <c r="AZ271" s="355"/>
      <c r="BA271" s="355"/>
      <c r="BB271" s="49" t="s">
        <v>116</v>
      </c>
      <c r="BC271" s="78">
        <v>0</v>
      </c>
      <c r="BD271" s="65" t="str">
        <f>IFERROR(BC271/AZ261,"-")</f>
        <v>-</v>
      </c>
      <c r="BE271" s="78">
        <v>0</v>
      </c>
      <c r="BF271" s="65" t="str">
        <f>IFERROR(BE271/BA261,"-")</f>
        <v>-</v>
      </c>
      <c r="BG271" s="81" t="str">
        <f t="shared" si="30"/>
        <v>-</v>
      </c>
      <c r="BH271" s="355"/>
      <c r="BI271" s="355"/>
      <c r="BJ271" s="49" t="s">
        <v>116</v>
      </c>
      <c r="BK271" s="78">
        <v>0</v>
      </c>
      <c r="BL271" s="65">
        <f>IFERROR(BK271/BH261,"-")</f>
        <v>0</v>
      </c>
      <c r="BM271" s="78">
        <v>0</v>
      </c>
      <c r="BN271" s="65">
        <f>IFERROR(BM271/BI261,"-")</f>
        <v>0</v>
      </c>
      <c r="BO271" s="192" t="str">
        <f t="shared" si="31"/>
        <v>-</v>
      </c>
      <c r="BP271" s="286"/>
    </row>
    <row r="272" spans="2:68" s="10" customFormat="1" ht="13.15" customHeight="1">
      <c r="B272" s="457"/>
      <c r="C272" s="456"/>
      <c r="D272" s="458"/>
      <c r="E272" s="458"/>
      <c r="F272" s="49" t="s">
        <v>117</v>
      </c>
      <c r="G272" s="78">
        <v>0</v>
      </c>
      <c r="H272" s="65">
        <f>IFERROR(G272/D261,"-")</f>
        <v>0</v>
      </c>
      <c r="I272" s="78">
        <v>0</v>
      </c>
      <c r="J272" s="65">
        <f>IFERROR(I272/E261,"-")</f>
        <v>0</v>
      </c>
      <c r="K272" s="81" t="str">
        <f t="shared" si="24"/>
        <v>-</v>
      </c>
      <c r="L272" s="355"/>
      <c r="M272" s="355"/>
      <c r="N272" s="49" t="s">
        <v>117</v>
      </c>
      <c r="O272" s="78">
        <v>4180149</v>
      </c>
      <c r="P272" s="65">
        <f>IFERROR(O272/L261,"-")</f>
        <v>7.2593569863002756E-3</v>
      </c>
      <c r="Q272" s="78">
        <v>4</v>
      </c>
      <c r="R272" s="65">
        <f>IFERROR(Q272/M261,"-")</f>
        <v>4.0899795501022499E-3</v>
      </c>
      <c r="S272" s="81">
        <f t="shared" si="25"/>
        <v>1045037.25</v>
      </c>
      <c r="T272" s="355"/>
      <c r="U272" s="355"/>
      <c r="V272" s="49" t="s">
        <v>117</v>
      </c>
      <c r="W272" s="78">
        <v>0</v>
      </c>
      <c r="X272" s="65">
        <f>IFERROR(W272/T261,"-")</f>
        <v>0</v>
      </c>
      <c r="Y272" s="78">
        <v>0</v>
      </c>
      <c r="Z272" s="65">
        <f>IFERROR(Y272/U261,"-")</f>
        <v>0</v>
      </c>
      <c r="AA272" s="192" t="str">
        <f t="shared" si="26"/>
        <v>-</v>
      </c>
      <c r="AB272" s="355"/>
      <c r="AC272" s="355"/>
      <c r="AD272" s="49" t="s">
        <v>117</v>
      </c>
      <c r="AE272" s="78">
        <v>0</v>
      </c>
      <c r="AF272" s="65">
        <f>IFERROR(AE272/AB261,"-")</f>
        <v>0</v>
      </c>
      <c r="AG272" s="78">
        <v>0</v>
      </c>
      <c r="AH272" s="65">
        <f>IFERROR(AG272/AC261,"-")</f>
        <v>0</v>
      </c>
      <c r="AI272" s="81" t="str">
        <f t="shared" si="27"/>
        <v>-</v>
      </c>
      <c r="AJ272" s="355"/>
      <c r="AK272" s="355"/>
      <c r="AL272" s="49" t="s">
        <v>117</v>
      </c>
      <c r="AM272" s="78">
        <v>6730</v>
      </c>
      <c r="AN272" s="65">
        <f>IFERROR(AM272/AJ261,"-")</f>
        <v>2.7090742111230238E-5</v>
      </c>
      <c r="AO272" s="78">
        <v>1</v>
      </c>
      <c r="AP272" s="65">
        <f>IFERROR(AO272/AK261,"-")</f>
        <v>2.881844380403458E-3</v>
      </c>
      <c r="AQ272" s="81">
        <f t="shared" si="28"/>
        <v>6730</v>
      </c>
      <c r="AR272" s="355"/>
      <c r="AS272" s="355"/>
      <c r="AT272" s="49" t="s">
        <v>117</v>
      </c>
      <c r="AU272" s="78">
        <v>4173419</v>
      </c>
      <c r="AV272" s="65">
        <f>IFERROR(AU272/AR261,"-")</f>
        <v>1.4779669225751638E-2</v>
      </c>
      <c r="AW272" s="81">
        <v>3</v>
      </c>
      <c r="AX272" s="65">
        <f>IFERROR(AW272/AS261,"-")</f>
        <v>6.1855670103092781E-3</v>
      </c>
      <c r="AY272" s="284">
        <f t="shared" si="29"/>
        <v>1391139.6666666667</v>
      </c>
      <c r="AZ272" s="355"/>
      <c r="BA272" s="355"/>
      <c r="BB272" s="49" t="s">
        <v>117</v>
      </c>
      <c r="BC272" s="78">
        <v>0</v>
      </c>
      <c r="BD272" s="65" t="str">
        <f>IFERROR(BC272/AZ261,"-")</f>
        <v>-</v>
      </c>
      <c r="BE272" s="78">
        <v>0</v>
      </c>
      <c r="BF272" s="65" t="str">
        <f>IFERROR(BE272/BA261,"-")</f>
        <v>-</v>
      </c>
      <c r="BG272" s="81" t="str">
        <f t="shared" si="30"/>
        <v>-</v>
      </c>
      <c r="BH272" s="355"/>
      <c r="BI272" s="355"/>
      <c r="BJ272" s="49" t="s">
        <v>117</v>
      </c>
      <c r="BK272" s="78">
        <v>0</v>
      </c>
      <c r="BL272" s="65">
        <f>IFERROR(BK272/BH261,"-")</f>
        <v>0</v>
      </c>
      <c r="BM272" s="78">
        <v>0</v>
      </c>
      <c r="BN272" s="65">
        <f>IFERROR(BM272/BI261,"-")</f>
        <v>0</v>
      </c>
      <c r="BO272" s="192" t="str">
        <f t="shared" si="31"/>
        <v>-</v>
      </c>
      <c r="BP272" s="286"/>
    </row>
    <row r="273" spans="2:68" s="10" customFormat="1" ht="13.15" customHeight="1">
      <c r="B273" s="457"/>
      <c r="C273" s="456"/>
      <c r="D273" s="458"/>
      <c r="E273" s="458"/>
      <c r="F273" s="49" t="s">
        <v>118</v>
      </c>
      <c r="G273" s="78">
        <v>273708</v>
      </c>
      <c r="H273" s="65">
        <f>IFERROR(G273/D261,"-")</f>
        <v>5.5924218258672498E-3</v>
      </c>
      <c r="I273" s="78">
        <v>12</v>
      </c>
      <c r="J273" s="65">
        <f>IFERROR(I273/E261,"-")</f>
        <v>0.15</v>
      </c>
      <c r="K273" s="81">
        <f t="shared" si="24"/>
        <v>22809</v>
      </c>
      <c r="L273" s="355"/>
      <c r="M273" s="355"/>
      <c r="N273" s="49" t="s">
        <v>118</v>
      </c>
      <c r="O273" s="78">
        <v>3944089</v>
      </c>
      <c r="P273" s="65">
        <f>IFERROR(O273/L261,"-")</f>
        <v>6.8494089652641728E-3</v>
      </c>
      <c r="Q273" s="78">
        <v>115</v>
      </c>
      <c r="R273" s="65">
        <f>IFERROR(Q273/M261,"-")</f>
        <v>0.11758691206543967</v>
      </c>
      <c r="S273" s="81">
        <f t="shared" si="25"/>
        <v>34296.426086956519</v>
      </c>
      <c r="T273" s="355"/>
      <c r="U273" s="355"/>
      <c r="V273" s="49" t="s">
        <v>118</v>
      </c>
      <c r="W273" s="78">
        <v>9393</v>
      </c>
      <c r="X273" s="65">
        <f>IFERROR(W273/T261,"-")</f>
        <v>4.798749351813772E-4</v>
      </c>
      <c r="Y273" s="78">
        <v>3</v>
      </c>
      <c r="Z273" s="65">
        <f>IFERROR(Y273/U261,"-")</f>
        <v>5.5555555555555552E-2</v>
      </c>
      <c r="AA273" s="192">
        <f t="shared" si="26"/>
        <v>3131</v>
      </c>
      <c r="AB273" s="355"/>
      <c r="AC273" s="355"/>
      <c r="AD273" s="49" t="s">
        <v>118</v>
      </c>
      <c r="AE273" s="78">
        <v>70311</v>
      </c>
      <c r="AF273" s="65">
        <f>IFERROR(AE273/AB261,"-")</f>
        <v>2.7621435752102808E-3</v>
      </c>
      <c r="AG273" s="78">
        <v>7</v>
      </c>
      <c r="AH273" s="65">
        <f>IFERROR(AG273/AC261,"-")</f>
        <v>7.6086956521739135E-2</v>
      </c>
      <c r="AI273" s="81">
        <f t="shared" si="27"/>
        <v>10044.428571428571</v>
      </c>
      <c r="AJ273" s="355"/>
      <c r="AK273" s="355"/>
      <c r="AL273" s="49" t="s">
        <v>118</v>
      </c>
      <c r="AM273" s="78">
        <v>942793</v>
      </c>
      <c r="AN273" s="65">
        <f>IFERROR(AM273/AJ261,"-")</f>
        <v>3.7950909401594491E-3</v>
      </c>
      <c r="AO273" s="78">
        <v>39</v>
      </c>
      <c r="AP273" s="65">
        <f>IFERROR(AO273/AK261,"-")</f>
        <v>0.11239193083573487</v>
      </c>
      <c r="AQ273" s="81">
        <f t="shared" si="28"/>
        <v>24174.179487179488</v>
      </c>
      <c r="AR273" s="355"/>
      <c r="AS273" s="355"/>
      <c r="AT273" s="49" t="s">
        <v>118</v>
      </c>
      <c r="AU273" s="78">
        <v>2921592</v>
      </c>
      <c r="AV273" s="65">
        <f>IFERROR(AU273/AR261,"-")</f>
        <v>1.034647213054864E-2</v>
      </c>
      <c r="AW273" s="81">
        <v>66</v>
      </c>
      <c r="AX273" s="65">
        <f>IFERROR(AW273/AS261,"-")</f>
        <v>0.13608247422680411</v>
      </c>
      <c r="AY273" s="284">
        <f t="shared" si="29"/>
        <v>44266.545454545456</v>
      </c>
      <c r="AZ273" s="355"/>
      <c r="BA273" s="355"/>
      <c r="BB273" s="49" t="s">
        <v>118</v>
      </c>
      <c r="BC273" s="78">
        <v>0</v>
      </c>
      <c r="BD273" s="65" t="str">
        <f>IFERROR(BC273/AZ261,"-")</f>
        <v>-</v>
      </c>
      <c r="BE273" s="78">
        <v>0</v>
      </c>
      <c r="BF273" s="65" t="str">
        <f>IFERROR(BE273/BA261,"-")</f>
        <v>-</v>
      </c>
      <c r="BG273" s="81" t="str">
        <f t="shared" si="30"/>
        <v>-</v>
      </c>
      <c r="BH273" s="355"/>
      <c r="BI273" s="355"/>
      <c r="BJ273" s="49" t="s">
        <v>118</v>
      </c>
      <c r="BK273" s="78">
        <v>1078271</v>
      </c>
      <c r="BL273" s="65">
        <f>IFERROR(BK273/BH261,"-")</f>
        <v>4.7276140598805716E-3</v>
      </c>
      <c r="BM273" s="78">
        <v>47</v>
      </c>
      <c r="BN273" s="65">
        <f>IFERROR(BM273/BI261,"-")</f>
        <v>9.4377510040160636E-2</v>
      </c>
      <c r="BO273" s="192">
        <f t="shared" si="31"/>
        <v>22941.936170212764</v>
      </c>
      <c r="BP273" s="286"/>
    </row>
    <row r="274" spans="2:68" s="10" customFormat="1" ht="13.15" customHeight="1">
      <c r="B274" s="457"/>
      <c r="C274" s="456"/>
      <c r="D274" s="458"/>
      <c r="E274" s="458"/>
      <c r="F274" s="49" t="s">
        <v>119</v>
      </c>
      <c r="G274" s="78">
        <v>1394669</v>
      </c>
      <c r="H274" s="65">
        <f>IFERROR(G274/D261,"-")</f>
        <v>2.8495978763720647E-2</v>
      </c>
      <c r="I274" s="78">
        <v>12</v>
      </c>
      <c r="J274" s="65">
        <f>IFERROR(I274/E261,"-")</f>
        <v>0.15</v>
      </c>
      <c r="K274" s="81">
        <f t="shared" si="24"/>
        <v>116222.41666666667</v>
      </c>
      <c r="L274" s="355"/>
      <c r="M274" s="355"/>
      <c r="N274" s="49" t="s">
        <v>119</v>
      </c>
      <c r="O274" s="78">
        <v>11656688</v>
      </c>
      <c r="P274" s="65">
        <f>IFERROR(O274/L261,"-")</f>
        <v>2.0243311774274693E-2</v>
      </c>
      <c r="Q274" s="78">
        <v>118</v>
      </c>
      <c r="R274" s="65">
        <f>IFERROR(Q274/M261,"-")</f>
        <v>0.12065439672801637</v>
      </c>
      <c r="S274" s="81">
        <f t="shared" si="25"/>
        <v>98785.491525423728</v>
      </c>
      <c r="T274" s="355"/>
      <c r="U274" s="355"/>
      <c r="V274" s="49" t="s">
        <v>119</v>
      </c>
      <c r="W274" s="78">
        <v>218174</v>
      </c>
      <c r="X274" s="65">
        <f>IFERROR(W274/T261,"-")</f>
        <v>1.1146197605478738E-2</v>
      </c>
      <c r="Y274" s="78">
        <v>6</v>
      </c>
      <c r="Z274" s="65">
        <f>IFERROR(Y274/U261,"-")</f>
        <v>0.1111111111111111</v>
      </c>
      <c r="AA274" s="192">
        <f t="shared" si="26"/>
        <v>36362.333333333336</v>
      </c>
      <c r="AB274" s="355"/>
      <c r="AC274" s="355"/>
      <c r="AD274" s="49" t="s">
        <v>119</v>
      </c>
      <c r="AE274" s="78">
        <v>655949</v>
      </c>
      <c r="AF274" s="65">
        <f>IFERROR(AE274/AB261,"-")</f>
        <v>2.5768732005171432E-2</v>
      </c>
      <c r="AG274" s="78">
        <v>11</v>
      </c>
      <c r="AH274" s="65">
        <f>IFERROR(AG274/AC261,"-")</f>
        <v>0.11956521739130435</v>
      </c>
      <c r="AI274" s="81">
        <f t="shared" si="27"/>
        <v>59631.727272727272</v>
      </c>
      <c r="AJ274" s="355"/>
      <c r="AK274" s="355"/>
      <c r="AL274" s="49" t="s">
        <v>119</v>
      </c>
      <c r="AM274" s="78">
        <v>6937555</v>
      </c>
      <c r="AN274" s="65">
        <f>IFERROR(AM274/AJ261,"-")</f>
        <v>2.792622784360712E-2</v>
      </c>
      <c r="AO274" s="78">
        <v>48</v>
      </c>
      <c r="AP274" s="65">
        <f>IFERROR(AO274/AK261,"-")</f>
        <v>0.13832853025936601</v>
      </c>
      <c r="AQ274" s="81">
        <f t="shared" si="28"/>
        <v>144532.39583333334</v>
      </c>
      <c r="AR274" s="355"/>
      <c r="AS274" s="355"/>
      <c r="AT274" s="49" t="s">
        <v>119</v>
      </c>
      <c r="AU274" s="78">
        <v>3845010</v>
      </c>
      <c r="AV274" s="65">
        <f>IFERROR(AU274/AR261,"-")</f>
        <v>1.3616647638233137E-2</v>
      </c>
      <c r="AW274" s="81">
        <v>53</v>
      </c>
      <c r="AX274" s="65">
        <f>IFERROR(AW274/AS261,"-")</f>
        <v>0.10927835051546392</v>
      </c>
      <c r="AY274" s="284">
        <f t="shared" si="29"/>
        <v>72547.358490566039</v>
      </c>
      <c r="AZ274" s="355"/>
      <c r="BA274" s="355"/>
      <c r="BB274" s="49" t="s">
        <v>119</v>
      </c>
      <c r="BC274" s="78">
        <v>0</v>
      </c>
      <c r="BD274" s="65" t="str">
        <f>IFERROR(BC274/AZ261,"-")</f>
        <v>-</v>
      </c>
      <c r="BE274" s="78">
        <v>0</v>
      </c>
      <c r="BF274" s="65" t="str">
        <f>IFERROR(BE274/BA261,"-")</f>
        <v>-</v>
      </c>
      <c r="BG274" s="81" t="str">
        <f t="shared" si="30"/>
        <v>-</v>
      </c>
      <c r="BH274" s="355"/>
      <c r="BI274" s="355"/>
      <c r="BJ274" s="49" t="s">
        <v>119</v>
      </c>
      <c r="BK274" s="78">
        <v>3296854</v>
      </c>
      <c r="BL274" s="65">
        <f>IFERROR(BK274/BH261,"-")</f>
        <v>1.4454857196171927E-2</v>
      </c>
      <c r="BM274" s="78">
        <v>37</v>
      </c>
      <c r="BN274" s="65">
        <f>IFERROR(BM274/BI261,"-")</f>
        <v>7.4297188755020074E-2</v>
      </c>
      <c r="BO274" s="192">
        <f t="shared" si="31"/>
        <v>89104.16216216216</v>
      </c>
      <c r="BP274" s="286"/>
    </row>
    <row r="275" spans="2:68" s="10" customFormat="1" ht="13.15" customHeight="1">
      <c r="B275" s="457"/>
      <c r="C275" s="456"/>
      <c r="D275" s="458"/>
      <c r="E275" s="458"/>
      <c r="F275" s="49" t="s">
        <v>120</v>
      </c>
      <c r="G275" s="78">
        <v>65543</v>
      </c>
      <c r="H275" s="65">
        <f>IFERROR(G275/D261,"-")</f>
        <v>1.3391793580487862E-3</v>
      </c>
      <c r="I275" s="78">
        <v>3</v>
      </c>
      <c r="J275" s="65">
        <f>IFERROR(I275/E261,"-")</f>
        <v>3.7499999999999999E-2</v>
      </c>
      <c r="K275" s="81">
        <f t="shared" si="24"/>
        <v>21847.666666666668</v>
      </c>
      <c r="L275" s="355"/>
      <c r="M275" s="355"/>
      <c r="N275" s="49" t="s">
        <v>120</v>
      </c>
      <c r="O275" s="78">
        <v>1945968</v>
      </c>
      <c r="P275" s="65">
        <f>IFERROR(O275/L261,"-")</f>
        <v>3.37941934507999E-3</v>
      </c>
      <c r="Q275" s="78">
        <v>51</v>
      </c>
      <c r="R275" s="65">
        <f>IFERROR(Q275/M261,"-")</f>
        <v>5.2147239263803678E-2</v>
      </c>
      <c r="S275" s="81">
        <f t="shared" si="25"/>
        <v>38156.23529411765</v>
      </c>
      <c r="T275" s="355"/>
      <c r="U275" s="355"/>
      <c r="V275" s="49" t="s">
        <v>120</v>
      </c>
      <c r="W275" s="78">
        <v>96172</v>
      </c>
      <c r="X275" s="65">
        <f>IFERROR(W275/T261,"-")</f>
        <v>4.9132899250786122E-3</v>
      </c>
      <c r="Y275" s="78">
        <v>1</v>
      </c>
      <c r="Z275" s="65">
        <f>IFERROR(Y275/U261,"-")</f>
        <v>1.8518518518518517E-2</v>
      </c>
      <c r="AA275" s="192">
        <f t="shared" si="26"/>
        <v>96172</v>
      </c>
      <c r="AB275" s="355"/>
      <c r="AC275" s="355"/>
      <c r="AD275" s="49" t="s">
        <v>120</v>
      </c>
      <c r="AE275" s="78">
        <v>22594</v>
      </c>
      <c r="AF275" s="65">
        <f>IFERROR(AE275/AB261,"-")</f>
        <v>8.8759755853708643E-4</v>
      </c>
      <c r="AG275" s="78">
        <v>2</v>
      </c>
      <c r="AH275" s="65">
        <f>IFERROR(AG275/AC261,"-")</f>
        <v>2.1739130434782608E-2</v>
      </c>
      <c r="AI275" s="81">
        <f t="shared" si="27"/>
        <v>11297</v>
      </c>
      <c r="AJ275" s="355"/>
      <c r="AK275" s="355"/>
      <c r="AL275" s="49" t="s">
        <v>120</v>
      </c>
      <c r="AM275" s="78">
        <v>1194653</v>
      </c>
      <c r="AN275" s="65">
        <f>IFERROR(AM275/AJ261,"-")</f>
        <v>4.8089207036266773E-3</v>
      </c>
      <c r="AO275" s="78">
        <v>24</v>
      </c>
      <c r="AP275" s="65">
        <f>IFERROR(AO275/AK261,"-")</f>
        <v>6.9164265129683003E-2</v>
      </c>
      <c r="AQ275" s="81">
        <f t="shared" si="28"/>
        <v>49777.208333333336</v>
      </c>
      <c r="AR275" s="355"/>
      <c r="AS275" s="355"/>
      <c r="AT275" s="49" t="s">
        <v>120</v>
      </c>
      <c r="AU275" s="78">
        <v>632549</v>
      </c>
      <c r="AV275" s="65">
        <f>IFERROR(AU275/AR261,"-")</f>
        <v>2.2400973851606975E-3</v>
      </c>
      <c r="AW275" s="81">
        <v>24</v>
      </c>
      <c r="AX275" s="65">
        <f>IFERROR(AW275/AS261,"-")</f>
        <v>4.9484536082474224E-2</v>
      </c>
      <c r="AY275" s="284">
        <f t="shared" si="29"/>
        <v>26356.208333333332</v>
      </c>
      <c r="AZ275" s="355"/>
      <c r="BA275" s="355"/>
      <c r="BB275" s="49" t="s">
        <v>120</v>
      </c>
      <c r="BC275" s="78">
        <v>0</v>
      </c>
      <c r="BD275" s="65" t="str">
        <f>IFERROR(BC275/AZ261,"-")</f>
        <v>-</v>
      </c>
      <c r="BE275" s="78">
        <v>0</v>
      </c>
      <c r="BF275" s="65" t="str">
        <f>IFERROR(BE275/BA261,"-")</f>
        <v>-</v>
      </c>
      <c r="BG275" s="81" t="str">
        <f t="shared" si="30"/>
        <v>-</v>
      </c>
      <c r="BH275" s="355"/>
      <c r="BI275" s="355"/>
      <c r="BJ275" s="49" t="s">
        <v>120</v>
      </c>
      <c r="BK275" s="78">
        <v>270386</v>
      </c>
      <c r="BL275" s="65">
        <f>IFERROR(BK275/BH261,"-")</f>
        <v>1.1854910826636978E-3</v>
      </c>
      <c r="BM275" s="78">
        <v>15</v>
      </c>
      <c r="BN275" s="65">
        <f>IFERROR(BM275/BI261,"-")</f>
        <v>3.0120481927710843E-2</v>
      </c>
      <c r="BO275" s="192">
        <f t="shared" si="31"/>
        <v>18025.733333333334</v>
      </c>
      <c r="BP275" s="286"/>
    </row>
    <row r="276" spans="2:68" s="10" customFormat="1" ht="13.15" customHeight="1">
      <c r="B276" s="457"/>
      <c r="C276" s="456"/>
      <c r="D276" s="458"/>
      <c r="E276" s="458"/>
      <c r="F276" s="50" t="s">
        <v>121</v>
      </c>
      <c r="G276" s="79">
        <v>103134</v>
      </c>
      <c r="H276" s="66">
        <f>IFERROR(G276/D261,"-")</f>
        <v>2.1072414127062157E-3</v>
      </c>
      <c r="I276" s="79">
        <v>9</v>
      </c>
      <c r="J276" s="66">
        <f>IFERROR(I276/E261,"-")</f>
        <v>0.1125</v>
      </c>
      <c r="K276" s="82">
        <f t="shared" si="24"/>
        <v>11459.333333333334</v>
      </c>
      <c r="L276" s="355"/>
      <c r="M276" s="355"/>
      <c r="N276" s="50" t="s">
        <v>121</v>
      </c>
      <c r="O276" s="79">
        <v>1098767</v>
      </c>
      <c r="P276" s="66">
        <f>IFERROR(O276/L261,"-")</f>
        <v>1.9081477473090541E-3</v>
      </c>
      <c r="Q276" s="79">
        <v>74</v>
      </c>
      <c r="R276" s="66">
        <f>IFERROR(Q276/M261,"-")</f>
        <v>7.5664621676891614E-2</v>
      </c>
      <c r="S276" s="82">
        <f t="shared" si="25"/>
        <v>14848.202702702703</v>
      </c>
      <c r="T276" s="355"/>
      <c r="U276" s="355"/>
      <c r="V276" s="50" t="s">
        <v>121</v>
      </c>
      <c r="W276" s="79">
        <v>68373</v>
      </c>
      <c r="X276" s="66">
        <f>IFERROR(W276/T261,"-")</f>
        <v>3.493078776020047E-3</v>
      </c>
      <c r="Y276" s="79">
        <v>3</v>
      </c>
      <c r="Z276" s="66">
        <f>IFERROR(Y276/U261,"-")</f>
        <v>5.5555555555555552E-2</v>
      </c>
      <c r="AA276" s="193">
        <f t="shared" si="26"/>
        <v>22791</v>
      </c>
      <c r="AB276" s="355"/>
      <c r="AC276" s="355"/>
      <c r="AD276" s="50" t="s">
        <v>121</v>
      </c>
      <c r="AE276" s="79">
        <v>0</v>
      </c>
      <c r="AF276" s="66">
        <f>IFERROR(AE276/AB261,"-")</f>
        <v>0</v>
      </c>
      <c r="AG276" s="79">
        <v>0</v>
      </c>
      <c r="AH276" s="66">
        <f>IFERROR(AG276/AC261,"-")</f>
        <v>0</v>
      </c>
      <c r="AI276" s="82" t="str">
        <f t="shared" si="27"/>
        <v>-</v>
      </c>
      <c r="AJ276" s="355"/>
      <c r="AK276" s="355"/>
      <c r="AL276" s="50" t="s">
        <v>121</v>
      </c>
      <c r="AM276" s="79">
        <v>500395</v>
      </c>
      <c r="AN276" s="66">
        <f>IFERROR(AM276/AJ261,"-")</f>
        <v>2.014275170690796E-3</v>
      </c>
      <c r="AO276" s="79">
        <v>31</v>
      </c>
      <c r="AP276" s="66">
        <f>IFERROR(AO276/AK261,"-")</f>
        <v>8.9337175792507204E-2</v>
      </c>
      <c r="AQ276" s="82">
        <f t="shared" si="28"/>
        <v>16141.774193548386</v>
      </c>
      <c r="AR276" s="355"/>
      <c r="AS276" s="355"/>
      <c r="AT276" s="50" t="s">
        <v>121</v>
      </c>
      <c r="AU276" s="79">
        <v>529999</v>
      </c>
      <c r="AV276" s="66">
        <f>IFERROR(AU276/AR261,"-")</f>
        <v>1.876928702816358E-3</v>
      </c>
      <c r="AW276" s="82">
        <v>40</v>
      </c>
      <c r="AX276" s="66">
        <f>IFERROR(AW276/AS261,"-")</f>
        <v>8.247422680412371E-2</v>
      </c>
      <c r="AY276" s="285">
        <f t="shared" si="29"/>
        <v>13249.975</v>
      </c>
      <c r="AZ276" s="355"/>
      <c r="BA276" s="355"/>
      <c r="BB276" s="50" t="s">
        <v>121</v>
      </c>
      <c r="BC276" s="79">
        <v>0</v>
      </c>
      <c r="BD276" s="66" t="str">
        <f>IFERROR(BC276/AZ261,"-")</f>
        <v>-</v>
      </c>
      <c r="BE276" s="79">
        <v>0</v>
      </c>
      <c r="BF276" s="66" t="str">
        <f>IFERROR(BE276/BA261,"-")</f>
        <v>-</v>
      </c>
      <c r="BG276" s="82" t="str">
        <f t="shared" si="30"/>
        <v>-</v>
      </c>
      <c r="BH276" s="355"/>
      <c r="BI276" s="355"/>
      <c r="BJ276" s="50" t="s">
        <v>121</v>
      </c>
      <c r="BK276" s="79">
        <v>383297</v>
      </c>
      <c r="BL276" s="66">
        <f>IFERROR(BK276/BH261,"-")</f>
        <v>1.680542541077376E-3</v>
      </c>
      <c r="BM276" s="79">
        <v>24</v>
      </c>
      <c r="BN276" s="66">
        <f>IFERROR(BM276/BI261,"-")</f>
        <v>4.8192771084337352E-2</v>
      </c>
      <c r="BO276" s="193">
        <f t="shared" si="31"/>
        <v>15970.708333333334</v>
      </c>
      <c r="BP276" s="286"/>
    </row>
    <row r="277" spans="2:68" s="10" customFormat="1" ht="13.15" customHeight="1">
      <c r="B277" s="457"/>
      <c r="C277" s="456"/>
      <c r="D277" s="458"/>
      <c r="E277" s="458"/>
      <c r="F277" s="51" t="s">
        <v>71</v>
      </c>
      <c r="G277" s="196">
        <f>SUM(G261:G276)</f>
        <v>11367493</v>
      </c>
      <c r="H277" s="153">
        <f>IFERROR(G277/D261,"-")</f>
        <v>0.23226144635375356</v>
      </c>
      <c r="I277" s="195">
        <v>67</v>
      </c>
      <c r="J277" s="153">
        <f>IFERROR(I277/E261,"-")</f>
        <v>0.83750000000000002</v>
      </c>
      <c r="K277" s="216">
        <f t="shared" si="24"/>
        <v>169664.07462686568</v>
      </c>
      <c r="L277" s="356"/>
      <c r="M277" s="356"/>
      <c r="N277" s="51" t="s">
        <v>71</v>
      </c>
      <c r="O277" s="196">
        <f>SUM(O261:O276)</f>
        <v>107949414</v>
      </c>
      <c r="P277" s="153">
        <f>IFERROR(O277/L261,"-")</f>
        <v>0.18746779903968036</v>
      </c>
      <c r="Q277" s="195">
        <v>797</v>
      </c>
      <c r="R277" s="153">
        <f>IFERROR(Q277/M261,"-")</f>
        <v>0.81492842535787324</v>
      </c>
      <c r="S277" s="216">
        <f t="shared" si="25"/>
        <v>135444.68506900879</v>
      </c>
      <c r="T277" s="356"/>
      <c r="U277" s="356"/>
      <c r="V277" s="51" t="s">
        <v>71</v>
      </c>
      <c r="W277" s="196">
        <f>SUM(W261:W276)</f>
        <v>1109171</v>
      </c>
      <c r="X277" s="153">
        <f>IFERROR(W277/T261,"-")</f>
        <v>5.6665959941452501E-2</v>
      </c>
      <c r="Y277" s="195">
        <v>21</v>
      </c>
      <c r="Z277" s="153">
        <f>IFERROR(Y277/U261,"-")</f>
        <v>0.3888888888888889</v>
      </c>
      <c r="AA277" s="216">
        <f t="shared" si="26"/>
        <v>52817.666666666664</v>
      </c>
      <c r="AB277" s="356"/>
      <c r="AC277" s="356"/>
      <c r="AD277" s="51" t="s">
        <v>71</v>
      </c>
      <c r="AE277" s="196">
        <f>SUM(AE261:AE276)</f>
        <v>1468321</v>
      </c>
      <c r="AF277" s="153">
        <f>IFERROR(AE277/AB261,"-")</f>
        <v>5.7682488038803811E-2</v>
      </c>
      <c r="AG277" s="195">
        <v>38</v>
      </c>
      <c r="AH277" s="153">
        <f>IFERROR(AG277/AC261,"-")</f>
        <v>0.41304347826086957</v>
      </c>
      <c r="AI277" s="216">
        <f t="shared" si="27"/>
        <v>38640.026315789473</v>
      </c>
      <c r="AJ277" s="356"/>
      <c r="AK277" s="356"/>
      <c r="AL277" s="51" t="s">
        <v>71</v>
      </c>
      <c r="AM277" s="196">
        <f>SUM(AM261:AM276)</f>
        <v>49146944</v>
      </c>
      <c r="AN277" s="153">
        <f>IFERROR(AM277/AJ261,"-")</f>
        <v>0.19783464865662323</v>
      </c>
      <c r="AO277" s="195">
        <v>311</v>
      </c>
      <c r="AP277" s="153">
        <f>IFERROR(AO277/AK261,"-")</f>
        <v>0.89625360230547546</v>
      </c>
      <c r="AQ277" s="216">
        <f t="shared" si="28"/>
        <v>158028.75884244373</v>
      </c>
      <c r="AR277" s="356"/>
      <c r="AS277" s="356"/>
      <c r="AT277" s="51" t="s">
        <v>71</v>
      </c>
      <c r="AU277" s="196">
        <f>SUM(AU261:AU276)</f>
        <v>56224978</v>
      </c>
      <c r="AV277" s="153">
        <f>IFERROR(AU277/AR261,"-")</f>
        <v>0.19911410214626493</v>
      </c>
      <c r="AW277" s="215">
        <v>427</v>
      </c>
      <c r="AX277" s="153">
        <f>IFERROR(AW277/AS261,"-")</f>
        <v>0.8804123711340206</v>
      </c>
      <c r="AY277" s="223">
        <f t="shared" si="29"/>
        <v>131674.42154566746</v>
      </c>
      <c r="AZ277" s="356"/>
      <c r="BA277" s="356"/>
      <c r="BB277" s="51" t="s">
        <v>71</v>
      </c>
      <c r="BC277" s="196">
        <f>SUM(BC261:BC276)</f>
        <v>0</v>
      </c>
      <c r="BD277" s="153" t="str">
        <f>IFERROR(BC277/AZ261,"-")</f>
        <v>-</v>
      </c>
      <c r="BE277" s="195">
        <v>0</v>
      </c>
      <c r="BF277" s="153" t="str">
        <f>IFERROR(BE277/BA261,"-")</f>
        <v>-</v>
      </c>
      <c r="BG277" s="216" t="str">
        <f t="shared" si="30"/>
        <v>-</v>
      </c>
      <c r="BH277" s="356"/>
      <c r="BI277" s="356"/>
      <c r="BJ277" s="51" t="s">
        <v>71</v>
      </c>
      <c r="BK277" s="196">
        <f>SUM(BK261:BK276)</f>
        <v>37964443</v>
      </c>
      <c r="BL277" s="153">
        <f>IFERROR(BK277/BH261,"-")</f>
        <v>0.16645280685684261</v>
      </c>
      <c r="BM277" s="195">
        <v>377</v>
      </c>
      <c r="BN277" s="153">
        <f>IFERROR(BM277/BI261,"-")</f>
        <v>0.75702811244979917</v>
      </c>
      <c r="BO277" s="216">
        <f t="shared" si="31"/>
        <v>100701.44031830238</v>
      </c>
      <c r="BP277" s="286"/>
    </row>
    <row r="278" spans="2:68" s="10" customFormat="1" ht="13.15" customHeight="1">
      <c r="B278" s="457">
        <v>17</v>
      </c>
      <c r="C278" s="456" t="s">
        <v>98</v>
      </c>
      <c r="D278" s="458">
        <v>152762740</v>
      </c>
      <c r="E278" s="458">
        <v>189</v>
      </c>
      <c r="F278" s="47" t="s">
        <v>107</v>
      </c>
      <c r="G278" s="77">
        <v>781007</v>
      </c>
      <c r="H278" s="64">
        <f>IFERROR(G278/D278,"-")</f>
        <v>5.1125490417362248E-3</v>
      </c>
      <c r="I278" s="77">
        <v>42</v>
      </c>
      <c r="J278" s="64">
        <f>IFERROR(I278/E278,"-")</f>
        <v>0.22222222222222221</v>
      </c>
      <c r="K278" s="191">
        <f t="shared" si="24"/>
        <v>18595.404761904763</v>
      </c>
      <c r="L278" s="354">
        <v>861970860</v>
      </c>
      <c r="M278" s="354">
        <v>1599</v>
      </c>
      <c r="N278" s="47" t="s">
        <v>107</v>
      </c>
      <c r="O278" s="77">
        <v>19310567</v>
      </c>
      <c r="P278" s="64">
        <f>IFERROR(O278/L278,"-")</f>
        <v>2.2402807213227603E-2</v>
      </c>
      <c r="Q278" s="77">
        <v>341</v>
      </c>
      <c r="R278" s="64">
        <f>IFERROR(Q278/M278,"-")</f>
        <v>0.21325828642901815</v>
      </c>
      <c r="S278" s="191">
        <f t="shared" si="25"/>
        <v>56629.228739002931</v>
      </c>
      <c r="T278" s="354">
        <v>31040270</v>
      </c>
      <c r="U278" s="354">
        <v>91</v>
      </c>
      <c r="V278" s="47" t="s">
        <v>107</v>
      </c>
      <c r="W278" s="77">
        <v>399156</v>
      </c>
      <c r="X278" s="64">
        <f>IFERROR(W278/T278,"-")</f>
        <v>1.2859295360510717E-2</v>
      </c>
      <c r="Y278" s="77">
        <v>15</v>
      </c>
      <c r="Z278" s="64">
        <f>IFERROR(Y278/U278,"-")</f>
        <v>0.16483516483516483</v>
      </c>
      <c r="AA278" s="191">
        <f t="shared" si="26"/>
        <v>26610.400000000001</v>
      </c>
      <c r="AB278" s="354">
        <v>34368700</v>
      </c>
      <c r="AC278" s="354">
        <v>139</v>
      </c>
      <c r="AD278" s="47" t="s">
        <v>107</v>
      </c>
      <c r="AE278" s="77">
        <v>1548301</v>
      </c>
      <c r="AF278" s="64">
        <f>IFERROR(AE278/AB278,"-")</f>
        <v>4.5049740025080963E-2</v>
      </c>
      <c r="AG278" s="77">
        <v>22</v>
      </c>
      <c r="AH278" s="64">
        <f>IFERROR(AG278/AC278,"-")</f>
        <v>0.15827338129496402</v>
      </c>
      <c r="AI278" s="191">
        <f t="shared" si="27"/>
        <v>70377.318181818177</v>
      </c>
      <c r="AJ278" s="354">
        <v>366600510</v>
      </c>
      <c r="AK278" s="354">
        <v>582</v>
      </c>
      <c r="AL278" s="47" t="s">
        <v>107</v>
      </c>
      <c r="AM278" s="77">
        <v>7587511</v>
      </c>
      <c r="AN278" s="64">
        <f>IFERROR(AM278/AJ278,"-")</f>
        <v>2.0696946111722538E-2</v>
      </c>
      <c r="AO278" s="77">
        <v>125</v>
      </c>
      <c r="AP278" s="64">
        <f>IFERROR(AO278/AK278,"-")</f>
        <v>0.21477663230240548</v>
      </c>
      <c r="AQ278" s="191">
        <f t="shared" si="28"/>
        <v>60700.088000000003</v>
      </c>
      <c r="AR278" s="354">
        <v>429961380</v>
      </c>
      <c r="AS278" s="354">
        <v>787</v>
      </c>
      <c r="AT278" s="47" t="s">
        <v>107</v>
      </c>
      <c r="AU278" s="77">
        <v>9775599</v>
      </c>
      <c r="AV278" s="64">
        <f>IFERROR(AU278/AR278,"-")</f>
        <v>2.2735993172223981E-2</v>
      </c>
      <c r="AW278" s="77">
        <v>179</v>
      </c>
      <c r="AX278" s="64">
        <f>IFERROR(AW278/AS278,"-")</f>
        <v>0.22744599745870395</v>
      </c>
      <c r="AY278" s="191">
        <f t="shared" si="29"/>
        <v>54612.284916201119</v>
      </c>
      <c r="AZ278" s="354">
        <v>0</v>
      </c>
      <c r="BA278" s="354">
        <v>0</v>
      </c>
      <c r="BB278" s="47" t="s">
        <v>107</v>
      </c>
      <c r="BC278" s="77">
        <v>0</v>
      </c>
      <c r="BD278" s="64" t="str">
        <f>IFERROR(BC278/AZ278,"-")</f>
        <v>-</v>
      </c>
      <c r="BE278" s="77">
        <v>0</v>
      </c>
      <c r="BF278" s="64" t="str">
        <f>IFERROR(BE278/BA278,"-")</f>
        <v>-</v>
      </c>
      <c r="BG278" s="191" t="str">
        <f t="shared" si="30"/>
        <v>-</v>
      </c>
      <c r="BH278" s="354">
        <v>279884760</v>
      </c>
      <c r="BI278" s="354">
        <v>697</v>
      </c>
      <c r="BJ278" s="47" t="s">
        <v>107</v>
      </c>
      <c r="BK278" s="77">
        <v>4952527</v>
      </c>
      <c r="BL278" s="64">
        <f>IFERROR(BK278/BH278,"-")</f>
        <v>1.7694879135255526E-2</v>
      </c>
      <c r="BM278" s="77">
        <v>124</v>
      </c>
      <c r="BN278" s="64">
        <f>IFERROR(BM278/BI278,"-")</f>
        <v>0.17790530846484937</v>
      </c>
      <c r="BO278" s="191">
        <f t="shared" si="31"/>
        <v>39939.733870967742</v>
      </c>
      <c r="BP278" s="286"/>
    </row>
    <row r="279" spans="2:68" s="10" customFormat="1" ht="13.15" customHeight="1">
      <c r="B279" s="457"/>
      <c r="C279" s="456"/>
      <c r="D279" s="458"/>
      <c r="E279" s="458"/>
      <c r="F279" s="48" t="s">
        <v>108</v>
      </c>
      <c r="G279" s="78">
        <v>1900400</v>
      </c>
      <c r="H279" s="65">
        <f>IFERROR(G279/D278,"-")</f>
        <v>1.2440206296378292E-2</v>
      </c>
      <c r="I279" s="78">
        <v>61</v>
      </c>
      <c r="J279" s="65">
        <f>IFERROR(I279/E278,"-")</f>
        <v>0.32275132275132273</v>
      </c>
      <c r="K279" s="81">
        <f t="shared" si="24"/>
        <v>31154.098360655738</v>
      </c>
      <c r="L279" s="355"/>
      <c r="M279" s="355"/>
      <c r="N279" s="48" t="s">
        <v>108</v>
      </c>
      <c r="O279" s="78">
        <v>24209822</v>
      </c>
      <c r="P279" s="65">
        <f>IFERROR(O279/L278,"-")</f>
        <v>2.808658984133176E-2</v>
      </c>
      <c r="Q279" s="78">
        <v>434</v>
      </c>
      <c r="R279" s="65">
        <f>IFERROR(Q279/M278,"-")</f>
        <v>0.27141963727329582</v>
      </c>
      <c r="S279" s="81">
        <f t="shared" si="25"/>
        <v>55783</v>
      </c>
      <c r="T279" s="355"/>
      <c r="U279" s="355"/>
      <c r="V279" s="48" t="s">
        <v>108</v>
      </c>
      <c r="W279" s="78">
        <v>1842444</v>
      </c>
      <c r="X279" s="65">
        <f>IFERROR(W279/T278,"-")</f>
        <v>5.9356571318484021E-2</v>
      </c>
      <c r="Y279" s="78">
        <v>21</v>
      </c>
      <c r="Z279" s="65">
        <f>IFERROR(Y279/U278,"-")</f>
        <v>0.23076923076923078</v>
      </c>
      <c r="AA279" s="192">
        <f t="shared" si="26"/>
        <v>87735.428571428565</v>
      </c>
      <c r="AB279" s="355"/>
      <c r="AC279" s="355"/>
      <c r="AD279" s="48" t="s">
        <v>108</v>
      </c>
      <c r="AE279" s="78">
        <v>451939</v>
      </c>
      <c r="AF279" s="65">
        <f>IFERROR(AE279/AB278,"-")</f>
        <v>1.3149726349847389E-2</v>
      </c>
      <c r="AG279" s="78">
        <v>30</v>
      </c>
      <c r="AH279" s="65">
        <f>IFERROR(AG279/AC278,"-")</f>
        <v>0.21582733812949639</v>
      </c>
      <c r="AI279" s="81">
        <f t="shared" si="27"/>
        <v>15064.633333333333</v>
      </c>
      <c r="AJ279" s="355"/>
      <c r="AK279" s="355"/>
      <c r="AL279" s="48" t="s">
        <v>108</v>
      </c>
      <c r="AM279" s="78">
        <v>10211120</v>
      </c>
      <c r="AN279" s="65">
        <f>IFERROR(AM279/AJ278,"-")</f>
        <v>2.7853534628197871E-2</v>
      </c>
      <c r="AO279" s="78">
        <v>159</v>
      </c>
      <c r="AP279" s="65">
        <f>IFERROR(AO279/AK278,"-")</f>
        <v>0.27319587628865977</v>
      </c>
      <c r="AQ279" s="81">
        <f t="shared" si="28"/>
        <v>64220.880503144654</v>
      </c>
      <c r="AR279" s="355"/>
      <c r="AS279" s="355"/>
      <c r="AT279" s="48" t="s">
        <v>108</v>
      </c>
      <c r="AU279" s="78">
        <v>11704319</v>
      </c>
      <c r="AV279" s="65">
        <f>IFERROR(AU279/AR278,"-")</f>
        <v>2.7221791408335326E-2</v>
      </c>
      <c r="AW279" s="78">
        <v>224</v>
      </c>
      <c r="AX279" s="65">
        <f>IFERROR(AW279/AS278,"-")</f>
        <v>0.28462515883100381</v>
      </c>
      <c r="AY279" s="192">
        <f t="shared" si="29"/>
        <v>52251.424107142855</v>
      </c>
      <c r="AZ279" s="355"/>
      <c r="BA279" s="355"/>
      <c r="BB279" s="48" t="s">
        <v>108</v>
      </c>
      <c r="BC279" s="78">
        <v>0</v>
      </c>
      <c r="BD279" s="65" t="str">
        <f>IFERROR(BC279/AZ278,"-")</f>
        <v>-</v>
      </c>
      <c r="BE279" s="78">
        <v>0</v>
      </c>
      <c r="BF279" s="65" t="str">
        <f>IFERROR(BE279/BA278,"-")</f>
        <v>-</v>
      </c>
      <c r="BG279" s="81" t="str">
        <f t="shared" si="30"/>
        <v>-</v>
      </c>
      <c r="BH279" s="355"/>
      <c r="BI279" s="355"/>
      <c r="BJ279" s="48" t="s">
        <v>108</v>
      </c>
      <c r="BK279" s="78">
        <v>7461504</v>
      </c>
      <c r="BL279" s="65">
        <f>IFERROR(BK279/BH278,"-")</f>
        <v>2.6659200736760372E-2</v>
      </c>
      <c r="BM279" s="78">
        <v>164</v>
      </c>
      <c r="BN279" s="65">
        <f>IFERROR(BM279/BI278,"-")</f>
        <v>0.23529411764705882</v>
      </c>
      <c r="BO279" s="192">
        <f t="shared" si="31"/>
        <v>45496.975609756097</v>
      </c>
      <c r="BP279" s="286"/>
    </row>
    <row r="280" spans="2:68" s="10" customFormat="1" ht="13.15" customHeight="1">
      <c r="B280" s="457"/>
      <c r="C280" s="456"/>
      <c r="D280" s="458"/>
      <c r="E280" s="458"/>
      <c r="F280" s="49" t="s">
        <v>109</v>
      </c>
      <c r="G280" s="78">
        <v>2237809</v>
      </c>
      <c r="H280" s="65">
        <f>IFERROR(G280/D278,"-")</f>
        <v>1.4648918970686176E-2</v>
      </c>
      <c r="I280" s="78">
        <v>70</v>
      </c>
      <c r="J280" s="65">
        <f>IFERROR(I280/E278,"-")</f>
        <v>0.37037037037037035</v>
      </c>
      <c r="K280" s="81">
        <f t="shared" si="24"/>
        <v>31968.7</v>
      </c>
      <c r="L280" s="355"/>
      <c r="M280" s="355"/>
      <c r="N280" s="49" t="s">
        <v>109</v>
      </c>
      <c r="O280" s="78">
        <v>19273834</v>
      </c>
      <c r="P280" s="65">
        <f>IFERROR(O280/L278,"-")</f>
        <v>2.2360192083523567E-2</v>
      </c>
      <c r="Q280" s="78">
        <v>463</v>
      </c>
      <c r="R280" s="65">
        <f>IFERROR(Q280/M278,"-")</f>
        <v>0.28955597248280174</v>
      </c>
      <c r="S280" s="81">
        <f t="shared" si="25"/>
        <v>41628.151187904965</v>
      </c>
      <c r="T280" s="355"/>
      <c r="U280" s="355"/>
      <c r="V280" s="49" t="s">
        <v>109</v>
      </c>
      <c r="W280" s="78">
        <v>0</v>
      </c>
      <c r="X280" s="65">
        <f>IFERROR(W280/T278,"-")</f>
        <v>0</v>
      </c>
      <c r="Y280" s="78">
        <v>0</v>
      </c>
      <c r="Z280" s="65">
        <f>IFERROR(Y280/U278,"-")</f>
        <v>0</v>
      </c>
      <c r="AA280" s="192" t="str">
        <f t="shared" si="26"/>
        <v>-</v>
      </c>
      <c r="AB280" s="355"/>
      <c r="AC280" s="355"/>
      <c r="AD280" s="49" t="s">
        <v>109</v>
      </c>
      <c r="AE280" s="78">
        <v>0</v>
      </c>
      <c r="AF280" s="65">
        <f>IFERROR(AE280/AB278,"-")</f>
        <v>0</v>
      </c>
      <c r="AG280" s="78">
        <v>0</v>
      </c>
      <c r="AH280" s="65">
        <f>IFERROR(AG280/AC278,"-")</f>
        <v>0</v>
      </c>
      <c r="AI280" s="81" t="str">
        <f t="shared" si="27"/>
        <v>-</v>
      </c>
      <c r="AJ280" s="355"/>
      <c r="AK280" s="355"/>
      <c r="AL280" s="49" t="s">
        <v>109</v>
      </c>
      <c r="AM280" s="78">
        <v>6636048</v>
      </c>
      <c r="AN280" s="65">
        <f>IFERROR(AM280/AJ278,"-")</f>
        <v>1.8101578745757883E-2</v>
      </c>
      <c r="AO280" s="78">
        <v>204</v>
      </c>
      <c r="AP280" s="65">
        <f>IFERROR(AO280/AK278,"-")</f>
        <v>0.35051546391752575</v>
      </c>
      <c r="AQ280" s="81">
        <f t="shared" si="28"/>
        <v>32529.647058823528</v>
      </c>
      <c r="AR280" s="355"/>
      <c r="AS280" s="355"/>
      <c r="AT280" s="49" t="s">
        <v>109</v>
      </c>
      <c r="AU280" s="78">
        <v>12637786</v>
      </c>
      <c r="AV280" s="65">
        <f>IFERROR(AU280/AR278,"-")</f>
        <v>2.9392839887154517E-2</v>
      </c>
      <c r="AW280" s="78">
        <v>259</v>
      </c>
      <c r="AX280" s="65">
        <f>IFERROR(AW280/AS278,"-")</f>
        <v>0.32909783989834818</v>
      </c>
      <c r="AY280" s="192">
        <f t="shared" si="29"/>
        <v>48794.54054054054</v>
      </c>
      <c r="AZ280" s="355"/>
      <c r="BA280" s="355"/>
      <c r="BB280" s="49" t="s">
        <v>109</v>
      </c>
      <c r="BC280" s="78">
        <v>0</v>
      </c>
      <c r="BD280" s="65" t="str">
        <f>IFERROR(BC280/AZ278,"-")</f>
        <v>-</v>
      </c>
      <c r="BE280" s="78">
        <v>0</v>
      </c>
      <c r="BF280" s="65" t="str">
        <f>IFERROR(BE280/BA278,"-")</f>
        <v>-</v>
      </c>
      <c r="BG280" s="81" t="str">
        <f t="shared" si="30"/>
        <v>-</v>
      </c>
      <c r="BH280" s="355"/>
      <c r="BI280" s="355"/>
      <c r="BJ280" s="49" t="s">
        <v>109</v>
      </c>
      <c r="BK280" s="78">
        <v>3947817</v>
      </c>
      <c r="BL280" s="65">
        <f>IFERROR(BK280/BH278,"-")</f>
        <v>1.4105151706009287E-2</v>
      </c>
      <c r="BM280" s="78">
        <v>143</v>
      </c>
      <c r="BN280" s="65">
        <f>IFERROR(BM280/BI278,"-")</f>
        <v>0.20516499282639886</v>
      </c>
      <c r="BO280" s="192">
        <f t="shared" si="31"/>
        <v>27607.111888111889</v>
      </c>
      <c r="BP280" s="286"/>
    </row>
    <row r="281" spans="2:68" s="10" customFormat="1" ht="13.15" customHeight="1">
      <c r="B281" s="457"/>
      <c r="C281" s="456"/>
      <c r="D281" s="458"/>
      <c r="E281" s="458"/>
      <c r="F281" s="49" t="s">
        <v>110</v>
      </c>
      <c r="G281" s="78">
        <v>447942</v>
      </c>
      <c r="H281" s="65">
        <f>IFERROR(G281/D278,"-")</f>
        <v>2.9322726209283756E-3</v>
      </c>
      <c r="I281" s="78">
        <v>14</v>
      </c>
      <c r="J281" s="65">
        <f>IFERROR(I281/E278,"-")</f>
        <v>7.407407407407407E-2</v>
      </c>
      <c r="K281" s="81">
        <f t="shared" si="24"/>
        <v>31995.857142857141</v>
      </c>
      <c r="L281" s="355"/>
      <c r="M281" s="355"/>
      <c r="N281" s="49" t="s">
        <v>110</v>
      </c>
      <c r="O281" s="78">
        <v>2989659</v>
      </c>
      <c r="P281" s="65">
        <f>IFERROR(O281/L278,"-")</f>
        <v>3.4683991521476725E-3</v>
      </c>
      <c r="Q281" s="78">
        <v>92</v>
      </c>
      <c r="R281" s="65">
        <f>IFERROR(Q281/M278,"-")</f>
        <v>5.7535959974984369E-2</v>
      </c>
      <c r="S281" s="81">
        <f t="shared" si="25"/>
        <v>32496.293478260868</v>
      </c>
      <c r="T281" s="355"/>
      <c r="U281" s="355"/>
      <c r="V281" s="49" t="s">
        <v>110</v>
      </c>
      <c r="W281" s="78">
        <v>0</v>
      </c>
      <c r="X281" s="65">
        <f>IFERROR(W281/T278,"-")</f>
        <v>0</v>
      </c>
      <c r="Y281" s="78">
        <v>0</v>
      </c>
      <c r="Z281" s="65">
        <f>IFERROR(Y281/U278,"-")</f>
        <v>0</v>
      </c>
      <c r="AA281" s="192" t="str">
        <f t="shared" si="26"/>
        <v>-</v>
      </c>
      <c r="AB281" s="355"/>
      <c r="AC281" s="355"/>
      <c r="AD281" s="49" t="s">
        <v>110</v>
      </c>
      <c r="AE281" s="78">
        <v>0</v>
      </c>
      <c r="AF281" s="65">
        <f>IFERROR(AE281/AB278,"-")</f>
        <v>0</v>
      </c>
      <c r="AG281" s="78">
        <v>0</v>
      </c>
      <c r="AH281" s="65">
        <f>IFERROR(AG281/AC278,"-")</f>
        <v>0</v>
      </c>
      <c r="AI281" s="81" t="str">
        <f t="shared" si="27"/>
        <v>-</v>
      </c>
      <c r="AJ281" s="355"/>
      <c r="AK281" s="355"/>
      <c r="AL281" s="49" t="s">
        <v>110</v>
      </c>
      <c r="AM281" s="78">
        <v>522214</v>
      </c>
      <c r="AN281" s="65">
        <f>IFERROR(AM281/AJ278,"-")</f>
        <v>1.4244770145027893E-3</v>
      </c>
      <c r="AO281" s="78">
        <v>37</v>
      </c>
      <c r="AP281" s="65">
        <f>IFERROR(AO281/AK278,"-")</f>
        <v>6.3573883161512024E-2</v>
      </c>
      <c r="AQ281" s="81">
        <f t="shared" si="28"/>
        <v>14113.891891891892</v>
      </c>
      <c r="AR281" s="355"/>
      <c r="AS281" s="355"/>
      <c r="AT281" s="49" t="s">
        <v>110</v>
      </c>
      <c r="AU281" s="78">
        <v>2467445</v>
      </c>
      <c r="AV281" s="65">
        <f>IFERROR(AU281/AR278,"-")</f>
        <v>5.7387596067349118E-3</v>
      </c>
      <c r="AW281" s="78">
        <v>55</v>
      </c>
      <c r="AX281" s="65">
        <f>IFERROR(AW281/AS278,"-")</f>
        <v>6.9885641677255403E-2</v>
      </c>
      <c r="AY281" s="192">
        <f t="shared" si="29"/>
        <v>44862.63636363636</v>
      </c>
      <c r="AZ281" s="355"/>
      <c r="BA281" s="355"/>
      <c r="BB281" s="49" t="s">
        <v>110</v>
      </c>
      <c r="BC281" s="78">
        <v>0</v>
      </c>
      <c r="BD281" s="65" t="str">
        <f>IFERROR(BC281/AZ278,"-")</f>
        <v>-</v>
      </c>
      <c r="BE281" s="78">
        <v>0</v>
      </c>
      <c r="BF281" s="65" t="str">
        <f>IFERROR(BE281/BA278,"-")</f>
        <v>-</v>
      </c>
      <c r="BG281" s="81" t="str">
        <f t="shared" si="30"/>
        <v>-</v>
      </c>
      <c r="BH281" s="355"/>
      <c r="BI281" s="355"/>
      <c r="BJ281" s="49" t="s">
        <v>110</v>
      </c>
      <c r="BK281" s="78">
        <v>409742</v>
      </c>
      <c r="BL281" s="65">
        <f>IFERROR(BK281/BH278,"-")</f>
        <v>1.4639668126267397E-3</v>
      </c>
      <c r="BM281" s="78">
        <v>24</v>
      </c>
      <c r="BN281" s="65">
        <f>IFERROR(BM281/BI278,"-")</f>
        <v>3.443328550932568E-2</v>
      </c>
      <c r="BO281" s="192">
        <f t="shared" si="31"/>
        <v>17072.583333333332</v>
      </c>
      <c r="BP281" s="286"/>
    </row>
    <row r="282" spans="2:68" s="10" customFormat="1" ht="13.15" customHeight="1">
      <c r="B282" s="457"/>
      <c r="C282" s="456"/>
      <c r="D282" s="458"/>
      <c r="E282" s="458"/>
      <c r="F282" s="49" t="s">
        <v>111</v>
      </c>
      <c r="G282" s="78">
        <v>4545198</v>
      </c>
      <c r="H282" s="65">
        <f>IFERROR(G282/D278,"-")</f>
        <v>2.9753315500887192E-2</v>
      </c>
      <c r="I282" s="78">
        <v>97</v>
      </c>
      <c r="J282" s="65">
        <f>IFERROR(I282/E278,"-")</f>
        <v>0.51322751322751325</v>
      </c>
      <c r="K282" s="81">
        <f t="shared" si="24"/>
        <v>46857.711340206188</v>
      </c>
      <c r="L282" s="355"/>
      <c r="M282" s="355"/>
      <c r="N282" s="49" t="s">
        <v>111</v>
      </c>
      <c r="O282" s="78">
        <v>29550166</v>
      </c>
      <c r="P282" s="65">
        <f>IFERROR(O282/L278,"-")</f>
        <v>3.4282093944567917E-2</v>
      </c>
      <c r="Q282" s="78">
        <v>617</v>
      </c>
      <c r="R282" s="65">
        <f>IFERROR(Q282/M278,"-")</f>
        <v>0.38586616635397125</v>
      </c>
      <c r="S282" s="81">
        <f t="shared" si="25"/>
        <v>47893.299837925442</v>
      </c>
      <c r="T282" s="355"/>
      <c r="U282" s="355"/>
      <c r="V282" s="49" t="s">
        <v>111</v>
      </c>
      <c r="W282" s="78">
        <v>0</v>
      </c>
      <c r="X282" s="65">
        <f>IFERROR(W282/T278,"-")</f>
        <v>0</v>
      </c>
      <c r="Y282" s="78">
        <v>0</v>
      </c>
      <c r="Z282" s="65">
        <f>IFERROR(Y282/U278,"-")</f>
        <v>0</v>
      </c>
      <c r="AA282" s="192" t="str">
        <f t="shared" si="26"/>
        <v>-</v>
      </c>
      <c r="AB282" s="355"/>
      <c r="AC282" s="355"/>
      <c r="AD282" s="49" t="s">
        <v>111</v>
      </c>
      <c r="AE282" s="78">
        <v>0</v>
      </c>
      <c r="AF282" s="65">
        <f>IFERROR(AE282/AB278,"-")</f>
        <v>0</v>
      </c>
      <c r="AG282" s="78">
        <v>0</v>
      </c>
      <c r="AH282" s="65">
        <f>IFERROR(AG282/AC278,"-")</f>
        <v>0</v>
      </c>
      <c r="AI282" s="81" t="str">
        <f t="shared" si="27"/>
        <v>-</v>
      </c>
      <c r="AJ282" s="355"/>
      <c r="AK282" s="355"/>
      <c r="AL282" s="49" t="s">
        <v>111</v>
      </c>
      <c r="AM282" s="78">
        <v>11126782</v>
      </c>
      <c r="AN282" s="65">
        <f>IFERROR(AM282/AJ278,"-")</f>
        <v>3.0351245283319436E-2</v>
      </c>
      <c r="AO282" s="78">
        <v>265</v>
      </c>
      <c r="AP282" s="65">
        <f>IFERROR(AO282/AK278,"-")</f>
        <v>0.45532646048109965</v>
      </c>
      <c r="AQ282" s="81">
        <f t="shared" si="28"/>
        <v>41987.856603773587</v>
      </c>
      <c r="AR282" s="355"/>
      <c r="AS282" s="355"/>
      <c r="AT282" s="49" t="s">
        <v>111</v>
      </c>
      <c r="AU282" s="78">
        <v>18423384</v>
      </c>
      <c r="AV282" s="65">
        <f>IFERROR(AU282/AR278,"-")</f>
        <v>4.2848927501349075E-2</v>
      </c>
      <c r="AW282" s="78">
        <v>352</v>
      </c>
      <c r="AX282" s="65">
        <f>IFERROR(AW282/AS278,"-")</f>
        <v>0.44726810673443457</v>
      </c>
      <c r="AY282" s="192">
        <f t="shared" si="29"/>
        <v>52339.159090909088</v>
      </c>
      <c r="AZ282" s="355"/>
      <c r="BA282" s="355"/>
      <c r="BB282" s="49" t="s">
        <v>111</v>
      </c>
      <c r="BC282" s="78">
        <v>0</v>
      </c>
      <c r="BD282" s="65" t="str">
        <f>IFERROR(BC282/AZ278,"-")</f>
        <v>-</v>
      </c>
      <c r="BE282" s="78">
        <v>0</v>
      </c>
      <c r="BF282" s="65" t="str">
        <f>IFERROR(BE282/BA278,"-")</f>
        <v>-</v>
      </c>
      <c r="BG282" s="81" t="str">
        <f t="shared" si="30"/>
        <v>-</v>
      </c>
      <c r="BH282" s="355"/>
      <c r="BI282" s="355"/>
      <c r="BJ282" s="49" t="s">
        <v>111</v>
      </c>
      <c r="BK282" s="78">
        <v>6683268</v>
      </c>
      <c r="BL282" s="65">
        <f>IFERROR(BK282/BH278,"-")</f>
        <v>2.3878642052536193E-2</v>
      </c>
      <c r="BM282" s="78">
        <v>224</v>
      </c>
      <c r="BN282" s="65">
        <f>IFERROR(BM282/BI278,"-")</f>
        <v>0.321377331420373</v>
      </c>
      <c r="BO282" s="192">
        <f t="shared" si="31"/>
        <v>29836.017857142859</v>
      </c>
      <c r="BP282" s="286"/>
    </row>
    <row r="283" spans="2:68" s="10" customFormat="1" ht="13.15" customHeight="1">
      <c r="B283" s="457"/>
      <c r="C283" s="456"/>
      <c r="D283" s="458"/>
      <c r="E283" s="458"/>
      <c r="F283" s="49" t="s">
        <v>112</v>
      </c>
      <c r="G283" s="78">
        <v>6617524</v>
      </c>
      <c r="H283" s="65">
        <f>IFERROR(G283/D278,"-")</f>
        <v>4.3318966391935623E-2</v>
      </c>
      <c r="I283" s="78">
        <v>102</v>
      </c>
      <c r="J283" s="65">
        <f>IFERROR(I283/E278,"-")</f>
        <v>0.53968253968253965</v>
      </c>
      <c r="K283" s="81">
        <f t="shared" si="24"/>
        <v>64877.686274509804</v>
      </c>
      <c r="L283" s="355"/>
      <c r="M283" s="355"/>
      <c r="N283" s="49" t="s">
        <v>112</v>
      </c>
      <c r="O283" s="78">
        <v>39684023</v>
      </c>
      <c r="P283" s="65">
        <f>IFERROR(O283/L278,"-")</f>
        <v>4.603870599523515E-2</v>
      </c>
      <c r="Q283" s="78">
        <v>714</v>
      </c>
      <c r="R283" s="65">
        <f>IFERROR(Q283/M278,"-")</f>
        <v>0.44652908067542213</v>
      </c>
      <c r="S283" s="81">
        <f t="shared" si="25"/>
        <v>55579.864145658263</v>
      </c>
      <c r="T283" s="355"/>
      <c r="U283" s="355"/>
      <c r="V283" s="49" t="s">
        <v>112</v>
      </c>
      <c r="W283" s="78">
        <v>0</v>
      </c>
      <c r="X283" s="65">
        <f>IFERROR(W283/T278,"-")</f>
        <v>0</v>
      </c>
      <c r="Y283" s="78">
        <v>0</v>
      </c>
      <c r="Z283" s="65">
        <f>IFERROR(Y283/U278,"-")</f>
        <v>0</v>
      </c>
      <c r="AA283" s="192" t="str">
        <f t="shared" si="26"/>
        <v>-</v>
      </c>
      <c r="AB283" s="355"/>
      <c r="AC283" s="355"/>
      <c r="AD283" s="49" t="s">
        <v>112</v>
      </c>
      <c r="AE283" s="78">
        <v>0</v>
      </c>
      <c r="AF283" s="65">
        <f>IFERROR(AE283/AB278,"-")</f>
        <v>0</v>
      </c>
      <c r="AG283" s="78">
        <v>0</v>
      </c>
      <c r="AH283" s="65">
        <f>IFERROR(AG283/AC278,"-")</f>
        <v>0</v>
      </c>
      <c r="AI283" s="81" t="str">
        <f t="shared" si="27"/>
        <v>-</v>
      </c>
      <c r="AJ283" s="355"/>
      <c r="AK283" s="355"/>
      <c r="AL283" s="49" t="s">
        <v>112</v>
      </c>
      <c r="AM283" s="78">
        <v>18456752</v>
      </c>
      <c r="AN283" s="65">
        <f>IFERROR(AM283/AJ278,"-")</f>
        <v>5.0345680097389933E-2</v>
      </c>
      <c r="AO283" s="78">
        <v>308</v>
      </c>
      <c r="AP283" s="65">
        <f>IFERROR(AO283/AK278,"-")</f>
        <v>0.52920962199312716</v>
      </c>
      <c r="AQ283" s="81">
        <f t="shared" si="28"/>
        <v>59924.519480519477</v>
      </c>
      <c r="AR283" s="355"/>
      <c r="AS283" s="355"/>
      <c r="AT283" s="49" t="s">
        <v>112</v>
      </c>
      <c r="AU283" s="78">
        <v>21227271</v>
      </c>
      <c r="AV283" s="65">
        <f>IFERROR(AU283/AR278,"-")</f>
        <v>4.9370180642735864E-2</v>
      </c>
      <c r="AW283" s="78">
        <v>406</v>
      </c>
      <c r="AX283" s="65">
        <f>IFERROR(AW283/AS278,"-")</f>
        <v>0.51588310038119445</v>
      </c>
      <c r="AY283" s="192">
        <f t="shared" si="29"/>
        <v>52283.918719211826</v>
      </c>
      <c r="AZ283" s="355"/>
      <c r="BA283" s="355"/>
      <c r="BB283" s="49" t="s">
        <v>112</v>
      </c>
      <c r="BC283" s="78">
        <v>0</v>
      </c>
      <c r="BD283" s="65" t="str">
        <f>IFERROR(BC283/AZ278,"-")</f>
        <v>-</v>
      </c>
      <c r="BE283" s="78">
        <v>0</v>
      </c>
      <c r="BF283" s="65" t="str">
        <f>IFERROR(BE283/BA278,"-")</f>
        <v>-</v>
      </c>
      <c r="BG283" s="81" t="str">
        <f t="shared" si="30"/>
        <v>-</v>
      </c>
      <c r="BH283" s="355"/>
      <c r="BI283" s="355"/>
      <c r="BJ283" s="49" t="s">
        <v>112</v>
      </c>
      <c r="BK283" s="78">
        <v>12853149</v>
      </c>
      <c r="BL283" s="65">
        <f>IFERROR(BK283/BH278,"-")</f>
        <v>4.5923004167858231E-2</v>
      </c>
      <c r="BM283" s="78">
        <v>264</v>
      </c>
      <c r="BN283" s="65">
        <f>IFERROR(BM283/BI278,"-")</f>
        <v>0.37876614060258251</v>
      </c>
      <c r="BO283" s="192">
        <f t="shared" si="31"/>
        <v>48686.170454545456</v>
      </c>
      <c r="BP283" s="286"/>
    </row>
    <row r="284" spans="2:68" s="10" customFormat="1" ht="13.15" customHeight="1">
      <c r="B284" s="457"/>
      <c r="C284" s="456"/>
      <c r="D284" s="458"/>
      <c r="E284" s="458"/>
      <c r="F284" s="49" t="s">
        <v>113</v>
      </c>
      <c r="G284" s="78">
        <v>10807587</v>
      </c>
      <c r="H284" s="65">
        <f>IFERROR(G284/D278,"-")</f>
        <v>7.0747533069909593E-2</v>
      </c>
      <c r="I284" s="78">
        <v>47</v>
      </c>
      <c r="J284" s="65">
        <f>IFERROR(I284/E278,"-")</f>
        <v>0.24867724867724866</v>
      </c>
      <c r="K284" s="81">
        <f t="shared" si="24"/>
        <v>229948.6595744681</v>
      </c>
      <c r="L284" s="355"/>
      <c r="M284" s="355"/>
      <c r="N284" s="49" t="s">
        <v>113</v>
      </c>
      <c r="O284" s="78">
        <v>30722112</v>
      </c>
      <c r="P284" s="65">
        <f>IFERROR(O284/L278,"-")</f>
        <v>3.5641706031686503E-2</v>
      </c>
      <c r="Q284" s="78">
        <v>191</v>
      </c>
      <c r="R284" s="65">
        <f>IFERROR(Q284/M278,"-")</f>
        <v>0.11944965603502189</v>
      </c>
      <c r="S284" s="81">
        <f t="shared" si="25"/>
        <v>160848.75392670158</v>
      </c>
      <c r="T284" s="355"/>
      <c r="U284" s="355"/>
      <c r="V284" s="49" t="s">
        <v>113</v>
      </c>
      <c r="W284" s="78">
        <v>1738</v>
      </c>
      <c r="X284" s="65">
        <f>IFERROR(W284/T278,"-")</f>
        <v>5.5991780999327648E-5</v>
      </c>
      <c r="Y284" s="78">
        <v>1</v>
      </c>
      <c r="Z284" s="65">
        <f>IFERROR(Y284/U278,"-")</f>
        <v>1.098901098901099E-2</v>
      </c>
      <c r="AA284" s="192">
        <f t="shared" si="26"/>
        <v>1738</v>
      </c>
      <c r="AB284" s="355"/>
      <c r="AC284" s="355"/>
      <c r="AD284" s="49" t="s">
        <v>113</v>
      </c>
      <c r="AE284" s="78">
        <v>15439</v>
      </c>
      <c r="AF284" s="65">
        <f>IFERROR(AE284/AB278,"-")</f>
        <v>4.4921687465630062E-4</v>
      </c>
      <c r="AG284" s="78">
        <v>3</v>
      </c>
      <c r="AH284" s="65">
        <f>IFERROR(AG284/AC278,"-")</f>
        <v>2.1582733812949641E-2</v>
      </c>
      <c r="AI284" s="81">
        <f t="shared" si="27"/>
        <v>5146.333333333333</v>
      </c>
      <c r="AJ284" s="355"/>
      <c r="AK284" s="355"/>
      <c r="AL284" s="49" t="s">
        <v>113</v>
      </c>
      <c r="AM284" s="78">
        <v>17505923</v>
      </c>
      <c r="AN284" s="65">
        <f>IFERROR(AM284/AJ278,"-")</f>
        <v>4.7752042134365826E-2</v>
      </c>
      <c r="AO284" s="78">
        <v>95</v>
      </c>
      <c r="AP284" s="65">
        <f>IFERROR(AO284/AK278,"-")</f>
        <v>0.16323024054982818</v>
      </c>
      <c r="AQ284" s="81">
        <f t="shared" si="28"/>
        <v>184272.87368421053</v>
      </c>
      <c r="AR284" s="355"/>
      <c r="AS284" s="355"/>
      <c r="AT284" s="49" t="s">
        <v>113</v>
      </c>
      <c r="AU284" s="78">
        <v>13199012</v>
      </c>
      <c r="AV284" s="65">
        <f>IFERROR(AU284/AR278,"-")</f>
        <v>3.0698133864953174E-2</v>
      </c>
      <c r="AW284" s="78">
        <v>92</v>
      </c>
      <c r="AX284" s="65">
        <f>IFERROR(AW284/AS278,"-")</f>
        <v>0.11689961880559085</v>
      </c>
      <c r="AY284" s="192">
        <f t="shared" si="29"/>
        <v>143467.52173913043</v>
      </c>
      <c r="AZ284" s="355"/>
      <c r="BA284" s="355"/>
      <c r="BB284" s="49" t="s">
        <v>113</v>
      </c>
      <c r="BC284" s="78">
        <v>0</v>
      </c>
      <c r="BD284" s="65" t="str">
        <f>IFERROR(BC284/AZ278,"-")</f>
        <v>-</v>
      </c>
      <c r="BE284" s="78">
        <v>0</v>
      </c>
      <c r="BF284" s="65" t="str">
        <f>IFERROR(BE284/BA278,"-")</f>
        <v>-</v>
      </c>
      <c r="BG284" s="81" t="str">
        <f t="shared" si="30"/>
        <v>-</v>
      </c>
      <c r="BH284" s="355"/>
      <c r="BI284" s="355"/>
      <c r="BJ284" s="49" t="s">
        <v>113</v>
      </c>
      <c r="BK284" s="78">
        <v>4492023</v>
      </c>
      <c r="BL284" s="65">
        <f>IFERROR(BK284/BH278,"-")</f>
        <v>1.6049544819803693E-2</v>
      </c>
      <c r="BM284" s="78">
        <v>48</v>
      </c>
      <c r="BN284" s="65">
        <f>IFERROR(BM284/BI278,"-")</f>
        <v>6.886657101865136E-2</v>
      </c>
      <c r="BO284" s="192">
        <f t="shared" si="31"/>
        <v>93583.8125</v>
      </c>
      <c r="BP284" s="286"/>
    </row>
    <row r="285" spans="2:68" s="10" customFormat="1" ht="13.15" customHeight="1">
      <c r="B285" s="457"/>
      <c r="C285" s="456"/>
      <c r="D285" s="458"/>
      <c r="E285" s="458"/>
      <c r="F285" s="49" t="s">
        <v>123</v>
      </c>
      <c r="G285" s="78">
        <v>0</v>
      </c>
      <c r="H285" s="65">
        <f>IFERROR(G285/D278,"-")</f>
        <v>0</v>
      </c>
      <c r="I285" s="78">
        <v>0</v>
      </c>
      <c r="J285" s="65">
        <f>IFERROR(I285/E278,"-")</f>
        <v>0</v>
      </c>
      <c r="K285" s="81" t="str">
        <f t="shared" si="24"/>
        <v>-</v>
      </c>
      <c r="L285" s="355"/>
      <c r="M285" s="355"/>
      <c r="N285" s="49" t="s">
        <v>123</v>
      </c>
      <c r="O285" s="78">
        <v>0</v>
      </c>
      <c r="P285" s="65">
        <f>IFERROR(O285/L278,"-")</f>
        <v>0</v>
      </c>
      <c r="Q285" s="78">
        <v>0</v>
      </c>
      <c r="R285" s="65">
        <f>IFERROR(Q285/M278,"-")</f>
        <v>0</v>
      </c>
      <c r="S285" s="81" t="str">
        <f t="shared" si="25"/>
        <v>-</v>
      </c>
      <c r="T285" s="355"/>
      <c r="U285" s="355"/>
      <c r="V285" s="49" t="s">
        <v>123</v>
      </c>
      <c r="W285" s="78">
        <v>0</v>
      </c>
      <c r="X285" s="65">
        <f>IFERROR(W285/T278,"-")</f>
        <v>0</v>
      </c>
      <c r="Y285" s="78">
        <v>0</v>
      </c>
      <c r="Z285" s="65">
        <f>IFERROR(Y285/U278,"-")</f>
        <v>0</v>
      </c>
      <c r="AA285" s="192" t="str">
        <f t="shared" si="26"/>
        <v>-</v>
      </c>
      <c r="AB285" s="355"/>
      <c r="AC285" s="355"/>
      <c r="AD285" s="49" t="s">
        <v>123</v>
      </c>
      <c r="AE285" s="78">
        <v>0</v>
      </c>
      <c r="AF285" s="65">
        <f>IFERROR(AE285/AB278,"-")</f>
        <v>0</v>
      </c>
      <c r="AG285" s="78">
        <v>0</v>
      </c>
      <c r="AH285" s="65">
        <f>IFERROR(AG285/AC278,"-")</f>
        <v>0</v>
      </c>
      <c r="AI285" s="81" t="str">
        <f t="shared" si="27"/>
        <v>-</v>
      </c>
      <c r="AJ285" s="355"/>
      <c r="AK285" s="355"/>
      <c r="AL285" s="49" t="s">
        <v>123</v>
      </c>
      <c r="AM285" s="78">
        <v>0</v>
      </c>
      <c r="AN285" s="65">
        <f>IFERROR(AM285/AJ278,"-")</f>
        <v>0</v>
      </c>
      <c r="AO285" s="78">
        <v>0</v>
      </c>
      <c r="AP285" s="65">
        <f>IFERROR(AO285/AK278,"-")</f>
        <v>0</v>
      </c>
      <c r="AQ285" s="81" t="str">
        <f t="shared" si="28"/>
        <v>-</v>
      </c>
      <c r="AR285" s="355"/>
      <c r="AS285" s="355"/>
      <c r="AT285" s="49" t="s">
        <v>123</v>
      </c>
      <c r="AU285" s="78">
        <v>0</v>
      </c>
      <c r="AV285" s="65">
        <f>IFERROR(AU285/AR278,"-")</f>
        <v>0</v>
      </c>
      <c r="AW285" s="78">
        <v>0</v>
      </c>
      <c r="AX285" s="65">
        <f>IFERROR(AW285/AS278,"-")</f>
        <v>0</v>
      </c>
      <c r="AY285" s="192" t="str">
        <f t="shared" si="29"/>
        <v>-</v>
      </c>
      <c r="AZ285" s="355"/>
      <c r="BA285" s="355"/>
      <c r="BB285" s="49" t="s">
        <v>123</v>
      </c>
      <c r="BC285" s="78">
        <v>0</v>
      </c>
      <c r="BD285" s="65" t="str">
        <f>IFERROR(BC285/AZ278,"-")</f>
        <v>-</v>
      </c>
      <c r="BE285" s="78">
        <v>0</v>
      </c>
      <c r="BF285" s="65" t="str">
        <f>IFERROR(BE285/BA278,"-")</f>
        <v>-</v>
      </c>
      <c r="BG285" s="81" t="str">
        <f t="shared" si="30"/>
        <v>-</v>
      </c>
      <c r="BH285" s="355"/>
      <c r="BI285" s="355"/>
      <c r="BJ285" s="49" t="s">
        <v>123</v>
      </c>
      <c r="BK285" s="78">
        <v>0</v>
      </c>
      <c r="BL285" s="65">
        <f>IFERROR(BK285/BH278,"-")</f>
        <v>0</v>
      </c>
      <c r="BM285" s="78">
        <v>0</v>
      </c>
      <c r="BN285" s="65">
        <f>IFERROR(BM285/BI278,"-")</f>
        <v>0</v>
      </c>
      <c r="BO285" s="192" t="str">
        <f t="shared" si="31"/>
        <v>-</v>
      </c>
      <c r="BP285" s="286"/>
    </row>
    <row r="286" spans="2:68" s="10" customFormat="1" ht="13.15" customHeight="1">
      <c r="B286" s="457"/>
      <c r="C286" s="456"/>
      <c r="D286" s="458"/>
      <c r="E286" s="458"/>
      <c r="F286" s="49" t="s">
        <v>114</v>
      </c>
      <c r="G286" s="78">
        <v>93553</v>
      </c>
      <c r="H286" s="65">
        <f>IFERROR(G286/D278,"-")</f>
        <v>6.1240718777366785E-4</v>
      </c>
      <c r="I286" s="78">
        <v>3</v>
      </c>
      <c r="J286" s="65">
        <f>IFERROR(I286/E278,"-")</f>
        <v>1.5873015873015872E-2</v>
      </c>
      <c r="K286" s="81">
        <f t="shared" si="24"/>
        <v>31184.333333333332</v>
      </c>
      <c r="L286" s="355"/>
      <c r="M286" s="355"/>
      <c r="N286" s="49" t="s">
        <v>114</v>
      </c>
      <c r="O286" s="78">
        <v>512036</v>
      </c>
      <c r="P286" s="65">
        <f>IFERROR(O286/L278,"-")</f>
        <v>5.9402936196706227E-4</v>
      </c>
      <c r="Q286" s="78">
        <v>28</v>
      </c>
      <c r="R286" s="65">
        <f>IFERROR(Q286/M278,"-")</f>
        <v>1.7510944340212633E-2</v>
      </c>
      <c r="S286" s="81">
        <f t="shared" si="25"/>
        <v>18287</v>
      </c>
      <c r="T286" s="355"/>
      <c r="U286" s="355"/>
      <c r="V286" s="49" t="s">
        <v>114</v>
      </c>
      <c r="W286" s="78">
        <v>23036</v>
      </c>
      <c r="X286" s="65">
        <f>IFERROR(W286/T278,"-")</f>
        <v>7.4213271985069723E-4</v>
      </c>
      <c r="Y286" s="78">
        <v>2</v>
      </c>
      <c r="Z286" s="65">
        <f>IFERROR(Y286/U278,"-")</f>
        <v>2.197802197802198E-2</v>
      </c>
      <c r="AA286" s="192">
        <f t="shared" si="26"/>
        <v>11518</v>
      </c>
      <c r="AB286" s="355"/>
      <c r="AC286" s="355"/>
      <c r="AD286" s="49" t="s">
        <v>114</v>
      </c>
      <c r="AE286" s="78">
        <v>61427</v>
      </c>
      <c r="AF286" s="65">
        <f>IFERROR(AE286/AB278,"-")</f>
        <v>1.7872948351261467E-3</v>
      </c>
      <c r="AG286" s="78">
        <v>2</v>
      </c>
      <c r="AH286" s="65">
        <f>IFERROR(AG286/AC278,"-")</f>
        <v>1.4388489208633094E-2</v>
      </c>
      <c r="AI286" s="81">
        <f t="shared" si="27"/>
        <v>30713.5</v>
      </c>
      <c r="AJ286" s="355"/>
      <c r="AK286" s="355"/>
      <c r="AL286" s="49" t="s">
        <v>114</v>
      </c>
      <c r="AM286" s="78">
        <v>152094</v>
      </c>
      <c r="AN286" s="65">
        <f>IFERROR(AM286/AJ278,"-")</f>
        <v>4.148766732484906E-4</v>
      </c>
      <c r="AO286" s="78">
        <v>12</v>
      </c>
      <c r="AP286" s="65">
        <f>IFERROR(AO286/AK278,"-")</f>
        <v>2.0618556701030927E-2</v>
      </c>
      <c r="AQ286" s="81">
        <f t="shared" si="28"/>
        <v>12674.5</v>
      </c>
      <c r="AR286" s="355"/>
      <c r="AS286" s="355"/>
      <c r="AT286" s="49" t="s">
        <v>114</v>
      </c>
      <c r="AU286" s="78">
        <v>275479</v>
      </c>
      <c r="AV286" s="65">
        <f>IFERROR(AU286/AR278,"-")</f>
        <v>6.4070638158245747E-4</v>
      </c>
      <c r="AW286" s="78">
        <v>12</v>
      </c>
      <c r="AX286" s="65">
        <f>IFERROR(AW286/AS278,"-")</f>
        <v>1.5247776365946633E-2</v>
      </c>
      <c r="AY286" s="192">
        <f t="shared" si="29"/>
        <v>22956.583333333332</v>
      </c>
      <c r="AZ286" s="355"/>
      <c r="BA286" s="355"/>
      <c r="BB286" s="49" t="s">
        <v>114</v>
      </c>
      <c r="BC286" s="78">
        <v>0</v>
      </c>
      <c r="BD286" s="65" t="str">
        <f>IFERROR(BC286/AZ278,"-")</f>
        <v>-</v>
      </c>
      <c r="BE286" s="78">
        <v>0</v>
      </c>
      <c r="BF286" s="65" t="str">
        <f>IFERROR(BE286/BA278,"-")</f>
        <v>-</v>
      </c>
      <c r="BG286" s="81" t="str">
        <f t="shared" si="30"/>
        <v>-</v>
      </c>
      <c r="BH286" s="355"/>
      <c r="BI286" s="355"/>
      <c r="BJ286" s="49" t="s">
        <v>114</v>
      </c>
      <c r="BK286" s="78">
        <v>123396</v>
      </c>
      <c r="BL286" s="65">
        <f>IFERROR(BK286/BH278,"-")</f>
        <v>4.4088145420993985E-4</v>
      </c>
      <c r="BM286" s="78">
        <v>8</v>
      </c>
      <c r="BN286" s="65">
        <f>IFERROR(BM286/BI278,"-")</f>
        <v>1.1477761836441894E-2</v>
      </c>
      <c r="BO286" s="192">
        <f t="shared" si="31"/>
        <v>15424.5</v>
      </c>
      <c r="BP286" s="286"/>
    </row>
    <row r="287" spans="2:68" s="10" customFormat="1" ht="13.15" customHeight="1">
      <c r="B287" s="457"/>
      <c r="C287" s="456"/>
      <c r="D287" s="458"/>
      <c r="E287" s="458"/>
      <c r="F287" s="49" t="s">
        <v>115</v>
      </c>
      <c r="G287" s="78">
        <v>95641</v>
      </c>
      <c r="H287" s="65">
        <f>IFERROR(G287/D278,"-")</f>
        <v>6.2607544221843627E-4</v>
      </c>
      <c r="I287" s="78">
        <v>14</v>
      </c>
      <c r="J287" s="65">
        <f>IFERROR(I287/E278,"-")</f>
        <v>7.407407407407407E-2</v>
      </c>
      <c r="K287" s="81">
        <f t="shared" si="24"/>
        <v>6831.5</v>
      </c>
      <c r="L287" s="355"/>
      <c r="M287" s="355"/>
      <c r="N287" s="49" t="s">
        <v>115</v>
      </c>
      <c r="O287" s="78">
        <v>805770</v>
      </c>
      <c r="P287" s="65">
        <f>IFERROR(O287/L278,"-")</f>
        <v>9.3479958243600019E-4</v>
      </c>
      <c r="Q287" s="78">
        <v>67</v>
      </c>
      <c r="R287" s="65">
        <f>IFERROR(Q287/M278,"-")</f>
        <v>4.1901188242651655E-2</v>
      </c>
      <c r="S287" s="81">
        <f t="shared" si="25"/>
        <v>12026.417910447761</v>
      </c>
      <c r="T287" s="355"/>
      <c r="U287" s="355"/>
      <c r="V287" s="49" t="s">
        <v>115</v>
      </c>
      <c r="W287" s="78">
        <v>4714</v>
      </c>
      <c r="X287" s="65">
        <f>IFERROR(W287/T278,"-")</f>
        <v>1.5186723569092666E-4</v>
      </c>
      <c r="Y287" s="78">
        <v>1</v>
      </c>
      <c r="Z287" s="65">
        <f>IFERROR(Y287/U278,"-")</f>
        <v>1.098901098901099E-2</v>
      </c>
      <c r="AA287" s="192">
        <f t="shared" si="26"/>
        <v>4714</v>
      </c>
      <c r="AB287" s="355"/>
      <c r="AC287" s="355"/>
      <c r="AD287" s="49" t="s">
        <v>115</v>
      </c>
      <c r="AE287" s="78">
        <v>30507</v>
      </c>
      <c r="AF287" s="65">
        <f>IFERROR(AE287/AB278,"-")</f>
        <v>8.8763904366472978E-4</v>
      </c>
      <c r="AG287" s="78">
        <v>5</v>
      </c>
      <c r="AH287" s="65">
        <f>IFERROR(AG287/AC278,"-")</f>
        <v>3.5971223021582732E-2</v>
      </c>
      <c r="AI287" s="81">
        <f t="shared" si="27"/>
        <v>6101.4</v>
      </c>
      <c r="AJ287" s="355"/>
      <c r="AK287" s="355"/>
      <c r="AL287" s="49" t="s">
        <v>115</v>
      </c>
      <c r="AM287" s="78">
        <v>291244</v>
      </c>
      <c r="AN287" s="65">
        <f>IFERROR(AM287/AJ278,"-")</f>
        <v>7.9444515775496335E-4</v>
      </c>
      <c r="AO287" s="78">
        <v>21</v>
      </c>
      <c r="AP287" s="65">
        <f>IFERROR(AO287/AK278,"-")</f>
        <v>3.608247422680412E-2</v>
      </c>
      <c r="AQ287" s="81">
        <f t="shared" si="28"/>
        <v>13868.761904761905</v>
      </c>
      <c r="AR287" s="355"/>
      <c r="AS287" s="355"/>
      <c r="AT287" s="49" t="s">
        <v>115</v>
      </c>
      <c r="AU287" s="78">
        <v>479305</v>
      </c>
      <c r="AV287" s="65">
        <f>IFERROR(AU287/AR278,"-")</f>
        <v>1.1147629119619999E-3</v>
      </c>
      <c r="AW287" s="78">
        <v>40</v>
      </c>
      <c r="AX287" s="65">
        <f>IFERROR(AW287/AS278,"-")</f>
        <v>5.0825921219822108E-2</v>
      </c>
      <c r="AY287" s="192">
        <f t="shared" si="29"/>
        <v>11982.625</v>
      </c>
      <c r="AZ287" s="355"/>
      <c r="BA287" s="355"/>
      <c r="BB287" s="49" t="s">
        <v>115</v>
      </c>
      <c r="BC287" s="78">
        <v>0</v>
      </c>
      <c r="BD287" s="65" t="str">
        <f>IFERROR(BC287/AZ278,"-")</f>
        <v>-</v>
      </c>
      <c r="BE287" s="78">
        <v>0</v>
      </c>
      <c r="BF287" s="65" t="str">
        <f>IFERROR(BE287/BA278,"-")</f>
        <v>-</v>
      </c>
      <c r="BG287" s="81" t="str">
        <f t="shared" si="30"/>
        <v>-</v>
      </c>
      <c r="BH287" s="355"/>
      <c r="BI287" s="355"/>
      <c r="BJ287" s="49" t="s">
        <v>115</v>
      </c>
      <c r="BK287" s="78">
        <v>114094</v>
      </c>
      <c r="BL287" s="65">
        <f>IFERROR(BK287/BH278,"-")</f>
        <v>4.0764634701796553E-4</v>
      </c>
      <c r="BM287" s="78">
        <v>16</v>
      </c>
      <c r="BN287" s="65">
        <f>IFERROR(BM287/BI278,"-")</f>
        <v>2.2955523672883789E-2</v>
      </c>
      <c r="BO287" s="192">
        <f t="shared" si="31"/>
        <v>7130.875</v>
      </c>
      <c r="BP287" s="286"/>
    </row>
    <row r="288" spans="2:68" s="10" customFormat="1" ht="13.15" customHeight="1">
      <c r="B288" s="457"/>
      <c r="C288" s="456"/>
      <c r="D288" s="458"/>
      <c r="E288" s="458"/>
      <c r="F288" s="49" t="s">
        <v>116</v>
      </c>
      <c r="G288" s="78">
        <v>110672</v>
      </c>
      <c r="H288" s="65">
        <f>IFERROR(G288/D278,"-")</f>
        <v>7.2446985436370147E-4</v>
      </c>
      <c r="I288" s="78">
        <v>5</v>
      </c>
      <c r="J288" s="65">
        <f>IFERROR(I288/E278,"-")</f>
        <v>2.6455026455026454E-2</v>
      </c>
      <c r="K288" s="81">
        <f t="shared" si="24"/>
        <v>22134.400000000001</v>
      </c>
      <c r="L288" s="355"/>
      <c r="M288" s="355"/>
      <c r="N288" s="49" t="s">
        <v>116</v>
      </c>
      <c r="O288" s="78">
        <v>33827</v>
      </c>
      <c r="P288" s="65">
        <f>IFERROR(O288/L278,"-")</f>
        <v>3.9243786037036103E-5</v>
      </c>
      <c r="Q288" s="78">
        <v>3</v>
      </c>
      <c r="R288" s="65">
        <f>IFERROR(Q288/M278,"-")</f>
        <v>1.876172607879925E-3</v>
      </c>
      <c r="S288" s="81">
        <f t="shared" si="25"/>
        <v>11275.666666666666</v>
      </c>
      <c r="T288" s="355"/>
      <c r="U288" s="355"/>
      <c r="V288" s="49" t="s">
        <v>116</v>
      </c>
      <c r="W288" s="78">
        <v>0</v>
      </c>
      <c r="X288" s="65">
        <f>IFERROR(W288/T278,"-")</f>
        <v>0</v>
      </c>
      <c r="Y288" s="78">
        <v>0</v>
      </c>
      <c r="Z288" s="65">
        <f>IFERROR(Y288/U278,"-")</f>
        <v>0</v>
      </c>
      <c r="AA288" s="192" t="str">
        <f t="shared" si="26"/>
        <v>-</v>
      </c>
      <c r="AB288" s="355"/>
      <c r="AC288" s="355"/>
      <c r="AD288" s="49" t="s">
        <v>116</v>
      </c>
      <c r="AE288" s="78">
        <v>0</v>
      </c>
      <c r="AF288" s="65">
        <f>IFERROR(AE288/AB278,"-")</f>
        <v>0</v>
      </c>
      <c r="AG288" s="78">
        <v>0</v>
      </c>
      <c r="AH288" s="65">
        <f>IFERROR(AG288/AC278,"-")</f>
        <v>0</v>
      </c>
      <c r="AI288" s="81" t="str">
        <f t="shared" si="27"/>
        <v>-</v>
      </c>
      <c r="AJ288" s="355"/>
      <c r="AK288" s="355"/>
      <c r="AL288" s="49" t="s">
        <v>116</v>
      </c>
      <c r="AM288" s="78">
        <v>3632</v>
      </c>
      <c r="AN288" s="65">
        <f>IFERROR(AM288/AJ278,"-")</f>
        <v>9.9072420821236716E-6</v>
      </c>
      <c r="AO288" s="78">
        <v>1</v>
      </c>
      <c r="AP288" s="65">
        <f>IFERROR(AO288/AK278,"-")</f>
        <v>1.718213058419244E-3</v>
      </c>
      <c r="AQ288" s="81">
        <f t="shared" si="28"/>
        <v>3632</v>
      </c>
      <c r="AR288" s="355"/>
      <c r="AS288" s="355"/>
      <c r="AT288" s="49" t="s">
        <v>116</v>
      </c>
      <c r="AU288" s="78">
        <v>30195</v>
      </c>
      <c r="AV288" s="65">
        <f>IFERROR(AU288/AR278,"-")</f>
        <v>7.0227237618411211E-5</v>
      </c>
      <c r="AW288" s="78">
        <v>2</v>
      </c>
      <c r="AX288" s="65">
        <f>IFERROR(AW288/AS278,"-")</f>
        <v>2.5412960609911056E-3</v>
      </c>
      <c r="AY288" s="192">
        <f t="shared" si="29"/>
        <v>15097.5</v>
      </c>
      <c r="AZ288" s="355"/>
      <c r="BA288" s="355"/>
      <c r="BB288" s="49" t="s">
        <v>116</v>
      </c>
      <c r="BC288" s="78">
        <v>0</v>
      </c>
      <c r="BD288" s="65" t="str">
        <f>IFERROR(BC288/AZ278,"-")</f>
        <v>-</v>
      </c>
      <c r="BE288" s="78">
        <v>0</v>
      </c>
      <c r="BF288" s="65" t="str">
        <f>IFERROR(BE288/BA278,"-")</f>
        <v>-</v>
      </c>
      <c r="BG288" s="81" t="str">
        <f t="shared" si="30"/>
        <v>-</v>
      </c>
      <c r="BH288" s="355"/>
      <c r="BI288" s="355"/>
      <c r="BJ288" s="49" t="s">
        <v>116</v>
      </c>
      <c r="BK288" s="78">
        <v>179089</v>
      </c>
      <c r="BL288" s="65">
        <f>IFERROR(BK288/BH278,"-")</f>
        <v>6.3986692237190759E-4</v>
      </c>
      <c r="BM288" s="78">
        <v>2</v>
      </c>
      <c r="BN288" s="65">
        <f>IFERROR(BM288/BI278,"-")</f>
        <v>2.8694404591104736E-3</v>
      </c>
      <c r="BO288" s="192">
        <f t="shared" si="31"/>
        <v>89544.5</v>
      </c>
      <c r="BP288" s="286"/>
    </row>
    <row r="289" spans="2:68" s="10" customFormat="1" ht="13.15" customHeight="1">
      <c r="B289" s="457"/>
      <c r="C289" s="456"/>
      <c r="D289" s="458"/>
      <c r="E289" s="458"/>
      <c r="F289" s="49" t="s">
        <v>117</v>
      </c>
      <c r="G289" s="78">
        <v>2470427</v>
      </c>
      <c r="H289" s="65">
        <f>IFERROR(G289/D278,"-")</f>
        <v>1.6171659398096682E-2</v>
      </c>
      <c r="I289" s="78">
        <v>3</v>
      </c>
      <c r="J289" s="65">
        <f>IFERROR(I289/E278,"-")</f>
        <v>1.5873015873015872E-2</v>
      </c>
      <c r="K289" s="81">
        <f t="shared" si="24"/>
        <v>823475.66666666663</v>
      </c>
      <c r="L289" s="355"/>
      <c r="M289" s="355"/>
      <c r="N289" s="49" t="s">
        <v>117</v>
      </c>
      <c r="O289" s="78">
        <v>3837395</v>
      </c>
      <c r="P289" s="65">
        <f>IFERROR(O289/L278,"-")</f>
        <v>4.451884835178767E-3</v>
      </c>
      <c r="Q289" s="78">
        <v>5</v>
      </c>
      <c r="R289" s="65">
        <f>IFERROR(Q289/M278,"-")</f>
        <v>3.1269543464665416E-3</v>
      </c>
      <c r="S289" s="81">
        <f t="shared" si="25"/>
        <v>767479</v>
      </c>
      <c r="T289" s="355"/>
      <c r="U289" s="355"/>
      <c r="V289" s="49" t="s">
        <v>117</v>
      </c>
      <c r="W289" s="78">
        <v>0</v>
      </c>
      <c r="X289" s="65">
        <f>IFERROR(W289/T278,"-")</f>
        <v>0</v>
      </c>
      <c r="Y289" s="78">
        <v>0</v>
      </c>
      <c r="Z289" s="65">
        <f>IFERROR(Y289/U278,"-")</f>
        <v>0</v>
      </c>
      <c r="AA289" s="192" t="str">
        <f t="shared" si="26"/>
        <v>-</v>
      </c>
      <c r="AB289" s="355"/>
      <c r="AC289" s="355"/>
      <c r="AD289" s="49" t="s">
        <v>117</v>
      </c>
      <c r="AE289" s="78">
        <v>3047</v>
      </c>
      <c r="AF289" s="65">
        <f>IFERROR(AE289/AB278,"-")</f>
        <v>8.8656248272410659E-5</v>
      </c>
      <c r="AG289" s="78">
        <v>1</v>
      </c>
      <c r="AH289" s="65">
        <f>IFERROR(AG289/AC278,"-")</f>
        <v>7.1942446043165471E-3</v>
      </c>
      <c r="AI289" s="81">
        <f t="shared" si="27"/>
        <v>3047</v>
      </c>
      <c r="AJ289" s="355"/>
      <c r="AK289" s="355"/>
      <c r="AL289" s="49" t="s">
        <v>117</v>
      </c>
      <c r="AM289" s="78">
        <v>3834348</v>
      </c>
      <c r="AN289" s="65">
        <f>IFERROR(AM289/AJ278,"-")</f>
        <v>1.0459199852176965E-2</v>
      </c>
      <c r="AO289" s="78">
        <v>4</v>
      </c>
      <c r="AP289" s="65">
        <f>IFERROR(AO289/AK278,"-")</f>
        <v>6.8728522336769758E-3</v>
      </c>
      <c r="AQ289" s="81">
        <f t="shared" si="28"/>
        <v>958587</v>
      </c>
      <c r="AR289" s="355"/>
      <c r="AS289" s="355"/>
      <c r="AT289" s="49" t="s">
        <v>117</v>
      </c>
      <c r="AU289" s="78">
        <v>0</v>
      </c>
      <c r="AV289" s="65">
        <f>IFERROR(AU289/AR278,"-")</f>
        <v>0</v>
      </c>
      <c r="AW289" s="78">
        <v>0</v>
      </c>
      <c r="AX289" s="65">
        <f>IFERROR(AW289/AS278,"-")</f>
        <v>0</v>
      </c>
      <c r="AY289" s="192" t="str">
        <f t="shared" si="29"/>
        <v>-</v>
      </c>
      <c r="AZ289" s="355"/>
      <c r="BA289" s="355"/>
      <c r="BB289" s="49" t="s">
        <v>117</v>
      </c>
      <c r="BC289" s="78">
        <v>0</v>
      </c>
      <c r="BD289" s="65" t="str">
        <f>IFERROR(BC289/AZ278,"-")</f>
        <v>-</v>
      </c>
      <c r="BE289" s="78">
        <v>0</v>
      </c>
      <c r="BF289" s="65" t="str">
        <f>IFERROR(BE289/BA278,"-")</f>
        <v>-</v>
      </c>
      <c r="BG289" s="81" t="str">
        <f t="shared" si="30"/>
        <v>-</v>
      </c>
      <c r="BH289" s="355"/>
      <c r="BI289" s="355"/>
      <c r="BJ289" s="49" t="s">
        <v>117</v>
      </c>
      <c r="BK289" s="78">
        <v>349626</v>
      </c>
      <c r="BL289" s="65">
        <f>IFERROR(BK289/BH278,"-")</f>
        <v>1.2491784118577947E-3</v>
      </c>
      <c r="BM289" s="78">
        <v>2</v>
      </c>
      <c r="BN289" s="65">
        <f>IFERROR(BM289/BI278,"-")</f>
        <v>2.8694404591104736E-3</v>
      </c>
      <c r="BO289" s="192">
        <f t="shared" si="31"/>
        <v>174813</v>
      </c>
      <c r="BP289" s="286"/>
    </row>
    <row r="290" spans="2:68" s="10" customFormat="1" ht="13.15" customHeight="1">
      <c r="B290" s="457"/>
      <c r="C290" s="456"/>
      <c r="D290" s="458"/>
      <c r="E290" s="458"/>
      <c r="F290" s="49" t="s">
        <v>118</v>
      </c>
      <c r="G290" s="78">
        <v>4649354</v>
      </c>
      <c r="H290" s="65">
        <f>IFERROR(G290/D278,"-")</f>
        <v>3.0435130975000842E-2</v>
      </c>
      <c r="I290" s="78">
        <v>32</v>
      </c>
      <c r="J290" s="65">
        <f>IFERROR(I290/E278,"-")</f>
        <v>0.1693121693121693</v>
      </c>
      <c r="K290" s="81">
        <f t="shared" si="24"/>
        <v>145292.3125</v>
      </c>
      <c r="L290" s="355"/>
      <c r="M290" s="355"/>
      <c r="N290" s="49" t="s">
        <v>118</v>
      </c>
      <c r="O290" s="78">
        <v>5784689</v>
      </c>
      <c r="P290" s="65">
        <f>IFERROR(O290/L278,"-")</f>
        <v>6.7110029682441929E-3</v>
      </c>
      <c r="Q290" s="78">
        <v>190</v>
      </c>
      <c r="R290" s="65">
        <f>IFERROR(Q290/M278,"-")</f>
        <v>0.11882426516572858</v>
      </c>
      <c r="S290" s="81">
        <f t="shared" si="25"/>
        <v>30445.731578947369</v>
      </c>
      <c r="T290" s="355"/>
      <c r="U290" s="355"/>
      <c r="V290" s="49" t="s">
        <v>118</v>
      </c>
      <c r="W290" s="78">
        <v>478677</v>
      </c>
      <c r="X290" s="65">
        <f>IFERROR(W290/T278,"-")</f>
        <v>1.5421160962839563E-2</v>
      </c>
      <c r="Y290" s="78">
        <v>13</v>
      </c>
      <c r="Z290" s="65">
        <f>IFERROR(Y290/U278,"-")</f>
        <v>0.14285714285714285</v>
      </c>
      <c r="AA290" s="192">
        <f t="shared" si="26"/>
        <v>36821.307692307695</v>
      </c>
      <c r="AB290" s="355"/>
      <c r="AC290" s="355"/>
      <c r="AD290" s="49" t="s">
        <v>118</v>
      </c>
      <c r="AE290" s="78">
        <v>200420</v>
      </c>
      <c r="AF290" s="65">
        <f>IFERROR(AE290/AB278,"-")</f>
        <v>5.8314687491816683E-3</v>
      </c>
      <c r="AG290" s="78">
        <v>9</v>
      </c>
      <c r="AH290" s="65">
        <f>IFERROR(AG290/AC278,"-")</f>
        <v>6.4748201438848921E-2</v>
      </c>
      <c r="AI290" s="81">
        <f t="shared" si="27"/>
        <v>22268.888888888891</v>
      </c>
      <c r="AJ290" s="355"/>
      <c r="AK290" s="355"/>
      <c r="AL290" s="49" t="s">
        <v>118</v>
      </c>
      <c r="AM290" s="78">
        <v>2972766</v>
      </c>
      <c r="AN290" s="65">
        <f>IFERROR(AM290/AJ278,"-")</f>
        <v>8.1090067223310736E-3</v>
      </c>
      <c r="AO290" s="78">
        <v>78</v>
      </c>
      <c r="AP290" s="65">
        <f>IFERROR(AO290/AK278,"-")</f>
        <v>0.13402061855670103</v>
      </c>
      <c r="AQ290" s="81">
        <f t="shared" si="28"/>
        <v>38112.384615384617</v>
      </c>
      <c r="AR290" s="355"/>
      <c r="AS290" s="355"/>
      <c r="AT290" s="49" t="s">
        <v>118</v>
      </c>
      <c r="AU290" s="78">
        <v>2132826</v>
      </c>
      <c r="AV290" s="65">
        <f>IFERROR(AU290/AR278,"-")</f>
        <v>4.9605059877703434E-3</v>
      </c>
      <c r="AW290" s="78">
        <v>90</v>
      </c>
      <c r="AX290" s="65">
        <f>IFERROR(AW290/AS278,"-")</f>
        <v>0.11435832274459974</v>
      </c>
      <c r="AY290" s="192">
        <f t="shared" si="29"/>
        <v>23698.066666666666</v>
      </c>
      <c r="AZ290" s="355"/>
      <c r="BA290" s="355"/>
      <c r="BB290" s="49" t="s">
        <v>118</v>
      </c>
      <c r="BC290" s="78">
        <v>0</v>
      </c>
      <c r="BD290" s="65" t="str">
        <f>IFERROR(BC290/AZ278,"-")</f>
        <v>-</v>
      </c>
      <c r="BE290" s="78">
        <v>0</v>
      </c>
      <c r="BF290" s="65" t="str">
        <f>IFERROR(BE290/BA278,"-")</f>
        <v>-</v>
      </c>
      <c r="BG290" s="81" t="str">
        <f t="shared" si="30"/>
        <v>-</v>
      </c>
      <c r="BH290" s="355"/>
      <c r="BI290" s="355"/>
      <c r="BJ290" s="49" t="s">
        <v>118</v>
      </c>
      <c r="BK290" s="78">
        <v>1916203</v>
      </c>
      <c r="BL290" s="65">
        <f>IFERROR(BK290/BH278,"-")</f>
        <v>6.8463999254550333E-3</v>
      </c>
      <c r="BM290" s="78">
        <v>71</v>
      </c>
      <c r="BN290" s="65">
        <f>IFERROR(BM290/BI278,"-")</f>
        <v>0.10186513629842181</v>
      </c>
      <c r="BO290" s="192">
        <f t="shared" si="31"/>
        <v>26988.774647887323</v>
      </c>
      <c r="BP290" s="286"/>
    </row>
    <row r="291" spans="2:68" s="10" customFormat="1" ht="13.15" customHeight="1">
      <c r="B291" s="457"/>
      <c r="C291" s="456"/>
      <c r="D291" s="458"/>
      <c r="E291" s="458"/>
      <c r="F291" s="49" t="s">
        <v>119</v>
      </c>
      <c r="G291" s="78">
        <v>4243336</v>
      </c>
      <c r="H291" s="65">
        <f>IFERROR(G291/D278,"-")</f>
        <v>2.7777297003182846E-2</v>
      </c>
      <c r="I291" s="78">
        <v>49</v>
      </c>
      <c r="J291" s="65">
        <f>IFERROR(I291/E278,"-")</f>
        <v>0.25925925925925924</v>
      </c>
      <c r="K291" s="81">
        <f t="shared" si="24"/>
        <v>86598.693877551021</v>
      </c>
      <c r="L291" s="355"/>
      <c r="M291" s="355"/>
      <c r="N291" s="49" t="s">
        <v>119</v>
      </c>
      <c r="O291" s="78">
        <v>12269226</v>
      </c>
      <c r="P291" s="65">
        <f>IFERROR(O291/L278,"-")</f>
        <v>1.4233922014486661E-2</v>
      </c>
      <c r="Q291" s="78">
        <v>197</v>
      </c>
      <c r="R291" s="65">
        <f>IFERROR(Q291/M278,"-")</f>
        <v>0.12320200125078173</v>
      </c>
      <c r="S291" s="81">
        <f t="shared" si="25"/>
        <v>62280.335025380708</v>
      </c>
      <c r="T291" s="355"/>
      <c r="U291" s="355"/>
      <c r="V291" s="49" t="s">
        <v>119</v>
      </c>
      <c r="W291" s="78">
        <v>1777909</v>
      </c>
      <c r="X291" s="65">
        <f>IFERROR(W291/T278,"-")</f>
        <v>5.7277497908362264E-2</v>
      </c>
      <c r="Y291" s="78">
        <v>16</v>
      </c>
      <c r="Z291" s="65">
        <f>IFERROR(Y291/U278,"-")</f>
        <v>0.17582417582417584</v>
      </c>
      <c r="AA291" s="192">
        <f t="shared" si="26"/>
        <v>111119.3125</v>
      </c>
      <c r="AB291" s="355"/>
      <c r="AC291" s="355"/>
      <c r="AD291" s="49" t="s">
        <v>119</v>
      </c>
      <c r="AE291" s="78">
        <v>625373</v>
      </c>
      <c r="AF291" s="65">
        <f>IFERROR(AE291/AB278,"-")</f>
        <v>1.8196003922173371E-2</v>
      </c>
      <c r="AG291" s="78">
        <v>14</v>
      </c>
      <c r="AH291" s="65">
        <f>IFERROR(AG291/AC278,"-")</f>
        <v>0.10071942446043165</v>
      </c>
      <c r="AI291" s="81">
        <f t="shared" si="27"/>
        <v>44669.5</v>
      </c>
      <c r="AJ291" s="355"/>
      <c r="AK291" s="355"/>
      <c r="AL291" s="49" t="s">
        <v>119</v>
      </c>
      <c r="AM291" s="78">
        <v>5002565</v>
      </c>
      <c r="AN291" s="65">
        <f>IFERROR(AM291/AJ278,"-")</f>
        <v>1.3645821169206774E-2</v>
      </c>
      <c r="AO291" s="78">
        <v>79</v>
      </c>
      <c r="AP291" s="65">
        <f>IFERROR(AO291/AK278,"-")</f>
        <v>0.13573883161512026</v>
      </c>
      <c r="AQ291" s="81">
        <f t="shared" si="28"/>
        <v>63323.607594936708</v>
      </c>
      <c r="AR291" s="355"/>
      <c r="AS291" s="355"/>
      <c r="AT291" s="49" t="s">
        <v>119</v>
      </c>
      <c r="AU291" s="78">
        <v>4863379</v>
      </c>
      <c r="AV291" s="65">
        <f>IFERROR(AU291/AR278,"-")</f>
        <v>1.1311199624487204E-2</v>
      </c>
      <c r="AW291" s="78">
        <v>88</v>
      </c>
      <c r="AX291" s="65">
        <f>IFERROR(AW291/AS278,"-")</f>
        <v>0.11181702668360864</v>
      </c>
      <c r="AY291" s="192">
        <f t="shared" si="29"/>
        <v>55265.670454545456</v>
      </c>
      <c r="AZ291" s="355"/>
      <c r="BA291" s="355"/>
      <c r="BB291" s="49" t="s">
        <v>119</v>
      </c>
      <c r="BC291" s="78">
        <v>0</v>
      </c>
      <c r="BD291" s="65" t="str">
        <f>IFERROR(BC291/AZ278,"-")</f>
        <v>-</v>
      </c>
      <c r="BE291" s="78">
        <v>0</v>
      </c>
      <c r="BF291" s="65" t="str">
        <f>IFERROR(BE291/BA278,"-")</f>
        <v>-</v>
      </c>
      <c r="BG291" s="81" t="str">
        <f t="shared" si="30"/>
        <v>-</v>
      </c>
      <c r="BH291" s="355"/>
      <c r="BI291" s="355"/>
      <c r="BJ291" s="49" t="s">
        <v>119</v>
      </c>
      <c r="BK291" s="78">
        <v>2831336</v>
      </c>
      <c r="BL291" s="65">
        <f>IFERROR(BK291/BH278,"-")</f>
        <v>1.0116077774295393E-2</v>
      </c>
      <c r="BM291" s="78">
        <v>53</v>
      </c>
      <c r="BN291" s="65">
        <f>IFERROR(BM291/BI278,"-")</f>
        <v>7.6040172166427542E-2</v>
      </c>
      <c r="BO291" s="192">
        <f t="shared" si="31"/>
        <v>53421.433962264149</v>
      </c>
      <c r="BP291" s="286"/>
    </row>
    <row r="292" spans="2:68" s="10" customFormat="1" ht="13.15" customHeight="1">
      <c r="B292" s="457"/>
      <c r="C292" s="456"/>
      <c r="D292" s="458"/>
      <c r="E292" s="458"/>
      <c r="F292" s="49" t="s">
        <v>120</v>
      </c>
      <c r="G292" s="78">
        <v>1393093</v>
      </c>
      <c r="H292" s="65">
        <f>IFERROR(G292/D278,"-")</f>
        <v>9.1193245159127152E-3</v>
      </c>
      <c r="I292" s="78">
        <v>22</v>
      </c>
      <c r="J292" s="65">
        <f>IFERROR(I292/E278,"-")</f>
        <v>0.1164021164021164</v>
      </c>
      <c r="K292" s="81">
        <f t="shared" si="24"/>
        <v>63322.409090909088</v>
      </c>
      <c r="L292" s="355"/>
      <c r="M292" s="355"/>
      <c r="N292" s="49" t="s">
        <v>120</v>
      </c>
      <c r="O292" s="78">
        <v>2387417</v>
      </c>
      <c r="P292" s="65">
        <f>IFERROR(O292/L278,"-")</f>
        <v>2.7697189206604966E-3</v>
      </c>
      <c r="Q292" s="78">
        <v>88</v>
      </c>
      <c r="R292" s="65">
        <f>IFERROR(Q292/M278,"-")</f>
        <v>5.5034396497811132E-2</v>
      </c>
      <c r="S292" s="81">
        <f t="shared" si="25"/>
        <v>27129.738636363636</v>
      </c>
      <c r="T292" s="355"/>
      <c r="U292" s="355"/>
      <c r="V292" s="49" t="s">
        <v>120</v>
      </c>
      <c r="W292" s="78">
        <v>9623</v>
      </c>
      <c r="X292" s="65">
        <f>IFERROR(W292/T278,"-")</f>
        <v>3.1001663323160526E-4</v>
      </c>
      <c r="Y292" s="78">
        <v>2</v>
      </c>
      <c r="Z292" s="65">
        <f>IFERROR(Y292/U278,"-")</f>
        <v>2.197802197802198E-2</v>
      </c>
      <c r="AA292" s="192">
        <f t="shared" si="26"/>
        <v>4811.5</v>
      </c>
      <c r="AB292" s="355"/>
      <c r="AC292" s="355"/>
      <c r="AD292" s="49" t="s">
        <v>120</v>
      </c>
      <c r="AE292" s="78">
        <v>13229</v>
      </c>
      <c r="AF292" s="65">
        <f>IFERROR(AE292/AB278,"-")</f>
        <v>3.8491418063528736E-4</v>
      </c>
      <c r="AG292" s="78">
        <v>1</v>
      </c>
      <c r="AH292" s="65">
        <f>IFERROR(AG292/AC278,"-")</f>
        <v>7.1942446043165471E-3</v>
      </c>
      <c r="AI292" s="81">
        <f t="shared" si="27"/>
        <v>13229</v>
      </c>
      <c r="AJ292" s="355"/>
      <c r="AK292" s="355"/>
      <c r="AL292" s="49" t="s">
        <v>120</v>
      </c>
      <c r="AM292" s="78">
        <v>885024</v>
      </c>
      <c r="AN292" s="65">
        <f>IFERROR(AM292/AJ278,"-")</f>
        <v>2.4141373944078803E-3</v>
      </c>
      <c r="AO292" s="78">
        <v>37</v>
      </c>
      <c r="AP292" s="65">
        <f>IFERROR(AO292/AK278,"-")</f>
        <v>6.3573883161512024E-2</v>
      </c>
      <c r="AQ292" s="81">
        <f t="shared" si="28"/>
        <v>23919.567567567567</v>
      </c>
      <c r="AR292" s="355"/>
      <c r="AS292" s="355"/>
      <c r="AT292" s="49" t="s">
        <v>120</v>
      </c>
      <c r="AU292" s="78">
        <v>1479541</v>
      </c>
      <c r="AV292" s="65">
        <f>IFERROR(AU292/AR278,"-")</f>
        <v>3.4411020822381769E-3</v>
      </c>
      <c r="AW292" s="78">
        <v>48</v>
      </c>
      <c r="AX292" s="65">
        <f>IFERROR(AW292/AS278,"-")</f>
        <v>6.0991105463786534E-2</v>
      </c>
      <c r="AY292" s="192">
        <f t="shared" si="29"/>
        <v>30823.770833333332</v>
      </c>
      <c r="AZ292" s="355"/>
      <c r="BA292" s="355"/>
      <c r="BB292" s="49" t="s">
        <v>120</v>
      </c>
      <c r="BC292" s="78">
        <v>0</v>
      </c>
      <c r="BD292" s="65" t="str">
        <f>IFERROR(BC292/AZ278,"-")</f>
        <v>-</v>
      </c>
      <c r="BE292" s="78">
        <v>0</v>
      </c>
      <c r="BF292" s="65" t="str">
        <f>IFERROR(BE292/BA278,"-")</f>
        <v>-</v>
      </c>
      <c r="BG292" s="81" t="str">
        <f t="shared" si="30"/>
        <v>-</v>
      </c>
      <c r="BH292" s="355"/>
      <c r="BI292" s="355"/>
      <c r="BJ292" s="49" t="s">
        <v>120</v>
      </c>
      <c r="BK292" s="78">
        <v>702740</v>
      </c>
      <c r="BL292" s="65">
        <f>IFERROR(BK292/BH278,"-")</f>
        <v>2.510819095687811E-3</v>
      </c>
      <c r="BM292" s="78">
        <v>19</v>
      </c>
      <c r="BN292" s="65">
        <f>IFERROR(BM292/BI278,"-")</f>
        <v>2.7259684361549498E-2</v>
      </c>
      <c r="BO292" s="192">
        <f t="shared" si="31"/>
        <v>36986.315789473687</v>
      </c>
      <c r="BP292" s="286"/>
    </row>
    <row r="293" spans="2:68" s="10" customFormat="1" ht="13.15" customHeight="1">
      <c r="B293" s="457"/>
      <c r="C293" s="456"/>
      <c r="D293" s="458"/>
      <c r="E293" s="458"/>
      <c r="F293" s="50" t="s">
        <v>121</v>
      </c>
      <c r="G293" s="79">
        <v>243342</v>
      </c>
      <c r="H293" s="66">
        <f>IFERROR(G293/D278,"-")</f>
        <v>1.5929407917140005E-3</v>
      </c>
      <c r="I293" s="79">
        <v>18</v>
      </c>
      <c r="J293" s="66">
        <f>IFERROR(I293/E278,"-")</f>
        <v>9.5238095238095233E-2</v>
      </c>
      <c r="K293" s="82">
        <f t="shared" si="24"/>
        <v>13519</v>
      </c>
      <c r="L293" s="355"/>
      <c r="M293" s="355"/>
      <c r="N293" s="50" t="s">
        <v>121</v>
      </c>
      <c r="O293" s="79">
        <v>1114418</v>
      </c>
      <c r="P293" s="66">
        <f>IFERROR(O293/L278,"-")</f>
        <v>1.2928720119378513E-3</v>
      </c>
      <c r="Q293" s="79">
        <v>122</v>
      </c>
      <c r="R293" s="66">
        <f>IFERROR(Q293/M278,"-")</f>
        <v>7.629768605378362E-2</v>
      </c>
      <c r="S293" s="82">
        <f t="shared" si="25"/>
        <v>9134.5737704918029</v>
      </c>
      <c r="T293" s="355"/>
      <c r="U293" s="355"/>
      <c r="V293" s="50" t="s">
        <v>121</v>
      </c>
      <c r="W293" s="79">
        <v>66166</v>
      </c>
      <c r="X293" s="66">
        <f>IFERROR(W293/T278,"-")</f>
        <v>2.1316180561573722E-3</v>
      </c>
      <c r="Y293" s="79">
        <v>6</v>
      </c>
      <c r="Z293" s="66">
        <f>IFERROR(Y293/U278,"-")</f>
        <v>6.5934065934065936E-2</v>
      </c>
      <c r="AA293" s="193">
        <f t="shared" si="26"/>
        <v>11027.666666666666</v>
      </c>
      <c r="AB293" s="355"/>
      <c r="AC293" s="355"/>
      <c r="AD293" s="50" t="s">
        <v>121</v>
      </c>
      <c r="AE293" s="79">
        <v>37451</v>
      </c>
      <c r="AF293" s="66">
        <f>IFERROR(AE293/AB278,"-")</f>
        <v>1.0896833456022486E-3</v>
      </c>
      <c r="AG293" s="79">
        <v>5</v>
      </c>
      <c r="AH293" s="66">
        <f>IFERROR(AG293/AC278,"-")</f>
        <v>3.5971223021582732E-2</v>
      </c>
      <c r="AI293" s="82">
        <f t="shared" si="27"/>
        <v>7490.2</v>
      </c>
      <c r="AJ293" s="355"/>
      <c r="AK293" s="355"/>
      <c r="AL293" s="50" t="s">
        <v>121</v>
      </c>
      <c r="AM293" s="79">
        <v>516146</v>
      </c>
      <c r="AN293" s="66">
        <f>IFERROR(AM293/AJ278,"-")</f>
        <v>1.4079249371475233E-3</v>
      </c>
      <c r="AO293" s="79">
        <v>46</v>
      </c>
      <c r="AP293" s="66">
        <f>IFERROR(AO293/AK278,"-")</f>
        <v>7.903780068728522E-2</v>
      </c>
      <c r="AQ293" s="82">
        <f t="shared" si="28"/>
        <v>11220.565217391304</v>
      </c>
      <c r="AR293" s="355"/>
      <c r="AS293" s="355"/>
      <c r="AT293" s="50" t="s">
        <v>121</v>
      </c>
      <c r="AU293" s="79">
        <v>494655</v>
      </c>
      <c r="AV293" s="66">
        <f>IFERROR(AU293/AR278,"-")</f>
        <v>1.1504637928178572E-3</v>
      </c>
      <c r="AW293" s="79">
        <v>65</v>
      </c>
      <c r="AX293" s="68">
        <f>IFERROR(AW293/AS278,"-")</f>
        <v>8.2592121982210928E-2</v>
      </c>
      <c r="AY293" s="193">
        <f t="shared" si="29"/>
        <v>7610.0769230769229</v>
      </c>
      <c r="AZ293" s="355"/>
      <c r="BA293" s="355"/>
      <c r="BB293" s="50" t="s">
        <v>121</v>
      </c>
      <c r="BC293" s="79">
        <v>0</v>
      </c>
      <c r="BD293" s="66" t="str">
        <f>IFERROR(BC293/AZ278,"-")</f>
        <v>-</v>
      </c>
      <c r="BE293" s="79">
        <v>0</v>
      </c>
      <c r="BF293" s="66" t="str">
        <f>IFERROR(BE293/BA278,"-")</f>
        <v>-</v>
      </c>
      <c r="BG293" s="82" t="str">
        <f t="shared" si="30"/>
        <v>-</v>
      </c>
      <c r="BH293" s="355"/>
      <c r="BI293" s="355"/>
      <c r="BJ293" s="50" t="s">
        <v>121</v>
      </c>
      <c r="BK293" s="79">
        <v>222516</v>
      </c>
      <c r="BL293" s="66">
        <f>IFERROR(BK293/BH278,"-")</f>
        <v>7.9502721048477242E-4</v>
      </c>
      <c r="BM293" s="79">
        <v>36</v>
      </c>
      <c r="BN293" s="66">
        <f>IFERROR(BM293/BI278,"-")</f>
        <v>5.1649928263988523E-2</v>
      </c>
      <c r="BO293" s="193">
        <f t="shared" si="31"/>
        <v>6181</v>
      </c>
      <c r="BP293" s="286"/>
    </row>
    <row r="294" spans="2:68" s="10" customFormat="1" ht="13.15" customHeight="1">
      <c r="B294" s="457"/>
      <c r="C294" s="456"/>
      <c r="D294" s="458"/>
      <c r="E294" s="458"/>
      <c r="F294" s="51" t="s">
        <v>71</v>
      </c>
      <c r="G294" s="74">
        <f>SUM(G278:G293)</f>
        <v>40636885</v>
      </c>
      <c r="H294" s="66">
        <f>IFERROR(G294/D278,"-")</f>
        <v>0.26601306706072436</v>
      </c>
      <c r="I294" s="79">
        <v>171</v>
      </c>
      <c r="J294" s="66">
        <f>IFERROR(I294/E278,"-")</f>
        <v>0.90476190476190477</v>
      </c>
      <c r="K294" s="82">
        <f t="shared" si="24"/>
        <v>237642.60233918129</v>
      </c>
      <c r="L294" s="356"/>
      <c r="M294" s="356"/>
      <c r="N294" s="51" t="s">
        <v>71</v>
      </c>
      <c r="O294" s="74">
        <f>SUM(O278:O293)</f>
        <v>192484961</v>
      </c>
      <c r="P294" s="66">
        <f>IFERROR(O294/L278,"-")</f>
        <v>0.22330796774266823</v>
      </c>
      <c r="Q294" s="79">
        <v>1336</v>
      </c>
      <c r="R294" s="66">
        <f>IFERROR(Q294/M278,"-")</f>
        <v>0.83552220137585986</v>
      </c>
      <c r="S294" s="82">
        <f t="shared" si="25"/>
        <v>144075.56961077845</v>
      </c>
      <c r="T294" s="356"/>
      <c r="U294" s="356"/>
      <c r="V294" s="51" t="s">
        <v>71</v>
      </c>
      <c r="W294" s="74">
        <f>SUM(W278:W293)</f>
        <v>4603463</v>
      </c>
      <c r="X294" s="66">
        <f>IFERROR(W294/T278,"-")</f>
        <v>0.14830615197612651</v>
      </c>
      <c r="Y294" s="79">
        <v>52</v>
      </c>
      <c r="Z294" s="66">
        <f>IFERROR(Y294/U278,"-")</f>
        <v>0.5714285714285714</v>
      </c>
      <c r="AA294" s="193">
        <f t="shared" si="26"/>
        <v>88528.13461538461</v>
      </c>
      <c r="AB294" s="356"/>
      <c r="AC294" s="356"/>
      <c r="AD294" s="51" t="s">
        <v>71</v>
      </c>
      <c r="AE294" s="74">
        <f>SUM(AE278:AE293)</f>
        <v>2987133</v>
      </c>
      <c r="AF294" s="66">
        <f>IFERROR(AE294/AB278,"-")</f>
        <v>8.6914343574240521E-2</v>
      </c>
      <c r="AG294" s="79">
        <v>67</v>
      </c>
      <c r="AH294" s="66">
        <f>IFERROR(AG294/AC278,"-")</f>
        <v>0.48201438848920863</v>
      </c>
      <c r="AI294" s="82">
        <f t="shared" si="27"/>
        <v>44584.074626865673</v>
      </c>
      <c r="AJ294" s="356"/>
      <c r="AK294" s="356"/>
      <c r="AL294" s="51" t="s">
        <v>71</v>
      </c>
      <c r="AM294" s="74">
        <f>SUM(AM278:AM293)</f>
        <v>85704169</v>
      </c>
      <c r="AN294" s="66">
        <f>IFERROR(AM294/AJ278,"-")</f>
        <v>0.23378082316361207</v>
      </c>
      <c r="AO294" s="79">
        <v>527</v>
      </c>
      <c r="AP294" s="66">
        <f>IFERROR(AO294/AK278,"-")</f>
        <v>0.90549828178694158</v>
      </c>
      <c r="AQ294" s="82">
        <f t="shared" si="28"/>
        <v>162626.50664136623</v>
      </c>
      <c r="AR294" s="356"/>
      <c r="AS294" s="356"/>
      <c r="AT294" s="51" t="s">
        <v>71</v>
      </c>
      <c r="AU294" s="74">
        <f>SUM(AU278:AU293)</f>
        <v>99190196</v>
      </c>
      <c r="AV294" s="66">
        <f>IFERROR(AU294/AR278,"-")</f>
        <v>0.2306955941019633</v>
      </c>
      <c r="AW294" s="79">
        <v>690</v>
      </c>
      <c r="AX294" s="153">
        <f>IFERROR(AW294/AS278,"-")</f>
        <v>0.87674714104193141</v>
      </c>
      <c r="AY294" s="282">
        <f t="shared" si="29"/>
        <v>143753.90724637682</v>
      </c>
      <c r="AZ294" s="356"/>
      <c r="BA294" s="356"/>
      <c r="BB294" s="51" t="s">
        <v>71</v>
      </c>
      <c r="BC294" s="74">
        <f>SUM(BC278:BC293)</f>
        <v>0</v>
      </c>
      <c r="BD294" s="66" t="str">
        <f>IFERROR(BC294/AZ278,"-")</f>
        <v>-</v>
      </c>
      <c r="BE294" s="79">
        <v>0</v>
      </c>
      <c r="BF294" s="66" t="str">
        <f>IFERROR(BE294/BA278,"-")</f>
        <v>-</v>
      </c>
      <c r="BG294" s="82" t="str">
        <f t="shared" si="30"/>
        <v>-</v>
      </c>
      <c r="BH294" s="356"/>
      <c r="BI294" s="356"/>
      <c r="BJ294" s="51" t="s">
        <v>71</v>
      </c>
      <c r="BK294" s="74">
        <f>SUM(BK278:BK293)</f>
        <v>47239030</v>
      </c>
      <c r="BL294" s="66">
        <f>IFERROR(BK294/BH278,"-")</f>
        <v>0.16878028657223065</v>
      </c>
      <c r="BM294" s="79">
        <v>510</v>
      </c>
      <c r="BN294" s="66">
        <f>IFERROR(BM294/BI278,"-")</f>
        <v>0.73170731707317072</v>
      </c>
      <c r="BO294" s="193">
        <f t="shared" si="31"/>
        <v>92625.549019607846</v>
      </c>
      <c r="BP294" s="286"/>
    </row>
    <row r="295" spans="2:68" s="10" customFormat="1" ht="13.15" customHeight="1">
      <c r="B295" s="378">
        <v>18</v>
      </c>
      <c r="C295" s="373" t="s">
        <v>61</v>
      </c>
      <c r="D295" s="354">
        <v>91532620</v>
      </c>
      <c r="E295" s="354">
        <v>114</v>
      </c>
      <c r="F295" s="47" t="s">
        <v>107</v>
      </c>
      <c r="G295" s="77">
        <v>2374003</v>
      </c>
      <c r="H295" s="64">
        <f>IFERROR(G295/D295,"-")</f>
        <v>2.5936141672771959E-2</v>
      </c>
      <c r="I295" s="77">
        <v>31</v>
      </c>
      <c r="J295" s="64">
        <f>IFERROR(I295/E295,"-")</f>
        <v>0.27192982456140352</v>
      </c>
      <c r="K295" s="80">
        <f t="shared" si="24"/>
        <v>76580.741935483864</v>
      </c>
      <c r="L295" s="354">
        <v>713212300</v>
      </c>
      <c r="M295" s="354">
        <v>1284</v>
      </c>
      <c r="N295" s="47" t="s">
        <v>107</v>
      </c>
      <c r="O295" s="77">
        <v>11960491</v>
      </c>
      <c r="P295" s="64">
        <f>IFERROR(O295/L295,"-")</f>
        <v>1.676988885357137E-2</v>
      </c>
      <c r="Q295" s="77">
        <v>242</v>
      </c>
      <c r="R295" s="64">
        <f>IFERROR(Q295/M295,"-")</f>
        <v>0.18847352024922118</v>
      </c>
      <c r="S295" s="80">
        <f t="shared" si="25"/>
        <v>49423.516528925618</v>
      </c>
      <c r="T295" s="354">
        <v>12182370</v>
      </c>
      <c r="U295" s="354">
        <v>55</v>
      </c>
      <c r="V295" s="47" t="s">
        <v>107</v>
      </c>
      <c r="W295" s="77">
        <v>104790</v>
      </c>
      <c r="X295" s="64">
        <f>IFERROR(W295/T295,"-")</f>
        <v>8.601774531556668E-3</v>
      </c>
      <c r="Y295" s="77">
        <v>4</v>
      </c>
      <c r="Z295" s="64">
        <f>IFERROR(Y295/U295,"-")</f>
        <v>7.2727272727272724E-2</v>
      </c>
      <c r="AA295" s="191">
        <f t="shared" si="26"/>
        <v>26197.5</v>
      </c>
      <c r="AB295" s="354">
        <v>40387310</v>
      </c>
      <c r="AC295" s="354">
        <v>137</v>
      </c>
      <c r="AD295" s="47" t="s">
        <v>107</v>
      </c>
      <c r="AE295" s="77">
        <v>273898</v>
      </c>
      <c r="AF295" s="64">
        <f>IFERROR(AE295/AB295,"-")</f>
        <v>6.7817836840334249E-3</v>
      </c>
      <c r="AG295" s="77">
        <v>13</v>
      </c>
      <c r="AH295" s="64">
        <f>IFERROR(AG295/AC295,"-")</f>
        <v>9.4890510948905105E-2</v>
      </c>
      <c r="AI295" s="80">
        <f t="shared" si="27"/>
        <v>21069.076923076922</v>
      </c>
      <c r="AJ295" s="354">
        <v>255112600</v>
      </c>
      <c r="AK295" s="354">
        <v>433</v>
      </c>
      <c r="AL295" s="47" t="s">
        <v>107</v>
      </c>
      <c r="AM295" s="77">
        <v>7569012</v>
      </c>
      <c r="AN295" s="64">
        <f>IFERROR(AM295/AJ295,"-")</f>
        <v>2.9669298968377101E-2</v>
      </c>
      <c r="AO295" s="77">
        <v>96</v>
      </c>
      <c r="AP295" s="64">
        <f>IFERROR(AO295/AK295,"-")</f>
        <v>0.22170900692840648</v>
      </c>
      <c r="AQ295" s="80">
        <f t="shared" si="28"/>
        <v>78843.875</v>
      </c>
      <c r="AR295" s="354">
        <v>405530020</v>
      </c>
      <c r="AS295" s="354">
        <v>659</v>
      </c>
      <c r="AT295" s="47" t="s">
        <v>107</v>
      </c>
      <c r="AU295" s="77">
        <v>4012791</v>
      </c>
      <c r="AV295" s="64">
        <f>IFERROR(AU295/AR295,"-")</f>
        <v>9.8951761943542431E-3</v>
      </c>
      <c r="AW295" s="77">
        <v>129</v>
      </c>
      <c r="AX295" s="64">
        <f>IFERROR(AW295/AS295,"-")</f>
        <v>0.19575113808801214</v>
      </c>
      <c r="AY295" s="191">
        <f t="shared" si="29"/>
        <v>31106.906976744187</v>
      </c>
      <c r="AZ295" s="354">
        <v>0</v>
      </c>
      <c r="BA295" s="354">
        <v>0</v>
      </c>
      <c r="BB295" s="47" t="s">
        <v>107</v>
      </c>
      <c r="BC295" s="77">
        <v>0</v>
      </c>
      <c r="BD295" s="64" t="str">
        <f>IFERROR(BC295/AZ295,"-")</f>
        <v>-</v>
      </c>
      <c r="BE295" s="77">
        <v>0</v>
      </c>
      <c r="BF295" s="64" t="str">
        <f>IFERROR(BE295/BA295,"-")</f>
        <v>-</v>
      </c>
      <c r="BG295" s="80" t="str">
        <f t="shared" si="30"/>
        <v>-</v>
      </c>
      <c r="BH295" s="354">
        <v>228290650</v>
      </c>
      <c r="BI295" s="354">
        <v>633</v>
      </c>
      <c r="BJ295" s="47" t="s">
        <v>107</v>
      </c>
      <c r="BK295" s="77">
        <v>3740611</v>
      </c>
      <c r="BL295" s="64">
        <f>IFERROR(BK295/BH295,"-")</f>
        <v>1.638530093107186E-2</v>
      </c>
      <c r="BM295" s="77">
        <v>76</v>
      </c>
      <c r="BN295" s="64">
        <f>IFERROR(BM295/BI295,"-")</f>
        <v>0.12006319115323855</v>
      </c>
      <c r="BO295" s="191">
        <f t="shared" si="31"/>
        <v>49218.565789473687</v>
      </c>
      <c r="BP295" s="286"/>
    </row>
    <row r="296" spans="2:68" s="10" customFormat="1" ht="13.15" customHeight="1">
      <c r="B296" s="379"/>
      <c r="C296" s="374"/>
      <c r="D296" s="355"/>
      <c r="E296" s="355"/>
      <c r="F296" s="48" t="s">
        <v>108</v>
      </c>
      <c r="G296" s="78">
        <v>720851</v>
      </c>
      <c r="H296" s="65">
        <f>IFERROR(G296/D295,"-")</f>
        <v>7.8753454233037364E-3</v>
      </c>
      <c r="I296" s="78">
        <v>30</v>
      </c>
      <c r="J296" s="65">
        <f>IFERROR(I296/E295,"-")</f>
        <v>0.26315789473684209</v>
      </c>
      <c r="K296" s="81">
        <f t="shared" si="24"/>
        <v>24028.366666666665</v>
      </c>
      <c r="L296" s="355"/>
      <c r="M296" s="355"/>
      <c r="N296" s="48" t="s">
        <v>108</v>
      </c>
      <c r="O296" s="78">
        <v>19462534</v>
      </c>
      <c r="P296" s="65">
        <f>IFERROR(O296/L295,"-")</f>
        <v>2.7288556296631451E-2</v>
      </c>
      <c r="Q296" s="78">
        <v>309</v>
      </c>
      <c r="R296" s="65">
        <f>IFERROR(Q296/M295,"-")</f>
        <v>0.24065420560747663</v>
      </c>
      <c r="S296" s="81">
        <f t="shared" si="25"/>
        <v>62985.546925566341</v>
      </c>
      <c r="T296" s="355"/>
      <c r="U296" s="355"/>
      <c r="V296" s="48" t="s">
        <v>108</v>
      </c>
      <c r="W296" s="78">
        <v>94376</v>
      </c>
      <c r="X296" s="65">
        <f>IFERROR(W296/T295,"-")</f>
        <v>7.7469326576027489E-3</v>
      </c>
      <c r="Y296" s="78">
        <v>5</v>
      </c>
      <c r="Z296" s="65">
        <f>IFERROR(Y296/U295,"-")</f>
        <v>9.0909090909090912E-2</v>
      </c>
      <c r="AA296" s="192">
        <f t="shared" si="26"/>
        <v>18875.2</v>
      </c>
      <c r="AB296" s="355"/>
      <c r="AC296" s="355"/>
      <c r="AD296" s="48" t="s">
        <v>108</v>
      </c>
      <c r="AE296" s="78">
        <v>1429449</v>
      </c>
      <c r="AF296" s="65">
        <f>IFERROR(AE296/AB295,"-")</f>
        <v>3.5393518409619261E-2</v>
      </c>
      <c r="AG296" s="78">
        <v>19</v>
      </c>
      <c r="AH296" s="65">
        <f>IFERROR(AG296/AC295,"-")</f>
        <v>0.13868613138686131</v>
      </c>
      <c r="AI296" s="81">
        <f t="shared" si="27"/>
        <v>75234.15789473684</v>
      </c>
      <c r="AJ296" s="355"/>
      <c r="AK296" s="355"/>
      <c r="AL296" s="48" t="s">
        <v>108</v>
      </c>
      <c r="AM296" s="78">
        <v>6312547</v>
      </c>
      <c r="AN296" s="65">
        <f>IFERROR(AM296/AJ295,"-")</f>
        <v>2.4744160029728051E-2</v>
      </c>
      <c r="AO296" s="78">
        <v>123</v>
      </c>
      <c r="AP296" s="65">
        <f>IFERROR(AO296/AK295,"-")</f>
        <v>0.28406466512702078</v>
      </c>
      <c r="AQ296" s="81">
        <f t="shared" si="28"/>
        <v>51321.520325203252</v>
      </c>
      <c r="AR296" s="355"/>
      <c r="AS296" s="355"/>
      <c r="AT296" s="48" t="s">
        <v>108</v>
      </c>
      <c r="AU296" s="78">
        <v>11626162</v>
      </c>
      <c r="AV296" s="65">
        <f>IFERROR(AU296/AR295,"-")</f>
        <v>2.866905389642917E-2</v>
      </c>
      <c r="AW296" s="78">
        <v>162</v>
      </c>
      <c r="AX296" s="65">
        <f>IFERROR(AW296/AS295,"-")</f>
        <v>0.24582701062215478</v>
      </c>
      <c r="AY296" s="192">
        <f t="shared" si="29"/>
        <v>71766.432098765436</v>
      </c>
      <c r="AZ296" s="355"/>
      <c r="BA296" s="355"/>
      <c r="BB296" s="48" t="s">
        <v>108</v>
      </c>
      <c r="BC296" s="78">
        <v>0</v>
      </c>
      <c r="BD296" s="65" t="str">
        <f>IFERROR(BC296/AZ295,"-")</f>
        <v>-</v>
      </c>
      <c r="BE296" s="78">
        <v>0</v>
      </c>
      <c r="BF296" s="65" t="str">
        <f>IFERROR(BE296/BA295,"-")</f>
        <v>-</v>
      </c>
      <c r="BG296" s="81" t="str">
        <f t="shared" si="30"/>
        <v>-</v>
      </c>
      <c r="BH296" s="355"/>
      <c r="BI296" s="355"/>
      <c r="BJ296" s="48" t="s">
        <v>108</v>
      </c>
      <c r="BK296" s="78">
        <v>1791686</v>
      </c>
      <c r="BL296" s="65">
        <f>IFERROR(BK296/BH295,"-")</f>
        <v>7.8482671103700472E-3</v>
      </c>
      <c r="BM296" s="78">
        <v>102</v>
      </c>
      <c r="BN296" s="65">
        <f>IFERROR(BM296/BI295,"-")</f>
        <v>0.16113744075829384</v>
      </c>
      <c r="BO296" s="192">
        <f t="shared" si="31"/>
        <v>17565.549019607843</v>
      </c>
      <c r="BP296" s="286"/>
    </row>
    <row r="297" spans="2:68" s="10" customFormat="1" ht="13.15" customHeight="1">
      <c r="B297" s="379"/>
      <c r="C297" s="374"/>
      <c r="D297" s="355"/>
      <c r="E297" s="355"/>
      <c r="F297" s="49" t="s">
        <v>109</v>
      </c>
      <c r="G297" s="78">
        <v>1542202</v>
      </c>
      <c r="H297" s="65">
        <f>IFERROR(G297/D295,"-")</f>
        <v>1.6848660073315938E-2</v>
      </c>
      <c r="I297" s="78">
        <v>47</v>
      </c>
      <c r="J297" s="65">
        <f>IFERROR(I297/E295,"-")</f>
        <v>0.41228070175438597</v>
      </c>
      <c r="K297" s="81">
        <f t="shared" si="24"/>
        <v>32812.808510638301</v>
      </c>
      <c r="L297" s="355"/>
      <c r="M297" s="355"/>
      <c r="N297" s="49" t="s">
        <v>109</v>
      </c>
      <c r="O297" s="78">
        <v>16403589</v>
      </c>
      <c r="P297" s="65">
        <f>IFERROR(O297/L295,"-")</f>
        <v>2.2999587920735524E-2</v>
      </c>
      <c r="Q297" s="78">
        <v>420</v>
      </c>
      <c r="R297" s="65">
        <f>IFERROR(Q297/M295,"-")</f>
        <v>0.32710280373831774</v>
      </c>
      <c r="S297" s="81">
        <f t="shared" si="25"/>
        <v>39056.164285714287</v>
      </c>
      <c r="T297" s="355"/>
      <c r="U297" s="355"/>
      <c r="V297" s="49" t="s">
        <v>109</v>
      </c>
      <c r="W297" s="78">
        <v>0</v>
      </c>
      <c r="X297" s="65">
        <f>IFERROR(W297/T295,"-")</f>
        <v>0</v>
      </c>
      <c r="Y297" s="78">
        <v>0</v>
      </c>
      <c r="Z297" s="65">
        <f>IFERROR(Y297/U295,"-")</f>
        <v>0</v>
      </c>
      <c r="AA297" s="192" t="str">
        <f t="shared" si="26"/>
        <v>-</v>
      </c>
      <c r="AB297" s="355"/>
      <c r="AC297" s="355"/>
      <c r="AD297" s="49" t="s">
        <v>109</v>
      </c>
      <c r="AE297" s="78">
        <v>0</v>
      </c>
      <c r="AF297" s="65">
        <f>IFERROR(AE297/AB295,"-")</f>
        <v>0</v>
      </c>
      <c r="AG297" s="78">
        <v>0</v>
      </c>
      <c r="AH297" s="65">
        <f>IFERROR(AG297/AC295,"-")</f>
        <v>0</v>
      </c>
      <c r="AI297" s="81" t="str">
        <f t="shared" si="27"/>
        <v>-</v>
      </c>
      <c r="AJ297" s="355"/>
      <c r="AK297" s="355"/>
      <c r="AL297" s="49" t="s">
        <v>109</v>
      </c>
      <c r="AM297" s="78">
        <v>9445956</v>
      </c>
      <c r="AN297" s="65">
        <f>IFERROR(AM297/AJ295,"-")</f>
        <v>3.7026614914355466E-2</v>
      </c>
      <c r="AO297" s="78">
        <v>178</v>
      </c>
      <c r="AP297" s="65">
        <f>IFERROR(AO297/AK295,"-")</f>
        <v>0.4110854503464203</v>
      </c>
      <c r="AQ297" s="81">
        <f t="shared" si="28"/>
        <v>53067.168539325845</v>
      </c>
      <c r="AR297" s="355"/>
      <c r="AS297" s="355"/>
      <c r="AT297" s="49" t="s">
        <v>109</v>
      </c>
      <c r="AU297" s="78">
        <v>6957633</v>
      </c>
      <c r="AV297" s="65">
        <f>IFERROR(AU297/AR295,"-")</f>
        <v>1.715688767011626E-2</v>
      </c>
      <c r="AW297" s="78">
        <v>242</v>
      </c>
      <c r="AX297" s="65">
        <f>IFERROR(AW297/AS295,"-")</f>
        <v>0.36722306525037934</v>
      </c>
      <c r="AY297" s="192">
        <f t="shared" si="29"/>
        <v>28750.549586776859</v>
      </c>
      <c r="AZ297" s="355"/>
      <c r="BA297" s="355"/>
      <c r="BB297" s="49" t="s">
        <v>109</v>
      </c>
      <c r="BC297" s="78">
        <v>0</v>
      </c>
      <c r="BD297" s="65" t="str">
        <f>IFERROR(BC297/AZ295,"-")</f>
        <v>-</v>
      </c>
      <c r="BE297" s="78">
        <v>0</v>
      </c>
      <c r="BF297" s="65" t="str">
        <f>IFERROR(BE297/BA295,"-")</f>
        <v>-</v>
      </c>
      <c r="BG297" s="81" t="str">
        <f t="shared" si="30"/>
        <v>-</v>
      </c>
      <c r="BH297" s="355"/>
      <c r="BI297" s="355"/>
      <c r="BJ297" s="49" t="s">
        <v>109</v>
      </c>
      <c r="BK297" s="78">
        <v>8610060</v>
      </c>
      <c r="BL297" s="65">
        <f>IFERROR(BK297/BH295,"-")</f>
        <v>3.771534226215572E-2</v>
      </c>
      <c r="BM297" s="78">
        <v>157</v>
      </c>
      <c r="BN297" s="65">
        <f>IFERROR(BM297/BI295,"-")</f>
        <v>0.24802527646129541</v>
      </c>
      <c r="BO297" s="192">
        <f t="shared" si="31"/>
        <v>54841.146496815287</v>
      </c>
      <c r="BP297" s="286"/>
    </row>
    <row r="298" spans="2:68" s="10" customFormat="1" ht="13.15" customHeight="1">
      <c r="B298" s="379"/>
      <c r="C298" s="374"/>
      <c r="D298" s="355"/>
      <c r="E298" s="355"/>
      <c r="F298" s="49" t="s">
        <v>110</v>
      </c>
      <c r="G298" s="78">
        <v>245977</v>
      </c>
      <c r="H298" s="65">
        <f>IFERROR(G298/D295,"-")</f>
        <v>2.6873151888365046E-3</v>
      </c>
      <c r="I298" s="78">
        <v>12</v>
      </c>
      <c r="J298" s="65">
        <f>IFERROR(I298/E295,"-")</f>
        <v>0.10526315789473684</v>
      </c>
      <c r="K298" s="81">
        <f t="shared" si="24"/>
        <v>20498.083333333332</v>
      </c>
      <c r="L298" s="355"/>
      <c r="M298" s="355"/>
      <c r="N298" s="49" t="s">
        <v>110</v>
      </c>
      <c r="O298" s="78">
        <v>710356</v>
      </c>
      <c r="P298" s="65">
        <f>IFERROR(O298/L295,"-")</f>
        <v>9.9599516160896271E-4</v>
      </c>
      <c r="Q298" s="78">
        <v>57</v>
      </c>
      <c r="R298" s="65">
        <f>IFERROR(Q298/M295,"-")</f>
        <v>4.4392523364485979E-2</v>
      </c>
      <c r="S298" s="81">
        <f t="shared" si="25"/>
        <v>12462.385964912281</v>
      </c>
      <c r="T298" s="355"/>
      <c r="U298" s="355"/>
      <c r="V298" s="49" t="s">
        <v>110</v>
      </c>
      <c r="W298" s="78">
        <v>0</v>
      </c>
      <c r="X298" s="65">
        <f>IFERROR(W298/T295,"-")</f>
        <v>0</v>
      </c>
      <c r="Y298" s="78">
        <v>0</v>
      </c>
      <c r="Z298" s="65">
        <f>IFERROR(Y298/U295,"-")</f>
        <v>0</v>
      </c>
      <c r="AA298" s="192" t="str">
        <f t="shared" si="26"/>
        <v>-</v>
      </c>
      <c r="AB298" s="355"/>
      <c r="AC298" s="355"/>
      <c r="AD298" s="49" t="s">
        <v>110</v>
      </c>
      <c r="AE298" s="78">
        <v>0</v>
      </c>
      <c r="AF298" s="65">
        <f>IFERROR(AE298/AB295,"-")</f>
        <v>0</v>
      </c>
      <c r="AG298" s="78">
        <v>0</v>
      </c>
      <c r="AH298" s="65">
        <f>IFERROR(AG298/AC295,"-")</f>
        <v>0</v>
      </c>
      <c r="AI298" s="81" t="str">
        <f t="shared" si="27"/>
        <v>-</v>
      </c>
      <c r="AJ298" s="355"/>
      <c r="AK298" s="355"/>
      <c r="AL298" s="49" t="s">
        <v>110</v>
      </c>
      <c r="AM298" s="78">
        <v>355887</v>
      </c>
      <c r="AN298" s="65">
        <f>IFERROR(AM298/AJ295,"-")</f>
        <v>1.3950192973612436E-3</v>
      </c>
      <c r="AO298" s="78">
        <v>26</v>
      </c>
      <c r="AP298" s="65">
        <f>IFERROR(AO298/AK295,"-")</f>
        <v>6.0046189376443418E-2</v>
      </c>
      <c r="AQ298" s="81">
        <f t="shared" si="28"/>
        <v>13687.961538461539</v>
      </c>
      <c r="AR298" s="355"/>
      <c r="AS298" s="355"/>
      <c r="AT298" s="49" t="s">
        <v>110</v>
      </c>
      <c r="AU298" s="78">
        <v>354469</v>
      </c>
      <c r="AV298" s="65">
        <f>IFERROR(AU298/AR295,"-")</f>
        <v>8.7408818710881138E-4</v>
      </c>
      <c r="AW298" s="78">
        <v>31</v>
      </c>
      <c r="AX298" s="65">
        <f>IFERROR(AW298/AS295,"-")</f>
        <v>4.7040971168437029E-2</v>
      </c>
      <c r="AY298" s="192">
        <f t="shared" si="29"/>
        <v>11434.483870967742</v>
      </c>
      <c r="AZ298" s="355"/>
      <c r="BA298" s="355"/>
      <c r="BB298" s="49" t="s">
        <v>110</v>
      </c>
      <c r="BC298" s="78">
        <v>0</v>
      </c>
      <c r="BD298" s="65" t="str">
        <f>IFERROR(BC298/AZ295,"-")</f>
        <v>-</v>
      </c>
      <c r="BE298" s="78">
        <v>0</v>
      </c>
      <c r="BF298" s="65" t="str">
        <f>IFERROR(BE298/BA295,"-")</f>
        <v>-</v>
      </c>
      <c r="BG298" s="81" t="str">
        <f t="shared" si="30"/>
        <v>-</v>
      </c>
      <c r="BH298" s="355"/>
      <c r="BI298" s="355"/>
      <c r="BJ298" s="49" t="s">
        <v>110</v>
      </c>
      <c r="BK298" s="78">
        <v>196838</v>
      </c>
      <c r="BL298" s="65">
        <f>IFERROR(BK298/BH295,"-")</f>
        <v>8.6222541308634409E-4</v>
      </c>
      <c r="BM298" s="78">
        <v>19</v>
      </c>
      <c r="BN298" s="65">
        <f>IFERROR(BM298/BI295,"-")</f>
        <v>3.0015797788309637E-2</v>
      </c>
      <c r="BO298" s="192">
        <f t="shared" si="31"/>
        <v>10359.894736842105</v>
      </c>
      <c r="BP298" s="286"/>
    </row>
    <row r="299" spans="2:68" s="10" customFormat="1" ht="13.15" customHeight="1">
      <c r="B299" s="379"/>
      <c r="C299" s="374"/>
      <c r="D299" s="355"/>
      <c r="E299" s="355"/>
      <c r="F299" s="49" t="s">
        <v>111</v>
      </c>
      <c r="G299" s="78">
        <v>4700161</v>
      </c>
      <c r="H299" s="65">
        <f>IFERROR(G299/D295,"-")</f>
        <v>5.1349573518162162E-2</v>
      </c>
      <c r="I299" s="78">
        <v>59</v>
      </c>
      <c r="J299" s="65">
        <f>IFERROR(I299/E295,"-")</f>
        <v>0.51754385964912286</v>
      </c>
      <c r="K299" s="81">
        <f t="shared" si="24"/>
        <v>79663.745762711871</v>
      </c>
      <c r="L299" s="355"/>
      <c r="M299" s="355"/>
      <c r="N299" s="49" t="s">
        <v>111</v>
      </c>
      <c r="O299" s="78">
        <v>17149505</v>
      </c>
      <c r="P299" s="65">
        <f>IFERROR(O299/L295,"-")</f>
        <v>2.4045442009342801E-2</v>
      </c>
      <c r="Q299" s="78">
        <v>454</v>
      </c>
      <c r="R299" s="65">
        <f>IFERROR(Q299/M295,"-")</f>
        <v>0.35358255451713394</v>
      </c>
      <c r="S299" s="81">
        <f t="shared" si="25"/>
        <v>37774.240088105726</v>
      </c>
      <c r="T299" s="355"/>
      <c r="U299" s="355"/>
      <c r="V299" s="49" t="s">
        <v>111</v>
      </c>
      <c r="W299" s="78">
        <v>0</v>
      </c>
      <c r="X299" s="65">
        <f>IFERROR(W299/T295,"-")</f>
        <v>0</v>
      </c>
      <c r="Y299" s="78">
        <v>0</v>
      </c>
      <c r="Z299" s="65">
        <f>IFERROR(Y299/U295,"-")</f>
        <v>0</v>
      </c>
      <c r="AA299" s="192" t="str">
        <f t="shared" si="26"/>
        <v>-</v>
      </c>
      <c r="AB299" s="355"/>
      <c r="AC299" s="355"/>
      <c r="AD299" s="49" t="s">
        <v>111</v>
      </c>
      <c r="AE299" s="78">
        <v>0</v>
      </c>
      <c r="AF299" s="65">
        <f>IFERROR(AE299/AB295,"-")</f>
        <v>0</v>
      </c>
      <c r="AG299" s="78">
        <v>0</v>
      </c>
      <c r="AH299" s="65">
        <f>IFERROR(AG299/AC295,"-")</f>
        <v>0</v>
      </c>
      <c r="AI299" s="81" t="str">
        <f t="shared" si="27"/>
        <v>-</v>
      </c>
      <c r="AJ299" s="355"/>
      <c r="AK299" s="355"/>
      <c r="AL299" s="49" t="s">
        <v>111</v>
      </c>
      <c r="AM299" s="78">
        <v>6958741</v>
      </c>
      <c r="AN299" s="65">
        <f>IFERROR(AM299/AJ295,"-")</f>
        <v>2.7277135664800563E-2</v>
      </c>
      <c r="AO299" s="78">
        <v>196</v>
      </c>
      <c r="AP299" s="65">
        <f>IFERROR(AO299/AK295,"-")</f>
        <v>0.45265588914549654</v>
      </c>
      <c r="AQ299" s="81">
        <f t="shared" si="28"/>
        <v>35503.780612244896</v>
      </c>
      <c r="AR299" s="355"/>
      <c r="AS299" s="355"/>
      <c r="AT299" s="49" t="s">
        <v>111</v>
      </c>
      <c r="AU299" s="78">
        <v>10190764</v>
      </c>
      <c r="AV299" s="65">
        <f>IFERROR(AU299/AR295,"-")</f>
        <v>2.51294934959439E-2</v>
      </c>
      <c r="AW299" s="78">
        <v>258</v>
      </c>
      <c r="AX299" s="65">
        <f>IFERROR(AW299/AS295,"-")</f>
        <v>0.39150227617602429</v>
      </c>
      <c r="AY299" s="192">
        <f t="shared" si="29"/>
        <v>39499.085271317832</v>
      </c>
      <c r="AZ299" s="355"/>
      <c r="BA299" s="355"/>
      <c r="BB299" s="49" t="s">
        <v>111</v>
      </c>
      <c r="BC299" s="78">
        <v>0</v>
      </c>
      <c r="BD299" s="65" t="str">
        <f>IFERROR(BC299/AZ295,"-")</f>
        <v>-</v>
      </c>
      <c r="BE299" s="78">
        <v>0</v>
      </c>
      <c r="BF299" s="65" t="str">
        <f>IFERROR(BE299/BA295,"-")</f>
        <v>-</v>
      </c>
      <c r="BG299" s="81" t="str">
        <f t="shared" si="30"/>
        <v>-</v>
      </c>
      <c r="BH299" s="355"/>
      <c r="BI299" s="355"/>
      <c r="BJ299" s="49" t="s">
        <v>111</v>
      </c>
      <c r="BK299" s="78">
        <v>4908293</v>
      </c>
      <c r="BL299" s="65">
        <f>IFERROR(BK299/BH295,"-")</f>
        <v>2.150019284626856E-2</v>
      </c>
      <c r="BM299" s="78">
        <v>193</v>
      </c>
      <c r="BN299" s="65">
        <f>IFERROR(BM299/BI295,"-")</f>
        <v>0.30489731437598738</v>
      </c>
      <c r="BO299" s="192">
        <f t="shared" si="31"/>
        <v>25431.569948186527</v>
      </c>
      <c r="BP299" s="286"/>
    </row>
    <row r="300" spans="2:68" s="10" customFormat="1" ht="13.15" customHeight="1">
      <c r="B300" s="379"/>
      <c r="C300" s="374"/>
      <c r="D300" s="355"/>
      <c r="E300" s="355"/>
      <c r="F300" s="49" t="s">
        <v>112</v>
      </c>
      <c r="G300" s="78">
        <v>5479690</v>
      </c>
      <c r="H300" s="65">
        <f>IFERROR(G300/D295,"-")</f>
        <v>5.9865980018926589E-2</v>
      </c>
      <c r="I300" s="78">
        <v>64</v>
      </c>
      <c r="J300" s="65">
        <f>IFERROR(I300/E295,"-")</f>
        <v>0.56140350877192979</v>
      </c>
      <c r="K300" s="81">
        <f t="shared" si="24"/>
        <v>85620.15625</v>
      </c>
      <c r="L300" s="355"/>
      <c r="M300" s="355"/>
      <c r="N300" s="49" t="s">
        <v>112</v>
      </c>
      <c r="O300" s="78">
        <v>30207337</v>
      </c>
      <c r="P300" s="65">
        <f>IFERROR(O300/L295,"-")</f>
        <v>4.2353920424535584E-2</v>
      </c>
      <c r="Q300" s="78">
        <v>538</v>
      </c>
      <c r="R300" s="65">
        <f>IFERROR(Q300/M295,"-")</f>
        <v>0.4190031152647975</v>
      </c>
      <c r="S300" s="81">
        <f t="shared" si="25"/>
        <v>56147.466542750932</v>
      </c>
      <c r="T300" s="355"/>
      <c r="U300" s="355"/>
      <c r="V300" s="49" t="s">
        <v>112</v>
      </c>
      <c r="W300" s="78">
        <v>0</v>
      </c>
      <c r="X300" s="65">
        <f>IFERROR(W300/T295,"-")</f>
        <v>0</v>
      </c>
      <c r="Y300" s="78">
        <v>0</v>
      </c>
      <c r="Z300" s="65">
        <f>IFERROR(Y300/U295,"-")</f>
        <v>0</v>
      </c>
      <c r="AA300" s="192" t="str">
        <f t="shared" si="26"/>
        <v>-</v>
      </c>
      <c r="AB300" s="355"/>
      <c r="AC300" s="355"/>
      <c r="AD300" s="49" t="s">
        <v>112</v>
      </c>
      <c r="AE300" s="78">
        <v>0</v>
      </c>
      <c r="AF300" s="65">
        <f>IFERROR(AE300/AB295,"-")</f>
        <v>0</v>
      </c>
      <c r="AG300" s="78">
        <v>0</v>
      </c>
      <c r="AH300" s="65">
        <f>IFERROR(AG300/AC295,"-")</f>
        <v>0</v>
      </c>
      <c r="AI300" s="81" t="str">
        <f t="shared" si="27"/>
        <v>-</v>
      </c>
      <c r="AJ300" s="355"/>
      <c r="AK300" s="355"/>
      <c r="AL300" s="49" t="s">
        <v>112</v>
      </c>
      <c r="AM300" s="78">
        <v>13875843</v>
      </c>
      <c r="AN300" s="65">
        <f>IFERROR(AM300/AJ295,"-")</f>
        <v>5.4391053205525716E-2</v>
      </c>
      <c r="AO300" s="78">
        <v>219</v>
      </c>
      <c r="AP300" s="65">
        <f>IFERROR(AO300/AK295,"-")</f>
        <v>0.50577367205542723</v>
      </c>
      <c r="AQ300" s="81">
        <f t="shared" si="28"/>
        <v>63360.013698630137</v>
      </c>
      <c r="AR300" s="355"/>
      <c r="AS300" s="355"/>
      <c r="AT300" s="49" t="s">
        <v>112</v>
      </c>
      <c r="AU300" s="78">
        <v>16331494</v>
      </c>
      <c r="AV300" s="65">
        <f>IFERROR(AU300/AR295,"-")</f>
        <v>4.0271972960226221E-2</v>
      </c>
      <c r="AW300" s="78">
        <v>319</v>
      </c>
      <c r="AX300" s="65">
        <f>IFERROR(AW300/AS295,"-")</f>
        <v>0.48406676783004554</v>
      </c>
      <c r="AY300" s="192">
        <f t="shared" si="29"/>
        <v>51195.905956112852</v>
      </c>
      <c r="AZ300" s="355"/>
      <c r="BA300" s="355"/>
      <c r="BB300" s="49" t="s">
        <v>112</v>
      </c>
      <c r="BC300" s="78">
        <v>0</v>
      </c>
      <c r="BD300" s="65" t="str">
        <f>IFERROR(BC300/AZ295,"-")</f>
        <v>-</v>
      </c>
      <c r="BE300" s="78">
        <v>0</v>
      </c>
      <c r="BF300" s="65" t="str">
        <f>IFERROR(BE300/BA295,"-")</f>
        <v>-</v>
      </c>
      <c r="BG300" s="81" t="str">
        <f t="shared" si="30"/>
        <v>-</v>
      </c>
      <c r="BH300" s="355"/>
      <c r="BI300" s="355"/>
      <c r="BJ300" s="49" t="s">
        <v>112</v>
      </c>
      <c r="BK300" s="78">
        <v>11109319</v>
      </c>
      <c r="BL300" s="65">
        <f>IFERROR(BK300/BH295,"-")</f>
        <v>4.8663048618066487E-2</v>
      </c>
      <c r="BM300" s="78">
        <v>217</v>
      </c>
      <c r="BN300" s="65">
        <f>IFERROR(BM300/BI295,"-")</f>
        <v>0.34281200631911535</v>
      </c>
      <c r="BO300" s="192">
        <f t="shared" si="31"/>
        <v>51195.018433179721</v>
      </c>
      <c r="BP300" s="286"/>
    </row>
    <row r="301" spans="2:68" s="10" customFormat="1" ht="13.15" customHeight="1">
      <c r="B301" s="379"/>
      <c r="C301" s="374"/>
      <c r="D301" s="355"/>
      <c r="E301" s="355"/>
      <c r="F301" s="49" t="s">
        <v>113</v>
      </c>
      <c r="G301" s="78">
        <v>10029745</v>
      </c>
      <c r="H301" s="65">
        <f>IFERROR(G301/D295,"-")</f>
        <v>0.10957563544013052</v>
      </c>
      <c r="I301" s="78">
        <v>27</v>
      </c>
      <c r="J301" s="65">
        <f>IFERROR(I301/E295,"-")</f>
        <v>0.23684210526315788</v>
      </c>
      <c r="K301" s="81">
        <f t="shared" si="24"/>
        <v>371472.03703703702</v>
      </c>
      <c r="L301" s="355"/>
      <c r="M301" s="355"/>
      <c r="N301" s="49" t="s">
        <v>113</v>
      </c>
      <c r="O301" s="78">
        <v>8681673</v>
      </c>
      <c r="P301" s="65">
        <f>IFERROR(O301/L295,"-")</f>
        <v>1.2172634992413899E-2</v>
      </c>
      <c r="Q301" s="78">
        <v>134</v>
      </c>
      <c r="R301" s="65">
        <f>IFERROR(Q301/M295,"-")</f>
        <v>0.1043613707165109</v>
      </c>
      <c r="S301" s="81">
        <f t="shared" si="25"/>
        <v>64788.604477611938</v>
      </c>
      <c r="T301" s="355"/>
      <c r="U301" s="355"/>
      <c r="V301" s="49" t="s">
        <v>113</v>
      </c>
      <c r="W301" s="78">
        <v>18035</v>
      </c>
      <c r="X301" s="65">
        <f>IFERROR(W301/T295,"-")</f>
        <v>1.4804180139004152E-3</v>
      </c>
      <c r="Y301" s="78">
        <v>2</v>
      </c>
      <c r="Z301" s="65">
        <f>IFERROR(Y301/U295,"-")</f>
        <v>3.6363636363636362E-2</v>
      </c>
      <c r="AA301" s="192">
        <f t="shared" si="26"/>
        <v>9017.5</v>
      </c>
      <c r="AB301" s="355"/>
      <c r="AC301" s="355"/>
      <c r="AD301" s="49" t="s">
        <v>113</v>
      </c>
      <c r="AE301" s="78">
        <v>1802418</v>
      </c>
      <c r="AF301" s="65">
        <f>IFERROR(AE301/AB295,"-")</f>
        <v>4.4628325085280501E-2</v>
      </c>
      <c r="AG301" s="78">
        <v>2</v>
      </c>
      <c r="AH301" s="65">
        <f>IFERROR(AG301/AC295,"-")</f>
        <v>1.4598540145985401E-2</v>
      </c>
      <c r="AI301" s="81">
        <f t="shared" si="27"/>
        <v>901209</v>
      </c>
      <c r="AJ301" s="355"/>
      <c r="AK301" s="355"/>
      <c r="AL301" s="49" t="s">
        <v>113</v>
      </c>
      <c r="AM301" s="78">
        <v>4545983</v>
      </c>
      <c r="AN301" s="65">
        <f>IFERROR(AM301/AJ295,"-")</f>
        <v>1.7819515774603056E-2</v>
      </c>
      <c r="AO301" s="78">
        <v>61</v>
      </c>
      <c r="AP301" s="65">
        <f>IFERROR(AO301/AK295,"-")</f>
        <v>0.14087759815242495</v>
      </c>
      <c r="AQ301" s="81">
        <f t="shared" si="28"/>
        <v>74524.311475409835</v>
      </c>
      <c r="AR301" s="355"/>
      <c r="AS301" s="355"/>
      <c r="AT301" s="49" t="s">
        <v>113</v>
      </c>
      <c r="AU301" s="78">
        <v>2315237</v>
      </c>
      <c r="AV301" s="65">
        <f>IFERROR(AU301/AR295,"-")</f>
        <v>5.7091630355750236E-3</v>
      </c>
      <c r="AW301" s="78">
        <v>69</v>
      </c>
      <c r="AX301" s="65">
        <f>IFERROR(AW301/AS295,"-")</f>
        <v>0.1047040971168437</v>
      </c>
      <c r="AY301" s="192">
        <f t="shared" si="29"/>
        <v>33554.159420289856</v>
      </c>
      <c r="AZ301" s="355"/>
      <c r="BA301" s="355"/>
      <c r="BB301" s="49" t="s">
        <v>113</v>
      </c>
      <c r="BC301" s="78">
        <v>0</v>
      </c>
      <c r="BD301" s="65" t="str">
        <f>IFERROR(BC301/AZ295,"-")</f>
        <v>-</v>
      </c>
      <c r="BE301" s="78">
        <v>0</v>
      </c>
      <c r="BF301" s="65" t="str">
        <f>IFERROR(BE301/BA295,"-")</f>
        <v>-</v>
      </c>
      <c r="BG301" s="81" t="str">
        <f t="shared" si="30"/>
        <v>-</v>
      </c>
      <c r="BH301" s="355"/>
      <c r="BI301" s="355"/>
      <c r="BJ301" s="49" t="s">
        <v>113</v>
      </c>
      <c r="BK301" s="78">
        <v>1438887</v>
      </c>
      <c r="BL301" s="65">
        <f>IFERROR(BK301/BH295,"-")</f>
        <v>6.3028731137258582E-3</v>
      </c>
      <c r="BM301" s="78">
        <v>37</v>
      </c>
      <c r="BN301" s="65">
        <f>IFERROR(BM301/BI295,"-")</f>
        <v>5.845181674565561E-2</v>
      </c>
      <c r="BO301" s="192">
        <f t="shared" si="31"/>
        <v>38888.83783783784</v>
      </c>
      <c r="BP301" s="286"/>
    </row>
    <row r="302" spans="2:68" s="10" customFormat="1" ht="13.15" customHeight="1">
      <c r="B302" s="379"/>
      <c r="C302" s="374"/>
      <c r="D302" s="355"/>
      <c r="E302" s="355"/>
      <c r="F302" s="49" t="s">
        <v>123</v>
      </c>
      <c r="G302" s="78">
        <v>0</v>
      </c>
      <c r="H302" s="65">
        <f>IFERROR(G302/D295,"-")</f>
        <v>0</v>
      </c>
      <c r="I302" s="78">
        <v>0</v>
      </c>
      <c r="J302" s="65">
        <f>IFERROR(I302/E295,"-")</f>
        <v>0</v>
      </c>
      <c r="K302" s="81" t="str">
        <f t="shared" si="24"/>
        <v>-</v>
      </c>
      <c r="L302" s="355"/>
      <c r="M302" s="355"/>
      <c r="N302" s="49" t="s">
        <v>123</v>
      </c>
      <c r="O302" s="78">
        <v>0</v>
      </c>
      <c r="P302" s="65">
        <f>IFERROR(O302/L295,"-")</f>
        <v>0</v>
      </c>
      <c r="Q302" s="78">
        <v>0</v>
      </c>
      <c r="R302" s="65">
        <f>IFERROR(Q302/M295,"-")</f>
        <v>0</v>
      </c>
      <c r="S302" s="81" t="str">
        <f t="shared" si="25"/>
        <v>-</v>
      </c>
      <c r="T302" s="355"/>
      <c r="U302" s="355"/>
      <c r="V302" s="49" t="s">
        <v>123</v>
      </c>
      <c r="W302" s="78">
        <v>0</v>
      </c>
      <c r="X302" s="65">
        <f>IFERROR(W302/T295,"-")</f>
        <v>0</v>
      </c>
      <c r="Y302" s="78">
        <v>0</v>
      </c>
      <c r="Z302" s="65">
        <f>IFERROR(Y302/U295,"-")</f>
        <v>0</v>
      </c>
      <c r="AA302" s="192" t="str">
        <f t="shared" si="26"/>
        <v>-</v>
      </c>
      <c r="AB302" s="355"/>
      <c r="AC302" s="355"/>
      <c r="AD302" s="49" t="s">
        <v>123</v>
      </c>
      <c r="AE302" s="78">
        <v>0</v>
      </c>
      <c r="AF302" s="65">
        <f>IFERROR(AE302/AB295,"-")</f>
        <v>0</v>
      </c>
      <c r="AG302" s="78">
        <v>0</v>
      </c>
      <c r="AH302" s="65">
        <f>IFERROR(AG302/AC295,"-")</f>
        <v>0</v>
      </c>
      <c r="AI302" s="81" t="str">
        <f t="shared" si="27"/>
        <v>-</v>
      </c>
      <c r="AJ302" s="355"/>
      <c r="AK302" s="355"/>
      <c r="AL302" s="49" t="s">
        <v>123</v>
      </c>
      <c r="AM302" s="78">
        <v>0</v>
      </c>
      <c r="AN302" s="65">
        <f>IFERROR(AM302/AJ295,"-")</f>
        <v>0</v>
      </c>
      <c r="AO302" s="78">
        <v>0</v>
      </c>
      <c r="AP302" s="65">
        <f>IFERROR(AO302/AK295,"-")</f>
        <v>0</v>
      </c>
      <c r="AQ302" s="81" t="str">
        <f t="shared" si="28"/>
        <v>-</v>
      </c>
      <c r="AR302" s="355"/>
      <c r="AS302" s="355"/>
      <c r="AT302" s="49" t="s">
        <v>123</v>
      </c>
      <c r="AU302" s="78">
        <v>0</v>
      </c>
      <c r="AV302" s="65">
        <f>IFERROR(AU302/AR295,"-")</f>
        <v>0</v>
      </c>
      <c r="AW302" s="78">
        <v>0</v>
      </c>
      <c r="AX302" s="65">
        <f>IFERROR(AW302/AS295,"-")</f>
        <v>0</v>
      </c>
      <c r="AY302" s="192" t="str">
        <f t="shared" si="29"/>
        <v>-</v>
      </c>
      <c r="AZ302" s="355"/>
      <c r="BA302" s="355"/>
      <c r="BB302" s="49" t="s">
        <v>123</v>
      </c>
      <c r="BC302" s="78">
        <v>0</v>
      </c>
      <c r="BD302" s="65" t="str">
        <f>IFERROR(BC302/AZ295,"-")</f>
        <v>-</v>
      </c>
      <c r="BE302" s="78">
        <v>0</v>
      </c>
      <c r="BF302" s="65" t="str">
        <f>IFERROR(BE302/BA295,"-")</f>
        <v>-</v>
      </c>
      <c r="BG302" s="81" t="str">
        <f t="shared" si="30"/>
        <v>-</v>
      </c>
      <c r="BH302" s="355"/>
      <c r="BI302" s="355"/>
      <c r="BJ302" s="49" t="s">
        <v>123</v>
      </c>
      <c r="BK302" s="78">
        <v>0</v>
      </c>
      <c r="BL302" s="65">
        <f>IFERROR(BK302/BH295,"-")</f>
        <v>0</v>
      </c>
      <c r="BM302" s="78">
        <v>0</v>
      </c>
      <c r="BN302" s="65">
        <f>IFERROR(BM302/BI295,"-")</f>
        <v>0</v>
      </c>
      <c r="BO302" s="192" t="str">
        <f t="shared" si="31"/>
        <v>-</v>
      </c>
      <c r="BP302" s="286"/>
    </row>
    <row r="303" spans="2:68" s="10" customFormat="1" ht="13.15" customHeight="1">
      <c r="B303" s="379"/>
      <c r="C303" s="374"/>
      <c r="D303" s="355"/>
      <c r="E303" s="355"/>
      <c r="F303" s="49" t="s">
        <v>114</v>
      </c>
      <c r="G303" s="78">
        <v>28990</v>
      </c>
      <c r="H303" s="65">
        <f>IFERROR(G303/D295,"-")</f>
        <v>3.1671769037093007E-4</v>
      </c>
      <c r="I303" s="78">
        <v>2</v>
      </c>
      <c r="J303" s="65">
        <f>IFERROR(I303/E295,"-")</f>
        <v>1.7543859649122806E-2</v>
      </c>
      <c r="K303" s="81">
        <f t="shared" si="24"/>
        <v>14495</v>
      </c>
      <c r="L303" s="355"/>
      <c r="M303" s="355"/>
      <c r="N303" s="49" t="s">
        <v>114</v>
      </c>
      <c r="O303" s="78">
        <v>235833</v>
      </c>
      <c r="P303" s="65">
        <f>IFERROR(O303/L295,"-")</f>
        <v>3.3066311391432819E-4</v>
      </c>
      <c r="Q303" s="78">
        <v>11</v>
      </c>
      <c r="R303" s="65">
        <f>IFERROR(Q303/M295,"-")</f>
        <v>8.5669781931464167E-3</v>
      </c>
      <c r="S303" s="81">
        <f t="shared" si="25"/>
        <v>21439.363636363636</v>
      </c>
      <c r="T303" s="355"/>
      <c r="U303" s="355"/>
      <c r="V303" s="49" t="s">
        <v>114</v>
      </c>
      <c r="W303" s="78">
        <v>3422</v>
      </c>
      <c r="X303" s="65">
        <f>IFERROR(W303/T295,"-")</f>
        <v>2.8089772351356921E-4</v>
      </c>
      <c r="Y303" s="78">
        <v>1</v>
      </c>
      <c r="Z303" s="65">
        <f>IFERROR(Y303/U295,"-")</f>
        <v>1.8181818181818181E-2</v>
      </c>
      <c r="AA303" s="192">
        <f t="shared" si="26"/>
        <v>3422</v>
      </c>
      <c r="AB303" s="355"/>
      <c r="AC303" s="355"/>
      <c r="AD303" s="49" t="s">
        <v>114</v>
      </c>
      <c r="AE303" s="78">
        <v>0</v>
      </c>
      <c r="AF303" s="65">
        <f>IFERROR(AE303/AB295,"-")</f>
        <v>0</v>
      </c>
      <c r="AG303" s="78">
        <v>0</v>
      </c>
      <c r="AH303" s="65">
        <f>IFERROR(AG303/AC295,"-")</f>
        <v>0</v>
      </c>
      <c r="AI303" s="81" t="str">
        <f t="shared" si="27"/>
        <v>-</v>
      </c>
      <c r="AJ303" s="355"/>
      <c r="AK303" s="355"/>
      <c r="AL303" s="49" t="s">
        <v>114</v>
      </c>
      <c r="AM303" s="78">
        <v>30838</v>
      </c>
      <c r="AN303" s="65">
        <f>IFERROR(AM303/AJ295,"-")</f>
        <v>1.2087995653683903E-4</v>
      </c>
      <c r="AO303" s="78">
        <v>3</v>
      </c>
      <c r="AP303" s="65">
        <f>IFERROR(AO303/AK295,"-")</f>
        <v>6.9284064665127024E-3</v>
      </c>
      <c r="AQ303" s="81">
        <f t="shared" si="28"/>
        <v>10279.333333333334</v>
      </c>
      <c r="AR303" s="355"/>
      <c r="AS303" s="355"/>
      <c r="AT303" s="49" t="s">
        <v>114</v>
      </c>
      <c r="AU303" s="78">
        <v>201573</v>
      </c>
      <c r="AV303" s="65">
        <f>IFERROR(AU303/AR295,"-")</f>
        <v>4.9706061218353207E-4</v>
      </c>
      <c r="AW303" s="78">
        <v>7</v>
      </c>
      <c r="AX303" s="65">
        <f>IFERROR(AW303/AS295,"-")</f>
        <v>1.0622154779969651E-2</v>
      </c>
      <c r="AY303" s="192">
        <f t="shared" si="29"/>
        <v>28796.142857142859</v>
      </c>
      <c r="AZ303" s="355"/>
      <c r="BA303" s="355"/>
      <c r="BB303" s="49" t="s">
        <v>114</v>
      </c>
      <c r="BC303" s="78">
        <v>0</v>
      </c>
      <c r="BD303" s="65" t="str">
        <f>IFERROR(BC303/AZ295,"-")</f>
        <v>-</v>
      </c>
      <c r="BE303" s="78">
        <v>0</v>
      </c>
      <c r="BF303" s="65" t="str">
        <f>IFERROR(BE303/BA295,"-")</f>
        <v>-</v>
      </c>
      <c r="BG303" s="81" t="str">
        <f t="shared" si="30"/>
        <v>-</v>
      </c>
      <c r="BH303" s="355"/>
      <c r="BI303" s="355"/>
      <c r="BJ303" s="49" t="s">
        <v>114</v>
      </c>
      <c r="BK303" s="78">
        <v>18148</v>
      </c>
      <c r="BL303" s="65">
        <f>IFERROR(BK303/BH295,"-")</f>
        <v>7.9495152341981597E-5</v>
      </c>
      <c r="BM303" s="78">
        <v>4</v>
      </c>
      <c r="BN303" s="65">
        <f>IFERROR(BM303/BI295,"-")</f>
        <v>6.3191153238546603E-3</v>
      </c>
      <c r="BO303" s="192">
        <f t="shared" si="31"/>
        <v>4537</v>
      </c>
      <c r="BP303" s="286"/>
    </row>
    <row r="304" spans="2:68" s="10" customFormat="1" ht="13.15" customHeight="1">
      <c r="B304" s="379"/>
      <c r="C304" s="374"/>
      <c r="D304" s="355"/>
      <c r="E304" s="355"/>
      <c r="F304" s="49" t="s">
        <v>115</v>
      </c>
      <c r="G304" s="78">
        <v>33583</v>
      </c>
      <c r="H304" s="65">
        <f>IFERROR(G304/D295,"-")</f>
        <v>3.6689652279154689E-4</v>
      </c>
      <c r="I304" s="78">
        <v>9</v>
      </c>
      <c r="J304" s="65">
        <f>IFERROR(I304/E295,"-")</f>
        <v>7.8947368421052627E-2</v>
      </c>
      <c r="K304" s="81">
        <f t="shared" si="24"/>
        <v>3731.4444444444443</v>
      </c>
      <c r="L304" s="355"/>
      <c r="M304" s="355"/>
      <c r="N304" s="49" t="s">
        <v>115</v>
      </c>
      <c r="O304" s="78">
        <v>822353</v>
      </c>
      <c r="P304" s="65">
        <f>IFERROR(O304/L295,"-")</f>
        <v>1.15302694583366E-3</v>
      </c>
      <c r="Q304" s="78">
        <v>54</v>
      </c>
      <c r="R304" s="65">
        <f>IFERROR(Q304/M295,"-")</f>
        <v>4.2056074766355138E-2</v>
      </c>
      <c r="S304" s="81">
        <f t="shared" si="25"/>
        <v>15228.759259259259</v>
      </c>
      <c r="T304" s="355"/>
      <c r="U304" s="355"/>
      <c r="V304" s="49" t="s">
        <v>115</v>
      </c>
      <c r="W304" s="78">
        <v>4356</v>
      </c>
      <c r="X304" s="65">
        <f>IFERROR(W304/T295,"-")</f>
        <v>3.5756589235099573E-4</v>
      </c>
      <c r="Y304" s="78">
        <v>1</v>
      </c>
      <c r="Z304" s="65">
        <f>IFERROR(Y304/U295,"-")</f>
        <v>1.8181818181818181E-2</v>
      </c>
      <c r="AA304" s="192">
        <f t="shared" si="26"/>
        <v>4356</v>
      </c>
      <c r="AB304" s="355"/>
      <c r="AC304" s="355"/>
      <c r="AD304" s="49" t="s">
        <v>115</v>
      </c>
      <c r="AE304" s="78">
        <v>67537</v>
      </c>
      <c r="AF304" s="65">
        <f>IFERROR(AE304/AB295,"-")</f>
        <v>1.6722331841363043E-3</v>
      </c>
      <c r="AG304" s="78">
        <v>4</v>
      </c>
      <c r="AH304" s="65">
        <f>IFERROR(AG304/AC295,"-")</f>
        <v>2.9197080291970802E-2</v>
      </c>
      <c r="AI304" s="81">
        <f t="shared" si="27"/>
        <v>16884.25</v>
      </c>
      <c r="AJ304" s="355"/>
      <c r="AK304" s="355"/>
      <c r="AL304" s="49" t="s">
        <v>115</v>
      </c>
      <c r="AM304" s="78">
        <v>244955</v>
      </c>
      <c r="AN304" s="65">
        <f>IFERROR(AM304/AJ295,"-")</f>
        <v>9.6018385606982959E-4</v>
      </c>
      <c r="AO304" s="78">
        <v>20</v>
      </c>
      <c r="AP304" s="65">
        <f>IFERROR(AO304/AK295,"-")</f>
        <v>4.6189376443418015E-2</v>
      </c>
      <c r="AQ304" s="81">
        <f t="shared" si="28"/>
        <v>12247.75</v>
      </c>
      <c r="AR304" s="355"/>
      <c r="AS304" s="355"/>
      <c r="AT304" s="49" t="s">
        <v>115</v>
      </c>
      <c r="AU304" s="78">
        <v>505505</v>
      </c>
      <c r="AV304" s="65">
        <f>IFERROR(AU304/AR295,"-")</f>
        <v>1.2465291718724053E-3</v>
      </c>
      <c r="AW304" s="78">
        <v>29</v>
      </c>
      <c r="AX304" s="65">
        <f>IFERROR(AW304/AS295,"-")</f>
        <v>4.4006069802731411E-2</v>
      </c>
      <c r="AY304" s="192">
        <f t="shared" si="29"/>
        <v>17431.206896551725</v>
      </c>
      <c r="AZ304" s="355"/>
      <c r="BA304" s="355"/>
      <c r="BB304" s="49" t="s">
        <v>115</v>
      </c>
      <c r="BC304" s="78">
        <v>0</v>
      </c>
      <c r="BD304" s="65" t="str">
        <f>IFERROR(BC304/AZ295,"-")</f>
        <v>-</v>
      </c>
      <c r="BE304" s="78">
        <v>0</v>
      </c>
      <c r="BF304" s="65" t="str">
        <f>IFERROR(BE304/BA295,"-")</f>
        <v>-</v>
      </c>
      <c r="BG304" s="81" t="str">
        <f t="shared" si="30"/>
        <v>-</v>
      </c>
      <c r="BH304" s="355"/>
      <c r="BI304" s="355"/>
      <c r="BJ304" s="49" t="s">
        <v>115</v>
      </c>
      <c r="BK304" s="78">
        <v>119138</v>
      </c>
      <c r="BL304" s="65">
        <f>IFERROR(BK304/BH295,"-")</f>
        <v>5.2186981814629724E-4</v>
      </c>
      <c r="BM304" s="78">
        <v>13</v>
      </c>
      <c r="BN304" s="65">
        <f>IFERROR(BM304/BI295,"-")</f>
        <v>2.0537124802527645E-2</v>
      </c>
      <c r="BO304" s="192">
        <f t="shared" si="31"/>
        <v>9164.461538461539</v>
      </c>
      <c r="BP304" s="286"/>
    </row>
    <row r="305" spans="2:68" s="10" customFormat="1" ht="13.15" customHeight="1">
      <c r="B305" s="379"/>
      <c r="C305" s="374"/>
      <c r="D305" s="355"/>
      <c r="E305" s="355"/>
      <c r="F305" s="49" t="s">
        <v>116</v>
      </c>
      <c r="G305" s="78">
        <v>0</v>
      </c>
      <c r="H305" s="65">
        <f>IFERROR(G305/D295,"-")</f>
        <v>0</v>
      </c>
      <c r="I305" s="78">
        <v>0</v>
      </c>
      <c r="J305" s="65">
        <f>IFERROR(I305/E295,"-")</f>
        <v>0</v>
      </c>
      <c r="K305" s="81" t="str">
        <f t="shared" si="24"/>
        <v>-</v>
      </c>
      <c r="L305" s="355"/>
      <c r="M305" s="355"/>
      <c r="N305" s="49" t="s">
        <v>116</v>
      </c>
      <c r="O305" s="78">
        <v>62754</v>
      </c>
      <c r="P305" s="65">
        <f>IFERROR(O305/L295,"-")</f>
        <v>8.7987826345675761E-5</v>
      </c>
      <c r="Q305" s="78">
        <v>5</v>
      </c>
      <c r="R305" s="65">
        <f>IFERROR(Q305/M295,"-")</f>
        <v>3.8940809968847352E-3</v>
      </c>
      <c r="S305" s="81">
        <f t="shared" si="25"/>
        <v>12550.8</v>
      </c>
      <c r="T305" s="355"/>
      <c r="U305" s="355"/>
      <c r="V305" s="49" t="s">
        <v>116</v>
      </c>
      <c r="W305" s="78">
        <v>0</v>
      </c>
      <c r="X305" s="65">
        <f>IFERROR(W305/T295,"-")</f>
        <v>0</v>
      </c>
      <c r="Y305" s="78">
        <v>0</v>
      </c>
      <c r="Z305" s="65">
        <f>IFERROR(Y305/U295,"-")</f>
        <v>0</v>
      </c>
      <c r="AA305" s="192" t="str">
        <f t="shared" si="26"/>
        <v>-</v>
      </c>
      <c r="AB305" s="355"/>
      <c r="AC305" s="355"/>
      <c r="AD305" s="49" t="s">
        <v>116</v>
      </c>
      <c r="AE305" s="78">
        <v>0</v>
      </c>
      <c r="AF305" s="65">
        <f>IFERROR(AE305/AB295,"-")</f>
        <v>0</v>
      </c>
      <c r="AG305" s="78">
        <v>0</v>
      </c>
      <c r="AH305" s="65">
        <f>IFERROR(AG305/AC295,"-")</f>
        <v>0</v>
      </c>
      <c r="AI305" s="81" t="str">
        <f t="shared" si="27"/>
        <v>-</v>
      </c>
      <c r="AJ305" s="355"/>
      <c r="AK305" s="355"/>
      <c r="AL305" s="49" t="s">
        <v>116</v>
      </c>
      <c r="AM305" s="78">
        <v>53368</v>
      </c>
      <c r="AN305" s="65">
        <f>IFERROR(AM305/AJ295,"-")</f>
        <v>2.091939010460479E-4</v>
      </c>
      <c r="AO305" s="78">
        <v>2</v>
      </c>
      <c r="AP305" s="65">
        <f>IFERROR(AO305/AK295,"-")</f>
        <v>4.6189376443418013E-3</v>
      </c>
      <c r="AQ305" s="81">
        <f t="shared" si="28"/>
        <v>26684</v>
      </c>
      <c r="AR305" s="355"/>
      <c r="AS305" s="355"/>
      <c r="AT305" s="49" t="s">
        <v>116</v>
      </c>
      <c r="AU305" s="78">
        <v>9386</v>
      </c>
      <c r="AV305" s="65">
        <f>IFERROR(AU305/AR295,"-")</f>
        <v>2.3145018955686683E-5</v>
      </c>
      <c r="AW305" s="78">
        <v>3</v>
      </c>
      <c r="AX305" s="65">
        <f>IFERROR(AW305/AS295,"-")</f>
        <v>4.552352048558422E-3</v>
      </c>
      <c r="AY305" s="192">
        <f t="shared" si="29"/>
        <v>3128.6666666666665</v>
      </c>
      <c r="AZ305" s="355"/>
      <c r="BA305" s="355"/>
      <c r="BB305" s="49" t="s">
        <v>116</v>
      </c>
      <c r="BC305" s="78">
        <v>0</v>
      </c>
      <c r="BD305" s="65" t="str">
        <f>IFERROR(BC305/AZ295,"-")</f>
        <v>-</v>
      </c>
      <c r="BE305" s="78">
        <v>0</v>
      </c>
      <c r="BF305" s="65" t="str">
        <f>IFERROR(BE305/BA295,"-")</f>
        <v>-</v>
      </c>
      <c r="BG305" s="81" t="str">
        <f t="shared" si="30"/>
        <v>-</v>
      </c>
      <c r="BH305" s="355"/>
      <c r="BI305" s="355"/>
      <c r="BJ305" s="49" t="s">
        <v>116</v>
      </c>
      <c r="BK305" s="78">
        <v>34401</v>
      </c>
      <c r="BL305" s="65">
        <f>IFERROR(BK305/BH295,"-")</f>
        <v>1.5068948290260684E-4</v>
      </c>
      <c r="BM305" s="78">
        <v>2</v>
      </c>
      <c r="BN305" s="65">
        <f>IFERROR(BM305/BI295,"-")</f>
        <v>3.1595576619273301E-3</v>
      </c>
      <c r="BO305" s="192">
        <f t="shared" si="31"/>
        <v>17200.5</v>
      </c>
      <c r="BP305" s="286"/>
    </row>
    <row r="306" spans="2:68" s="10" customFormat="1" ht="13.15" customHeight="1">
      <c r="B306" s="379"/>
      <c r="C306" s="374"/>
      <c r="D306" s="355"/>
      <c r="E306" s="355"/>
      <c r="F306" s="49" t="s">
        <v>117</v>
      </c>
      <c r="G306" s="78">
        <v>19990</v>
      </c>
      <c r="H306" s="65">
        <f>IFERROR(G306/D295,"-")</f>
        <v>2.18392087979127E-4</v>
      </c>
      <c r="I306" s="78">
        <v>1</v>
      </c>
      <c r="J306" s="65">
        <f>IFERROR(I306/E295,"-")</f>
        <v>8.771929824561403E-3</v>
      </c>
      <c r="K306" s="81">
        <f t="shared" si="24"/>
        <v>19990</v>
      </c>
      <c r="L306" s="355"/>
      <c r="M306" s="355"/>
      <c r="N306" s="49" t="s">
        <v>117</v>
      </c>
      <c r="O306" s="78">
        <v>1046399</v>
      </c>
      <c r="P306" s="65">
        <f>IFERROR(O306/L295,"-")</f>
        <v>1.4671634238500935E-3</v>
      </c>
      <c r="Q306" s="78">
        <v>7</v>
      </c>
      <c r="R306" s="65">
        <f>IFERROR(Q306/M295,"-")</f>
        <v>5.451713395638629E-3</v>
      </c>
      <c r="S306" s="81">
        <f t="shared" si="25"/>
        <v>149485.57142857142</v>
      </c>
      <c r="T306" s="355"/>
      <c r="U306" s="355"/>
      <c r="V306" s="49" t="s">
        <v>117</v>
      </c>
      <c r="W306" s="78">
        <v>0</v>
      </c>
      <c r="X306" s="65">
        <f>IFERROR(W306/T295,"-")</f>
        <v>0</v>
      </c>
      <c r="Y306" s="78">
        <v>0</v>
      </c>
      <c r="Z306" s="65">
        <f>IFERROR(Y306/U295,"-")</f>
        <v>0</v>
      </c>
      <c r="AA306" s="192" t="str">
        <f t="shared" si="26"/>
        <v>-</v>
      </c>
      <c r="AB306" s="355"/>
      <c r="AC306" s="355"/>
      <c r="AD306" s="49" t="s">
        <v>117</v>
      </c>
      <c r="AE306" s="78">
        <v>0</v>
      </c>
      <c r="AF306" s="65">
        <f>IFERROR(AE306/AB295,"-")</f>
        <v>0</v>
      </c>
      <c r="AG306" s="78">
        <v>0</v>
      </c>
      <c r="AH306" s="65">
        <f>IFERROR(AG306/AC295,"-")</f>
        <v>0</v>
      </c>
      <c r="AI306" s="81" t="str">
        <f t="shared" si="27"/>
        <v>-</v>
      </c>
      <c r="AJ306" s="355"/>
      <c r="AK306" s="355"/>
      <c r="AL306" s="49" t="s">
        <v>117</v>
      </c>
      <c r="AM306" s="78">
        <v>1002623</v>
      </c>
      <c r="AN306" s="65">
        <f>IFERROR(AM306/AJ295,"-")</f>
        <v>3.9301194844942981E-3</v>
      </c>
      <c r="AO306" s="78">
        <v>3</v>
      </c>
      <c r="AP306" s="65">
        <f>IFERROR(AO306/AK295,"-")</f>
        <v>6.9284064665127024E-3</v>
      </c>
      <c r="AQ306" s="81">
        <f t="shared" si="28"/>
        <v>334207.66666666669</v>
      </c>
      <c r="AR306" s="355"/>
      <c r="AS306" s="355"/>
      <c r="AT306" s="49" t="s">
        <v>117</v>
      </c>
      <c r="AU306" s="78">
        <v>43776</v>
      </c>
      <c r="AV306" s="65">
        <f>IFERROR(AU306/AR295,"-")</f>
        <v>1.0794761877308121E-4</v>
      </c>
      <c r="AW306" s="78">
        <v>4</v>
      </c>
      <c r="AX306" s="65">
        <f>IFERROR(AW306/AS295,"-")</f>
        <v>6.0698027314112293E-3</v>
      </c>
      <c r="AY306" s="192">
        <f t="shared" si="29"/>
        <v>10944</v>
      </c>
      <c r="AZ306" s="355"/>
      <c r="BA306" s="355"/>
      <c r="BB306" s="49" t="s">
        <v>117</v>
      </c>
      <c r="BC306" s="78">
        <v>0</v>
      </c>
      <c r="BD306" s="65" t="str">
        <f>IFERROR(BC306/AZ295,"-")</f>
        <v>-</v>
      </c>
      <c r="BE306" s="78">
        <v>0</v>
      </c>
      <c r="BF306" s="65" t="str">
        <f>IFERROR(BE306/BA295,"-")</f>
        <v>-</v>
      </c>
      <c r="BG306" s="81" t="str">
        <f t="shared" si="30"/>
        <v>-</v>
      </c>
      <c r="BH306" s="355"/>
      <c r="BI306" s="355"/>
      <c r="BJ306" s="49" t="s">
        <v>117</v>
      </c>
      <c r="BK306" s="78">
        <v>89920</v>
      </c>
      <c r="BL306" s="65">
        <f>IFERROR(BK306/BH295,"-")</f>
        <v>3.9388384938235534E-4</v>
      </c>
      <c r="BM306" s="78">
        <v>1</v>
      </c>
      <c r="BN306" s="65">
        <f>IFERROR(BM306/BI295,"-")</f>
        <v>1.5797788309636651E-3</v>
      </c>
      <c r="BO306" s="192">
        <f t="shared" si="31"/>
        <v>89920</v>
      </c>
      <c r="BP306" s="286"/>
    </row>
    <row r="307" spans="2:68" s="10" customFormat="1" ht="13.15" customHeight="1">
      <c r="B307" s="379"/>
      <c r="C307" s="374"/>
      <c r="D307" s="355"/>
      <c r="E307" s="355"/>
      <c r="F307" s="49" t="s">
        <v>118</v>
      </c>
      <c r="G307" s="78">
        <v>379523</v>
      </c>
      <c r="H307" s="65">
        <f>IFERROR(G307/D295,"-")</f>
        <v>4.1463141773938079E-3</v>
      </c>
      <c r="I307" s="78">
        <v>14</v>
      </c>
      <c r="J307" s="65">
        <f>IFERROR(I307/E295,"-")</f>
        <v>0.12280701754385964</v>
      </c>
      <c r="K307" s="81">
        <f t="shared" si="24"/>
        <v>27108.785714285714</v>
      </c>
      <c r="L307" s="355"/>
      <c r="M307" s="355"/>
      <c r="N307" s="49" t="s">
        <v>118</v>
      </c>
      <c r="O307" s="78">
        <v>3807733</v>
      </c>
      <c r="P307" s="65">
        <f>IFERROR(O307/L295,"-")</f>
        <v>5.3388493159750609E-3</v>
      </c>
      <c r="Q307" s="78">
        <v>156</v>
      </c>
      <c r="R307" s="65">
        <f>IFERROR(Q307/M295,"-")</f>
        <v>0.12149532710280374</v>
      </c>
      <c r="S307" s="81">
        <f t="shared" si="25"/>
        <v>24408.544871794871</v>
      </c>
      <c r="T307" s="355"/>
      <c r="U307" s="355"/>
      <c r="V307" s="49" t="s">
        <v>118</v>
      </c>
      <c r="W307" s="78">
        <v>24863</v>
      </c>
      <c r="X307" s="65">
        <f>IFERROR(W307/T295,"-")</f>
        <v>2.0409000875855846E-3</v>
      </c>
      <c r="Y307" s="78">
        <v>2</v>
      </c>
      <c r="Z307" s="65">
        <f>IFERROR(Y307/U295,"-")</f>
        <v>3.6363636363636362E-2</v>
      </c>
      <c r="AA307" s="192">
        <f t="shared" si="26"/>
        <v>12431.5</v>
      </c>
      <c r="AB307" s="355"/>
      <c r="AC307" s="355"/>
      <c r="AD307" s="49" t="s">
        <v>118</v>
      </c>
      <c r="AE307" s="78">
        <v>113680</v>
      </c>
      <c r="AF307" s="65">
        <f>IFERROR(AE307/AB295,"-")</f>
        <v>2.8147455227892125E-3</v>
      </c>
      <c r="AG307" s="78">
        <v>6</v>
      </c>
      <c r="AH307" s="65">
        <f>IFERROR(AG307/AC295,"-")</f>
        <v>4.3795620437956206E-2</v>
      </c>
      <c r="AI307" s="81">
        <f t="shared" si="27"/>
        <v>18946.666666666668</v>
      </c>
      <c r="AJ307" s="355"/>
      <c r="AK307" s="355"/>
      <c r="AL307" s="49" t="s">
        <v>118</v>
      </c>
      <c r="AM307" s="78">
        <v>1568549</v>
      </c>
      <c r="AN307" s="65">
        <f>IFERROR(AM307/AJ295,"-")</f>
        <v>6.1484575830437231E-3</v>
      </c>
      <c r="AO307" s="78">
        <v>64</v>
      </c>
      <c r="AP307" s="65">
        <f>IFERROR(AO307/AK295,"-")</f>
        <v>0.14780600461893764</v>
      </c>
      <c r="AQ307" s="81">
        <f t="shared" si="28"/>
        <v>24508.578125</v>
      </c>
      <c r="AR307" s="355"/>
      <c r="AS307" s="355"/>
      <c r="AT307" s="49" t="s">
        <v>118</v>
      </c>
      <c r="AU307" s="78">
        <v>2100641</v>
      </c>
      <c r="AV307" s="65">
        <f>IFERROR(AU307/AR295,"-")</f>
        <v>5.1799888945336277E-3</v>
      </c>
      <c r="AW307" s="78">
        <v>84</v>
      </c>
      <c r="AX307" s="65">
        <f>IFERROR(AW307/AS295,"-")</f>
        <v>0.12746585735963581</v>
      </c>
      <c r="AY307" s="192">
        <f t="shared" si="29"/>
        <v>25007.630952380954</v>
      </c>
      <c r="AZ307" s="355"/>
      <c r="BA307" s="355"/>
      <c r="BB307" s="49" t="s">
        <v>118</v>
      </c>
      <c r="BC307" s="78">
        <v>0</v>
      </c>
      <c r="BD307" s="65" t="str">
        <f>IFERROR(BC307/AZ295,"-")</f>
        <v>-</v>
      </c>
      <c r="BE307" s="78">
        <v>0</v>
      </c>
      <c r="BF307" s="65" t="str">
        <f>IFERROR(BE307/BA295,"-")</f>
        <v>-</v>
      </c>
      <c r="BG307" s="81" t="str">
        <f t="shared" si="30"/>
        <v>-</v>
      </c>
      <c r="BH307" s="355"/>
      <c r="BI307" s="355"/>
      <c r="BJ307" s="49" t="s">
        <v>118</v>
      </c>
      <c r="BK307" s="78">
        <v>2114048</v>
      </c>
      <c r="BL307" s="65">
        <f>IFERROR(BK307/BH295,"-")</f>
        <v>9.2603354539487273E-3</v>
      </c>
      <c r="BM307" s="78">
        <v>48</v>
      </c>
      <c r="BN307" s="65">
        <f>IFERROR(BM307/BI295,"-")</f>
        <v>7.582938388625593E-2</v>
      </c>
      <c r="BO307" s="192">
        <f t="shared" si="31"/>
        <v>44042.666666666664</v>
      </c>
      <c r="BP307" s="286"/>
    </row>
    <row r="308" spans="2:68" s="10" customFormat="1" ht="13.15" customHeight="1">
      <c r="B308" s="379"/>
      <c r="C308" s="374"/>
      <c r="D308" s="355"/>
      <c r="E308" s="355"/>
      <c r="F308" s="49" t="s">
        <v>119</v>
      </c>
      <c r="G308" s="78">
        <v>1790136</v>
      </c>
      <c r="H308" s="65">
        <f>IFERROR(G308/D295,"-")</f>
        <v>1.9557355618139195E-2</v>
      </c>
      <c r="I308" s="78">
        <v>16</v>
      </c>
      <c r="J308" s="65">
        <f>IFERROR(I308/E295,"-")</f>
        <v>0.14035087719298245</v>
      </c>
      <c r="K308" s="81">
        <f t="shared" si="24"/>
        <v>111883.5</v>
      </c>
      <c r="L308" s="355"/>
      <c r="M308" s="355"/>
      <c r="N308" s="49" t="s">
        <v>119</v>
      </c>
      <c r="O308" s="78">
        <v>9942915</v>
      </c>
      <c r="P308" s="65">
        <f>IFERROR(O308/L295,"-")</f>
        <v>1.3941031303021555E-2</v>
      </c>
      <c r="Q308" s="78">
        <v>109</v>
      </c>
      <c r="R308" s="65">
        <f>IFERROR(Q308/M295,"-")</f>
        <v>8.4890965732087223E-2</v>
      </c>
      <c r="S308" s="81">
        <f t="shared" si="25"/>
        <v>91219.403669724765</v>
      </c>
      <c r="T308" s="355"/>
      <c r="U308" s="355"/>
      <c r="V308" s="49" t="s">
        <v>119</v>
      </c>
      <c r="W308" s="78">
        <v>445329</v>
      </c>
      <c r="X308" s="65">
        <f>IFERROR(W308/T295,"-")</f>
        <v>3.6555202312850456E-2</v>
      </c>
      <c r="Y308" s="78">
        <v>5</v>
      </c>
      <c r="Z308" s="65">
        <f>IFERROR(Y308/U295,"-")</f>
        <v>9.0909090909090912E-2</v>
      </c>
      <c r="AA308" s="192">
        <f t="shared" si="26"/>
        <v>89065.8</v>
      </c>
      <c r="AB308" s="355"/>
      <c r="AC308" s="355"/>
      <c r="AD308" s="49" t="s">
        <v>119</v>
      </c>
      <c r="AE308" s="78">
        <v>591709</v>
      </c>
      <c r="AF308" s="65">
        <f>IFERROR(AE308/AB295,"-")</f>
        <v>1.4650864343280105E-2</v>
      </c>
      <c r="AG308" s="78">
        <v>6</v>
      </c>
      <c r="AH308" s="65">
        <f>IFERROR(AG308/AC295,"-")</f>
        <v>4.3795620437956206E-2</v>
      </c>
      <c r="AI308" s="81">
        <f t="shared" si="27"/>
        <v>98618.166666666672</v>
      </c>
      <c r="AJ308" s="355"/>
      <c r="AK308" s="355"/>
      <c r="AL308" s="49" t="s">
        <v>119</v>
      </c>
      <c r="AM308" s="78">
        <v>5274747</v>
      </c>
      <c r="AN308" s="65">
        <f>IFERROR(AM308/AJ295,"-")</f>
        <v>2.0676152412699333E-2</v>
      </c>
      <c r="AO308" s="78">
        <v>43</v>
      </c>
      <c r="AP308" s="65">
        <f>IFERROR(AO308/AK295,"-")</f>
        <v>9.9307159353348731E-2</v>
      </c>
      <c r="AQ308" s="81">
        <f t="shared" si="28"/>
        <v>122668.53488372093</v>
      </c>
      <c r="AR308" s="355"/>
      <c r="AS308" s="355"/>
      <c r="AT308" s="49" t="s">
        <v>119</v>
      </c>
      <c r="AU308" s="78">
        <v>3631130</v>
      </c>
      <c r="AV308" s="65">
        <f>IFERROR(AU308/AR295,"-")</f>
        <v>8.9540350181720203E-3</v>
      </c>
      <c r="AW308" s="78">
        <v>55</v>
      </c>
      <c r="AX308" s="65">
        <f>IFERROR(AW308/AS295,"-")</f>
        <v>8.3459787556904405E-2</v>
      </c>
      <c r="AY308" s="192">
        <f t="shared" si="29"/>
        <v>66020.545454545456</v>
      </c>
      <c r="AZ308" s="355"/>
      <c r="BA308" s="355"/>
      <c r="BB308" s="49" t="s">
        <v>119</v>
      </c>
      <c r="BC308" s="78">
        <v>0</v>
      </c>
      <c r="BD308" s="65" t="str">
        <f>IFERROR(BC308/AZ295,"-")</f>
        <v>-</v>
      </c>
      <c r="BE308" s="78">
        <v>0</v>
      </c>
      <c r="BF308" s="65" t="str">
        <f>IFERROR(BE308/BA295,"-")</f>
        <v>-</v>
      </c>
      <c r="BG308" s="81" t="str">
        <f t="shared" si="30"/>
        <v>-</v>
      </c>
      <c r="BH308" s="355"/>
      <c r="BI308" s="355"/>
      <c r="BJ308" s="49" t="s">
        <v>119</v>
      </c>
      <c r="BK308" s="78">
        <v>1317788</v>
      </c>
      <c r="BL308" s="65">
        <f>IFERROR(BK308/BH295,"-")</f>
        <v>5.772413368659645E-3</v>
      </c>
      <c r="BM308" s="78">
        <v>22</v>
      </c>
      <c r="BN308" s="65">
        <f>IFERROR(BM308/BI295,"-")</f>
        <v>3.4755134281200632E-2</v>
      </c>
      <c r="BO308" s="192">
        <f t="shared" si="31"/>
        <v>59899.454545454544</v>
      </c>
      <c r="BP308" s="286"/>
    </row>
    <row r="309" spans="2:68" s="10" customFormat="1" ht="13.15" customHeight="1">
      <c r="B309" s="379"/>
      <c r="C309" s="374"/>
      <c r="D309" s="355"/>
      <c r="E309" s="355"/>
      <c r="F309" s="49" t="s">
        <v>120</v>
      </c>
      <c r="G309" s="78">
        <v>252378</v>
      </c>
      <c r="H309" s="65">
        <f>IFERROR(G309/D295,"-")</f>
        <v>2.7572465422709413E-3</v>
      </c>
      <c r="I309" s="78">
        <v>7</v>
      </c>
      <c r="J309" s="65">
        <f>IFERROR(I309/E295,"-")</f>
        <v>6.1403508771929821E-2</v>
      </c>
      <c r="K309" s="81">
        <f t="shared" si="24"/>
        <v>36054</v>
      </c>
      <c r="L309" s="355"/>
      <c r="M309" s="355"/>
      <c r="N309" s="49" t="s">
        <v>120</v>
      </c>
      <c r="O309" s="78">
        <v>2755429</v>
      </c>
      <c r="P309" s="65">
        <f>IFERROR(O309/L295,"-")</f>
        <v>3.8634064499448481E-3</v>
      </c>
      <c r="Q309" s="78">
        <v>67</v>
      </c>
      <c r="R309" s="65">
        <f>IFERROR(Q309/M295,"-")</f>
        <v>5.2180685358255451E-2</v>
      </c>
      <c r="S309" s="81">
        <f t="shared" si="25"/>
        <v>41125.805970149253</v>
      </c>
      <c r="T309" s="355"/>
      <c r="U309" s="355"/>
      <c r="V309" s="49" t="s">
        <v>120</v>
      </c>
      <c r="W309" s="78">
        <v>0</v>
      </c>
      <c r="X309" s="65">
        <f>IFERROR(W309/T295,"-")</f>
        <v>0</v>
      </c>
      <c r="Y309" s="78">
        <v>0</v>
      </c>
      <c r="Z309" s="65">
        <f>IFERROR(Y309/U295,"-")</f>
        <v>0</v>
      </c>
      <c r="AA309" s="192" t="str">
        <f t="shared" si="26"/>
        <v>-</v>
      </c>
      <c r="AB309" s="355"/>
      <c r="AC309" s="355"/>
      <c r="AD309" s="49" t="s">
        <v>120</v>
      </c>
      <c r="AE309" s="78">
        <v>147465</v>
      </c>
      <c r="AF309" s="65">
        <f>IFERROR(AE309/AB295,"-")</f>
        <v>3.651270659026313E-3</v>
      </c>
      <c r="AG309" s="78">
        <v>3</v>
      </c>
      <c r="AH309" s="65">
        <f>IFERROR(AG309/AC295,"-")</f>
        <v>2.1897810218978103E-2</v>
      </c>
      <c r="AI309" s="81">
        <f t="shared" si="27"/>
        <v>49155</v>
      </c>
      <c r="AJ309" s="355"/>
      <c r="AK309" s="355"/>
      <c r="AL309" s="49" t="s">
        <v>120</v>
      </c>
      <c r="AM309" s="78">
        <v>606842</v>
      </c>
      <c r="AN309" s="65">
        <f>IFERROR(AM309/AJ295,"-")</f>
        <v>2.3787221799315282E-3</v>
      </c>
      <c r="AO309" s="78">
        <v>27</v>
      </c>
      <c r="AP309" s="65">
        <f>IFERROR(AO309/AK295,"-")</f>
        <v>6.2355658198614321E-2</v>
      </c>
      <c r="AQ309" s="81">
        <f t="shared" si="28"/>
        <v>22475.629629629631</v>
      </c>
      <c r="AR309" s="355"/>
      <c r="AS309" s="355"/>
      <c r="AT309" s="49" t="s">
        <v>120</v>
      </c>
      <c r="AU309" s="78">
        <v>2001122</v>
      </c>
      <c r="AV309" s="65">
        <f>IFERROR(AU309/AR295,"-")</f>
        <v>4.9345841277052679E-3</v>
      </c>
      <c r="AW309" s="78">
        <v>37</v>
      </c>
      <c r="AX309" s="65">
        <f>IFERROR(AW309/AS295,"-")</f>
        <v>5.614567526555387E-2</v>
      </c>
      <c r="AY309" s="192">
        <f t="shared" si="29"/>
        <v>54084.37837837838</v>
      </c>
      <c r="AZ309" s="355"/>
      <c r="BA309" s="355"/>
      <c r="BB309" s="49" t="s">
        <v>120</v>
      </c>
      <c r="BC309" s="78">
        <v>0</v>
      </c>
      <c r="BD309" s="65" t="str">
        <f>IFERROR(BC309/AZ295,"-")</f>
        <v>-</v>
      </c>
      <c r="BE309" s="78">
        <v>0</v>
      </c>
      <c r="BF309" s="65" t="str">
        <f>IFERROR(BE309/BA295,"-")</f>
        <v>-</v>
      </c>
      <c r="BG309" s="81" t="str">
        <f t="shared" si="30"/>
        <v>-</v>
      </c>
      <c r="BH309" s="355"/>
      <c r="BI309" s="355"/>
      <c r="BJ309" s="49" t="s">
        <v>120</v>
      </c>
      <c r="BK309" s="78">
        <v>518170</v>
      </c>
      <c r="BL309" s="65">
        <f>IFERROR(BK309/BH295,"-")</f>
        <v>2.269781964351146E-3</v>
      </c>
      <c r="BM309" s="78">
        <v>19</v>
      </c>
      <c r="BN309" s="65">
        <f>IFERROR(BM309/BI295,"-")</f>
        <v>3.0015797788309637E-2</v>
      </c>
      <c r="BO309" s="192">
        <f t="shared" si="31"/>
        <v>27272.105263157893</v>
      </c>
      <c r="BP309" s="286"/>
    </row>
    <row r="310" spans="2:68" s="10" customFormat="1" ht="13.15" customHeight="1">
      <c r="B310" s="379"/>
      <c r="C310" s="374"/>
      <c r="D310" s="355"/>
      <c r="E310" s="355"/>
      <c r="F310" s="50" t="s">
        <v>121</v>
      </c>
      <c r="G310" s="79">
        <v>39552</v>
      </c>
      <c r="H310" s="66">
        <f>IFERROR(G310/D295,"-")</f>
        <v>4.3210824731117713E-4</v>
      </c>
      <c r="I310" s="79">
        <v>8</v>
      </c>
      <c r="J310" s="66">
        <f>IFERROR(I310/E295,"-")</f>
        <v>7.0175438596491224E-2</v>
      </c>
      <c r="K310" s="82">
        <f t="shared" si="24"/>
        <v>4944</v>
      </c>
      <c r="L310" s="355"/>
      <c r="M310" s="355"/>
      <c r="N310" s="50" t="s">
        <v>121</v>
      </c>
      <c r="O310" s="79">
        <v>1038895</v>
      </c>
      <c r="P310" s="66">
        <f>IFERROR(O310/L295,"-")</f>
        <v>1.45664201248352E-3</v>
      </c>
      <c r="Q310" s="79">
        <v>74</v>
      </c>
      <c r="R310" s="66">
        <f>IFERROR(Q310/M295,"-")</f>
        <v>5.763239875389408E-2</v>
      </c>
      <c r="S310" s="82">
        <f t="shared" si="25"/>
        <v>14039.121621621622</v>
      </c>
      <c r="T310" s="355"/>
      <c r="U310" s="355"/>
      <c r="V310" s="50" t="s">
        <v>121</v>
      </c>
      <c r="W310" s="79">
        <v>9224</v>
      </c>
      <c r="X310" s="66">
        <f>IFERROR(W310/T295,"-")</f>
        <v>7.5715973164499186E-4</v>
      </c>
      <c r="Y310" s="79">
        <v>3</v>
      </c>
      <c r="Z310" s="66">
        <f>IFERROR(Y310/U295,"-")</f>
        <v>5.4545454545454543E-2</v>
      </c>
      <c r="AA310" s="193">
        <f t="shared" si="26"/>
        <v>3074.6666666666665</v>
      </c>
      <c r="AB310" s="355"/>
      <c r="AC310" s="355"/>
      <c r="AD310" s="50" t="s">
        <v>121</v>
      </c>
      <c r="AE310" s="79">
        <v>21439</v>
      </c>
      <c r="AF310" s="66">
        <f>IFERROR(AE310/AB295,"-")</f>
        <v>5.308350568532541E-4</v>
      </c>
      <c r="AG310" s="79">
        <v>5</v>
      </c>
      <c r="AH310" s="66">
        <f>IFERROR(AG310/AC295,"-")</f>
        <v>3.6496350364963501E-2</v>
      </c>
      <c r="AI310" s="82">
        <f t="shared" si="27"/>
        <v>4287.8</v>
      </c>
      <c r="AJ310" s="355"/>
      <c r="AK310" s="355"/>
      <c r="AL310" s="50" t="s">
        <v>121</v>
      </c>
      <c r="AM310" s="79">
        <v>624966</v>
      </c>
      <c r="AN310" s="66">
        <f>IFERROR(AM310/AJ295,"-")</f>
        <v>2.449765319313903E-3</v>
      </c>
      <c r="AO310" s="79">
        <v>28</v>
      </c>
      <c r="AP310" s="66">
        <f>IFERROR(AO310/AK295,"-")</f>
        <v>6.4665127020785224E-2</v>
      </c>
      <c r="AQ310" s="82">
        <f t="shared" si="28"/>
        <v>22320.214285714286</v>
      </c>
      <c r="AR310" s="355"/>
      <c r="AS310" s="355"/>
      <c r="AT310" s="50" t="s">
        <v>121</v>
      </c>
      <c r="AU310" s="79">
        <v>383266</v>
      </c>
      <c r="AV310" s="66">
        <f>IFERROR(AU310/AR295,"-")</f>
        <v>9.4509895962819224E-4</v>
      </c>
      <c r="AW310" s="79">
        <v>38</v>
      </c>
      <c r="AX310" s="66">
        <f>IFERROR(AW310/AS295,"-")</f>
        <v>5.7663125948406675E-2</v>
      </c>
      <c r="AY310" s="282">
        <f t="shared" si="29"/>
        <v>10085.947368421053</v>
      </c>
      <c r="AZ310" s="355"/>
      <c r="BA310" s="355"/>
      <c r="BB310" s="50" t="s">
        <v>121</v>
      </c>
      <c r="BC310" s="79">
        <v>0</v>
      </c>
      <c r="BD310" s="66" t="str">
        <f>IFERROR(BC310/AZ295,"-")</f>
        <v>-</v>
      </c>
      <c r="BE310" s="79">
        <v>0</v>
      </c>
      <c r="BF310" s="66" t="str">
        <f>IFERROR(BE310/BA295,"-")</f>
        <v>-</v>
      </c>
      <c r="BG310" s="82" t="str">
        <f t="shared" si="30"/>
        <v>-</v>
      </c>
      <c r="BH310" s="355"/>
      <c r="BI310" s="355"/>
      <c r="BJ310" s="50" t="s">
        <v>121</v>
      </c>
      <c r="BK310" s="79">
        <v>67973</v>
      </c>
      <c r="BL310" s="66">
        <f>IFERROR(BK310/BH295,"-")</f>
        <v>2.9774763004967569E-4</v>
      </c>
      <c r="BM310" s="79">
        <v>24</v>
      </c>
      <c r="BN310" s="66">
        <f>IFERROR(BM310/BI295,"-")</f>
        <v>3.7914691943127965E-2</v>
      </c>
      <c r="BO310" s="193">
        <f t="shared" si="31"/>
        <v>2832.2083333333335</v>
      </c>
      <c r="BP310" s="286"/>
    </row>
    <row r="311" spans="2:68" s="10" customFormat="1" ht="13.15" customHeight="1">
      <c r="B311" s="380"/>
      <c r="C311" s="375"/>
      <c r="D311" s="356"/>
      <c r="E311" s="356"/>
      <c r="F311" s="51" t="s">
        <v>71</v>
      </c>
      <c r="G311" s="74">
        <f>SUM(G295:G310)</f>
        <v>27636781</v>
      </c>
      <c r="H311" s="66">
        <f>IFERROR(G311/D295,"-")</f>
        <v>0.30193368222170414</v>
      </c>
      <c r="I311" s="79">
        <v>102</v>
      </c>
      <c r="J311" s="66">
        <f>IFERROR(I311/E295,"-")</f>
        <v>0.89473684210526316</v>
      </c>
      <c r="K311" s="82">
        <f t="shared" si="24"/>
        <v>270948.83333333331</v>
      </c>
      <c r="L311" s="356"/>
      <c r="M311" s="356"/>
      <c r="N311" s="51" t="s">
        <v>71</v>
      </c>
      <c r="O311" s="74">
        <f>SUM(O295:O310)</f>
        <v>124287796</v>
      </c>
      <c r="P311" s="66">
        <f>IFERROR(O311/L295,"-")</f>
        <v>0.17426479605020834</v>
      </c>
      <c r="Q311" s="79">
        <v>1017</v>
      </c>
      <c r="R311" s="66">
        <f>IFERROR(Q311/M295,"-")</f>
        <v>0.79205607476635509</v>
      </c>
      <c r="S311" s="82">
        <f t="shared" si="25"/>
        <v>122210.22222222222</v>
      </c>
      <c r="T311" s="356"/>
      <c r="U311" s="356"/>
      <c r="V311" s="51" t="s">
        <v>71</v>
      </c>
      <c r="W311" s="74">
        <f>SUM(W295:W310)</f>
        <v>704395</v>
      </c>
      <c r="X311" s="66">
        <f>IFERROR(W311/T295,"-")</f>
        <v>5.7820850951005427E-2</v>
      </c>
      <c r="Y311" s="79">
        <v>17</v>
      </c>
      <c r="Z311" s="66">
        <f>IFERROR(Y311/U295,"-")</f>
        <v>0.30909090909090908</v>
      </c>
      <c r="AA311" s="193">
        <f t="shared" si="26"/>
        <v>41435</v>
      </c>
      <c r="AB311" s="356"/>
      <c r="AC311" s="356"/>
      <c r="AD311" s="51" t="s">
        <v>71</v>
      </c>
      <c r="AE311" s="74">
        <f>SUM(AE295:AE310)</f>
        <v>4447595</v>
      </c>
      <c r="AF311" s="66">
        <f>IFERROR(AE311/AB295,"-")</f>
        <v>0.11012357594501837</v>
      </c>
      <c r="AG311" s="79">
        <v>47</v>
      </c>
      <c r="AH311" s="66">
        <f>IFERROR(AG311/AC295,"-")</f>
        <v>0.34306569343065696</v>
      </c>
      <c r="AI311" s="82">
        <f t="shared" si="27"/>
        <v>94629.680851063837</v>
      </c>
      <c r="AJ311" s="356"/>
      <c r="AK311" s="356"/>
      <c r="AL311" s="51" t="s">
        <v>71</v>
      </c>
      <c r="AM311" s="74">
        <f>SUM(AM295:AM310)</f>
        <v>58470857</v>
      </c>
      <c r="AN311" s="66">
        <f>IFERROR(AM311/AJ295,"-")</f>
        <v>0.22919627254788669</v>
      </c>
      <c r="AO311" s="79">
        <v>387</v>
      </c>
      <c r="AP311" s="66">
        <f>IFERROR(AO311/AK295,"-")</f>
        <v>0.89376443418013862</v>
      </c>
      <c r="AQ311" s="82">
        <f t="shared" si="28"/>
        <v>151087.4857881137</v>
      </c>
      <c r="AR311" s="356"/>
      <c r="AS311" s="356"/>
      <c r="AT311" s="51" t="s">
        <v>71</v>
      </c>
      <c r="AU311" s="74">
        <f>SUM(AU295:AU310)</f>
        <v>60664949</v>
      </c>
      <c r="AV311" s="66">
        <f>IFERROR(AU311/AR295,"-")</f>
        <v>0.14959422486157745</v>
      </c>
      <c r="AW311" s="79">
        <v>566</v>
      </c>
      <c r="AX311" s="153">
        <f>IFERROR(AW311/AS295,"-")</f>
        <v>0.85887708649468897</v>
      </c>
      <c r="AY311" s="216">
        <f t="shared" si="29"/>
        <v>107181.88869257951</v>
      </c>
      <c r="AZ311" s="356"/>
      <c r="BA311" s="356"/>
      <c r="BB311" s="51" t="s">
        <v>71</v>
      </c>
      <c r="BC311" s="74">
        <f>SUM(BC295:BC310)</f>
        <v>0</v>
      </c>
      <c r="BD311" s="66" t="str">
        <f>IFERROR(BC311/AZ295,"-")</f>
        <v>-</v>
      </c>
      <c r="BE311" s="79">
        <v>0</v>
      </c>
      <c r="BF311" s="66" t="str">
        <f>IFERROR(BE311/BA295,"-")</f>
        <v>-</v>
      </c>
      <c r="BG311" s="82" t="str">
        <f t="shared" si="30"/>
        <v>-</v>
      </c>
      <c r="BH311" s="356"/>
      <c r="BI311" s="356"/>
      <c r="BJ311" s="51" t="s">
        <v>71</v>
      </c>
      <c r="BK311" s="74">
        <f>SUM(BK295:BK310)</f>
        <v>36075280</v>
      </c>
      <c r="BL311" s="66">
        <f>IFERROR(BK311/BH295,"-")</f>
        <v>0.15802346701452732</v>
      </c>
      <c r="BM311" s="79">
        <v>440</v>
      </c>
      <c r="BN311" s="66">
        <f>IFERROR(BM311/BI295,"-")</f>
        <v>0.69510268562401267</v>
      </c>
      <c r="BO311" s="193">
        <f t="shared" si="31"/>
        <v>81989.272727272721</v>
      </c>
      <c r="BP311" s="286"/>
    </row>
    <row r="312" spans="2:68" s="10" customFormat="1" ht="13.15" customHeight="1">
      <c r="B312" s="378">
        <v>19</v>
      </c>
      <c r="C312" s="373" t="s">
        <v>99</v>
      </c>
      <c r="D312" s="354">
        <v>70717210</v>
      </c>
      <c r="E312" s="354">
        <v>91</v>
      </c>
      <c r="F312" s="47" t="s">
        <v>107</v>
      </c>
      <c r="G312" s="77">
        <v>553880</v>
      </c>
      <c r="H312" s="64">
        <f>IFERROR(G312/D312,"-")</f>
        <v>7.8323225704181494E-3</v>
      </c>
      <c r="I312" s="77">
        <v>23</v>
      </c>
      <c r="J312" s="64">
        <f>IFERROR(I312/E312,"-")</f>
        <v>0.25274725274725274</v>
      </c>
      <c r="K312" s="80">
        <f t="shared" si="24"/>
        <v>24081.739130434784</v>
      </c>
      <c r="L312" s="354">
        <v>427538230</v>
      </c>
      <c r="M312" s="354">
        <v>755</v>
      </c>
      <c r="N312" s="47" t="s">
        <v>107</v>
      </c>
      <c r="O312" s="77">
        <v>8731327</v>
      </c>
      <c r="P312" s="64">
        <f>IFERROR(O312/L312,"-")</f>
        <v>2.042233041943407E-2</v>
      </c>
      <c r="Q312" s="77">
        <v>136</v>
      </c>
      <c r="R312" s="64">
        <f>IFERROR(Q312/M312,"-")</f>
        <v>0.18013245033112582</v>
      </c>
      <c r="S312" s="80">
        <f t="shared" si="25"/>
        <v>64200.933823529413</v>
      </c>
      <c r="T312" s="354">
        <v>5461610</v>
      </c>
      <c r="U312" s="354">
        <v>29</v>
      </c>
      <c r="V312" s="47" t="s">
        <v>107</v>
      </c>
      <c r="W312" s="77">
        <v>420314</v>
      </c>
      <c r="X312" s="64">
        <f>IFERROR(W312/T312,"-")</f>
        <v>7.6957893368438973E-2</v>
      </c>
      <c r="Y312" s="77">
        <v>5</v>
      </c>
      <c r="Z312" s="64">
        <f>IFERROR(Y312/U312,"-")</f>
        <v>0.17241379310344829</v>
      </c>
      <c r="AA312" s="191">
        <f t="shared" si="26"/>
        <v>84062.8</v>
      </c>
      <c r="AB312" s="354">
        <v>18286720</v>
      </c>
      <c r="AC312" s="354">
        <v>71</v>
      </c>
      <c r="AD312" s="47" t="s">
        <v>107</v>
      </c>
      <c r="AE312" s="77">
        <v>70771</v>
      </c>
      <c r="AF312" s="64">
        <f>IFERROR(AE312/AB312,"-")</f>
        <v>3.8700762083085432E-3</v>
      </c>
      <c r="AG312" s="77">
        <v>5</v>
      </c>
      <c r="AH312" s="64">
        <f>IFERROR(AG312/AC312,"-")</f>
        <v>7.0422535211267609E-2</v>
      </c>
      <c r="AI312" s="80">
        <f t="shared" si="27"/>
        <v>14154.2</v>
      </c>
      <c r="AJ312" s="354">
        <v>179914140</v>
      </c>
      <c r="AK312" s="354">
        <v>281</v>
      </c>
      <c r="AL312" s="47" t="s">
        <v>107</v>
      </c>
      <c r="AM312" s="77">
        <v>3480934</v>
      </c>
      <c r="AN312" s="64">
        <f>IFERROR(AM312/AJ312,"-")</f>
        <v>1.9347751099496682E-2</v>
      </c>
      <c r="AO312" s="77">
        <v>54</v>
      </c>
      <c r="AP312" s="64">
        <f>IFERROR(AO312/AK312,"-")</f>
        <v>0.19217081850533807</v>
      </c>
      <c r="AQ312" s="80">
        <f t="shared" si="28"/>
        <v>64461.740740740737</v>
      </c>
      <c r="AR312" s="354">
        <v>223875760</v>
      </c>
      <c r="AS312" s="354">
        <v>374</v>
      </c>
      <c r="AT312" s="47" t="s">
        <v>107</v>
      </c>
      <c r="AU312" s="77">
        <v>4759308</v>
      </c>
      <c r="AV312" s="64">
        <f>IFERROR(AU312/AR312,"-")</f>
        <v>2.125870170133649E-2</v>
      </c>
      <c r="AW312" s="80">
        <v>72</v>
      </c>
      <c r="AX312" s="64">
        <f>IFERROR(AW312/AS312,"-")</f>
        <v>0.19251336898395721</v>
      </c>
      <c r="AY312" s="283">
        <f t="shared" si="29"/>
        <v>66101.5</v>
      </c>
      <c r="AZ312" s="354">
        <v>0</v>
      </c>
      <c r="BA312" s="354">
        <v>0</v>
      </c>
      <c r="BB312" s="47" t="s">
        <v>107</v>
      </c>
      <c r="BC312" s="77">
        <v>0</v>
      </c>
      <c r="BD312" s="64" t="str">
        <f>IFERROR(BC312/AZ312,"-")</f>
        <v>-</v>
      </c>
      <c r="BE312" s="77">
        <v>0</v>
      </c>
      <c r="BF312" s="64" t="str">
        <f>IFERROR(BE312/BA312,"-")</f>
        <v>-</v>
      </c>
      <c r="BG312" s="80" t="str">
        <f t="shared" si="30"/>
        <v>-</v>
      </c>
      <c r="BH312" s="354">
        <v>268546660</v>
      </c>
      <c r="BI312" s="354">
        <v>516</v>
      </c>
      <c r="BJ312" s="47" t="s">
        <v>107</v>
      </c>
      <c r="BK312" s="77">
        <v>2835785</v>
      </c>
      <c r="BL312" s="64">
        <f>IFERROR(BK312/BH312,"-")</f>
        <v>1.0559747792059674E-2</v>
      </c>
      <c r="BM312" s="77">
        <v>87</v>
      </c>
      <c r="BN312" s="64">
        <f>IFERROR(BM312/BI312,"-")</f>
        <v>0.16860465116279069</v>
      </c>
      <c r="BO312" s="191">
        <f t="shared" si="31"/>
        <v>32595.22988505747</v>
      </c>
      <c r="BP312" s="286"/>
    </row>
    <row r="313" spans="2:68" s="10" customFormat="1" ht="13.15" customHeight="1">
      <c r="B313" s="379"/>
      <c r="C313" s="374"/>
      <c r="D313" s="355"/>
      <c r="E313" s="355"/>
      <c r="F313" s="48" t="s">
        <v>108</v>
      </c>
      <c r="G313" s="78">
        <v>3903798</v>
      </c>
      <c r="H313" s="65">
        <f>IFERROR(G313/D312,"-")</f>
        <v>5.5202941405635204E-2</v>
      </c>
      <c r="I313" s="78">
        <v>19</v>
      </c>
      <c r="J313" s="65">
        <f>IFERROR(I313/E312,"-")</f>
        <v>0.2087912087912088</v>
      </c>
      <c r="K313" s="81">
        <f t="shared" si="24"/>
        <v>205463.05263157896</v>
      </c>
      <c r="L313" s="355"/>
      <c r="M313" s="355"/>
      <c r="N313" s="48" t="s">
        <v>108</v>
      </c>
      <c r="O313" s="78">
        <v>13434845</v>
      </c>
      <c r="P313" s="65">
        <f>IFERROR(O313/L312,"-")</f>
        <v>3.142372788510632E-2</v>
      </c>
      <c r="Q313" s="78">
        <v>167</v>
      </c>
      <c r="R313" s="65">
        <f>IFERROR(Q313/M312,"-")</f>
        <v>0.22119205298013245</v>
      </c>
      <c r="S313" s="81">
        <f t="shared" si="25"/>
        <v>80448.173652694604</v>
      </c>
      <c r="T313" s="355"/>
      <c r="U313" s="355"/>
      <c r="V313" s="48" t="s">
        <v>108</v>
      </c>
      <c r="W313" s="78">
        <v>48694</v>
      </c>
      <c r="X313" s="65">
        <f>IFERROR(W313/T312,"-")</f>
        <v>8.9156860339716683E-3</v>
      </c>
      <c r="Y313" s="78">
        <v>3</v>
      </c>
      <c r="Z313" s="65">
        <f>IFERROR(Y313/U312,"-")</f>
        <v>0.10344827586206896</v>
      </c>
      <c r="AA313" s="192">
        <f t="shared" si="26"/>
        <v>16231.333333333334</v>
      </c>
      <c r="AB313" s="355"/>
      <c r="AC313" s="355"/>
      <c r="AD313" s="48" t="s">
        <v>108</v>
      </c>
      <c r="AE313" s="78">
        <v>209501</v>
      </c>
      <c r="AF313" s="65">
        <f>IFERROR(AE313/AB312,"-")</f>
        <v>1.1456455832429217E-2</v>
      </c>
      <c r="AG313" s="78">
        <v>9</v>
      </c>
      <c r="AH313" s="65">
        <f>IFERROR(AG313/AC312,"-")</f>
        <v>0.12676056338028169</v>
      </c>
      <c r="AI313" s="81">
        <f t="shared" si="27"/>
        <v>23277.888888888891</v>
      </c>
      <c r="AJ313" s="355"/>
      <c r="AK313" s="355"/>
      <c r="AL313" s="48" t="s">
        <v>108</v>
      </c>
      <c r="AM313" s="78">
        <v>2501969</v>
      </c>
      <c r="AN313" s="65">
        <f>IFERROR(AM313/AJ312,"-")</f>
        <v>1.3906461159750978E-2</v>
      </c>
      <c r="AO313" s="78">
        <v>65</v>
      </c>
      <c r="AP313" s="65">
        <f>IFERROR(AO313/AK312,"-")</f>
        <v>0.23131672597864769</v>
      </c>
      <c r="AQ313" s="81">
        <f t="shared" si="28"/>
        <v>38491.830769230772</v>
      </c>
      <c r="AR313" s="355"/>
      <c r="AS313" s="355"/>
      <c r="AT313" s="48" t="s">
        <v>108</v>
      </c>
      <c r="AU313" s="78">
        <v>10674681</v>
      </c>
      <c r="AV313" s="65">
        <f>IFERROR(AU313/AR312,"-")</f>
        <v>4.7681271969774668E-2</v>
      </c>
      <c r="AW313" s="81">
        <v>90</v>
      </c>
      <c r="AX313" s="65">
        <f>IFERROR(AW313/AS312,"-")</f>
        <v>0.24064171122994651</v>
      </c>
      <c r="AY313" s="284">
        <f t="shared" si="29"/>
        <v>118607.56666666667</v>
      </c>
      <c r="AZ313" s="355"/>
      <c r="BA313" s="355"/>
      <c r="BB313" s="48" t="s">
        <v>108</v>
      </c>
      <c r="BC313" s="78">
        <v>0</v>
      </c>
      <c r="BD313" s="65" t="str">
        <f>IFERROR(BC313/AZ312,"-")</f>
        <v>-</v>
      </c>
      <c r="BE313" s="78">
        <v>0</v>
      </c>
      <c r="BF313" s="65" t="str">
        <f>IFERROR(BE313/BA312,"-")</f>
        <v>-</v>
      </c>
      <c r="BG313" s="81" t="str">
        <f t="shared" si="30"/>
        <v>-</v>
      </c>
      <c r="BH313" s="355"/>
      <c r="BI313" s="355"/>
      <c r="BJ313" s="48" t="s">
        <v>108</v>
      </c>
      <c r="BK313" s="78">
        <v>6695218</v>
      </c>
      <c r="BL313" s="65">
        <f>IFERROR(BK313/BH312,"-")</f>
        <v>2.4931302441072997E-2</v>
      </c>
      <c r="BM313" s="78">
        <v>110</v>
      </c>
      <c r="BN313" s="65">
        <f>IFERROR(BM313/BI312,"-")</f>
        <v>0.2131782945736434</v>
      </c>
      <c r="BO313" s="192">
        <f t="shared" si="31"/>
        <v>60865.618181818179</v>
      </c>
      <c r="BP313" s="286"/>
    </row>
    <row r="314" spans="2:68" s="10" customFormat="1" ht="13.15" customHeight="1">
      <c r="B314" s="379"/>
      <c r="C314" s="374"/>
      <c r="D314" s="355"/>
      <c r="E314" s="355"/>
      <c r="F314" s="49" t="s">
        <v>109</v>
      </c>
      <c r="G314" s="78">
        <v>3622444</v>
      </c>
      <c r="H314" s="65">
        <f>IFERROR(G314/D312,"-")</f>
        <v>5.1224362499595222E-2</v>
      </c>
      <c r="I314" s="78">
        <v>40</v>
      </c>
      <c r="J314" s="65">
        <f>IFERROR(I314/E312,"-")</f>
        <v>0.43956043956043955</v>
      </c>
      <c r="K314" s="81">
        <f t="shared" si="24"/>
        <v>90561.1</v>
      </c>
      <c r="L314" s="355"/>
      <c r="M314" s="355"/>
      <c r="N314" s="49" t="s">
        <v>109</v>
      </c>
      <c r="O314" s="78">
        <v>9590833</v>
      </c>
      <c r="P314" s="65">
        <f>IFERROR(O314/L312,"-")</f>
        <v>2.2432690989996382E-2</v>
      </c>
      <c r="Q314" s="78">
        <v>255</v>
      </c>
      <c r="R314" s="65">
        <f>IFERROR(Q314/M312,"-")</f>
        <v>0.33774834437086093</v>
      </c>
      <c r="S314" s="81">
        <f t="shared" si="25"/>
        <v>37611.109803921572</v>
      </c>
      <c r="T314" s="355"/>
      <c r="U314" s="355"/>
      <c r="V314" s="49" t="s">
        <v>109</v>
      </c>
      <c r="W314" s="78">
        <v>0</v>
      </c>
      <c r="X314" s="65">
        <f>IFERROR(W314/T312,"-")</f>
        <v>0</v>
      </c>
      <c r="Y314" s="78">
        <v>0</v>
      </c>
      <c r="Z314" s="65">
        <f>IFERROR(Y314/U312,"-")</f>
        <v>0</v>
      </c>
      <c r="AA314" s="192" t="str">
        <f t="shared" si="26"/>
        <v>-</v>
      </c>
      <c r="AB314" s="355"/>
      <c r="AC314" s="355"/>
      <c r="AD314" s="49" t="s">
        <v>109</v>
      </c>
      <c r="AE314" s="78">
        <v>0</v>
      </c>
      <c r="AF314" s="65">
        <f>IFERROR(AE314/AB312,"-")</f>
        <v>0</v>
      </c>
      <c r="AG314" s="78">
        <v>0</v>
      </c>
      <c r="AH314" s="65">
        <f>IFERROR(AG314/AC312,"-")</f>
        <v>0</v>
      </c>
      <c r="AI314" s="81" t="str">
        <f t="shared" si="27"/>
        <v>-</v>
      </c>
      <c r="AJ314" s="355"/>
      <c r="AK314" s="355"/>
      <c r="AL314" s="49" t="s">
        <v>109</v>
      </c>
      <c r="AM314" s="78">
        <v>5813882</v>
      </c>
      <c r="AN314" s="65">
        <f>IFERROR(AM314/AJ312,"-")</f>
        <v>3.2314758584289151E-2</v>
      </c>
      <c r="AO314" s="78">
        <v>121</v>
      </c>
      <c r="AP314" s="65">
        <f>IFERROR(AO314/AK312,"-")</f>
        <v>0.4306049822064057</v>
      </c>
      <c r="AQ314" s="81">
        <f t="shared" si="28"/>
        <v>48048.611570247936</v>
      </c>
      <c r="AR314" s="355"/>
      <c r="AS314" s="355"/>
      <c r="AT314" s="49" t="s">
        <v>109</v>
      </c>
      <c r="AU314" s="78">
        <v>3776951</v>
      </c>
      <c r="AV314" s="65">
        <f>IFERROR(AU314/AR312,"-")</f>
        <v>1.6870745631416283E-2</v>
      </c>
      <c r="AW314" s="81">
        <v>134</v>
      </c>
      <c r="AX314" s="65">
        <f>IFERROR(AW314/AS312,"-")</f>
        <v>0.35828877005347592</v>
      </c>
      <c r="AY314" s="284">
        <f t="shared" si="29"/>
        <v>28186.201492537315</v>
      </c>
      <c r="AZ314" s="355"/>
      <c r="BA314" s="355"/>
      <c r="BB314" s="49" t="s">
        <v>109</v>
      </c>
      <c r="BC314" s="78">
        <v>0</v>
      </c>
      <c r="BD314" s="65" t="str">
        <f>IFERROR(BC314/AZ312,"-")</f>
        <v>-</v>
      </c>
      <c r="BE314" s="78">
        <v>0</v>
      </c>
      <c r="BF314" s="65" t="str">
        <f>IFERROR(BE314/BA312,"-")</f>
        <v>-</v>
      </c>
      <c r="BG314" s="81" t="str">
        <f t="shared" si="30"/>
        <v>-</v>
      </c>
      <c r="BH314" s="355"/>
      <c r="BI314" s="355"/>
      <c r="BJ314" s="49" t="s">
        <v>109</v>
      </c>
      <c r="BK314" s="78">
        <v>5842974</v>
      </c>
      <c r="BL314" s="65">
        <f>IFERROR(BK314/BH312,"-")</f>
        <v>2.1757760830091875E-2</v>
      </c>
      <c r="BM314" s="78">
        <v>131</v>
      </c>
      <c r="BN314" s="65">
        <f>IFERROR(BM314/BI312,"-")</f>
        <v>0.25387596899224807</v>
      </c>
      <c r="BO314" s="192">
        <f t="shared" si="31"/>
        <v>44602.854961832061</v>
      </c>
      <c r="BP314" s="286"/>
    </row>
    <row r="315" spans="2:68" s="10" customFormat="1" ht="13.15" customHeight="1">
      <c r="B315" s="379"/>
      <c r="C315" s="374"/>
      <c r="D315" s="355"/>
      <c r="E315" s="355"/>
      <c r="F315" s="49" t="s">
        <v>110</v>
      </c>
      <c r="G315" s="78">
        <v>104592</v>
      </c>
      <c r="H315" s="65">
        <f>IFERROR(G315/D312,"-")</f>
        <v>1.4790176252711326E-3</v>
      </c>
      <c r="I315" s="78">
        <v>8</v>
      </c>
      <c r="J315" s="65">
        <f>IFERROR(I315/E312,"-")</f>
        <v>8.7912087912087919E-2</v>
      </c>
      <c r="K315" s="81">
        <f t="shared" si="24"/>
        <v>13074</v>
      </c>
      <c r="L315" s="355"/>
      <c r="M315" s="355"/>
      <c r="N315" s="49" t="s">
        <v>110</v>
      </c>
      <c r="O315" s="78">
        <v>467362</v>
      </c>
      <c r="P315" s="65">
        <f>IFERROR(O315/L312,"-")</f>
        <v>1.0931466877242768E-3</v>
      </c>
      <c r="Q315" s="78">
        <v>36</v>
      </c>
      <c r="R315" s="65">
        <f>IFERROR(Q315/M312,"-")</f>
        <v>4.7682119205298017E-2</v>
      </c>
      <c r="S315" s="81">
        <f t="shared" si="25"/>
        <v>12982.277777777777</v>
      </c>
      <c r="T315" s="355"/>
      <c r="U315" s="355"/>
      <c r="V315" s="49" t="s">
        <v>110</v>
      </c>
      <c r="W315" s="78">
        <v>0</v>
      </c>
      <c r="X315" s="65">
        <f>IFERROR(W315/T312,"-")</f>
        <v>0</v>
      </c>
      <c r="Y315" s="78">
        <v>0</v>
      </c>
      <c r="Z315" s="65">
        <f>IFERROR(Y315/U312,"-")</f>
        <v>0</v>
      </c>
      <c r="AA315" s="192" t="str">
        <f t="shared" si="26"/>
        <v>-</v>
      </c>
      <c r="AB315" s="355"/>
      <c r="AC315" s="355"/>
      <c r="AD315" s="49" t="s">
        <v>110</v>
      </c>
      <c r="AE315" s="78">
        <v>0</v>
      </c>
      <c r="AF315" s="65">
        <f>IFERROR(AE315/AB312,"-")</f>
        <v>0</v>
      </c>
      <c r="AG315" s="78">
        <v>0</v>
      </c>
      <c r="AH315" s="65">
        <f>IFERROR(AG315/AC312,"-")</f>
        <v>0</v>
      </c>
      <c r="AI315" s="81" t="str">
        <f t="shared" si="27"/>
        <v>-</v>
      </c>
      <c r="AJ315" s="355"/>
      <c r="AK315" s="355"/>
      <c r="AL315" s="49" t="s">
        <v>110</v>
      </c>
      <c r="AM315" s="78">
        <v>331028</v>
      </c>
      <c r="AN315" s="65">
        <f>IFERROR(AM315/AJ312,"-")</f>
        <v>1.839922087280077E-3</v>
      </c>
      <c r="AO315" s="78">
        <v>20</v>
      </c>
      <c r="AP315" s="65">
        <f>IFERROR(AO315/AK312,"-")</f>
        <v>7.1174377224199295E-2</v>
      </c>
      <c r="AQ315" s="81">
        <f t="shared" si="28"/>
        <v>16551.400000000001</v>
      </c>
      <c r="AR315" s="355"/>
      <c r="AS315" s="355"/>
      <c r="AT315" s="49" t="s">
        <v>110</v>
      </c>
      <c r="AU315" s="78">
        <v>136334</v>
      </c>
      <c r="AV315" s="65">
        <f>IFERROR(AU315/AR312,"-")</f>
        <v>6.0897169036969428E-4</v>
      </c>
      <c r="AW315" s="81">
        <v>16</v>
      </c>
      <c r="AX315" s="65">
        <f>IFERROR(AW315/AS312,"-")</f>
        <v>4.2780748663101602E-2</v>
      </c>
      <c r="AY315" s="284">
        <f t="shared" si="29"/>
        <v>8520.875</v>
      </c>
      <c r="AZ315" s="355"/>
      <c r="BA315" s="355"/>
      <c r="BB315" s="49" t="s">
        <v>110</v>
      </c>
      <c r="BC315" s="78">
        <v>0</v>
      </c>
      <c r="BD315" s="65" t="str">
        <f>IFERROR(BC315/AZ312,"-")</f>
        <v>-</v>
      </c>
      <c r="BE315" s="78">
        <v>0</v>
      </c>
      <c r="BF315" s="65" t="str">
        <f>IFERROR(BE315/BA312,"-")</f>
        <v>-</v>
      </c>
      <c r="BG315" s="81" t="str">
        <f t="shared" si="30"/>
        <v>-</v>
      </c>
      <c r="BH315" s="355"/>
      <c r="BI315" s="355"/>
      <c r="BJ315" s="49" t="s">
        <v>110</v>
      </c>
      <c r="BK315" s="78">
        <v>326526</v>
      </c>
      <c r="BL315" s="65">
        <f>IFERROR(BK315/BH312,"-")</f>
        <v>1.2159004323494473E-3</v>
      </c>
      <c r="BM315" s="78">
        <v>26</v>
      </c>
      <c r="BN315" s="65">
        <f>IFERROR(BM315/BI312,"-")</f>
        <v>5.0387596899224806E-2</v>
      </c>
      <c r="BO315" s="192">
        <f t="shared" si="31"/>
        <v>12558.692307692309</v>
      </c>
      <c r="BP315" s="286"/>
    </row>
    <row r="316" spans="2:68" s="10" customFormat="1" ht="13.15" customHeight="1">
      <c r="B316" s="379"/>
      <c r="C316" s="374"/>
      <c r="D316" s="355"/>
      <c r="E316" s="355"/>
      <c r="F316" s="49" t="s">
        <v>111</v>
      </c>
      <c r="G316" s="78">
        <v>809912</v>
      </c>
      <c r="H316" s="65">
        <f>IFERROR(G316/D312,"-")</f>
        <v>1.1452827395198425E-2</v>
      </c>
      <c r="I316" s="78">
        <v>36</v>
      </c>
      <c r="J316" s="65">
        <f>IFERROR(I316/E312,"-")</f>
        <v>0.39560439560439559</v>
      </c>
      <c r="K316" s="81">
        <f t="shared" si="24"/>
        <v>22497.555555555555</v>
      </c>
      <c r="L316" s="355"/>
      <c r="M316" s="355"/>
      <c r="N316" s="49" t="s">
        <v>111</v>
      </c>
      <c r="O316" s="78">
        <v>12238036</v>
      </c>
      <c r="P316" s="65">
        <f>IFERROR(O316/L312,"-")</f>
        <v>2.8624425001712712E-2</v>
      </c>
      <c r="Q316" s="78">
        <v>280</v>
      </c>
      <c r="R316" s="65">
        <f>IFERROR(Q316/M312,"-")</f>
        <v>0.37086092715231789</v>
      </c>
      <c r="S316" s="81">
        <f t="shared" si="25"/>
        <v>43707.271428571432</v>
      </c>
      <c r="T316" s="355"/>
      <c r="U316" s="355"/>
      <c r="V316" s="49" t="s">
        <v>111</v>
      </c>
      <c r="W316" s="78">
        <v>0</v>
      </c>
      <c r="X316" s="65">
        <f>IFERROR(W316/T312,"-")</f>
        <v>0</v>
      </c>
      <c r="Y316" s="78">
        <v>0</v>
      </c>
      <c r="Z316" s="65">
        <f>IFERROR(Y316/U312,"-")</f>
        <v>0</v>
      </c>
      <c r="AA316" s="192" t="str">
        <f t="shared" si="26"/>
        <v>-</v>
      </c>
      <c r="AB316" s="355"/>
      <c r="AC316" s="355"/>
      <c r="AD316" s="49" t="s">
        <v>111</v>
      </c>
      <c r="AE316" s="78">
        <v>0</v>
      </c>
      <c r="AF316" s="65">
        <f>IFERROR(AE316/AB312,"-")</f>
        <v>0</v>
      </c>
      <c r="AG316" s="78">
        <v>0</v>
      </c>
      <c r="AH316" s="65">
        <f>IFERROR(AG316/AC312,"-")</f>
        <v>0</v>
      </c>
      <c r="AI316" s="81" t="str">
        <f t="shared" si="27"/>
        <v>-</v>
      </c>
      <c r="AJ316" s="355"/>
      <c r="AK316" s="355"/>
      <c r="AL316" s="49" t="s">
        <v>111</v>
      </c>
      <c r="AM316" s="78">
        <v>8246062</v>
      </c>
      <c r="AN316" s="65">
        <f>IFERROR(AM316/AJ312,"-")</f>
        <v>4.5833318048264578E-2</v>
      </c>
      <c r="AO316" s="78">
        <v>134</v>
      </c>
      <c r="AP316" s="65">
        <f>IFERROR(AO316/AK312,"-")</f>
        <v>0.47686832740213525</v>
      </c>
      <c r="AQ316" s="81">
        <f t="shared" si="28"/>
        <v>61537.776119402988</v>
      </c>
      <c r="AR316" s="355"/>
      <c r="AS316" s="355"/>
      <c r="AT316" s="49" t="s">
        <v>111</v>
      </c>
      <c r="AU316" s="78">
        <v>3991974</v>
      </c>
      <c r="AV316" s="65">
        <f>IFERROR(AU316/AR312,"-")</f>
        <v>1.7831202449072648E-2</v>
      </c>
      <c r="AW316" s="81">
        <v>146</v>
      </c>
      <c r="AX316" s="65">
        <f>IFERROR(AW316/AS312,"-")</f>
        <v>0.39037433155080214</v>
      </c>
      <c r="AY316" s="284">
        <f t="shared" si="29"/>
        <v>27342.287671232876</v>
      </c>
      <c r="AZ316" s="355"/>
      <c r="BA316" s="355"/>
      <c r="BB316" s="49" t="s">
        <v>111</v>
      </c>
      <c r="BC316" s="78">
        <v>0</v>
      </c>
      <c r="BD316" s="65" t="str">
        <f>IFERROR(BC316/AZ312,"-")</f>
        <v>-</v>
      </c>
      <c r="BE316" s="78">
        <v>0</v>
      </c>
      <c r="BF316" s="65" t="str">
        <f>IFERROR(BE316/BA312,"-")</f>
        <v>-</v>
      </c>
      <c r="BG316" s="81" t="str">
        <f t="shared" si="30"/>
        <v>-</v>
      </c>
      <c r="BH316" s="355"/>
      <c r="BI316" s="355"/>
      <c r="BJ316" s="49" t="s">
        <v>111</v>
      </c>
      <c r="BK316" s="78">
        <v>4487748</v>
      </c>
      <c r="BL316" s="65">
        <f>IFERROR(BK316/BH312,"-")</f>
        <v>1.6711241167549802E-2</v>
      </c>
      <c r="BM316" s="78">
        <v>162</v>
      </c>
      <c r="BN316" s="65">
        <f>IFERROR(BM316/BI312,"-")</f>
        <v>0.31395348837209303</v>
      </c>
      <c r="BO316" s="192">
        <f t="shared" si="31"/>
        <v>27702.14814814815</v>
      </c>
      <c r="BP316" s="286"/>
    </row>
    <row r="317" spans="2:68" s="10" customFormat="1" ht="13.15" customHeight="1">
      <c r="B317" s="379"/>
      <c r="C317" s="374"/>
      <c r="D317" s="355"/>
      <c r="E317" s="355"/>
      <c r="F317" s="49" t="s">
        <v>112</v>
      </c>
      <c r="G317" s="78">
        <v>3352460</v>
      </c>
      <c r="H317" s="65">
        <f>IFERROR(G317/D312,"-")</f>
        <v>4.7406564823470838E-2</v>
      </c>
      <c r="I317" s="78">
        <v>51</v>
      </c>
      <c r="J317" s="65">
        <f>IFERROR(I317/E312,"-")</f>
        <v>0.56043956043956045</v>
      </c>
      <c r="K317" s="81">
        <f t="shared" si="24"/>
        <v>65734.509803921566</v>
      </c>
      <c r="L317" s="355"/>
      <c r="M317" s="355"/>
      <c r="N317" s="49" t="s">
        <v>112</v>
      </c>
      <c r="O317" s="78">
        <v>20959369</v>
      </c>
      <c r="P317" s="65">
        <f>IFERROR(O317/L312,"-")</f>
        <v>4.9023379733784275E-2</v>
      </c>
      <c r="Q317" s="78">
        <v>362</v>
      </c>
      <c r="R317" s="65">
        <f>IFERROR(Q317/M312,"-")</f>
        <v>0.47947019867549667</v>
      </c>
      <c r="S317" s="81">
        <f t="shared" si="25"/>
        <v>57898.809392265197</v>
      </c>
      <c r="T317" s="355"/>
      <c r="U317" s="355"/>
      <c r="V317" s="49" t="s">
        <v>112</v>
      </c>
      <c r="W317" s="78">
        <v>0</v>
      </c>
      <c r="X317" s="65">
        <f>IFERROR(W317/T312,"-")</f>
        <v>0</v>
      </c>
      <c r="Y317" s="78">
        <v>0</v>
      </c>
      <c r="Z317" s="65">
        <f>IFERROR(Y317/U312,"-")</f>
        <v>0</v>
      </c>
      <c r="AA317" s="192" t="str">
        <f t="shared" si="26"/>
        <v>-</v>
      </c>
      <c r="AB317" s="355"/>
      <c r="AC317" s="355"/>
      <c r="AD317" s="49" t="s">
        <v>112</v>
      </c>
      <c r="AE317" s="78">
        <v>0</v>
      </c>
      <c r="AF317" s="65">
        <f>IFERROR(AE317/AB312,"-")</f>
        <v>0</v>
      </c>
      <c r="AG317" s="78">
        <v>0</v>
      </c>
      <c r="AH317" s="65">
        <f>IFERROR(AG317/AC312,"-")</f>
        <v>0</v>
      </c>
      <c r="AI317" s="81" t="str">
        <f t="shared" si="27"/>
        <v>-</v>
      </c>
      <c r="AJ317" s="355"/>
      <c r="AK317" s="355"/>
      <c r="AL317" s="49" t="s">
        <v>112</v>
      </c>
      <c r="AM317" s="78">
        <v>9903341</v>
      </c>
      <c r="AN317" s="65">
        <f>IFERROR(AM317/AJ312,"-")</f>
        <v>5.5044817489053391E-2</v>
      </c>
      <c r="AO317" s="78">
        <v>155</v>
      </c>
      <c r="AP317" s="65">
        <f>IFERROR(AO317/AK312,"-")</f>
        <v>0.55160142348754448</v>
      </c>
      <c r="AQ317" s="81">
        <f t="shared" si="28"/>
        <v>63892.522580645164</v>
      </c>
      <c r="AR317" s="355"/>
      <c r="AS317" s="355"/>
      <c r="AT317" s="49" t="s">
        <v>112</v>
      </c>
      <c r="AU317" s="78">
        <v>11056028</v>
      </c>
      <c r="AV317" s="65">
        <f>IFERROR(AU317/AR312,"-")</f>
        <v>4.9384658705346217E-2</v>
      </c>
      <c r="AW317" s="81">
        <v>207</v>
      </c>
      <c r="AX317" s="65">
        <f>IFERROR(AW317/AS312,"-")</f>
        <v>0.553475935828877</v>
      </c>
      <c r="AY317" s="284">
        <f t="shared" si="29"/>
        <v>53410.763285024157</v>
      </c>
      <c r="AZ317" s="355"/>
      <c r="BA317" s="355"/>
      <c r="BB317" s="49" t="s">
        <v>112</v>
      </c>
      <c r="BC317" s="78">
        <v>0</v>
      </c>
      <c r="BD317" s="65" t="str">
        <f>IFERROR(BC317/AZ312,"-")</f>
        <v>-</v>
      </c>
      <c r="BE317" s="78">
        <v>0</v>
      </c>
      <c r="BF317" s="65" t="str">
        <f>IFERROR(BE317/BA312,"-")</f>
        <v>-</v>
      </c>
      <c r="BG317" s="81" t="str">
        <f t="shared" si="30"/>
        <v>-</v>
      </c>
      <c r="BH317" s="355"/>
      <c r="BI317" s="355"/>
      <c r="BJ317" s="49" t="s">
        <v>112</v>
      </c>
      <c r="BK317" s="78">
        <v>14519503</v>
      </c>
      <c r="BL317" s="65">
        <f>IFERROR(BK317/BH312,"-")</f>
        <v>5.4066965494934845E-2</v>
      </c>
      <c r="BM317" s="78">
        <v>217</v>
      </c>
      <c r="BN317" s="65">
        <f>IFERROR(BM317/BI312,"-")</f>
        <v>0.42054263565891475</v>
      </c>
      <c r="BO317" s="192">
        <f t="shared" si="31"/>
        <v>66910.152073732723</v>
      </c>
      <c r="BP317" s="286"/>
    </row>
    <row r="318" spans="2:68" s="10" customFormat="1" ht="13.15" customHeight="1">
      <c r="B318" s="379"/>
      <c r="C318" s="374"/>
      <c r="D318" s="355"/>
      <c r="E318" s="355"/>
      <c r="F318" s="49" t="s">
        <v>113</v>
      </c>
      <c r="G318" s="78">
        <v>4768594</v>
      </c>
      <c r="H318" s="65">
        <f>IFERROR(G318/D312,"-")</f>
        <v>6.7431874079873916E-2</v>
      </c>
      <c r="I318" s="78">
        <v>12</v>
      </c>
      <c r="J318" s="65">
        <f>IFERROR(I318/E312,"-")</f>
        <v>0.13186813186813187</v>
      </c>
      <c r="K318" s="81">
        <f t="shared" si="24"/>
        <v>397382.83333333331</v>
      </c>
      <c r="L318" s="355"/>
      <c r="M318" s="355"/>
      <c r="N318" s="49" t="s">
        <v>113</v>
      </c>
      <c r="O318" s="78">
        <v>9199247</v>
      </c>
      <c r="P318" s="65">
        <f>IFERROR(O318/L312,"-")</f>
        <v>2.1516782253601041E-2</v>
      </c>
      <c r="Q318" s="78">
        <v>75</v>
      </c>
      <c r="R318" s="65">
        <f>IFERROR(Q318/M312,"-")</f>
        <v>9.9337748344370855E-2</v>
      </c>
      <c r="S318" s="81">
        <f t="shared" si="25"/>
        <v>122656.62666666666</v>
      </c>
      <c r="T318" s="355"/>
      <c r="U318" s="355"/>
      <c r="V318" s="49" t="s">
        <v>113</v>
      </c>
      <c r="W318" s="78">
        <v>0</v>
      </c>
      <c r="X318" s="65">
        <f>IFERROR(W318/T312,"-")</f>
        <v>0</v>
      </c>
      <c r="Y318" s="78">
        <v>0</v>
      </c>
      <c r="Z318" s="65">
        <f>IFERROR(Y318/U312,"-")</f>
        <v>0</v>
      </c>
      <c r="AA318" s="192" t="str">
        <f t="shared" si="26"/>
        <v>-</v>
      </c>
      <c r="AB318" s="355"/>
      <c r="AC318" s="355"/>
      <c r="AD318" s="49" t="s">
        <v>113</v>
      </c>
      <c r="AE318" s="78">
        <v>0</v>
      </c>
      <c r="AF318" s="65">
        <f>IFERROR(AE318/AB312,"-")</f>
        <v>0</v>
      </c>
      <c r="AG318" s="78">
        <v>0</v>
      </c>
      <c r="AH318" s="65">
        <f>IFERROR(AG318/AC312,"-")</f>
        <v>0</v>
      </c>
      <c r="AI318" s="81" t="str">
        <f t="shared" si="27"/>
        <v>-</v>
      </c>
      <c r="AJ318" s="355"/>
      <c r="AK318" s="355"/>
      <c r="AL318" s="49" t="s">
        <v>113</v>
      </c>
      <c r="AM318" s="78">
        <v>3480970</v>
      </c>
      <c r="AN318" s="65">
        <f>IFERROR(AM318/AJ312,"-")</f>
        <v>1.934795119494221E-2</v>
      </c>
      <c r="AO318" s="78">
        <v>36</v>
      </c>
      <c r="AP318" s="65">
        <f>IFERROR(AO318/AK312,"-")</f>
        <v>0.12811387900355872</v>
      </c>
      <c r="AQ318" s="81">
        <f t="shared" si="28"/>
        <v>96693.611111111109</v>
      </c>
      <c r="AR318" s="355"/>
      <c r="AS318" s="355"/>
      <c r="AT318" s="49" t="s">
        <v>113</v>
      </c>
      <c r="AU318" s="78">
        <v>5718277</v>
      </c>
      <c r="AV318" s="65">
        <f>IFERROR(AU318/AR312,"-")</f>
        <v>2.5542189114176543E-2</v>
      </c>
      <c r="AW318" s="81">
        <v>39</v>
      </c>
      <c r="AX318" s="65">
        <f>IFERROR(AW318/AS312,"-")</f>
        <v>0.10427807486631016</v>
      </c>
      <c r="AY318" s="284">
        <f t="shared" si="29"/>
        <v>146622.48717948719</v>
      </c>
      <c r="AZ318" s="355"/>
      <c r="BA318" s="355"/>
      <c r="BB318" s="49" t="s">
        <v>113</v>
      </c>
      <c r="BC318" s="78">
        <v>0</v>
      </c>
      <c r="BD318" s="65" t="str">
        <f>IFERROR(BC318/AZ312,"-")</f>
        <v>-</v>
      </c>
      <c r="BE318" s="78">
        <v>0</v>
      </c>
      <c r="BF318" s="65" t="str">
        <f>IFERROR(BE318/BA312,"-")</f>
        <v>-</v>
      </c>
      <c r="BG318" s="81" t="str">
        <f t="shared" si="30"/>
        <v>-</v>
      </c>
      <c r="BH318" s="355"/>
      <c r="BI318" s="355"/>
      <c r="BJ318" s="49" t="s">
        <v>113</v>
      </c>
      <c r="BK318" s="78">
        <v>928906</v>
      </c>
      <c r="BL318" s="65">
        <f>IFERROR(BK318/BH312,"-")</f>
        <v>3.459011555012451E-3</v>
      </c>
      <c r="BM318" s="78">
        <v>32</v>
      </c>
      <c r="BN318" s="65">
        <f>IFERROR(BM318/BI312,"-")</f>
        <v>6.2015503875968991E-2</v>
      </c>
      <c r="BO318" s="192">
        <f t="shared" si="31"/>
        <v>29028.3125</v>
      </c>
      <c r="BP318" s="286"/>
    </row>
    <row r="319" spans="2:68" s="10" customFormat="1" ht="13.15" customHeight="1">
      <c r="B319" s="379"/>
      <c r="C319" s="374"/>
      <c r="D319" s="355"/>
      <c r="E319" s="355"/>
      <c r="F319" s="49" t="s">
        <v>123</v>
      </c>
      <c r="G319" s="78">
        <v>0</v>
      </c>
      <c r="H319" s="65">
        <f>IFERROR(G319/D312,"-")</f>
        <v>0</v>
      </c>
      <c r="I319" s="78">
        <v>0</v>
      </c>
      <c r="J319" s="65">
        <f>IFERROR(I319/E312,"-")</f>
        <v>0</v>
      </c>
      <c r="K319" s="81" t="str">
        <f t="shared" si="24"/>
        <v>-</v>
      </c>
      <c r="L319" s="355"/>
      <c r="M319" s="355"/>
      <c r="N319" s="49" t="s">
        <v>123</v>
      </c>
      <c r="O319" s="78">
        <v>3940</v>
      </c>
      <c r="P319" s="65">
        <f>IFERROR(O319/L312,"-")</f>
        <v>9.2155501509186675E-6</v>
      </c>
      <c r="Q319" s="78">
        <v>1</v>
      </c>
      <c r="R319" s="65">
        <f>IFERROR(Q319/M312,"-")</f>
        <v>1.3245033112582781E-3</v>
      </c>
      <c r="S319" s="81">
        <f t="shared" si="25"/>
        <v>3940</v>
      </c>
      <c r="T319" s="355"/>
      <c r="U319" s="355"/>
      <c r="V319" s="49" t="s">
        <v>123</v>
      </c>
      <c r="W319" s="78">
        <v>0</v>
      </c>
      <c r="X319" s="65">
        <f>IFERROR(W319/T312,"-")</f>
        <v>0</v>
      </c>
      <c r="Y319" s="78">
        <v>0</v>
      </c>
      <c r="Z319" s="65">
        <f>IFERROR(Y319/U312,"-")</f>
        <v>0</v>
      </c>
      <c r="AA319" s="192" t="str">
        <f t="shared" si="26"/>
        <v>-</v>
      </c>
      <c r="AB319" s="355"/>
      <c r="AC319" s="355"/>
      <c r="AD319" s="49" t="s">
        <v>123</v>
      </c>
      <c r="AE319" s="78">
        <v>0</v>
      </c>
      <c r="AF319" s="65">
        <f>IFERROR(AE319/AB312,"-")</f>
        <v>0</v>
      </c>
      <c r="AG319" s="78">
        <v>0</v>
      </c>
      <c r="AH319" s="65">
        <f>IFERROR(AG319/AC312,"-")</f>
        <v>0</v>
      </c>
      <c r="AI319" s="81" t="str">
        <f t="shared" si="27"/>
        <v>-</v>
      </c>
      <c r="AJ319" s="355"/>
      <c r="AK319" s="355"/>
      <c r="AL319" s="49" t="s">
        <v>123</v>
      </c>
      <c r="AM319" s="78">
        <v>3940</v>
      </c>
      <c r="AN319" s="65">
        <f>IFERROR(AM319/AJ312,"-")</f>
        <v>2.1899334871622654E-5</v>
      </c>
      <c r="AO319" s="78">
        <v>1</v>
      </c>
      <c r="AP319" s="65">
        <f>IFERROR(AO319/AK312,"-")</f>
        <v>3.5587188612099642E-3</v>
      </c>
      <c r="AQ319" s="81">
        <f t="shared" si="28"/>
        <v>3940</v>
      </c>
      <c r="AR319" s="355"/>
      <c r="AS319" s="355"/>
      <c r="AT319" s="49" t="s">
        <v>123</v>
      </c>
      <c r="AU319" s="78">
        <v>0</v>
      </c>
      <c r="AV319" s="65">
        <f>IFERROR(AU319/AR312,"-")</f>
        <v>0</v>
      </c>
      <c r="AW319" s="81">
        <v>0</v>
      </c>
      <c r="AX319" s="65">
        <f>IFERROR(AW319/AS312,"-")</f>
        <v>0</v>
      </c>
      <c r="AY319" s="284" t="str">
        <f t="shared" si="29"/>
        <v>-</v>
      </c>
      <c r="AZ319" s="355"/>
      <c r="BA319" s="355"/>
      <c r="BB319" s="49" t="s">
        <v>123</v>
      </c>
      <c r="BC319" s="78">
        <v>0</v>
      </c>
      <c r="BD319" s="65" t="str">
        <f>IFERROR(BC319/AZ312,"-")</f>
        <v>-</v>
      </c>
      <c r="BE319" s="78">
        <v>0</v>
      </c>
      <c r="BF319" s="65" t="str">
        <f>IFERROR(BE319/BA312,"-")</f>
        <v>-</v>
      </c>
      <c r="BG319" s="81" t="str">
        <f t="shared" si="30"/>
        <v>-</v>
      </c>
      <c r="BH319" s="355"/>
      <c r="BI319" s="355"/>
      <c r="BJ319" s="49" t="s">
        <v>123</v>
      </c>
      <c r="BK319" s="78">
        <v>0</v>
      </c>
      <c r="BL319" s="65">
        <f>IFERROR(BK319/BH312,"-")</f>
        <v>0</v>
      </c>
      <c r="BM319" s="78">
        <v>0</v>
      </c>
      <c r="BN319" s="65">
        <f>IFERROR(BM319/BI312,"-")</f>
        <v>0</v>
      </c>
      <c r="BO319" s="192" t="str">
        <f t="shared" si="31"/>
        <v>-</v>
      </c>
      <c r="BP319" s="286"/>
    </row>
    <row r="320" spans="2:68" s="10" customFormat="1" ht="13.15" customHeight="1">
      <c r="B320" s="379"/>
      <c r="C320" s="374"/>
      <c r="D320" s="355"/>
      <c r="E320" s="355"/>
      <c r="F320" s="49" t="s">
        <v>114</v>
      </c>
      <c r="G320" s="78">
        <v>0</v>
      </c>
      <c r="H320" s="65">
        <f>IFERROR(G320/D312,"-")</f>
        <v>0</v>
      </c>
      <c r="I320" s="78">
        <v>0</v>
      </c>
      <c r="J320" s="65">
        <f>IFERROR(I320/E312,"-")</f>
        <v>0</v>
      </c>
      <c r="K320" s="81" t="str">
        <f t="shared" si="24"/>
        <v>-</v>
      </c>
      <c r="L320" s="355"/>
      <c r="M320" s="355"/>
      <c r="N320" s="49" t="s">
        <v>114</v>
      </c>
      <c r="O320" s="78">
        <v>77234</v>
      </c>
      <c r="P320" s="65">
        <f>IFERROR(O320/L312,"-")</f>
        <v>1.8064817267920112E-4</v>
      </c>
      <c r="Q320" s="78">
        <v>4</v>
      </c>
      <c r="R320" s="65">
        <f>IFERROR(Q320/M312,"-")</f>
        <v>5.2980132450331126E-3</v>
      </c>
      <c r="S320" s="81">
        <f t="shared" si="25"/>
        <v>19308.5</v>
      </c>
      <c r="T320" s="355"/>
      <c r="U320" s="355"/>
      <c r="V320" s="49" t="s">
        <v>114</v>
      </c>
      <c r="W320" s="78">
        <v>0</v>
      </c>
      <c r="X320" s="65">
        <f>IFERROR(W320/T312,"-")</f>
        <v>0</v>
      </c>
      <c r="Y320" s="78">
        <v>0</v>
      </c>
      <c r="Z320" s="65">
        <f>IFERROR(Y320/U312,"-")</f>
        <v>0</v>
      </c>
      <c r="AA320" s="192" t="str">
        <f t="shared" si="26"/>
        <v>-</v>
      </c>
      <c r="AB320" s="355"/>
      <c r="AC320" s="355"/>
      <c r="AD320" s="49" t="s">
        <v>114</v>
      </c>
      <c r="AE320" s="78">
        <v>0</v>
      </c>
      <c r="AF320" s="65">
        <f>IFERROR(AE320/AB312,"-")</f>
        <v>0</v>
      </c>
      <c r="AG320" s="78">
        <v>0</v>
      </c>
      <c r="AH320" s="65">
        <f>IFERROR(AG320/AC312,"-")</f>
        <v>0</v>
      </c>
      <c r="AI320" s="81" t="str">
        <f t="shared" si="27"/>
        <v>-</v>
      </c>
      <c r="AJ320" s="355"/>
      <c r="AK320" s="355"/>
      <c r="AL320" s="49" t="s">
        <v>114</v>
      </c>
      <c r="AM320" s="78">
        <v>9070</v>
      </c>
      <c r="AN320" s="65">
        <f>IFERROR(AM320/AJ312,"-")</f>
        <v>5.0412935859293772E-5</v>
      </c>
      <c r="AO320" s="78">
        <v>2</v>
      </c>
      <c r="AP320" s="65">
        <f>IFERROR(AO320/AK312,"-")</f>
        <v>7.1174377224199285E-3</v>
      </c>
      <c r="AQ320" s="81">
        <f t="shared" si="28"/>
        <v>4535</v>
      </c>
      <c r="AR320" s="355"/>
      <c r="AS320" s="355"/>
      <c r="AT320" s="49" t="s">
        <v>114</v>
      </c>
      <c r="AU320" s="78">
        <v>68164</v>
      </c>
      <c r="AV320" s="65">
        <f>IFERROR(AU320/AR312,"-")</f>
        <v>3.0447244489532942E-4</v>
      </c>
      <c r="AW320" s="81">
        <v>2</v>
      </c>
      <c r="AX320" s="65">
        <f>IFERROR(AW320/AS312,"-")</f>
        <v>5.3475935828877002E-3</v>
      </c>
      <c r="AY320" s="284">
        <f t="shared" si="29"/>
        <v>34082</v>
      </c>
      <c r="AZ320" s="355"/>
      <c r="BA320" s="355"/>
      <c r="BB320" s="49" t="s">
        <v>114</v>
      </c>
      <c r="BC320" s="78">
        <v>0</v>
      </c>
      <c r="BD320" s="65" t="str">
        <f>IFERROR(BC320/AZ312,"-")</f>
        <v>-</v>
      </c>
      <c r="BE320" s="78">
        <v>0</v>
      </c>
      <c r="BF320" s="65" t="str">
        <f>IFERROR(BE320/BA312,"-")</f>
        <v>-</v>
      </c>
      <c r="BG320" s="81" t="str">
        <f t="shared" si="30"/>
        <v>-</v>
      </c>
      <c r="BH320" s="355"/>
      <c r="BI320" s="355"/>
      <c r="BJ320" s="49" t="s">
        <v>114</v>
      </c>
      <c r="BK320" s="78">
        <v>61889</v>
      </c>
      <c r="BL320" s="65">
        <f>IFERROR(BK320/BH312,"-")</f>
        <v>2.3045901967278239E-4</v>
      </c>
      <c r="BM320" s="78">
        <v>6</v>
      </c>
      <c r="BN320" s="65">
        <f>IFERROR(BM320/BI312,"-")</f>
        <v>1.1627906976744186E-2</v>
      </c>
      <c r="BO320" s="192">
        <f t="shared" si="31"/>
        <v>10314.833333333334</v>
      </c>
      <c r="BP320" s="286"/>
    </row>
    <row r="321" spans="2:68" s="10" customFormat="1" ht="13.15" customHeight="1">
      <c r="B321" s="379"/>
      <c r="C321" s="374"/>
      <c r="D321" s="355"/>
      <c r="E321" s="355"/>
      <c r="F321" s="49" t="s">
        <v>115</v>
      </c>
      <c r="G321" s="78">
        <v>10930</v>
      </c>
      <c r="H321" s="65">
        <f>IFERROR(G321/D312,"-")</f>
        <v>1.5455926499362743E-4</v>
      </c>
      <c r="I321" s="78">
        <v>4</v>
      </c>
      <c r="J321" s="65">
        <f>IFERROR(I321/E312,"-")</f>
        <v>4.3956043956043959E-2</v>
      </c>
      <c r="K321" s="81">
        <f t="shared" si="24"/>
        <v>2732.5</v>
      </c>
      <c r="L321" s="355"/>
      <c r="M321" s="355"/>
      <c r="N321" s="49" t="s">
        <v>115</v>
      </c>
      <c r="O321" s="78">
        <v>608807</v>
      </c>
      <c r="P321" s="65">
        <f>IFERROR(O321/L312,"-")</f>
        <v>1.4239825991701374E-3</v>
      </c>
      <c r="Q321" s="78">
        <v>24</v>
      </c>
      <c r="R321" s="65">
        <f>IFERROR(Q321/M312,"-")</f>
        <v>3.1788079470198675E-2</v>
      </c>
      <c r="S321" s="81">
        <f t="shared" si="25"/>
        <v>25366.958333333332</v>
      </c>
      <c r="T321" s="355"/>
      <c r="U321" s="355"/>
      <c r="V321" s="49" t="s">
        <v>115</v>
      </c>
      <c r="W321" s="78">
        <v>0</v>
      </c>
      <c r="X321" s="65">
        <f>IFERROR(W321/T312,"-")</f>
        <v>0</v>
      </c>
      <c r="Y321" s="78">
        <v>0</v>
      </c>
      <c r="Z321" s="65">
        <f>IFERROR(Y321/U312,"-")</f>
        <v>0</v>
      </c>
      <c r="AA321" s="192" t="str">
        <f t="shared" si="26"/>
        <v>-</v>
      </c>
      <c r="AB321" s="355"/>
      <c r="AC321" s="355"/>
      <c r="AD321" s="49" t="s">
        <v>115</v>
      </c>
      <c r="AE321" s="78">
        <v>4030</v>
      </c>
      <c r="AF321" s="65">
        <f>IFERROR(AE321/AB312,"-")</f>
        <v>2.2037850418226999E-4</v>
      </c>
      <c r="AG321" s="78">
        <v>1</v>
      </c>
      <c r="AH321" s="65">
        <f>IFERROR(AG321/AC312,"-")</f>
        <v>1.4084507042253521E-2</v>
      </c>
      <c r="AI321" s="81">
        <f t="shared" si="27"/>
        <v>4030</v>
      </c>
      <c r="AJ321" s="355"/>
      <c r="AK321" s="355"/>
      <c r="AL321" s="49" t="s">
        <v>115</v>
      </c>
      <c r="AM321" s="78">
        <v>261804</v>
      </c>
      <c r="AN321" s="65">
        <f>IFERROR(AM321/AJ312,"-")</f>
        <v>1.4551607783579435E-3</v>
      </c>
      <c r="AO321" s="78">
        <v>10</v>
      </c>
      <c r="AP321" s="65">
        <f>IFERROR(AO321/AK312,"-")</f>
        <v>3.5587188612099648E-2</v>
      </c>
      <c r="AQ321" s="81">
        <f t="shared" si="28"/>
        <v>26180.400000000001</v>
      </c>
      <c r="AR321" s="355"/>
      <c r="AS321" s="355"/>
      <c r="AT321" s="49" t="s">
        <v>115</v>
      </c>
      <c r="AU321" s="78">
        <v>342973</v>
      </c>
      <c r="AV321" s="65">
        <f>IFERROR(AU321/AR312,"-")</f>
        <v>1.5319791655871988E-3</v>
      </c>
      <c r="AW321" s="81">
        <v>13</v>
      </c>
      <c r="AX321" s="65">
        <f>IFERROR(AW321/AS312,"-")</f>
        <v>3.4759358288770054E-2</v>
      </c>
      <c r="AY321" s="284">
        <f t="shared" si="29"/>
        <v>26382.538461538461</v>
      </c>
      <c r="AZ321" s="355"/>
      <c r="BA321" s="355"/>
      <c r="BB321" s="49" t="s">
        <v>115</v>
      </c>
      <c r="BC321" s="78">
        <v>0</v>
      </c>
      <c r="BD321" s="65" t="str">
        <f>IFERROR(BC321/AZ312,"-")</f>
        <v>-</v>
      </c>
      <c r="BE321" s="78">
        <v>0</v>
      </c>
      <c r="BF321" s="65" t="str">
        <f>IFERROR(BE321/BA312,"-")</f>
        <v>-</v>
      </c>
      <c r="BG321" s="81" t="str">
        <f t="shared" si="30"/>
        <v>-</v>
      </c>
      <c r="BH321" s="355"/>
      <c r="BI321" s="355"/>
      <c r="BJ321" s="49" t="s">
        <v>115</v>
      </c>
      <c r="BK321" s="78">
        <v>151256</v>
      </c>
      <c r="BL321" s="65">
        <f>IFERROR(BK321/BH312,"-")</f>
        <v>5.63239177876947E-4</v>
      </c>
      <c r="BM321" s="78">
        <v>13</v>
      </c>
      <c r="BN321" s="65">
        <f>IFERROR(BM321/BI312,"-")</f>
        <v>2.5193798449612403E-2</v>
      </c>
      <c r="BO321" s="192">
        <f t="shared" si="31"/>
        <v>11635.076923076924</v>
      </c>
      <c r="BP321" s="286"/>
    </row>
    <row r="322" spans="2:68" s="10" customFormat="1" ht="13.15" customHeight="1">
      <c r="B322" s="379"/>
      <c r="C322" s="374"/>
      <c r="D322" s="355"/>
      <c r="E322" s="355"/>
      <c r="F322" s="49" t="s">
        <v>116</v>
      </c>
      <c r="G322" s="78">
        <v>0</v>
      </c>
      <c r="H322" s="65">
        <f>IFERROR(G322/D312,"-")</f>
        <v>0</v>
      </c>
      <c r="I322" s="78">
        <v>0</v>
      </c>
      <c r="J322" s="65">
        <f>IFERROR(I322/E312,"-")</f>
        <v>0</v>
      </c>
      <c r="K322" s="81" t="str">
        <f t="shared" si="24"/>
        <v>-</v>
      </c>
      <c r="L322" s="355"/>
      <c r="M322" s="355"/>
      <c r="N322" s="49" t="s">
        <v>116</v>
      </c>
      <c r="O322" s="78">
        <v>237265</v>
      </c>
      <c r="P322" s="65">
        <f>IFERROR(O322/L312,"-")</f>
        <v>5.5495621993850697E-4</v>
      </c>
      <c r="Q322" s="78">
        <v>1</v>
      </c>
      <c r="R322" s="65">
        <f>IFERROR(Q322/M312,"-")</f>
        <v>1.3245033112582781E-3</v>
      </c>
      <c r="S322" s="81">
        <f t="shared" si="25"/>
        <v>237265</v>
      </c>
      <c r="T322" s="355"/>
      <c r="U322" s="355"/>
      <c r="V322" s="49" t="s">
        <v>116</v>
      </c>
      <c r="W322" s="78">
        <v>0</v>
      </c>
      <c r="X322" s="65">
        <f>IFERROR(W322/T312,"-")</f>
        <v>0</v>
      </c>
      <c r="Y322" s="78">
        <v>0</v>
      </c>
      <c r="Z322" s="65">
        <f>IFERROR(Y322/U312,"-")</f>
        <v>0</v>
      </c>
      <c r="AA322" s="192" t="str">
        <f t="shared" si="26"/>
        <v>-</v>
      </c>
      <c r="AB322" s="355"/>
      <c r="AC322" s="355"/>
      <c r="AD322" s="49" t="s">
        <v>116</v>
      </c>
      <c r="AE322" s="78">
        <v>0</v>
      </c>
      <c r="AF322" s="65">
        <f>IFERROR(AE322/AB312,"-")</f>
        <v>0</v>
      </c>
      <c r="AG322" s="78">
        <v>0</v>
      </c>
      <c r="AH322" s="65">
        <f>IFERROR(AG322/AC312,"-")</f>
        <v>0</v>
      </c>
      <c r="AI322" s="81" t="str">
        <f t="shared" si="27"/>
        <v>-</v>
      </c>
      <c r="AJ322" s="355"/>
      <c r="AK322" s="355"/>
      <c r="AL322" s="49" t="s">
        <v>116</v>
      </c>
      <c r="AM322" s="78">
        <v>0</v>
      </c>
      <c r="AN322" s="65">
        <f>IFERROR(AM322/AJ312,"-")</f>
        <v>0</v>
      </c>
      <c r="AO322" s="78">
        <v>0</v>
      </c>
      <c r="AP322" s="65">
        <f>IFERROR(AO322/AK312,"-")</f>
        <v>0</v>
      </c>
      <c r="AQ322" s="81" t="str">
        <f t="shared" si="28"/>
        <v>-</v>
      </c>
      <c r="AR322" s="355"/>
      <c r="AS322" s="355"/>
      <c r="AT322" s="49" t="s">
        <v>116</v>
      </c>
      <c r="AU322" s="78">
        <v>237265</v>
      </c>
      <c r="AV322" s="65">
        <f>IFERROR(AU322/AR312,"-")</f>
        <v>1.0598065641407538E-3</v>
      </c>
      <c r="AW322" s="81">
        <v>1</v>
      </c>
      <c r="AX322" s="65">
        <f>IFERROR(AW322/AS312,"-")</f>
        <v>2.6737967914438501E-3</v>
      </c>
      <c r="AY322" s="284">
        <f t="shared" si="29"/>
        <v>237265</v>
      </c>
      <c r="AZ322" s="355"/>
      <c r="BA322" s="355"/>
      <c r="BB322" s="49" t="s">
        <v>116</v>
      </c>
      <c r="BC322" s="78">
        <v>0</v>
      </c>
      <c r="BD322" s="65" t="str">
        <f>IFERROR(BC322/AZ312,"-")</f>
        <v>-</v>
      </c>
      <c r="BE322" s="78">
        <v>0</v>
      </c>
      <c r="BF322" s="65" t="str">
        <f>IFERROR(BE322/BA312,"-")</f>
        <v>-</v>
      </c>
      <c r="BG322" s="81" t="str">
        <f t="shared" si="30"/>
        <v>-</v>
      </c>
      <c r="BH322" s="355"/>
      <c r="BI322" s="355"/>
      <c r="BJ322" s="49" t="s">
        <v>116</v>
      </c>
      <c r="BK322" s="78">
        <v>3176</v>
      </c>
      <c r="BL322" s="65">
        <f>IFERROR(BK322/BH312,"-")</f>
        <v>1.1826622606291213E-5</v>
      </c>
      <c r="BM322" s="78">
        <v>1</v>
      </c>
      <c r="BN322" s="65">
        <f>IFERROR(BM322/BI312,"-")</f>
        <v>1.937984496124031E-3</v>
      </c>
      <c r="BO322" s="192">
        <f t="shared" si="31"/>
        <v>3176</v>
      </c>
      <c r="BP322" s="286"/>
    </row>
    <row r="323" spans="2:68" s="10" customFormat="1" ht="13.15" customHeight="1">
      <c r="B323" s="379"/>
      <c r="C323" s="374"/>
      <c r="D323" s="355"/>
      <c r="E323" s="355"/>
      <c r="F323" s="49" t="s">
        <v>117</v>
      </c>
      <c r="G323" s="78">
        <v>0</v>
      </c>
      <c r="H323" s="65">
        <f>IFERROR(G323/D312,"-")</f>
        <v>0</v>
      </c>
      <c r="I323" s="78">
        <v>0</v>
      </c>
      <c r="J323" s="65">
        <f>IFERROR(I323/E312,"-")</f>
        <v>0</v>
      </c>
      <c r="K323" s="81" t="str">
        <f t="shared" si="24"/>
        <v>-</v>
      </c>
      <c r="L323" s="355"/>
      <c r="M323" s="355"/>
      <c r="N323" s="49" t="s">
        <v>117</v>
      </c>
      <c r="O323" s="78">
        <v>58811</v>
      </c>
      <c r="P323" s="65">
        <f>IFERROR(O323/L312,"-")</f>
        <v>1.3755728932123801E-4</v>
      </c>
      <c r="Q323" s="78">
        <v>2</v>
      </c>
      <c r="R323" s="65">
        <f>IFERROR(Q323/M312,"-")</f>
        <v>2.6490066225165563E-3</v>
      </c>
      <c r="S323" s="81">
        <f t="shared" si="25"/>
        <v>29405.5</v>
      </c>
      <c r="T323" s="355"/>
      <c r="U323" s="355"/>
      <c r="V323" s="49" t="s">
        <v>117</v>
      </c>
      <c r="W323" s="78">
        <v>0</v>
      </c>
      <c r="X323" s="65">
        <f>IFERROR(W323/T312,"-")</f>
        <v>0</v>
      </c>
      <c r="Y323" s="78">
        <v>0</v>
      </c>
      <c r="Z323" s="65">
        <f>IFERROR(Y323/U312,"-")</f>
        <v>0</v>
      </c>
      <c r="AA323" s="192" t="str">
        <f t="shared" si="26"/>
        <v>-</v>
      </c>
      <c r="AB323" s="355"/>
      <c r="AC323" s="355"/>
      <c r="AD323" s="49" t="s">
        <v>117</v>
      </c>
      <c r="AE323" s="78">
        <v>0</v>
      </c>
      <c r="AF323" s="65">
        <f>IFERROR(AE323/AB312,"-")</f>
        <v>0</v>
      </c>
      <c r="AG323" s="78">
        <v>0</v>
      </c>
      <c r="AH323" s="65">
        <f>IFERROR(AG323/AC312,"-")</f>
        <v>0</v>
      </c>
      <c r="AI323" s="81" t="str">
        <f t="shared" si="27"/>
        <v>-</v>
      </c>
      <c r="AJ323" s="355"/>
      <c r="AK323" s="355"/>
      <c r="AL323" s="49" t="s">
        <v>117</v>
      </c>
      <c r="AM323" s="78">
        <v>58811</v>
      </c>
      <c r="AN323" s="65">
        <f>IFERROR(AM323/AJ312,"-")</f>
        <v>3.2688370130329943E-4</v>
      </c>
      <c r="AO323" s="78">
        <v>2</v>
      </c>
      <c r="AP323" s="65">
        <f>IFERROR(AO323/AK312,"-")</f>
        <v>7.1174377224199285E-3</v>
      </c>
      <c r="AQ323" s="81">
        <f t="shared" si="28"/>
        <v>29405.5</v>
      </c>
      <c r="AR323" s="355"/>
      <c r="AS323" s="355"/>
      <c r="AT323" s="49" t="s">
        <v>117</v>
      </c>
      <c r="AU323" s="78">
        <v>0</v>
      </c>
      <c r="AV323" s="65">
        <f>IFERROR(AU323/AR312,"-")</f>
        <v>0</v>
      </c>
      <c r="AW323" s="81">
        <v>0</v>
      </c>
      <c r="AX323" s="65">
        <f>IFERROR(AW323/AS312,"-")</f>
        <v>0</v>
      </c>
      <c r="AY323" s="284" t="str">
        <f t="shared" si="29"/>
        <v>-</v>
      </c>
      <c r="AZ323" s="355"/>
      <c r="BA323" s="355"/>
      <c r="BB323" s="49" t="s">
        <v>117</v>
      </c>
      <c r="BC323" s="78">
        <v>0</v>
      </c>
      <c r="BD323" s="65" t="str">
        <f>IFERROR(BC323/AZ312,"-")</f>
        <v>-</v>
      </c>
      <c r="BE323" s="78">
        <v>0</v>
      </c>
      <c r="BF323" s="65" t="str">
        <f>IFERROR(BE323/BA312,"-")</f>
        <v>-</v>
      </c>
      <c r="BG323" s="81" t="str">
        <f t="shared" si="30"/>
        <v>-</v>
      </c>
      <c r="BH323" s="355"/>
      <c r="BI323" s="355"/>
      <c r="BJ323" s="49" t="s">
        <v>117</v>
      </c>
      <c r="BK323" s="78">
        <v>4382</v>
      </c>
      <c r="BL323" s="65">
        <f>IFERROR(BK323/BH312,"-")</f>
        <v>1.6317462298730506E-5</v>
      </c>
      <c r="BM323" s="78">
        <v>2</v>
      </c>
      <c r="BN323" s="65">
        <f>IFERROR(BM323/BI312,"-")</f>
        <v>3.875968992248062E-3</v>
      </c>
      <c r="BO323" s="192">
        <f t="shared" si="31"/>
        <v>2191</v>
      </c>
      <c r="BP323" s="286"/>
    </row>
    <row r="324" spans="2:68" s="10" customFormat="1" ht="13.15" customHeight="1">
      <c r="B324" s="379"/>
      <c r="C324" s="374"/>
      <c r="D324" s="355"/>
      <c r="E324" s="355"/>
      <c r="F324" s="49" t="s">
        <v>118</v>
      </c>
      <c r="G324" s="78">
        <v>694620</v>
      </c>
      <c r="H324" s="65">
        <f>IFERROR(G324/D312,"-")</f>
        <v>9.8225028956883346E-3</v>
      </c>
      <c r="I324" s="78">
        <v>13</v>
      </c>
      <c r="J324" s="65">
        <f>IFERROR(I324/E312,"-")</f>
        <v>0.14285714285714285</v>
      </c>
      <c r="K324" s="81">
        <f t="shared" si="24"/>
        <v>53432.307692307695</v>
      </c>
      <c r="L324" s="355"/>
      <c r="M324" s="355"/>
      <c r="N324" s="49" t="s">
        <v>118</v>
      </c>
      <c r="O324" s="78">
        <v>3623376</v>
      </c>
      <c r="P324" s="65">
        <f>IFERROR(O324/L312,"-")</f>
        <v>8.4749754425469739E-3</v>
      </c>
      <c r="Q324" s="78">
        <v>126</v>
      </c>
      <c r="R324" s="65">
        <f>IFERROR(Q324/M312,"-")</f>
        <v>0.16688741721854305</v>
      </c>
      <c r="S324" s="81">
        <f t="shared" si="25"/>
        <v>28756.952380952382</v>
      </c>
      <c r="T324" s="355"/>
      <c r="U324" s="355"/>
      <c r="V324" s="49" t="s">
        <v>118</v>
      </c>
      <c r="W324" s="78">
        <v>274996</v>
      </c>
      <c r="X324" s="65">
        <f>IFERROR(W324/T312,"-")</f>
        <v>5.035072075816472E-2</v>
      </c>
      <c r="Y324" s="78">
        <v>4</v>
      </c>
      <c r="Z324" s="65">
        <f>IFERROR(Y324/U312,"-")</f>
        <v>0.13793103448275862</v>
      </c>
      <c r="AA324" s="192">
        <f t="shared" si="26"/>
        <v>68749</v>
      </c>
      <c r="AB324" s="355"/>
      <c r="AC324" s="355"/>
      <c r="AD324" s="49" t="s">
        <v>118</v>
      </c>
      <c r="AE324" s="78">
        <v>165164</v>
      </c>
      <c r="AF324" s="65">
        <f>IFERROR(AE324/AB312,"-")</f>
        <v>9.0319094949777769E-3</v>
      </c>
      <c r="AG324" s="78">
        <v>6</v>
      </c>
      <c r="AH324" s="65">
        <f>IFERROR(AG324/AC312,"-")</f>
        <v>8.4507042253521125E-2</v>
      </c>
      <c r="AI324" s="81">
        <f t="shared" si="27"/>
        <v>27527.333333333332</v>
      </c>
      <c r="AJ324" s="355"/>
      <c r="AK324" s="355"/>
      <c r="AL324" s="49" t="s">
        <v>118</v>
      </c>
      <c r="AM324" s="78">
        <v>1131689</v>
      </c>
      <c r="AN324" s="65">
        <f>IFERROR(AM324/AJ312,"-")</f>
        <v>6.2901615181552711E-3</v>
      </c>
      <c r="AO324" s="78">
        <v>57</v>
      </c>
      <c r="AP324" s="65">
        <f>IFERROR(AO324/AK312,"-")</f>
        <v>0.20284697508896798</v>
      </c>
      <c r="AQ324" s="81">
        <f t="shared" si="28"/>
        <v>19854.192982456141</v>
      </c>
      <c r="AR324" s="355"/>
      <c r="AS324" s="355"/>
      <c r="AT324" s="49" t="s">
        <v>118</v>
      </c>
      <c r="AU324" s="78">
        <v>2051527</v>
      </c>
      <c r="AV324" s="65">
        <f>IFERROR(AU324/AR312,"-")</f>
        <v>9.1636852511410797E-3</v>
      </c>
      <c r="AW324" s="81">
        <v>59</v>
      </c>
      <c r="AX324" s="65">
        <f>IFERROR(AW324/AS312,"-")</f>
        <v>0.15775401069518716</v>
      </c>
      <c r="AY324" s="284">
        <f t="shared" si="29"/>
        <v>34771.644067796609</v>
      </c>
      <c r="AZ324" s="355"/>
      <c r="BA324" s="355"/>
      <c r="BB324" s="49" t="s">
        <v>118</v>
      </c>
      <c r="BC324" s="78">
        <v>0</v>
      </c>
      <c r="BD324" s="65" t="str">
        <f>IFERROR(BC324/AZ312,"-")</f>
        <v>-</v>
      </c>
      <c r="BE324" s="78">
        <v>0</v>
      </c>
      <c r="BF324" s="65" t="str">
        <f>IFERROR(BE324/BA312,"-")</f>
        <v>-</v>
      </c>
      <c r="BG324" s="81" t="str">
        <f t="shared" si="30"/>
        <v>-</v>
      </c>
      <c r="BH324" s="355"/>
      <c r="BI324" s="355"/>
      <c r="BJ324" s="49" t="s">
        <v>118</v>
      </c>
      <c r="BK324" s="78">
        <v>3074631</v>
      </c>
      <c r="BL324" s="65">
        <f>IFERROR(BK324/BH312,"-")</f>
        <v>1.1449150028527632E-2</v>
      </c>
      <c r="BM324" s="78">
        <v>49</v>
      </c>
      <c r="BN324" s="65">
        <f>IFERROR(BM324/BI312,"-")</f>
        <v>9.4961240310077522E-2</v>
      </c>
      <c r="BO324" s="192">
        <f t="shared" si="31"/>
        <v>62747.571428571428</v>
      </c>
      <c r="BP324" s="286"/>
    </row>
    <row r="325" spans="2:68" s="10" customFormat="1" ht="13.15" customHeight="1">
      <c r="B325" s="379"/>
      <c r="C325" s="374"/>
      <c r="D325" s="355"/>
      <c r="E325" s="355"/>
      <c r="F325" s="49" t="s">
        <v>119</v>
      </c>
      <c r="G325" s="78">
        <v>703821</v>
      </c>
      <c r="H325" s="65">
        <f>IFERROR(G325/D312,"-")</f>
        <v>9.952612666704469E-3</v>
      </c>
      <c r="I325" s="78">
        <v>10</v>
      </c>
      <c r="J325" s="65">
        <f>IFERROR(I325/E312,"-")</f>
        <v>0.10989010989010989</v>
      </c>
      <c r="K325" s="81">
        <f t="shared" si="24"/>
        <v>70382.100000000006</v>
      </c>
      <c r="L325" s="355"/>
      <c r="M325" s="355"/>
      <c r="N325" s="49" t="s">
        <v>119</v>
      </c>
      <c r="O325" s="78">
        <v>4453026</v>
      </c>
      <c r="P325" s="65">
        <f>IFERROR(O325/L312,"-")</f>
        <v>1.041550366150882E-2</v>
      </c>
      <c r="Q325" s="78">
        <v>60</v>
      </c>
      <c r="R325" s="65">
        <f>IFERROR(Q325/M312,"-")</f>
        <v>7.9470198675496692E-2</v>
      </c>
      <c r="S325" s="81">
        <f t="shared" si="25"/>
        <v>74217.100000000006</v>
      </c>
      <c r="T325" s="355"/>
      <c r="U325" s="355"/>
      <c r="V325" s="49" t="s">
        <v>119</v>
      </c>
      <c r="W325" s="78">
        <v>1696</v>
      </c>
      <c r="X325" s="65">
        <f>IFERROR(W325/T312,"-")</f>
        <v>3.1053114374699034E-4</v>
      </c>
      <c r="Y325" s="78">
        <v>2</v>
      </c>
      <c r="Z325" s="65">
        <f>IFERROR(Y325/U312,"-")</f>
        <v>6.8965517241379309E-2</v>
      </c>
      <c r="AA325" s="192">
        <f t="shared" si="26"/>
        <v>848</v>
      </c>
      <c r="AB325" s="355"/>
      <c r="AC325" s="355"/>
      <c r="AD325" s="49" t="s">
        <v>119</v>
      </c>
      <c r="AE325" s="78">
        <v>311851</v>
      </c>
      <c r="AF325" s="65">
        <f>IFERROR(AE325/AB312,"-")</f>
        <v>1.705341362475064E-2</v>
      </c>
      <c r="AG325" s="78">
        <v>4</v>
      </c>
      <c r="AH325" s="65">
        <f>IFERROR(AG325/AC312,"-")</f>
        <v>5.6338028169014086E-2</v>
      </c>
      <c r="AI325" s="81">
        <f t="shared" si="27"/>
        <v>77962.75</v>
      </c>
      <c r="AJ325" s="355"/>
      <c r="AK325" s="355"/>
      <c r="AL325" s="49" t="s">
        <v>119</v>
      </c>
      <c r="AM325" s="78">
        <v>2108060</v>
      </c>
      <c r="AN325" s="65">
        <f>IFERROR(AM325/AJ312,"-")</f>
        <v>1.1717033469409353E-2</v>
      </c>
      <c r="AO325" s="78">
        <v>27</v>
      </c>
      <c r="AP325" s="65">
        <f>IFERROR(AO325/AK312,"-")</f>
        <v>9.6085409252669035E-2</v>
      </c>
      <c r="AQ325" s="81">
        <f t="shared" si="28"/>
        <v>78076.296296296292</v>
      </c>
      <c r="AR325" s="355"/>
      <c r="AS325" s="355"/>
      <c r="AT325" s="49" t="s">
        <v>119</v>
      </c>
      <c r="AU325" s="78">
        <v>2031419</v>
      </c>
      <c r="AV325" s="65">
        <f>IFERROR(AU325/AR312,"-")</f>
        <v>9.0738675772669627E-3</v>
      </c>
      <c r="AW325" s="81">
        <v>27</v>
      </c>
      <c r="AX325" s="65">
        <f>IFERROR(AW325/AS312,"-")</f>
        <v>7.2192513368983954E-2</v>
      </c>
      <c r="AY325" s="284">
        <f t="shared" si="29"/>
        <v>75237.740740740745</v>
      </c>
      <c r="AZ325" s="355"/>
      <c r="BA325" s="355"/>
      <c r="BB325" s="49" t="s">
        <v>119</v>
      </c>
      <c r="BC325" s="78">
        <v>0</v>
      </c>
      <c r="BD325" s="65" t="str">
        <f>IFERROR(BC325/AZ312,"-")</f>
        <v>-</v>
      </c>
      <c r="BE325" s="78">
        <v>0</v>
      </c>
      <c r="BF325" s="65" t="str">
        <f>IFERROR(BE325/BA312,"-")</f>
        <v>-</v>
      </c>
      <c r="BG325" s="81" t="str">
        <f t="shared" si="30"/>
        <v>-</v>
      </c>
      <c r="BH325" s="355"/>
      <c r="BI325" s="355"/>
      <c r="BJ325" s="49" t="s">
        <v>119</v>
      </c>
      <c r="BK325" s="78">
        <v>2916850</v>
      </c>
      <c r="BL325" s="65">
        <f>IFERROR(BK325/BH312,"-")</f>
        <v>1.0861613397090844E-2</v>
      </c>
      <c r="BM325" s="78">
        <v>44</v>
      </c>
      <c r="BN325" s="65">
        <f>IFERROR(BM325/BI312,"-")</f>
        <v>8.5271317829457363E-2</v>
      </c>
      <c r="BO325" s="192">
        <f t="shared" si="31"/>
        <v>66292.045454545456</v>
      </c>
      <c r="BP325" s="286"/>
    </row>
    <row r="326" spans="2:68" s="10" customFormat="1" ht="13.15" customHeight="1">
      <c r="B326" s="379"/>
      <c r="C326" s="374"/>
      <c r="D326" s="355"/>
      <c r="E326" s="355"/>
      <c r="F326" s="49" t="s">
        <v>120</v>
      </c>
      <c r="G326" s="78">
        <v>101846</v>
      </c>
      <c r="H326" s="65">
        <f>IFERROR(G326/D312,"-")</f>
        <v>1.4401869078262562E-3</v>
      </c>
      <c r="I326" s="78">
        <v>3</v>
      </c>
      <c r="J326" s="65">
        <f>IFERROR(I326/E312,"-")</f>
        <v>3.2967032967032968E-2</v>
      </c>
      <c r="K326" s="81">
        <f t="shared" si="24"/>
        <v>33948.666666666664</v>
      </c>
      <c r="L326" s="355"/>
      <c r="M326" s="355"/>
      <c r="N326" s="49" t="s">
        <v>120</v>
      </c>
      <c r="O326" s="78">
        <v>1408501</v>
      </c>
      <c r="P326" s="65">
        <f>IFERROR(O326/L312,"-")</f>
        <v>3.2944445693195669E-3</v>
      </c>
      <c r="Q326" s="78">
        <v>41</v>
      </c>
      <c r="R326" s="65">
        <f>IFERROR(Q326/M312,"-")</f>
        <v>5.4304635761589407E-2</v>
      </c>
      <c r="S326" s="81">
        <f t="shared" si="25"/>
        <v>34353.682926829271</v>
      </c>
      <c r="T326" s="355"/>
      <c r="U326" s="355"/>
      <c r="V326" s="49" t="s">
        <v>120</v>
      </c>
      <c r="W326" s="78">
        <v>0</v>
      </c>
      <c r="X326" s="65">
        <f>IFERROR(W326/T312,"-")</f>
        <v>0</v>
      </c>
      <c r="Y326" s="78">
        <v>0</v>
      </c>
      <c r="Z326" s="65">
        <f>IFERROR(Y326/U312,"-")</f>
        <v>0</v>
      </c>
      <c r="AA326" s="192" t="str">
        <f t="shared" si="26"/>
        <v>-</v>
      </c>
      <c r="AB326" s="355"/>
      <c r="AC326" s="355"/>
      <c r="AD326" s="49" t="s">
        <v>120</v>
      </c>
      <c r="AE326" s="78">
        <v>77762</v>
      </c>
      <c r="AF326" s="65">
        <f>IFERROR(AE326/AB312,"-")</f>
        <v>4.252375494347811E-3</v>
      </c>
      <c r="AG326" s="78">
        <v>2</v>
      </c>
      <c r="AH326" s="65">
        <f>IFERROR(AG326/AC312,"-")</f>
        <v>2.8169014084507043E-2</v>
      </c>
      <c r="AI326" s="81">
        <f t="shared" si="27"/>
        <v>38881</v>
      </c>
      <c r="AJ326" s="355"/>
      <c r="AK326" s="355"/>
      <c r="AL326" s="49" t="s">
        <v>120</v>
      </c>
      <c r="AM326" s="78">
        <v>718104</v>
      </c>
      <c r="AN326" s="65">
        <f>IFERROR(AM326/AJ312,"-")</f>
        <v>3.9913705504192164E-3</v>
      </c>
      <c r="AO326" s="78">
        <v>21</v>
      </c>
      <c r="AP326" s="65">
        <f>IFERROR(AO326/AK312,"-")</f>
        <v>7.4733096085409248E-2</v>
      </c>
      <c r="AQ326" s="81">
        <f t="shared" si="28"/>
        <v>34195.428571428572</v>
      </c>
      <c r="AR326" s="355"/>
      <c r="AS326" s="355"/>
      <c r="AT326" s="49" t="s">
        <v>120</v>
      </c>
      <c r="AU326" s="78">
        <v>612635</v>
      </c>
      <c r="AV326" s="65">
        <f>IFERROR(AU326/AR312,"-")</f>
        <v>2.7364954562298302E-3</v>
      </c>
      <c r="AW326" s="81">
        <v>18</v>
      </c>
      <c r="AX326" s="65">
        <f>IFERROR(AW326/AS312,"-")</f>
        <v>4.8128342245989303E-2</v>
      </c>
      <c r="AY326" s="284">
        <f t="shared" si="29"/>
        <v>34035.277777777781</v>
      </c>
      <c r="AZ326" s="355"/>
      <c r="BA326" s="355"/>
      <c r="BB326" s="49" t="s">
        <v>120</v>
      </c>
      <c r="BC326" s="78">
        <v>0</v>
      </c>
      <c r="BD326" s="65" t="str">
        <f>IFERROR(BC326/AZ312,"-")</f>
        <v>-</v>
      </c>
      <c r="BE326" s="78">
        <v>0</v>
      </c>
      <c r="BF326" s="65" t="str">
        <f>IFERROR(BE326/BA312,"-")</f>
        <v>-</v>
      </c>
      <c r="BG326" s="81" t="str">
        <f t="shared" si="30"/>
        <v>-</v>
      </c>
      <c r="BH326" s="355"/>
      <c r="BI326" s="355"/>
      <c r="BJ326" s="49" t="s">
        <v>120</v>
      </c>
      <c r="BK326" s="78">
        <v>397533</v>
      </c>
      <c r="BL326" s="65">
        <f>IFERROR(BK326/BH312,"-")</f>
        <v>1.4803125832955808E-3</v>
      </c>
      <c r="BM326" s="78">
        <v>13</v>
      </c>
      <c r="BN326" s="65">
        <f>IFERROR(BM326/BI312,"-")</f>
        <v>2.5193798449612403E-2</v>
      </c>
      <c r="BO326" s="192">
        <f t="shared" si="31"/>
        <v>30579.461538461539</v>
      </c>
      <c r="BP326" s="286"/>
    </row>
    <row r="327" spans="2:68" s="10" customFormat="1" ht="13.15" customHeight="1">
      <c r="B327" s="379"/>
      <c r="C327" s="374"/>
      <c r="D327" s="355"/>
      <c r="E327" s="355"/>
      <c r="F327" s="50" t="s">
        <v>121</v>
      </c>
      <c r="G327" s="79">
        <v>30165</v>
      </c>
      <c r="H327" s="66">
        <f>IFERROR(G327/D312,"-")</f>
        <v>4.2655811788954909E-4</v>
      </c>
      <c r="I327" s="79">
        <v>4</v>
      </c>
      <c r="J327" s="66">
        <f>IFERROR(I327/E312,"-")</f>
        <v>4.3956043956043959E-2</v>
      </c>
      <c r="K327" s="82">
        <f t="shared" si="24"/>
        <v>7541.25</v>
      </c>
      <c r="L327" s="355"/>
      <c r="M327" s="355"/>
      <c r="N327" s="50" t="s">
        <v>121</v>
      </c>
      <c r="O327" s="79">
        <v>852141</v>
      </c>
      <c r="P327" s="66">
        <f>IFERROR(O327/L312,"-")</f>
        <v>1.9931340409020263E-3</v>
      </c>
      <c r="Q327" s="79">
        <v>40</v>
      </c>
      <c r="R327" s="66">
        <f>IFERROR(Q327/M312,"-")</f>
        <v>5.2980132450331126E-2</v>
      </c>
      <c r="S327" s="82">
        <f t="shared" si="25"/>
        <v>21303.525000000001</v>
      </c>
      <c r="T327" s="355"/>
      <c r="U327" s="355"/>
      <c r="V327" s="50" t="s">
        <v>121</v>
      </c>
      <c r="W327" s="79">
        <v>26422</v>
      </c>
      <c r="X327" s="66">
        <f>IFERROR(W327/T312,"-")</f>
        <v>4.8377676179734543E-3</v>
      </c>
      <c r="Y327" s="79">
        <v>2</v>
      </c>
      <c r="Z327" s="66">
        <f>IFERROR(Y327/U312,"-")</f>
        <v>6.8965517241379309E-2</v>
      </c>
      <c r="AA327" s="193">
        <f t="shared" si="26"/>
        <v>13211</v>
      </c>
      <c r="AB327" s="355"/>
      <c r="AC327" s="355"/>
      <c r="AD327" s="50" t="s">
        <v>121</v>
      </c>
      <c r="AE327" s="79">
        <v>96151</v>
      </c>
      <c r="AF327" s="66">
        <f>IFERROR(AE327/AB312,"-")</f>
        <v>5.2579686242256677E-3</v>
      </c>
      <c r="AG327" s="79">
        <v>1</v>
      </c>
      <c r="AH327" s="66">
        <f>IFERROR(AG327/AC312,"-")</f>
        <v>1.4084507042253521E-2</v>
      </c>
      <c r="AI327" s="82">
        <f t="shared" si="27"/>
        <v>96151</v>
      </c>
      <c r="AJ327" s="355"/>
      <c r="AK327" s="355"/>
      <c r="AL327" s="50" t="s">
        <v>121</v>
      </c>
      <c r="AM327" s="79">
        <v>421430</v>
      </c>
      <c r="AN327" s="66">
        <f>IFERROR(AM327/AJ312,"-")</f>
        <v>2.3423951002405925E-3</v>
      </c>
      <c r="AO327" s="79">
        <v>15</v>
      </c>
      <c r="AP327" s="66">
        <f>IFERROR(AO327/AK312,"-")</f>
        <v>5.3380782918149468E-2</v>
      </c>
      <c r="AQ327" s="82">
        <f t="shared" si="28"/>
        <v>28095.333333333332</v>
      </c>
      <c r="AR327" s="355"/>
      <c r="AS327" s="355"/>
      <c r="AT327" s="50" t="s">
        <v>121</v>
      </c>
      <c r="AU327" s="79">
        <v>308138</v>
      </c>
      <c r="AV327" s="66">
        <f>IFERROR(AU327/AR312,"-")</f>
        <v>1.3763794704705859E-3</v>
      </c>
      <c r="AW327" s="82">
        <v>22</v>
      </c>
      <c r="AX327" s="68">
        <f>IFERROR(AW327/AS312,"-")</f>
        <v>5.8823529411764705E-2</v>
      </c>
      <c r="AY327" s="285">
        <f t="shared" si="29"/>
        <v>14006.272727272728</v>
      </c>
      <c r="AZ327" s="355"/>
      <c r="BA327" s="355"/>
      <c r="BB327" s="50" t="s">
        <v>121</v>
      </c>
      <c r="BC327" s="79">
        <v>0</v>
      </c>
      <c r="BD327" s="66" t="str">
        <f>IFERROR(BC327/AZ312,"-")</f>
        <v>-</v>
      </c>
      <c r="BE327" s="79">
        <v>0</v>
      </c>
      <c r="BF327" s="66" t="str">
        <f>IFERROR(BE327/BA312,"-")</f>
        <v>-</v>
      </c>
      <c r="BG327" s="82" t="str">
        <f t="shared" si="30"/>
        <v>-</v>
      </c>
      <c r="BH327" s="355"/>
      <c r="BI327" s="355"/>
      <c r="BJ327" s="50" t="s">
        <v>121</v>
      </c>
      <c r="BK327" s="79">
        <v>705918</v>
      </c>
      <c r="BL327" s="66">
        <f>IFERROR(BK327/BH312,"-")</f>
        <v>2.6286605091271663E-3</v>
      </c>
      <c r="BM327" s="79">
        <v>21</v>
      </c>
      <c r="BN327" s="66">
        <f>IFERROR(BM327/BI312,"-")</f>
        <v>4.0697674418604654E-2</v>
      </c>
      <c r="BO327" s="193">
        <f t="shared" si="31"/>
        <v>33615.142857142855</v>
      </c>
      <c r="BP327" s="286"/>
    </row>
    <row r="328" spans="2:68" s="10" customFormat="1" ht="13.15" customHeight="1">
      <c r="B328" s="380"/>
      <c r="C328" s="375"/>
      <c r="D328" s="356"/>
      <c r="E328" s="356"/>
      <c r="F328" s="51" t="s">
        <v>71</v>
      </c>
      <c r="G328" s="74">
        <f>SUM(G312:G327)</f>
        <v>18657062</v>
      </c>
      <c r="H328" s="66">
        <f>IFERROR(G328/D312,"-")</f>
        <v>0.26382633025256513</v>
      </c>
      <c r="I328" s="79">
        <v>79</v>
      </c>
      <c r="J328" s="66">
        <f>IFERROR(I328/E312,"-")</f>
        <v>0.86813186813186816</v>
      </c>
      <c r="K328" s="82">
        <f t="shared" si="24"/>
        <v>236165.34177215191</v>
      </c>
      <c r="L328" s="356"/>
      <c r="M328" s="356"/>
      <c r="N328" s="51" t="s">
        <v>71</v>
      </c>
      <c r="O328" s="74">
        <f>SUM(O312:O327)</f>
        <v>85944120</v>
      </c>
      <c r="P328" s="66">
        <f>IFERROR(O328/L312,"-")</f>
        <v>0.20102090051689647</v>
      </c>
      <c r="Q328" s="79">
        <v>607</v>
      </c>
      <c r="R328" s="66">
        <f>IFERROR(Q328/M312,"-")</f>
        <v>0.80397350993377481</v>
      </c>
      <c r="S328" s="82">
        <f t="shared" si="25"/>
        <v>141588.33607907742</v>
      </c>
      <c r="T328" s="356"/>
      <c r="U328" s="356"/>
      <c r="V328" s="51" t="s">
        <v>71</v>
      </c>
      <c r="W328" s="74">
        <f>SUM(W312:W327)</f>
        <v>772122</v>
      </c>
      <c r="X328" s="66">
        <f>IFERROR(W328/T312,"-")</f>
        <v>0.14137259892229581</v>
      </c>
      <c r="Y328" s="79">
        <v>12</v>
      </c>
      <c r="Z328" s="66">
        <f>IFERROR(Y328/U312,"-")</f>
        <v>0.41379310344827586</v>
      </c>
      <c r="AA328" s="193">
        <f t="shared" si="26"/>
        <v>64343.5</v>
      </c>
      <c r="AB328" s="356"/>
      <c r="AC328" s="356"/>
      <c r="AD328" s="51" t="s">
        <v>71</v>
      </c>
      <c r="AE328" s="74">
        <f>SUM(AE312:AE327)</f>
        <v>935230</v>
      </c>
      <c r="AF328" s="66">
        <f>IFERROR(AE328/AB312,"-")</f>
        <v>5.1142577783221919E-2</v>
      </c>
      <c r="AG328" s="79">
        <v>24</v>
      </c>
      <c r="AH328" s="66">
        <f>IFERROR(AG328/AC312,"-")</f>
        <v>0.3380281690140845</v>
      </c>
      <c r="AI328" s="82">
        <f t="shared" si="27"/>
        <v>38967.916666666664</v>
      </c>
      <c r="AJ328" s="356"/>
      <c r="AK328" s="356"/>
      <c r="AL328" s="51" t="s">
        <v>71</v>
      </c>
      <c r="AM328" s="74">
        <f>SUM(AM312:AM327)</f>
        <v>38471094</v>
      </c>
      <c r="AN328" s="66">
        <f>IFERROR(AM328/AJ312,"-")</f>
        <v>0.21383029705169365</v>
      </c>
      <c r="AO328" s="79">
        <v>251</v>
      </c>
      <c r="AP328" s="66">
        <f>IFERROR(AO328/AK312,"-")</f>
        <v>0.89323843416370108</v>
      </c>
      <c r="AQ328" s="82">
        <f t="shared" si="28"/>
        <v>153271.29083665338</v>
      </c>
      <c r="AR328" s="356"/>
      <c r="AS328" s="356"/>
      <c r="AT328" s="51" t="s">
        <v>71</v>
      </c>
      <c r="AU328" s="74">
        <f>SUM(AU312:AU327)</f>
        <v>45765674</v>
      </c>
      <c r="AV328" s="66">
        <f>IFERROR(AU328/AR312,"-")</f>
        <v>0.20442442719122428</v>
      </c>
      <c r="AW328" s="82">
        <v>320</v>
      </c>
      <c r="AX328" s="153">
        <f>IFERROR(AW328/AS312,"-")</f>
        <v>0.85561497326203206</v>
      </c>
      <c r="AY328" s="223">
        <f t="shared" si="29"/>
        <v>143017.73125000001</v>
      </c>
      <c r="AZ328" s="356"/>
      <c r="BA328" s="356"/>
      <c r="BB328" s="51" t="s">
        <v>71</v>
      </c>
      <c r="BC328" s="74">
        <f>SUM(BC312:BC327)</f>
        <v>0</v>
      </c>
      <c r="BD328" s="66" t="str">
        <f>IFERROR(BC328/AZ312,"-")</f>
        <v>-</v>
      </c>
      <c r="BE328" s="79">
        <v>0</v>
      </c>
      <c r="BF328" s="66" t="str">
        <f>IFERROR(BE328/BA312,"-")</f>
        <v>-</v>
      </c>
      <c r="BG328" s="82" t="str">
        <f t="shared" si="30"/>
        <v>-</v>
      </c>
      <c r="BH328" s="356"/>
      <c r="BI328" s="356"/>
      <c r="BJ328" s="51" t="s">
        <v>71</v>
      </c>
      <c r="BK328" s="74">
        <f>SUM(BK312:BK327)</f>
        <v>42952295</v>
      </c>
      <c r="BL328" s="66">
        <f>IFERROR(BK328/BH312,"-")</f>
        <v>0.15994350851356706</v>
      </c>
      <c r="BM328" s="79">
        <v>391</v>
      </c>
      <c r="BN328" s="66">
        <f>IFERROR(BM328/BI312,"-")</f>
        <v>0.75775193798449614</v>
      </c>
      <c r="BO328" s="193">
        <f t="shared" si="31"/>
        <v>109852.41687979539</v>
      </c>
      <c r="BP328" s="286"/>
    </row>
    <row r="329" spans="2:68" s="10" customFormat="1" ht="13.15" customHeight="1">
      <c r="B329" s="378">
        <v>20</v>
      </c>
      <c r="C329" s="373" t="s">
        <v>100</v>
      </c>
      <c r="D329" s="354">
        <v>99913740</v>
      </c>
      <c r="E329" s="354">
        <v>118</v>
      </c>
      <c r="F329" s="47" t="s">
        <v>107</v>
      </c>
      <c r="G329" s="77">
        <v>450797</v>
      </c>
      <c r="H329" s="64">
        <f>IFERROR(G329/D329,"-")</f>
        <v>4.5118619321026319E-3</v>
      </c>
      <c r="I329" s="77">
        <v>22</v>
      </c>
      <c r="J329" s="64">
        <f>IFERROR(I329/E329,"-")</f>
        <v>0.1864406779661017</v>
      </c>
      <c r="K329" s="80">
        <f t="shared" si="24"/>
        <v>20490.772727272728</v>
      </c>
      <c r="L329" s="354">
        <v>634885700</v>
      </c>
      <c r="M329" s="354">
        <v>1224</v>
      </c>
      <c r="N329" s="47" t="s">
        <v>107</v>
      </c>
      <c r="O329" s="77">
        <v>8999085</v>
      </c>
      <c r="P329" s="64">
        <f>IFERROR(O329/L329,"-")</f>
        <v>1.4174338782555662E-2</v>
      </c>
      <c r="Q329" s="77">
        <v>199</v>
      </c>
      <c r="R329" s="64">
        <f>IFERROR(Q329/M329,"-")</f>
        <v>0.16258169934640523</v>
      </c>
      <c r="S329" s="80">
        <f t="shared" si="25"/>
        <v>45221.532663316582</v>
      </c>
      <c r="T329" s="354">
        <v>18968320</v>
      </c>
      <c r="U329" s="354">
        <v>71</v>
      </c>
      <c r="V329" s="47" t="s">
        <v>107</v>
      </c>
      <c r="W329" s="77">
        <v>128451</v>
      </c>
      <c r="X329" s="64">
        <f>IFERROR(W329/T329,"-")</f>
        <v>6.7718701498076794E-3</v>
      </c>
      <c r="Y329" s="77">
        <v>6</v>
      </c>
      <c r="Z329" s="64">
        <f>IFERROR(Y329/U329,"-")</f>
        <v>8.4507042253521125E-2</v>
      </c>
      <c r="AA329" s="191">
        <f t="shared" si="26"/>
        <v>21408.5</v>
      </c>
      <c r="AB329" s="354">
        <v>32823510</v>
      </c>
      <c r="AC329" s="354">
        <v>121</v>
      </c>
      <c r="AD329" s="47" t="s">
        <v>107</v>
      </c>
      <c r="AE329" s="77">
        <v>31988</v>
      </c>
      <c r="AF329" s="64">
        <f>IFERROR(AE329/AB329,"-")</f>
        <v>9.7454537921142501E-4</v>
      </c>
      <c r="AG329" s="77">
        <v>3</v>
      </c>
      <c r="AH329" s="64">
        <f>IFERROR(AG329/AC329,"-")</f>
        <v>2.4793388429752067E-2</v>
      </c>
      <c r="AI329" s="80">
        <f t="shared" si="27"/>
        <v>10662.666666666666</v>
      </c>
      <c r="AJ329" s="354">
        <v>272167010</v>
      </c>
      <c r="AK329" s="354">
        <v>444</v>
      </c>
      <c r="AL329" s="47" t="s">
        <v>107</v>
      </c>
      <c r="AM329" s="77">
        <v>5195489</v>
      </c>
      <c r="AN329" s="64">
        <f>IFERROR(AM329/AJ329,"-")</f>
        <v>1.9089341503953767E-2</v>
      </c>
      <c r="AO329" s="77">
        <v>94</v>
      </c>
      <c r="AP329" s="64">
        <f>IFERROR(AO329/AK329,"-")</f>
        <v>0.21171171171171171</v>
      </c>
      <c r="AQ329" s="80">
        <f t="shared" si="28"/>
        <v>55271.159574468082</v>
      </c>
      <c r="AR329" s="354">
        <v>310926860</v>
      </c>
      <c r="AS329" s="354">
        <v>588</v>
      </c>
      <c r="AT329" s="47" t="s">
        <v>107</v>
      </c>
      <c r="AU329" s="77">
        <v>3643157</v>
      </c>
      <c r="AV329" s="64">
        <f>IFERROR(AU329/AR329,"-")</f>
        <v>1.1717086777256877E-2</v>
      </c>
      <c r="AW329" s="80">
        <v>96</v>
      </c>
      <c r="AX329" s="67">
        <f>IFERROR(AW329/AS329,"-")</f>
        <v>0.16326530612244897</v>
      </c>
      <c r="AY329" s="284">
        <f t="shared" si="29"/>
        <v>37949.552083333336</v>
      </c>
      <c r="AZ329" s="354">
        <v>0</v>
      </c>
      <c r="BA329" s="354">
        <v>0</v>
      </c>
      <c r="BB329" s="47" t="s">
        <v>107</v>
      </c>
      <c r="BC329" s="77">
        <v>0</v>
      </c>
      <c r="BD329" s="64" t="str">
        <f>IFERROR(BC329/AZ329,"-")</f>
        <v>-</v>
      </c>
      <c r="BE329" s="77">
        <v>0</v>
      </c>
      <c r="BF329" s="64" t="str">
        <f>IFERROR(BE329/BA329,"-")</f>
        <v>-</v>
      </c>
      <c r="BG329" s="80" t="str">
        <f t="shared" si="30"/>
        <v>-</v>
      </c>
      <c r="BH329" s="354">
        <v>263516130</v>
      </c>
      <c r="BI329" s="354">
        <v>692</v>
      </c>
      <c r="BJ329" s="47" t="s">
        <v>107</v>
      </c>
      <c r="BK329" s="77">
        <v>1023799</v>
      </c>
      <c r="BL329" s="64">
        <f>IFERROR(BK329/BH329,"-")</f>
        <v>3.8851473721931177E-3</v>
      </c>
      <c r="BM329" s="77">
        <v>71</v>
      </c>
      <c r="BN329" s="64">
        <f>IFERROR(BM329/BI329,"-")</f>
        <v>0.10260115606936417</v>
      </c>
      <c r="BO329" s="191">
        <f t="shared" si="31"/>
        <v>14419.704225352112</v>
      </c>
      <c r="BP329" s="286"/>
    </row>
    <row r="330" spans="2:68" s="10" customFormat="1" ht="13.15" customHeight="1">
      <c r="B330" s="379"/>
      <c r="C330" s="374"/>
      <c r="D330" s="355"/>
      <c r="E330" s="355"/>
      <c r="F330" s="48" t="s">
        <v>108</v>
      </c>
      <c r="G330" s="78">
        <v>1128144</v>
      </c>
      <c r="H330" s="65">
        <f>IFERROR(G330/D329,"-")</f>
        <v>1.1291179771671043E-2</v>
      </c>
      <c r="I330" s="78">
        <v>30</v>
      </c>
      <c r="J330" s="65">
        <f>IFERROR(I330/E329,"-")</f>
        <v>0.25423728813559321</v>
      </c>
      <c r="K330" s="81">
        <f t="shared" si="24"/>
        <v>37604.800000000003</v>
      </c>
      <c r="L330" s="355"/>
      <c r="M330" s="355"/>
      <c r="N330" s="48" t="s">
        <v>108</v>
      </c>
      <c r="O330" s="78">
        <v>18387103</v>
      </c>
      <c r="P330" s="65">
        <f>IFERROR(O330/L329,"-")</f>
        <v>2.8961280747069905E-2</v>
      </c>
      <c r="Q330" s="78">
        <v>276</v>
      </c>
      <c r="R330" s="65">
        <f>IFERROR(Q330/M329,"-")</f>
        <v>0.22549019607843138</v>
      </c>
      <c r="S330" s="81">
        <f t="shared" si="25"/>
        <v>66619.938405797104</v>
      </c>
      <c r="T330" s="355"/>
      <c r="U330" s="355"/>
      <c r="V330" s="48" t="s">
        <v>108</v>
      </c>
      <c r="W330" s="78">
        <v>251430</v>
      </c>
      <c r="X330" s="65">
        <f>IFERROR(W330/T329,"-")</f>
        <v>1.3255259295499021E-2</v>
      </c>
      <c r="Y330" s="78">
        <v>14</v>
      </c>
      <c r="Z330" s="65">
        <f>IFERROR(Y330/U329,"-")</f>
        <v>0.19718309859154928</v>
      </c>
      <c r="AA330" s="192">
        <f t="shared" si="26"/>
        <v>17959.285714285714</v>
      </c>
      <c r="AB330" s="355"/>
      <c r="AC330" s="355"/>
      <c r="AD330" s="48" t="s">
        <v>108</v>
      </c>
      <c r="AE330" s="78">
        <v>870324</v>
      </c>
      <c r="AF330" s="65">
        <f>IFERROR(AE330/AB329,"-")</f>
        <v>2.651526299289747E-2</v>
      </c>
      <c r="AG330" s="78">
        <v>17</v>
      </c>
      <c r="AH330" s="65">
        <f>IFERROR(AG330/AC329,"-")</f>
        <v>0.14049586776859505</v>
      </c>
      <c r="AI330" s="81">
        <f t="shared" si="27"/>
        <v>51195.529411764706</v>
      </c>
      <c r="AJ330" s="355"/>
      <c r="AK330" s="355"/>
      <c r="AL330" s="48" t="s">
        <v>108</v>
      </c>
      <c r="AM330" s="78">
        <v>3008702</v>
      </c>
      <c r="AN330" s="65">
        <f>IFERROR(AM330/AJ329,"-")</f>
        <v>1.1054616795768158E-2</v>
      </c>
      <c r="AO330" s="78">
        <v>118</v>
      </c>
      <c r="AP330" s="65">
        <f>IFERROR(AO330/AK329,"-")</f>
        <v>0.26576576576576577</v>
      </c>
      <c r="AQ330" s="81">
        <f t="shared" si="28"/>
        <v>25497.474576271186</v>
      </c>
      <c r="AR330" s="355"/>
      <c r="AS330" s="355"/>
      <c r="AT330" s="48" t="s">
        <v>108</v>
      </c>
      <c r="AU330" s="78">
        <v>14256647</v>
      </c>
      <c r="AV330" s="65">
        <f>IFERROR(AU330/AR329,"-")</f>
        <v>4.5852092032190463E-2</v>
      </c>
      <c r="AW330" s="81">
        <v>127</v>
      </c>
      <c r="AX330" s="65">
        <f>IFERROR(AW330/AS329,"-")</f>
        <v>0.21598639455782312</v>
      </c>
      <c r="AY330" s="284">
        <f t="shared" si="29"/>
        <v>112257.06299212598</v>
      </c>
      <c r="AZ330" s="355"/>
      <c r="BA330" s="355"/>
      <c r="BB330" s="48" t="s">
        <v>108</v>
      </c>
      <c r="BC330" s="78">
        <v>0</v>
      </c>
      <c r="BD330" s="65" t="str">
        <f>IFERROR(BC330/AZ329,"-")</f>
        <v>-</v>
      </c>
      <c r="BE330" s="78">
        <v>0</v>
      </c>
      <c r="BF330" s="65" t="str">
        <f>IFERROR(BE330/BA329,"-")</f>
        <v>-</v>
      </c>
      <c r="BG330" s="81" t="str">
        <f t="shared" si="30"/>
        <v>-</v>
      </c>
      <c r="BH330" s="355"/>
      <c r="BI330" s="355"/>
      <c r="BJ330" s="48" t="s">
        <v>108</v>
      </c>
      <c r="BK330" s="78">
        <v>5564529</v>
      </c>
      <c r="BL330" s="65">
        <f>IFERROR(BK330/BH329,"-")</f>
        <v>2.1116464483597264E-2</v>
      </c>
      <c r="BM330" s="78">
        <v>131</v>
      </c>
      <c r="BN330" s="65">
        <f>IFERROR(BM330/BI329,"-")</f>
        <v>0.18930635838150289</v>
      </c>
      <c r="BO330" s="192">
        <f t="shared" si="31"/>
        <v>42477.32061068702</v>
      </c>
      <c r="BP330" s="286"/>
    </row>
    <row r="331" spans="2:68" s="10" customFormat="1" ht="13.15" customHeight="1">
      <c r="B331" s="379"/>
      <c r="C331" s="374"/>
      <c r="D331" s="355"/>
      <c r="E331" s="355"/>
      <c r="F331" s="49" t="s">
        <v>109</v>
      </c>
      <c r="G331" s="78">
        <v>2172472</v>
      </c>
      <c r="H331" s="65">
        <f>IFERROR(G331/D329,"-")</f>
        <v>2.1743475922330602E-2</v>
      </c>
      <c r="I331" s="78">
        <v>35</v>
      </c>
      <c r="J331" s="65">
        <f>IFERROR(I331/E329,"-")</f>
        <v>0.29661016949152541</v>
      </c>
      <c r="K331" s="81">
        <f t="shared" si="24"/>
        <v>62070.62857142857</v>
      </c>
      <c r="L331" s="355"/>
      <c r="M331" s="355"/>
      <c r="N331" s="49" t="s">
        <v>109</v>
      </c>
      <c r="O331" s="78">
        <v>12602721</v>
      </c>
      <c r="P331" s="65">
        <f>IFERROR(O331/L329,"-")</f>
        <v>1.9850377792412083E-2</v>
      </c>
      <c r="Q331" s="78">
        <v>369</v>
      </c>
      <c r="R331" s="65">
        <f>IFERROR(Q331/M329,"-")</f>
        <v>0.3014705882352941</v>
      </c>
      <c r="S331" s="81">
        <f t="shared" si="25"/>
        <v>34153.715447154471</v>
      </c>
      <c r="T331" s="355"/>
      <c r="U331" s="355"/>
      <c r="V331" s="49" t="s">
        <v>109</v>
      </c>
      <c r="W331" s="78">
        <v>0</v>
      </c>
      <c r="X331" s="65">
        <f>IFERROR(W331/T329,"-")</f>
        <v>0</v>
      </c>
      <c r="Y331" s="78">
        <v>0</v>
      </c>
      <c r="Z331" s="65">
        <f>IFERROR(Y331/U329,"-")</f>
        <v>0</v>
      </c>
      <c r="AA331" s="192" t="str">
        <f t="shared" si="26"/>
        <v>-</v>
      </c>
      <c r="AB331" s="355"/>
      <c r="AC331" s="355"/>
      <c r="AD331" s="49" t="s">
        <v>109</v>
      </c>
      <c r="AE331" s="78">
        <v>0</v>
      </c>
      <c r="AF331" s="65">
        <f>IFERROR(AE331/AB329,"-")</f>
        <v>0</v>
      </c>
      <c r="AG331" s="78">
        <v>0</v>
      </c>
      <c r="AH331" s="65">
        <f>IFERROR(AG331/AC329,"-")</f>
        <v>0</v>
      </c>
      <c r="AI331" s="81" t="str">
        <f t="shared" si="27"/>
        <v>-</v>
      </c>
      <c r="AJ331" s="355"/>
      <c r="AK331" s="355"/>
      <c r="AL331" s="49" t="s">
        <v>109</v>
      </c>
      <c r="AM331" s="78">
        <v>7239323</v>
      </c>
      <c r="AN331" s="65">
        <f>IFERROR(AM331/AJ329,"-")</f>
        <v>2.6598826213360686E-2</v>
      </c>
      <c r="AO331" s="78">
        <v>170</v>
      </c>
      <c r="AP331" s="65">
        <f>IFERROR(AO331/AK329,"-")</f>
        <v>0.38288288288288286</v>
      </c>
      <c r="AQ331" s="81">
        <f t="shared" si="28"/>
        <v>42584.25294117647</v>
      </c>
      <c r="AR331" s="355"/>
      <c r="AS331" s="355"/>
      <c r="AT331" s="49" t="s">
        <v>109</v>
      </c>
      <c r="AU331" s="78">
        <v>5363398</v>
      </c>
      <c r="AV331" s="65">
        <f>IFERROR(AU331/AR329,"-")</f>
        <v>1.7249709465435054E-2</v>
      </c>
      <c r="AW331" s="81">
        <v>199</v>
      </c>
      <c r="AX331" s="65">
        <f>IFERROR(AW331/AS329,"-")</f>
        <v>0.33843537414965985</v>
      </c>
      <c r="AY331" s="284">
        <f t="shared" si="29"/>
        <v>26951.748743718592</v>
      </c>
      <c r="AZ331" s="355"/>
      <c r="BA331" s="355"/>
      <c r="BB331" s="49" t="s">
        <v>109</v>
      </c>
      <c r="BC331" s="78">
        <v>0</v>
      </c>
      <c r="BD331" s="65" t="str">
        <f>IFERROR(BC331/AZ329,"-")</f>
        <v>-</v>
      </c>
      <c r="BE331" s="78">
        <v>0</v>
      </c>
      <c r="BF331" s="65" t="str">
        <f>IFERROR(BE331/BA329,"-")</f>
        <v>-</v>
      </c>
      <c r="BG331" s="81" t="str">
        <f t="shared" si="30"/>
        <v>-</v>
      </c>
      <c r="BH331" s="355"/>
      <c r="BI331" s="355"/>
      <c r="BJ331" s="49" t="s">
        <v>109</v>
      </c>
      <c r="BK331" s="78">
        <v>4252344</v>
      </c>
      <c r="BL331" s="65">
        <f>IFERROR(BK331/BH329,"-")</f>
        <v>1.6136940080290343E-2</v>
      </c>
      <c r="BM331" s="78">
        <v>142</v>
      </c>
      <c r="BN331" s="65">
        <f>IFERROR(BM331/BI329,"-")</f>
        <v>0.20520231213872833</v>
      </c>
      <c r="BO331" s="192">
        <f t="shared" si="31"/>
        <v>29946.084507042255</v>
      </c>
      <c r="BP331" s="286"/>
    </row>
    <row r="332" spans="2:68" s="10" customFormat="1" ht="13.15" customHeight="1">
      <c r="B332" s="379"/>
      <c r="C332" s="374"/>
      <c r="D332" s="355"/>
      <c r="E332" s="355"/>
      <c r="F332" s="49" t="s">
        <v>110</v>
      </c>
      <c r="G332" s="78">
        <v>195721</v>
      </c>
      <c r="H332" s="65">
        <f>IFERROR(G332/D329,"-")</f>
        <v>1.9588997469216947E-3</v>
      </c>
      <c r="I332" s="78">
        <v>10</v>
      </c>
      <c r="J332" s="65">
        <f>IFERROR(I332/E329,"-")</f>
        <v>8.4745762711864403E-2</v>
      </c>
      <c r="K332" s="81">
        <f t="shared" si="24"/>
        <v>19572.099999999999</v>
      </c>
      <c r="L332" s="355"/>
      <c r="M332" s="355"/>
      <c r="N332" s="49" t="s">
        <v>110</v>
      </c>
      <c r="O332" s="78">
        <v>2046065</v>
      </c>
      <c r="P332" s="65">
        <f>IFERROR(O332/L329,"-")</f>
        <v>3.2227296976447889E-3</v>
      </c>
      <c r="Q332" s="78">
        <v>87</v>
      </c>
      <c r="R332" s="65">
        <f>IFERROR(Q332/M329,"-")</f>
        <v>7.1078431372549017E-2</v>
      </c>
      <c r="S332" s="81">
        <f t="shared" si="25"/>
        <v>23517.988505747126</v>
      </c>
      <c r="T332" s="355"/>
      <c r="U332" s="355"/>
      <c r="V332" s="49" t="s">
        <v>110</v>
      </c>
      <c r="W332" s="78">
        <v>0</v>
      </c>
      <c r="X332" s="65">
        <f>IFERROR(W332/T329,"-")</f>
        <v>0</v>
      </c>
      <c r="Y332" s="78">
        <v>0</v>
      </c>
      <c r="Z332" s="65">
        <f>IFERROR(Y332/U329,"-")</f>
        <v>0</v>
      </c>
      <c r="AA332" s="192" t="str">
        <f t="shared" si="26"/>
        <v>-</v>
      </c>
      <c r="AB332" s="355"/>
      <c r="AC332" s="355"/>
      <c r="AD332" s="49" t="s">
        <v>110</v>
      </c>
      <c r="AE332" s="78">
        <v>0</v>
      </c>
      <c r="AF332" s="65">
        <f>IFERROR(AE332/AB329,"-")</f>
        <v>0</v>
      </c>
      <c r="AG332" s="78">
        <v>0</v>
      </c>
      <c r="AH332" s="65">
        <f>IFERROR(AG332/AC329,"-")</f>
        <v>0</v>
      </c>
      <c r="AI332" s="81" t="str">
        <f t="shared" si="27"/>
        <v>-</v>
      </c>
      <c r="AJ332" s="355"/>
      <c r="AK332" s="355"/>
      <c r="AL332" s="49" t="s">
        <v>110</v>
      </c>
      <c r="AM332" s="78">
        <v>443091</v>
      </c>
      <c r="AN332" s="65">
        <f>IFERROR(AM332/AJ329,"-")</f>
        <v>1.6280114184301763E-3</v>
      </c>
      <c r="AO332" s="78">
        <v>37</v>
      </c>
      <c r="AP332" s="65">
        <f>IFERROR(AO332/AK329,"-")</f>
        <v>8.3333333333333329E-2</v>
      </c>
      <c r="AQ332" s="81">
        <f t="shared" si="28"/>
        <v>11975.432432432432</v>
      </c>
      <c r="AR332" s="355"/>
      <c r="AS332" s="355"/>
      <c r="AT332" s="49" t="s">
        <v>110</v>
      </c>
      <c r="AU332" s="78">
        <v>1602974</v>
      </c>
      <c r="AV332" s="65">
        <f>IFERROR(AU332/AR329,"-")</f>
        <v>5.155469681840932E-3</v>
      </c>
      <c r="AW332" s="81">
        <v>50</v>
      </c>
      <c r="AX332" s="65">
        <f>IFERROR(AW332/AS329,"-")</f>
        <v>8.5034013605442174E-2</v>
      </c>
      <c r="AY332" s="284">
        <f t="shared" si="29"/>
        <v>32059.48</v>
      </c>
      <c r="AZ332" s="355"/>
      <c r="BA332" s="355"/>
      <c r="BB332" s="49" t="s">
        <v>110</v>
      </c>
      <c r="BC332" s="78">
        <v>0</v>
      </c>
      <c r="BD332" s="65" t="str">
        <f>IFERROR(BC332/AZ329,"-")</f>
        <v>-</v>
      </c>
      <c r="BE332" s="78">
        <v>0</v>
      </c>
      <c r="BF332" s="65" t="str">
        <f>IFERROR(BE332/BA329,"-")</f>
        <v>-</v>
      </c>
      <c r="BG332" s="81" t="str">
        <f t="shared" si="30"/>
        <v>-</v>
      </c>
      <c r="BH332" s="355"/>
      <c r="BI332" s="355"/>
      <c r="BJ332" s="49" t="s">
        <v>110</v>
      </c>
      <c r="BK332" s="78">
        <v>482485</v>
      </c>
      <c r="BL332" s="65">
        <f>IFERROR(BK332/BH329,"-")</f>
        <v>1.830950538018299E-3</v>
      </c>
      <c r="BM332" s="78">
        <v>35</v>
      </c>
      <c r="BN332" s="65">
        <f>IFERROR(BM332/BI329,"-")</f>
        <v>5.0578034682080927E-2</v>
      </c>
      <c r="BO332" s="192">
        <f t="shared" si="31"/>
        <v>13785.285714285714</v>
      </c>
      <c r="BP332" s="286"/>
    </row>
    <row r="333" spans="2:68" s="10" customFormat="1" ht="13.15" customHeight="1">
      <c r="B333" s="379"/>
      <c r="C333" s="374"/>
      <c r="D333" s="355"/>
      <c r="E333" s="355"/>
      <c r="F333" s="49" t="s">
        <v>111</v>
      </c>
      <c r="G333" s="78">
        <v>1229137</v>
      </c>
      <c r="H333" s="65">
        <f>IFERROR(G333/D329,"-")</f>
        <v>1.2301981689405281E-2</v>
      </c>
      <c r="I333" s="78">
        <v>49</v>
      </c>
      <c r="J333" s="65">
        <f>IFERROR(I333/E329,"-")</f>
        <v>0.4152542372881356</v>
      </c>
      <c r="K333" s="81">
        <f t="shared" si="24"/>
        <v>25084.428571428572</v>
      </c>
      <c r="L333" s="355"/>
      <c r="M333" s="355"/>
      <c r="N333" s="49" t="s">
        <v>111</v>
      </c>
      <c r="O333" s="78">
        <v>16032263</v>
      </c>
      <c r="P333" s="65">
        <f>IFERROR(O333/L329,"-")</f>
        <v>2.5252203664376124E-2</v>
      </c>
      <c r="Q333" s="78">
        <v>415</v>
      </c>
      <c r="R333" s="65">
        <f>IFERROR(Q333/M329,"-")</f>
        <v>0.33905228758169936</v>
      </c>
      <c r="S333" s="81">
        <f t="shared" si="25"/>
        <v>38631.959036144581</v>
      </c>
      <c r="T333" s="355"/>
      <c r="U333" s="355"/>
      <c r="V333" s="49" t="s">
        <v>111</v>
      </c>
      <c r="W333" s="78">
        <v>0</v>
      </c>
      <c r="X333" s="65">
        <f>IFERROR(W333/T329,"-")</f>
        <v>0</v>
      </c>
      <c r="Y333" s="78">
        <v>0</v>
      </c>
      <c r="Z333" s="65">
        <f>IFERROR(Y333/U329,"-")</f>
        <v>0</v>
      </c>
      <c r="AA333" s="192" t="str">
        <f t="shared" si="26"/>
        <v>-</v>
      </c>
      <c r="AB333" s="355"/>
      <c r="AC333" s="355"/>
      <c r="AD333" s="49" t="s">
        <v>111</v>
      </c>
      <c r="AE333" s="78">
        <v>0</v>
      </c>
      <c r="AF333" s="65">
        <f>IFERROR(AE333/AB329,"-")</f>
        <v>0</v>
      </c>
      <c r="AG333" s="78">
        <v>0</v>
      </c>
      <c r="AH333" s="65">
        <f>IFERROR(AG333/AC329,"-")</f>
        <v>0</v>
      </c>
      <c r="AI333" s="81" t="str">
        <f t="shared" si="27"/>
        <v>-</v>
      </c>
      <c r="AJ333" s="355"/>
      <c r="AK333" s="355"/>
      <c r="AL333" s="49" t="s">
        <v>111</v>
      </c>
      <c r="AM333" s="78">
        <v>8562383</v>
      </c>
      <c r="AN333" s="65">
        <f>IFERROR(AM333/AJ329,"-")</f>
        <v>3.1460032573382056E-2</v>
      </c>
      <c r="AO333" s="78">
        <v>193</v>
      </c>
      <c r="AP333" s="65">
        <f>IFERROR(AO333/AK329,"-")</f>
        <v>0.43468468468468469</v>
      </c>
      <c r="AQ333" s="81">
        <f t="shared" si="28"/>
        <v>44364.678756476686</v>
      </c>
      <c r="AR333" s="355"/>
      <c r="AS333" s="355"/>
      <c r="AT333" s="49" t="s">
        <v>111</v>
      </c>
      <c r="AU333" s="78">
        <v>7469880</v>
      </c>
      <c r="AV333" s="65">
        <f>IFERROR(AU333/AR329,"-")</f>
        <v>2.4024556771968818E-2</v>
      </c>
      <c r="AW333" s="81">
        <v>222</v>
      </c>
      <c r="AX333" s="65">
        <f>IFERROR(AW333/AS329,"-")</f>
        <v>0.37755102040816324</v>
      </c>
      <c r="AY333" s="284">
        <f t="shared" si="29"/>
        <v>33648.108108108107</v>
      </c>
      <c r="AZ333" s="355"/>
      <c r="BA333" s="355"/>
      <c r="BB333" s="49" t="s">
        <v>111</v>
      </c>
      <c r="BC333" s="78">
        <v>0</v>
      </c>
      <c r="BD333" s="65" t="str">
        <f>IFERROR(BC333/AZ329,"-")</f>
        <v>-</v>
      </c>
      <c r="BE333" s="78">
        <v>0</v>
      </c>
      <c r="BF333" s="65" t="str">
        <f>IFERROR(BE333/BA329,"-")</f>
        <v>-</v>
      </c>
      <c r="BG333" s="81" t="str">
        <f t="shared" si="30"/>
        <v>-</v>
      </c>
      <c r="BH333" s="355"/>
      <c r="BI333" s="355"/>
      <c r="BJ333" s="49" t="s">
        <v>111</v>
      </c>
      <c r="BK333" s="78">
        <v>5097360</v>
      </c>
      <c r="BL333" s="65">
        <f>IFERROR(BK333/BH329,"-")</f>
        <v>1.9343635624885658E-2</v>
      </c>
      <c r="BM333" s="78">
        <v>158</v>
      </c>
      <c r="BN333" s="65">
        <f>IFERROR(BM333/BI329,"-")</f>
        <v>0.22832369942196531</v>
      </c>
      <c r="BO333" s="192">
        <f t="shared" si="31"/>
        <v>32261.772151898735</v>
      </c>
      <c r="BP333" s="286"/>
    </row>
    <row r="334" spans="2:68" s="10" customFormat="1" ht="13.15" customHeight="1">
      <c r="B334" s="379"/>
      <c r="C334" s="374"/>
      <c r="D334" s="355"/>
      <c r="E334" s="355"/>
      <c r="F334" s="49" t="s">
        <v>112</v>
      </c>
      <c r="G334" s="78">
        <v>8612614</v>
      </c>
      <c r="H334" s="65">
        <f>IFERROR(G334/D329,"-")</f>
        <v>8.6200496548322583E-2</v>
      </c>
      <c r="I334" s="78">
        <v>63</v>
      </c>
      <c r="J334" s="65">
        <f>IFERROR(I334/E329,"-")</f>
        <v>0.53389830508474578</v>
      </c>
      <c r="K334" s="81">
        <f t="shared" ref="K334:K397" si="32">IFERROR(G334/I334,"-")</f>
        <v>136708.15873015873</v>
      </c>
      <c r="L334" s="355"/>
      <c r="M334" s="355"/>
      <c r="N334" s="49" t="s">
        <v>112</v>
      </c>
      <c r="O334" s="78">
        <v>35720939</v>
      </c>
      <c r="P334" s="65">
        <f>IFERROR(O334/L329,"-")</f>
        <v>5.6263574687538245E-2</v>
      </c>
      <c r="Q334" s="78">
        <v>553</v>
      </c>
      <c r="R334" s="65">
        <f>IFERROR(Q334/M329,"-")</f>
        <v>0.45179738562091504</v>
      </c>
      <c r="S334" s="81">
        <f t="shared" ref="S334:S397" si="33">IFERROR(O334/Q334,"-")</f>
        <v>64594.826401446655</v>
      </c>
      <c r="T334" s="355"/>
      <c r="U334" s="355"/>
      <c r="V334" s="49" t="s">
        <v>112</v>
      </c>
      <c r="W334" s="78">
        <v>0</v>
      </c>
      <c r="X334" s="65">
        <f>IFERROR(W334/T329,"-")</f>
        <v>0</v>
      </c>
      <c r="Y334" s="78">
        <v>0</v>
      </c>
      <c r="Z334" s="65">
        <f>IFERROR(Y334/U329,"-")</f>
        <v>0</v>
      </c>
      <c r="AA334" s="192" t="str">
        <f t="shared" ref="AA334:AA397" si="34">IFERROR(W334/Y334,"-")</f>
        <v>-</v>
      </c>
      <c r="AB334" s="355"/>
      <c r="AC334" s="355"/>
      <c r="AD334" s="49" t="s">
        <v>112</v>
      </c>
      <c r="AE334" s="78">
        <v>0</v>
      </c>
      <c r="AF334" s="65">
        <f>IFERROR(AE334/AB329,"-")</f>
        <v>0</v>
      </c>
      <c r="AG334" s="78">
        <v>0</v>
      </c>
      <c r="AH334" s="65">
        <f>IFERROR(AG334/AC329,"-")</f>
        <v>0</v>
      </c>
      <c r="AI334" s="81" t="str">
        <f t="shared" ref="AI334:AI397" si="35">IFERROR(AE334/AG334,"-")</f>
        <v>-</v>
      </c>
      <c r="AJ334" s="355"/>
      <c r="AK334" s="355"/>
      <c r="AL334" s="49" t="s">
        <v>112</v>
      </c>
      <c r="AM334" s="78">
        <v>17191820</v>
      </c>
      <c r="AN334" s="65">
        <f>IFERROR(AM334/AJ329,"-")</f>
        <v>6.3166435932113893E-2</v>
      </c>
      <c r="AO334" s="78">
        <v>254</v>
      </c>
      <c r="AP334" s="65">
        <f>IFERROR(AO334/AK329,"-")</f>
        <v>0.57207207207207211</v>
      </c>
      <c r="AQ334" s="81">
        <f t="shared" ref="AQ334:AQ397" si="36">IFERROR(AM334/AO334,"-")</f>
        <v>67684.330708661422</v>
      </c>
      <c r="AR334" s="355"/>
      <c r="AS334" s="355"/>
      <c r="AT334" s="49" t="s">
        <v>112</v>
      </c>
      <c r="AU334" s="78">
        <v>18529119</v>
      </c>
      <c r="AV334" s="65">
        <f>IFERROR(AU334/AR329,"-")</f>
        <v>5.9593175706981381E-2</v>
      </c>
      <c r="AW334" s="81">
        <v>299</v>
      </c>
      <c r="AX334" s="65">
        <f>IFERROR(AW334/AS329,"-")</f>
        <v>0.50850340136054417</v>
      </c>
      <c r="AY334" s="284">
        <f t="shared" ref="AY334:AY397" si="37">IFERROR(AU334/AW334,"-")</f>
        <v>61970.297658862874</v>
      </c>
      <c r="AZ334" s="355"/>
      <c r="BA334" s="355"/>
      <c r="BB334" s="49" t="s">
        <v>112</v>
      </c>
      <c r="BC334" s="78">
        <v>0</v>
      </c>
      <c r="BD334" s="65" t="str">
        <f>IFERROR(BC334/AZ329,"-")</f>
        <v>-</v>
      </c>
      <c r="BE334" s="78">
        <v>0</v>
      </c>
      <c r="BF334" s="65" t="str">
        <f>IFERROR(BE334/BA329,"-")</f>
        <v>-</v>
      </c>
      <c r="BG334" s="81" t="str">
        <f t="shared" ref="BG334:BG397" si="38">IFERROR(BC334/BE334,"-")</f>
        <v>-</v>
      </c>
      <c r="BH334" s="355"/>
      <c r="BI334" s="355"/>
      <c r="BJ334" s="49" t="s">
        <v>112</v>
      </c>
      <c r="BK334" s="78">
        <v>13590282</v>
      </c>
      <c r="BL334" s="65">
        <f>IFERROR(BK334/BH329,"-")</f>
        <v>5.157286576726821E-2</v>
      </c>
      <c r="BM334" s="78">
        <v>246</v>
      </c>
      <c r="BN334" s="65">
        <f>IFERROR(BM334/BI329,"-")</f>
        <v>0.3554913294797688</v>
      </c>
      <c r="BO334" s="192">
        <f t="shared" ref="BO334:BO397" si="39">IFERROR(BK334/BM334,"-")</f>
        <v>55245.048780487807</v>
      </c>
      <c r="BP334" s="286"/>
    </row>
    <row r="335" spans="2:68" s="10" customFormat="1" ht="13.15" customHeight="1">
      <c r="B335" s="379"/>
      <c r="C335" s="374"/>
      <c r="D335" s="355"/>
      <c r="E335" s="355"/>
      <c r="F335" s="49" t="s">
        <v>113</v>
      </c>
      <c r="G335" s="78">
        <v>5708458</v>
      </c>
      <c r="H335" s="65">
        <f>IFERROR(G335/D329,"-")</f>
        <v>5.7133863670802434E-2</v>
      </c>
      <c r="I335" s="78">
        <v>31</v>
      </c>
      <c r="J335" s="65">
        <f>IFERROR(I335/E329,"-")</f>
        <v>0.26271186440677968</v>
      </c>
      <c r="K335" s="81">
        <f t="shared" si="32"/>
        <v>184143.80645161291</v>
      </c>
      <c r="L335" s="355"/>
      <c r="M335" s="355"/>
      <c r="N335" s="49" t="s">
        <v>113</v>
      </c>
      <c r="O335" s="78">
        <v>16681501</v>
      </c>
      <c r="P335" s="65">
        <f>IFERROR(O335/L329,"-")</f>
        <v>2.6274809780721161E-2</v>
      </c>
      <c r="Q335" s="78">
        <v>138</v>
      </c>
      <c r="R335" s="65">
        <f>IFERROR(Q335/M329,"-")</f>
        <v>0.11274509803921569</v>
      </c>
      <c r="S335" s="81">
        <f t="shared" si="33"/>
        <v>120880.4420289855</v>
      </c>
      <c r="T335" s="355"/>
      <c r="U335" s="355"/>
      <c r="V335" s="49" t="s">
        <v>113</v>
      </c>
      <c r="W335" s="78">
        <v>0</v>
      </c>
      <c r="X335" s="65">
        <f>IFERROR(W335/T329,"-")</f>
        <v>0</v>
      </c>
      <c r="Y335" s="78">
        <v>0</v>
      </c>
      <c r="Z335" s="65">
        <f>IFERROR(Y335/U329,"-")</f>
        <v>0</v>
      </c>
      <c r="AA335" s="192" t="str">
        <f t="shared" si="34"/>
        <v>-</v>
      </c>
      <c r="AB335" s="355"/>
      <c r="AC335" s="355"/>
      <c r="AD335" s="49" t="s">
        <v>113</v>
      </c>
      <c r="AE335" s="78">
        <v>9216</v>
      </c>
      <c r="AF335" s="65">
        <f>IFERROR(AE335/AB329,"-")</f>
        <v>2.8077435959773957E-4</v>
      </c>
      <c r="AG335" s="78">
        <v>1</v>
      </c>
      <c r="AH335" s="65">
        <f>IFERROR(AG335/AC329,"-")</f>
        <v>8.2644628099173556E-3</v>
      </c>
      <c r="AI335" s="81">
        <f t="shared" si="35"/>
        <v>9216</v>
      </c>
      <c r="AJ335" s="355"/>
      <c r="AK335" s="355"/>
      <c r="AL335" s="49" t="s">
        <v>113</v>
      </c>
      <c r="AM335" s="78">
        <v>10525316</v>
      </c>
      <c r="AN335" s="65">
        <f>IFERROR(AM335/AJ329,"-")</f>
        <v>3.8672269647963581E-2</v>
      </c>
      <c r="AO335" s="78">
        <v>74</v>
      </c>
      <c r="AP335" s="65">
        <f>IFERROR(AO335/AK329,"-")</f>
        <v>0.16666666666666666</v>
      </c>
      <c r="AQ335" s="81">
        <f t="shared" si="36"/>
        <v>142234</v>
      </c>
      <c r="AR335" s="355"/>
      <c r="AS335" s="355"/>
      <c r="AT335" s="49" t="s">
        <v>113</v>
      </c>
      <c r="AU335" s="78">
        <v>6146969</v>
      </c>
      <c r="AV335" s="65">
        <f>IFERROR(AU335/AR329,"-")</f>
        <v>1.9769823038125429E-2</v>
      </c>
      <c r="AW335" s="81">
        <v>63</v>
      </c>
      <c r="AX335" s="65">
        <f>IFERROR(AW335/AS329,"-")</f>
        <v>0.10714285714285714</v>
      </c>
      <c r="AY335" s="284">
        <f t="shared" si="37"/>
        <v>97570.936507936509</v>
      </c>
      <c r="AZ335" s="355"/>
      <c r="BA335" s="355"/>
      <c r="BB335" s="49" t="s">
        <v>113</v>
      </c>
      <c r="BC335" s="78">
        <v>0</v>
      </c>
      <c r="BD335" s="65" t="str">
        <f>IFERROR(BC335/AZ329,"-")</f>
        <v>-</v>
      </c>
      <c r="BE335" s="78">
        <v>0</v>
      </c>
      <c r="BF335" s="65" t="str">
        <f>IFERROR(BE335/BA329,"-")</f>
        <v>-</v>
      </c>
      <c r="BG335" s="81" t="str">
        <f t="shared" si="38"/>
        <v>-</v>
      </c>
      <c r="BH335" s="355"/>
      <c r="BI335" s="355"/>
      <c r="BJ335" s="49" t="s">
        <v>113</v>
      </c>
      <c r="BK335" s="78">
        <v>2657309</v>
      </c>
      <c r="BL335" s="65">
        <f>IFERROR(BK335/BH329,"-")</f>
        <v>1.0084046847530738E-2</v>
      </c>
      <c r="BM335" s="78">
        <v>50</v>
      </c>
      <c r="BN335" s="65">
        <f>IFERROR(BM335/BI329,"-")</f>
        <v>7.2254335260115612E-2</v>
      </c>
      <c r="BO335" s="192">
        <f t="shared" si="39"/>
        <v>53146.18</v>
      </c>
      <c r="BP335" s="286"/>
    </row>
    <row r="336" spans="2:68" s="10" customFormat="1" ht="13.15" customHeight="1">
      <c r="B336" s="379"/>
      <c r="C336" s="374"/>
      <c r="D336" s="355"/>
      <c r="E336" s="355"/>
      <c r="F336" s="49" t="s">
        <v>123</v>
      </c>
      <c r="G336" s="78">
        <v>0</v>
      </c>
      <c r="H336" s="65">
        <f>IFERROR(G336/D329,"-")</f>
        <v>0</v>
      </c>
      <c r="I336" s="78">
        <v>0</v>
      </c>
      <c r="J336" s="65">
        <f>IFERROR(I336/E329,"-")</f>
        <v>0</v>
      </c>
      <c r="K336" s="81" t="str">
        <f t="shared" si="32"/>
        <v>-</v>
      </c>
      <c r="L336" s="355"/>
      <c r="M336" s="355"/>
      <c r="N336" s="49" t="s">
        <v>123</v>
      </c>
      <c r="O336" s="78">
        <v>0</v>
      </c>
      <c r="P336" s="65">
        <f>IFERROR(O336/L329,"-")</f>
        <v>0</v>
      </c>
      <c r="Q336" s="78">
        <v>0</v>
      </c>
      <c r="R336" s="65">
        <f>IFERROR(Q336/M329,"-")</f>
        <v>0</v>
      </c>
      <c r="S336" s="81" t="str">
        <f t="shared" si="33"/>
        <v>-</v>
      </c>
      <c r="T336" s="355"/>
      <c r="U336" s="355"/>
      <c r="V336" s="49" t="s">
        <v>123</v>
      </c>
      <c r="W336" s="78">
        <v>0</v>
      </c>
      <c r="X336" s="65">
        <f>IFERROR(W336/T329,"-")</f>
        <v>0</v>
      </c>
      <c r="Y336" s="78">
        <v>0</v>
      </c>
      <c r="Z336" s="65">
        <f>IFERROR(Y336/U329,"-")</f>
        <v>0</v>
      </c>
      <c r="AA336" s="192" t="str">
        <f t="shared" si="34"/>
        <v>-</v>
      </c>
      <c r="AB336" s="355"/>
      <c r="AC336" s="355"/>
      <c r="AD336" s="49" t="s">
        <v>123</v>
      </c>
      <c r="AE336" s="78">
        <v>0</v>
      </c>
      <c r="AF336" s="65">
        <f>IFERROR(AE336/AB329,"-")</f>
        <v>0</v>
      </c>
      <c r="AG336" s="78">
        <v>0</v>
      </c>
      <c r="AH336" s="65">
        <f>IFERROR(AG336/AC329,"-")</f>
        <v>0</v>
      </c>
      <c r="AI336" s="81" t="str">
        <f t="shared" si="35"/>
        <v>-</v>
      </c>
      <c r="AJ336" s="355"/>
      <c r="AK336" s="355"/>
      <c r="AL336" s="49" t="s">
        <v>123</v>
      </c>
      <c r="AM336" s="78">
        <v>0</v>
      </c>
      <c r="AN336" s="65">
        <f>IFERROR(AM336/AJ329,"-")</f>
        <v>0</v>
      </c>
      <c r="AO336" s="78">
        <v>0</v>
      </c>
      <c r="AP336" s="65">
        <f>IFERROR(AO336/AK329,"-")</f>
        <v>0</v>
      </c>
      <c r="AQ336" s="81" t="str">
        <f t="shared" si="36"/>
        <v>-</v>
      </c>
      <c r="AR336" s="355"/>
      <c r="AS336" s="355"/>
      <c r="AT336" s="49" t="s">
        <v>123</v>
      </c>
      <c r="AU336" s="78">
        <v>0</v>
      </c>
      <c r="AV336" s="65">
        <f>IFERROR(AU336/AR329,"-")</f>
        <v>0</v>
      </c>
      <c r="AW336" s="81">
        <v>0</v>
      </c>
      <c r="AX336" s="65">
        <f>IFERROR(AW336/AS329,"-")</f>
        <v>0</v>
      </c>
      <c r="AY336" s="284" t="str">
        <f t="shared" si="37"/>
        <v>-</v>
      </c>
      <c r="AZ336" s="355"/>
      <c r="BA336" s="355"/>
      <c r="BB336" s="49" t="s">
        <v>123</v>
      </c>
      <c r="BC336" s="78">
        <v>0</v>
      </c>
      <c r="BD336" s="65" t="str">
        <f>IFERROR(BC336/AZ329,"-")</f>
        <v>-</v>
      </c>
      <c r="BE336" s="78">
        <v>0</v>
      </c>
      <c r="BF336" s="65" t="str">
        <f>IFERROR(BE336/BA329,"-")</f>
        <v>-</v>
      </c>
      <c r="BG336" s="81" t="str">
        <f t="shared" si="38"/>
        <v>-</v>
      </c>
      <c r="BH336" s="355"/>
      <c r="BI336" s="355"/>
      <c r="BJ336" s="49" t="s">
        <v>123</v>
      </c>
      <c r="BK336" s="78">
        <v>0</v>
      </c>
      <c r="BL336" s="65">
        <f>IFERROR(BK336/BH329,"-")</f>
        <v>0</v>
      </c>
      <c r="BM336" s="78">
        <v>0</v>
      </c>
      <c r="BN336" s="65">
        <f>IFERROR(BM336/BI329,"-")</f>
        <v>0</v>
      </c>
      <c r="BO336" s="192" t="str">
        <f t="shared" si="39"/>
        <v>-</v>
      </c>
      <c r="BP336" s="286"/>
    </row>
    <row r="337" spans="2:68" s="10" customFormat="1" ht="13.15" customHeight="1">
      <c r="B337" s="379"/>
      <c r="C337" s="374"/>
      <c r="D337" s="355"/>
      <c r="E337" s="355"/>
      <c r="F337" s="49" t="s">
        <v>114</v>
      </c>
      <c r="G337" s="78">
        <v>678</v>
      </c>
      <c r="H337" s="65">
        <f>IFERROR(G337/D329,"-")</f>
        <v>6.785853477209441E-6</v>
      </c>
      <c r="I337" s="78">
        <v>1</v>
      </c>
      <c r="J337" s="65">
        <f>IFERROR(I337/E329,"-")</f>
        <v>8.4745762711864406E-3</v>
      </c>
      <c r="K337" s="81">
        <f t="shared" si="32"/>
        <v>678</v>
      </c>
      <c r="L337" s="355"/>
      <c r="M337" s="355"/>
      <c r="N337" s="49" t="s">
        <v>114</v>
      </c>
      <c r="O337" s="78">
        <v>142286</v>
      </c>
      <c r="P337" s="65">
        <f>IFERROR(O337/L329,"-")</f>
        <v>2.2411278124550608E-4</v>
      </c>
      <c r="Q337" s="78">
        <v>11</v>
      </c>
      <c r="R337" s="65">
        <f>IFERROR(Q337/M329,"-")</f>
        <v>8.9869281045751627E-3</v>
      </c>
      <c r="S337" s="81">
        <f t="shared" si="33"/>
        <v>12935.09090909091</v>
      </c>
      <c r="T337" s="355"/>
      <c r="U337" s="355"/>
      <c r="V337" s="49" t="s">
        <v>114</v>
      </c>
      <c r="W337" s="78">
        <v>11992</v>
      </c>
      <c r="X337" s="65">
        <f>IFERROR(W337/T329,"-")</f>
        <v>6.3221202510290841E-4</v>
      </c>
      <c r="Y337" s="78">
        <v>1</v>
      </c>
      <c r="Z337" s="65">
        <f>IFERROR(Y337/U329,"-")</f>
        <v>1.4084507042253521E-2</v>
      </c>
      <c r="AA337" s="192">
        <f t="shared" si="34"/>
        <v>11992</v>
      </c>
      <c r="AB337" s="355"/>
      <c r="AC337" s="355"/>
      <c r="AD337" s="49" t="s">
        <v>114</v>
      </c>
      <c r="AE337" s="78">
        <v>7065</v>
      </c>
      <c r="AF337" s="65">
        <f>IFERROR(AE337/AB329,"-")</f>
        <v>2.15242062777564E-4</v>
      </c>
      <c r="AG337" s="78">
        <v>2</v>
      </c>
      <c r="AH337" s="65">
        <f>IFERROR(AG337/AC329,"-")</f>
        <v>1.6528925619834711E-2</v>
      </c>
      <c r="AI337" s="81">
        <f t="shared" si="35"/>
        <v>3532.5</v>
      </c>
      <c r="AJ337" s="355"/>
      <c r="AK337" s="355"/>
      <c r="AL337" s="49" t="s">
        <v>114</v>
      </c>
      <c r="AM337" s="78">
        <v>10260</v>
      </c>
      <c r="AN337" s="65">
        <f>IFERROR(AM337/AJ329,"-")</f>
        <v>3.7697441728885514E-5</v>
      </c>
      <c r="AO337" s="78">
        <v>4</v>
      </c>
      <c r="AP337" s="65">
        <f>IFERROR(AO337/AK329,"-")</f>
        <v>9.0090090090090089E-3</v>
      </c>
      <c r="AQ337" s="81">
        <f t="shared" si="36"/>
        <v>2565</v>
      </c>
      <c r="AR337" s="355"/>
      <c r="AS337" s="355"/>
      <c r="AT337" s="49" t="s">
        <v>114</v>
      </c>
      <c r="AU337" s="78">
        <v>112969</v>
      </c>
      <c r="AV337" s="65">
        <f>IFERROR(AU337/AR329,"-")</f>
        <v>3.6332981975246525E-4</v>
      </c>
      <c r="AW337" s="81">
        <v>4</v>
      </c>
      <c r="AX337" s="65">
        <f>IFERROR(AW337/AS329,"-")</f>
        <v>6.8027210884353739E-3</v>
      </c>
      <c r="AY337" s="284">
        <f t="shared" si="37"/>
        <v>28242.25</v>
      </c>
      <c r="AZ337" s="355"/>
      <c r="BA337" s="355"/>
      <c r="BB337" s="49" t="s">
        <v>114</v>
      </c>
      <c r="BC337" s="78">
        <v>0</v>
      </c>
      <c r="BD337" s="65" t="str">
        <f>IFERROR(BC337/AZ329,"-")</f>
        <v>-</v>
      </c>
      <c r="BE337" s="78">
        <v>0</v>
      </c>
      <c r="BF337" s="65" t="str">
        <f>IFERROR(BE337/BA329,"-")</f>
        <v>-</v>
      </c>
      <c r="BG337" s="81" t="str">
        <f t="shared" si="38"/>
        <v>-</v>
      </c>
      <c r="BH337" s="355"/>
      <c r="BI337" s="355"/>
      <c r="BJ337" s="49" t="s">
        <v>114</v>
      </c>
      <c r="BK337" s="78">
        <v>48300</v>
      </c>
      <c r="BL337" s="65">
        <f>IFERROR(BK337/BH329,"-")</f>
        <v>1.8329048775875693E-4</v>
      </c>
      <c r="BM337" s="78">
        <v>3</v>
      </c>
      <c r="BN337" s="65">
        <f>IFERROR(BM337/BI329,"-")</f>
        <v>4.335260115606936E-3</v>
      </c>
      <c r="BO337" s="192">
        <f t="shared" si="39"/>
        <v>16100</v>
      </c>
      <c r="BP337" s="286"/>
    </row>
    <row r="338" spans="2:68" s="10" customFormat="1" ht="13.15" customHeight="1">
      <c r="B338" s="379"/>
      <c r="C338" s="374"/>
      <c r="D338" s="355"/>
      <c r="E338" s="355"/>
      <c r="F338" s="49" t="s">
        <v>115</v>
      </c>
      <c r="G338" s="78">
        <v>262674</v>
      </c>
      <c r="H338" s="65">
        <f>IFERROR(G338/D329,"-")</f>
        <v>2.6290077821128507E-3</v>
      </c>
      <c r="I338" s="78">
        <v>7</v>
      </c>
      <c r="J338" s="65">
        <f>IFERROR(I338/E329,"-")</f>
        <v>5.9322033898305086E-2</v>
      </c>
      <c r="K338" s="81">
        <f t="shared" si="32"/>
        <v>37524.857142857145</v>
      </c>
      <c r="L338" s="355"/>
      <c r="M338" s="355"/>
      <c r="N338" s="49" t="s">
        <v>115</v>
      </c>
      <c r="O338" s="78">
        <v>712699</v>
      </c>
      <c r="P338" s="65">
        <f>IFERROR(O338/L329,"-")</f>
        <v>1.1225626912056768E-3</v>
      </c>
      <c r="Q338" s="78">
        <v>51</v>
      </c>
      <c r="R338" s="65">
        <f>IFERROR(Q338/M329,"-")</f>
        <v>4.1666666666666664E-2</v>
      </c>
      <c r="S338" s="81">
        <f t="shared" si="33"/>
        <v>13974.490196078432</v>
      </c>
      <c r="T338" s="355"/>
      <c r="U338" s="355"/>
      <c r="V338" s="49" t="s">
        <v>115</v>
      </c>
      <c r="W338" s="78">
        <v>11735</v>
      </c>
      <c r="X338" s="65">
        <f>IFERROR(W338/T329,"-")</f>
        <v>6.1866311829408187E-4</v>
      </c>
      <c r="Y338" s="78">
        <v>2</v>
      </c>
      <c r="Z338" s="65">
        <f>IFERROR(Y338/U329,"-")</f>
        <v>2.8169014084507043E-2</v>
      </c>
      <c r="AA338" s="192">
        <f t="shared" si="34"/>
        <v>5867.5</v>
      </c>
      <c r="AB338" s="355"/>
      <c r="AC338" s="355"/>
      <c r="AD338" s="49" t="s">
        <v>115</v>
      </c>
      <c r="AE338" s="78">
        <v>0</v>
      </c>
      <c r="AF338" s="65">
        <f>IFERROR(AE338/AB329,"-")</f>
        <v>0</v>
      </c>
      <c r="AG338" s="78">
        <v>0</v>
      </c>
      <c r="AH338" s="65">
        <f>IFERROR(AG338/AC329,"-")</f>
        <v>0</v>
      </c>
      <c r="AI338" s="81" t="str">
        <f t="shared" si="35"/>
        <v>-</v>
      </c>
      <c r="AJ338" s="355"/>
      <c r="AK338" s="355"/>
      <c r="AL338" s="49" t="s">
        <v>115</v>
      </c>
      <c r="AM338" s="78">
        <v>320699</v>
      </c>
      <c r="AN338" s="65">
        <f>IFERROR(AM338/AJ329,"-")</f>
        <v>1.1783169459075881E-3</v>
      </c>
      <c r="AO338" s="78">
        <v>18</v>
      </c>
      <c r="AP338" s="65">
        <f>IFERROR(AO338/AK329,"-")</f>
        <v>4.0540540540540543E-2</v>
      </c>
      <c r="AQ338" s="81">
        <f t="shared" si="36"/>
        <v>17816.611111111109</v>
      </c>
      <c r="AR338" s="355"/>
      <c r="AS338" s="355"/>
      <c r="AT338" s="49" t="s">
        <v>115</v>
      </c>
      <c r="AU338" s="78">
        <v>380265</v>
      </c>
      <c r="AV338" s="65">
        <f>IFERROR(AU338/AR329,"-")</f>
        <v>1.2230046641837247E-3</v>
      </c>
      <c r="AW338" s="81">
        <v>31</v>
      </c>
      <c r="AX338" s="65">
        <f>IFERROR(AW338/AS329,"-")</f>
        <v>5.2721088435374153E-2</v>
      </c>
      <c r="AY338" s="284">
        <f t="shared" si="37"/>
        <v>12266.612903225807</v>
      </c>
      <c r="AZ338" s="355"/>
      <c r="BA338" s="355"/>
      <c r="BB338" s="49" t="s">
        <v>115</v>
      </c>
      <c r="BC338" s="78">
        <v>0</v>
      </c>
      <c r="BD338" s="65" t="str">
        <f>IFERROR(BC338/AZ329,"-")</f>
        <v>-</v>
      </c>
      <c r="BE338" s="78">
        <v>0</v>
      </c>
      <c r="BF338" s="65" t="str">
        <f>IFERROR(BE338/BA329,"-")</f>
        <v>-</v>
      </c>
      <c r="BG338" s="81" t="str">
        <f t="shared" si="38"/>
        <v>-</v>
      </c>
      <c r="BH338" s="355"/>
      <c r="BI338" s="355"/>
      <c r="BJ338" s="49" t="s">
        <v>115</v>
      </c>
      <c r="BK338" s="78">
        <v>537220</v>
      </c>
      <c r="BL338" s="65">
        <f>IFERROR(BK338/BH329,"-")</f>
        <v>2.0386607833076482E-3</v>
      </c>
      <c r="BM338" s="78">
        <v>21</v>
      </c>
      <c r="BN338" s="65">
        <f>IFERROR(BM338/BI329,"-")</f>
        <v>3.0346820809248554E-2</v>
      </c>
      <c r="BO338" s="192">
        <f t="shared" si="39"/>
        <v>25581.904761904763</v>
      </c>
      <c r="BP338" s="286"/>
    </row>
    <row r="339" spans="2:68" s="10" customFormat="1" ht="13.15" customHeight="1">
      <c r="B339" s="379"/>
      <c r="C339" s="374"/>
      <c r="D339" s="355"/>
      <c r="E339" s="355"/>
      <c r="F339" s="49" t="s">
        <v>116</v>
      </c>
      <c r="G339" s="78">
        <v>232186</v>
      </c>
      <c r="H339" s="65">
        <f>IFERROR(G339/D329,"-")</f>
        <v>2.3238645655742642E-3</v>
      </c>
      <c r="I339" s="78">
        <v>3</v>
      </c>
      <c r="J339" s="65">
        <f>IFERROR(I339/E329,"-")</f>
        <v>2.5423728813559324E-2</v>
      </c>
      <c r="K339" s="81">
        <f t="shared" si="32"/>
        <v>77395.333333333328</v>
      </c>
      <c r="L339" s="355"/>
      <c r="M339" s="355"/>
      <c r="N339" s="49" t="s">
        <v>116</v>
      </c>
      <c r="O339" s="78">
        <v>3960</v>
      </c>
      <c r="P339" s="65">
        <f>IFERROR(O339/L329,"-")</f>
        <v>6.2373431942159038E-6</v>
      </c>
      <c r="Q339" s="78">
        <v>1</v>
      </c>
      <c r="R339" s="65">
        <f>IFERROR(Q339/M329,"-")</f>
        <v>8.1699346405228761E-4</v>
      </c>
      <c r="S339" s="81">
        <f t="shared" si="33"/>
        <v>3960</v>
      </c>
      <c r="T339" s="355"/>
      <c r="U339" s="355"/>
      <c r="V339" s="49" t="s">
        <v>116</v>
      </c>
      <c r="W339" s="78">
        <v>0</v>
      </c>
      <c r="X339" s="65">
        <f>IFERROR(W339/T329,"-")</f>
        <v>0</v>
      </c>
      <c r="Y339" s="78">
        <v>0</v>
      </c>
      <c r="Z339" s="65">
        <f>IFERROR(Y339/U329,"-")</f>
        <v>0</v>
      </c>
      <c r="AA339" s="192" t="str">
        <f t="shared" si="34"/>
        <v>-</v>
      </c>
      <c r="AB339" s="355"/>
      <c r="AC339" s="355"/>
      <c r="AD339" s="49" t="s">
        <v>116</v>
      </c>
      <c r="AE339" s="78">
        <v>0</v>
      </c>
      <c r="AF339" s="65">
        <f>IFERROR(AE339/AB329,"-")</f>
        <v>0</v>
      </c>
      <c r="AG339" s="78">
        <v>0</v>
      </c>
      <c r="AH339" s="65">
        <f>IFERROR(AG339/AC329,"-")</f>
        <v>0</v>
      </c>
      <c r="AI339" s="81" t="str">
        <f t="shared" si="35"/>
        <v>-</v>
      </c>
      <c r="AJ339" s="355"/>
      <c r="AK339" s="355"/>
      <c r="AL339" s="49" t="s">
        <v>116</v>
      </c>
      <c r="AM339" s="78">
        <v>3960</v>
      </c>
      <c r="AN339" s="65">
        <f>IFERROR(AM339/AJ329,"-")</f>
        <v>1.4549889790096163E-5</v>
      </c>
      <c r="AO339" s="78">
        <v>1</v>
      </c>
      <c r="AP339" s="65">
        <f>IFERROR(AO339/AK329,"-")</f>
        <v>2.2522522522522522E-3</v>
      </c>
      <c r="AQ339" s="81">
        <f t="shared" si="36"/>
        <v>3960</v>
      </c>
      <c r="AR339" s="355"/>
      <c r="AS339" s="355"/>
      <c r="AT339" s="49" t="s">
        <v>116</v>
      </c>
      <c r="AU339" s="78">
        <v>0</v>
      </c>
      <c r="AV339" s="65">
        <f>IFERROR(AU339/AR329,"-")</f>
        <v>0</v>
      </c>
      <c r="AW339" s="81">
        <v>0</v>
      </c>
      <c r="AX339" s="65">
        <f>IFERROR(AW339/AS329,"-")</f>
        <v>0</v>
      </c>
      <c r="AY339" s="284" t="str">
        <f t="shared" si="37"/>
        <v>-</v>
      </c>
      <c r="AZ339" s="355"/>
      <c r="BA339" s="355"/>
      <c r="BB339" s="49" t="s">
        <v>116</v>
      </c>
      <c r="BC339" s="78">
        <v>0</v>
      </c>
      <c r="BD339" s="65" t="str">
        <f>IFERROR(BC339/AZ329,"-")</f>
        <v>-</v>
      </c>
      <c r="BE339" s="78">
        <v>0</v>
      </c>
      <c r="BF339" s="65" t="str">
        <f>IFERROR(BE339/BA329,"-")</f>
        <v>-</v>
      </c>
      <c r="BG339" s="81" t="str">
        <f t="shared" si="38"/>
        <v>-</v>
      </c>
      <c r="BH339" s="355"/>
      <c r="BI339" s="355"/>
      <c r="BJ339" s="49" t="s">
        <v>116</v>
      </c>
      <c r="BK339" s="78">
        <v>4140</v>
      </c>
      <c r="BL339" s="65">
        <f>IFERROR(BK339/BH329,"-")</f>
        <v>1.5710613236464881E-5</v>
      </c>
      <c r="BM339" s="78">
        <v>1</v>
      </c>
      <c r="BN339" s="65">
        <f>IFERROR(BM339/BI329,"-")</f>
        <v>1.4450867052023121E-3</v>
      </c>
      <c r="BO339" s="192">
        <f t="shared" si="39"/>
        <v>4140</v>
      </c>
      <c r="BP339" s="286"/>
    </row>
    <row r="340" spans="2:68" s="10" customFormat="1" ht="13.15" customHeight="1">
      <c r="B340" s="379"/>
      <c r="C340" s="374"/>
      <c r="D340" s="355"/>
      <c r="E340" s="355"/>
      <c r="F340" s="49" t="s">
        <v>117</v>
      </c>
      <c r="G340" s="78">
        <v>2349844</v>
      </c>
      <c r="H340" s="65">
        <f>IFERROR(G340/D329,"-")</f>
        <v>2.3518727254129412E-2</v>
      </c>
      <c r="I340" s="78">
        <v>4</v>
      </c>
      <c r="J340" s="65">
        <f>IFERROR(I340/E329,"-")</f>
        <v>3.3898305084745763E-2</v>
      </c>
      <c r="K340" s="81">
        <f t="shared" si="32"/>
        <v>587461</v>
      </c>
      <c r="L340" s="355"/>
      <c r="M340" s="355"/>
      <c r="N340" s="49" t="s">
        <v>117</v>
      </c>
      <c r="O340" s="78">
        <v>480896</v>
      </c>
      <c r="P340" s="65">
        <f>IFERROR(O340/L329,"-")</f>
        <v>7.5745287695092207E-4</v>
      </c>
      <c r="Q340" s="78">
        <v>6</v>
      </c>
      <c r="R340" s="65">
        <f>IFERROR(Q340/M329,"-")</f>
        <v>4.9019607843137254E-3</v>
      </c>
      <c r="S340" s="81">
        <f t="shared" si="33"/>
        <v>80149.333333333328</v>
      </c>
      <c r="T340" s="355"/>
      <c r="U340" s="355"/>
      <c r="V340" s="49" t="s">
        <v>117</v>
      </c>
      <c r="W340" s="78">
        <v>1504</v>
      </c>
      <c r="X340" s="65">
        <f>IFERROR(W340/T329,"-")</f>
        <v>7.929010054659558E-5</v>
      </c>
      <c r="Y340" s="78">
        <v>1</v>
      </c>
      <c r="Z340" s="65">
        <f>IFERROR(Y340/U329,"-")</f>
        <v>1.4084507042253521E-2</v>
      </c>
      <c r="AA340" s="192">
        <f t="shared" si="34"/>
        <v>1504</v>
      </c>
      <c r="AB340" s="355"/>
      <c r="AC340" s="355"/>
      <c r="AD340" s="49" t="s">
        <v>117</v>
      </c>
      <c r="AE340" s="78">
        <v>0</v>
      </c>
      <c r="AF340" s="65">
        <f>IFERROR(AE340/AB329,"-")</f>
        <v>0</v>
      </c>
      <c r="AG340" s="78">
        <v>0</v>
      </c>
      <c r="AH340" s="65">
        <f>IFERROR(AG340/AC329,"-")</f>
        <v>0</v>
      </c>
      <c r="AI340" s="81" t="str">
        <f t="shared" si="35"/>
        <v>-</v>
      </c>
      <c r="AJ340" s="355"/>
      <c r="AK340" s="355"/>
      <c r="AL340" s="49" t="s">
        <v>117</v>
      </c>
      <c r="AM340" s="78">
        <v>22252</v>
      </c>
      <c r="AN340" s="65">
        <f>IFERROR(AM340/AJ329,"-")</f>
        <v>8.1758623133641365E-5</v>
      </c>
      <c r="AO340" s="78">
        <v>1</v>
      </c>
      <c r="AP340" s="65">
        <f>IFERROR(AO340/AK329,"-")</f>
        <v>2.2522522522522522E-3</v>
      </c>
      <c r="AQ340" s="81">
        <f t="shared" si="36"/>
        <v>22252</v>
      </c>
      <c r="AR340" s="355"/>
      <c r="AS340" s="355"/>
      <c r="AT340" s="49" t="s">
        <v>117</v>
      </c>
      <c r="AU340" s="78">
        <v>457140</v>
      </c>
      <c r="AV340" s="65">
        <f>IFERROR(AU340/AR329,"-")</f>
        <v>1.4702493055762374E-3</v>
      </c>
      <c r="AW340" s="81">
        <v>4</v>
      </c>
      <c r="AX340" s="65">
        <f>IFERROR(AW340/AS329,"-")</f>
        <v>6.8027210884353739E-3</v>
      </c>
      <c r="AY340" s="284">
        <f t="shared" si="37"/>
        <v>114285</v>
      </c>
      <c r="AZ340" s="355"/>
      <c r="BA340" s="355"/>
      <c r="BB340" s="49" t="s">
        <v>117</v>
      </c>
      <c r="BC340" s="78">
        <v>0</v>
      </c>
      <c r="BD340" s="65" t="str">
        <f>IFERROR(BC340/AZ329,"-")</f>
        <v>-</v>
      </c>
      <c r="BE340" s="78">
        <v>0</v>
      </c>
      <c r="BF340" s="65" t="str">
        <f>IFERROR(BE340/BA329,"-")</f>
        <v>-</v>
      </c>
      <c r="BG340" s="81" t="str">
        <f t="shared" si="38"/>
        <v>-</v>
      </c>
      <c r="BH340" s="355"/>
      <c r="BI340" s="355"/>
      <c r="BJ340" s="49" t="s">
        <v>117</v>
      </c>
      <c r="BK340" s="78">
        <v>163616</v>
      </c>
      <c r="BL340" s="65">
        <f>IFERROR(BK340/BH329,"-")</f>
        <v>6.2089557857426033E-4</v>
      </c>
      <c r="BM340" s="78">
        <v>1</v>
      </c>
      <c r="BN340" s="65">
        <f>IFERROR(BM340/BI329,"-")</f>
        <v>1.4450867052023121E-3</v>
      </c>
      <c r="BO340" s="192">
        <f t="shared" si="39"/>
        <v>163616</v>
      </c>
      <c r="BP340" s="286"/>
    </row>
    <row r="341" spans="2:68" s="10" customFormat="1" ht="13.15" customHeight="1">
      <c r="B341" s="379"/>
      <c r="C341" s="374"/>
      <c r="D341" s="355"/>
      <c r="E341" s="355"/>
      <c r="F341" s="49" t="s">
        <v>118</v>
      </c>
      <c r="G341" s="78">
        <v>673886</v>
      </c>
      <c r="H341" s="65">
        <f>IFERROR(G341/D329,"-")</f>
        <v>6.7446779592076128E-3</v>
      </c>
      <c r="I341" s="78">
        <v>18</v>
      </c>
      <c r="J341" s="65">
        <f>IFERROR(I341/E329,"-")</f>
        <v>0.15254237288135594</v>
      </c>
      <c r="K341" s="81">
        <f t="shared" si="32"/>
        <v>37438.111111111109</v>
      </c>
      <c r="L341" s="355"/>
      <c r="M341" s="355"/>
      <c r="N341" s="49" t="s">
        <v>118</v>
      </c>
      <c r="O341" s="78">
        <v>6924623</v>
      </c>
      <c r="P341" s="65">
        <f>IFERROR(O341/L329,"-")</f>
        <v>1.0906881348879018E-2</v>
      </c>
      <c r="Q341" s="78">
        <v>128</v>
      </c>
      <c r="R341" s="65">
        <f>IFERROR(Q341/M329,"-")</f>
        <v>0.10457516339869281</v>
      </c>
      <c r="S341" s="81">
        <f t="shared" si="33"/>
        <v>54098.6171875</v>
      </c>
      <c r="T341" s="355"/>
      <c r="U341" s="355"/>
      <c r="V341" s="49" t="s">
        <v>118</v>
      </c>
      <c r="W341" s="78">
        <v>97569</v>
      </c>
      <c r="X341" s="65">
        <f>IFERROR(W341/T329,"-")</f>
        <v>5.1437871145151495E-3</v>
      </c>
      <c r="Y341" s="78">
        <v>5</v>
      </c>
      <c r="Z341" s="65">
        <f>IFERROR(Y341/U329,"-")</f>
        <v>7.0422535211267609E-2</v>
      </c>
      <c r="AA341" s="192">
        <f t="shared" si="34"/>
        <v>19513.8</v>
      </c>
      <c r="AB341" s="355"/>
      <c r="AC341" s="355"/>
      <c r="AD341" s="49" t="s">
        <v>118</v>
      </c>
      <c r="AE341" s="78">
        <v>1672099</v>
      </c>
      <c r="AF341" s="65">
        <f>IFERROR(AE341/AB329,"-")</f>
        <v>5.0942114356447556E-2</v>
      </c>
      <c r="AG341" s="78">
        <v>3</v>
      </c>
      <c r="AH341" s="65">
        <f>IFERROR(AG341/AC329,"-")</f>
        <v>2.4793388429752067E-2</v>
      </c>
      <c r="AI341" s="81">
        <f t="shared" si="35"/>
        <v>557366.33333333337</v>
      </c>
      <c r="AJ341" s="355"/>
      <c r="AK341" s="355"/>
      <c r="AL341" s="49" t="s">
        <v>118</v>
      </c>
      <c r="AM341" s="78">
        <v>2831900</v>
      </c>
      <c r="AN341" s="65">
        <f>IFERROR(AM341/AJ329,"-")</f>
        <v>1.0405008307215484E-2</v>
      </c>
      <c r="AO341" s="78">
        <v>55</v>
      </c>
      <c r="AP341" s="65">
        <f>IFERROR(AO341/AK329,"-")</f>
        <v>0.12387387387387387</v>
      </c>
      <c r="AQ341" s="81">
        <f t="shared" si="36"/>
        <v>51489.090909090912</v>
      </c>
      <c r="AR341" s="355"/>
      <c r="AS341" s="355"/>
      <c r="AT341" s="49" t="s">
        <v>118</v>
      </c>
      <c r="AU341" s="78">
        <v>2323055</v>
      </c>
      <c r="AV341" s="65">
        <f>IFERROR(AU341/AR329,"-")</f>
        <v>7.4713873224075914E-3</v>
      </c>
      <c r="AW341" s="81">
        <v>65</v>
      </c>
      <c r="AX341" s="65">
        <f>IFERROR(AW341/AS329,"-")</f>
        <v>0.11054421768707483</v>
      </c>
      <c r="AY341" s="284">
        <f t="shared" si="37"/>
        <v>35739.307692307695</v>
      </c>
      <c r="AZ341" s="355"/>
      <c r="BA341" s="355"/>
      <c r="BB341" s="49" t="s">
        <v>118</v>
      </c>
      <c r="BC341" s="78">
        <v>0</v>
      </c>
      <c r="BD341" s="65" t="str">
        <f>IFERROR(BC341/AZ329,"-")</f>
        <v>-</v>
      </c>
      <c r="BE341" s="78">
        <v>0</v>
      </c>
      <c r="BF341" s="65" t="str">
        <f>IFERROR(BE341/BA329,"-")</f>
        <v>-</v>
      </c>
      <c r="BG341" s="81" t="str">
        <f t="shared" si="38"/>
        <v>-</v>
      </c>
      <c r="BH341" s="355"/>
      <c r="BI341" s="355"/>
      <c r="BJ341" s="49" t="s">
        <v>118</v>
      </c>
      <c r="BK341" s="78">
        <v>1477712</v>
      </c>
      <c r="BL341" s="65">
        <f>IFERROR(BK341/BH329,"-")</f>
        <v>5.6076719098751187E-3</v>
      </c>
      <c r="BM341" s="78">
        <v>55</v>
      </c>
      <c r="BN341" s="65">
        <f>IFERROR(BM341/BI329,"-")</f>
        <v>7.947976878612717E-2</v>
      </c>
      <c r="BO341" s="192">
        <f t="shared" si="39"/>
        <v>26867.49090909091</v>
      </c>
      <c r="BP341" s="286"/>
    </row>
    <row r="342" spans="2:68" s="10" customFormat="1" ht="13.15" customHeight="1">
      <c r="B342" s="379"/>
      <c r="C342" s="374"/>
      <c r="D342" s="355"/>
      <c r="E342" s="355"/>
      <c r="F342" s="49" t="s">
        <v>119</v>
      </c>
      <c r="G342" s="78">
        <v>2696831</v>
      </c>
      <c r="H342" s="65">
        <f>IFERROR(G342/D329,"-")</f>
        <v>2.6991592948077011E-2</v>
      </c>
      <c r="I342" s="78">
        <v>25</v>
      </c>
      <c r="J342" s="65">
        <f>IFERROR(I342/E329,"-")</f>
        <v>0.21186440677966101</v>
      </c>
      <c r="K342" s="81">
        <f t="shared" si="32"/>
        <v>107873.24</v>
      </c>
      <c r="L342" s="355"/>
      <c r="M342" s="355"/>
      <c r="N342" s="49" t="s">
        <v>119</v>
      </c>
      <c r="O342" s="78">
        <v>7853792</v>
      </c>
      <c r="P342" s="65">
        <f>IFERROR(O342/L329,"-")</f>
        <v>1.2370403050501846E-2</v>
      </c>
      <c r="Q342" s="78">
        <v>110</v>
      </c>
      <c r="R342" s="65">
        <f>IFERROR(Q342/M329,"-")</f>
        <v>8.9869281045751634E-2</v>
      </c>
      <c r="S342" s="81">
        <f t="shared" si="33"/>
        <v>71398.109090909085</v>
      </c>
      <c r="T342" s="355"/>
      <c r="U342" s="355"/>
      <c r="V342" s="49" t="s">
        <v>119</v>
      </c>
      <c r="W342" s="78">
        <v>116516</v>
      </c>
      <c r="X342" s="65">
        <f>IFERROR(W342/T329,"-")</f>
        <v>6.142663135164316E-3</v>
      </c>
      <c r="Y342" s="78">
        <v>3</v>
      </c>
      <c r="Z342" s="65">
        <f>IFERROR(Y342/U329,"-")</f>
        <v>4.2253521126760563E-2</v>
      </c>
      <c r="AA342" s="192">
        <f t="shared" si="34"/>
        <v>38838.666666666664</v>
      </c>
      <c r="AB342" s="355"/>
      <c r="AC342" s="355"/>
      <c r="AD342" s="49" t="s">
        <v>119</v>
      </c>
      <c r="AE342" s="78">
        <v>214942</v>
      </c>
      <c r="AF342" s="65">
        <f>IFERROR(AE342/AB329,"-")</f>
        <v>6.5484160590991028E-3</v>
      </c>
      <c r="AG342" s="78">
        <v>5</v>
      </c>
      <c r="AH342" s="65">
        <f>IFERROR(AG342/AC329,"-")</f>
        <v>4.1322314049586778E-2</v>
      </c>
      <c r="AI342" s="81">
        <f t="shared" si="35"/>
        <v>42988.4</v>
      </c>
      <c r="AJ342" s="355"/>
      <c r="AK342" s="355"/>
      <c r="AL342" s="49" t="s">
        <v>119</v>
      </c>
      <c r="AM342" s="78">
        <v>3626158</v>
      </c>
      <c r="AN342" s="65">
        <f>IFERROR(AM342/AJ329,"-")</f>
        <v>1.3323282641786748E-2</v>
      </c>
      <c r="AO342" s="78">
        <v>46</v>
      </c>
      <c r="AP342" s="65">
        <f>IFERROR(AO342/AK329,"-")</f>
        <v>0.1036036036036036</v>
      </c>
      <c r="AQ342" s="81">
        <f t="shared" si="36"/>
        <v>78829.521739130432</v>
      </c>
      <c r="AR342" s="355"/>
      <c r="AS342" s="355"/>
      <c r="AT342" s="49" t="s">
        <v>119</v>
      </c>
      <c r="AU342" s="78">
        <v>3896176</v>
      </c>
      <c r="AV342" s="65">
        <f>IFERROR(AU342/AR329,"-")</f>
        <v>1.2530844070531571E-2</v>
      </c>
      <c r="AW342" s="81">
        <v>56</v>
      </c>
      <c r="AX342" s="65">
        <f>IFERROR(AW342/AS329,"-")</f>
        <v>9.5238095238095233E-2</v>
      </c>
      <c r="AY342" s="284">
        <f t="shared" si="37"/>
        <v>69574.571428571435</v>
      </c>
      <c r="AZ342" s="355"/>
      <c r="BA342" s="355"/>
      <c r="BB342" s="49" t="s">
        <v>119</v>
      </c>
      <c r="BC342" s="78">
        <v>0</v>
      </c>
      <c r="BD342" s="65" t="str">
        <f>IFERROR(BC342/AZ329,"-")</f>
        <v>-</v>
      </c>
      <c r="BE342" s="78">
        <v>0</v>
      </c>
      <c r="BF342" s="65" t="str">
        <f>IFERROR(BE342/BA329,"-")</f>
        <v>-</v>
      </c>
      <c r="BG342" s="81" t="str">
        <f t="shared" si="38"/>
        <v>-</v>
      </c>
      <c r="BH342" s="355"/>
      <c r="BI342" s="355"/>
      <c r="BJ342" s="49" t="s">
        <v>119</v>
      </c>
      <c r="BK342" s="78">
        <v>1683760</v>
      </c>
      <c r="BL342" s="65">
        <f>IFERROR(BK342/BH329,"-")</f>
        <v>6.3895898896207982E-3</v>
      </c>
      <c r="BM342" s="78">
        <v>33</v>
      </c>
      <c r="BN342" s="65">
        <f>IFERROR(BM342/BI329,"-")</f>
        <v>4.7687861271676298E-2</v>
      </c>
      <c r="BO342" s="192">
        <f t="shared" si="39"/>
        <v>51023.030303030304</v>
      </c>
      <c r="BP342" s="286"/>
    </row>
    <row r="343" spans="2:68" s="10" customFormat="1" ht="13.15" customHeight="1">
      <c r="B343" s="379"/>
      <c r="C343" s="374"/>
      <c r="D343" s="355"/>
      <c r="E343" s="355"/>
      <c r="F343" s="49" t="s">
        <v>120</v>
      </c>
      <c r="G343" s="78">
        <v>232619</v>
      </c>
      <c r="H343" s="65">
        <f>IFERROR(G343/D329,"-")</f>
        <v>2.3281983038569072E-3</v>
      </c>
      <c r="I343" s="78">
        <v>6</v>
      </c>
      <c r="J343" s="65">
        <f>IFERROR(I343/E329,"-")</f>
        <v>5.0847457627118647E-2</v>
      </c>
      <c r="K343" s="81">
        <f t="shared" si="32"/>
        <v>38769.833333333336</v>
      </c>
      <c r="L343" s="355"/>
      <c r="M343" s="355"/>
      <c r="N343" s="49" t="s">
        <v>120</v>
      </c>
      <c r="O343" s="78">
        <v>2774994</v>
      </c>
      <c r="P343" s="65">
        <f>IFERROR(O343/L329,"-")</f>
        <v>4.3708560454267598E-3</v>
      </c>
      <c r="Q343" s="78">
        <v>64</v>
      </c>
      <c r="R343" s="65">
        <f>IFERROR(Q343/M329,"-")</f>
        <v>5.2287581699346407E-2</v>
      </c>
      <c r="S343" s="81">
        <f t="shared" si="33"/>
        <v>43359.28125</v>
      </c>
      <c r="T343" s="355"/>
      <c r="U343" s="355"/>
      <c r="V343" s="49" t="s">
        <v>120</v>
      </c>
      <c r="W343" s="78">
        <v>100643</v>
      </c>
      <c r="X343" s="65">
        <f>IFERROR(W343/T329,"-")</f>
        <v>5.3058468014036035E-3</v>
      </c>
      <c r="Y343" s="78">
        <v>2</v>
      </c>
      <c r="Z343" s="65">
        <f>IFERROR(Y343/U329,"-")</f>
        <v>2.8169014084507043E-2</v>
      </c>
      <c r="AA343" s="192">
        <f t="shared" si="34"/>
        <v>50321.5</v>
      </c>
      <c r="AB343" s="355"/>
      <c r="AC343" s="355"/>
      <c r="AD343" s="49" t="s">
        <v>120</v>
      </c>
      <c r="AE343" s="78">
        <v>187322</v>
      </c>
      <c r="AF343" s="65">
        <f>IFERROR(AE343/AB329,"-")</f>
        <v>5.7069460274053567E-3</v>
      </c>
      <c r="AG343" s="78">
        <v>4</v>
      </c>
      <c r="AH343" s="65">
        <f>IFERROR(AG343/AC329,"-")</f>
        <v>3.3057851239669422E-2</v>
      </c>
      <c r="AI343" s="81">
        <f t="shared" si="35"/>
        <v>46830.5</v>
      </c>
      <c r="AJ343" s="355"/>
      <c r="AK343" s="355"/>
      <c r="AL343" s="49" t="s">
        <v>120</v>
      </c>
      <c r="AM343" s="78">
        <v>1584158</v>
      </c>
      <c r="AN343" s="65">
        <f>IFERROR(AM343/AJ329,"-")</f>
        <v>5.8205364419442315E-3</v>
      </c>
      <c r="AO343" s="78">
        <v>31</v>
      </c>
      <c r="AP343" s="65">
        <f>IFERROR(AO343/AK329,"-")</f>
        <v>6.9819819819819814E-2</v>
      </c>
      <c r="AQ343" s="81">
        <f t="shared" si="36"/>
        <v>51101.870967741932</v>
      </c>
      <c r="AR343" s="355"/>
      <c r="AS343" s="355"/>
      <c r="AT343" s="49" t="s">
        <v>120</v>
      </c>
      <c r="AU343" s="78">
        <v>902871</v>
      </c>
      <c r="AV343" s="65">
        <f>IFERROR(AU343/AR329,"-")</f>
        <v>2.9038050942269832E-3</v>
      </c>
      <c r="AW343" s="81">
        <v>27</v>
      </c>
      <c r="AX343" s="65">
        <f>IFERROR(AW343/AS329,"-")</f>
        <v>4.5918367346938778E-2</v>
      </c>
      <c r="AY343" s="284">
        <f t="shared" si="37"/>
        <v>33439.666666666664</v>
      </c>
      <c r="AZ343" s="355"/>
      <c r="BA343" s="355"/>
      <c r="BB343" s="49" t="s">
        <v>120</v>
      </c>
      <c r="BC343" s="78">
        <v>0</v>
      </c>
      <c r="BD343" s="65" t="str">
        <f>IFERROR(BC343/AZ329,"-")</f>
        <v>-</v>
      </c>
      <c r="BE343" s="78">
        <v>0</v>
      </c>
      <c r="BF343" s="65" t="str">
        <f>IFERROR(BE343/BA329,"-")</f>
        <v>-</v>
      </c>
      <c r="BG343" s="81" t="str">
        <f t="shared" si="38"/>
        <v>-</v>
      </c>
      <c r="BH343" s="355"/>
      <c r="BI343" s="355"/>
      <c r="BJ343" s="49" t="s">
        <v>120</v>
      </c>
      <c r="BK343" s="78">
        <v>968849</v>
      </c>
      <c r="BL343" s="65">
        <f>IFERROR(BK343/BH329,"-")</f>
        <v>3.6766212375690249E-3</v>
      </c>
      <c r="BM343" s="78">
        <v>24</v>
      </c>
      <c r="BN343" s="65">
        <f>IFERROR(BM343/BI329,"-")</f>
        <v>3.4682080924855488E-2</v>
      </c>
      <c r="BO343" s="192">
        <f t="shared" si="39"/>
        <v>40368.708333333336</v>
      </c>
      <c r="BP343" s="286"/>
    </row>
    <row r="344" spans="2:68" s="10" customFormat="1" ht="13.15" customHeight="1">
      <c r="B344" s="379"/>
      <c r="C344" s="374"/>
      <c r="D344" s="355"/>
      <c r="E344" s="355"/>
      <c r="F344" s="50" t="s">
        <v>121</v>
      </c>
      <c r="G344" s="79">
        <v>47975</v>
      </c>
      <c r="H344" s="66">
        <f>IFERROR(G344/D329,"-")</f>
        <v>4.801641896299748E-4</v>
      </c>
      <c r="I344" s="79">
        <v>12</v>
      </c>
      <c r="J344" s="66">
        <f>IFERROR(I344/E329,"-")</f>
        <v>0.10169491525423729</v>
      </c>
      <c r="K344" s="82">
        <f t="shared" si="32"/>
        <v>3997.9166666666665</v>
      </c>
      <c r="L344" s="355"/>
      <c r="M344" s="355"/>
      <c r="N344" s="50" t="s">
        <v>121</v>
      </c>
      <c r="O344" s="79">
        <v>746625</v>
      </c>
      <c r="P344" s="66">
        <f>IFERROR(O344/L329,"-")</f>
        <v>1.1759990814094569E-3</v>
      </c>
      <c r="Q344" s="79">
        <v>86</v>
      </c>
      <c r="R344" s="66">
        <f>IFERROR(Q344/M329,"-")</f>
        <v>7.0261437908496732E-2</v>
      </c>
      <c r="S344" s="82">
        <f t="shared" si="33"/>
        <v>8681.6860465116279</v>
      </c>
      <c r="T344" s="355"/>
      <c r="U344" s="355"/>
      <c r="V344" s="50" t="s">
        <v>121</v>
      </c>
      <c r="W344" s="79">
        <v>46330</v>
      </c>
      <c r="X344" s="66">
        <f>IFERROR(W344/T329,"-")</f>
        <v>2.4424935893110197E-3</v>
      </c>
      <c r="Y344" s="79">
        <v>3</v>
      </c>
      <c r="Z344" s="66">
        <f>IFERROR(Y344/U329,"-")</f>
        <v>4.2253521126760563E-2</v>
      </c>
      <c r="AA344" s="193">
        <f t="shared" si="34"/>
        <v>15443.333333333334</v>
      </c>
      <c r="AB344" s="355"/>
      <c r="AC344" s="355"/>
      <c r="AD344" s="50" t="s">
        <v>121</v>
      </c>
      <c r="AE344" s="79">
        <v>19397</v>
      </c>
      <c r="AF344" s="66">
        <f>IFERROR(AE344/AB329,"-")</f>
        <v>5.9094837815943508E-4</v>
      </c>
      <c r="AG344" s="79">
        <v>3</v>
      </c>
      <c r="AH344" s="66">
        <f>IFERROR(AG344/AC329,"-")</f>
        <v>2.4793388429752067E-2</v>
      </c>
      <c r="AI344" s="82">
        <f t="shared" si="35"/>
        <v>6465.666666666667</v>
      </c>
      <c r="AJ344" s="355"/>
      <c r="AK344" s="355"/>
      <c r="AL344" s="50" t="s">
        <v>121</v>
      </c>
      <c r="AM344" s="79">
        <v>339025</v>
      </c>
      <c r="AN344" s="66">
        <f>IFERROR(AM344/AJ329,"-")</f>
        <v>1.2456506025473109E-3</v>
      </c>
      <c r="AO344" s="79">
        <v>36</v>
      </c>
      <c r="AP344" s="66">
        <f>IFERROR(AO344/AK329,"-")</f>
        <v>8.1081081081081086E-2</v>
      </c>
      <c r="AQ344" s="82">
        <f t="shared" si="36"/>
        <v>9417.3611111111113</v>
      </c>
      <c r="AR344" s="355"/>
      <c r="AS344" s="355"/>
      <c r="AT344" s="50" t="s">
        <v>121</v>
      </c>
      <c r="AU344" s="79">
        <v>341873</v>
      </c>
      <c r="AV344" s="66">
        <f>IFERROR(AU344/AR329,"-")</f>
        <v>1.0995286801532681E-3</v>
      </c>
      <c r="AW344" s="82">
        <v>44</v>
      </c>
      <c r="AX344" s="68">
        <f>IFERROR(AW344/AS329,"-")</f>
        <v>7.4829931972789115E-2</v>
      </c>
      <c r="AY344" s="285">
        <f t="shared" si="37"/>
        <v>7769.840909090909</v>
      </c>
      <c r="AZ344" s="355"/>
      <c r="BA344" s="355"/>
      <c r="BB344" s="50" t="s">
        <v>121</v>
      </c>
      <c r="BC344" s="79">
        <v>0</v>
      </c>
      <c r="BD344" s="66" t="str">
        <f>IFERROR(BC344/AZ329,"-")</f>
        <v>-</v>
      </c>
      <c r="BE344" s="79">
        <v>0</v>
      </c>
      <c r="BF344" s="66" t="str">
        <f>IFERROR(BE344/BA329,"-")</f>
        <v>-</v>
      </c>
      <c r="BG344" s="82" t="str">
        <f t="shared" si="38"/>
        <v>-</v>
      </c>
      <c r="BH344" s="355"/>
      <c r="BI344" s="355"/>
      <c r="BJ344" s="50" t="s">
        <v>121</v>
      </c>
      <c r="BK344" s="79">
        <v>234347</v>
      </c>
      <c r="BL344" s="66">
        <f>IFERROR(BK344/BH329,"-")</f>
        <v>8.8930799036855918E-4</v>
      </c>
      <c r="BM344" s="79">
        <v>38</v>
      </c>
      <c r="BN344" s="66">
        <f>IFERROR(BM344/BI329,"-")</f>
        <v>5.4913294797687862E-2</v>
      </c>
      <c r="BO344" s="193">
        <f t="shared" si="39"/>
        <v>6167.0263157894733</v>
      </c>
      <c r="BP344" s="286"/>
    </row>
    <row r="345" spans="2:68" s="10" customFormat="1" ht="13.15" customHeight="1">
      <c r="B345" s="380"/>
      <c r="C345" s="375"/>
      <c r="D345" s="356"/>
      <c r="E345" s="356"/>
      <c r="F345" s="51" t="s">
        <v>71</v>
      </c>
      <c r="G345" s="74">
        <f>SUM(G329:G344)</f>
        <v>25994036</v>
      </c>
      <c r="H345" s="66">
        <f>IFERROR(G345/D329,"-")</f>
        <v>0.26016477813762151</v>
      </c>
      <c r="I345" s="79">
        <v>103</v>
      </c>
      <c r="J345" s="66">
        <f>IFERROR(I345/E329,"-")</f>
        <v>0.8728813559322034</v>
      </c>
      <c r="K345" s="82">
        <f t="shared" si="32"/>
        <v>252369.28155339806</v>
      </c>
      <c r="L345" s="356"/>
      <c r="M345" s="356"/>
      <c r="N345" s="51" t="s">
        <v>71</v>
      </c>
      <c r="O345" s="74">
        <f>SUM(O329:O344)</f>
        <v>130109552</v>
      </c>
      <c r="P345" s="66">
        <f>IFERROR(O345/L329,"-")</f>
        <v>0.20493382037113136</v>
      </c>
      <c r="Q345" s="79">
        <v>967</v>
      </c>
      <c r="R345" s="66">
        <f>IFERROR(Q345/M329,"-")</f>
        <v>0.79003267973856206</v>
      </c>
      <c r="S345" s="82">
        <f t="shared" si="33"/>
        <v>134549.69183040332</v>
      </c>
      <c r="T345" s="356"/>
      <c r="U345" s="356"/>
      <c r="V345" s="51" t="s">
        <v>71</v>
      </c>
      <c r="W345" s="74">
        <f>SUM(W329:W344)</f>
        <v>766170</v>
      </c>
      <c r="X345" s="66">
        <f>IFERROR(W345/T329,"-")</f>
        <v>4.0392085329644375E-2</v>
      </c>
      <c r="Y345" s="79">
        <v>28</v>
      </c>
      <c r="Z345" s="66">
        <f>IFERROR(Y345/U329,"-")</f>
        <v>0.39436619718309857</v>
      </c>
      <c r="AA345" s="193">
        <f t="shared" si="34"/>
        <v>27363.214285714286</v>
      </c>
      <c r="AB345" s="356"/>
      <c r="AC345" s="356"/>
      <c r="AD345" s="51" t="s">
        <v>71</v>
      </c>
      <c r="AE345" s="74">
        <f>SUM(AE329:AE344)</f>
        <v>3012353</v>
      </c>
      <c r="AF345" s="66">
        <f>IFERROR(AE345/AB329,"-")</f>
        <v>9.1774249615595646E-2</v>
      </c>
      <c r="AG345" s="79">
        <v>33</v>
      </c>
      <c r="AH345" s="66">
        <f>IFERROR(AG345/AC329,"-")</f>
        <v>0.27272727272727271</v>
      </c>
      <c r="AI345" s="82">
        <f t="shared" si="35"/>
        <v>91283.42424242424</v>
      </c>
      <c r="AJ345" s="356"/>
      <c r="AK345" s="356"/>
      <c r="AL345" s="51" t="s">
        <v>71</v>
      </c>
      <c r="AM345" s="74">
        <f>SUM(AM329:AM344)</f>
        <v>60904536</v>
      </c>
      <c r="AN345" s="66">
        <f>IFERROR(AM345/AJ329,"-")</f>
        <v>0.2237763349790263</v>
      </c>
      <c r="AO345" s="79">
        <v>395</v>
      </c>
      <c r="AP345" s="66">
        <f>IFERROR(AO345/AK329,"-")</f>
        <v>0.88963963963963966</v>
      </c>
      <c r="AQ345" s="82">
        <f t="shared" si="36"/>
        <v>154188.69873417722</v>
      </c>
      <c r="AR345" s="356"/>
      <c r="AS345" s="356"/>
      <c r="AT345" s="51" t="s">
        <v>71</v>
      </c>
      <c r="AU345" s="74">
        <f>SUM(AU329:AU344)</f>
        <v>65426493</v>
      </c>
      <c r="AV345" s="66">
        <f>IFERROR(AU345/AR329,"-")</f>
        <v>0.2104240624306308</v>
      </c>
      <c r="AW345" s="82">
        <v>511</v>
      </c>
      <c r="AX345" s="153">
        <f>IFERROR(AW345/AS329,"-")</f>
        <v>0.86904761904761907</v>
      </c>
      <c r="AY345" s="223">
        <f t="shared" si="37"/>
        <v>128036.18982387475</v>
      </c>
      <c r="AZ345" s="356"/>
      <c r="BA345" s="356"/>
      <c r="BB345" s="51" t="s">
        <v>71</v>
      </c>
      <c r="BC345" s="74">
        <f>SUM(BC329:BC344)</f>
        <v>0</v>
      </c>
      <c r="BD345" s="66" t="str">
        <f>IFERROR(BC345/AZ329,"-")</f>
        <v>-</v>
      </c>
      <c r="BE345" s="79">
        <v>0</v>
      </c>
      <c r="BF345" s="66" t="str">
        <f>IFERROR(BE345/BA329,"-")</f>
        <v>-</v>
      </c>
      <c r="BG345" s="82" t="str">
        <f t="shared" si="38"/>
        <v>-</v>
      </c>
      <c r="BH345" s="356"/>
      <c r="BI345" s="356"/>
      <c r="BJ345" s="51" t="s">
        <v>71</v>
      </c>
      <c r="BK345" s="74">
        <f>SUM(BK329:BK344)</f>
        <v>37786052</v>
      </c>
      <c r="BL345" s="66">
        <f>IFERROR(BK345/BH329,"-")</f>
        <v>0.14339179920409426</v>
      </c>
      <c r="BM345" s="79">
        <v>473</v>
      </c>
      <c r="BN345" s="66">
        <f>IFERROR(BM345/BI329,"-")</f>
        <v>0.68352601156069359</v>
      </c>
      <c r="BO345" s="193">
        <f t="shared" si="39"/>
        <v>79885.945031712472</v>
      </c>
      <c r="BP345" s="286"/>
    </row>
    <row r="346" spans="2:68" s="10" customFormat="1" ht="13.15" customHeight="1">
      <c r="B346" s="378">
        <v>21</v>
      </c>
      <c r="C346" s="373" t="s">
        <v>101</v>
      </c>
      <c r="D346" s="354">
        <v>65255100</v>
      </c>
      <c r="E346" s="354">
        <v>76</v>
      </c>
      <c r="F346" s="47" t="s">
        <v>107</v>
      </c>
      <c r="G346" s="77">
        <v>5640188</v>
      </c>
      <c r="H346" s="64">
        <f>IFERROR(G346/D346,"-")</f>
        <v>8.64329071597469E-2</v>
      </c>
      <c r="I346" s="77">
        <v>18</v>
      </c>
      <c r="J346" s="64">
        <f>IFERROR(I346/E346,"-")</f>
        <v>0.23684210526315788</v>
      </c>
      <c r="K346" s="80">
        <f t="shared" si="32"/>
        <v>313343.77777777775</v>
      </c>
      <c r="L346" s="354">
        <v>510369380</v>
      </c>
      <c r="M346" s="354">
        <v>956</v>
      </c>
      <c r="N346" s="47" t="s">
        <v>107</v>
      </c>
      <c r="O346" s="77">
        <v>8241160</v>
      </c>
      <c r="P346" s="64">
        <f>IFERROR(O346/L346,"-")</f>
        <v>1.6147442074209074E-2</v>
      </c>
      <c r="Q346" s="77">
        <v>169</v>
      </c>
      <c r="R346" s="64">
        <f>IFERROR(Q346/M346,"-")</f>
        <v>0.17677824267782427</v>
      </c>
      <c r="S346" s="80">
        <f t="shared" si="33"/>
        <v>48764.260355029583</v>
      </c>
      <c r="T346" s="354">
        <v>15322600</v>
      </c>
      <c r="U346" s="354">
        <v>55</v>
      </c>
      <c r="V346" s="47" t="s">
        <v>107</v>
      </c>
      <c r="W346" s="77">
        <v>285762</v>
      </c>
      <c r="X346" s="64">
        <f>IFERROR(W346/T346,"-")</f>
        <v>1.8649706968791199E-2</v>
      </c>
      <c r="Y346" s="77">
        <v>11</v>
      </c>
      <c r="Z346" s="64">
        <f>IFERROR(Y346/U346,"-")</f>
        <v>0.2</v>
      </c>
      <c r="AA346" s="191">
        <f t="shared" si="34"/>
        <v>25978.363636363636</v>
      </c>
      <c r="AB346" s="354">
        <v>23472200</v>
      </c>
      <c r="AC346" s="354">
        <v>101</v>
      </c>
      <c r="AD346" s="47" t="s">
        <v>107</v>
      </c>
      <c r="AE346" s="77">
        <v>705581</v>
      </c>
      <c r="AF346" s="64">
        <f>IFERROR(AE346/AB346,"-")</f>
        <v>3.0060284080742326E-2</v>
      </c>
      <c r="AG346" s="77">
        <v>9</v>
      </c>
      <c r="AH346" s="64">
        <f>IFERROR(AG346/AC346,"-")</f>
        <v>8.9108910891089105E-2</v>
      </c>
      <c r="AI346" s="80">
        <f t="shared" si="35"/>
        <v>78397.888888888891</v>
      </c>
      <c r="AJ346" s="354">
        <v>224269010</v>
      </c>
      <c r="AK346" s="354">
        <v>334</v>
      </c>
      <c r="AL346" s="47" t="s">
        <v>107</v>
      </c>
      <c r="AM346" s="77">
        <v>2279249</v>
      </c>
      <c r="AN346" s="64">
        <f>IFERROR(AM346/AJ346,"-")</f>
        <v>1.0163013605847726E-2</v>
      </c>
      <c r="AO346" s="77">
        <v>59</v>
      </c>
      <c r="AP346" s="64">
        <f>IFERROR(AO346/AK346,"-")</f>
        <v>0.17664670658682635</v>
      </c>
      <c r="AQ346" s="80">
        <f t="shared" si="36"/>
        <v>38631.338983050846</v>
      </c>
      <c r="AR346" s="354">
        <v>247305570</v>
      </c>
      <c r="AS346" s="354">
        <v>466</v>
      </c>
      <c r="AT346" s="47" t="s">
        <v>107</v>
      </c>
      <c r="AU346" s="77">
        <v>4970568</v>
      </c>
      <c r="AV346" s="64">
        <f>IFERROR(AU346/AR346,"-")</f>
        <v>2.0098892232795242E-2</v>
      </c>
      <c r="AW346" s="80">
        <v>90</v>
      </c>
      <c r="AX346" s="64">
        <f>IFERROR(AW346/AS346,"-")</f>
        <v>0.19313304721030042</v>
      </c>
      <c r="AY346" s="284">
        <f t="shared" si="37"/>
        <v>55228.533333333333</v>
      </c>
      <c r="AZ346" s="354">
        <v>0</v>
      </c>
      <c r="BA346" s="354">
        <v>0</v>
      </c>
      <c r="BB346" s="47" t="s">
        <v>107</v>
      </c>
      <c r="BC346" s="77">
        <v>0</v>
      </c>
      <c r="BD346" s="64" t="str">
        <f>IFERROR(BC346/AZ346,"-")</f>
        <v>-</v>
      </c>
      <c r="BE346" s="77">
        <v>0</v>
      </c>
      <c r="BF346" s="64" t="str">
        <f>IFERROR(BE346/BA346,"-")</f>
        <v>-</v>
      </c>
      <c r="BG346" s="80" t="str">
        <f t="shared" si="38"/>
        <v>-</v>
      </c>
      <c r="BH346" s="354">
        <v>303033310</v>
      </c>
      <c r="BI346" s="354">
        <v>615</v>
      </c>
      <c r="BJ346" s="47" t="s">
        <v>107</v>
      </c>
      <c r="BK346" s="77">
        <v>9368001</v>
      </c>
      <c r="BL346" s="64">
        <f>IFERROR(BK346/BH346,"-")</f>
        <v>3.0914096539420038E-2</v>
      </c>
      <c r="BM346" s="77">
        <v>138</v>
      </c>
      <c r="BN346" s="64">
        <f>IFERROR(BM346/BI346,"-")</f>
        <v>0.22439024390243903</v>
      </c>
      <c r="BO346" s="191">
        <f t="shared" si="39"/>
        <v>67884.065217391311</v>
      </c>
      <c r="BP346" s="286"/>
    </row>
    <row r="347" spans="2:68" s="10" customFormat="1" ht="13.15" customHeight="1">
      <c r="B347" s="379"/>
      <c r="C347" s="374"/>
      <c r="D347" s="355"/>
      <c r="E347" s="355"/>
      <c r="F347" s="48" t="s">
        <v>108</v>
      </c>
      <c r="G347" s="78">
        <v>481575</v>
      </c>
      <c r="H347" s="65">
        <f>IFERROR(G347/D346,"-")</f>
        <v>7.3798829516773402E-3</v>
      </c>
      <c r="I347" s="78">
        <v>24</v>
      </c>
      <c r="J347" s="65">
        <f>IFERROR(I347/E346,"-")</f>
        <v>0.31578947368421051</v>
      </c>
      <c r="K347" s="81">
        <f t="shared" si="32"/>
        <v>20065.625</v>
      </c>
      <c r="L347" s="355"/>
      <c r="M347" s="355"/>
      <c r="N347" s="48" t="s">
        <v>108</v>
      </c>
      <c r="O347" s="78">
        <v>7825551</v>
      </c>
      <c r="P347" s="65">
        <f>IFERROR(O347/L346,"-")</f>
        <v>1.5333112264689547E-2</v>
      </c>
      <c r="Q347" s="78">
        <v>223</v>
      </c>
      <c r="R347" s="65">
        <f>IFERROR(Q347/M346,"-")</f>
        <v>0.23326359832635984</v>
      </c>
      <c r="S347" s="81">
        <f t="shared" si="33"/>
        <v>35092.156950672645</v>
      </c>
      <c r="T347" s="355"/>
      <c r="U347" s="355"/>
      <c r="V347" s="48" t="s">
        <v>108</v>
      </c>
      <c r="W347" s="78">
        <v>256543</v>
      </c>
      <c r="X347" s="65">
        <f>IFERROR(W347/T346,"-")</f>
        <v>1.6742785167008209E-2</v>
      </c>
      <c r="Y347" s="78">
        <v>8</v>
      </c>
      <c r="Z347" s="65">
        <f>IFERROR(Y347/U346,"-")</f>
        <v>0.14545454545454545</v>
      </c>
      <c r="AA347" s="192">
        <f t="shared" si="34"/>
        <v>32067.875</v>
      </c>
      <c r="AB347" s="355"/>
      <c r="AC347" s="355"/>
      <c r="AD347" s="48" t="s">
        <v>108</v>
      </c>
      <c r="AE347" s="78">
        <v>202963</v>
      </c>
      <c r="AF347" s="65">
        <f>IFERROR(AE347/AB346,"-")</f>
        <v>8.6469525651621925E-3</v>
      </c>
      <c r="AG347" s="78">
        <v>17</v>
      </c>
      <c r="AH347" s="65">
        <f>IFERROR(AG347/AC346,"-")</f>
        <v>0.16831683168316833</v>
      </c>
      <c r="AI347" s="81">
        <f t="shared" si="35"/>
        <v>11939</v>
      </c>
      <c r="AJ347" s="355"/>
      <c r="AK347" s="355"/>
      <c r="AL347" s="48" t="s">
        <v>108</v>
      </c>
      <c r="AM347" s="78">
        <v>2926720</v>
      </c>
      <c r="AN347" s="65">
        <f>IFERROR(AM347/AJ346,"-")</f>
        <v>1.3050042000898831E-2</v>
      </c>
      <c r="AO347" s="78">
        <v>82</v>
      </c>
      <c r="AP347" s="65">
        <f>IFERROR(AO347/AK346,"-")</f>
        <v>0.24550898203592814</v>
      </c>
      <c r="AQ347" s="81">
        <f t="shared" si="36"/>
        <v>35691.707317073167</v>
      </c>
      <c r="AR347" s="355"/>
      <c r="AS347" s="355"/>
      <c r="AT347" s="48" t="s">
        <v>108</v>
      </c>
      <c r="AU347" s="78">
        <v>4439325</v>
      </c>
      <c r="AV347" s="65">
        <f>IFERROR(AU347/AR346,"-")</f>
        <v>1.7950768355116303E-2</v>
      </c>
      <c r="AW347" s="81">
        <v>116</v>
      </c>
      <c r="AX347" s="65">
        <f>IFERROR(AW347/AS346,"-")</f>
        <v>0.24892703862660945</v>
      </c>
      <c r="AY347" s="284">
        <f t="shared" si="37"/>
        <v>38270.043103448275</v>
      </c>
      <c r="AZ347" s="355"/>
      <c r="BA347" s="355"/>
      <c r="BB347" s="48" t="s">
        <v>108</v>
      </c>
      <c r="BC347" s="78">
        <v>0</v>
      </c>
      <c r="BD347" s="65" t="str">
        <f>IFERROR(BC347/AZ346,"-")</f>
        <v>-</v>
      </c>
      <c r="BE347" s="78">
        <v>0</v>
      </c>
      <c r="BF347" s="65" t="str">
        <f>IFERROR(BE347/BA346,"-")</f>
        <v>-</v>
      </c>
      <c r="BG347" s="81" t="str">
        <f t="shared" si="38"/>
        <v>-</v>
      </c>
      <c r="BH347" s="355"/>
      <c r="BI347" s="355"/>
      <c r="BJ347" s="48" t="s">
        <v>108</v>
      </c>
      <c r="BK347" s="78">
        <v>4522483</v>
      </c>
      <c r="BL347" s="65">
        <f>IFERROR(BK347/BH346,"-")</f>
        <v>1.4924045808693441E-2</v>
      </c>
      <c r="BM347" s="78">
        <v>145</v>
      </c>
      <c r="BN347" s="65">
        <f>IFERROR(BM347/BI346,"-")</f>
        <v>0.23577235772357724</v>
      </c>
      <c r="BO347" s="192">
        <f t="shared" si="39"/>
        <v>31189.537931034483</v>
      </c>
      <c r="BP347" s="286"/>
    </row>
    <row r="348" spans="2:68" s="10" customFormat="1" ht="13.15" customHeight="1">
      <c r="B348" s="379"/>
      <c r="C348" s="374"/>
      <c r="D348" s="355"/>
      <c r="E348" s="355"/>
      <c r="F348" s="49" t="s">
        <v>109</v>
      </c>
      <c r="G348" s="78">
        <v>990019</v>
      </c>
      <c r="H348" s="65">
        <f>IFERROR(G348/D346,"-")</f>
        <v>1.517151916095447E-2</v>
      </c>
      <c r="I348" s="78">
        <v>25</v>
      </c>
      <c r="J348" s="65">
        <f>IFERROR(I348/E346,"-")</f>
        <v>0.32894736842105265</v>
      </c>
      <c r="K348" s="81">
        <f t="shared" si="32"/>
        <v>39600.76</v>
      </c>
      <c r="L348" s="355"/>
      <c r="M348" s="355"/>
      <c r="N348" s="49" t="s">
        <v>109</v>
      </c>
      <c r="O348" s="78">
        <v>17918184</v>
      </c>
      <c r="P348" s="65">
        <f>IFERROR(O348/L346,"-")</f>
        <v>3.5108266095430725E-2</v>
      </c>
      <c r="Q348" s="78">
        <v>329</v>
      </c>
      <c r="R348" s="65">
        <f>IFERROR(Q348/M346,"-")</f>
        <v>0.34414225941422594</v>
      </c>
      <c r="S348" s="81">
        <f t="shared" si="33"/>
        <v>54462.565349544071</v>
      </c>
      <c r="T348" s="355"/>
      <c r="U348" s="355"/>
      <c r="V348" s="49" t="s">
        <v>109</v>
      </c>
      <c r="W348" s="78">
        <v>0</v>
      </c>
      <c r="X348" s="65">
        <f>IFERROR(W348/T346,"-")</f>
        <v>0</v>
      </c>
      <c r="Y348" s="78">
        <v>0</v>
      </c>
      <c r="Z348" s="65">
        <f>IFERROR(Y348/U346,"-")</f>
        <v>0</v>
      </c>
      <c r="AA348" s="192" t="str">
        <f t="shared" si="34"/>
        <v>-</v>
      </c>
      <c r="AB348" s="355"/>
      <c r="AC348" s="355"/>
      <c r="AD348" s="49" t="s">
        <v>109</v>
      </c>
      <c r="AE348" s="78">
        <v>0</v>
      </c>
      <c r="AF348" s="65">
        <f>IFERROR(AE348/AB346,"-")</f>
        <v>0</v>
      </c>
      <c r="AG348" s="78">
        <v>0</v>
      </c>
      <c r="AH348" s="65">
        <f>IFERROR(AG348/AC346,"-")</f>
        <v>0</v>
      </c>
      <c r="AI348" s="81" t="str">
        <f t="shared" si="35"/>
        <v>-</v>
      </c>
      <c r="AJ348" s="355"/>
      <c r="AK348" s="355"/>
      <c r="AL348" s="49" t="s">
        <v>109</v>
      </c>
      <c r="AM348" s="78">
        <v>11435144</v>
      </c>
      <c r="AN348" s="65">
        <f>IFERROR(AM348/AJ346,"-")</f>
        <v>5.0988515979091362E-2</v>
      </c>
      <c r="AO348" s="78">
        <v>152</v>
      </c>
      <c r="AP348" s="65">
        <f>IFERROR(AO348/AK346,"-")</f>
        <v>0.45508982035928142</v>
      </c>
      <c r="AQ348" s="81">
        <f t="shared" si="36"/>
        <v>75231.210526315786</v>
      </c>
      <c r="AR348" s="355"/>
      <c r="AS348" s="355"/>
      <c r="AT348" s="49" t="s">
        <v>109</v>
      </c>
      <c r="AU348" s="78">
        <v>6483040</v>
      </c>
      <c r="AV348" s="65">
        <f>IFERROR(AU348/AR346,"-")</f>
        <v>2.6214694638701425E-2</v>
      </c>
      <c r="AW348" s="81">
        <v>177</v>
      </c>
      <c r="AX348" s="65">
        <f>IFERROR(AW348/AS346,"-")</f>
        <v>0.37982832618025753</v>
      </c>
      <c r="AY348" s="284">
        <f t="shared" si="37"/>
        <v>36627.344632768363</v>
      </c>
      <c r="AZ348" s="355"/>
      <c r="BA348" s="355"/>
      <c r="BB348" s="49" t="s">
        <v>109</v>
      </c>
      <c r="BC348" s="78">
        <v>0</v>
      </c>
      <c r="BD348" s="65" t="str">
        <f>IFERROR(BC348/AZ346,"-")</f>
        <v>-</v>
      </c>
      <c r="BE348" s="78">
        <v>0</v>
      </c>
      <c r="BF348" s="65" t="str">
        <f>IFERROR(BE348/BA346,"-")</f>
        <v>-</v>
      </c>
      <c r="BG348" s="81" t="str">
        <f t="shared" si="38"/>
        <v>-</v>
      </c>
      <c r="BH348" s="355"/>
      <c r="BI348" s="355"/>
      <c r="BJ348" s="49" t="s">
        <v>109</v>
      </c>
      <c r="BK348" s="78">
        <v>9086119</v>
      </c>
      <c r="BL348" s="65">
        <f>IFERROR(BK348/BH346,"-")</f>
        <v>2.998389516980823E-2</v>
      </c>
      <c r="BM348" s="78">
        <v>152</v>
      </c>
      <c r="BN348" s="65">
        <f>IFERROR(BM348/BI346,"-")</f>
        <v>0.24715447154471545</v>
      </c>
      <c r="BO348" s="192">
        <f t="shared" si="39"/>
        <v>59777.098684210527</v>
      </c>
      <c r="BP348" s="286"/>
    </row>
    <row r="349" spans="2:68" s="10" customFormat="1" ht="13.15" customHeight="1">
      <c r="B349" s="379"/>
      <c r="C349" s="374"/>
      <c r="D349" s="355"/>
      <c r="E349" s="355"/>
      <c r="F349" s="49" t="s">
        <v>110</v>
      </c>
      <c r="G349" s="78">
        <v>147907</v>
      </c>
      <c r="H349" s="65">
        <f>IFERROR(G349/D346,"-")</f>
        <v>2.266596787071049E-3</v>
      </c>
      <c r="I349" s="78">
        <v>4</v>
      </c>
      <c r="J349" s="65">
        <f>IFERROR(I349/E346,"-")</f>
        <v>5.2631578947368418E-2</v>
      </c>
      <c r="K349" s="81">
        <f t="shared" si="32"/>
        <v>36976.75</v>
      </c>
      <c r="L349" s="355"/>
      <c r="M349" s="355"/>
      <c r="N349" s="49" t="s">
        <v>110</v>
      </c>
      <c r="O349" s="78">
        <v>1050448</v>
      </c>
      <c r="P349" s="65">
        <f>IFERROR(O349/L346,"-")</f>
        <v>2.0582112508395391E-3</v>
      </c>
      <c r="Q349" s="78">
        <v>41</v>
      </c>
      <c r="R349" s="65">
        <f>IFERROR(Q349/M346,"-")</f>
        <v>4.288702928870293E-2</v>
      </c>
      <c r="S349" s="81">
        <f t="shared" si="33"/>
        <v>25620.682926829268</v>
      </c>
      <c r="T349" s="355"/>
      <c r="U349" s="355"/>
      <c r="V349" s="49" t="s">
        <v>110</v>
      </c>
      <c r="W349" s="78">
        <v>0</v>
      </c>
      <c r="X349" s="65">
        <f>IFERROR(W349/T346,"-")</f>
        <v>0</v>
      </c>
      <c r="Y349" s="78">
        <v>0</v>
      </c>
      <c r="Z349" s="65">
        <f>IFERROR(Y349/U346,"-")</f>
        <v>0</v>
      </c>
      <c r="AA349" s="192" t="str">
        <f t="shared" si="34"/>
        <v>-</v>
      </c>
      <c r="AB349" s="355"/>
      <c r="AC349" s="355"/>
      <c r="AD349" s="49" t="s">
        <v>110</v>
      </c>
      <c r="AE349" s="78">
        <v>0</v>
      </c>
      <c r="AF349" s="65">
        <f>IFERROR(AE349/AB346,"-")</f>
        <v>0</v>
      </c>
      <c r="AG349" s="78">
        <v>0</v>
      </c>
      <c r="AH349" s="65">
        <f>IFERROR(AG349/AC346,"-")</f>
        <v>0</v>
      </c>
      <c r="AI349" s="81" t="str">
        <f t="shared" si="35"/>
        <v>-</v>
      </c>
      <c r="AJ349" s="355"/>
      <c r="AK349" s="355"/>
      <c r="AL349" s="49" t="s">
        <v>110</v>
      </c>
      <c r="AM349" s="78">
        <v>277405</v>
      </c>
      <c r="AN349" s="65">
        <f>IFERROR(AM349/AJ346,"-")</f>
        <v>1.2369297033058646E-3</v>
      </c>
      <c r="AO349" s="78">
        <v>19</v>
      </c>
      <c r="AP349" s="65">
        <f>IFERROR(AO349/AK346,"-")</f>
        <v>5.6886227544910177E-2</v>
      </c>
      <c r="AQ349" s="81">
        <f t="shared" si="36"/>
        <v>14600.263157894737</v>
      </c>
      <c r="AR349" s="355"/>
      <c r="AS349" s="355"/>
      <c r="AT349" s="49" t="s">
        <v>110</v>
      </c>
      <c r="AU349" s="78">
        <v>773043</v>
      </c>
      <c r="AV349" s="65">
        <f>IFERROR(AU349/AR346,"-")</f>
        <v>3.1258616617490663E-3</v>
      </c>
      <c r="AW349" s="81">
        <v>22</v>
      </c>
      <c r="AX349" s="65">
        <f>IFERROR(AW349/AS346,"-")</f>
        <v>4.7210300429184553E-2</v>
      </c>
      <c r="AY349" s="284">
        <f t="shared" si="37"/>
        <v>35138.318181818184</v>
      </c>
      <c r="AZ349" s="355"/>
      <c r="BA349" s="355"/>
      <c r="BB349" s="49" t="s">
        <v>110</v>
      </c>
      <c r="BC349" s="78">
        <v>0</v>
      </c>
      <c r="BD349" s="65" t="str">
        <f>IFERROR(BC349/AZ346,"-")</f>
        <v>-</v>
      </c>
      <c r="BE349" s="78">
        <v>0</v>
      </c>
      <c r="BF349" s="65" t="str">
        <f>IFERROR(BE349/BA346,"-")</f>
        <v>-</v>
      </c>
      <c r="BG349" s="81" t="str">
        <f t="shared" si="38"/>
        <v>-</v>
      </c>
      <c r="BH349" s="355"/>
      <c r="BI349" s="355"/>
      <c r="BJ349" s="49" t="s">
        <v>110</v>
      </c>
      <c r="BK349" s="78">
        <v>350486</v>
      </c>
      <c r="BL349" s="65">
        <f>IFERROR(BK349/BH346,"-")</f>
        <v>1.1565923231343775E-3</v>
      </c>
      <c r="BM349" s="78">
        <v>29</v>
      </c>
      <c r="BN349" s="65">
        <f>IFERROR(BM349/BI346,"-")</f>
        <v>4.715447154471545E-2</v>
      </c>
      <c r="BO349" s="192">
        <f t="shared" si="39"/>
        <v>12085.724137931034</v>
      </c>
      <c r="BP349" s="286"/>
    </row>
    <row r="350" spans="2:68" s="10" customFormat="1" ht="13.15" customHeight="1">
      <c r="B350" s="379"/>
      <c r="C350" s="374"/>
      <c r="D350" s="355"/>
      <c r="E350" s="355"/>
      <c r="F350" s="49" t="s">
        <v>111</v>
      </c>
      <c r="G350" s="78">
        <v>1204043</v>
      </c>
      <c r="H350" s="65">
        <f>IFERROR(G350/D346,"-")</f>
        <v>1.8451324111065648E-2</v>
      </c>
      <c r="I350" s="78">
        <v>36</v>
      </c>
      <c r="J350" s="65">
        <f>IFERROR(I350/E346,"-")</f>
        <v>0.47368421052631576</v>
      </c>
      <c r="K350" s="81">
        <f t="shared" si="32"/>
        <v>33445.638888888891</v>
      </c>
      <c r="L350" s="355"/>
      <c r="M350" s="355"/>
      <c r="N350" s="49" t="s">
        <v>111</v>
      </c>
      <c r="O350" s="78">
        <v>17882613</v>
      </c>
      <c r="P350" s="65">
        <f>IFERROR(O350/L346,"-")</f>
        <v>3.5038569516063052E-2</v>
      </c>
      <c r="Q350" s="78">
        <v>377</v>
      </c>
      <c r="R350" s="65">
        <f>IFERROR(Q350/M346,"-")</f>
        <v>0.39435146443514646</v>
      </c>
      <c r="S350" s="81">
        <f t="shared" si="33"/>
        <v>47433.986737400533</v>
      </c>
      <c r="T350" s="355"/>
      <c r="U350" s="355"/>
      <c r="V350" s="49" t="s">
        <v>111</v>
      </c>
      <c r="W350" s="78">
        <v>0</v>
      </c>
      <c r="X350" s="65">
        <f>IFERROR(W350/T346,"-")</f>
        <v>0</v>
      </c>
      <c r="Y350" s="78">
        <v>0</v>
      </c>
      <c r="Z350" s="65">
        <f>IFERROR(Y350/U346,"-")</f>
        <v>0</v>
      </c>
      <c r="AA350" s="192" t="str">
        <f t="shared" si="34"/>
        <v>-</v>
      </c>
      <c r="AB350" s="355"/>
      <c r="AC350" s="355"/>
      <c r="AD350" s="49" t="s">
        <v>111</v>
      </c>
      <c r="AE350" s="78">
        <v>0</v>
      </c>
      <c r="AF350" s="65">
        <f>IFERROR(AE350/AB346,"-")</f>
        <v>0</v>
      </c>
      <c r="AG350" s="78">
        <v>0</v>
      </c>
      <c r="AH350" s="65">
        <f>IFERROR(AG350/AC346,"-")</f>
        <v>0</v>
      </c>
      <c r="AI350" s="81" t="str">
        <f t="shared" si="35"/>
        <v>-</v>
      </c>
      <c r="AJ350" s="355"/>
      <c r="AK350" s="355"/>
      <c r="AL350" s="49" t="s">
        <v>111</v>
      </c>
      <c r="AM350" s="78">
        <v>10366553</v>
      </c>
      <c r="AN350" s="65">
        <f>IFERROR(AM350/AJ346,"-")</f>
        <v>4.622374263836096E-2</v>
      </c>
      <c r="AO350" s="78">
        <v>172</v>
      </c>
      <c r="AP350" s="65">
        <f>IFERROR(AO350/AK346,"-")</f>
        <v>0.51497005988023947</v>
      </c>
      <c r="AQ350" s="81">
        <f t="shared" si="36"/>
        <v>60270.656976744183</v>
      </c>
      <c r="AR350" s="355"/>
      <c r="AS350" s="355"/>
      <c r="AT350" s="49" t="s">
        <v>111</v>
      </c>
      <c r="AU350" s="78">
        <v>7516060</v>
      </c>
      <c r="AV350" s="65">
        <f>IFERROR(AU350/AR346,"-")</f>
        <v>3.0391794248710208E-2</v>
      </c>
      <c r="AW350" s="81">
        <v>205</v>
      </c>
      <c r="AX350" s="65">
        <f>IFERROR(AW350/AS346,"-")</f>
        <v>0.43991416309012876</v>
      </c>
      <c r="AY350" s="284">
        <f t="shared" si="37"/>
        <v>36663.707317073167</v>
      </c>
      <c r="AZ350" s="355"/>
      <c r="BA350" s="355"/>
      <c r="BB350" s="49" t="s">
        <v>111</v>
      </c>
      <c r="BC350" s="78">
        <v>0</v>
      </c>
      <c r="BD350" s="65" t="str">
        <f>IFERROR(BC350/AZ346,"-")</f>
        <v>-</v>
      </c>
      <c r="BE350" s="78">
        <v>0</v>
      </c>
      <c r="BF350" s="65" t="str">
        <f>IFERROR(BE350/BA346,"-")</f>
        <v>-</v>
      </c>
      <c r="BG350" s="81" t="str">
        <f t="shared" si="38"/>
        <v>-</v>
      </c>
      <c r="BH350" s="355"/>
      <c r="BI350" s="355"/>
      <c r="BJ350" s="49" t="s">
        <v>111</v>
      </c>
      <c r="BK350" s="78">
        <v>6610045</v>
      </c>
      <c r="BL350" s="65">
        <f>IFERROR(BK350/BH346,"-")</f>
        <v>2.1812932050275267E-2</v>
      </c>
      <c r="BM350" s="78">
        <v>181</v>
      </c>
      <c r="BN350" s="65">
        <f>IFERROR(BM350/BI346,"-")</f>
        <v>0.2943089430894309</v>
      </c>
      <c r="BO350" s="192">
        <f t="shared" si="39"/>
        <v>36519.585635359115</v>
      </c>
      <c r="BP350" s="286"/>
    </row>
    <row r="351" spans="2:68" s="10" customFormat="1" ht="13.15" customHeight="1">
      <c r="B351" s="379"/>
      <c r="C351" s="374"/>
      <c r="D351" s="355"/>
      <c r="E351" s="355"/>
      <c r="F351" s="49" t="s">
        <v>112</v>
      </c>
      <c r="G351" s="78">
        <v>2870164</v>
      </c>
      <c r="H351" s="65">
        <f>IFERROR(G351/D346,"-")</f>
        <v>4.3983749929124315E-2</v>
      </c>
      <c r="I351" s="78">
        <v>36</v>
      </c>
      <c r="J351" s="65">
        <f>IFERROR(I351/E346,"-")</f>
        <v>0.47368421052631576</v>
      </c>
      <c r="K351" s="81">
        <f t="shared" si="32"/>
        <v>79726.777777777781</v>
      </c>
      <c r="L351" s="355"/>
      <c r="M351" s="355"/>
      <c r="N351" s="49" t="s">
        <v>112</v>
      </c>
      <c r="O351" s="78">
        <v>26684301</v>
      </c>
      <c r="P351" s="65">
        <f>IFERROR(O351/L346,"-")</f>
        <v>5.2284290644552381E-2</v>
      </c>
      <c r="Q351" s="78">
        <v>382</v>
      </c>
      <c r="R351" s="65">
        <f>IFERROR(Q351/M346,"-")</f>
        <v>0.39958158995815901</v>
      </c>
      <c r="S351" s="81">
        <f t="shared" si="33"/>
        <v>69854.191099476433</v>
      </c>
      <c r="T351" s="355"/>
      <c r="U351" s="355"/>
      <c r="V351" s="49" t="s">
        <v>112</v>
      </c>
      <c r="W351" s="78">
        <v>0</v>
      </c>
      <c r="X351" s="65">
        <f>IFERROR(W351/T346,"-")</f>
        <v>0</v>
      </c>
      <c r="Y351" s="78">
        <v>0</v>
      </c>
      <c r="Z351" s="65">
        <f>IFERROR(Y351/U346,"-")</f>
        <v>0</v>
      </c>
      <c r="AA351" s="192" t="str">
        <f t="shared" si="34"/>
        <v>-</v>
      </c>
      <c r="AB351" s="355"/>
      <c r="AC351" s="355"/>
      <c r="AD351" s="49" t="s">
        <v>112</v>
      </c>
      <c r="AE351" s="78">
        <v>0</v>
      </c>
      <c r="AF351" s="65">
        <f>IFERROR(AE351/AB346,"-")</f>
        <v>0</v>
      </c>
      <c r="AG351" s="78">
        <v>0</v>
      </c>
      <c r="AH351" s="65">
        <f>IFERROR(AG351/AC346,"-")</f>
        <v>0</v>
      </c>
      <c r="AI351" s="81" t="str">
        <f t="shared" si="35"/>
        <v>-</v>
      </c>
      <c r="AJ351" s="355"/>
      <c r="AK351" s="355"/>
      <c r="AL351" s="49" t="s">
        <v>112</v>
      </c>
      <c r="AM351" s="78">
        <v>13001266</v>
      </c>
      <c r="AN351" s="65">
        <f>IFERROR(AM351/AJ346,"-")</f>
        <v>5.7971745628163249E-2</v>
      </c>
      <c r="AO351" s="78">
        <v>160</v>
      </c>
      <c r="AP351" s="65">
        <f>IFERROR(AO351/AK346,"-")</f>
        <v>0.47904191616766467</v>
      </c>
      <c r="AQ351" s="81">
        <f t="shared" si="36"/>
        <v>81257.912500000006</v>
      </c>
      <c r="AR351" s="355"/>
      <c r="AS351" s="355"/>
      <c r="AT351" s="49" t="s">
        <v>112</v>
      </c>
      <c r="AU351" s="78">
        <v>13683035</v>
      </c>
      <c r="AV351" s="65">
        <f>IFERROR(AU351/AR346,"-")</f>
        <v>5.5328454591621209E-2</v>
      </c>
      <c r="AW351" s="81">
        <v>222</v>
      </c>
      <c r="AX351" s="65">
        <f>IFERROR(AW351/AS346,"-")</f>
        <v>0.47639484978540775</v>
      </c>
      <c r="AY351" s="284">
        <f t="shared" si="37"/>
        <v>61635.292792792796</v>
      </c>
      <c r="AZ351" s="355"/>
      <c r="BA351" s="355"/>
      <c r="BB351" s="49" t="s">
        <v>112</v>
      </c>
      <c r="BC351" s="78">
        <v>0</v>
      </c>
      <c r="BD351" s="65" t="str">
        <f>IFERROR(BC351/AZ346,"-")</f>
        <v>-</v>
      </c>
      <c r="BE351" s="78">
        <v>0</v>
      </c>
      <c r="BF351" s="65" t="str">
        <f>IFERROR(BE351/BA346,"-")</f>
        <v>-</v>
      </c>
      <c r="BG351" s="81" t="str">
        <f t="shared" si="38"/>
        <v>-</v>
      </c>
      <c r="BH351" s="355"/>
      <c r="BI351" s="355"/>
      <c r="BJ351" s="49" t="s">
        <v>112</v>
      </c>
      <c r="BK351" s="78">
        <v>11712448</v>
      </c>
      <c r="BL351" s="65">
        <f>IFERROR(BK351/BH346,"-")</f>
        <v>3.865069486915481E-2</v>
      </c>
      <c r="BM351" s="78">
        <v>199</v>
      </c>
      <c r="BN351" s="65">
        <f>IFERROR(BM351/BI346,"-")</f>
        <v>0.3235772357723577</v>
      </c>
      <c r="BO351" s="192">
        <f t="shared" si="39"/>
        <v>58856.522613065325</v>
      </c>
      <c r="BP351" s="286"/>
    </row>
    <row r="352" spans="2:68" s="10" customFormat="1" ht="13.15" customHeight="1">
      <c r="B352" s="379"/>
      <c r="C352" s="374"/>
      <c r="D352" s="355"/>
      <c r="E352" s="355"/>
      <c r="F352" s="49" t="s">
        <v>113</v>
      </c>
      <c r="G352" s="78">
        <v>2283793</v>
      </c>
      <c r="H352" s="65">
        <f>IFERROR(G352/D346,"-")</f>
        <v>3.4997923533946006E-2</v>
      </c>
      <c r="I352" s="78">
        <v>23</v>
      </c>
      <c r="J352" s="65">
        <f>IFERROR(I352/E346,"-")</f>
        <v>0.30263157894736842</v>
      </c>
      <c r="K352" s="81">
        <f t="shared" si="32"/>
        <v>99295.34782608696</v>
      </c>
      <c r="L352" s="355"/>
      <c r="M352" s="355"/>
      <c r="N352" s="49" t="s">
        <v>113</v>
      </c>
      <c r="O352" s="78">
        <v>17105472</v>
      </c>
      <c r="P352" s="65">
        <f>IFERROR(O352/L346,"-")</f>
        <v>3.351586648869883E-2</v>
      </c>
      <c r="Q352" s="78">
        <v>105</v>
      </c>
      <c r="R352" s="65">
        <f>IFERROR(Q352/M346,"-")</f>
        <v>0.10983263598326359</v>
      </c>
      <c r="S352" s="81">
        <f t="shared" si="33"/>
        <v>162909.25714285715</v>
      </c>
      <c r="T352" s="355"/>
      <c r="U352" s="355"/>
      <c r="V352" s="49" t="s">
        <v>113</v>
      </c>
      <c r="W352" s="78">
        <v>38663</v>
      </c>
      <c r="X352" s="65">
        <f>IFERROR(W352/T346,"-")</f>
        <v>2.5232662864004803E-3</v>
      </c>
      <c r="Y352" s="78">
        <v>2</v>
      </c>
      <c r="Z352" s="65">
        <f>IFERROR(Y352/U346,"-")</f>
        <v>3.6363636363636362E-2</v>
      </c>
      <c r="AA352" s="192">
        <f t="shared" si="34"/>
        <v>19331.5</v>
      </c>
      <c r="AB352" s="355"/>
      <c r="AC352" s="355"/>
      <c r="AD352" s="49" t="s">
        <v>113</v>
      </c>
      <c r="AE352" s="78">
        <v>0</v>
      </c>
      <c r="AF352" s="65">
        <f>IFERROR(AE352/AB346,"-")</f>
        <v>0</v>
      </c>
      <c r="AG352" s="78">
        <v>0</v>
      </c>
      <c r="AH352" s="65">
        <f>IFERROR(AG352/AC346,"-")</f>
        <v>0</v>
      </c>
      <c r="AI352" s="81" t="str">
        <f t="shared" si="35"/>
        <v>-</v>
      </c>
      <c r="AJ352" s="355"/>
      <c r="AK352" s="355"/>
      <c r="AL352" s="49" t="s">
        <v>113</v>
      </c>
      <c r="AM352" s="78">
        <v>9344417</v>
      </c>
      <c r="AN352" s="65">
        <f>IFERROR(AM352/AJ346,"-")</f>
        <v>4.166610892873697E-2</v>
      </c>
      <c r="AO352" s="78">
        <v>51</v>
      </c>
      <c r="AP352" s="65">
        <f>IFERROR(AO352/AK346,"-")</f>
        <v>0.15269461077844312</v>
      </c>
      <c r="AQ352" s="81">
        <f t="shared" si="36"/>
        <v>183223.86274509804</v>
      </c>
      <c r="AR352" s="355"/>
      <c r="AS352" s="355"/>
      <c r="AT352" s="49" t="s">
        <v>113</v>
      </c>
      <c r="AU352" s="78">
        <v>7722392</v>
      </c>
      <c r="AV352" s="65">
        <f>IFERROR(AU352/AR346,"-")</f>
        <v>3.1226114316794402E-2</v>
      </c>
      <c r="AW352" s="81">
        <v>52</v>
      </c>
      <c r="AX352" s="65">
        <f>IFERROR(AW352/AS346,"-")</f>
        <v>0.11158798283261803</v>
      </c>
      <c r="AY352" s="284">
        <f t="shared" si="37"/>
        <v>148507.53846153847</v>
      </c>
      <c r="AZ352" s="355"/>
      <c r="BA352" s="355"/>
      <c r="BB352" s="49" t="s">
        <v>113</v>
      </c>
      <c r="BC352" s="78">
        <v>0</v>
      </c>
      <c r="BD352" s="65" t="str">
        <f>IFERROR(BC352/AZ346,"-")</f>
        <v>-</v>
      </c>
      <c r="BE352" s="78">
        <v>0</v>
      </c>
      <c r="BF352" s="65" t="str">
        <f>IFERROR(BE352/BA346,"-")</f>
        <v>-</v>
      </c>
      <c r="BG352" s="81" t="str">
        <f t="shared" si="38"/>
        <v>-</v>
      </c>
      <c r="BH352" s="355"/>
      <c r="BI352" s="355"/>
      <c r="BJ352" s="49" t="s">
        <v>113</v>
      </c>
      <c r="BK352" s="78">
        <v>5935606</v>
      </c>
      <c r="BL352" s="65">
        <f>IFERROR(BK352/BH346,"-")</f>
        <v>1.9587305435168168E-2</v>
      </c>
      <c r="BM352" s="78">
        <v>57</v>
      </c>
      <c r="BN352" s="65">
        <f>IFERROR(BM352/BI346,"-")</f>
        <v>9.2682926829268292E-2</v>
      </c>
      <c r="BO352" s="192">
        <f t="shared" si="39"/>
        <v>104133.43859649122</v>
      </c>
      <c r="BP352" s="286"/>
    </row>
    <row r="353" spans="2:68" s="10" customFormat="1" ht="13.15" customHeight="1">
      <c r="B353" s="379"/>
      <c r="C353" s="374"/>
      <c r="D353" s="355"/>
      <c r="E353" s="355"/>
      <c r="F353" s="49" t="s">
        <v>123</v>
      </c>
      <c r="G353" s="78">
        <v>0</v>
      </c>
      <c r="H353" s="65">
        <f>IFERROR(G353/D346,"-")</f>
        <v>0</v>
      </c>
      <c r="I353" s="78">
        <v>0</v>
      </c>
      <c r="J353" s="65">
        <f>IFERROR(I353/E346,"-")</f>
        <v>0</v>
      </c>
      <c r="K353" s="81" t="str">
        <f t="shared" si="32"/>
        <v>-</v>
      </c>
      <c r="L353" s="355"/>
      <c r="M353" s="355"/>
      <c r="N353" s="49" t="s">
        <v>123</v>
      </c>
      <c r="O353" s="78">
        <v>0</v>
      </c>
      <c r="P353" s="65">
        <f>IFERROR(O353/L346,"-")</f>
        <v>0</v>
      </c>
      <c r="Q353" s="78">
        <v>0</v>
      </c>
      <c r="R353" s="65">
        <f>IFERROR(Q353/M346,"-")</f>
        <v>0</v>
      </c>
      <c r="S353" s="81" t="str">
        <f t="shared" si="33"/>
        <v>-</v>
      </c>
      <c r="T353" s="355"/>
      <c r="U353" s="355"/>
      <c r="V353" s="49" t="s">
        <v>123</v>
      </c>
      <c r="W353" s="78">
        <v>0</v>
      </c>
      <c r="X353" s="65">
        <f>IFERROR(W353/T346,"-")</f>
        <v>0</v>
      </c>
      <c r="Y353" s="78">
        <v>0</v>
      </c>
      <c r="Z353" s="65">
        <f>IFERROR(Y353/U346,"-")</f>
        <v>0</v>
      </c>
      <c r="AA353" s="192" t="str">
        <f t="shared" si="34"/>
        <v>-</v>
      </c>
      <c r="AB353" s="355"/>
      <c r="AC353" s="355"/>
      <c r="AD353" s="49" t="s">
        <v>123</v>
      </c>
      <c r="AE353" s="78">
        <v>0</v>
      </c>
      <c r="AF353" s="65">
        <f>IFERROR(AE353/AB346,"-")</f>
        <v>0</v>
      </c>
      <c r="AG353" s="78">
        <v>0</v>
      </c>
      <c r="AH353" s="65">
        <f>IFERROR(AG353/AC346,"-")</f>
        <v>0</v>
      </c>
      <c r="AI353" s="81" t="str">
        <f t="shared" si="35"/>
        <v>-</v>
      </c>
      <c r="AJ353" s="355"/>
      <c r="AK353" s="355"/>
      <c r="AL353" s="49" t="s">
        <v>123</v>
      </c>
      <c r="AM353" s="78">
        <v>0</v>
      </c>
      <c r="AN353" s="65">
        <f>IFERROR(AM353/AJ346,"-")</f>
        <v>0</v>
      </c>
      <c r="AO353" s="78">
        <v>0</v>
      </c>
      <c r="AP353" s="65">
        <f>IFERROR(AO353/AK346,"-")</f>
        <v>0</v>
      </c>
      <c r="AQ353" s="81" t="str">
        <f t="shared" si="36"/>
        <v>-</v>
      </c>
      <c r="AR353" s="355"/>
      <c r="AS353" s="355"/>
      <c r="AT353" s="49" t="s">
        <v>123</v>
      </c>
      <c r="AU353" s="78">
        <v>0</v>
      </c>
      <c r="AV353" s="65">
        <f>IFERROR(AU353/AR346,"-")</f>
        <v>0</v>
      </c>
      <c r="AW353" s="81">
        <v>0</v>
      </c>
      <c r="AX353" s="65">
        <f>IFERROR(AW353/AS346,"-")</f>
        <v>0</v>
      </c>
      <c r="AY353" s="284" t="str">
        <f t="shared" si="37"/>
        <v>-</v>
      </c>
      <c r="AZ353" s="355"/>
      <c r="BA353" s="355"/>
      <c r="BB353" s="49" t="s">
        <v>123</v>
      </c>
      <c r="BC353" s="78">
        <v>0</v>
      </c>
      <c r="BD353" s="65" t="str">
        <f>IFERROR(BC353/AZ346,"-")</f>
        <v>-</v>
      </c>
      <c r="BE353" s="78">
        <v>0</v>
      </c>
      <c r="BF353" s="65" t="str">
        <f>IFERROR(BE353/BA346,"-")</f>
        <v>-</v>
      </c>
      <c r="BG353" s="81" t="str">
        <f t="shared" si="38"/>
        <v>-</v>
      </c>
      <c r="BH353" s="355"/>
      <c r="BI353" s="355"/>
      <c r="BJ353" s="49" t="s">
        <v>123</v>
      </c>
      <c r="BK353" s="78">
        <v>0</v>
      </c>
      <c r="BL353" s="65">
        <f>IFERROR(BK353/BH346,"-")</f>
        <v>0</v>
      </c>
      <c r="BM353" s="78">
        <v>0</v>
      </c>
      <c r="BN353" s="65">
        <f>IFERROR(BM353/BI346,"-")</f>
        <v>0</v>
      </c>
      <c r="BO353" s="192" t="str">
        <f t="shared" si="39"/>
        <v>-</v>
      </c>
      <c r="BP353" s="286"/>
    </row>
    <row r="354" spans="2:68" s="10" customFormat="1" ht="13.15" customHeight="1">
      <c r="B354" s="379"/>
      <c r="C354" s="374"/>
      <c r="D354" s="355"/>
      <c r="E354" s="355"/>
      <c r="F354" s="49" t="s">
        <v>114</v>
      </c>
      <c r="G354" s="78">
        <v>42893</v>
      </c>
      <c r="H354" s="65">
        <f>IFERROR(G354/D346,"-")</f>
        <v>6.5731260851642243E-4</v>
      </c>
      <c r="I354" s="78">
        <v>1</v>
      </c>
      <c r="J354" s="65">
        <f>IFERROR(I354/E346,"-")</f>
        <v>1.3157894736842105E-2</v>
      </c>
      <c r="K354" s="81">
        <f t="shared" si="32"/>
        <v>42893</v>
      </c>
      <c r="L354" s="355"/>
      <c r="M354" s="355"/>
      <c r="N354" s="49" t="s">
        <v>114</v>
      </c>
      <c r="O354" s="78">
        <v>113623</v>
      </c>
      <c r="P354" s="65">
        <f>IFERROR(O354/L346,"-")</f>
        <v>2.2262895160364047E-4</v>
      </c>
      <c r="Q354" s="78">
        <v>6</v>
      </c>
      <c r="R354" s="65">
        <f>IFERROR(Q354/M346,"-")</f>
        <v>6.2761506276150627E-3</v>
      </c>
      <c r="S354" s="81">
        <f t="shared" si="33"/>
        <v>18937.166666666668</v>
      </c>
      <c r="T354" s="355"/>
      <c r="U354" s="355"/>
      <c r="V354" s="49" t="s">
        <v>114</v>
      </c>
      <c r="W354" s="78">
        <v>0</v>
      </c>
      <c r="X354" s="65">
        <f>IFERROR(W354/T346,"-")</f>
        <v>0</v>
      </c>
      <c r="Y354" s="78">
        <v>0</v>
      </c>
      <c r="Z354" s="65">
        <f>IFERROR(Y354/U346,"-")</f>
        <v>0</v>
      </c>
      <c r="AA354" s="192" t="str">
        <f t="shared" si="34"/>
        <v>-</v>
      </c>
      <c r="AB354" s="355"/>
      <c r="AC354" s="355"/>
      <c r="AD354" s="49" t="s">
        <v>114</v>
      </c>
      <c r="AE354" s="78">
        <v>0</v>
      </c>
      <c r="AF354" s="65">
        <f>IFERROR(AE354/AB346,"-")</f>
        <v>0</v>
      </c>
      <c r="AG354" s="78">
        <v>0</v>
      </c>
      <c r="AH354" s="65">
        <f>IFERROR(AG354/AC346,"-")</f>
        <v>0</v>
      </c>
      <c r="AI354" s="81" t="str">
        <f t="shared" si="35"/>
        <v>-</v>
      </c>
      <c r="AJ354" s="355"/>
      <c r="AK354" s="355"/>
      <c r="AL354" s="49" t="s">
        <v>114</v>
      </c>
      <c r="AM354" s="78">
        <v>26589</v>
      </c>
      <c r="AN354" s="65">
        <f>IFERROR(AM354/AJ346,"-")</f>
        <v>1.1855851149474464E-4</v>
      </c>
      <c r="AO354" s="78">
        <v>1</v>
      </c>
      <c r="AP354" s="65">
        <f>IFERROR(AO354/AK346,"-")</f>
        <v>2.9940119760479044E-3</v>
      </c>
      <c r="AQ354" s="81">
        <f t="shared" si="36"/>
        <v>26589</v>
      </c>
      <c r="AR354" s="355"/>
      <c r="AS354" s="355"/>
      <c r="AT354" s="49" t="s">
        <v>114</v>
      </c>
      <c r="AU354" s="78">
        <v>87034</v>
      </c>
      <c r="AV354" s="65">
        <f>IFERROR(AU354/AR346,"-")</f>
        <v>3.5192899213713628E-4</v>
      </c>
      <c r="AW354" s="81">
        <v>5</v>
      </c>
      <c r="AX354" s="65">
        <f>IFERROR(AW354/AS346,"-")</f>
        <v>1.0729613733905579E-2</v>
      </c>
      <c r="AY354" s="284">
        <f t="shared" si="37"/>
        <v>17406.8</v>
      </c>
      <c r="AZ354" s="355"/>
      <c r="BA354" s="355"/>
      <c r="BB354" s="49" t="s">
        <v>114</v>
      </c>
      <c r="BC354" s="78">
        <v>0</v>
      </c>
      <c r="BD354" s="65" t="str">
        <f>IFERROR(BC354/AZ346,"-")</f>
        <v>-</v>
      </c>
      <c r="BE354" s="78">
        <v>0</v>
      </c>
      <c r="BF354" s="65" t="str">
        <f>IFERROR(BE354/BA346,"-")</f>
        <v>-</v>
      </c>
      <c r="BG354" s="81" t="str">
        <f t="shared" si="38"/>
        <v>-</v>
      </c>
      <c r="BH354" s="355"/>
      <c r="BI354" s="355"/>
      <c r="BJ354" s="49" t="s">
        <v>114</v>
      </c>
      <c r="BK354" s="78">
        <v>74377</v>
      </c>
      <c r="BL354" s="65">
        <f>IFERROR(BK354/BH346,"-")</f>
        <v>2.4544166448236334E-4</v>
      </c>
      <c r="BM354" s="78">
        <v>3</v>
      </c>
      <c r="BN354" s="65">
        <f>IFERROR(BM354/BI346,"-")</f>
        <v>4.8780487804878049E-3</v>
      </c>
      <c r="BO354" s="192">
        <f t="shared" si="39"/>
        <v>24792.333333333332</v>
      </c>
      <c r="BP354" s="286"/>
    </row>
    <row r="355" spans="2:68" s="10" customFormat="1" ht="13.15" customHeight="1">
      <c r="B355" s="379"/>
      <c r="C355" s="374"/>
      <c r="D355" s="355"/>
      <c r="E355" s="355"/>
      <c r="F355" s="49" t="s">
        <v>115</v>
      </c>
      <c r="G355" s="78">
        <v>35449</v>
      </c>
      <c r="H355" s="65">
        <f>IFERROR(G355/D346,"-")</f>
        <v>5.4323723356488609E-4</v>
      </c>
      <c r="I355" s="78">
        <v>3</v>
      </c>
      <c r="J355" s="65">
        <f>IFERROR(I355/E346,"-")</f>
        <v>3.9473684210526314E-2</v>
      </c>
      <c r="K355" s="81">
        <f t="shared" si="32"/>
        <v>11816.333333333334</v>
      </c>
      <c r="L355" s="355"/>
      <c r="M355" s="355"/>
      <c r="N355" s="49" t="s">
        <v>115</v>
      </c>
      <c r="O355" s="78">
        <v>457862</v>
      </c>
      <c r="P355" s="65">
        <f>IFERROR(O355/L346,"-")</f>
        <v>8.9711886712325886E-4</v>
      </c>
      <c r="Q355" s="78">
        <v>33</v>
      </c>
      <c r="R355" s="65">
        <f>IFERROR(Q355/M346,"-")</f>
        <v>3.4518828451882845E-2</v>
      </c>
      <c r="S355" s="81">
        <f t="shared" si="33"/>
        <v>13874.60606060606</v>
      </c>
      <c r="T355" s="355"/>
      <c r="U355" s="355"/>
      <c r="V355" s="49" t="s">
        <v>115</v>
      </c>
      <c r="W355" s="78">
        <v>1553</v>
      </c>
      <c r="X355" s="65">
        <f>IFERROR(W355/T346,"-")</f>
        <v>1.0135355618498166E-4</v>
      </c>
      <c r="Y355" s="78">
        <v>1</v>
      </c>
      <c r="Z355" s="65">
        <f>IFERROR(Y355/U346,"-")</f>
        <v>1.8181818181818181E-2</v>
      </c>
      <c r="AA355" s="192">
        <f t="shared" si="34"/>
        <v>1553</v>
      </c>
      <c r="AB355" s="355"/>
      <c r="AC355" s="355"/>
      <c r="AD355" s="49" t="s">
        <v>115</v>
      </c>
      <c r="AE355" s="78">
        <v>1038</v>
      </c>
      <c r="AF355" s="65">
        <f>IFERROR(AE355/AB346,"-")</f>
        <v>4.4222527074581847E-5</v>
      </c>
      <c r="AG355" s="78">
        <v>1</v>
      </c>
      <c r="AH355" s="65">
        <f>IFERROR(AG355/AC346,"-")</f>
        <v>9.9009900990099011E-3</v>
      </c>
      <c r="AI355" s="81">
        <f t="shared" si="35"/>
        <v>1038</v>
      </c>
      <c r="AJ355" s="355"/>
      <c r="AK355" s="355"/>
      <c r="AL355" s="49" t="s">
        <v>115</v>
      </c>
      <c r="AM355" s="78">
        <v>205855</v>
      </c>
      <c r="AN355" s="65">
        <f>IFERROR(AM355/AJ346,"-")</f>
        <v>9.1789320334539307E-4</v>
      </c>
      <c r="AO355" s="78">
        <v>13</v>
      </c>
      <c r="AP355" s="65">
        <f>IFERROR(AO355/AK346,"-")</f>
        <v>3.8922155688622756E-2</v>
      </c>
      <c r="AQ355" s="81">
        <f t="shared" si="36"/>
        <v>15835</v>
      </c>
      <c r="AR355" s="355"/>
      <c r="AS355" s="355"/>
      <c r="AT355" s="49" t="s">
        <v>115</v>
      </c>
      <c r="AU355" s="78">
        <v>249416</v>
      </c>
      <c r="AV355" s="65">
        <f>IFERROR(AU355/AR346,"-")</f>
        <v>1.0085336937619318E-3</v>
      </c>
      <c r="AW355" s="81">
        <v>18</v>
      </c>
      <c r="AX355" s="65">
        <f>IFERROR(AW355/AS346,"-")</f>
        <v>3.8626609442060089E-2</v>
      </c>
      <c r="AY355" s="284">
        <f t="shared" si="37"/>
        <v>13856.444444444445</v>
      </c>
      <c r="AZ355" s="355"/>
      <c r="BA355" s="355"/>
      <c r="BB355" s="49" t="s">
        <v>115</v>
      </c>
      <c r="BC355" s="78">
        <v>0</v>
      </c>
      <c r="BD355" s="65" t="str">
        <f>IFERROR(BC355/AZ346,"-")</f>
        <v>-</v>
      </c>
      <c r="BE355" s="78">
        <v>0</v>
      </c>
      <c r="BF355" s="65" t="str">
        <f>IFERROR(BE355/BA346,"-")</f>
        <v>-</v>
      </c>
      <c r="BG355" s="81" t="str">
        <f t="shared" si="38"/>
        <v>-</v>
      </c>
      <c r="BH355" s="355"/>
      <c r="BI355" s="355"/>
      <c r="BJ355" s="49" t="s">
        <v>115</v>
      </c>
      <c r="BK355" s="78">
        <v>352337</v>
      </c>
      <c r="BL355" s="65">
        <f>IFERROR(BK355/BH346,"-")</f>
        <v>1.162700562522318E-3</v>
      </c>
      <c r="BM355" s="78">
        <v>21</v>
      </c>
      <c r="BN355" s="65">
        <f>IFERROR(BM355/BI346,"-")</f>
        <v>3.4146341463414637E-2</v>
      </c>
      <c r="BO355" s="192">
        <f t="shared" si="39"/>
        <v>16777.952380952382</v>
      </c>
      <c r="BP355" s="286"/>
    </row>
    <row r="356" spans="2:68" s="10" customFormat="1" ht="13.15" customHeight="1">
      <c r="B356" s="379"/>
      <c r="C356" s="374"/>
      <c r="D356" s="355"/>
      <c r="E356" s="355"/>
      <c r="F356" s="49" t="s">
        <v>116</v>
      </c>
      <c r="G356" s="78">
        <v>0</v>
      </c>
      <c r="H356" s="65">
        <f>IFERROR(G356/D346,"-")</f>
        <v>0</v>
      </c>
      <c r="I356" s="78">
        <v>0</v>
      </c>
      <c r="J356" s="65">
        <f>IFERROR(I356/E346,"-")</f>
        <v>0</v>
      </c>
      <c r="K356" s="81" t="str">
        <f t="shared" si="32"/>
        <v>-</v>
      </c>
      <c r="L356" s="355"/>
      <c r="M356" s="355"/>
      <c r="N356" s="49" t="s">
        <v>116</v>
      </c>
      <c r="O356" s="78">
        <v>14377</v>
      </c>
      <c r="P356" s="65">
        <f>IFERROR(O356/L346,"-")</f>
        <v>2.8169793415114364E-5</v>
      </c>
      <c r="Q356" s="78">
        <v>3</v>
      </c>
      <c r="R356" s="65">
        <f>IFERROR(Q356/M346,"-")</f>
        <v>3.1380753138075313E-3</v>
      </c>
      <c r="S356" s="81">
        <f t="shared" si="33"/>
        <v>4792.333333333333</v>
      </c>
      <c r="T356" s="355"/>
      <c r="U356" s="355"/>
      <c r="V356" s="49" t="s">
        <v>116</v>
      </c>
      <c r="W356" s="78">
        <v>0</v>
      </c>
      <c r="X356" s="65">
        <f>IFERROR(W356/T346,"-")</f>
        <v>0</v>
      </c>
      <c r="Y356" s="78">
        <v>0</v>
      </c>
      <c r="Z356" s="65">
        <f>IFERROR(Y356/U346,"-")</f>
        <v>0</v>
      </c>
      <c r="AA356" s="192" t="str">
        <f t="shared" si="34"/>
        <v>-</v>
      </c>
      <c r="AB356" s="355"/>
      <c r="AC356" s="355"/>
      <c r="AD356" s="49" t="s">
        <v>116</v>
      </c>
      <c r="AE356" s="78">
        <v>0</v>
      </c>
      <c r="AF356" s="65">
        <f>IFERROR(AE356/AB346,"-")</f>
        <v>0</v>
      </c>
      <c r="AG356" s="78">
        <v>0</v>
      </c>
      <c r="AH356" s="65">
        <f>IFERROR(AG356/AC346,"-")</f>
        <v>0</v>
      </c>
      <c r="AI356" s="81" t="str">
        <f t="shared" si="35"/>
        <v>-</v>
      </c>
      <c r="AJ356" s="355"/>
      <c r="AK356" s="355"/>
      <c r="AL356" s="49" t="s">
        <v>116</v>
      </c>
      <c r="AM356" s="78">
        <v>5745</v>
      </c>
      <c r="AN356" s="65">
        <f>IFERROR(AM356/AJ346,"-")</f>
        <v>2.5616557543995937E-5</v>
      </c>
      <c r="AO356" s="78">
        <v>2</v>
      </c>
      <c r="AP356" s="65">
        <f>IFERROR(AO356/AK346,"-")</f>
        <v>5.9880239520958087E-3</v>
      </c>
      <c r="AQ356" s="81">
        <f t="shared" si="36"/>
        <v>2872.5</v>
      </c>
      <c r="AR356" s="355"/>
      <c r="AS356" s="355"/>
      <c r="AT356" s="49" t="s">
        <v>116</v>
      </c>
      <c r="AU356" s="78">
        <v>8632</v>
      </c>
      <c r="AV356" s="65">
        <f>IFERROR(AU356/AR346,"-")</f>
        <v>3.4904187560352967E-5</v>
      </c>
      <c r="AW356" s="81">
        <v>1</v>
      </c>
      <c r="AX356" s="65">
        <f>IFERROR(AW356/AS346,"-")</f>
        <v>2.1459227467811159E-3</v>
      </c>
      <c r="AY356" s="284">
        <f t="shared" si="37"/>
        <v>8632</v>
      </c>
      <c r="AZ356" s="355"/>
      <c r="BA356" s="355"/>
      <c r="BB356" s="49" t="s">
        <v>116</v>
      </c>
      <c r="BC356" s="78">
        <v>0</v>
      </c>
      <c r="BD356" s="65" t="str">
        <f>IFERROR(BC356/AZ346,"-")</f>
        <v>-</v>
      </c>
      <c r="BE356" s="78">
        <v>0</v>
      </c>
      <c r="BF356" s="65" t="str">
        <f>IFERROR(BE356/BA346,"-")</f>
        <v>-</v>
      </c>
      <c r="BG356" s="81" t="str">
        <f t="shared" si="38"/>
        <v>-</v>
      </c>
      <c r="BH356" s="355"/>
      <c r="BI356" s="355"/>
      <c r="BJ356" s="49" t="s">
        <v>116</v>
      </c>
      <c r="BK356" s="78">
        <v>1793</v>
      </c>
      <c r="BL356" s="65">
        <f>IFERROR(BK356/BH346,"-")</f>
        <v>5.9168412871839071E-6</v>
      </c>
      <c r="BM356" s="78">
        <v>1</v>
      </c>
      <c r="BN356" s="65">
        <f>IFERROR(BM356/BI346,"-")</f>
        <v>1.6260162601626016E-3</v>
      </c>
      <c r="BO356" s="192">
        <f t="shared" si="39"/>
        <v>1793</v>
      </c>
      <c r="BP356" s="286"/>
    </row>
    <row r="357" spans="2:68" s="10" customFormat="1" ht="13.15" customHeight="1">
      <c r="B357" s="379"/>
      <c r="C357" s="374"/>
      <c r="D357" s="355"/>
      <c r="E357" s="355"/>
      <c r="F357" s="49" t="s">
        <v>117</v>
      </c>
      <c r="G357" s="78">
        <v>25120</v>
      </c>
      <c r="H357" s="65">
        <f>IFERROR(G357/D346,"-")</f>
        <v>3.84950754806904E-4</v>
      </c>
      <c r="I357" s="78">
        <v>2</v>
      </c>
      <c r="J357" s="65">
        <f>IFERROR(I357/E346,"-")</f>
        <v>2.6315789473684209E-2</v>
      </c>
      <c r="K357" s="81">
        <f t="shared" si="32"/>
        <v>12560</v>
      </c>
      <c r="L357" s="355"/>
      <c r="M357" s="355"/>
      <c r="N357" s="49" t="s">
        <v>117</v>
      </c>
      <c r="O357" s="78">
        <v>315645</v>
      </c>
      <c r="P357" s="65">
        <f>IFERROR(O357/L346,"-")</f>
        <v>6.1846382712066306E-4</v>
      </c>
      <c r="Q357" s="78">
        <v>5</v>
      </c>
      <c r="R357" s="65">
        <f>IFERROR(Q357/M346,"-")</f>
        <v>5.2301255230125521E-3</v>
      </c>
      <c r="S357" s="81">
        <f t="shared" si="33"/>
        <v>63129</v>
      </c>
      <c r="T357" s="355"/>
      <c r="U357" s="355"/>
      <c r="V357" s="49" t="s">
        <v>117</v>
      </c>
      <c r="W357" s="78">
        <v>0</v>
      </c>
      <c r="X357" s="65">
        <f>IFERROR(W357/T346,"-")</f>
        <v>0</v>
      </c>
      <c r="Y357" s="78">
        <v>0</v>
      </c>
      <c r="Z357" s="65">
        <f>IFERROR(Y357/U346,"-")</f>
        <v>0</v>
      </c>
      <c r="AA357" s="192" t="str">
        <f t="shared" si="34"/>
        <v>-</v>
      </c>
      <c r="AB357" s="355"/>
      <c r="AC357" s="355"/>
      <c r="AD357" s="49" t="s">
        <v>117</v>
      </c>
      <c r="AE357" s="78">
        <v>7563</v>
      </c>
      <c r="AF357" s="65">
        <f>IFERROR(AE357/AB346,"-")</f>
        <v>3.2221095593936658E-4</v>
      </c>
      <c r="AG357" s="78">
        <v>1</v>
      </c>
      <c r="AH357" s="65">
        <f>IFERROR(AG357/AC346,"-")</f>
        <v>9.9009900990099011E-3</v>
      </c>
      <c r="AI357" s="81">
        <f t="shared" si="35"/>
        <v>7563</v>
      </c>
      <c r="AJ357" s="355"/>
      <c r="AK357" s="355"/>
      <c r="AL357" s="49" t="s">
        <v>117</v>
      </c>
      <c r="AM357" s="78">
        <v>2554</v>
      </c>
      <c r="AN357" s="65">
        <f>IFERROR(AM357/AJ346,"-")</f>
        <v>1.1388109306765121E-5</v>
      </c>
      <c r="AO357" s="78">
        <v>2</v>
      </c>
      <c r="AP357" s="65">
        <f>IFERROR(AO357/AK346,"-")</f>
        <v>5.9880239520958087E-3</v>
      </c>
      <c r="AQ357" s="81">
        <f t="shared" si="36"/>
        <v>1277</v>
      </c>
      <c r="AR357" s="355"/>
      <c r="AS357" s="355"/>
      <c r="AT357" s="49" t="s">
        <v>117</v>
      </c>
      <c r="AU357" s="78">
        <v>305528</v>
      </c>
      <c r="AV357" s="65">
        <f>IFERROR(AU357/AR346,"-")</f>
        <v>1.2354270872265434E-3</v>
      </c>
      <c r="AW357" s="81">
        <v>2</v>
      </c>
      <c r="AX357" s="65">
        <f>IFERROR(AW357/AS346,"-")</f>
        <v>4.2918454935622317E-3</v>
      </c>
      <c r="AY357" s="284">
        <f t="shared" si="37"/>
        <v>152764</v>
      </c>
      <c r="AZ357" s="355"/>
      <c r="BA357" s="355"/>
      <c r="BB357" s="49" t="s">
        <v>117</v>
      </c>
      <c r="BC357" s="78">
        <v>0</v>
      </c>
      <c r="BD357" s="65" t="str">
        <f>IFERROR(BC357/AZ346,"-")</f>
        <v>-</v>
      </c>
      <c r="BE357" s="78">
        <v>0</v>
      </c>
      <c r="BF357" s="65" t="str">
        <f>IFERROR(BE357/BA346,"-")</f>
        <v>-</v>
      </c>
      <c r="BG357" s="81" t="str">
        <f t="shared" si="38"/>
        <v>-</v>
      </c>
      <c r="BH357" s="355"/>
      <c r="BI357" s="355"/>
      <c r="BJ357" s="49" t="s">
        <v>117</v>
      </c>
      <c r="BK357" s="78">
        <v>29664</v>
      </c>
      <c r="BL357" s="65">
        <f>IFERROR(BK357/BH346,"-")</f>
        <v>9.7890228635261249E-5</v>
      </c>
      <c r="BM357" s="78">
        <v>4</v>
      </c>
      <c r="BN357" s="65">
        <f>IFERROR(BM357/BI346,"-")</f>
        <v>6.5040650406504065E-3</v>
      </c>
      <c r="BO357" s="192">
        <f t="shared" si="39"/>
        <v>7416</v>
      </c>
      <c r="BP357" s="286"/>
    </row>
    <row r="358" spans="2:68" s="10" customFormat="1" ht="13.15" customHeight="1">
      <c r="B358" s="379"/>
      <c r="C358" s="374"/>
      <c r="D358" s="355"/>
      <c r="E358" s="355"/>
      <c r="F358" s="49" t="s">
        <v>118</v>
      </c>
      <c r="G358" s="78">
        <v>332928</v>
      </c>
      <c r="H358" s="65">
        <f>IFERROR(G358/D346,"-")</f>
        <v>5.10194605479112E-3</v>
      </c>
      <c r="I358" s="78">
        <v>8</v>
      </c>
      <c r="J358" s="65">
        <f>IFERROR(I358/E346,"-")</f>
        <v>0.10526315789473684</v>
      </c>
      <c r="K358" s="81">
        <f t="shared" si="32"/>
        <v>41616</v>
      </c>
      <c r="L358" s="355"/>
      <c r="M358" s="355"/>
      <c r="N358" s="49" t="s">
        <v>118</v>
      </c>
      <c r="O358" s="78">
        <v>4705740</v>
      </c>
      <c r="P358" s="65">
        <f>IFERROR(O358/L346,"-")</f>
        <v>9.2202631748793396E-3</v>
      </c>
      <c r="Q358" s="78">
        <v>107</v>
      </c>
      <c r="R358" s="65">
        <f>IFERROR(Q358/M346,"-")</f>
        <v>0.11192468619246862</v>
      </c>
      <c r="S358" s="81">
        <f t="shared" si="33"/>
        <v>43978.878504672895</v>
      </c>
      <c r="T358" s="355"/>
      <c r="U358" s="355"/>
      <c r="V358" s="49" t="s">
        <v>118</v>
      </c>
      <c r="W358" s="78">
        <v>321063</v>
      </c>
      <c r="X358" s="65">
        <f>IFERROR(W358/T346,"-")</f>
        <v>2.095355879550468E-2</v>
      </c>
      <c r="Y358" s="78">
        <v>8</v>
      </c>
      <c r="Z358" s="65">
        <f>IFERROR(Y358/U346,"-")</f>
        <v>0.14545454545454545</v>
      </c>
      <c r="AA358" s="192">
        <f t="shared" si="34"/>
        <v>40132.875</v>
      </c>
      <c r="AB358" s="355"/>
      <c r="AC358" s="355"/>
      <c r="AD358" s="49" t="s">
        <v>118</v>
      </c>
      <c r="AE358" s="78">
        <v>357351</v>
      </c>
      <c r="AF358" s="65">
        <f>IFERROR(AE358/AB346,"-")</f>
        <v>1.5224435715442098E-2</v>
      </c>
      <c r="AG358" s="78">
        <v>10</v>
      </c>
      <c r="AH358" s="65">
        <f>IFERROR(AG358/AC346,"-")</f>
        <v>9.9009900990099015E-2</v>
      </c>
      <c r="AI358" s="81">
        <f t="shared" si="35"/>
        <v>35735.1</v>
      </c>
      <c r="AJ358" s="355"/>
      <c r="AK358" s="355"/>
      <c r="AL358" s="49" t="s">
        <v>118</v>
      </c>
      <c r="AM358" s="78">
        <v>1338722</v>
      </c>
      <c r="AN358" s="65">
        <f>IFERROR(AM358/AJ346,"-")</f>
        <v>5.9692687812729897E-3</v>
      </c>
      <c r="AO358" s="78">
        <v>37</v>
      </c>
      <c r="AP358" s="65">
        <f>IFERROR(AO358/AK346,"-")</f>
        <v>0.11077844311377245</v>
      </c>
      <c r="AQ358" s="81">
        <f t="shared" si="36"/>
        <v>36181.675675675673</v>
      </c>
      <c r="AR358" s="355"/>
      <c r="AS358" s="355"/>
      <c r="AT358" s="49" t="s">
        <v>118</v>
      </c>
      <c r="AU358" s="78">
        <v>2688604</v>
      </c>
      <c r="AV358" s="65">
        <f>IFERROR(AU358/AR346,"-")</f>
        <v>1.0871586919777019E-2</v>
      </c>
      <c r="AW358" s="81">
        <v>52</v>
      </c>
      <c r="AX358" s="65">
        <f>IFERROR(AW358/AS346,"-")</f>
        <v>0.11158798283261803</v>
      </c>
      <c r="AY358" s="284">
        <f t="shared" si="37"/>
        <v>51703.923076923078</v>
      </c>
      <c r="AZ358" s="355"/>
      <c r="BA358" s="355"/>
      <c r="BB358" s="49" t="s">
        <v>118</v>
      </c>
      <c r="BC358" s="78">
        <v>0</v>
      </c>
      <c r="BD358" s="65" t="str">
        <f>IFERROR(BC358/AZ346,"-")</f>
        <v>-</v>
      </c>
      <c r="BE358" s="78">
        <v>0</v>
      </c>
      <c r="BF358" s="65" t="str">
        <f>IFERROR(BE358/BA346,"-")</f>
        <v>-</v>
      </c>
      <c r="BG358" s="81" t="str">
        <f t="shared" si="38"/>
        <v>-</v>
      </c>
      <c r="BH358" s="355"/>
      <c r="BI358" s="355"/>
      <c r="BJ358" s="49" t="s">
        <v>118</v>
      </c>
      <c r="BK358" s="78">
        <v>2510394</v>
      </c>
      <c r="BL358" s="65">
        <f>IFERROR(BK358/BH346,"-")</f>
        <v>8.2842179957048293E-3</v>
      </c>
      <c r="BM358" s="78">
        <v>52</v>
      </c>
      <c r="BN358" s="65">
        <f>IFERROR(BM358/BI346,"-")</f>
        <v>8.4552845528455281E-2</v>
      </c>
      <c r="BO358" s="192">
        <f t="shared" si="39"/>
        <v>48276.807692307695</v>
      </c>
      <c r="BP358" s="286"/>
    </row>
    <row r="359" spans="2:68" s="10" customFormat="1" ht="13.15" customHeight="1">
      <c r="B359" s="379"/>
      <c r="C359" s="374"/>
      <c r="D359" s="355"/>
      <c r="E359" s="355"/>
      <c r="F359" s="49" t="s">
        <v>119</v>
      </c>
      <c r="G359" s="78">
        <v>1253602</v>
      </c>
      <c r="H359" s="65">
        <f>IFERROR(G359/D346,"-")</f>
        <v>1.9210789654754954E-2</v>
      </c>
      <c r="I359" s="78">
        <v>20</v>
      </c>
      <c r="J359" s="65">
        <f>IFERROR(I359/E346,"-")</f>
        <v>0.26315789473684209</v>
      </c>
      <c r="K359" s="81">
        <f t="shared" si="32"/>
        <v>62680.1</v>
      </c>
      <c r="L359" s="355"/>
      <c r="M359" s="355"/>
      <c r="N359" s="49" t="s">
        <v>119</v>
      </c>
      <c r="O359" s="78">
        <v>6040408</v>
      </c>
      <c r="P359" s="65">
        <f>IFERROR(O359/L346,"-")</f>
        <v>1.1835365201572242E-2</v>
      </c>
      <c r="Q359" s="78">
        <v>79</v>
      </c>
      <c r="R359" s="65">
        <f>IFERROR(Q359/M346,"-")</f>
        <v>8.263598326359832E-2</v>
      </c>
      <c r="S359" s="81">
        <f t="shared" si="33"/>
        <v>76460.860759493677</v>
      </c>
      <c r="T359" s="355"/>
      <c r="U359" s="355"/>
      <c r="V359" s="49" t="s">
        <v>119</v>
      </c>
      <c r="W359" s="78">
        <v>309260</v>
      </c>
      <c r="X359" s="65">
        <f>IFERROR(W359/T346,"-")</f>
        <v>2.0183258715883726E-2</v>
      </c>
      <c r="Y359" s="78">
        <v>3</v>
      </c>
      <c r="Z359" s="65">
        <f>IFERROR(Y359/U346,"-")</f>
        <v>5.4545454545454543E-2</v>
      </c>
      <c r="AA359" s="192">
        <f t="shared" si="34"/>
        <v>103086.66666666667</v>
      </c>
      <c r="AB359" s="355"/>
      <c r="AC359" s="355"/>
      <c r="AD359" s="49" t="s">
        <v>119</v>
      </c>
      <c r="AE359" s="78">
        <v>1075633</v>
      </c>
      <c r="AF359" s="65">
        <f>IFERROR(AE359/AB346,"-")</f>
        <v>4.5825828000783907E-2</v>
      </c>
      <c r="AG359" s="78">
        <v>6</v>
      </c>
      <c r="AH359" s="65">
        <f>IFERROR(AG359/AC346,"-")</f>
        <v>5.9405940594059403E-2</v>
      </c>
      <c r="AI359" s="81">
        <f t="shared" si="35"/>
        <v>179272.16666666666</v>
      </c>
      <c r="AJ359" s="355"/>
      <c r="AK359" s="355"/>
      <c r="AL359" s="49" t="s">
        <v>119</v>
      </c>
      <c r="AM359" s="78">
        <v>2452951</v>
      </c>
      <c r="AN359" s="65">
        <f>IFERROR(AM359/AJ346,"-")</f>
        <v>1.0937538806632268E-2</v>
      </c>
      <c r="AO359" s="78">
        <v>39</v>
      </c>
      <c r="AP359" s="65">
        <f>IFERROR(AO359/AK346,"-")</f>
        <v>0.11676646706586827</v>
      </c>
      <c r="AQ359" s="81">
        <f t="shared" si="36"/>
        <v>62896.179487179485</v>
      </c>
      <c r="AR359" s="355"/>
      <c r="AS359" s="355"/>
      <c r="AT359" s="49" t="s">
        <v>119</v>
      </c>
      <c r="AU359" s="78">
        <v>2202564</v>
      </c>
      <c r="AV359" s="65">
        <f>IFERROR(AU359/AR346,"-")</f>
        <v>8.9062450150233178E-3</v>
      </c>
      <c r="AW359" s="81">
        <v>31</v>
      </c>
      <c r="AX359" s="65">
        <f>IFERROR(AW359/AS346,"-")</f>
        <v>6.652360515021459E-2</v>
      </c>
      <c r="AY359" s="284">
        <f t="shared" si="37"/>
        <v>71050.451612903227</v>
      </c>
      <c r="AZ359" s="355"/>
      <c r="BA359" s="355"/>
      <c r="BB359" s="49" t="s">
        <v>119</v>
      </c>
      <c r="BC359" s="78">
        <v>0</v>
      </c>
      <c r="BD359" s="65" t="str">
        <f>IFERROR(BC359/AZ346,"-")</f>
        <v>-</v>
      </c>
      <c r="BE359" s="78">
        <v>0</v>
      </c>
      <c r="BF359" s="65" t="str">
        <f>IFERROR(BE359/BA346,"-")</f>
        <v>-</v>
      </c>
      <c r="BG359" s="81" t="str">
        <f t="shared" si="38"/>
        <v>-</v>
      </c>
      <c r="BH359" s="355"/>
      <c r="BI359" s="355"/>
      <c r="BJ359" s="49" t="s">
        <v>119</v>
      </c>
      <c r="BK359" s="78">
        <v>3166682</v>
      </c>
      <c r="BL359" s="65">
        <f>IFERROR(BK359/BH346,"-")</f>
        <v>1.044994690517686E-2</v>
      </c>
      <c r="BM359" s="78">
        <v>59</v>
      </c>
      <c r="BN359" s="65">
        <f>IFERROR(BM359/BI346,"-")</f>
        <v>9.5934959349593493E-2</v>
      </c>
      <c r="BO359" s="192">
        <f t="shared" si="39"/>
        <v>53672.576271186437</v>
      </c>
      <c r="BP359" s="286"/>
    </row>
    <row r="360" spans="2:68" s="10" customFormat="1" ht="13.15" customHeight="1">
      <c r="B360" s="379"/>
      <c r="C360" s="374"/>
      <c r="D360" s="355"/>
      <c r="E360" s="355"/>
      <c r="F360" s="49" t="s">
        <v>120</v>
      </c>
      <c r="G360" s="78">
        <v>673062</v>
      </c>
      <c r="H360" s="65">
        <f>IFERROR(G360/D346,"-")</f>
        <v>1.0314320260025654E-2</v>
      </c>
      <c r="I360" s="78">
        <v>11</v>
      </c>
      <c r="J360" s="65">
        <f>IFERROR(I360/E346,"-")</f>
        <v>0.14473684210526316</v>
      </c>
      <c r="K360" s="81">
        <f t="shared" si="32"/>
        <v>61187.454545454544</v>
      </c>
      <c r="L360" s="355"/>
      <c r="M360" s="355"/>
      <c r="N360" s="49" t="s">
        <v>120</v>
      </c>
      <c r="O360" s="78">
        <v>1830897</v>
      </c>
      <c r="P360" s="65">
        <f>IFERROR(O360/L346,"-")</f>
        <v>3.5873958582703373E-3</v>
      </c>
      <c r="Q360" s="78">
        <v>44</v>
      </c>
      <c r="R360" s="65">
        <f>IFERROR(Q360/M346,"-")</f>
        <v>4.6025104602510462E-2</v>
      </c>
      <c r="S360" s="81">
        <f t="shared" si="33"/>
        <v>41611.295454545456</v>
      </c>
      <c r="T360" s="355"/>
      <c r="U360" s="355"/>
      <c r="V360" s="49" t="s">
        <v>120</v>
      </c>
      <c r="W360" s="78">
        <v>329636</v>
      </c>
      <c r="X360" s="65">
        <f>IFERROR(W360/T346,"-")</f>
        <v>2.151305914139898E-2</v>
      </c>
      <c r="Y360" s="78">
        <v>4</v>
      </c>
      <c r="Z360" s="65">
        <f>IFERROR(Y360/U346,"-")</f>
        <v>7.2727272727272724E-2</v>
      </c>
      <c r="AA360" s="192">
        <f t="shared" si="34"/>
        <v>82409</v>
      </c>
      <c r="AB360" s="355"/>
      <c r="AC360" s="355"/>
      <c r="AD360" s="49" t="s">
        <v>120</v>
      </c>
      <c r="AE360" s="78">
        <v>0</v>
      </c>
      <c r="AF360" s="65">
        <f>IFERROR(AE360/AB346,"-")</f>
        <v>0</v>
      </c>
      <c r="AG360" s="78">
        <v>0</v>
      </c>
      <c r="AH360" s="65">
        <f>IFERROR(AG360/AC346,"-")</f>
        <v>0</v>
      </c>
      <c r="AI360" s="81" t="str">
        <f t="shared" si="35"/>
        <v>-</v>
      </c>
      <c r="AJ360" s="355"/>
      <c r="AK360" s="355"/>
      <c r="AL360" s="49" t="s">
        <v>120</v>
      </c>
      <c r="AM360" s="78">
        <v>1015251</v>
      </c>
      <c r="AN360" s="65">
        <f>IFERROR(AM360/AJ346,"-")</f>
        <v>4.5269339709485493E-3</v>
      </c>
      <c r="AO360" s="78">
        <v>23</v>
      </c>
      <c r="AP360" s="65">
        <f>IFERROR(AO360/AK346,"-")</f>
        <v>6.8862275449101798E-2</v>
      </c>
      <c r="AQ360" s="81">
        <f t="shared" si="36"/>
        <v>44141.34782608696</v>
      </c>
      <c r="AR360" s="355"/>
      <c r="AS360" s="355"/>
      <c r="AT360" s="49" t="s">
        <v>120</v>
      </c>
      <c r="AU360" s="78">
        <v>486010</v>
      </c>
      <c r="AV360" s="65">
        <f>IFERROR(AU360/AR346,"-")</f>
        <v>1.9652205973363238E-3</v>
      </c>
      <c r="AW360" s="81">
        <v>17</v>
      </c>
      <c r="AX360" s="65">
        <f>IFERROR(AW360/AS346,"-")</f>
        <v>3.6480686695278972E-2</v>
      </c>
      <c r="AY360" s="284">
        <f t="shared" si="37"/>
        <v>28588.823529411766</v>
      </c>
      <c r="AZ360" s="355"/>
      <c r="BA360" s="355"/>
      <c r="BB360" s="49" t="s">
        <v>120</v>
      </c>
      <c r="BC360" s="78">
        <v>0</v>
      </c>
      <c r="BD360" s="65" t="str">
        <f>IFERROR(BC360/AZ346,"-")</f>
        <v>-</v>
      </c>
      <c r="BE360" s="78">
        <v>0</v>
      </c>
      <c r="BF360" s="65" t="str">
        <f>IFERROR(BE360/BA346,"-")</f>
        <v>-</v>
      </c>
      <c r="BG360" s="81" t="str">
        <f t="shared" si="38"/>
        <v>-</v>
      </c>
      <c r="BH360" s="355"/>
      <c r="BI360" s="355"/>
      <c r="BJ360" s="49" t="s">
        <v>120</v>
      </c>
      <c r="BK360" s="78">
        <v>925021</v>
      </c>
      <c r="BL360" s="65">
        <f>IFERROR(BK360/BH346,"-")</f>
        <v>3.0525390096554071E-3</v>
      </c>
      <c r="BM360" s="78">
        <v>27</v>
      </c>
      <c r="BN360" s="65">
        <f>IFERROR(BM360/BI346,"-")</f>
        <v>4.3902439024390241E-2</v>
      </c>
      <c r="BO360" s="192">
        <f t="shared" si="39"/>
        <v>34260.037037037036</v>
      </c>
      <c r="BP360" s="286"/>
    </row>
    <row r="361" spans="2:68" s="10" customFormat="1" ht="13.15" customHeight="1">
      <c r="B361" s="379"/>
      <c r="C361" s="374"/>
      <c r="D361" s="355"/>
      <c r="E361" s="355"/>
      <c r="F361" s="50" t="s">
        <v>121</v>
      </c>
      <c r="G361" s="79">
        <v>103793</v>
      </c>
      <c r="H361" s="66">
        <f>IFERROR(G361/D346,"-")</f>
        <v>1.5905729973595933E-3</v>
      </c>
      <c r="I361" s="79">
        <v>15</v>
      </c>
      <c r="J361" s="66">
        <f>IFERROR(I361/E346,"-")</f>
        <v>0.19736842105263158</v>
      </c>
      <c r="K361" s="82">
        <f t="shared" si="32"/>
        <v>6919.5333333333338</v>
      </c>
      <c r="L361" s="355"/>
      <c r="M361" s="355"/>
      <c r="N361" s="50" t="s">
        <v>121</v>
      </c>
      <c r="O361" s="79">
        <v>853470</v>
      </c>
      <c r="P361" s="66">
        <f>IFERROR(O361/L346,"-")</f>
        <v>1.6722594133684117E-3</v>
      </c>
      <c r="Q361" s="79">
        <v>126</v>
      </c>
      <c r="R361" s="66">
        <f>IFERROR(Q361/M346,"-")</f>
        <v>0.13179916317991633</v>
      </c>
      <c r="S361" s="82">
        <f t="shared" si="33"/>
        <v>6773.5714285714284</v>
      </c>
      <c r="T361" s="355"/>
      <c r="U361" s="355"/>
      <c r="V361" s="50" t="s">
        <v>121</v>
      </c>
      <c r="W361" s="79">
        <v>23712</v>
      </c>
      <c r="X361" s="66">
        <f>IFERROR(W361/T346,"-")</f>
        <v>1.5475180452403639E-3</v>
      </c>
      <c r="Y361" s="79">
        <v>9</v>
      </c>
      <c r="Z361" s="66">
        <f>IFERROR(Y361/U346,"-")</f>
        <v>0.16363636363636364</v>
      </c>
      <c r="AA361" s="193">
        <f t="shared" si="34"/>
        <v>2634.6666666666665</v>
      </c>
      <c r="AB361" s="355"/>
      <c r="AC361" s="355"/>
      <c r="AD361" s="50" t="s">
        <v>121</v>
      </c>
      <c r="AE361" s="79">
        <v>39975</v>
      </c>
      <c r="AF361" s="66">
        <f>IFERROR(AE361/AB346,"-")</f>
        <v>1.7030785354589684E-3</v>
      </c>
      <c r="AG361" s="79">
        <v>7</v>
      </c>
      <c r="AH361" s="66">
        <f>IFERROR(AG361/AC346,"-")</f>
        <v>6.9306930693069313E-2</v>
      </c>
      <c r="AI361" s="82">
        <f t="shared" si="35"/>
        <v>5710.7142857142853</v>
      </c>
      <c r="AJ361" s="355"/>
      <c r="AK361" s="355"/>
      <c r="AL361" s="50" t="s">
        <v>121</v>
      </c>
      <c r="AM361" s="79">
        <v>317054</v>
      </c>
      <c r="AN361" s="66">
        <f>IFERROR(AM361/AJ346,"-")</f>
        <v>1.4137218512713817E-3</v>
      </c>
      <c r="AO361" s="79">
        <v>52</v>
      </c>
      <c r="AP361" s="66">
        <f>IFERROR(AO361/AK346,"-")</f>
        <v>0.15568862275449102</v>
      </c>
      <c r="AQ361" s="82">
        <f t="shared" si="36"/>
        <v>6097.1923076923076</v>
      </c>
      <c r="AR361" s="355"/>
      <c r="AS361" s="355"/>
      <c r="AT361" s="50" t="s">
        <v>121</v>
      </c>
      <c r="AU361" s="79">
        <v>472729</v>
      </c>
      <c r="AV361" s="66">
        <f>IFERROR(AU361/AR346,"-")</f>
        <v>1.9115178036628936E-3</v>
      </c>
      <c r="AW361" s="82">
        <v>58</v>
      </c>
      <c r="AX361" s="68">
        <f>IFERROR(AW361/AS346,"-")</f>
        <v>0.12446351931330472</v>
      </c>
      <c r="AY361" s="287">
        <f t="shared" si="37"/>
        <v>8150.5</v>
      </c>
      <c r="AZ361" s="355"/>
      <c r="BA361" s="355"/>
      <c r="BB361" s="50" t="s">
        <v>121</v>
      </c>
      <c r="BC361" s="79">
        <v>0</v>
      </c>
      <c r="BD361" s="66" t="str">
        <f>IFERROR(BC361/AZ346,"-")</f>
        <v>-</v>
      </c>
      <c r="BE361" s="79">
        <v>0</v>
      </c>
      <c r="BF361" s="66" t="str">
        <f>IFERROR(BE361/BA346,"-")</f>
        <v>-</v>
      </c>
      <c r="BG361" s="82" t="str">
        <f t="shared" si="38"/>
        <v>-</v>
      </c>
      <c r="BH361" s="355"/>
      <c r="BI361" s="355"/>
      <c r="BJ361" s="50" t="s">
        <v>121</v>
      </c>
      <c r="BK361" s="79">
        <v>381298</v>
      </c>
      <c r="BL361" s="66">
        <f>IFERROR(BK361/BH346,"-")</f>
        <v>1.2582709141777187E-3</v>
      </c>
      <c r="BM361" s="79">
        <v>83</v>
      </c>
      <c r="BN361" s="66">
        <f>IFERROR(BM361/BI346,"-")</f>
        <v>0.13495934959349593</v>
      </c>
      <c r="BO361" s="193">
        <f t="shared" si="39"/>
        <v>4593.9518072289156</v>
      </c>
      <c r="BP361" s="286"/>
    </row>
    <row r="362" spans="2:68" s="10" customFormat="1" ht="13.15" customHeight="1">
      <c r="B362" s="380"/>
      <c r="C362" s="375"/>
      <c r="D362" s="356"/>
      <c r="E362" s="356"/>
      <c r="F362" s="51" t="s">
        <v>71</v>
      </c>
      <c r="G362" s="74">
        <f>SUM(G346:G361)</f>
        <v>16084536</v>
      </c>
      <c r="H362" s="66">
        <f>IFERROR(G362/D346,"-")</f>
        <v>0.24648703319740525</v>
      </c>
      <c r="I362" s="79">
        <v>71</v>
      </c>
      <c r="J362" s="66">
        <f>IFERROR(I362/E346,"-")</f>
        <v>0.93421052631578949</v>
      </c>
      <c r="K362" s="82">
        <f t="shared" si="32"/>
        <v>226542.76056338029</v>
      </c>
      <c r="L362" s="356"/>
      <c r="M362" s="356"/>
      <c r="N362" s="51" t="s">
        <v>71</v>
      </c>
      <c r="O362" s="74">
        <f>SUM(O346:O361)</f>
        <v>111039751</v>
      </c>
      <c r="P362" s="66">
        <f>IFERROR(O362/L346,"-")</f>
        <v>0.21756742342183616</v>
      </c>
      <c r="Q362" s="79">
        <v>782</v>
      </c>
      <c r="R362" s="66">
        <f>IFERROR(Q362/M346,"-")</f>
        <v>0.81799163179916323</v>
      </c>
      <c r="S362" s="82">
        <f t="shared" si="33"/>
        <v>141994.56649616369</v>
      </c>
      <c r="T362" s="356"/>
      <c r="U362" s="356"/>
      <c r="V362" s="51" t="s">
        <v>71</v>
      </c>
      <c r="W362" s="74">
        <f>SUM(W346:W361)</f>
        <v>1566192</v>
      </c>
      <c r="X362" s="66">
        <f>IFERROR(W362/T346,"-")</f>
        <v>0.10221450667641262</v>
      </c>
      <c r="Y362" s="79">
        <v>31</v>
      </c>
      <c r="Z362" s="66">
        <f>IFERROR(Y362/U346,"-")</f>
        <v>0.5636363636363636</v>
      </c>
      <c r="AA362" s="193">
        <f t="shared" si="34"/>
        <v>50522.322580645159</v>
      </c>
      <c r="AB362" s="356"/>
      <c r="AC362" s="356"/>
      <c r="AD362" s="51" t="s">
        <v>71</v>
      </c>
      <c r="AE362" s="74">
        <f>SUM(AE346:AE361)</f>
        <v>2390104</v>
      </c>
      <c r="AF362" s="66">
        <f>IFERROR(AE362/AB346,"-")</f>
        <v>0.10182701238060343</v>
      </c>
      <c r="AG362" s="79">
        <v>42</v>
      </c>
      <c r="AH362" s="66">
        <f>IFERROR(AG362/AC346,"-")</f>
        <v>0.41584158415841582</v>
      </c>
      <c r="AI362" s="82">
        <f t="shared" si="35"/>
        <v>56907.238095238092</v>
      </c>
      <c r="AJ362" s="356"/>
      <c r="AK362" s="356"/>
      <c r="AL362" s="51" t="s">
        <v>71</v>
      </c>
      <c r="AM362" s="74">
        <f>SUM(AM346:AM361)</f>
        <v>54995475</v>
      </c>
      <c r="AN362" s="66">
        <f>IFERROR(AM362/AJ346,"-")</f>
        <v>0.24522101827622103</v>
      </c>
      <c r="AO362" s="79">
        <v>304</v>
      </c>
      <c r="AP362" s="66">
        <f>IFERROR(AO362/AK346,"-")</f>
        <v>0.91017964071856283</v>
      </c>
      <c r="AQ362" s="82">
        <f t="shared" si="36"/>
        <v>180906.16776315789</v>
      </c>
      <c r="AR362" s="356"/>
      <c r="AS362" s="356"/>
      <c r="AT362" s="51" t="s">
        <v>71</v>
      </c>
      <c r="AU362" s="74">
        <f>SUM(AU346:AU361)</f>
        <v>52087980</v>
      </c>
      <c r="AV362" s="66">
        <f>IFERROR(AU362/AR346,"-")</f>
        <v>0.21062194434197337</v>
      </c>
      <c r="AW362" s="82">
        <v>405</v>
      </c>
      <c r="AX362" s="153">
        <f>IFERROR(AW362/AS346,"-")</f>
        <v>0.86909871244635195</v>
      </c>
      <c r="AY362" s="216">
        <f t="shared" si="37"/>
        <v>128612.29629629629</v>
      </c>
      <c r="AZ362" s="356"/>
      <c r="BA362" s="356"/>
      <c r="BB362" s="51" t="s">
        <v>71</v>
      </c>
      <c r="BC362" s="74">
        <f>SUM(BC346:BC361)</f>
        <v>0</v>
      </c>
      <c r="BD362" s="66" t="str">
        <f>IFERROR(BC362/AZ346,"-")</f>
        <v>-</v>
      </c>
      <c r="BE362" s="79">
        <v>0</v>
      </c>
      <c r="BF362" s="66" t="str">
        <f>IFERROR(BE362/BA346,"-")</f>
        <v>-</v>
      </c>
      <c r="BG362" s="82" t="str">
        <f t="shared" si="38"/>
        <v>-</v>
      </c>
      <c r="BH362" s="356"/>
      <c r="BI362" s="356"/>
      <c r="BJ362" s="51" t="s">
        <v>71</v>
      </c>
      <c r="BK362" s="74">
        <f>SUM(BK346:BK361)</f>
        <v>55026754</v>
      </c>
      <c r="BL362" s="66">
        <f>IFERROR(BK362/BH346,"-")</f>
        <v>0.18158648631729626</v>
      </c>
      <c r="BM362" s="79">
        <v>463</v>
      </c>
      <c r="BN362" s="66">
        <f>IFERROR(BM362/BI346,"-")</f>
        <v>0.75284552845528452</v>
      </c>
      <c r="BO362" s="193">
        <f t="shared" si="39"/>
        <v>118848.2807775378</v>
      </c>
      <c r="BP362" s="286"/>
    </row>
    <row r="363" spans="2:68" s="10" customFormat="1" ht="13.15" customHeight="1">
      <c r="B363" s="378">
        <v>22</v>
      </c>
      <c r="C363" s="373" t="s">
        <v>62</v>
      </c>
      <c r="D363" s="354">
        <v>58821940</v>
      </c>
      <c r="E363" s="354">
        <v>88</v>
      </c>
      <c r="F363" s="47" t="s">
        <v>107</v>
      </c>
      <c r="G363" s="77">
        <v>2022403</v>
      </c>
      <c r="H363" s="64">
        <f>IFERROR(G363/D363,"-")</f>
        <v>3.4381779995695486E-2</v>
      </c>
      <c r="I363" s="77">
        <v>24</v>
      </c>
      <c r="J363" s="64">
        <f>IFERROR(I363/E363,"-")</f>
        <v>0.27272727272727271</v>
      </c>
      <c r="K363" s="80">
        <f t="shared" si="32"/>
        <v>84266.791666666672</v>
      </c>
      <c r="L363" s="354">
        <v>566872990</v>
      </c>
      <c r="M363" s="354">
        <v>1001</v>
      </c>
      <c r="N363" s="47" t="s">
        <v>107</v>
      </c>
      <c r="O363" s="77">
        <v>12184468</v>
      </c>
      <c r="P363" s="64">
        <f>IFERROR(O363/L363,"-")</f>
        <v>2.1494176323341847E-2</v>
      </c>
      <c r="Q363" s="77">
        <v>211</v>
      </c>
      <c r="R363" s="64">
        <f>IFERROR(Q363/M363,"-")</f>
        <v>0.21078921078921078</v>
      </c>
      <c r="S363" s="80">
        <f t="shared" si="33"/>
        <v>57746.293838862563</v>
      </c>
      <c r="T363" s="354">
        <v>14688300</v>
      </c>
      <c r="U363" s="354">
        <v>56</v>
      </c>
      <c r="V363" s="47" t="s">
        <v>107</v>
      </c>
      <c r="W363" s="77">
        <v>96817</v>
      </c>
      <c r="X363" s="64">
        <f>IFERROR(W363/T363,"-")</f>
        <v>6.5914367217445174E-3</v>
      </c>
      <c r="Y363" s="77">
        <v>6</v>
      </c>
      <c r="Z363" s="64">
        <f>IFERROR(Y363/U363,"-")</f>
        <v>0.10714285714285714</v>
      </c>
      <c r="AA363" s="191">
        <f t="shared" si="34"/>
        <v>16136.166666666666</v>
      </c>
      <c r="AB363" s="354">
        <v>25425010</v>
      </c>
      <c r="AC363" s="354">
        <v>115</v>
      </c>
      <c r="AD363" s="47" t="s">
        <v>107</v>
      </c>
      <c r="AE363" s="77">
        <v>346831</v>
      </c>
      <c r="AF363" s="64">
        <f>IFERROR(AE363/AB363,"-")</f>
        <v>1.3641331901147729E-2</v>
      </c>
      <c r="AG363" s="77">
        <v>11</v>
      </c>
      <c r="AH363" s="64">
        <f>IFERROR(AG363/AC363,"-")</f>
        <v>9.5652173913043481E-2</v>
      </c>
      <c r="AI363" s="80">
        <f t="shared" si="35"/>
        <v>31530.090909090908</v>
      </c>
      <c r="AJ363" s="354">
        <v>222003810</v>
      </c>
      <c r="AK363" s="354">
        <v>323</v>
      </c>
      <c r="AL363" s="47" t="s">
        <v>107</v>
      </c>
      <c r="AM363" s="77">
        <v>7378739</v>
      </c>
      <c r="AN363" s="64">
        <f>IFERROR(AM363/AJ363,"-")</f>
        <v>3.3236992644405515E-2</v>
      </c>
      <c r="AO363" s="77">
        <v>84</v>
      </c>
      <c r="AP363" s="64">
        <f>IFERROR(AO363/AK363,"-")</f>
        <v>0.26006191950464397</v>
      </c>
      <c r="AQ363" s="80">
        <f t="shared" si="36"/>
        <v>87842.130952380947</v>
      </c>
      <c r="AR363" s="354">
        <v>304755870</v>
      </c>
      <c r="AS363" s="354">
        <v>507</v>
      </c>
      <c r="AT363" s="47" t="s">
        <v>107</v>
      </c>
      <c r="AU363" s="77">
        <v>4362081</v>
      </c>
      <c r="AV363" s="64">
        <f>IFERROR(AU363/AR363,"-")</f>
        <v>1.431336170817645E-2</v>
      </c>
      <c r="AW363" s="80">
        <v>110</v>
      </c>
      <c r="AX363" s="67">
        <f>IFERROR(AW363/AS363,"-")</f>
        <v>0.21696252465483234</v>
      </c>
      <c r="AY363" s="191">
        <f t="shared" si="37"/>
        <v>39655.281818181815</v>
      </c>
      <c r="AZ363" s="354">
        <v>0</v>
      </c>
      <c r="BA363" s="354">
        <v>0</v>
      </c>
      <c r="BB363" s="47" t="s">
        <v>107</v>
      </c>
      <c r="BC363" s="77">
        <v>0</v>
      </c>
      <c r="BD363" s="64" t="str">
        <f>IFERROR(BC363/AZ363,"-")</f>
        <v>-</v>
      </c>
      <c r="BE363" s="77">
        <v>0</v>
      </c>
      <c r="BF363" s="64" t="str">
        <f>IFERROR(BE363/BA363,"-")</f>
        <v>-</v>
      </c>
      <c r="BG363" s="80" t="str">
        <f t="shared" si="38"/>
        <v>-</v>
      </c>
      <c r="BH363" s="354">
        <v>195335770</v>
      </c>
      <c r="BI363" s="354">
        <v>515</v>
      </c>
      <c r="BJ363" s="47" t="s">
        <v>107</v>
      </c>
      <c r="BK363" s="77">
        <v>2354664</v>
      </c>
      <c r="BL363" s="64">
        <f>IFERROR(BK363/BH363,"-")</f>
        <v>1.2054443484672571E-2</v>
      </c>
      <c r="BM363" s="77">
        <v>65</v>
      </c>
      <c r="BN363" s="64">
        <f>IFERROR(BM363/BI363,"-")</f>
        <v>0.12621359223300971</v>
      </c>
      <c r="BO363" s="191">
        <f t="shared" si="39"/>
        <v>36225.599999999999</v>
      </c>
      <c r="BP363" s="286"/>
    </row>
    <row r="364" spans="2:68" s="10" customFormat="1" ht="13.15" customHeight="1">
      <c r="B364" s="379"/>
      <c r="C364" s="374"/>
      <c r="D364" s="355"/>
      <c r="E364" s="355"/>
      <c r="F364" s="48" t="s">
        <v>108</v>
      </c>
      <c r="G364" s="78">
        <v>712079</v>
      </c>
      <c r="H364" s="65">
        <f>IFERROR(G364/D363,"-")</f>
        <v>1.2105670095205972E-2</v>
      </c>
      <c r="I364" s="78">
        <v>24</v>
      </c>
      <c r="J364" s="65">
        <f>IFERROR(I364/E363,"-")</f>
        <v>0.27272727272727271</v>
      </c>
      <c r="K364" s="81">
        <f t="shared" si="32"/>
        <v>29669.958333333332</v>
      </c>
      <c r="L364" s="355"/>
      <c r="M364" s="355"/>
      <c r="N364" s="48" t="s">
        <v>108</v>
      </c>
      <c r="O364" s="78">
        <v>15507535</v>
      </c>
      <c r="P364" s="65">
        <f>IFERROR(O364/L363,"-")</f>
        <v>2.7356277814541842E-2</v>
      </c>
      <c r="Q364" s="78">
        <v>249</v>
      </c>
      <c r="R364" s="65">
        <f>IFERROR(Q364/M363,"-")</f>
        <v>0.24875124875124874</v>
      </c>
      <c r="S364" s="81">
        <f t="shared" si="33"/>
        <v>62279.25702811245</v>
      </c>
      <c r="T364" s="355"/>
      <c r="U364" s="355"/>
      <c r="V364" s="48" t="s">
        <v>108</v>
      </c>
      <c r="W364" s="78">
        <v>195236</v>
      </c>
      <c r="X364" s="65">
        <f>IFERROR(W364/T363,"-")</f>
        <v>1.3291939843276621E-2</v>
      </c>
      <c r="Y364" s="78">
        <v>12</v>
      </c>
      <c r="Z364" s="65">
        <f>IFERROR(Y364/U363,"-")</f>
        <v>0.21428571428571427</v>
      </c>
      <c r="AA364" s="192">
        <f t="shared" si="34"/>
        <v>16269.666666666666</v>
      </c>
      <c r="AB364" s="355"/>
      <c r="AC364" s="355"/>
      <c r="AD364" s="48" t="s">
        <v>108</v>
      </c>
      <c r="AE364" s="78">
        <v>186340</v>
      </c>
      <c r="AF364" s="65">
        <f>IFERROR(AE364/AB363,"-")</f>
        <v>7.3290040003917405E-3</v>
      </c>
      <c r="AG364" s="78">
        <v>20</v>
      </c>
      <c r="AH364" s="65">
        <f>IFERROR(AG364/AC363,"-")</f>
        <v>0.17391304347826086</v>
      </c>
      <c r="AI364" s="81">
        <f t="shared" si="35"/>
        <v>9317</v>
      </c>
      <c r="AJ364" s="355"/>
      <c r="AK364" s="355"/>
      <c r="AL364" s="48" t="s">
        <v>108</v>
      </c>
      <c r="AM364" s="78">
        <v>7878075</v>
      </c>
      <c r="AN364" s="65">
        <f>IFERROR(AM364/AJ363,"-")</f>
        <v>3.5486215304142754E-2</v>
      </c>
      <c r="AO364" s="78">
        <v>88</v>
      </c>
      <c r="AP364" s="65">
        <f>IFERROR(AO364/AK363,"-")</f>
        <v>0.27244582043343651</v>
      </c>
      <c r="AQ364" s="81">
        <f t="shared" si="36"/>
        <v>89523.579545454544</v>
      </c>
      <c r="AR364" s="355"/>
      <c r="AS364" s="355"/>
      <c r="AT364" s="48" t="s">
        <v>108</v>
      </c>
      <c r="AU364" s="78">
        <v>7247884</v>
      </c>
      <c r="AV364" s="65">
        <f>IFERROR(AU364/AR363,"-")</f>
        <v>2.3782590307448385E-2</v>
      </c>
      <c r="AW364" s="81">
        <v>129</v>
      </c>
      <c r="AX364" s="65">
        <f>IFERROR(AW364/AS363,"-")</f>
        <v>0.25443786982248523</v>
      </c>
      <c r="AY364" s="284">
        <f t="shared" si="37"/>
        <v>56185.147286821702</v>
      </c>
      <c r="AZ364" s="355"/>
      <c r="BA364" s="355"/>
      <c r="BB364" s="48" t="s">
        <v>108</v>
      </c>
      <c r="BC364" s="78">
        <v>0</v>
      </c>
      <c r="BD364" s="65" t="str">
        <f>IFERROR(BC364/AZ363,"-")</f>
        <v>-</v>
      </c>
      <c r="BE364" s="78">
        <v>0</v>
      </c>
      <c r="BF364" s="65" t="str">
        <f>IFERROR(BE364/BA363,"-")</f>
        <v>-</v>
      </c>
      <c r="BG364" s="81" t="str">
        <f t="shared" si="38"/>
        <v>-</v>
      </c>
      <c r="BH364" s="355"/>
      <c r="BI364" s="355"/>
      <c r="BJ364" s="48" t="s">
        <v>108</v>
      </c>
      <c r="BK364" s="78">
        <v>4933146</v>
      </c>
      <c r="BL364" s="65">
        <f>IFERROR(BK364/BH363,"-")</f>
        <v>2.525469861459578E-2</v>
      </c>
      <c r="BM364" s="78">
        <v>120</v>
      </c>
      <c r="BN364" s="65">
        <f>IFERROR(BM364/BI363,"-")</f>
        <v>0.23300970873786409</v>
      </c>
      <c r="BO364" s="192">
        <f t="shared" si="39"/>
        <v>41109.550000000003</v>
      </c>
      <c r="BP364" s="286"/>
    </row>
    <row r="365" spans="2:68" s="10" customFormat="1" ht="13.15" customHeight="1">
      <c r="B365" s="379"/>
      <c r="C365" s="374"/>
      <c r="D365" s="355"/>
      <c r="E365" s="355"/>
      <c r="F365" s="49" t="s">
        <v>109</v>
      </c>
      <c r="G365" s="78">
        <v>1515810</v>
      </c>
      <c r="H365" s="65">
        <f>IFERROR(G365/D363,"-")</f>
        <v>2.5769466290979183E-2</v>
      </c>
      <c r="I365" s="78">
        <v>35</v>
      </c>
      <c r="J365" s="65">
        <f>IFERROR(I365/E363,"-")</f>
        <v>0.39772727272727271</v>
      </c>
      <c r="K365" s="81">
        <f t="shared" si="32"/>
        <v>43308.857142857145</v>
      </c>
      <c r="L365" s="355"/>
      <c r="M365" s="355"/>
      <c r="N365" s="49" t="s">
        <v>109</v>
      </c>
      <c r="O365" s="78">
        <v>16653311</v>
      </c>
      <c r="P365" s="65">
        <f>IFERROR(O365/L363,"-")</f>
        <v>2.9377499534772332E-2</v>
      </c>
      <c r="Q365" s="78">
        <v>302</v>
      </c>
      <c r="R365" s="65">
        <f>IFERROR(Q365/M363,"-")</f>
        <v>0.3016983016983017</v>
      </c>
      <c r="S365" s="81">
        <f t="shared" si="33"/>
        <v>55143.413907284768</v>
      </c>
      <c r="T365" s="355"/>
      <c r="U365" s="355"/>
      <c r="V365" s="49" t="s">
        <v>109</v>
      </c>
      <c r="W365" s="78">
        <v>0</v>
      </c>
      <c r="X365" s="65">
        <f>IFERROR(W365/T363,"-")</f>
        <v>0</v>
      </c>
      <c r="Y365" s="78">
        <v>0</v>
      </c>
      <c r="Z365" s="65">
        <f>IFERROR(Y365/U363,"-")</f>
        <v>0</v>
      </c>
      <c r="AA365" s="192" t="str">
        <f t="shared" si="34"/>
        <v>-</v>
      </c>
      <c r="AB365" s="355"/>
      <c r="AC365" s="355"/>
      <c r="AD365" s="49" t="s">
        <v>109</v>
      </c>
      <c r="AE365" s="78">
        <v>0</v>
      </c>
      <c r="AF365" s="65">
        <f>IFERROR(AE365/AB363,"-")</f>
        <v>0</v>
      </c>
      <c r="AG365" s="78">
        <v>0</v>
      </c>
      <c r="AH365" s="65">
        <f>IFERROR(AG365/AC363,"-")</f>
        <v>0</v>
      </c>
      <c r="AI365" s="81" t="str">
        <f t="shared" si="35"/>
        <v>-</v>
      </c>
      <c r="AJ365" s="355"/>
      <c r="AK365" s="355"/>
      <c r="AL365" s="49" t="s">
        <v>109</v>
      </c>
      <c r="AM365" s="78">
        <v>6503201</v>
      </c>
      <c r="AN365" s="65">
        <f>IFERROR(AM365/AJ363,"-")</f>
        <v>2.9293195463627405E-2</v>
      </c>
      <c r="AO365" s="78">
        <v>138</v>
      </c>
      <c r="AP365" s="65">
        <f>IFERROR(AO365/AK363,"-")</f>
        <v>0.42724458204334365</v>
      </c>
      <c r="AQ365" s="81">
        <f t="shared" si="36"/>
        <v>47124.644927536232</v>
      </c>
      <c r="AR365" s="355"/>
      <c r="AS365" s="355"/>
      <c r="AT365" s="49" t="s">
        <v>109</v>
      </c>
      <c r="AU365" s="78">
        <v>10150110</v>
      </c>
      <c r="AV365" s="65">
        <f>IFERROR(AU365/AR363,"-")</f>
        <v>3.3305707942557432E-2</v>
      </c>
      <c r="AW365" s="81">
        <v>164</v>
      </c>
      <c r="AX365" s="65">
        <f>IFERROR(AW365/AS363,"-")</f>
        <v>0.3234714003944773</v>
      </c>
      <c r="AY365" s="284">
        <f t="shared" si="37"/>
        <v>61890.914634146342</v>
      </c>
      <c r="AZ365" s="355"/>
      <c r="BA365" s="355"/>
      <c r="BB365" s="49" t="s">
        <v>109</v>
      </c>
      <c r="BC365" s="78">
        <v>0</v>
      </c>
      <c r="BD365" s="65" t="str">
        <f>IFERROR(BC365/AZ363,"-")</f>
        <v>-</v>
      </c>
      <c r="BE365" s="78">
        <v>0</v>
      </c>
      <c r="BF365" s="65" t="str">
        <f>IFERROR(BE365/BA363,"-")</f>
        <v>-</v>
      </c>
      <c r="BG365" s="81" t="str">
        <f t="shared" si="38"/>
        <v>-</v>
      </c>
      <c r="BH365" s="355"/>
      <c r="BI365" s="355"/>
      <c r="BJ365" s="49" t="s">
        <v>109</v>
      </c>
      <c r="BK365" s="78">
        <v>3697891</v>
      </c>
      <c r="BL365" s="65">
        <f>IFERROR(BK365/BH363,"-")</f>
        <v>1.8930946441606675E-2</v>
      </c>
      <c r="BM365" s="78">
        <v>111</v>
      </c>
      <c r="BN365" s="65">
        <f>IFERROR(BM365/BI363,"-")</f>
        <v>0.21553398058252426</v>
      </c>
      <c r="BO365" s="192">
        <f t="shared" si="39"/>
        <v>33314.333333333336</v>
      </c>
      <c r="BP365" s="286"/>
    </row>
    <row r="366" spans="2:68" s="10" customFormat="1" ht="13.15" customHeight="1">
      <c r="B366" s="379"/>
      <c r="C366" s="374"/>
      <c r="D366" s="355"/>
      <c r="E366" s="355"/>
      <c r="F366" s="49" t="s">
        <v>110</v>
      </c>
      <c r="G366" s="78">
        <v>233893</v>
      </c>
      <c r="H366" s="65">
        <f>IFERROR(G366/D363,"-")</f>
        <v>3.9762884393136303E-3</v>
      </c>
      <c r="I366" s="78">
        <v>8</v>
      </c>
      <c r="J366" s="65">
        <f>IFERROR(I366/E363,"-")</f>
        <v>9.0909090909090912E-2</v>
      </c>
      <c r="K366" s="81">
        <f t="shared" si="32"/>
        <v>29236.625</v>
      </c>
      <c r="L366" s="355"/>
      <c r="M366" s="355"/>
      <c r="N366" s="49" t="s">
        <v>110</v>
      </c>
      <c r="O366" s="78">
        <v>992437</v>
      </c>
      <c r="P366" s="65">
        <f>IFERROR(O366/L363,"-")</f>
        <v>1.750721973894011E-3</v>
      </c>
      <c r="Q366" s="78">
        <v>58</v>
      </c>
      <c r="R366" s="65">
        <f>IFERROR(Q366/M363,"-")</f>
        <v>5.7942057942057944E-2</v>
      </c>
      <c r="S366" s="81">
        <f t="shared" si="33"/>
        <v>17110.982758620688</v>
      </c>
      <c r="T366" s="355"/>
      <c r="U366" s="355"/>
      <c r="V366" s="49" t="s">
        <v>110</v>
      </c>
      <c r="W366" s="78">
        <v>0</v>
      </c>
      <c r="X366" s="65">
        <f>IFERROR(W366/T363,"-")</f>
        <v>0</v>
      </c>
      <c r="Y366" s="78">
        <v>0</v>
      </c>
      <c r="Z366" s="65">
        <f>IFERROR(Y366/U363,"-")</f>
        <v>0</v>
      </c>
      <c r="AA366" s="192" t="str">
        <f t="shared" si="34"/>
        <v>-</v>
      </c>
      <c r="AB366" s="355"/>
      <c r="AC366" s="355"/>
      <c r="AD366" s="49" t="s">
        <v>110</v>
      </c>
      <c r="AE366" s="78">
        <v>0</v>
      </c>
      <c r="AF366" s="65">
        <f>IFERROR(AE366/AB363,"-")</f>
        <v>0</v>
      </c>
      <c r="AG366" s="78">
        <v>0</v>
      </c>
      <c r="AH366" s="65">
        <f>IFERROR(AG366/AC363,"-")</f>
        <v>0</v>
      </c>
      <c r="AI366" s="81" t="str">
        <f t="shared" si="35"/>
        <v>-</v>
      </c>
      <c r="AJ366" s="355"/>
      <c r="AK366" s="355"/>
      <c r="AL366" s="49" t="s">
        <v>110</v>
      </c>
      <c r="AM366" s="78">
        <v>320980</v>
      </c>
      <c r="AN366" s="65">
        <f>IFERROR(AM366/AJ363,"-")</f>
        <v>1.4458310422690494E-3</v>
      </c>
      <c r="AO366" s="78">
        <v>23</v>
      </c>
      <c r="AP366" s="65">
        <f>IFERROR(AO366/AK363,"-")</f>
        <v>7.1207430340557279E-2</v>
      </c>
      <c r="AQ366" s="81">
        <f t="shared" si="36"/>
        <v>13955.652173913044</v>
      </c>
      <c r="AR366" s="355"/>
      <c r="AS366" s="355"/>
      <c r="AT366" s="49" t="s">
        <v>110</v>
      </c>
      <c r="AU366" s="78">
        <v>671457</v>
      </c>
      <c r="AV366" s="65">
        <f>IFERROR(AU366/AR363,"-")</f>
        <v>2.2032619092784006E-3</v>
      </c>
      <c r="AW366" s="81">
        <v>35</v>
      </c>
      <c r="AX366" s="65">
        <f>IFERROR(AW366/AS363,"-")</f>
        <v>6.9033530571992116E-2</v>
      </c>
      <c r="AY366" s="284">
        <f t="shared" si="37"/>
        <v>19184.485714285714</v>
      </c>
      <c r="AZ366" s="355"/>
      <c r="BA366" s="355"/>
      <c r="BB366" s="49" t="s">
        <v>110</v>
      </c>
      <c r="BC366" s="78">
        <v>0</v>
      </c>
      <c r="BD366" s="65" t="str">
        <f>IFERROR(BC366/AZ363,"-")</f>
        <v>-</v>
      </c>
      <c r="BE366" s="78">
        <v>0</v>
      </c>
      <c r="BF366" s="65" t="str">
        <f>IFERROR(BE366/BA363,"-")</f>
        <v>-</v>
      </c>
      <c r="BG366" s="81" t="str">
        <f t="shared" si="38"/>
        <v>-</v>
      </c>
      <c r="BH366" s="355"/>
      <c r="BI366" s="355"/>
      <c r="BJ366" s="49" t="s">
        <v>110</v>
      </c>
      <c r="BK366" s="78">
        <v>127090</v>
      </c>
      <c r="BL366" s="65">
        <f>IFERROR(BK366/BH363,"-")</f>
        <v>6.5062328318054598E-4</v>
      </c>
      <c r="BM366" s="78">
        <v>12</v>
      </c>
      <c r="BN366" s="65">
        <f>IFERROR(BM366/BI363,"-")</f>
        <v>2.3300970873786409E-2</v>
      </c>
      <c r="BO366" s="192">
        <f t="shared" si="39"/>
        <v>10590.833333333334</v>
      </c>
      <c r="BP366" s="286"/>
    </row>
    <row r="367" spans="2:68" s="10" customFormat="1" ht="13.15" customHeight="1">
      <c r="B367" s="379"/>
      <c r="C367" s="374"/>
      <c r="D367" s="355"/>
      <c r="E367" s="355"/>
      <c r="F367" s="49" t="s">
        <v>111</v>
      </c>
      <c r="G367" s="78">
        <v>1024496</v>
      </c>
      <c r="H367" s="65">
        <f>IFERROR(G367/D363,"-")</f>
        <v>1.7416902604708379E-2</v>
      </c>
      <c r="I367" s="78">
        <v>37</v>
      </c>
      <c r="J367" s="65">
        <f>IFERROR(I367/E363,"-")</f>
        <v>0.42045454545454547</v>
      </c>
      <c r="K367" s="81">
        <f t="shared" si="32"/>
        <v>27689.08108108108</v>
      </c>
      <c r="L367" s="355"/>
      <c r="M367" s="355"/>
      <c r="N367" s="49" t="s">
        <v>111</v>
      </c>
      <c r="O367" s="78">
        <v>14651286</v>
      </c>
      <c r="P367" s="65">
        <f>IFERROR(O367/L363,"-")</f>
        <v>2.5845800132407084E-2</v>
      </c>
      <c r="Q367" s="78">
        <v>396</v>
      </c>
      <c r="R367" s="65">
        <f>IFERROR(Q367/M363,"-")</f>
        <v>0.39560439560439559</v>
      </c>
      <c r="S367" s="81">
        <f t="shared" si="33"/>
        <v>36998.196969696968</v>
      </c>
      <c r="T367" s="355"/>
      <c r="U367" s="355"/>
      <c r="V367" s="49" t="s">
        <v>111</v>
      </c>
      <c r="W367" s="78">
        <v>0</v>
      </c>
      <c r="X367" s="65">
        <f>IFERROR(W367/T363,"-")</f>
        <v>0</v>
      </c>
      <c r="Y367" s="78">
        <v>0</v>
      </c>
      <c r="Z367" s="65">
        <f>IFERROR(Y367/U363,"-")</f>
        <v>0</v>
      </c>
      <c r="AA367" s="192" t="str">
        <f t="shared" si="34"/>
        <v>-</v>
      </c>
      <c r="AB367" s="355"/>
      <c r="AC367" s="355"/>
      <c r="AD367" s="49" t="s">
        <v>111</v>
      </c>
      <c r="AE367" s="78">
        <v>0</v>
      </c>
      <c r="AF367" s="65">
        <f>IFERROR(AE367/AB363,"-")</f>
        <v>0</v>
      </c>
      <c r="AG367" s="78">
        <v>0</v>
      </c>
      <c r="AH367" s="65">
        <f>IFERROR(AG367/AC363,"-")</f>
        <v>0</v>
      </c>
      <c r="AI367" s="81" t="str">
        <f t="shared" si="35"/>
        <v>-</v>
      </c>
      <c r="AJ367" s="355"/>
      <c r="AK367" s="355"/>
      <c r="AL367" s="49" t="s">
        <v>111</v>
      </c>
      <c r="AM367" s="78">
        <v>5033492</v>
      </c>
      <c r="AN367" s="65">
        <f>IFERROR(AM367/AJ363,"-")</f>
        <v>2.2672998269714379E-2</v>
      </c>
      <c r="AO367" s="78">
        <v>160</v>
      </c>
      <c r="AP367" s="65">
        <f>IFERROR(AO367/AK363,"-")</f>
        <v>0.49535603715170279</v>
      </c>
      <c r="AQ367" s="81">
        <f t="shared" si="36"/>
        <v>31459.325000000001</v>
      </c>
      <c r="AR367" s="355"/>
      <c r="AS367" s="355"/>
      <c r="AT367" s="49" t="s">
        <v>111</v>
      </c>
      <c r="AU367" s="78">
        <v>9617794</v>
      </c>
      <c r="AV367" s="65">
        <f>IFERROR(AU367/AR363,"-")</f>
        <v>3.1559011480238264E-2</v>
      </c>
      <c r="AW367" s="81">
        <v>236</v>
      </c>
      <c r="AX367" s="65">
        <f>IFERROR(AW367/AS363,"-")</f>
        <v>0.46548323471400394</v>
      </c>
      <c r="AY367" s="284">
        <f t="shared" si="37"/>
        <v>40753.364406779663</v>
      </c>
      <c r="AZ367" s="355"/>
      <c r="BA367" s="355"/>
      <c r="BB367" s="49" t="s">
        <v>111</v>
      </c>
      <c r="BC367" s="78">
        <v>0</v>
      </c>
      <c r="BD367" s="65" t="str">
        <f>IFERROR(BC367/AZ363,"-")</f>
        <v>-</v>
      </c>
      <c r="BE367" s="78">
        <v>0</v>
      </c>
      <c r="BF367" s="65" t="str">
        <f>IFERROR(BE367/BA363,"-")</f>
        <v>-</v>
      </c>
      <c r="BG367" s="81" t="str">
        <f t="shared" si="38"/>
        <v>-</v>
      </c>
      <c r="BH367" s="355"/>
      <c r="BI367" s="355"/>
      <c r="BJ367" s="49" t="s">
        <v>111</v>
      </c>
      <c r="BK367" s="78">
        <v>4530341</v>
      </c>
      <c r="BL367" s="65">
        <f>IFERROR(BK367/BH363,"-")</f>
        <v>2.3192582700034919E-2</v>
      </c>
      <c r="BM367" s="78">
        <v>156</v>
      </c>
      <c r="BN367" s="65">
        <f>IFERROR(BM367/BI363,"-")</f>
        <v>0.30291262135922331</v>
      </c>
      <c r="BO367" s="192">
        <f t="shared" si="39"/>
        <v>29040.647435897437</v>
      </c>
      <c r="BP367" s="286"/>
    </row>
    <row r="368" spans="2:68" s="10" customFormat="1" ht="13.15" customHeight="1">
      <c r="B368" s="379"/>
      <c r="C368" s="374"/>
      <c r="D368" s="355"/>
      <c r="E368" s="355"/>
      <c r="F368" s="49" t="s">
        <v>112</v>
      </c>
      <c r="G368" s="78">
        <v>1929116</v>
      </c>
      <c r="H368" s="65">
        <f>IFERROR(G368/D363,"-")</f>
        <v>3.2795858144087052E-2</v>
      </c>
      <c r="I368" s="78">
        <v>41</v>
      </c>
      <c r="J368" s="65">
        <f>IFERROR(I368/E363,"-")</f>
        <v>0.46590909090909088</v>
      </c>
      <c r="K368" s="81">
        <f t="shared" si="32"/>
        <v>47051.609756097561</v>
      </c>
      <c r="L368" s="355"/>
      <c r="M368" s="355"/>
      <c r="N368" s="49" t="s">
        <v>112</v>
      </c>
      <c r="O368" s="78">
        <v>25467053</v>
      </c>
      <c r="P368" s="65">
        <f>IFERROR(O368/L363,"-")</f>
        <v>4.4925500860430838E-2</v>
      </c>
      <c r="Q368" s="78">
        <v>417</v>
      </c>
      <c r="R368" s="65">
        <f>IFERROR(Q368/M363,"-")</f>
        <v>0.41658341658341658</v>
      </c>
      <c r="S368" s="81">
        <f t="shared" si="33"/>
        <v>61072.069544364509</v>
      </c>
      <c r="T368" s="355"/>
      <c r="U368" s="355"/>
      <c r="V368" s="49" t="s">
        <v>112</v>
      </c>
      <c r="W368" s="78">
        <v>0</v>
      </c>
      <c r="X368" s="65">
        <f>IFERROR(W368/T363,"-")</f>
        <v>0</v>
      </c>
      <c r="Y368" s="78">
        <v>0</v>
      </c>
      <c r="Z368" s="65">
        <f>IFERROR(Y368/U363,"-")</f>
        <v>0</v>
      </c>
      <c r="AA368" s="192" t="str">
        <f t="shared" si="34"/>
        <v>-</v>
      </c>
      <c r="AB368" s="355"/>
      <c r="AC368" s="355"/>
      <c r="AD368" s="49" t="s">
        <v>112</v>
      </c>
      <c r="AE368" s="78">
        <v>0</v>
      </c>
      <c r="AF368" s="65">
        <f>IFERROR(AE368/AB363,"-")</f>
        <v>0</v>
      </c>
      <c r="AG368" s="78">
        <v>0</v>
      </c>
      <c r="AH368" s="65">
        <f>IFERROR(AG368/AC363,"-")</f>
        <v>0</v>
      </c>
      <c r="AI368" s="81" t="str">
        <f t="shared" si="35"/>
        <v>-</v>
      </c>
      <c r="AJ368" s="355"/>
      <c r="AK368" s="355"/>
      <c r="AL368" s="49" t="s">
        <v>112</v>
      </c>
      <c r="AM368" s="78">
        <v>9950891</v>
      </c>
      <c r="AN368" s="65">
        <f>IFERROR(AM368/AJ363,"-")</f>
        <v>4.4823064072639113E-2</v>
      </c>
      <c r="AO368" s="78">
        <v>168</v>
      </c>
      <c r="AP368" s="65">
        <f>IFERROR(AO368/AK363,"-")</f>
        <v>0.52012383900928794</v>
      </c>
      <c r="AQ368" s="81">
        <f t="shared" si="36"/>
        <v>59231.494047619046</v>
      </c>
      <c r="AR368" s="355"/>
      <c r="AS368" s="355"/>
      <c r="AT368" s="49" t="s">
        <v>112</v>
      </c>
      <c r="AU368" s="78">
        <v>15516162</v>
      </c>
      <c r="AV368" s="65">
        <f>IFERROR(AU368/AR363,"-")</f>
        <v>5.0913414727663815E-2</v>
      </c>
      <c r="AW368" s="81">
        <v>249</v>
      </c>
      <c r="AX368" s="65">
        <f>IFERROR(AW368/AS363,"-")</f>
        <v>0.4911242603550296</v>
      </c>
      <c r="AY368" s="284">
        <f t="shared" si="37"/>
        <v>62313.903614457835</v>
      </c>
      <c r="AZ368" s="355"/>
      <c r="BA368" s="355"/>
      <c r="BB368" s="49" t="s">
        <v>112</v>
      </c>
      <c r="BC368" s="78">
        <v>0</v>
      </c>
      <c r="BD368" s="65" t="str">
        <f>IFERROR(BC368/AZ363,"-")</f>
        <v>-</v>
      </c>
      <c r="BE368" s="78">
        <v>0</v>
      </c>
      <c r="BF368" s="65" t="str">
        <f>IFERROR(BE368/BA363,"-")</f>
        <v>-</v>
      </c>
      <c r="BG368" s="81" t="str">
        <f t="shared" si="38"/>
        <v>-</v>
      </c>
      <c r="BH368" s="355"/>
      <c r="BI368" s="355"/>
      <c r="BJ368" s="49" t="s">
        <v>112</v>
      </c>
      <c r="BK368" s="78">
        <v>8110709</v>
      </c>
      <c r="BL368" s="65">
        <f>IFERROR(BK368/BH363,"-")</f>
        <v>4.152188306319933E-2</v>
      </c>
      <c r="BM368" s="78">
        <v>161</v>
      </c>
      <c r="BN368" s="65">
        <f>IFERROR(BM368/BI363,"-")</f>
        <v>0.31262135922330098</v>
      </c>
      <c r="BO368" s="192">
        <f t="shared" si="39"/>
        <v>50377.074534161489</v>
      </c>
      <c r="BP368" s="286"/>
    </row>
    <row r="369" spans="2:68" s="10" customFormat="1" ht="13.15" customHeight="1">
      <c r="B369" s="379"/>
      <c r="C369" s="374"/>
      <c r="D369" s="355"/>
      <c r="E369" s="355"/>
      <c r="F369" s="49" t="s">
        <v>113</v>
      </c>
      <c r="G369" s="78">
        <v>2267808</v>
      </c>
      <c r="H369" s="65">
        <f>IFERROR(G369/D363,"-")</f>
        <v>3.8553777723074077E-2</v>
      </c>
      <c r="I369" s="78">
        <v>20</v>
      </c>
      <c r="J369" s="65">
        <f>IFERROR(I369/E363,"-")</f>
        <v>0.22727272727272727</v>
      </c>
      <c r="K369" s="81">
        <f t="shared" si="32"/>
        <v>113390.39999999999</v>
      </c>
      <c r="L369" s="355"/>
      <c r="M369" s="355"/>
      <c r="N369" s="49" t="s">
        <v>113</v>
      </c>
      <c r="O369" s="78">
        <v>14816210</v>
      </c>
      <c r="P369" s="65">
        <f>IFERROR(O369/L363,"-")</f>
        <v>2.613673655539665E-2</v>
      </c>
      <c r="Q369" s="78">
        <v>94</v>
      </c>
      <c r="R369" s="65">
        <f>IFERROR(Q369/M363,"-")</f>
        <v>9.3906093906093904E-2</v>
      </c>
      <c r="S369" s="81">
        <f t="shared" si="33"/>
        <v>157619.25531914894</v>
      </c>
      <c r="T369" s="355"/>
      <c r="U369" s="355"/>
      <c r="V369" s="49" t="s">
        <v>113</v>
      </c>
      <c r="W369" s="78">
        <v>2768419</v>
      </c>
      <c r="X369" s="65">
        <f>IFERROR(W369/T363,"-")</f>
        <v>0.18847783610084218</v>
      </c>
      <c r="Y369" s="78">
        <v>1</v>
      </c>
      <c r="Z369" s="65">
        <f>IFERROR(Y369/U363,"-")</f>
        <v>1.7857142857142856E-2</v>
      </c>
      <c r="AA369" s="192">
        <f t="shared" si="34"/>
        <v>2768419</v>
      </c>
      <c r="AB369" s="355"/>
      <c r="AC369" s="355"/>
      <c r="AD369" s="49" t="s">
        <v>113</v>
      </c>
      <c r="AE369" s="78">
        <v>576696</v>
      </c>
      <c r="AF369" s="65">
        <f>IFERROR(AE369/AB363,"-")</f>
        <v>2.2682232966673366E-2</v>
      </c>
      <c r="AG369" s="78">
        <v>2</v>
      </c>
      <c r="AH369" s="65">
        <f>IFERROR(AG369/AC363,"-")</f>
        <v>1.7391304347826087E-2</v>
      </c>
      <c r="AI369" s="81">
        <f t="shared" si="35"/>
        <v>288348</v>
      </c>
      <c r="AJ369" s="355"/>
      <c r="AK369" s="355"/>
      <c r="AL369" s="49" t="s">
        <v>113</v>
      </c>
      <c r="AM369" s="78">
        <v>5546893</v>
      </c>
      <c r="AN369" s="65">
        <f>IFERROR(AM369/AJ363,"-")</f>
        <v>2.4985575698002662E-2</v>
      </c>
      <c r="AO369" s="78">
        <v>39</v>
      </c>
      <c r="AP369" s="65">
        <f>IFERROR(AO369/AK363,"-")</f>
        <v>0.12074303405572756</v>
      </c>
      <c r="AQ369" s="81">
        <f t="shared" si="36"/>
        <v>142228.02564102566</v>
      </c>
      <c r="AR369" s="355"/>
      <c r="AS369" s="355"/>
      <c r="AT369" s="49" t="s">
        <v>113</v>
      </c>
      <c r="AU369" s="78">
        <v>5924202</v>
      </c>
      <c r="AV369" s="65">
        <f>IFERROR(AU369/AR363,"-")</f>
        <v>1.943917273849393E-2</v>
      </c>
      <c r="AW369" s="81">
        <v>52</v>
      </c>
      <c r="AX369" s="65">
        <f>IFERROR(AW369/AS363,"-")</f>
        <v>0.10256410256410256</v>
      </c>
      <c r="AY369" s="284">
        <f t="shared" si="37"/>
        <v>113926.96153846153</v>
      </c>
      <c r="AZ369" s="355"/>
      <c r="BA369" s="355"/>
      <c r="BB369" s="49" t="s">
        <v>113</v>
      </c>
      <c r="BC369" s="78">
        <v>0</v>
      </c>
      <c r="BD369" s="65" t="str">
        <f>IFERROR(BC369/AZ363,"-")</f>
        <v>-</v>
      </c>
      <c r="BE369" s="78">
        <v>0</v>
      </c>
      <c r="BF369" s="65" t="str">
        <f>IFERROR(BE369/BA363,"-")</f>
        <v>-</v>
      </c>
      <c r="BG369" s="81" t="str">
        <f t="shared" si="38"/>
        <v>-</v>
      </c>
      <c r="BH369" s="355"/>
      <c r="BI369" s="355"/>
      <c r="BJ369" s="49" t="s">
        <v>113</v>
      </c>
      <c r="BK369" s="78">
        <v>4861116</v>
      </c>
      <c r="BL369" s="65">
        <f>IFERROR(BK369/BH363,"-")</f>
        <v>2.4885948948316021E-2</v>
      </c>
      <c r="BM369" s="78">
        <v>26</v>
      </c>
      <c r="BN369" s="65">
        <f>IFERROR(BM369/BI363,"-")</f>
        <v>5.0485436893203881E-2</v>
      </c>
      <c r="BO369" s="192">
        <f t="shared" si="39"/>
        <v>186966</v>
      </c>
      <c r="BP369" s="286"/>
    </row>
    <row r="370" spans="2:68" s="10" customFormat="1" ht="13.15" customHeight="1">
      <c r="B370" s="379"/>
      <c r="C370" s="374"/>
      <c r="D370" s="355"/>
      <c r="E370" s="355"/>
      <c r="F370" s="49" t="s">
        <v>123</v>
      </c>
      <c r="G370" s="78">
        <v>0</v>
      </c>
      <c r="H370" s="65">
        <f>IFERROR(G370/D363,"-")</f>
        <v>0</v>
      </c>
      <c r="I370" s="78">
        <v>0</v>
      </c>
      <c r="J370" s="65">
        <f>IFERROR(I370/E363,"-")</f>
        <v>0</v>
      </c>
      <c r="K370" s="81" t="str">
        <f t="shared" si="32"/>
        <v>-</v>
      </c>
      <c r="L370" s="355"/>
      <c r="M370" s="355"/>
      <c r="N370" s="49" t="s">
        <v>123</v>
      </c>
      <c r="O370" s="78">
        <v>0</v>
      </c>
      <c r="P370" s="65">
        <f>IFERROR(O370/L363,"-")</f>
        <v>0</v>
      </c>
      <c r="Q370" s="78">
        <v>0</v>
      </c>
      <c r="R370" s="65">
        <f>IFERROR(Q370/M363,"-")</f>
        <v>0</v>
      </c>
      <c r="S370" s="81" t="str">
        <f t="shared" si="33"/>
        <v>-</v>
      </c>
      <c r="T370" s="355"/>
      <c r="U370" s="355"/>
      <c r="V370" s="49" t="s">
        <v>123</v>
      </c>
      <c r="W370" s="78">
        <v>0</v>
      </c>
      <c r="X370" s="65">
        <f>IFERROR(W370/T363,"-")</f>
        <v>0</v>
      </c>
      <c r="Y370" s="78">
        <v>0</v>
      </c>
      <c r="Z370" s="65">
        <f>IFERROR(Y370/U363,"-")</f>
        <v>0</v>
      </c>
      <c r="AA370" s="192" t="str">
        <f t="shared" si="34"/>
        <v>-</v>
      </c>
      <c r="AB370" s="355"/>
      <c r="AC370" s="355"/>
      <c r="AD370" s="49" t="s">
        <v>123</v>
      </c>
      <c r="AE370" s="78">
        <v>0</v>
      </c>
      <c r="AF370" s="65">
        <f>IFERROR(AE370/AB363,"-")</f>
        <v>0</v>
      </c>
      <c r="AG370" s="78">
        <v>0</v>
      </c>
      <c r="AH370" s="65">
        <f>IFERROR(AG370/AC363,"-")</f>
        <v>0</v>
      </c>
      <c r="AI370" s="81" t="str">
        <f t="shared" si="35"/>
        <v>-</v>
      </c>
      <c r="AJ370" s="355"/>
      <c r="AK370" s="355"/>
      <c r="AL370" s="49" t="s">
        <v>123</v>
      </c>
      <c r="AM370" s="78">
        <v>0</v>
      </c>
      <c r="AN370" s="65">
        <f>IFERROR(AM370/AJ363,"-")</f>
        <v>0</v>
      </c>
      <c r="AO370" s="78">
        <v>0</v>
      </c>
      <c r="AP370" s="65">
        <f>IFERROR(AO370/AK363,"-")</f>
        <v>0</v>
      </c>
      <c r="AQ370" s="81" t="str">
        <f t="shared" si="36"/>
        <v>-</v>
      </c>
      <c r="AR370" s="355"/>
      <c r="AS370" s="355"/>
      <c r="AT370" s="49" t="s">
        <v>123</v>
      </c>
      <c r="AU370" s="78">
        <v>0</v>
      </c>
      <c r="AV370" s="65">
        <f>IFERROR(AU370/AR363,"-")</f>
        <v>0</v>
      </c>
      <c r="AW370" s="81">
        <v>0</v>
      </c>
      <c r="AX370" s="65">
        <f>IFERROR(AW370/AS363,"-")</f>
        <v>0</v>
      </c>
      <c r="AY370" s="284" t="str">
        <f t="shared" si="37"/>
        <v>-</v>
      </c>
      <c r="AZ370" s="355"/>
      <c r="BA370" s="355"/>
      <c r="BB370" s="49" t="s">
        <v>123</v>
      </c>
      <c r="BC370" s="78">
        <v>0</v>
      </c>
      <c r="BD370" s="65" t="str">
        <f>IFERROR(BC370/AZ363,"-")</f>
        <v>-</v>
      </c>
      <c r="BE370" s="78">
        <v>0</v>
      </c>
      <c r="BF370" s="65" t="str">
        <f>IFERROR(BE370/BA363,"-")</f>
        <v>-</v>
      </c>
      <c r="BG370" s="81" t="str">
        <f t="shared" si="38"/>
        <v>-</v>
      </c>
      <c r="BH370" s="355"/>
      <c r="BI370" s="355"/>
      <c r="BJ370" s="49" t="s">
        <v>123</v>
      </c>
      <c r="BK370" s="78">
        <v>0</v>
      </c>
      <c r="BL370" s="65">
        <f>IFERROR(BK370/BH363,"-")</f>
        <v>0</v>
      </c>
      <c r="BM370" s="78">
        <v>0</v>
      </c>
      <c r="BN370" s="65">
        <f>IFERROR(BM370/BI363,"-")</f>
        <v>0</v>
      </c>
      <c r="BO370" s="192" t="str">
        <f t="shared" si="39"/>
        <v>-</v>
      </c>
      <c r="BP370" s="286"/>
    </row>
    <row r="371" spans="2:68" s="10" customFormat="1" ht="13.15" customHeight="1">
      <c r="B371" s="379"/>
      <c r="C371" s="374"/>
      <c r="D371" s="355"/>
      <c r="E371" s="355"/>
      <c r="F371" s="49" t="s">
        <v>114</v>
      </c>
      <c r="G371" s="78">
        <v>10496</v>
      </c>
      <c r="H371" s="65">
        <f>IFERROR(G371/D363,"-")</f>
        <v>1.7843682136291323E-4</v>
      </c>
      <c r="I371" s="78">
        <v>1</v>
      </c>
      <c r="J371" s="65">
        <f>IFERROR(I371/E363,"-")</f>
        <v>1.1363636363636364E-2</v>
      </c>
      <c r="K371" s="81">
        <f t="shared" si="32"/>
        <v>10496</v>
      </c>
      <c r="L371" s="355"/>
      <c r="M371" s="355"/>
      <c r="N371" s="49" t="s">
        <v>114</v>
      </c>
      <c r="O371" s="78">
        <v>85361</v>
      </c>
      <c r="P371" s="65">
        <f>IFERROR(O371/L363,"-")</f>
        <v>1.5058223183291903E-4</v>
      </c>
      <c r="Q371" s="78">
        <v>7</v>
      </c>
      <c r="R371" s="65">
        <f>IFERROR(Q371/M363,"-")</f>
        <v>6.993006993006993E-3</v>
      </c>
      <c r="S371" s="81">
        <f t="shared" si="33"/>
        <v>12194.428571428571</v>
      </c>
      <c r="T371" s="355"/>
      <c r="U371" s="355"/>
      <c r="V371" s="49" t="s">
        <v>114</v>
      </c>
      <c r="W371" s="78">
        <v>34704</v>
      </c>
      <c r="X371" s="65">
        <f>IFERROR(W371/T363,"-")</f>
        <v>2.3626968403423132E-3</v>
      </c>
      <c r="Y371" s="78">
        <v>2</v>
      </c>
      <c r="Z371" s="65">
        <f>IFERROR(Y371/U363,"-")</f>
        <v>3.5714285714285712E-2</v>
      </c>
      <c r="AA371" s="192">
        <f t="shared" si="34"/>
        <v>17352</v>
      </c>
      <c r="AB371" s="355"/>
      <c r="AC371" s="355"/>
      <c r="AD371" s="49" t="s">
        <v>114</v>
      </c>
      <c r="AE371" s="78">
        <v>0</v>
      </c>
      <c r="AF371" s="65">
        <f>IFERROR(AE371/AB363,"-")</f>
        <v>0</v>
      </c>
      <c r="AG371" s="78">
        <v>0</v>
      </c>
      <c r="AH371" s="65">
        <f>IFERROR(AG371/AC363,"-")</f>
        <v>0</v>
      </c>
      <c r="AI371" s="81" t="str">
        <f t="shared" si="35"/>
        <v>-</v>
      </c>
      <c r="AJ371" s="355"/>
      <c r="AK371" s="355"/>
      <c r="AL371" s="49" t="s">
        <v>114</v>
      </c>
      <c r="AM371" s="78">
        <v>21003</v>
      </c>
      <c r="AN371" s="65">
        <f>IFERROR(AM371/AJ363,"-")</f>
        <v>9.4606484456280276E-5</v>
      </c>
      <c r="AO371" s="78">
        <v>4</v>
      </c>
      <c r="AP371" s="65">
        <f>IFERROR(AO371/AK363,"-")</f>
        <v>1.238390092879257E-2</v>
      </c>
      <c r="AQ371" s="81">
        <f t="shared" si="36"/>
        <v>5250.75</v>
      </c>
      <c r="AR371" s="355"/>
      <c r="AS371" s="355"/>
      <c r="AT371" s="49" t="s">
        <v>114</v>
      </c>
      <c r="AU371" s="78">
        <v>29654</v>
      </c>
      <c r="AV371" s="65">
        <f>IFERROR(AU371/AR363,"-")</f>
        <v>9.7304114273500292E-5</v>
      </c>
      <c r="AW371" s="81">
        <v>1</v>
      </c>
      <c r="AX371" s="65">
        <f>IFERROR(AW371/AS363,"-")</f>
        <v>1.9723865877712033E-3</v>
      </c>
      <c r="AY371" s="284">
        <f t="shared" si="37"/>
        <v>29654</v>
      </c>
      <c r="AZ371" s="355"/>
      <c r="BA371" s="355"/>
      <c r="BB371" s="49" t="s">
        <v>114</v>
      </c>
      <c r="BC371" s="78">
        <v>0</v>
      </c>
      <c r="BD371" s="65" t="str">
        <f>IFERROR(BC371/AZ363,"-")</f>
        <v>-</v>
      </c>
      <c r="BE371" s="78">
        <v>0</v>
      </c>
      <c r="BF371" s="65" t="str">
        <f>IFERROR(BE371/BA363,"-")</f>
        <v>-</v>
      </c>
      <c r="BG371" s="81" t="str">
        <f t="shared" si="38"/>
        <v>-</v>
      </c>
      <c r="BH371" s="355"/>
      <c r="BI371" s="355"/>
      <c r="BJ371" s="49" t="s">
        <v>114</v>
      </c>
      <c r="BK371" s="78">
        <v>747</v>
      </c>
      <c r="BL371" s="65">
        <f>IFERROR(BK371/BH363,"-")</f>
        <v>3.824184377495223E-6</v>
      </c>
      <c r="BM371" s="78">
        <v>1</v>
      </c>
      <c r="BN371" s="65">
        <f>IFERROR(BM371/BI363,"-")</f>
        <v>1.9417475728155339E-3</v>
      </c>
      <c r="BO371" s="192">
        <f t="shared" si="39"/>
        <v>747</v>
      </c>
      <c r="BP371" s="286"/>
    </row>
    <row r="372" spans="2:68" s="10" customFormat="1" ht="13.15" customHeight="1">
      <c r="B372" s="379"/>
      <c r="C372" s="374"/>
      <c r="D372" s="355"/>
      <c r="E372" s="355"/>
      <c r="F372" s="49" t="s">
        <v>115</v>
      </c>
      <c r="G372" s="78">
        <v>27664</v>
      </c>
      <c r="H372" s="65">
        <f>IFERROR(G372/D363,"-")</f>
        <v>4.7030070752511732E-4</v>
      </c>
      <c r="I372" s="78">
        <v>2</v>
      </c>
      <c r="J372" s="65">
        <f>IFERROR(I372/E363,"-")</f>
        <v>2.2727272727272728E-2</v>
      </c>
      <c r="K372" s="81">
        <f t="shared" si="32"/>
        <v>13832</v>
      </c>
      <c r="L372" s="355"/>
      <c r="M372" s="355"/>
      <c r="N372" s="49" t="s">
        <v>115</v>
      </c>
      <c r="O372" s="78">
        <v>536640</v>
      </c>
      <c r="P372" s="65">
        <f>IFERROR(O372/L363,"-")</f>
        <v>9.4666708322088168E-4</v>
      </c>
      <c r="Q372" s="78">
        <v>51</v>
      </c>
      <c r="R372" s="65">
        <f>IFERROR(Q372/M363,"-")</f>
        <v>5.0949050949050952E-2</v>
      </c>
      <c r="S372" s="81">
        <f t="shared" si="33"/>
        <v>10522.35294117647</v>
      </c>
      <c r="T372" s="355"/>
      <c r="U372" s="355"/>
      <c r="V372" s="49" t="s">
        <v>115</v>
      </c>
      <c r="W372" s="78">
        <v>0</v>
      </c>
      <c r="X372" s="65">
        <f>IFERROR(W372/T363,"-")</f>
        <v>0</v>
      </c>
      <c r="Y372" s="78">
        <v>0</v>
      </c>
      <c r="Z372" s="65">
        <f>IFERROR(Y372/U363,"-")</f>
        <v>0</v>
      </c>
      <c r="AA372" s="192" t="str">
        <f t="shared" si="34"/>
        <v>-</v>
      </c>
      <c r="AB372" s="355"/>
      <c r="AC372" s="355"/>
      <c r="AD372" s="49" t="s">
        <v>115</v>
      </c>
      <c r="AE372" s="78">
        <v>43437</v>
      </c>
      <c r="AF372" s="65">
        <f>IFERROR(AE372/AB363,"-")</f>
        <v>1.7084359062198992E-3</v>
      </c>
      <c r="AG372" s="78">
        <v>3</v>
      </c>
      <c r="AH372" s="65">
        <f>IFERROR(AG372/AC363,"-")</f>
        <v>2.6086956521739129E-2</v>
      </c>
      <c r="AI372" s="81">
        <f t="shared" si="35"/>
        <v>14479</v>
      </c>
      <c r="AJ372" s="355"/>
      <c r="AK372" s="355"/>
      <c r="AL372" s="49" t="s">
        <v>115</v>
      </c>
      <c r="AM372" s="78">
        <v>184895</v>
      </c>
      <c r="AN372" s="65">
        <f>IFERROR(AM372/AJ363,"-")</f>
        <v>8.3284606692110379E-4</v>
      </c>
      <c r="AO372" s="78">
        <v>19</v>
      </c>
      <c r="AP372" s="65">
        <f>IFERROR(AO372/AK363,"-")</f>
        <v>5.8823529411764705E-2</v>
      </c>
      <c r="AQ372" s="81">
        <f t="shared" si="36"/>
        <v>9731.3157894736851</v>
      </c>
      <c r="AR372" s="355"/>
      <c r="AS372" s="355"/>
      <c r="AT372" s="49" t="s">
        <v>115</v>
      </c>
      <c r="AU372" s="78">
        <v>308308</v>
      </c>
      <c r="AV372" s="65">
        <f>IFERROR(AU372/AR363,"-")</f>
        <v>1.0116556573627278E-3</v>
      </c>
      <c r="AW372" s="81">
        <v>29</v>
      </c>
      <c r="AX372" s="65">
        <f>IFERROR(AW372/AS363,"-")</f>
        <v>5.7199211045364892E-2</v>
      </c>
      <c r="AY372" s="284">
        <f t="shared" si="37"/>
        <v>10631.310344827587</v>
      </c>
      <c r="AZ372" s="355"/>
      <c r="BA372" s="355"/>
      <c r="BB372" s="49" t="s">
        <v>115</v>
      </c>
      <c r="BC372" s="78">
        <v>0</v>
      </c>
      <c r="BD372" s="65" t="str">
        <f>IFERROR(BC372/AZ363,"-")</f>
        <v>-</v>
      </c>
      <c r="BE372" s="78">
        <v>0</v>
      </c>
      <c r="BF372" s="65" t="str">
        <f>IFERROR(BE372/BA363,"-")</f>
        <v>-</v>
      </c>
      <c r="BG372" s="81" t="str">
        <f t="shared" si="38"/>
        <v>-</v>
      </c>
      <c r="BH372" s="355"/>
      <c r="BI372" s="355"/>
      <c r="BJ372" s="49" t="s">
        <v>115</v>
      </c>
      <c r="BK372" s="78">
        <v>228567</v>
      </c>
      <c r="BL372" s="65">
        <f>IFERROR(BK372/BH363,"-")</f>
        <v>1.1701236286625844E-3</v>
      </c>
      <c r="BM372" s="78">
        <v>16</v>
      </c>
      <c r="BN372" s="65">
        <f>IFERROR(BM372/BI363,"-")</f>
        <v>3.1067961165048542E-2</v>
      </c>
      <c r="BO372" s="192">
        <f t="shared" si="39"/>
        <v>14285.4375</v>
      </c>
      <c r="BP372" s="286"/>
    </row>
    <row r="373" spans="2:68" s="10" customFormat="1" ht="13.15" customHeight="1">
      <c r="B373" s="379"/>
      <c r="C373" s="374"/>
      <c r="D373" s="355"/>
      <c r="E373" s="355"/>
      <c r="F373" s="49" t="s">
        <v>116</v>
      </c>
      <c r="G373" s="78">
        <v>4516</v>
      </c>
      <c r="H373" s="65">
        <f>IFERROR(G373/D363,"-")</f>
        <v>7.6774074435491252E-5</v>
      </c>
      <c r="I373" s="78">
        <v>1</v>
      </c>
      <c r="J373" s="65">
        <f>IFERROR(I373/E363,"-")</f>
        <v>1.1363636363636364E-2</v>
      </c>
      <c r="K373" s="81">
        <f t="shared" si="32"/>
        <v>4516</v>
      </c>
      <c r="L373" s="355"/>
      <c r="M373" s="355"/>
      <c r="N373" s="49" t="s">
        <v>116</v>
      </c>
      <c r="O373" s="78">
        <v>240467</v>
      </c>
      <c r="P373" s="65">
        <f>IFERROR(O373/L363,"-")</f>
        <v>4.2419907852727295E-4</v>
      </c>
      <c r="Q373" s="78">
        <v>4</v>
      </c>
      <c r="R373" s="65">
        <f>IFERROR(Q373/M363,"-")</f>
        <v>3.996003996003996E-3</v>
      </c>
      <c r="S373" s="81">
        <f t="shared" si="33"/>
        <v>60116.75</v>
      </c>
      <c r="T373" s="355"/>
      <c r="U373" s="355"/>
      <c r="V373" s="49" t="s">
        <v>116</v>
      </c>
      <c r="W373" s="78">
        <v>0</v>
      </c>
      <c r="X373" s="65">
        <f>IFERROR(W373/T363,"-")</f>
        <v>0</v>
      </c>
      <c r="Y373" s="78">
        <v>0</v>
      </c>
      <c r="Z373" s="65">
        <f>IFERROR(Y373/U363,"-")</f>
        <v>0</v>
      </c>
      <c r="AA373" s="192" t="str">
        <f t="shared" si="34"/>
        <v>-</v>
      </c>
      <c r="AB373" s="355"/>
      <c r="AC373" s="355"/>
      <c r="AD373" s="49" t="s">
        <v>116</v>
      </c>
      <c r="AE373" s="78">
        <v>0</v>
      </c>
      <c r="AF373" s="65">
        <f>IFERROR(AE373/AB363,"-")</f>
        <v>0</v>
      </c>
      <c r="AG373" s="78">
        <v>0</v>
      </c>
      <c r="AH373" s="65">
        <f>IFERROR(AG373/AC363,"-")</f>
        <v>0</v>
      </c>
      <c r="AI373" s="81" t="str">
        <f t="shared" si="35"/>
        <v>-</v>
      </c>
      <c r="AJ373" s="355"/>
      <c r="AK373" s="355"/>
      <c r="AL373" s="49" t="s">
        <v>116</v>
      </c>
      <c r="AM373" s="78">
        <v>230240</v>
      </c>
      <c r="AN373" s="65">
        <f>IFERROR(AM373/AJ363,"-")</f>
        <v>1.0370993182504391E-3</v>
      </c>
      <c r="AO373" s="78">
        <v>2</v>
      </c>
      <c r="AP373" s="65">
        <f>IFERROR(AO373/AK363,"-")</f>
        <v>6.1919504643962852E-3</v>
      </c>
      <c r="AQ373" s="81">
        <f t="shared" si="36"/>
        <v>115120</v>
      </c>
      <c r="AR373" s="355"/>
      <c r="AS373" s="355"/>
      <c r="AT373" s="49" t="s">
        <v>116</v>
      </c>
      <c r="AU373" s="78">
        <v>10227</v>
      </c>
      <c r="AV373" s="65">
        <f>IFERROR(AU373/AR363,"-")</f>
        <v>3.3558008250997758E-5</v>
      </c>
      <c r="AW373" s="81">
        <v>2</v>
      </c>
      <c r="AX373" s="65">
        <f>IFERROR(AW373/AS363,"-")</f>
        <v>3.9447731755424065E-3</v>
      </c>
      <c r="AY373" s="284">
        <f t="shared" si="37"/>
        <v>5113.5</v>
      </c>
      <c r="AZ373" s="355"/>
      <c r="BA373" s="355"/>
      <c r="BB373" s="49" t="s">
        <v>116</v>
      </c>
      <c r="BC373" s="78">
        <v>0</v>
      </c>
      <c r="BD373" s="65" t="str">
        <f>IFERROR(BC373/AZ363,"-")</f>
        <v>-</v>
      </c>
      <c r="BE373" s="78">
        <v>0</v>
      </c>
      <c r="BF373" s="65" t="str">
        <f>IFERROR(BE373/BA363,"-")</f>
        <v>-</v>
      </c>
      <c r="BG373" s="81" t="str">
        <f t="shared" si="38"/>
        <v>-</v>
      </c>
      <c r="BH373" s="355"/>
      <c r="BI373" s="355"/>
      <c r="BJ373" s="49" t="s">
        <v>116</v>
      </c>
      <c r="BK373" s="78">
        <v>12564</v>
      </c>
      <c r="BL373" s="65">
        <f>IFERROR(BK373/BH363,"-")</f>
        <v>6.4320016758835307E-5</v>
      </c>
      <c r="BM373" s="78">
        <v>3</v>
      </c>
      <c r="BN373" s="65">
        <f>IFERROR(BM373/BI363,"-")</f>
        <v>5.8252427184466021E-3</v>
      </c>
      <c r="BO373" s="192">
        <f t="shared" si="39"/>
        <v>4188</v>
      </c>
      <c r="BP373" s="286"/>
    </row>
    <row r="374" spans="2:68" s="10" customFormat="1" ht="13.15" customHeight="1">
      <c r="B374" s="379"/>
      <c r="C374" s="374"/>
      <c r="D374" s="355"/>
      <c r="E374" s="355"/>
      <c r="F374" s="49" t="s">
        <v>117</v>
      </c>
      <c r="G374" s="78">
        <v>151549</v>
      </c>
      <c r="H374" s="65">
        <f>IFERROR(G374/D363,"-")</f>
        <v>2.5764026143986411E-3</v>
      </c>
      <c r="I374" s="78">
        <v>3</v>
      </c>
      <c r="J374" s="65">
        <f>IFERROR(I374/E363,"-")</f>
        <v>3.4090909090909088E-2</v>
      </c>
      <c r="K374" s="81">
        <f t="shared" si="32"/>
        <v>50516.333333333336</v>
      </c>
      <c r="L374" s="355"/>
      <c r="M374" s="355"/>
      <c r="N374" s="49" t="s">
        <v>117</v>
      </c>
      <c r="O374" s="78">
        <v>898841</v>
      </c>
      <c r="P374" s="65">
        <f>IFERROR(O374/L363,"-")</f>
        <v>1.5856126784237858E-3</v>
      </c>
      <c r="Q374" s="78">
        <v>7</v>
      </c>
      <c r="R374" s="65">
        <f>IFERROR(Q374/M363,"-")</f>
        <v>6.993006993006993E-3</v>
      </c>
      <c r="S374" s="81">
        <f t="shared" si="33"/>
        <v>128405.85714285714</v>
      </c>
      <c r="T374" s="355"/>
      <c r="U374" s="355"/>
      <c r="V374" s="49" t="s">
        <v>117</v>
      </c>
      <c r="W374" s="78">
        <v>0</v>
      </c>
      <c r="X374" s="65">
        <f>IFERROR(W374/T363,"-")</f>
        <v>0</v>
      </c>
      <c r="Y374" s="78">
        <v>0</v>
      </c>
      <c r="Z374" s="65">
        <f>IFERROR(Y374/U363,"-")</f>
        <v>0</v>
      </c>
      <c r="AA374" s="192" t="str">
        <f t="shared" si="34"/>
        <v>-</v>
      </c>
      <c r="AB374" s="355"/>
      <c r="AC374" s="355"/>
      <c r="AD374" s="49" t="s">
        <v>117</v>
      </c>
      <c r="AE374" s="78">
        <v>0</v>
      </c>
      <c r="AF374" s="65">
        <f>IFERROR(AE374/AB363,"-")</f>
        <v>0</v>
      </c>
      <c r="AG374" s="78">
        <v>0</v>
      </c>
      <c r="AH374" s="65">
        <f>IFERROR(AG374/AC363,"-")</f>
        <v>0</v>
      </c>
      <c r="AI374" s="81" t="str">
        <f t="shared" si="35"/>
        <v>-</v>
      </c>
      <c r="AJ374" s="355"/>
      <c r="AK374" s="355"/>
      <c r="AL374" s="49" t="s">
        <v>117</v>
      </c>
      <c r="AM374" s="78">
        <v>885244</v>
      </c>
      <c r="AN374" s="65">
        <f>IFERROR(AM374/AJ363,"-")</f>
        <v>3.9875171511696127E-3</v>
      </c>
      <c r="AO374" s="78">
        <v>5</v>
      </c>
      <c r="AP374" s="65">
        <f>IFERROR(AO374/AK363,"-")</f>
        <v>1.5479876160990712E-2</v>
      </c>
      <c r="AQ374" s="81">
        <f t="shared" si="36"/>
        <v>177048.8</v>
      </c>
      <c r="AR374" s="355"/>
      <c r="AS374" s="355"/>
      <c r="AT374" s="49" t="s">
        <v>117</v>
      </c>
      <c r="AU374" s="78">
        <v>13597</v>
      </c>
      <c r="AV374" s="65">
        <f>IFERROR(AU374/AR363,"-")</f>
        <v>4.4616039717298963E-5</v>
      </c>
      <c r="AW374" s="81">
        <v>2</v>
      </c>
      <c r="AX374" s="65">
        <f>IFERROR(AW374/AS363,"-")</f>
        <v>3.9447731755424065E-3</v>
      </c>
      <c r="AY374" s="284">
        <f t="shared" si="37"/>
        <v>6798.5</v>
      </c>
      <c r="AZ374" s="355"/>
      <c r="BA374" s="355"/>
      <c r="BB374" s="49" t="s">
        <v>117</v>
      </c>
      <c r="BC374" s="78">
        <v>0</v>
      </c>
      <c r="BD374" s="65" t="str">
        <f>IFERROR(BC374/AZ363,"-")</f>
        <v>-</v>
      </c>
      <c r="BE374" s="78">
        <v>0</v>
      </c>
      <c r="BF374" s="65" t="str">
        <f>IFERROR(BE374/BA363,"-")</f>
        <v>-</v>
      </c>
      <c r="BG374" s="81" t="str">
        <f t="shared" si="38"/>
        <v>-</v>
      </c>
      <c r="BH374" s="355"/>
      <c r="BI374" s="355"/>
      <c r="BJ374" s="49" t="s">
        <v>117</v>
      </c>
      <c r="BK374" s="78">
        <v>0</v>
      </c>
      <c r="BL374" s="65">
        <f>IFERROR(BK374/BH363,"-")</f>
        <v>0</v>
      </c>
      <c r="BM374" s="78">
        <v>0</v>
      </c>
      <c r="BN374" s="65">
        <f>IFERROR(BM374/BI363,"-")</f>
        <v>0</v>
      </c>
      <c r="BO374" s="192" t="str">
        <f t="shared" si="39"/>
        <v>-</v>
      </c>
      <c r="BP374" s="286"/>
    </row>
    <row r="375" spans="2:68" s="10" customFormat="1" ht="13.15" customHeight="1">
      <c r="B375" s="379"/>
      <c r="C375" s="374"/>
      <c r="D375" s="355"/>
      <c r="E375" s="355"/>
      <c r="F375" s="49" t="s">
        <v>118</v>
      </c>
      <c r="G375" s="78">
        <v>681710</v>
      </c>
      <c r="H375" s="65">
        <f>IFERROR(G375/D363,"-")</f>
        <v>1.1589383145132581E-2</v>
      </c>
      <c r="I375" s="78">
        <v>7</v>
      </c>
      <c r="J375" s="65">
        <f>IFERROR(I375/E363,"-")</f>
        <v>7.9545454545454544E-2</v>
      </c>
      <c r="K375" s="81">
        <f t="shared" si="32"/>
        <v>97387.142857142855</v>
      </c>
      <c r="L375" s="355"/>
      <c r="M375" s="355"/>
      <c r="N375" s="49" t="s">
        <v>118</v>
      </c>
      <c r="O375" s="78">
        <v>2995606</v>
      </c>
      <c r="P375" s="65">
        <f>IFERROR(O375/L363,"-")</f>
        <v>5.2844394650025574E-3</v>
      </c>
      <c r="Q375" s="78">
        <v>123</v>
      </c>
      <c r="R375" s="65">
        <f>IFERROR(Q375/M363,"-")</f>
        <v>0.12287712287712288</v>
      </c>
      <c r="S375" s="81">
        <f t="shared" si="33"/>
        <v>24354.520325203252</v>
      </c>
      <c r="T375" s="355"/>
      <c r="U375" s="355"/>
      <c r="V375" s="49" t="s">
        <v>118</v>
      </c>
      <c r="W375" s="78">
        <v>197887</v>
      </c>
      <c r="X375" s="65">
        <f>IFERROR(W375/T363,"-")</f>
        <v>1.3472423629691659E-2</v>
      </c>
      <c r="Y375" s="78">
        <v>9</v>
      </c>
      <c r="Z375" s="65">
        <f>IFERROR(Y375/U363,"-")</f>
        <v>0.16071428571428573</v>
      </c>
      <c r="AA375" s="192">
        <f t="shared" si="34"/>
        <v>21987.444444444445</v>
      </c>
      <c r="AB375" s="355"/>
      <c r="AC375" s="355"/>
      <c r="AD375" s="49" t="s">
        <v>118</v>
      </c>
      <c r="AE375" s="78">
        <v>182403</v>
      </c>
      <c r="AF375" s="65">
        <f>IFERROR(AE375/AB363,"-")</f>
        <v>7.1741564703416043E-3</v>
      </c>
      <c r="AG375" s="78">
        <v>10</v>
      </c>
      <c r="AH375" s="65">
        <f>IFERROR(AG375/AC363,"-")</f>
        <v>8.6956521739130432E-2</v>
      </c>
      <c r="AI375" s="81">
        <f t="shared" si="35"/>
        <v>18240.3</v>
      </c>
      <c r="AJ375" s="355"/>
      <c r="AK375" s="355"/>
      <c r="AL375" s="49" t="s">
        <v>118</v>
      </c>
      <c r="AM375" s="78">
        <v>1363579</v>
      </c>
      <c r="AN375" s="65">
        <f>IFERROR(AM375/AJ363,"-")</f>
        <v>6.1421423353049658E-3</v>
      </c>
      <c r="AO375" s="78">
        <v>45</v>
      </c>
      <c r="AP375" s="65">
        <f>IFERROR(AO375/AK363,"-")</f>
        <v>0.13931888544891641</v>
      </c>
      <c r="AQ375" s="81">
        <f t="shared" si="36"/>
        <v>30301.755555555555</v>
      </c>
      <c r="AR375" s="355"/>
      <c r="AS375" s="355"/>
      <c r="AT375" s="49" t="s">
        <v>118</v>
      </c>
      <c r="AU375" s="78">
        <v>1251737</v>
      </c>
      <c r="AV375" s="65">
        <f>IFERROR(AU375/AR363,"-")</f>
        <v>4.1073433630663125E-3</v>
      </c>
      <c r="AW375" s="81">
        <v>59</v>
      </c>
      <c r="AX375" s="65">
        <f>IFERROR(AW375/AS363,"-")</f>
        <v>0.11637080867850098</v>
      </c>
      <c r="AY375" s="284">
        <f t="shared" si="37"/>
        <v>21215.881355932204</v>
      </c>
      <c r="AZ375" s="355"/>
      <c r="BA375" s="355"/>
      <c r="BB375" s="49" t="s">
        <v>118</v>
      </c>
      <c r="BC375" s="78">
        <v>0</v>
      </c>
      <c r="BD375" s="65" t="str">
        <f>IFERROR(BC375/AZ363,"-")</f>
        <v>-</v>
      </c>
      <c r="BE375" s="78">
        <v>0</v>
      </c>
      <c r="BF375" s="65" t="str">
        <f>IFERROR(BE375/BA363,"-")</f>
        <v>-</v>
      </c>
      <c r="BG375" s="81" t="str">
        <f t="shared" si="38"/>
        <v>-</v>
      </c>
      <c r="BH375" s="355"/>
      <c r="BI375" s="355"/>
      <c r="BJ375" s="49" t="s">
        <v>118</v>
      </c>
      <c r="BK375" s="78">
        <v>383180</v>
      </c>
      <c r="BL375" s="65">
        <f>IFERROR(BK375/BH363,"-")</f>
        <v>1.9616478845630781E-3</v>
      </c>
      <c r="BM375" s="78">
        <v>31</v>
      </c>
      <c r="BN375" s="65">
        <f>IFERROR(BM375/BI363,"-")</f>
        <v>6.0194174757281553E-2</v>
      </c>
      <c r="BO375" s="192">
        <f t="shared" si="39"/>
        <v>12360.645161290322</v>
      </c>
      <c r="BP375" s="286"/>
    </row>
    <row r="376" spans="2:68" s="10" customFormat="1" ht="13.15" customHeight="1">
      <c r="B376" s="379"/>
      <c r="C376" s="374"/>
      <c r="D376" s="355"/>
      <c r="E376" s="355"/>
      <c r="F376" s="49" t="s">
        <v>119</v>
      </c>
      <c r="G376" s="78">
        <v>1849566</v>
      </c>
      <c r="H376" s="65">
        <f>IFERROR(G376/D363,"-")</f>
        <v>3.1443471602602704E-2</v>
      </c>
      <c r="I376" s="78">
        <v>13</v>
      </c>
      <c r="J376" s="65">
        <f>IFERROR(I376/E363,"-")</f>
        <v>0.14772727272727273</v>
      </c>
      <c r="K376" s="81">
        <f t="shared" si="32"/>
        <v>142274.30769230769</v>
      </c>
      <c r="L376" s="355"/>
      <c r="M376" s="355"/>
      <c r="N376" s="49" t="s">
        <v>119</v>
      </c>
      <c r="O376" s="78">
        <v>6804342</v>
      </c>
      <c r="P376" s="65">
        <f>IFERROR(O376/L363,"-")</f>
        <v>1.2003291954340601E-2</v>
      </c>
      <c r="Q376" s="78">
        <v>97</v>
      </c>
      <c r="R376" s="65">
        <f>IFERROR(Q376/M363,"-")</f>
        <v>9.6903096903096897E-2</v>
      </c>
      <c r="S376" s="81">
        <f t="shared" si="33"/>
        <v>70147.85567010309</v>
      </c>
      <c r="T376" s="355"/>
      <c r="U376" s="355"/>
      <c r="V376" s="49" t="s">
        <v>119</v>
      </c>
      <c r="W376" s="78">
        <v>807330</v>
      </c>
      <c r="X376" s="65">
        <f>IFERROR(W376/T363,"-")</f>
        <v>5.4964155143890032E-2</v>
      </c>
      <c r="Y376" s="78">
        <v>12</v>
      </c>
      <c r="Z376" s="65">
        <f>IFERROR(Y376/U363,"-")</f>
        <v>0.21428571428571427</v>
      </c>
      <c r="AA376" s="192">
        <f t="shared" si="34"/>
        <v>67277.5</v>
      </c>
      <c r="AB376" s="355"/>
      <c r="AC376" s="355"/>
      <c r="AD376" s="49" t="s">
        <v>119</v>
      </c>
      <c r="AE376" s="78">
        <v>738070</v>
      </c>
      <c r="AF376" s="65">
        <f>IFERROR(AE376/AB363,"-")</f>
        <v>2.9029290450623225E-2</v>
      </c>
      <c r="AG376" s="78">
        <v>7</v>
      </c>
      <c r="AH376" s="65">
        <f>IFERROR(AG376/AC363,"-")</f>
        <v>6.0869565217391307E-2</v>
      </c>
      <c r="AI376" s="81">
        <f t="shared" si="35"/>
        <v>105438.57142857143</v>
      </c>
      <c r="AJ376" s="355"/>
      <c r="AK376" s="355"/>
      <c r="AL376" s="49" t="s">
        <v>119</v>
      </c>
      <c r="AM376" s="78">
        <v>2699598</v>
      </c>
      <c r="AN376" s="65">
        <f>IFERROR(AM376/AJ363,"-")</f>
        <v>1.2160142657011156E-2</v>
      </c>
      <c r="AO376" s="78">
        <v>34</v>
      </c>
      <c r="AP376" s="65">
        <f>IFERROR(AO376/AK363,"-")</f>
        <v>0.10526315789473684</v>
      </c>
      <c r="AQ376" s="81">
        <f t="shared" si="36"/>
        <v>79399.941176470587</v>
      </c>
      <c r="AR376" s="355"/>
      <c r="AS376" s="355"/>
      <c r="AT376" s="49" t="s">
        <v>119</v>
      </c>
      <c r="AU376" s="78">
        <v>2559344</v>
      </c>
      <c r="AV376" s="65">
        <f>IFERROR(AU376/AR363,"-")</f>
        <v>8.3980137937950134E-3</v>
      </c>
      <c r="AW376" s="81">
        <v>44</v>
      </c>
      <c r="AX376" s="65">
        <f>IFERROR(AW376/AS363,"-")</f>
        <v>8.6785009861932938E-2</v>
      </c>
      <c r="AY376" s="284">
        <f t="shared" si="37"/>
        <v>58166.909090909088</v>
      </c>
      <c r="AZ376" s="355"/>
      <c r="BA376" s="355"/>
      <c r="BB376" s="49" t="s">
        <v>119</v>
      </c>
      <c r="BC376" s="78">
        <v>0</v>
      </c>
      <c r="BD376" s="65" t="str">
        <f>IFERROR(BC376/AZ363,"-")</f>
        <v>-</v>
      </c>
      <c r="BE376" s="78">
        <v>0</v>
      </c>
      <c r="BF376" s="65" t="str">
        <f>IFERROR(BE376/BA363,"-")</f>
        <v>-</v>
      </c>
      <c r="BG376" s="81" t="str">
        <f t="shared" si="38"/>
        <v>-</v>
      </c>
      <c r="BH376" s="355"/>
      <c r="BI376" s="355"/>
      <c r="BJ376" s="49" t="s">
        <v>119</v>
      </c>
      <c r="BK376" s="78">
        <v>1759623</v>
      </c>
      <c r="BL376" s="65">
        <f>IFERROR(BK376/BH363,"-")</f>
        <v>9.0081965018490983E-3</v>
      </c>
      <c r="BM376" s="78">
        <v>24</v>
      </c>
      <c r="BN376" s="65">
        <f>IFERROR(BM376/BI363,"-")</f>
        <v>4.6601941747572817E-2</v>
      </c>
      <c r="BO376" s="192">
        <f t="shared" si="39"/>
        <v>73317.625</v>
      </c>
      <c r="BP376" s="286"/>
    </row>
    <row r="377" spans="2:68" s="10" customFormat="1" ht="13.15" customHeight="1">
      <c r="B377" s="379"/>
      <c r="C377" s="374"/>
      <c r="D377" s="355"/>
      <c r="E377" s="355"/>
      <c r="F377" s="49" t="s">
        <v>120</v>
      </c>
      <c r="G377" s="78">
        <v>33458</v>
      </c>
      <c r="H377" s="65">
        <f>IFERROR(G377/D363,"-")</f>
        <v>5.688013690129907E-4</v>
      </c>
      <c r="I377" s="78">
        <v>3</v>
      </c>
      <c r="J377" s="65">
        <f>IFERROR(I377/E363,"-")</f>
        <v>3.4090909090909088E-2</v>
      </c>
      <c r="K377" s="81">
        <f t="shared" si="32"/>
        <v>11152.666666666666</v>
      </c>
      <c r="L377" s="355"/>
      <c r="M377" s="355"/>
      <c r="N377" s="49" t="s">
        <v>120</v>
      </c>
      <c r="O377" s="78">
        <v>3592552</v>
      </c>
      <c r="P377" s="65">
        <f>IFERROR(O377/L363,"-")</f>
        <v>6.3374901668890593E-3</v>
      </c>
      <c r="Q377" s="78">
        <v>46</v>
      </c>
      <c r="R377" s="65">
        <f>IFERROR(Q377/M363,"-")</f>
        <v>4.5954045954045952E-2</v>
      </c>
      <c r="S377" s="81">
        <f t="shared" si="33"/>
        <v>78098.956521739135</v>
      </c>
      <c r="T377" s="355"/>
      <c r="U377" s="355"/>
      <c r="V377" s="49" t="s">
        <v>120</v>
      </c>
      <c r="W377" s="78">
        <v>77736</v>
      </c>
      <c r="X377" s="65">
        <f>IFERROR(W377/T363,"-")</f>
        <v>5.2923755642245865E-3</v>
      </c>
      <c r="Y377" s="78">
        <v>3</v>
      </c>
      <c r="Z377" s="65">
        <f>IFERROR(Y377/U363,"-")</f>
        <v>5.3571428571428568E-2</v>
      </c>
      <c r="AA377" s="192">
        <f t="shared" si="34"/>
        <v>25912</v>
      </c>
      <c r="AB377" s="355"/>
      <c r="AC377" s="355"/>
      <c r="AD377" s="49" t="s">
        <v>120</v>
      </c>
      <c r="AE377" s="78">
        <v>49337</v>
      </c>
      <c r="AF377" s="65">
        <f>IFERROR(AE377/AB363,"-")</f>
        <v>1.9404908788629778E-3</v>
      </c>
      <c r="AG377" s="78">
        <v>1</v>
      </c>
      <c r="AH377" s="65">
        <f>IFERROR(AG377/AC363,"-")</f>
        <v>8.6956521739130436E-3</v>
      </c>
      <c r="AI377" s="81">
        <f t="shared" si="35"/>
        <v>49337</v>
      </c>
      <c r="AJ377" s="355"/>
      <c r="AK377" s="355"/>
      <c r="AL377" s="49" t="s">
        <v>120</v>
      </c>
      <c r="AM377" s="78">
        <v>1190601</v>
      </c>
      <c r="AN377" s="65">
        <f>IFERROR(AM377/AJ363,"-")</f>
        <v>5.3629755273118963E-3</v>
      </c>
      <c r="AO377" s="78">
        <v>22</v>
      </c>
      <c r="AP377" s="65">
        <f>IFERROR(AO377/AK363,"-")</f>
        <v>6.8111455108359129E-2</v>
      </c>
      <c r="AQ377" s="81">
        <f t="shared" si="36"/>
        <v>54118.227272727272</v>
      </c>
      <c r="AR377" s="355"/>
      <c r="AS377" s="355"/>
      <c r="AT377" s="49" t="s">
        <v>120</v>
      </c>
      <c r="AU377" s="78">
        <v>2274878</v>
      </c>
      <c r="AV377" s="65">
        <f>IFERROR(AU377/AR363,"-")</f>
        <v>7.4645912480701352E-3</v>
      </c>
      <c r="AW377" s="81">
        <v>20</v>
      </c>
      <c r="AX377" s="65">
        <f>IFERROR(AW377/AS363,"-")</f>
        <v>3.9447731755424063E-2</v>
      </c>
      <c r="AY377" s="284">
        <f t="shared" si="37"/>
        <v>113743.9</v>
      </c>
      <c r="AZ377" s="355"/>
      <c r="BA377" s="355"/>
      <c r="BB377" s="49" t="s">
        <v>120</v>
      </c>
      <c r="BC377" s="78">
        <v>0</v>
      </c>
      <c r="BD377" s="65" t="str">
        <f>IFERROR(BC377/AZ363,"-")</f>
        <v>-</v>
      </c>
      <c r="BE377" s="78">
        <v>0</v>
      </c>
      <c r="BF377" s="65" t="str">
        <f>IFERROR(BE377/BA363,"-")</f>
        <v>-</v>
      </c>
      <c r="BG377" s="81" t="str">
        <f t="shared" si="38"/>
        <v>-</v>
      </c>
      <c r="BH377" s="355"/>
      <c r="BI377" s="355"/>
      <c r="BJ377" s="49" t="s">
        <v>120</v>
      </c>
      <c r="BK377" s="78">
        <v>444324</v>
      </c>
      <c r="BL377" s="65">
        <f>IFERROR(BK377/BH363,"-")</f>
        <v>2.2746678706106927E-3</v>
      </c>
      <c r="BM377" s="78">
        <v>15</v>
      </c>
      <c r="BN377" s="65">
        <f>IFERROR(BM377/BI363,"-")</f>
        <v>2.9126213592233011E-2</v>
      </c>
      <c r="BO377" s="192">
        <f t="shared" si="39"/>
        <v>29621.599999999999</v>
      </c>
      <c r="BP377" s="286"/>
    </row>
    <row r="378" spans="2:68" s="10" customFormat="1" ht="13.15" customHeight="1">
      <c r="B378" s="379"/>
      <c r="C378" s="374"/>
      <c r="D378" s="355"/>
      <c r="E378" s="355"/>
      <c r="F378" s="50" t="s">
        <v>121</v>
      </c>
      <c r="G378" s="79">
        <v>18517</v>
      </c>
      <c r="H378" s="66">
        <f>IFERROR(G378/D363,"-")</f>
        <v>3.1479750582860748E-4</v>
      </c>
      <c r="I378" s="79">
        <v>5</v>
      </c>
      <c r="J378" s="66">
        <f>IFERROR(I378/E363,"-")</f>
        <v>5.6818181818181816E-2</v>
      </c>
      <c r="K378" s="82">
        <f t="shared" si="32"/>
        <v>3703.4</v>
      </c>
      <c r="L378" s="355"/>
      <c r="M378" s="355"/>
      <c r="N378" s="50" t="s">
        <v>121</v>
      </c>
      <c r="O378" s="79">
        <v>1231064</v>
      </c>
      <c r="P378" s="66">
        <f>IFERROR(O378/L363,"-")</f>
        <v>2.1716751754215701E-3</v>
      </c>
      <c r="Q378" s="79">
        <v>65</v>
      </c>
      <c r="R378" s="66">
        <f>IFERROR(Q378/M363,"-")</f>
        <v>6.4935064935064929E-2</v>
      </c>
      <c r="S378" s="82">
        <f t="shared" si="33"/>
        <v>18939.446153846155</v>
      </c>
      <c r="T378" s="355"/>
      <c r="U378" s="355"/>
      <c r="V378" s="50" t="s">
        <v>121</v>
      </c>
      <c r="W378" s="79">
        <v>1719</v>
      </c>
      <c r="X378" s="66">
        <f>IFERROR(W378/T363,"-")</f>
        <v>1.1703192336757828E-4</v>
      </c>
      <c r="Y378" s="79">
        <v>2</v>
      </c>
      <c r="Z378" s="66">
        <f>IFERROR(Y378/U363,"-")</f>
        <v>3.5714285714285712E-2</v>
      </c>
      <c r="AA378" s="193">
        <f t="shared" si="34"/>
        <v>859.5</v>
      </c>
      <c r="AB378" s="355"/>
      <c r="AC378" s="355"/>
      <c r="AD378" s="50" t="s">
        <v>121</v>
      </c>
      <c r="AE378" s="79">
        <v>2859</v>
      </c>
      <c r="AF378" s="66">
        <f>IFERROR(AE378/AB363,"-")</f>
        <v>1.1244833335365453E-4</v>
      </c>
      <c r="AG378" s="79">
        <v>2</v>
      </c>
      <c r="AH378" s="66">
        <f>IFERROR(AG378/AC363,"-")</f>
        <v>1.7391304347826087E-2</v>
      </c>
      <c r="AI378" s="82">
        <f t="shared" si="35"/>
        <v>1429.5</v>
      </c>
      <c r="AJ378" s="355"/>
      <c r="AK378" s="355"/>
      <c r="AL378" s="50" t="s">
        <v>121</v>
      </c>
      <c r="AM378" s="79">
        <v>194599</v>
      </c>
      <c r="AN378" s="66">
        <f>IFERROR(AM378/AJ363,"-")</f>
        <v>8.7655702845820533E-4</v>
      </c>
      <c r="AO378" s="79">
        <v>29</v>
      </c>
      <c r="AP378" s="66">
        <f>IFERROR(AO378/AK363,"-")</f>
        <v>8.9783281733746126E-2</v>
      </c>
      <c r="AQ378" s="82">
        <f t="shared" si="36"/>
        <v>6710.3103448275861</v>
      </c>
      <c r="AR378" s="355"/>
      <c r="AS378" s="355"/>
      <c r="AT378" s="50" t="s">
        <v>121</v>
      </c>
      <c r="AU378" s="79">
        <v>1031887</v>
      </c>
      <c r="AV378" s="66">
        <f>IFERROR(AU378/AR363,"-")</f>
        <v>3.3859462657766033E-3</v>
      </c>
      <c r="AW378" s="82">
        <v>32</v>
      </c>
      <c r="AX378" s="68">
        <f>IFERROR(AW378/AS363,"-")</f>
        <v>6.3116370808678504E-2</v>
      </c>
      <c r="AY378" s="285">
        <f t="shared" si="37"/>
        <v>32246.46875</v>
      </c>
      <c r="AZ378" s="355"/>
      <c r="BA378" s="355"/>
      <c r="BB378" s="50" t="s">
        <v>121</v>
      </c>
      <c r="BC378" s="79">
        <v>0</v>
      </c>
      <c r="BD378" s="66" t="str">
        <f>IFERROR(BC378/AZ363,"-")</f>
        <v>-</v>
      </c>
      <c r="BE378" s="79">
        <v>0</v>
      </c>
      <c r="BF378" s="66" t="str">
        <f>IFERROR(BE378/BA363,"-")</f>
        <v>-</v>
      </c>
      <c r="BG378" s="82" t="str">
        <f t="shared" si="38"/>
        <v>-</v>
      </c>
      <c r="BH378" s="355"/>
      <c r="BI378" s="355"/>
      <c r="BJ378" s="50" t="s">
        <v>121</v>
      </c>
      <c r="BK378" s="79">
        <v>154193</v>
      </c>
      <c r="BL378" s="66">
        <f>IFERROR(BK378/BH363,"-")</f>
        <v>7.8937411207378962E-4</v>
      </c>
      <c r="BM378" s="79">
        <v>22</v>
      </c>
      <c r="BN378" s="66">
        <f>IFERROR(BM378/BI363,"-")</f>
        <v>4.2718446601941747E-2</v>
      </c>
      <c r="BO378" s="193">
        <f t="shared" si="39"/>
        <v>7008.772727272727</v>
      </c>
      <c r="BP378" s="286"/>
    </row>
    <row r="379" spans="2:68" s="10" customFormat="1" ht="13.15" customHeight="1">
      <c r="B379" s="380"/>
      <c r="C379" s="375"/>
      <c r="D379" s="356"/>
      <c r="E379" s="356"/>
      <c r="F379" s="51" t="s">
        <v>71</v>
      </c>
      <c r="G379" s="74">
        <f>SUM(G363:G378)</f>
        <v>12483081</v>
      </c>
      <c r="H379" s="66">
        <f>IFERROR(G379/D363,"-")</f>
        <v>0.21221811113336284</v>
      </c>
      <c r="I379" s="79">
        <v>75</v>
      </c>
      <c r="J379" s="66">
        <f>IFERROR(I379/E363,"-")</f>
        <v>0.85227272727272729</v>
      </c>
      <c r="K379" s="82">
        <f t="shared" si="32"/>
        <v>166441.07999999999</v>
      </c>
      <c r="L379" s="356"/>
      <c r="M379" s="356"/>
      <c r="N379" s="51" t="s">
        <v>71</v>
      </c>
      <c r="O379" s="74">
        <f>SUM(O363:O378)</f>
        <v>116657173</v>
      </c>
      <c r="P379" s="66">
        <f>IFERROR(O379/L363,"-")</f>
        <v>0.20579067102844326</v>
      </c>
      <c r="Q379" s="79">
        <v>824</v>
      </c>
      <c r="R379" s="66">
        <f>IFERROR(Q379/M363,"-")</f>
        <v>0.82317682317682317</v>
      </c>
      <c r="S379" s="82">
        <f t="shared" si="33"/>
        <v>141574.23907766989</v>
      </c>
      <c r="T379" s="356"/>
      <c r="U379" s="356"/>
      <c r="V379" s="51" t="s">
        <v>71</v>
      </c>
      <c r="W379" s="74">
        <f>SUM(W363:W378)</f>
        <v>4179848</v>
      </c>
      <c r="X379" s="66">
        <f>IFERROR(W379/T363,"-")</f>
        <v>0.28456989576737945</v>
      </c>
      <c r="Y379" s="79">
        <v>32</v>
      </c>
      <c r="Z379" s="66">
        <f>IFERROR(Y379/U363,"-")</f>
        <v>0.5714285714285714</v>
      </c>
      <c r="AA379" s="193">
        <f t="shared" si="34"/>
        <v>130620.25</v>
      </c>
      <c r="AB379" s="356"/>
      <c r="AC379" s="356"/>
      <c r="AD379" s="51" t="s">
        <v>71</v>
      </c>
      <c r="AE379" s="74">
        <f>SUM(AE363:AE378)</f>
        <v>2125973</v>
      </c>
      <c r="AF379" s="66">
        <f>IFERROR(AE379/AB363,"-")</f>
        <v>8.3617390907614192E-2</v>
      </c>
      <c r="AG379" s="79">
        <v>42</v>
      </c>
      <c r="AH379" s="66">
        <f>IFERROR(AG379/AC363,"-")</f>
        <v>0.36521739130434783</v>
      </c>
      <c r="AI379" s="82">
        <f t="shared" si="35"/>
        <v>50618.404761904763</v>
      </c>
      <c r="AJ379" s="356"/>
      <c r="AK379" s="356"/>
      <c r="AL379" s="51" t="s">
        <v>71</v>
      </c>
      <c r="AM379" s="74">
        <f>SUM(AM363:AM378)</f>
        <v>49382030</v>
      </c>
      <c r="AN379" s="66">
        <f>IFERROR(AM379/AJ363,"-")</f>
        <v>0.22243775906368454</v>
      </c>
      <c r="AO379" s="79">
        <v>299</v>
      </c>
      <c r="AP379" s="66">
        <f>IFERROR(AO379/AK363,"-")</f>
        <v>0.92569659442724461</v>
      </c>
      <c r="AQ379" s="82">
        <f t="shared" si="36"/>
        <v>165157.29096989965</v>
      </c>
      <c r="AR379" s="356"/>
      <c r="AS379" s="356"/>
      <c r="AT379" s="51" t="s">
        <v>71</v>
      </c>
      <c r="AU379" s="74">
        <f>SUM(AU363:AU378)</f>
        <v>60969322</v>
      </c>
      <c r="AV379" s="66">
        <f>IFERROR(AU379/AR363,"-")</f>
        <v>0.20005954930416928</v>
      </c>
      <c r="AW379" s="82">
        <v>451</v>
      </c>
      <c r="AX379" s="153">
        <f>IFERROR(AW379/AS363,"-")</f>
        <v>0.88954635108481261</v>
      </c>
      <c r="AY379" s="288">
        <f t="shared" si="37"/>
        <v>135186.96674057649</v>
      </c>
      <c r="AZ379" s="356"/>
      <c r="BA379" s="356"/>
      <c r="BB379" s="51" t="s">
        <v>71</v>
      </c>
      <c r="BC379" s="74">
        <f>SUM(BC363:BC378)</f>
        <v>0</v>
      </c>
      <c r="BD379" s="66" t="str">
        <f>IFERROR(BC379/AZ363,"-")</f>
        <v>-</v>
      </c>
      <c r="BE379" s="79">
        <v>0</v>
      </c>
      <c r="BF379" s="66" t="str">
        <f>IFERROR(BE379/BA363,"-")</f>
        <v>-</v>
      </c>
      <c r="BG379" s="82" t="str">
        <f t="shared" si="38"/>
        <v>-</v>
      </c>
      <c r="BH379" s="356"/>
      <c r="BI379" s="356"/>
      <c r="BJ379" s="51" t="s">
        <v>71</v>
      </c>
      <c r="BK379" s="74">
        <f>SUM(BK363:BK378)</f>
        <v>31598155</v>
      </c>
      <c r="BL379" s="66">
        <f>IFERROR(BK379/BH363,"-")</f>
        <v>0.16176328073450141</v>
      </c>
      <c r="BM379" s="79">
        <v>343</v>
      </c>
      <c r="BN379" s="66">
        <f>IFERROR(BM379/BI363,"-")</f>
        <v>0.66601941747572813</v>
      </c>
      <c r="BO379" s="193">
        <f t="shared" si="39"/>
        <v>92122.900874635568</v>
      </c>
      <c r="BP379" s="286"/>
    </row>
    <row r="380" spans="2:68" s="10" customFormat="1" ht="13.15" customHeight="1">
      <c r="B380" s="378">
        <v>23</v>
      </c>
      <c r="C380" s="373" t="s">
        <v>102</v>
      </c>
      <c r="D380" s="354">
        <v>142012560</v>
      </c>
      <c r="E380" s="354">
        <v>178</v>
      </c>
      <c r="F380" s="47" t="s">
        <v>107</v>
      </c>
      <c r="G380" s="77">
        <v>1577638</v>
      </c>
      <c r="H380" s="64">
        <f>IFERROR(G380/D380,"-")</f>
        <v>1.1109144148940065E-2</v>
      </c>
      <c r="I380" s="77">
        <v>51</v>
      </c>
      <c r="J380" s="64">
        <f>IFERROR(I380/E380,"-")</f>
        <v>0.28651685393258425</v>
      </c>
      <c r="K380" s="80">
        <f t="shared" si="32"/>
        <v>30934.078431372549</v>
      </c>
      <c r="L380" s="354">
        <v>998310180</v>
      </c>
      <c r="M380" s="354">
        <v>1858</v>
      </c>
      <c r="N380" s="47" t="s">
        <v>107</v>
      </c>
      <c r="O380" s="77">
        <v>17125380</v>
      </c>
      <c r="P380" s="64">
        <f>IFERROR(O380/L380,"-")</f>
        <v>1.7154367793785295E-2</v>
      </c>
      <c r="Q380" s="77">
        <v>393</v>
      </c>
      <c r="R380" s="64">
        <f>IFERROR(Q380/M380,"-")</f>
        <v>0.21151776103336922</v>
      </c>
      <c r="S380" s="80">
        <f t="shared" si="33"/>
        <v>43576.030534351143</v>
      </c>
      <c r="T380" s="354">
        <v>22535080</v>
      </c>
      <c r="U380" s="354">
        <v>79</v>
      </c>
      <c r="V380" s="47" t="s">
        <v>107</v>
      </c>
      <c r="W380" s="77">
        <v>212210</v>
      </c>
      <c r="X380" s="64">
        <f>IFERROR(W380/T380,"-")</f>
        <v>9.4168736032887394E-3</v>
      </c>
      <c r="Y380" s="77">
        <v>10</v>
      </c>
      <c r="Z380" s="64">
        <f>IFERROR(Y380/U380,"-")</f>
        <v>0.12658227848101267</v>
      </c>
      <c r="AA380" s="191">
        <f t="shared" si="34"/>
        <v>21221</v>
      </c>
      <c r="AB380" s="354">
        <v>59702200</v>
      </c>
      <c r="AC380" s="354">
        <v>188</v>
      </c>
      <c r="AD380" s="47" t="s">
        <v>107</v>
      </c>
      <c r="AE380" s="77">
        <v>1693902</v>
      </c>
      <c r="AF380" s="64">
        <f>IFERROR(AE380/AB380,"-")</f>
        <v>2.8372522285610914E-2</v>
      </c>
      <c r="AG380" s="77">
        <v>25</v>
      </c>
      <c r="AH380" s="64">
        <f>IFERROR(AG380/AC380,"-")</f>
        <v>0.13297872340425532</v>
      </c>
      <c r="AI380" s="80">
        <f t="shared" si="35"/>
        <v>67756.08</v>
      </c>
      <c r="AJ380" s="354">
        <v>412646190</v>
      </c>
      <c r="AK380" s="354">
        <v>679</v>
      </c>
      <c r="AL380" s="47" t="s">
        <v>107</v>
      </c>
      <c r="AM380" s="77">
        <v>4094034</v>
      </c>
      <c r="AN380" s="64">
        <f>IFERROR(AM380/AJ380,"-")</f>
        <v>9.9214147597000719E-3</v>
      </c>
      <c r="AO380" s="77">
        <v>158</v>
      </c>
      <c r="AP380" s="64">
        <f>IFERROR(AO380/AK380,"-")</f>
        <v>0.23269513991163476</v>
      </c>
      <c r="AQ380" s="80">
        <f t="shared" si="36"/>
        <v>25911.607594936708</v>
      </c>
      <c r="AR380" s="354">
        <v>503426710</v>
      </c>
      <c r="AS380" s="354">
        <v>912</v>
      </c>
      <c r="AT380" s="47" t="s">
        <v>107</v>
      </c>
      <c r="AU380" s="77">
        <v>11125234</v>
      </c>
      <c r="AV380" s="64">
        <f>IFERROR(AU380/AR380,"-")</f>
        <v>2.2099014174277721E-2</v>
      </c>
      <c r="AW380" s="80">
        <v>200</v>
      </c>
      <c r="AX380" s="64">
        <f>IFERROR(AW380/AS380,"-")</f>
        <v>0.21929824561403508</v>
      </c>
      <c r="AY380" s="283">
        <f t="shared" si="37"/>
        <v>55626.17</v>
      </c>
      <c r="AZ380" s="354">
        <v>0</v>
      </c>
      <c r="BA380" s="354">
        <v>0</v>
      </c>
      <c r="BB380" s="47" t="s">
        <v>107</v>
      </c>
      <c r="BC380" s="77">
        <v>0</v>
      </c>
      <c r="BD380" s="64" t="str">
        <f>IFERROR(BC380/AZ380,"-")</f>
        <v>-</v>
      </c>
      <c r="BE380" s="77">
        <v>0</v>
      </c>
      <c r="BF380" s="64" t="str">
        <f>IFERROR(BE380/BA380,"-")</f>
        <v>-</v>
      </c>
      <c r="BG380" s="80" t="str">
        <f t="shared" si="38"/>
        <v>-</v>
      </c>
      <c r="BH380" s="354">
        <v>317522530</v>
      </c>
      <c r="BI380" s="354">
        <v>808</v>
      </c>
      <c r="BJ380" s="47" t="s">
        <v>107</v>
      </c>
      <c r="BK380" s="77">
        <v>7119112</v>
      </c>
      <c r="BL380" s="64">
        <f>IFERROR(BK380/BH380,"-")</f>
        <v>2.2420809005269642E-2</v>
      </c>
      <c r="BM380" s="77">
        <v>134</v>
      </c>
      <c r="BN380" s="64">
        <f>IFERROR(BM380/BI380,"-")</f>
        <v>0.16584158415841585</v>
      </c>
      <c r="BO380" s="191">
        <f t="shared" si="39"/>
        <v>53127.701492537315</v>
      </c>
      <c r="BP380" s="286"/>
    </row>
    <row r="381" spans="2:68" s="10" customFormat="1" ht="13.15" customHeight="1">
      <c r="B381" s="379"/>
      <c r="C381" s="374"/>
      <c r="D381" s="355"/>
      <c r="E381" s="355"/>
      <c r="F381" s="48" t="s">
        <v>108</v>
      </c>
      <c r="G381" s="78">
        <v>1827009</v>
      </c>
      <c r="H381" s="65">
        <f>IFERROR(G381/D380,"-")</f>
        <v>1.2865122634223338E-2</v>
      </c>
      <c r="I381" s="78">
        <v>40</v>
      </c>
      <c r="J381" s="65">
        <f>IFERROR(I381/E380,"-")</f>
        <v>0.2247191011235955</v>
      </c>
      <c r="K381" s="81">
        <f t="shared" si="32"/>
        <v>45675.224999999999</v>
      </c>
      <c r="L381" s="355"/>
      <c r="M381" s="355"/>
      <c r="N381" s="48" t="s">
        <v>108</v>
      </c>
      <c r="O381" s="78">
        <v>20359543</v>
      </c>
      <c r="P381" s="65">
        <f>IFERROR(O381/L380,"-")</f>
        <v>2.0394005197863455E-2</v>
      </c>
      <c r="Q381" s="78">
        <v>481</v>
      </c>
      <c r="R381" s="65">
        <f>IFERROR(Q381/M380,"-")</f>
        <v>0.2588805166846071</v>
      </c>
      <c r="S381" s="81">
        <f t="shared" si="33"/>
        <v>42327.532224532224</v>
      </c>
      <c r="T381" s="355"/>
      <c r="U381" s="355"/>
      <c r="V381" s="48" t="s">
        <v>108</v>
      </c>
      <c r="W381" s="78">
        <v>2678917</v>
      </c>
      <c r="X381" s="65">
        <f>IFERROR(W381/T380,"-")</f>
        <v>0.11887763433722001</v>
      </c>
      <c r="Y381" s="78">
        <v>21</v>
      </c>
      <c r="Z381" s="65">
        <f>IFERROR(Y381/U380,"-")</f>
        <v>0.26582278481012656</v>
      </c>
      <c r="AA381" s="192">
        <f t="shared" si="34"/>
        <v>127567.47619047618</v>
      </c>
      <c r="AB381" s="355"/>
      <c r="AC381" s="355"/>
      <c r="AD381" s="48" t="s">
        <v>108</v>
      </c>
      <c r="AE381" s="78">
        <v>923390</v>
      </c>
      <c r="AF381" s="65">
        <f>IFERROR(AE381/AB380,"-")</f>
        <v>1.5466599220799234E-2</v>
      </c>
      <c r="AG381" s="78">
        <v>33</v>
      </c>
      <c r="AH381" s="65">
        <f>IFERROR(AG381/AC380,"-")</f>
        <v>0.17553191489361702</v>
      </c>
      <c r="AI381" s="81">
        <f t="shared" si="35"/>
        <v>27981.515151515152</v>
      </c>
      <c r="AJ381" s="355"/>
      <c r="AK381" s="355"/>
      <c r="AL381" s="48" t="s">
        <v>108</v>
      </c>
      <c r="AM381" s="78">
        <v>7819555</v>
      </c>
      <c r="AN381" s="65">
        <f>IFERROR(AM381/AJ380,"-")</f>
        <v>1.8949781167251295E-2</v>
      </c>
      <c r="AO381" s="78">
        <v>204</v>
      </c>
      <c r="AP381" s="65">
        <f>IFERROR(AO381/AK380,"-")</f>
        <v>0.30044182621502208</v>
      </c>
      <c r="AQ381" s="81">
        <f t="shared" si="36"/>
        <v>38331.151960784315</v>
      </c>
      <c r="AR381" s="355"/>
      <c r="AS381" s="355"/>
      <c r="AT381" s="48" t="s">
        <v>108</v>
      </c>
      <c r="AU381" s="78">
        <v>8937681</v>
      </c>
      <c r="AV381" s="65">
        <f>IFERROR(AU381/AR380,"-")</f>
        <v>1.7753688516050331E-2</v>
      </c>
      <c r="AW381" s="81">
        <v>223</v>
      </c>
      <c r="AX381" s="65">
        <f>IFERROR(AW381/AS380,"-")</f>
        <v>0.24451754385964913</v>
      </c>
      <c r="AY381" s="284">
        <f t="shared" si="37"/>
        <v>40079.286995515693</v>
      </c>
      <c r="AZ381" s="355"/>
      <c r="BA381" s="355"/>
      <c r="BB381" s="48" t="s">
        <v>108</v>
      </c>
      <c r="BC381" s="78">
        <v>0</v>
      </c>
      <c r="BD381" s="65" t="str">
        <f>IFERROR(BC381/AZ380,"-")</f>
        <v>-</v>
      </c>
      <c r="BE381" s="78">
        <v>0</v>
      </c>
      <c r="BF381" s="65" t="str">
        <f>IFERROR(BE381/BA380,"-")</f>
        <v>-</v>
      </c>
      <c r="BG381" s="81" t="str">
        <f t="shared" si="38"/>
        <v>-</v>
      </c>
      <c r="BH381" s="355"/>
      <c r="BI381" s="355"/>
      <c r="BJ381" s="48" t="s">
        <v>108</v>
      </c>
      <c r="BK381" s="78">
        <v>6328885</v>
      </c>
      <c r="BL381" s="65">
        <f>IFERROR(BK381/BH380,"-")</f>
        <v>1.9932081669921185E-2</v>
      </c>
      <c r="BM381" s="78">
        <v>166</v>
      </c>
      <c r="BN381" s="65">
        <f>IFERROR(BM381/BI380,"-")</f>
        <v>0.20544554455445543</v>
      </c>
      <c r="BO381" s="192">
        <f t="shared" si="39"/>
        <v>38125.813253012049</v>
      </c>
      <c r="BP381" s="286"/>
    </row>
    <row r="382" spans="2:68" s="10" customFormat="1" ht="13.15" customHeight="1">
      <c r="B382" s="379"/>
      <c r="C382" s="374"/>
      <c r="D382" s="355"/>
      <c r="E382" s="355"/>
      <c r="F382" s="49" t="s">
        <v>109</v>
      </c>
      <c r="G382" s="78">
        <v>2824040</v>
      </c>
      <c r="H382" s="65">
        <f>IFERROR(G382/D380,"-")</f>
        <v>1.9885846716656611E-2</v>
      </c>
      <c r="I382" s="78">
        <v>65</v>
      </c>
      <c r="J382" s="65">
        <f>IFERROR(I382/E380,"-")</f>
        <v>0.3651685393258427</v>
      </c>
      <c r="K382" s="81">
        <f t="shared" si="32"/>
        <v>43446.769230769234</v>
      </c>
      <c r="L382" s="355"/>
      <c r="M382" s="355"/>
      <c r="N382" s="49" t="s">
        <v>109</v>
      </c>
      <c r="O382" s="78">
        <v>27148406</v>
      </c>
      <c r="P382" s="65">
        <f>IFERROR(O382/L380,"-")</f>
        <v>2.7194359572693127E-2</v>
      </c>
      <c r="Q382" s="78">
        <v>573</v>
      </c>
      <c r="R382" s="65">
        <f>IFERROR(Q382/M380,"-")</f>
        <v>0.30839612486544671</v>
      </c>
      <c r="S382" s="81">
        <f t="shared" si="33"/>
        <v>47379.417102966843</v>
      </c>
      <c r="T382" s="355"/>
      <c r="U382" s="355"/>
      <c r="V382" s="49" t="s">
        <v>109</v>
      </c>
      <c r="W382" s="78">
        <v>0</v>
      </c>
      <c r="X382" s="65">
        <f>IFERROR(W382/T380,"-")</f>
        <v>0</v>
      </c>
      <c r="Y382" s="78">
        <v>0</v>
      </c>
      <c r="Z382" s="65">
        <f>IFERROR(Y382/U380,"-")</f>
        <v>0</v>
      </c>
      <c r="AA382" s="192" t="str">
        <f t="shared" si="34"/>
        <v>-</v>
      </c>
      <c r="AB382" s="355"/>
      <c r="AC382" s="355"/>
      <c r="AD382" s="49" t="s">
        <v>109</v>
      </c>
      <c r="AE382" s="78">
        <v>0</v>
      </c>
      <c r="AF382" s="65">
        <f>IFERROR(AE382/AB380,"-")</f>
        <v>0</v>
      </c>
      <c r="AG382" s="78">
        <v>0</v>
      </c>
      <c r="AH382" s="65">
        <f>IFERROR(AG382/AC380,"-")</f>
        <v>0</v>
      </c>
      <c r="AI382" s="81" t="str">
        <f t="shared" si="35"/>
        <v>-</v>
      </c>
      <c r="AJ382" s="355"/>
      <c r="AK382" s="355"/>
      <c r="AL382" s="49" t="s">
        <v>109</v>
      </c>
      <c r="AM382" s="78">
        <v>9948604</v>
      </c>
      <c r="AN382" s="65">
        <f>IFERROR(AM382/AJ380,"-")</f>
        <v>2.4109283548698221E-2</v>
      </c>
      <c r="AO382" s="78">
        <v>249</v>
      </c>
      <c r="AP382" s="65">
        <f>IFERROR(AO382/AK380,"-")</f>
        <v>0.36671575846833576</v>
      </c>
      <c r="AQ382" s="81">
        <f t="shared" si="36"/>
        <v>39954.23293172691</v>
      </c>
      <c r="AR382" s="355"/>
      <c r="AS382" s="355"/>
      <c r="AT382" s="49" t="s">
        <v>109</v>
      </c>
      <c r="AU382" s="78">
        <v>17199802</v>
      </c>
      <c r="AV382" s="65">
        <f>IFERROR(AU382/AR380,"-")</f>
        <v>3.4165453795647831E-2</v>
      </c>
      <c r="AW382" s="81">
        <v>324</v>
      </c>
      <c r="AX382" s="65">
        <f>IFERROR(AW382/AS380,"-")</f>
        <v>0.35526315789473684</v>
      </c>
      <c r="AY382" s="284">
        <f t="shared" si="37"/>
        <v>53085.808641975309</v>
      </c>
      <c r="AZ382" s="355"/>
      <c r="BA382" s="355"/>
      <c r="BB382" s="49" t="s">
        <v>109</v>
      </c>
      <c r="BC382" s="78">
        <v>0</v>
      </c>
      <c r="BD382" s="65" t="str">
        <f>IFERROR(BC382/AZ380,"-")</f>
        <v>-</v>
      </c>
      <c r="BE382" s="78">
        <v>0</v>
      </c>
      <c r="BF382" s="65" t="str">
        <f>IFERROR(BE382/BA380,"-")</f>
        <v>-</v>
      </c>
      <c r="BG382" s="81" t="str">
        <f t="shared" si="38"/>
        <v>-</v>
      </c>
      <c r="BH382" s="355"/>
      <c r="BI382" s="355"/>
      <c r="BJ382" s="49" t="s">
        <v>109</v>
      </c>
      <c r="BK382" s="78">
        <v>5202522</v>
      </c>
      <c r="BL382" s="65">
        <f>IFERROR(BK382/BH380,"-")</f>
        <v>1.638473339198954E-2</v>
      </c>
      <c r="BM382" s="78">
        <v>185</v>
      </c>
      <c r="BN382" s="65">
        <f>IFERROR(BM382/BI380,"-")</f>
        <v>0.22896039603960397</v>
      </c>
      <c r="BO382" s="192">
        <f t="shared" si="39"/>
        <v>28121.740540540541</v>
      </c>
      <c r="BP382" s="286"/>
    </row>
    <row r="383" spans="2:68" s="10" customFormat="1" ht="13.15" customHeight="1">
      <c r="B383" s="379"/>
      <c r="C383" s="374"/>
      <c r="D383" s="355"/>
      <c r="E383" s="355"/>
      <c r="F383" s="49" t="s">
        <v>110</v>
      </c>
      <c r="G383" s="78">
        <v>2391536</v>
      </c>
      <c r="H383" s="65">
        <f>IFERROR(G383/D380,"-")</f>
        <v>1.6840313279332476E-2</v>
      </c>
      <c r="I383" s="78">
        <v>15</v>
      </c>
      <c r="J383" s="65">
        <f>IFERROR(I383/E380,"-")</f>
        <v>8.4269662921348312E-2</v>
      </c>
      <c r="K383" s="81">
        <f t="shared" si="32"/>
        <v>159435.73333333334</v>
      </c>
      <c r="L383" s="355"/>
      <c r="M383" s="355"/>
      <c r="N383" s="49" t="s">
        <v>110</v>
      </c>
      <c r="O383" s="78">
        <v>2450603</v>
      </c>
      <c r="P383" s="65">
        <f>IFERROR(O383/L380,"-")</f>
        <v>2.4547510874826498E-3</v>
      </c>
      <c r="Q383" s="78">
        <v>104</v>
      </c>
      <c r="R383" s="65">
        <f>IFERROR(Q383/M380,"-")</f>
        <v>5.5974165769644778E-2</v>
      </c>
      <c r="S383" s="81">
        <f t="shared" si="33"/>
        <v>23563.490384615383</v>
      </c>
      <c r="T383" s="355"/>
      <c r="U383" s="355"/>
      <c r="V383" s="49" t="s">
        <v>110</v>
      </c>
      <c r="W383" s="78">
        <v>0</v>
      </c>
      <c r="X383" s="65">
        <f>IFERROR(W383/T380,"-")</f>
        <v>0</v>
      </c>
      <c r="Y383" s="78">
        <v>0</v>
      </c>
      <c r="Z383" s="65">
        <f>IFERROR(Y383/U380,"-")</f>
        <v>0</v>
      </c>
      <c r="AA383" s="192" t="str">
        <f t="shared" si="34"/>
        <v>-</v>
      </c>
      <c r="AB383" s="355"/>
      <c r="AC383" s="355"/>
      <c r="AD383" s="49" t="s">
        <v>110</v>
      </c>
      <c r="AE383" s="78">
        <v>0</v>
      </c>
      <c r="AF383" s="65">
        <f>IFERROR(AE383/AB380,"-")</f>
        <v>0</v>
      </c>
      <c r="AG383" s="78">
        <v>0</v>
      </c>
      <c r="AH383" s="65">
        <f>IFERROR(AG383/AC380,"-")</f>
        <v>0</v>
      </c>
      <c r="AI383" s="81" t="str">
        <f t="shared" si="35"/>
        <v>-</v>
      </c>
      <c r="AJ383" s="355"/>
      <c r="AK383" s="355"/>
      <c r="AL383" s="49" t="s">
        <v>110</v>
      </c>
      <c r="AM383" s="78">
        <v>1677934</v>
      </c>
      <c r="AN383" s="65">
        <f>IFERROR(AM383/AJ380,"-")</f>
        <v>4.0662776990622405E-3</v>
      </c>
      <c r="AO383" s="78">
        <v>52</v>
      </c>
      <c r="AP383" s="65">
        <f>IFERROR(AO383/AK380,"-")</f>
        <v>7.6583210603829166E-2</v>
      </c>
      <c r="AQ383" s="81">
        <f t="shared" si="36"/>
        <v>32267.961538461539</v>
      </c>
      <c r="AR383" s="355"/>
      <c r="AS383" s="355"/>
      <c r="AT383" s="49" t="s">
        <v>110</v>
      </c>
      <c r="AU383" s="78">
        <v>772669</v>
      </c>
      <c r="AV383" s="65">
        <f>IFERROR(AU383/AR380,"-")</f>
        <v>1.5348192391301605E-3</v>
      </c>
      <c r="AW383" s="81">
        <v>52</v>
      </c>
      <c r="AX383" s="65">
        <f>IFERROR(AW383/AS380,"-")</f>
        <v>5.701754385964912E-2</v>
      </c>
      <c r="AY383" s="284">
        <f t="shared" si="37"/>
        <v>14859.01923076923</v>
      </c>
      <c r="AZ383" s="355"/>
      <c r="BA383" s="355"/>
      <c r="BB383" s="49" t="s">
        <v>110</v>
      </c>
      <c r="BC383" s="78">
        <v>0</v>
      </c>
      <c r="BD383" s="65" t="str">
        <f>IFERROR(BC383/AZ380,"-")</f>
        <v>-</v>
      </c>
      <c r="BE383" s="78">
        <v>0</v>
      </c>
      <c r="BF383" s="65" t="str">
        <f>IFERROR(BE383/BA380,"-")</f>
        <v>-</v>
      </c>
      <c r="BG383" s="81" t="str">
        <f t="shared" si="38"/>
        <v>-</v>
      </c>
      <c r="BH383" s="355"/>
      <c r="BI383" s="355"/>
      <c r="BJ383" s="49" t="s">
        <v>110</v>
      </c>
      <c r="BK383" s="78">
        <v>174048</v>
      </c>
      <c r="BL383" s="65">
        <f>IFERROR(BK383/BH380,"-")</f>
        <v>5.4814378053739997E-4</v>
      </c>
      <c r="BM383" s="78">
        <v>20</v>
      </c>
      <c r="BN383" s="65">
        <f>IFERROR(BM383/BI380,"-")</f>
        <v>2.4752475247524754E-2</v>
      </c>
      <c r="BO383" s="192">
        <f t="shared" si="39"/>
        <v>8702.4</v>
      </c>
      <c r="BP383" s="286"/>
    </row>
    <row r="384" spans="2:68" s="10" customFormat="1" ht="13.15" customHeight="1">
      <c r="B384" s="379"/>
      <c r="C384" s="374"/>
      <c r="D384" s="355"/>
      <c r="E384" s="355"/>
      <c r="F384" s="49" t="s">
        <v>111</v>
      </c>
      <c r="G384" s="78">
        <v>5344524</v>
      </c>
      <c r="H384" s="65">
        <f>IFERROR(G384/D380,"-")</f>
        <v>3.7634164189420991E-2</v>
      </c>
      <c r="I384" s="78">
        <v>83</v>
      </c>
      <c r="J384" s="65">
        <f>IFERROR(I384/E380,"-")</f>
        <v>0.46629213483146065</v>
      </c>
      <c r="K384" s="81">
        <f t="shared" si="32"/>
        <v>64391.855421686749</v>
      </c>
      <c r="L384" s="355"/>
      <c r="M384" s="355"/>
      <c r="N384" s="49" t="s">
        <v>111</v>
      </c>
      <c r="O384" s="78">
        <v>27835168</v>
      </c>
      <c r="P384" s="65">
        <f>IFERROR(O384/L380,"-")</f>
        <v>2.7882284041218532E-2</v>
      </c>
      <c r="Q384" s="78">
        <v>655</v>
      </c>
      <c r="R384" s="65">
        <f>IFERROR(Q384/M380,"-")</f>
        <v>0.35252960172228204</v>
      </c>
      <c r="S384" s="81">
        <f t="shared" si="33"/>
        <v>42496.439694656488</v>
      </c>
      <c r="T384" s="355"/>
      <c r="U384" s="355"/>
      <c r="V384" s="49" t="s">
        <v>111</v>
      </c>
      <c r="W384" s="78">
        <v>0</v>
      </c>
      <c r="X384" s="65">
        <f>IFERROR(W384/T380,"-")</f>
        <v>0</v>
      </c>
      <c r="Y384" s="78">
        <v>0</v>
      </c>
      <c r="Z384" s="65">
        <f>IFERROR(Y384/U380,"-")</f>
        <v>0</v>
      </c>
      <c r="AA384" s="192" t="str">
        <f t="shared" si="34"/>
        <v>-</v>
      </c>
      <c r="AB384" s="355"/>
      <c r="AC384" s="355"/>
      <c r="AD384" s="49" t="s">
        <v>111</v>
      </c>
      <c r="AE384" s="78">
        <v>0</v>
      </c>
      <c r="AF384" s="65">
        <f>IFERROR(AE384/AB380,"-")</f>
        <v>0</v>
      </c>
      <c r="AG384" s="78">
        <v>0</v>
      </c>
      <c r="AH384" s="65">
        <f>IFERROR(AG384/AC380,"-")</f>
        <v>0</v>
      </c>
      <c r="AI384" s="81" t="str">
        <f t="shared" si="35"/>
        <v>-</v>
      </c>
      <c r="AJ384" s="355"/>
      <c r="AK384" s="355"/>
      <c r="AL384" s="49" t="s">
        <v>111</v>
      </c>
      <c r="AM384" s="78">
        <v>11875977</v>
      </c>
      <c r="AN384" s="65">
        <f>IFERROR(AM384/AJ380,"-")</f>
        <v>2.8780047623849381E-2</v>
      </c>
      <c r="AO384" s="78">
        <v>274</v>
      </c>
      <c r="AP384" s="65">
        <f>IFERROR(AO384/AK380,"-")</f>
        <v>0.40353460972017674</v>
      </c>
      <c r="AQ384" s="81">
        <f t="shared" si="36"/>
        <v>43342.981751824816</v>
      </c>
      <c r="AR384" s="355"/>
      <c r="AS384" s="355"/>
      <c r="AT384" s="49" t="s">
        <v>111</v>
      </c>
      <c r="AU384" s="78">
        <v>15959191</v>
      </c>
      <c r="AV384" s="65">
        <f>IFERROR(AU384/AR380,"-")</f>
        <v>3.1701120903974284E-2</v>
      </c>
      <c r="AW384" s="81">
        <v>381</v>
      </c>
      <c r="AX384" s="65">
        <f>IFERROR(AW384/AS380,"-")</f>
        <v>0.41776315789473684</v>
      </c>
      <c r="AY384" s="284">
        <f t="shared" si="37"/>
        <v>41887.640419947507</v>
      </c>
      <c r="AZ384" s="355"/>
      <c r="BA384" s="355"/>
      <c r="BB384" s="49" t="s">
        <v>111</v>
      </c>
      <c r="BC384" s="78">
        <v>0</v>
      </c>
      <c r="BD384" s="65" t="str">
        <f>IFERROR(BC384/AZ380,"-")</f>
        <v>-</v>
      </c>
      <c r="BE384" s="78">
        <v>0</v>
      </c>
      <c r="BF384" s="65" t="str">
        <f>IFERROR(BE384/BA380,"-")</f>
        <v>-</v>
      </c>
      <c r="BG384" s="81" t="str">
        <f t="shared" si="38"/>
        <v>-</v>
      </c>
      <c r="BH384" s="355"/>
      <c r="BI384" s="355"/>
      <c r="BJ384" s="49" t="s">
        <v>111</v>
      </c>
      <c r="BK384" s="78">
        <v>7020477</v>
      </c>
      <c r="BL384" s="65">
        <f>IFERROR(BK384/BH380,"-")</f>
        <v>2.2110169631112477E-2</v>
      </c>
      <c r="BM384" s="78">
        <v>221</v>
      </c>
      <c r="BN384" s="65">
        <f>IFERROR(BM384/BI380,"-")</f>
        <v>0.27351485148514854</v>
      </c>
      <c r="BO384" s="192">
        <f t="shared" si="39"/>
        <v>31766.864253393665</v>
      </c>
      <c r="BP384" s="286"/>
    </row>
    <row r="385" spans="2:68" s="10" customFormat="1" ht="13.15" customHeight="1">
      <c r="B385" s="379"/>
      <c r="C385" s="374"/>
      <c r="D385" s="355"/>
      <c r="E385" s="355"/>
      <c r="F385" s="49" t="s">
        <v>112</v>
      </c>
      <c r="G385" s="78">
        <v>6659676</v>
      </c>
      <c r="H385" s="65">
        <f>IFERROR(G385/D380,"-")</f>
        <v>4.6894978866657992E-2</v>
      </c>
      <c r="I385" s="78">
        <v>100</v>
      </c>
      <c r="J385" s="65">
        <f>IFERROR(I385/E380,"-")</f>
        <v>0.5617977528089888</v>
      </c>
      <c r="K385" s="81">
        <f t="shared" si="32"/>
        <v>66596.759999999995</v>
      </c>
      <c r="L385" s="355"/>
      <c r="M385" s="355"/>
      <c r="N385" s="49" t="s">
        <v>112</v>
      </c>
      <c r="O385" s="78">
        <v>54622262</v>
      </c>
      <c r="P385" s="65">
        <f>IFERROR(O385/L380,"-")</f>
        <v>5.4714720028198049E-2</v>
      </c>
      <c r="Q385" s="78">
        <v>886</v>
      </c>
      <c r="R385" s="65">
        <f>IFERROR(Q385/M380,"-")</f>
        <v>0.47685683530678147</v>
      </c>
      <c r="S385" s="81">
        <f t="shared" si="33"/>
        <v>61650.408577878101</v>
      </c>
      <c r="T385" s="355"/>
      <c r="U385" s="355"/>
      <c r="V385" s="49" t="s">
        <v>112</v>
      </c>
      <c r="W385" s="78">
        <v>0</v>
      </c>
      <c r="X385" s="65">
        <f>IFERROR(W385/T380,"-")</f>
        <v>0</v>
      </c>
      <c r="Y385" s="78">
        <v>0</v>
      </c>
      <c r="Z385" s="65">
        <f>IFERROR(Y385/U380,"-")</f>
        <v>0</v>
      </c>
      <c r="AA385" s="192" t="str">
        <f t="shared" si="34"/>
        <v>-</v>
      </c>
      <c r="AB385" s="355"/>
      <c r="AC385" s="355"/>
      <c r="AD385" s="49" t="s">
        <v>112</v>
      </c>
      <c r="AE385" s="78">
        <v>0</v>
      </c>
      <c r="AF385" s="65">
        <f>IFERROR(AE385/AB380,"-")</f>
        <v>0</v>
      </c>
      <c r="AG385" s="78">
        <v>0</v>
      </c>
      <c r="AH385" s="65">
        <f>IFERROR(AG385/AC380,"-")</f>
        <v>0</v>
      </c>
      <c r="AI385" s="81" t="str">
        <f t="shared" si="35"/>
        <v>-</v>
      </c>
      <c r="AJ385" s="355"/>
      <c r="AK385" s="355"/>
      <c r="AL385" s="49" t="s">
        <v>112</v>
      </c>
      <c r="AM385" s="78">
        <v>22210418</v>
      </c>
      <c r="AN385" s="65">
        <f>IFERROR(AM385/AJ380,"-")</f>
        <v>5.3824362221786173E-2</v>
      </c>
      <c r="AO385" s="78">
        <v>377</v>
      </c>
      <c r="AP385" s="65">
        <f>IFERROR(AO385/AK380,"-")</f>
        <v>0.55522827687776144</v>
      </c>
      <c r="AQ385" s="81">
        <f t="shared" si="36"/>
        <v>58913.575596816976</v>
      </c>
      <c r="AR385" s="355"/>
      <c r="AS385" s="355"/>
      <c r="AT385" s="49" t="s">
        <v>112</v>
      </c>
      <c r="AU385" s="78">
        <v>32411844</v>
      </c>
      <c r="AV385" s="65">
        <f>IFERROR(AU385/AR380,"-")</f>
        <v>6.4382448042933596E-2</v>
      </c>
      <c r="AW385" s="81">
        <v>509</v>
      </c>
      <c r="AX385" s="65">
        <f>IFERROR(AW385/AS380,"-")</f>
        <v>0.55811403508771928</v>
      </c>
      <c r="AY385" s="284">
        <f t="shared" si="37"/>
        <v>63677.493123772103</v>
      </c>
      <c r="AZ385" s="355"/>
      <c r="BA385" s="355"/>
      <c r="BB385" s="49" t="s">
        <v>112</v>
      </c>
      <c r="BC385" s="78">
        <v>0</v>
      </c>
      <c r="BD385" s="65" t="str">
        <f>IFERROR(BC385/AZ380,"-")</f>
        <v>-</v>
      </c>
      <c r="BE385" s="78">
        <v>0</v>
      </c>
      <c r="BF385" s="65" t="str">
        <f>IFERROR(BE385/BA380,"-")</f>
        <v>-</v>
      </c>
      <c r="BG385" s="81" t="str">
        <f t="shared" si="38"/>
        <v>-</v>
      </c>
      <c r="BH385" s="355"/>
      <c r="BI385" s="355"/>
      <c r="BJ385" s="49" t="s">
        <v>112</v>
      </c>
      <c r="BK385" s="78">
        <v>14417231</v>
      </c>
      <c r="BL385" s="65">
        <f>IFERROR(BK385/BH380,"-")</f>
        <v>4.5405379580466303E-2</v>
      </c>
      <c r="BM385" s="78">
        <v>299</v>
      </c>
      <c r="BN385" s="65">
        <f>IFERROR(BM385/BI380,"-")</f>
        <v>0.37004950495049505</v>
      </c>
      <c r="BO385" s="192">
        <f t="shared" si="39"/>
        <v>48218.163879598666</v>
      </c>
      <c r="BP385" s="286"/>
    </row>
    <row r="386" spans="2:68" s="10" customFormat="1" ht="13.15" customHeight="1">
      <c r="B386" s="379"/>
      <c r="C386" s="374"/>
      <c r="D386" s="355"/>
      <c r="E386" s="355"/>
      <c r="F386" s="49" t="s">
        <v>113</v>
      </c>
      <c r="G386" s="78">
        <v>3282254</v>
      </c>
      <c r="H386" s="65">
        <f>IFERROR(G386/D380,"-")</f>
        <v>2.3112420478864686E-2</v>
      </c>
      <c r="I386" s="78">
        <v>37</v>
      </c>
      <c r="J386" s="65">
        <f>IFERROR(I386/E380,"-")</f>
        <v>0.20786516853932585</v>
      </c>
      <c r="K386" s="81">
        <f t="shared" si="32"/>
        <v>88709.567567567574</v>
      </c>
      <c r="L386" s="355"/>
      <c r="M386" s="355"/>
      <c r="N386" s="49" t="s">
        <v>113</v>
      </c>
      <c r="O386" s="78">
        <v>25396353</v>
      </c>
      <c r="P386" s="65">
        <f>IFERROR(O386/L380,"-")</f>
        <v>2.5439340907051553E-2</v>
      </c>
      <c r="Q386" s="78">
        <v>195</v>
      </c>
      <c r="R386" s="65">
        <f>IFERROR(Q386/M380,"-")</f>
        <v>0.10495156081808396</v>
      </c>
      <c r="S386" s="81">
        <f t="shared" si="33"/>
        <v>130237.7076923077</v>
      </c>
      <c r="T386" s="355"/>
      <c r="U386" s="355"/>
      <c r="V386" s="49" t="s">
        <v>113</v>
      </c>
      <c r="W386" s="78">
        <v>0</v>
      </c>
      <c r="X386" s="65">
        <f>IFERROR(W386/T380,"-")</f>
        <v>0</v>
      </c>
      <c r="Y386" s="78">
        <v>0</v>
      </c>
      <c r="Z386" s="65">
        <f>IFERROR(Y386/U380,"-")</f>
        <v>0</v>
      </c>
      <c r="AA386" s="192" t="str">
        <f t="shared" si="34"/>
        <v>-</v>
      </c>
      <c r="AB386" s="355"/>
      <c r="AC386" s="355"/>
      <c r="AD386" s="49" t="s">
        <v>113</v>
      </c>
      <c r="AE386" s="78">
        <v>2022933</v>
      </c>
      <c r="AF386" s="65">
        <f>IFERROR(AE386/AB380,"-")</f>
        <v>3.3883726227844198E-2</v>
      </c>
      <c r="AG386" s="78">
        <v>5</v>
      </c>
      <c r="AH386" s="65">
        <f>IFERROR(AG386/AC380,"-")</f>
        <v>2.6595744680851064E-2</v>
      </c>
      <c r="AI386" s="81">
        <f t="shared" si="35"/>
        <v>404586.6</v>
      </c>
      <c r="AJ386" s="355"/>
      <c r="AK386" s="355"/>
      <c r="AL386" s="49" t="s">
        <v>113</v>
      </c>
      <c r="AM386" s="78">
        <v>13500831</v>
      </c>
      <c r="AN386" s="65">
        <f>IFERROR(AM386/AJ380,"-")</f>
        <v>3.271769212263901E-2</v>
      </c>
      <c r="AO386" s="78">
        <v>87</v>
      </c>
      <c r="AP386" s="65">
        <f>IFERROR(AO386/AK380,"-")</f>
        <v>0.12812960235640647</v>
      </c>
      <c r="AQ386" s="81">
        <f t="shared" si="36"/>
        <v>155181.96551724139</v>
      </c>
      <c r="AR386" s="355"/>
      <c r="AS386" s="355"/>
      <c r="AT386" s="49" t="s">
        <v>113</v>
      </c>
      <c r="AU386" s="78">
        <v>9872589</v>
      </c>
      <c r="AV386" s="65">
        <f>IFERROR(AU386/AR380,"-")</f>
        <v>1.9610777107952813E-2</v>
      </c>
      <c r="AW386" s="81">
        <v>103</v>
      </c>
      <c r="AX386" s="65">
        <f>IFERROR(AW386/AS380,"-")</f>
        <v>0.11293859649122807</v>
      </c>
      <c r="AY386" s="284">
        <f t="shared" si="37"/>
        <v>95850.378640776704</v>
      </c>
      <c r="AZ386" s="355"/>
      <c r="BA386" s="355"/>
      <c r="BB386" s="49" t="s">
        <v>113</v>
      </c>
      <c r="BC386" s="78">
        <v>0</v>
      </c>
      <c r="BD386" s="65" t="str">
        <f>IFERROR(BC386/AZ380,"-")</f>
        <v>-</v>
      </c>
      <c r="BE386" s="78">
        <v>0</v>
      </c>
      <c r="BF386" s="65" t="str">
        <f>IFERROR(BE386/BA380,"-")</f>
        <v>-</v>
      </c>
      <c r="BG386" s="81" t="str">
        <f t="shared" si="38"/>
        <v>-</v>
      </c>
      <c r="BH386" s="355"/>
      <c r="BI386" s="355"/>
      <c r="BJ386" s="49" t="s">
        <v>113</v>
      </c>
      <c r="BK386" s="78">
        <v>1114632</v>
      </c>
      <c r="BL386" s="65">
        <f>IFERROR(BK386/BH380,"-")</f>
        <v>3.5104028681051387E-3</v>
      </c>
      <c r="BM386" s="78">
        <v>52</v>
      </c>
      <c r="BN386" s="65">
        <f>IFERROR(BM386/BI380,"-")</f>
        <v>6.4356435643564358E-2</v>
      </c>
      <c r="BO386" s="192">
        <f t="shared" si="39"/>
        <v>21435.23076923077</v>
      </c>
      <c r="BP386" s="286"/>
    </row>
    <row r="387" spans="2:68" s="10" customFormat="1" ht="13.15" customHeight="1">
      <c r="B387" s="379"/>
      <c r="C387" s="374"/>
      <c r="D387" s="355"/>
      <c r="E387" s="355"/>
      <c r="F387" s="49" t="s">
        <v>123</v>
      </c>
      <c r="G387" s="78">
        <v>0</v>
      </c>
      <c r="H387" s="65">
        <f>IFERROR(G387/D380,"-")</f>
        <v>0</v>
      </c>
      <c r="I387" s="78">
        <v>0</v>
      </c>
      <c r="J387" s="65">
        <f>IFERROR(I387/E380,"-")</f>
        <v>0</v>
      </c>
      <c r="K387" s="81" t="str">
        <f t="shared" si="32"/>
        <v>-</v>
      </c>
      <c r="L387" s="355"/>
      <c r="M387" s="355"/>
      <c r="N387" s="49" t="s">
        <v>123</v>
      </c>
      <c r="O387" s="78">
        <v>0</v>
      </c>
      <c r="P387" s="65">
        <f>IFERROR(O387/L380,"-")</f>
        <v>0</v>
      </c>
      <c r="Q387" s="78">
        <v>0</v>
      </c>
      <c r="R387" s="65">
        <f>IFERROR(Q387/M380,"-")</f>
        <v>0</v>
      </c>
      <c r="S387" s="81" t="str">
        <f t="shared" si="33"/>
        <v>-</v>
      </c>
      <c r="T387" s="355"/>
      <c r="U387" s="355"/>
      <c r="V387" s="49" t="s">
        <v>123</v>
      </c>
      <c r="W387" s="78">
        <v>0</v>
      </c>
      <c r="X387" s="65">
        <f>IFERROR(W387/T380,"-")</f>
        <v>0</v>
      </c>
      <c r="Y387" s="78">
        <v>0</v>
      </c>
      <c r="Z387" s="65">
        <f>IFERROR(Y387/U380,"-")</f>
        <v>0</v>
      </c>
      <c r="AA387" s="192" t="str">
        <f t="shared" si="34"/>
        <v>-</v>
      </c>
      <c r="AB387" s="355"/>
      <c r="AC387" s="355"/>
      <c r="AD387" s="49" t="s">
        <v>123</v>
      </c>
      <c r="AE387" s="78">
        <v>0</v>
      </c>
      <c r="AF387" s="65">
        <f>IFERROR(AE387/AB380,"-")</f>
        <v>0</v>
      </c>
      <c r="AG387" s="78">
        <v>0</v>
      </c>
      <c r="AH387" s="65">
        <f>IFERROR(AG387/AC380,"-")</f>
        <v>0</v>
      </c>
      <c r="AI387" s="81" t="str">
        <f t="shared" si="35"/>
        <v>-</v>
      </c>
      <c r="AJ387" s="355"/>
      <c r="AK387" s="355"/>
      <c r="AL387" s="49" t="s">
        <v>123</v>
      </c>
      <c r="AM387" s="78">
        <v>0</v>
      </c>
      <c r="AN387" s="65">
        <f>IFERROR(AM387/AJ380,"-")</f>
        <v>0</v>
      </c>
      <c r="AO387" s="78">
        <v>0</v>
      </c>
      <c r="AP387" s="65">
        <f>IFERROR(AO387/AK380,"-")</f>
        <v>0</v>
      </c>
      <c r="AQ387" s="81" t="str">
        <f t="shared" si="36"/>
        <v>-</v>
      </c>
      <c r="AR387" s="355"/>
      <c r="AS387" s="355"/>
      <c r="AT387" s="49" t="s">
        <v>123</v>
      </c>
      <c r="AU387" s="78">
        <v>0</v>
      </c>
      <c r="AV387" s="65">
        <f>IFERROR(AU387/AR380,"-")</f>
        <v>0</v>
      </c>
      <c r="AW387" s="81">
        <v>0</v>
      </c>
      <c r="AX387" s="65">
        <f>IFERROR(AW387/AS380,"-")</f>
        <v>0</v>
      </c>
      <c r="AY387" s="284" t="str">
        <f t="shared" si="37"/>
        <v>-</v>
      </c>
      <c r="AZ387" s="355"/>
      <c r="BA387" s="355"/>
      <c r="BB387" s="49" t="s">
        <v>123</v>
      </c>
      <c r="BC387" s="78">
        <v>0</v>
      </c>
      <c r="BD387" s="65" t="str">
        <f>IFERROR(BC387/AZ380,"-")</f>
        <v>-</v>
      </c>
      <c r="BE387" s="78">
        <v>0</v>
      </c>
      <c r="BF387" s="65" t="str">
        <f>IFERROR(BE387/BA380,"-")</f>
        <v>-</v>
      </c>
      <c r="BG387" s="81" t="str">
        <f t="shared" si="38"/>
        <v>-</v>
      </c>
      <c r="BH387" s="355"/>
      <c r="BI387" s="355"/>
      <c r="BJ387" s="49" t="s">
        <v>123</v>
      </c>
      <c r="BK387" s="78">
        <v>7347</v>
      </c>
      <c r="BL387" s="65">
        <f>IFERROR(BK387/BH380,"-")</f>
        <v>2.3138515556675616E-5</v>
      </c>
      <c r="BM387" s="78">
        <v>2</v>
      </c>
      <c r="BN387" s="65">
        <f>IFERROR(BM387/BI380,"-")</f>
        <v>2.4752475247524753E-3</v>
      </c>
      <c r="BO387" s="192">
        <f t="shared" si="39"/>
        <v>3673.5</v>
      </c>
      <c r="BP387" s="286"/>
    </row>
    <row r="388" spans="2:68" s="10" customFormat="1" ht="13.15" customHeight="1">
      <c r="B388" s="379"/>
      <c r="C388" s="374"/>
      <c r="D388" s="355"/>
      <c r="E388" s="355"/>
      <c r="F388" s="49" t="s">
        <v>114</v>
      </c>
      <c r="G388" s="78">
        <v>43024</v>
      </c>
      <c r="H388" s="65">
        <f>IFERROR(G388/D380,"-")</f>
        <v>3.0295911854557087E-4</v>
      </c>
      <c r="I388" s="78">
        <v>1</v>
      </c>
      <c r="J388" s="65">
        <f>IFERROR(I388/E380,"-")</f>
        <v>5.6179775280898875E-3</v>
      </c>
      <c r="K388" s="81">
        <f t="shared" si="32"/>
        <v>43024</v>
      </c>
      <c r="L388" s="355"/>
      <c r="M388" s="355"/>
      <c r="N388" s="49" t="s">
        <v>114</v>
      </c>
      <c r="O388" s="78">
        <v>167628</v>
      </c>
      <c r="P388" s="65">
        <f>IFERROR(O388/L380,"-")</f>
        <v>1.679117406175303E-4</v>
      </c>
      <c r="Q388" s="78">
        <v>8</v>
      </c>
      <c r="R388" s="65">
        <f>IFERROR(Q388/M380,"-")</f>
        <v>4.3057050592034442E-3</v>
      </c>
      <c r="S388" s="81">
        <f t="shared" si="33"/>
        <v>20953.5</v>
      </c>
      <c r="T388" s="355"/>
      <c r="U388" s="355"/>
      <c r="V388" s="49" t="s">
        <v>114</v>
      </c>
      <c r="W388" s="78">
        <v>0</v>
      </c>
      <c r="X388" s="65">
        <f>IFERROR(W388/T380,"-")</f>
        <v>0</v>
      </c>
      <c r="Y388" s="78">
        <v>0</v>
      </c>
      <c r="Z388" s="65">
        <f>IFERROR(Y388/U380,"-")</f>
        <v>0</v>
      </c>
      <c r="AA388" s="192" t="str">
        <f t="shared" si="34"/>
        <v>-</v>
      </c>
      <c r="AB388" s="355"/>
      <c r="AC388" s="355"/>
      <c r="AD388" s="49" t="s">
        <v>114</v>
      </c>
      <c r="AE388" s="78">
        <v>0</v>
      </c>
      <c r="AF388" s="65">
        <f>IFERROR(AE388/AB380,"-")</f>
        <v>0</v>
      </c>
      <c r="AG388" s="78">
        <v>0</v>
      </c>
      <c r="AH388" s="65">
        <f>IFERROR(AG388/AC380,"-")</f>
        <v>0</v>
      </c>
      <c r="AI388" s="81" t="str">
        <f t="shared" si="35"/>
        <v>-</v>
      </c>
      <c r="AJ388" s="355"/>
      <c r="AK388" s="355"/>
      <c r="AL388" s="49" t="s">
        <v>114</v>
      </c>
      <c r="AM388" s="78">
        <v>11998</v>
      </c>
      <c r="AN388" s="65">
        <f>IFERROR(AM388/AJ380,"-")</f>
        <v>2.9075756158078184E-5</v>
      </c>
      <c r="AO388" s="78">
        <v>2</v>
      </c>
      <c r="AP388" s="65">
        <f>IFERROR(AO388/AK380,"-")</f>
        <v>2.9455081001472753E-3</v>
      </c>
      <c r="AQ388" s="81">
        <f t="shared" si="36"/>
        <v>5999</v>
      </c>
      <c r="AR388" s="355"/>
      <c r="AS388" s="355"/>
      <c r="AT388" s="49" t="s">
        <v>114</v>
      </c>
      <c r="AU388" s="78">
        <v>155630</v>
      </c>
      <c r="AV388" s="65">
        <f>IFERROR(AU388/AR380,"-")</f>
        <v>3.0914132466272994E-4</v>
      </c>
      <c r="AW388" s="81">
        <v>6</v>
      </c>
      <c r="AX388" s="65">
        <f>IFERROR(AW388/AS380,"-")</f>
        <v>6.5789473684210523E-3</v>
      </c>
      <c r="AY388" s="284">
        <f t="shared" si="37"/>
        <v>25938.333333333332</v>
      </c>
      <c r="AZ388" s="355"/>
      <c r="BA388" s="355"/>
      <c r="BB388" s="49" t="s">
        <v>114</v>
      </c>
      <c r="BC388" s="78">
        <v>0</v>
      </c>
      <c r="BD388" s="65" t="str">
        <f>IFERROR(BC388/AZ380,"-")</f>
        <v>-</v>
      </c>
      <c r="BE388" s="78">
        <v>0</v>
      </c>
      <c r="BF388" s="65" t="str">
        <f>IFERROR(BE388/BA380,"-")</f>
        <v>-</v>
      </c>
      <c r="BG388" s="81" t="str">
        <f t="shared" si="38"/>
        <v>-</v>
      </c>
      <c r="BH388" s="355"/>
      <c r="BI388" s="355"/>
      <c r="BJ388" s="49" t="s">
        <v>114</v>
      </c>
      <c r="BK388" s="78">
        <v>138352</v>
      </c>
      <c r="BL388" s="65">
        <f>IFERROR(BK388/BH380,"-")</f>
        <v>4.3572341150090985E-4</v>
      </c>
      <c r="BM388" s="78">
        <v>8</v>
      </c>
      <c r="BN388" s="65">
        <f>IFERROR(BM388/BI380,"-")</f>
        <v>9.9009900990099011E-3</v>
      </c>
      <c r="BO388" s="192">
        <f t="shared" si="39"/>
        <v>17294</v>
      </c>
      <c r="BP388" s="286"/>
    </row>
    <row r="389" spans="2:68" s="10" customFormat="1" ht="13.15" customHeight="1">
      <c r="B389" s="379"/>
      <c r="C389" s="374"/>
      <c r="D389" s="355"/>
      <c r="E389" s="355"/>
      <c r="F389" s="49" t="s">
        <v>115</v>
      </c>
      <c r="G389" s="78">
        <v>235356</v>
      </c>
      <c r="H389" s="65">
        <f>IFERROR(G389/D380,"-")</f>
        <v>1.6572900312479403E-3</v>
      </c>
      <c r="I389" s="78">
        <v>8</v>
      </c>
      <c r="J389" s="65">
        <f>IFERROR(I389/E380,"-")</f>
        <v>4.49438202247191E-2</v>
      </c>
      <c r="K389" s="81">
        <f t="shared" si="32"/>
        <v>29419.5</v>
      </c>
      <c r="L389" s="355"/>
      <c r="M389" s="355"/>
      <c r="N389" s="49" t="s">
        <v>115</v>
      </c>
      <c r="O389" s="78">
        <v>600926</v>
      </c>
      <c r="P389" s="65">
        <f>IFERROR(O389/L380,"-")</f>
        <v>6.0194317561702111E-4</v>
      </c>
      <c r="Q389" s="78">
        <v>60</v>
      </c>
      <c r="R389" s="65">
        <f>IFERROR(Q389/M380,"-")</f>
        <v>3.2292787944025833E-2</v>
      </c>
      <c r="S389" s="81">
        <f t="shared" si="33"/>
        <v>10015.433333333332</v>
      </c>
      <c r="T389" s="355"/>
      <c r="U389" s="355"/>
      <c r="V389" s="49" t="s">
        <v>115</v>
      </c>
      <c r="W389" s="78">
        <v>20825</v>
      </c>
      <c r="X389" s="65">
        <f>IFERROR(W389/T380,"-")</f>
        <v>9.241147579684652E-4</v>
      </c>
      <c r="Y389" s="78">
        <v>1</v>
      </c>
      <c r="Z389" s="65">
        <f>IFERROR(Y389/U380,"-")</f>
        <v>1.2658227848101266E-2</v>
      </c>
      <c r="AA389" s="192">
        <f t="shared" si="34"/>
        <v>20825</v>
      </c>
      <c r="AB389" s="355"/>
      <c r="AC389" s="355"/>
      <c r="AD389" s="49" t="s">
        <v>115</v>
      </c>
      <c r="AE389" s="78">
        <v>13943</v>
      </c>
      <c r="AF389" s="65">
        <f>IFERROR(AE389/AB380,"-")</f>
        <v>2.3354248252158212E-4</v>
      </c>
      <c r="AG389" s="78">
        <v>4</v>
      </c>
      <c r="AH389" s="65">
        <f>IFERROR(AG389/AC380,"-")</f>
        <v>2.1276595744680851E-2</v>
      </c>
      <c r="AI389" s="81">
        <f t="shared" si="35"/>
        <v>3485.75</v>
      </c>
      <c r="AJ389" s="355"/>
      <c r="AK389" s="355"/>
      <c r="AL389" s="49" t="s">
        <v>115</v>
      </c>
      <c r="AM389" s="78">
        <v>261183</v>
      </c>
      <c r="AN389" s="65">
        <f>IFERROR(AM389/AJ380,"-")</f>
        <v>6.3294659281841427E-4</v>
      </c>
      <c r="AO389" s="78">
        <v>30</v>
      </c>
      <c r="AP389" s="65">
        <f>IFERROR(AO389/AK380,"-")</f>
        <v>4.4182621502209134E-2</v>
      </c>
      <c r="AQ389" s="81">
        <f t="shared" si="36"/>
        <v>8706.1</v>
      </c>
      <c r="AR389" s="355"/>
      <c r="AS389" s="355"/>
      <c r="AT389" s="49" t="s">
        <v>115</v>
      </c>
      <c r="AU389" s="78">
        <v>304975</v>
      </c>
      <c r="AV389" s="65">
        <f>IFERROR(AU389/AR380,"-")</f>
        <v>6.0579821042868387E-4</v>
      </c>
      <c r="AW389" s="81">
        <v>25</v>
      </c>
      <c r="AX389" s="65">
        <f>IFERROR(AW389/AS380,"-")</f>
        <v>2.7412280701754384E-2</v>
      </c>
      <c r="AY389" s="284">
        <f t="shared" si="37"/>
        <v>12199</v>
      </c>
      <c r="AZ389" s="355"/>
      <c r="BA389" s="355"/>
      <c r="BB389" s="49" t="s">
        <v>115</v>
      </c>
      <c r="BC389" s="78">
        <v>0</v>
      </c>
      <c r="BD389" s="65" t="str">
        <f>IFERROR(BC389/AZ380,"-")</f>
        <v>-</v>
      </c>
      <c r="BE389" s="78">
        <v>0</v>
      </c>
      <c r="BF389" s="65" t="str">
        <f>IFERROR(BE389/BA380,"-")</f>
        <v>-</v>
      </c>
      <c r="BG389" s="81" t="str">
        <f t="shared" si="38"/>
        <v>-</v>
      </c>
      <c r="BH389" s="355"/>
      <c r="BI389" s="355"/>
      <c r="BJ389" s="49" t="s">
        <v>115</v>
      </c>
      <c r="BK389" s="78">
        <v>39185</v>
      </c>
      <c r="BL389" s="65">
        <f>IFERROR(BK389/BH380,"-")</f>
        <v>1.2340856568508697E-4</v>
      </c>
      <c r="BM389" s="78">
        <v>9</v>
      </c>
      <c r="BN389" s="65">
        <f>IFERROR(BM389/BI380,"-")</f>
        <v>1.1138613861386138E-2</v>
      </c>
      <c r="BO389" s="192">
        <f t="shared" si="39"/>
        <v>4353.8888888888887</v>
      </c>
      <c r="BP389" s="286"/>
    </row>
    <row r="390" spans="2:68" s="10" customFormat="1" ht="13.15" customHeight="1">
      <c r="B390" s="379"/>
      <c r="C390" s="374"/>
      <c r="D390" s="355"/>
      <c r="E390" s="355"/>
      <c r="F390" s="49" t="s">
        <v>116</v>
      </c>
      <c r="G390" s="78">
        <v>12565</v>
      </c>
      <c r="H390" s="65">
        <f>IFERROR(G390/D380,"-")</f>
        <v>8.8478089543629092E-5</v>
      </c>
      <c r="I390" s="78">
        <v>2</v>
      </c>
      <c r="J390" s="65">
        <f>IFERROR(I390/E380,"-")</f>
        <v>1.1235955056179775E-2</v>
      </c>
      <c r="K390" s="81">
        <f t="shared" si="32"/>
        <v>6282.5</v>
      </c>
      <c r="L390" s="355"/>
      <c r="M390" s="355"/>
      <c r="N390" s="49" t="s">
        <v>116</v>
      </c>
      <c r="O390" s="78">
        <v>21033</v>
      </c>
      <c r="P390" s="65">
        <f>IFERROR(O390/L380,"-")</f>
        <v>2.1068602145277134E-5</v>
      </c>
      <c r="Q390" s="78">
        <v>5</v>
      </c>
      <c r="R390" s="65">
        <f>IFERROR(Q390/M380,"-")</f>
        <v>2.691065662002153E-3</v>
      </c>
      <c r="S390" s="81">
        <f t="shared" si="33"/>
        <v>4206.6000000000004</v>
      </c>
      <c r="T390" s="355"/>
      <c r="U390" s="355"/>
      <c r="V390" s="49" t="s">
        <v>116</v>
      </c>
      <c r="W390" s="78">
        <v>0</v>
      </c>
      <c r="X390" s="65">
        <f>IFERROR(W390/T380,"-")</f>
        <v>0</v>
      </c>
      <c r="Y390" s="78">
        <v>0</v>
      </c>
      <c r="Z390" s="65">
        <f>IFERROR(Y390/U380,"-")</f>
        <v>0</v>
      </c>
      <c r="AA390" s="192" t="str">
        <f t="shared" si="34"/>
        <v>-</v>
      </c>
      <c r="AB390" s="355"/>
      <c r="AC390" s="355"/>
      <c r="AD390" s="49" t="s">
        <v>116</v>
      </c>
      <c r="AE390" s="78">
        <v>0</v>
      </c>
      <c r="AF390" s="65">
        <f>IFERROR(AE390/AB380,"-")</f>
        <v>0</v>
      </c>
      <c r="AG390" s="78">
        <v>0</v>
      </c>
      <c r="AH390" s="65">
        <f>IFERROR(AG390/AC380,"-")</f>
        <v>0</v>
      </c>
      <c r="AI390" s="81" t="str">
        <f t="shared" si="35"/>
        <v>-</v>
      </c>
      <c r="AJ390" s="355"/>
      <c r="AK390" s="355"/>
      <c r="AL390" s="49" t="s">
        <v>116</v>
      </c>
      <c r="AM390" s="78">
        <v>9201</v>
      </c>
      <c r="AN390" s="65">
        <f>IFERROR(AM390/AJ380,"-")</f>
        <v>2.2297552292921933E-5</v>
      </c>
      <c r="AO390" s="78">
        <v>3</v>
      </c>
      <c r="AP390" s="65">
        <f>IFERROR(AO390/AK380,"-")</f>
        <v>4.418262150220913E-3</v>
      </c>
      <c r="AQ390" s="81">
        <f t="shared" si="36"/>
        <v>3067</v>
      </c>
      <c r="AR390" s="355"/>
      <c r="AS390" s="355"/>
      <c r="AT390" s="49" t="s">
        <v>116</v>
      </c>
      <c r="AU390" s="78">
        <v>11832</v>
      </c>
      <c r="AV390" s="65">
        <f>IFERROR(AU390/AR380,"-")</f>
        <v>2.3502924586579841E-5</v>
      </c>
      <c r="AW390" s="81">
        <v>2</v>
      </c>
      <c r="AX390" s="65">
        <f>IFERROR(AW390/AS380,"-")</f>
        <v>2.1929824561403508E-3</v>
      </c>
      <c r="AY390" s="284">
        <f t="shared" si="37"/>
        <v>5916</v>
      </c>
      <c r="AZ390" s="355"/>
      <c r="BA390" s="355"/>
      <c r="BB390" s="49" t="s">
        <v>116</v>
      </c>
      <c r="BC390" s="78">
        <v>0</v>
      </c>
      <c r="BD390" s="65" t="str">
        <f>IFERROR(BC390/AZ380,"-")</f>
        <v>-</v>
      </c>
      <c r="BE390" s="78">
        <v>0</v>
      </c>
      <c r="BF390" s="65" t="str">
        <f>IFERROR(BE390/BA380,"-")</f>
        <v>-</v>
      </c>
      <c r="BG390" s="81" t="str">
        <f t="shared" si="38"/>
        <v>-</v>
      </c>
      <c r="BH390" s="355"/>
      <c r="BI390" s="355"/>
      <c r="BJ390" s="49" t="s">
        <v>116</v>
      </c>
      <c r="BK390" s="78">
        <v>11201</v>
      </c>
      <c r="BL390" s="65">
        <f>IFERROR(BK390/BH380,"-")</f>
        <v>3.5276236933486264E-5</v>
      </c>
      <c r="BM390" s="78">
        <v>1</v>
      </c>
      <c r="BN390" s="65">
        <f>IFERROR(BM390/BI380,"-")</f>
        <v>1.2376237623762376E-3</v>
      </c>
      <c r="BO390" s="192">
        <f t="shared" si="39"/>
        <v>11201</v>
      </c>
      <c r="BP390" s="286"/>
    </row>
    <row r="391" spans="2:68" s="10" customFormat="1" ht="13.15" customHeight="1">
      <c r="B391" s="379"/>
      <c r="C391" s="374"/>
      <c r="D391" s="355"/>
      <c r="E391" s="355"/>
      <c r="F391" s="49" t="s">
        <v>117</v>
      </c>
      <c r="G391" s="78">
        <v>2824884</v>
      </c>
      <c r="H391" s="65">
        <f>IFERROR(G391/D380,"-")</f>
        <v>1.989178985295385E-2</v>
      </c>
      <c r="I391" s="78">
        <v>4</v>
      </c>
      <c r="J391" s="65">
        <f>IFERROR(I391/E380,"-")</f>
        <v>2.247191011235955E-2</v>
      </c>
      <c r="K391" s="81">
        <f t="shared" si="32"/>
        <v>706221</v>
      </c>
      <c r="L391" s="355"/>
      <c r="M391" s="355"/>
      <c r="N391" s="49" t="s">
        <v>117</v>
      </c>
      <c r="O391" s="78">
        <v>1587837</v>
      </c>
      <c r="P391" s="65">
        <f>IFERROR(O391/L380,"-")</f>
        <v>1.5905247004493132E-3</v>
      </c>
      <c r="Q391" s="78">
        <v>5</v>
      </c>
      <c r="R391" s="65">
        <f>IFERROR(Q391/M380,"-")</f>
        <v>2.691065662002153E-3</v>
      </c>
      <c r="S391" s="81">
        <f t="shared" si="33"/>
        <v>317567.40000000002</v>
      </c>
      <c r="T391" s="355"/>
      <c r="U391" s="355"/>
      <c r="V391" s="49" t="s">
        <v>117</v>
      </c>
      <c r="W391" s="78">
        <v>0</v>
      </c>
      <c r="X391" s="65">
        <f>IFERROR(W391/T380,"-")</f>
        <v>0</v>
      </c>
      <c r="Y391" s="78">
        <v>0</v>
      </c>
      <c r="Z391" s="65">
        <f>IFERROR(Y391/U380,"-")</f>
        <v>0</v>
      </c>
      <c r="AA391" s="192" t="str">
        <f t="shared" si="34"/>
        <v>-</v>
      </c>
      <c r="AB391" s="355"/>
      <c r="AC391" s="355"/>
      <c r="AD391" s="49" t="s">
        <v>117</v>
      </c>
      <c r="AE391" s="78">
        <v>524163</v>
      </c>
      <c r="AF391" s="65">
        <f>IFERROR(AE391/AB380,"-")</f>
        <v>8.7796262114293953E-3</v>
      </c>
      <c r="AG391" s="78">
        <v>1</v>
      </c>
      <c r="AH391" s="65">
        <f>IFERROR(AG391/AC380,"-")</f>
        <v>5.3191489361702126E-3</v>
      </c>
      <c r="AI391" s="81">
        <f t="shared" si="35"/>
        <v>524163</v>
      </c>
      <c r="AJ391" s="355"/>
      <c r="AK391" s="355"/>
      <c r="AL391" s="49" t="s">
        <v>117</v>
      </c>
      <c r="AM391" s="78">
        <v>1059750</v>
      </c>
      <c r="AN391" s="65">
        <f>IFERROR(AM391/AJ380,"-")</f>
        <v>2.5681807458345853E-3</v>
      </c>
      <c r="AO391" s="78">
        <v>1</v>
      </c>
      <c r="AP391" s="65">
        <f>IFERROR(AO391/AK380,"-")</f>
        <v>1.4727540500736377E-3</v>
      </c>
      <c r="AQ391" s="81">
        <f t="shared" si="36"/>
        <v>1059750</v>
      </c>
      <c r="AR391" s="355"/>
      <c r="AS391" s="355"/>
      <c r="AT391" s="49" t="s">
        <v>117</v>
      </c>
      <c r="AU391" s="78">
        <v>3924</v>
      </c>
      <c r="AV391" s="65">
        <f>IFERROR(AU391/AR380,"-")</f>
        <v>7.7945804663403742E-6</v>
      </c>
      <c r="AW391" s="81">
        <v>3</v>
      </c>
      <c r="AX391" s="65">
        <f>IFERROR(AW391/AS380,"-")</f>
        <v>3.2894736842105261E-3</v>
      </c>
      <c r="AY391" s="284">
        <f t="shared" si="37"/>
        <v>1308</v>
      </c>
      <c r="AZ391" s="355"/>
      <c r="BA391" s="355"/>
      <c r="BB391" s="49" t="s">
        <v>117</v>
      </c>
      <c r="BC391" s="78">
        <v>0</v>
      </c>
      <c r="BD391" s="65" t="str">
        <f>IFERROR(BC391/AZ380,"-")</f>
        <v>-</v>
      </c>
      <c r="BE391" s="78">
        <v>0</v>
      </c>
      <c r="BF391" s="65" t="str">
        <f>IFERROR(BE391/BA380,"-")</f>
        <v>-</v>
      </c>
      <c r="BG391" s="81" t="str">
        <f t="shared" si="38"/>
        <v>-</v>
      </c>
      <c r="BH391" s="355"/>
      <c r="BI391" s="355"/>
      <c r="BJ391" s="49" t="s">
        <v>117</v>
      </c>
      <c r="BK391" s="78">
        <v>0</v>
      </c>
      <c r="BL391" s="65">
        <f>IFERROR(BK391/BH380,"-")</f>
        <v>0</v>
      </c>
      <c r="BM391" s="78">
        <v>0</v>
      </c>
      <c r="BN391" s="65">
        <f>IFERROR(BM391/BI380,"-")</f>
        <v>0</v>
      </c>
      <c r="BO391" s="192" t="str">
        <f t="shared" si="39"/>
        <v>-</v>
      </c>
      <c r="BP391" s="286"/>
    </row>
    <row r="392" spans="2:68" s="10" customFormat="1" ht="13.15" customHeight="1">
      <c r="B392" s="379"/>
      <c r="C392" s="374"/>
      <c r="D392" s="355"/>
      <c r="E392" s="355"/>
      <c r="F392" s="49" t="s">
        <v>118</v>
      </c>
      <c r="G392" s="78">
        <v>1723757</v>
      </c>
      <c r="H392" s="65">
        <f>IFERROR(G392/D380,"-")</f>
        <v>1.2138060182845798E-2</v>
      </c>
      <c r="I392" s="78">
        <v>27</v>
      </c>
      <c r="J392" s="65">
        <f>IFERROR(I392/E380,"-")</f>
        <v>0.15168539325842698</v>
      </c>
      <c r="K392" s="81">
        <f t="shared" si="32"/>
        <v>63842.851851851854</v>
      </c>
      <c r="L392" s="355"/>
      <c r="M392" s="355"/>
      <c r="N392" s="49" t="s">
        <v>118</v>
      </c>
      <c r="O392" s="78">
        <v>10987282</v>
      </c>
      <c r="P392" s="65">
        <f>IFERROR(O392/L380,"-")</f>
        <v>1.1005879956067362E-2</v>
      </c>
      <c r="Q392" s="78">
        <v>242</v>
      </c>
      <c r="R392" s="65">
        <f>IFERROR(Q392/M380,"-")</f>
        <v>0.1302475780409042</v>
      </c>
      <c r="S392" s="81">
        <f t="shared" si="33"/>
        <v>45401.991735537187</v>
      </c>
      <c r="T392" s="355"/>
      <c r="U392" s="355"/>
      <c r="V392" s="49" t="s">
        <v>118</v>
      </c>
      <c r="W392" s="78">
        <v>284014</v>
      </c>
      <c r="X392" s="65">
        <f>IFERROR(W392/T380,"-")</f>
        <v>1.2603194663608916E-2</v>
      </c>
      <c r="Y392" s="78">
        <v>4</v>
      </c>
      <c r="Z392" s="65">
        <f>IFERROR(Y392/U380,"-")</f>
        <v>5.0632911392405063E-2</v>
      </c>
      <c r="AA392" s="192">
        <f t="shared" si="34"/>
        <v>71003.5</v>
      </c>
      <c r="AB392" s="355"/>
      <c r="AC392" s="355"/>
      <c r="AD392" s="49" t="s">
        <v>118</v>
      </c>
      <c r="AE392" s="78">
        <v>402505</v>
      </c>
      <c r="AF392" s="65">
        <f>IFERROR(AE392/AB380,"-")</f>
        <v>6.7418788587355243E-3</v>
      </c>
      <c r="AG392" s="78">
        <v>14</v>
      </c>
      <c r="AH392" s="65">
        <f>IFERROR(AG392/AC380,"-")</f>
        <v>7.4468085106382975E-2</v>
      </c>
      <c r="AI392" s="81">
        <f t="shared" si="35"/>
        <v>28750.357142857141</v>
      </c>
      <c r="AJ392" s="355"/>
      <c r="AK392" s="355"/>
      <c r="AL392" s="49" t="s">
        <v>118</v>
      </c>
      <c r="AM392" s="78">
        <v>5039211</v>
      </c>
      <c r="AN392" s="65">
        <f>IFERROR(AM392/AJ380,"-")</f>
        <v>1.2211941178955269E-2</v>
      </c>
      <c r="AO392" s="78">
        <v>96</v>
      </c>
      <c r="AP392" s="65">
        <f>IFERROR(AO392/AK380,"-")</f>
        <v>0.14138438880706922</v>
      </c>
      <c r="AQ392" s="81">
        <f t="shared" si="36"/>
        <v>52491.78125</v>
      </c>
      <c r="AR392" s="355"/>
      <c r="AS392" s="355"/>
      <c r="AT392" s="49" t="s">
        <v>118</v>
      </c>
      <c r="AU392" s="78">
        <v>5261552</v>
      </c>
      <c r="AV392" s="65">
        <f>IFERROR(AU392/AR380,"-")</f>
        <v>1.0451475647766087E-2</v>
      </c>
      <c r="AW392" s="81">
        <v>128</v>
      </c>
      <c r="AX392" s="65">
        <f>IFERROR(AW392/AS380,"-")</f>
        <v>0.14035087719298245</v>
      </c>
      <c r="AY392" s="284">
        <f t="shared" si="37"/>
        <v>41105.875</v>
      </c>
      <c r="AZ392" s="355"/>
      <c r="BA392" s="355"/>
      <c r="BB392" s="49" t="s">
        <v>118</v>
      </c>
      <c r="BC392" s="78">
        <v>0</v>
      </c>
      <c r="BD392" s="65" t="str">
        <f>IFERROR(BC392/AZ380,"-")</f>
        <v>-</v>
      </c>
      <c r="BE392" s="78">
        <v>0</v>
      </c>
      <c r="BF392" s="65" t="str">
        <f>IFERROR(BE392/BA380,"-")</f>
        <v>-</v>
      </c>
      <c r="BG392" s="81" t="str">
        <f t="shared" si="38"/>
        <v>-</v>
      </c>
      <c r="BH392" s="355"/>
      <c r="BI392" s="355"/>
      <c r="BJ392" s="49" t="s">
        <v>118</v>
      </c>
      <c r="BK392" s="78">
        <v>2551301</v>
      </c>
      <c r="BL392" s="65">
        <f>IFERROR(BK392/BH380,"-")</f>
        <v>8.0350235304562489E-3</v>
      </c>
      <c r="BM392" s="78">
        <v>93</v>
      </c>
      <c r="BN392" s="65">
        <f>IFERROR(BM392/BI380,"-")</f>
        <v>0.1150990099009901</v>
      </c>
      <c r="BO392" s="192">
        <f t="shared" si="39"/>
        <v>27433.344086021505</v>
      </c>
      <c r="BP392" s="286"/>
    </row>
    <row r="393" spans="2:68" s="10" customFormat="1" ht="13.15" customHeight="1">
      <c r="B393" s="379"/>
      <c r="C393" s="374"/>
      <c r="D393" s="355"/>
      <c r="E393" s="355"/>
      <c r="F393" s="49" t="s">
        <v>119</v>
      </c>
      <c r="G393" s="78">
        <v>3093299</v>
      </c>
      <c r="H393" s="65">
        <f>IFERROR(G393/D380,"-")</f>
        <v>2.1781869152981963E-2</v>
      </c>
      <c r="I393" s="78">
        <v>33</v>
      </c>
      <c r="J393" s="65">
        <f>IFERROR(I393/E380,"-")</f>
        <v>0.1853932584269663</v>
      </c>
      <c r="K393" s="81">
        <f t="shared" si="32"/>
        <v>93736.333333333328</v>
      </c>
      <c r="L393" s="355"/>
      <c r="M393" s="355"/>
      <c r="N393" s="49" t="s">
        <v>119</v>
      </c>
      <c r="O393" s="78">
        <v>12708165</v>
      </c>
      <c r="P393" s="65">
        <f>IFERROR(O393/L380,"-")</f>
        <v>1.2729675860863205E-2</v>
      </c>
      <c r="Q393" s="78">
        <v>134</v>
      </c>
      <c r="R393" s="65">
        <f>IFERROR(Q393/M380,"-")</f>
        <v>7.2120559741657694E-2</v>
      </c>
      <c r="S393" s="81">
        <f t="shared" si="33"/>
        <v>94837.052238805976</v>
      </c>
      <c r="T393" s="355"/>
      <c r="U393" s="355"/>
      <c r="V393" s="49" t="s">
        <v>119</v>
      </c>
      <c r="W393" s="78">
        <v>419829</v>
      </c>
      <c r="X393" s="65">
        <f>IFERROR(W393/T380,"-")</f>
        <v>1.8630020394868801E-2</v>
      </c>
      <c r="Y393" s="78">
        <v>8</v>
      </c>
      <c r="Z393" s="65">
        <f>IFERROR(Y393/U380,"-")</f>
        <v>0.10126582278481013</v>
      </c>
      <c r="AA393" s="192">
        <f t="shared" si="34"/>
        <v>52478.625</v>
      </c>
      <c r="AB393" s="355"/>
      <c r="AC393" s="355"/>
      <c r="AD393" s="49" t="s">
        <v>119</v>
      </c>
      <c r="AE393" s="78">
        <v>2191461</v>
      </c>
      <c r="AF393" s="65">
        <f>IFERROR(AE393/AB380,"-")</f>
        <v>3.6706536777539184E-2</v>
      </c>
      <c r="AG393" s="78">
        <v>16</v>
      </c>
      <c r="AH393" s="65">
        <f>IFERROR(AG393/AC380,"-")</f>
        <v>8.5106382978723402E-2</v>
      </c>
      <c r="AI393" s="81">
        <f t="shared" si="35"/>
        <v>136966.3125</v>
      </c>
      <c r="AJ393" s="355"/>
      <c r="AK393" s="355"/>
      <c r="AL393" s="49" t="s">
        <v>119</v>
      </c>
      <c r="AM393" s="78">
        <v>4838683</v>
      </c>
      <c r="AN393" s="65">
        <f>IFERROR(AM393/AJ380,"-")</f>
        <v>1.172598491700602E-2</v>
      </c>
      <c r="AO393" s="78">
        <v>57</v>
      </c>
      <c r="AP393" s="65">
        <f>IFERROR(AO393/AK380,"-")</f>
        <v>8.3946980854197342E-2</v>
      </c>
      <c r="AQ393" s="81">
        <f t="shared" si="36"/>
        <v>84889.175438596489</v>
      </c>
      <c r="AR393" s="355"/>
      <c r="AS393" s="355"/>
      <c r="AT393" s="49" t="s">
        <v>119</v>
      </c>
      <c r="AU393" s="78">
        <v>5258192</v>
      </c>
      <c r="AV393" s="65">
        <f>IFERROR(AU393/AR380,"-")</f>
        <v>1.0444801389262799E-2</v>
      </c>
      <c r="AW393" s="81">
        <v>53</v>
      </c>
      <c r="AX393" s="65">
        <f>IFERROR(AW393/AS380,"-")</f>
        <v>5.8114035087719298E-2</v>
      </c>
      <c r="AY393" s="284">
        <f t="shared" si="37"/>
        <v>99211.169811320753</v>
      </c>
      <c r="AZ393" s="355"/>
      <c r="BA393" s="355"/>
      <c r="BB393" s="49" t="s">
        <v>119</v>
      </c>
      <c r="BC393" s="78">
        <v>0</v>
      </c>
      <c r="BD393" s="65" t="str">
        <f>IFERROR(BC393/AZ380,"-")</f>
        <v>-</v>
      </c>
      <c r="BE393" s="78">
        <v>0</v>
      </c>
      <c r="BF393" s="65" t="str">
        <f>IFERROR(BE393/BA380,"-")</f>
        <v>-</v>
      </c>
      <c r="BG393" s="81" t="str">
        <f t="shared" si="38"/>
        <v>-</v>
      </c>
      <c r="BH393" s="355"/>
      <c r="BI393" s="355"/>
      <c r="BJ393" s="49" t="s">
        <v>119</v>
      </c>
      <c r="BK393" s="78">
        <v>2065885</v>
      </c>
      <c r="BL393" s="65">
        <f>IFERROR(BK393/BH380,"-")</f>
        <v>6.5062627209477074E-3</v>
      </c>
      <c r="BM393" s="78">
        <v>31</v>
      </c>
      <c r="BN393" s="65">
        <f>IFERROR(BM393/BI380,"-")</f>
        <v>3.8366336633663366E-2</v>
      </c>
      <c r="BO393" s="192">
        <f t="shared" si="39"/>
        <v>66641.451612903227</v>
      </c>
      <c r="BP393" s="286"/>
    </row>
    <row r="394" spans="2:68" s="10" customFormat="1" ht="13.15" customHeight="1">
      <c r="B394" s="379"/>
      <c r="C394" s="374"/>
      <c r="D394" s="355"/>
      <c r="E394" s="355"/>
      <c r="F394" s="49" t="s">
        <v>120</v>
      </c>
      <c r="G394" s="78">
        <v>503547</v>
      </c>
      <c r="H394" s="65">
        <f>IFERROR(G394/D380,"-")</f>
        <v>3.5457920060028491E-3</v>
      </c>
      <c r="I394" s="78">
        <v>14</v>
      </c>
      <c r="J394" s="65">
        <f>IFERROR(I394/E380,"-")</f>
        <v>7.8651685393258425E-2</v>
      </c>
      <c r="K394" s="81">
        <f t="shared" si="32"/>
        <v>35967.642857142855</v>
      </c>
      <c r="L394" s="355"/>
      <c r="M394" s="355"/>
      <c r="N394" s="49" t="s">
        <v>120</v>
      </c>
      <c r="O394" s="78">
        <v>3172970</v>
      </c>
      <c r="P394" s="65">
        <f>IFERROR(O394/L380,"-")</f>
        <v>3.1783408238910274E-3</v>
      </c>
      <c r="Q394" s="78">
        <v>93</v>
      </c>
      <c r="R394" s="65">
        <f>IFERROR(Q394/M380,"-")</f>
        <v>5.0053821313240043E-2</v>
      </c>
      <c r="S394" s="81">
        <f t="shared" si="33"/>
        <v>34117.956989247308</v>
      </c>
      <c r="T394" s="355"/>
      <c r="U394" s="355"/>
      <c r="V394" s="49" t="s">
        <v>120</v>
      </c>
      <c r="W394" s="78">
        <v>78263</v>
      </c>
      <c r="X394" s="65">
        <f>IFERROR(W394/T380,"-")</f>
        <v>3.4729408548804797E-3</v>
      </c>
      <c r="Y394" s="78">
        <v>2</v>
      </c>
      <c r="Z394" s="65">
        <f>IFERROR(Y394/U380,"-")</f>
        <v>2.5316455696202531E-2</v>
      </c>
      <c r="AA394" s="192">
        <f t="shared" si="34"/>
        <v>39131.5</v>
      </c>
      <c r="AB394" s="355"/>
      <c r="AC394" s="355"/>
      <c r="AD394" s="49" t="s">
        <v>120</v>
      </c>
      <c r="AE394" s="78">
        <v>33171</v>
      </c>
      <c r="AF394" s="65">
        <f>IFERROR(AE394/AB380,"-")</f>
        <v>5.556076660491573E-4</v>
      </c>
      <c r="AG394" s="78">
        <v>3</v>
      </c>
      <c r="AH394" s="65">
        <f>IFERROR(AG394/AC380,"-")</f>
        <v>1.5957446808510637E-2</v>
      </c>
      <c r="AI394" s="81">
        <f t="shared" si="35"/>
        <v>11057</v>
      </c>
      <c r="AJ394" s="355"/>
      <c r="AK394" s="355"/>
      <c r="AL394" s="49" t="s">
        <v>120</v>
      </c>
      <c r="AM394" s="78">
        <v>1900875</v>
      </c>
      <c r="AN394" s="65">
        <f>IFERROR(AM394/AJ380,"-")</f>
        <v>4.6065492571250926E-3</v>
      </c>
      <c r="AO394" s="78">
        <v>47</v>
      </c>
      <c r="AP394" s="65">
        <f>IFERROR(AO394/AK380,"-")</f>
        <v>6.9219440353460976E-2</v>
      </c>
      <c r="AQ394" s="81">
        <f t="shared" si="36"/>
        <v>40444.148936170212</v>
      </c>
      <c r="AR394" s="355"/>
      <c r="AS394" s="355"/>
      <c r="AT394" s="49" t="s">
        <v>120</v>
      </c>
      <c r="AU394" s="78">
        <v>1160661</v>
      </c>
      <c r="AV394" s="65">
        <f>IFERROR(AU394/AR380,"-")</f>
        <v>2.3055212942515507E-3</v>
      </c>
      <c r="AW394" s="81">
        <v>41</v>
      </c>
      <c r="AX394" s="65">
        <f>IFERROR(AW394/AS380,"-")</f>
        <v>4.4956140350877194E-2</v>
      </c>
      <c r="AY394" s="284">
        <f t="shared" si="37"/>
        <v>28308.804878048781</v>
      </c>
      <c r="AZ394" s="355"/>
      <c r="BA394" s="355"/>
      <c r="BB394" s="49" t="s">
        <v>120</v>
      </c>
      <c r="BC394" s="78">
        <v>0</v>
      </c>
      <c r="BD394" s="65" t="str">
        <f>IFERROR(BC394/AZ380,"-")</f>
        <v>-</v>
      </c>
      <c r="BE394" s="78">
        <v>0</v>
      </c>
      <c r="BF394" s="65" t="str">
        <f>IFERROR(BE394/BA380,"-")</f>
        <v>-</v>
      </c>
      <c r="BG394" s="81" t="str">
        <f t="shared" si="38"/>
        <v>-</v>
      </c>
      <c r="BH394" s="355"/>
      <c r="BI394" s="355"/>
      <c r="BJ394" s="49" t="s">
        <v>120</v>
      </c>
      <c r="BK394" s="78">
        <v>1409597</v>
      </c>
      <c r="BL394" s="65">
        <f>IFERROR(BK394/BH380,"-")</f>
        <v>4.4393605707286343E-3</v>
      </c>
      <c r="BM394" s="78">
        <v>23</v>
      </c>
      <c r="BN394" s="65">
        <f>IFERROR(BM394/BI380,"-")</f>
        <v>2.8465346534653466E-2</v>
      </c>
      <c r="BO394" s="192">
        <f t="shared" si="39"/>
        <v>61286.82608695652</v>
      </c>
      <c r="BP394" s="286"/>
    </row>
    <row r="395" spans="2:68" s="10" customFormat="1" ht="13.15" customHeight="1">
      <c r="B395" s="379"/>
      <c r="C395" s="374"/>
      <c r="D395" s="355"/>
      <c r="E395" s="355"/>
      <c r="F395" s="50" t="s">
        <v>121</v>
      </c>
      <c r="G395" s="79">
        <v>231670</v>
      </c>
      <c r="H395" s="66">
        <f>IFERROR(G395/D380,"-")</f>
        <v>1.63133458054696E-3</v>
      </c>
      <c r="I395" s="79">
        <v>14</v>
      </c>
      <c r="J395" s="66">
        <f>IFERROR(I395/E380,"-")</f>
        <v>7.8651685393258425E-2</v>
      </c>
      <c r="K395" s="82">
        <f t="shared" si="32"/>
        <v>16547.857142857141</v>
      </c>
      <c r="L395" s="355"/>
      <c r="M395" s="355"/>
      <c r="N395" s="50" t="s">
        <v>121</v>
      </c>
      <c r="O395" s="79">
        <v>2056663</v>
      </c>
      <c r="P395" s="66">
        <f>IFERROR(O395/L380,"-")</f>
        <v>2.0601442729953931E-3</v>
      </c>
      <c r="Q395" s="79">
        <v>127</v>
      </c>
      <c r="R395" s="66">
        <f>IFERROR(Q395/M380,"-")</f>
        <v>6.8353067814854687E-2</v>
      </c>
      <c r="S395" s="82">
        <f t="shared" si="33"/>
        <v>16194.196850393701</v>
      </c>
      <c r="T395" s="355"/>
      <c r="U395" s="355"/>
      <c r="V395" s="50" t="s">
        <v>121</v>
      </c>
      <c r="W395" s="79">
        <v>167864</v>
      </c>
      <c r="X395" s="66">
        <f>IFERROR(W395/T380,"-")</f>
        <v>7.4490083904738746E-3</v>
      </c>
      <c r="Y395" s="79">
        <v>5</v>
      </c>
      <c r="Z395" s="66">
        <f>IFERROR(Y395/U380,"-")</f>
        <v>6.3291139240506333E-2</v>
      </c>
      <c r="AA395" s="193">
        <f t="shared" si="34"/>
        <v>33572.800000000003</v>
      </c>
      <c r="AB395" s="355"/>
      <c r="AC395" s="355"/>
      <c r="AD395" s="50" t="s">
        <v>121</v>
      </c>
      <c r="AE395" s="79">
        <v>44521</v>
      </c>
      <c r="AF395" s="66">
        <f>IFERROR(AE395/AB380,"-")</f>
        <v>7.4571791324272809E-4</v>
      </c>
      <c r="AG395" s="79">
        <v>7</v>
      </c>
      <c r="AH395" s="66">
        <f>IFERROR(AG395/AC380,"-")</f>
        <v>3.7234042553191488E-2</v>
      </c>
      <c r="AI395" s="82">
        <f t="shared" si="35"/>
        <v>6360.1428571428569</v>
      </c>
      <c r="AJ395" s="355"/>
      <c r="AK395" s="355"/>
      <c r="AL395" s="50" t="s">
        <v>121</v>
      </c>
      <c r="AM395" s="79">
        <v>441326</v>
      </c>
      <c r="AN395" s="66">
        <f>IFERROR(AM395/AJ380,"-")</f>
        <v>1.0695021805484258E-3</v>
      </c>
      <c r="AO395" s="79">
        <v>53</v>
      </c>
      <c r="AP395" s="66">
        <f>IFERROR(AO395/AK380,"-")</f>
        <v>7.8055964653902798E-2</v>
      </c>
      <c r="AQ395" s="82">
        <f t="shared" si="36"/>
        <v>8326.9056603773588</v>
      </c>
      <c r="AR395" s="355"/>
      <c r="AS395" s="355"/>
      <c r="AT395" s="50" t="s">
        <v>121</v>
      </c>
      <c r="AU395" s="79">
        <v>1402952</v>
      </c>
      <c r="AV395" s="66">
        <f>IFERROR(AU395/AR380,"-")</f>
        <v>2.7868048558647197E-3</v>
      </c>
      <c r="AW395" s="82">
        <v>62</v>
      </c>
      <c r="AX395" s="66">
        <f>IFERROR(AW395/AS380,"-")</f>
        <v>6.798245614035088E-2</v>
      </c>
      <c r="AY395" s="285">
        <f t="shared" si="37"/>
        <v>22628.258064516129</v>
      </c>
      <c r="AZ395" s="355"/>
      <c r="BA395" s="355"/>
      <c r="BB395" s="50" t="s">
        <v>121</v>
      </c>
      <c r="BC395" s="79">
        <v>0</v>
      </c>
      <c r="BD395" s="66" t="str">
        <f>IFERROR(BC395/AZ380,"-")</f>
        <v>-</v>
      </c>
      <c r="BE395" s="79">
        <v>0</v>
      </c>
      <c r="BF395" s="66" t="str">
        <f>IFERROR(BE395/BA380,"-")</f>
        <v>-</v>
      </c>
      <c r="BG395" s="82" t="str">
        <f t="shared" si="38"/>
        <v>-</v>
      </c>
      <c r="BH395" s="355"/>
      <c r="BI395" s="355"/>
      <c r="BJ395" s="50" t="s">
        <v>121</v>
      </c>
      <c r="BK395" s="79">
        <v>235681</v>
      </c>
      <c r="BL395" s="66">
        <f>IFERROR(BK395/BH380,"-")</f>
        <v>7.4224969169904261E-4</v>
      </c>
      <c r="BM395" s="79">
        <v>25</v>
      </c>
      <c r="BN395" s="66">
        <f>IFERROR(BM395/BI380,"-")</f>
        <v>3.094059405940594E-2</v>
      </c>
      <c r="BO395" s="193">
        <f t="shared" si="39"/>
        <v>9427.24</v>
      </c>
      <c r="BP395" s="286"/>
    </row>
    <row r="396" spans="2:68" s="10" customFormat="1" ht="13.15" customHeight="1">
      <c r="B396" s="380"/>
      <c r="C396" s="375"/>
      <c r="D396" s="356"/>
      <c r="E396" s="356"/>
      <c r="F396" s="51" t="s">
        <v>71</v>
      </c>
      <c r="G396" s="74">
        <f>SUM(G380:G395)</f>
        <v>32574779</v>
      </c>
      <c r="H396" s="66">
        <f>IFERROR(G396/D380,"-")</f>
        <v>0.22937956332876472</v>
      </c>
      <c r="I396" s="79">
        <v>162</v>
      </c>
      <c r="J396" s="66">
        <f>IFERROR(I396/E380,"-")</f>
        <v>0.9101123595505618</v>
      </c>
      <c r="K396" s="82">
        <f t="shared" si="32"/>
        <v>201078.88271604938</v>
      </c>
      <c r="L396" s="356"/>
      <c r="M396" s="356"/>
      <c r="N396" s="51" t="s">
        <v>71</v>
      </c>
      <c r="O396" s="74">
        <f>SUM(O380:O395)</f>
        <v>206240219</v>
      </c>
      <c r="P396" s="66">
        <f>IFERROR(O396/L380,"-")</f>
        <v>0.20658931776093878</v>
      </c>
      <c r="Q396" s="79">
        <v>1549</v>
      </c>
      <c r="R396" s="66">
        <f>IFERROR(Q396/M380,"-")</f>
        <v>0.83369214208826692</v>
      </c>
      <c r="S396" s="82">
        <f t="shared" si="33"/>
        <v>133144.1052291801</v>
      </c>
      <c r="T396" s="356"/>
      <c r="U396" s="356"/>
      <c r="V396" s="51" t="s">
        <v>71</v>
      </c>
      <c r="W396" s="74">
        <f>SUM(W380:W395)</f>
        <v>3861922</v>
      </c>
      <c r="X396" s="66">
        <f>IFERROR(W396/T380,"-")</f>
        <v>0.17137378700230929</v>
      </c>
      <c r="Y396" s="79">
        <v>37</v>
      </c>
      <c r="Z396" s="66">
        <f>IFERROR(Y396/U380,"-")</f>
        <v>0.46835443037974683</v>
      </c>
      <c r="AA396" s="193">
        <f t="shared" si="34"/>
        <v>104376.27027027027</v>
      </c>
      <c r="AB396" s="356"/>
      <c r="AC396" s="356"/>
      <c r="AD396" s="51" t="s">
        <v>71</v>
      </c>
      <c r="AE396" s="74">
        <f>SUM(AE380:AE395)</f>
        <v>7849989</v>
      </c>
      <c r="AF396" s="66">
        <f>IFERROR(AE396/AB380,"-")</f>
        <v>0.13148575764377193</v>
      </c>
      <c r="AG396" s="79">
        <v>79</v>
      </c>
      <c r="AH396" s="66">
        <f>IFERROR(AG396/AC380,"-")</f>
        <v>0.42021276595744683</v>
      </c>
      <c r="AI396" s="82">
        <f t="shared" si="35"/>
        <v>99366.9493670886</v>
      </c>
      <c r="AJ396" s="356"/>
      <c r="AK396" s="356"/>
      <c r="AL396" s="51" t="s">
        <v>71</v>
      </c>
      <c r="AM396" s="74">
        <f>SUM(AM380:AM395)</f>
        <v>84689580</v>
      </c>
      <c r="AN396" s="66">
        <f>IFERROR(AM396/AJ380,"-")</f>
        <v>0.2052353373237252</v>
      </c>
      <c r="AO396" s="79">
        <v>619</v>
      </c>
      <c r="AP396" s="66">
        <f>IFERROR(AO396/AK380,"-")</f>
        <v>0.91163475699558172</v>
      </c>
      <c r="AQ396" s="82">
        <f t="shared" si="36"/>
        <v>136816.76898222941</v>
      </c>
      <c r="AR396" s="356"/>
      <c r="AS396" s="356"/>
      <c r="AT396" s="51" t="s">
        <v>71</v>
      </c>
      <c r="AU396" s="74">
        <f>SUM(AU380:AU395)</f>
        <v>109838728</v>
      </c>
      <c r="AV396" s="66">
        <f>IFERROR(AU396/AR380,"-")</f>
        <v>0.21818216200725624</v>
      </c>
      <c r="AW396" s="82">
        <v>814</v>
      </c>
      <c r="AX396" s="197">
        <f>IFERROR(AW396/AS380,"-")</f>
        <v>0.89254385964912286</v>
      </c>
      <c r="AY396" s="223">
        <f t="shared" si="37"/>
        <v>134937.01228501229</v>
      </c>
      <c r="AZ396" s="356"/>
      <c r="BA396" s="356"/>
      <c r="BB396" s="51" t="s">
        <v>71</v>
      </c>
      <c r="BC396" s="74">
        <f>SUM(BC380:BC395)</f>
        <v>0</v>
      </c>
      <c r="BD396" s="66" t="str">
        <f>IFERROR(BC396/AZ380,"-")</f>
        <v>-</v>
      </c>
      <c r="BE396" s="79">
        <v>0</v>
      </c>
      <c r="BF396" s="66" t="str">
        <f>IFERROR(BE396/BA380,"-")</f>
        <v>-</v>
      </c>
      <c r="BG396" s="82" t="str">
        <f t="shared" si="38"/>
        <v>-</v>
      </c>
      <c r="BH396" s="356"/>
      <c r="BI396" s="356"/>
      <c r="BJ396" s="51" t="s">
        <v>71</v>
      </c>
      <c r="BK396" s="74">
        <f>SUM(BK380:BK395)</f>
        <v>47835456</v>
      </c>
      <c r="BL396" s="66">
        <f>IFERROR(BK396/BH380,"-")</f>
        <v>0.15065216317090949</v>
      </c>
      <c r="BM396" s="79">
        <v>575</v>
      </c>
      <c r="BN396" s="66">
        <f>IFERROR(BM396/BI380,"-")</f>
        <v>0.7116336633663366</v>
      </c>
      <c r="BO396" s="193">
        <f t="shared" si="39"/>
        <v>83192.097391304342</v>
      </c>
      <c r="BP396" s="286"/>
    </row>
    <row r="397" spans="2:68" s="10" customFormat="1" ht="13.15" customHeight="1">
      <c r="B397" s="457">
        <v>24</v>
      </c>
      <c r="C397" s="456" t="s">
        <v>103</v>
      </c>
      <c r="D397" s="458">
        <v>23937330</v>
      </c>
      <c r="E397" s="458">
        <v>36</v>
      </c>
      <c r="F397" s="47" t="s">
        <v>107</v>
      </c>
      <c r="G397" s="77">
        <v>280593</v>
      </c>
      <c r="H397" s="64">
        <f>IFERROR(G397/D397,"-")</f>
        <v>1.1721984030800428E-2</v>
      </c>
      <c r="I397" s="77">
        <v>9</v>
      </c>
      <c r="J397" s="64">
        <f>IFERROR(I397/E397,"-")</f>
        <v>0.25</v>
      </c>
      <c r="K397" s="80">
        <f t="shared" si="32"/>
        <v>31177</v>
      </c>
      <c r="L397" s="354">
        <v>275922450</v>
      </c>
      <c r="M397" s="354">
        <v>542</v>
      </c>
      <c r="N397" s="47" t="s">
        <v>107</v>
      </c>
      <c r="O397" s="77">
        <v>7169163</v>
      </c>
      <c r="P397" s="64">
        <f>IFERROR(O397/L397,"-")</f>
        <v>2.5982528786621023E-2</v>
      </c>
      <c r="Q397" s="77">
        <v>63</v>
      </c>
      <c r="R397" s="64">
        <f>IFERROR(Q397/M397,"-")</f>
        <v>0.11623616236162361</v>
      </c>
      <c r="S397" s="80">
        <f t="shared" si="33"/>
        <v>113796.23809523809</v>
      </c>
      <c r="T397" s="354">
        <v>12198750</v>
      </c>
      <c r="U397" s="354">
        <v>38</v>
      </c>
      <c r="V397" s="47" t="s">
        <v>107</v>
      </c>
      <c r="W397" s="77">
        <v>158048</v>
      </c>
      <c r="X397" s="64">
        <f>IFERROR(W397/T397,"-")</f>
        <v>1.2956081565734193E-2</v>
      </c>
      <c r="Y397" s="77">
        <v>2</v>
      </c>
      <c r="Z397" s="64">
        <f>IFERROR(Y397/U397,"-")</f>
        <v>5.2631578947368418E-2</v>
      </c>
      <c r="AA397" s="191">
        <f t="shared" si="34"/>
        <v>79024</v>
      </c>
      <c r="AB397" s="354">
        <v>18671600</v>
      </c>
      <c r="AC397" s="354">
        <v>69</v>
      </c>
      <c r="AD397" s="47" t="s">
        <v>107</v>
      </c>
      <c r="AE397" s="77">
        <v>3308788</v>
      </c>
      <c r="AF397" s="64">
        <f>IFERROR(AE397/AB397,"-")</f>
        <v>0.17720966601683841</v>
      </c>
      <c r="AG397" s="77">
        <v>5</v>
      </c>
      <c r="AH397" s="64">
        <f>IFERROR(AG397/AC397,"-")</f>
        <v>7.2463768115942032E-2</v>
      </c>
      <c r="AI397" s="80">
        <f t="shared" si="35"/>
        <v>661757.6</v>
      </c>
      <c r="AJ397" s="354">
        <v>103295260</v>
      </c>
      <c r="AK397" s="354">
        <v>170</v>
      </c>
      <c r="AL397" s="47" t="s">
        <v>107</v>
      </c>
      <c r="AM397" s="77">
        <v>1198719</v>
      </c>
      <c r="AN397" s="64">
        <f>IFERROR(AM397/AJ397,"-")</f>
        <v>1.1604782252351172E-2</v>
      </c>
      <c r="AO397" s="77">
        <v>27</v>
      </c>
      <c r="AP397" s="64">
        <f>IFERROR(AO397/AK397,"-")</f>
        <v>0.1588235294117647</v>
      </c>
      <c r="AQ397" s="80">
        <f t="shared" si="36"/>
        <v>44397</v>
      </c>
      <c r="AR397" s="354">
        <v>141756840</v>
      </c>
      <c r="AS397" s="354">
        <v>265</v>
      </c>
      <c r="AT397" s="47" t="s">
        <v>107</v>
      </c>
      <c r="AU397" s="77">
        <v>2503608</v>
      </c>
      <c r="AV397" s="64">
        <f>IFERROR(AU397/AR397,"-")</f>
        <v>1.7661285339035493E-2</v>
      </c>
      <c r="AW397" s="80">
        <v>29</v>
      </c>
      <c r="AX397" s="67">
        <f>IFERROR(AW397/AS397,"-")</f>
        <v>0.10943396226415095</v>
      </c>
      <c r="AY397" s="283">
        <f t="shared" si="37"/>
        <v>86331.31034482758</v>
      </c>
      <c r="AZ397" s="354">
        <v>257980</v>
      </c>
      <c r="BA397" s="354">
        <v>1</v>
      </c>
      <c r="BB397" s="47" t="s">
        <v>107</v>
      </c>
      <c r="BC397" s="77">
        <v>28367</v>
      </c>
      <c r="BD397" s="64">
        <f>IFERROR(BC397/AZ397,"-")</f>
        <v>0.10995813628963486</v>
      </c>
      <c r="BE397" s="77">
        <v>1</v>
      </c>
      <c r="BF397" s="64">
        <f>IFERROR(BE397/BA397,"-")</f>
        <v>1</v>
      </c>
      <c r="BG397" s="80">
        <f t="shared" si="38"/>
        <v>28367</v>
      </c>
      <c r="BH397" s="354">
        <v>135582040</v>
      </c>
      <c r="BI397" s="354">
        <v>333</v>
      </c>
      <c r="BJ397" s="47" t="s">
        <v>107</v>
      </c>
      <c r="BK397" s="77">
        <v>1606517</v>
      </c>
      <c r="BL397" s="64">
        <f>IFERROR(BK397/BH397,"-")</f>
        <v>1.184903988758393E-2</v>
      </c>
      <c r="BM397" s="77">
        <v>33</v>
      </c>
      <c r="BN397" s="64">
        <f>IFERROR(BM397/BI397,"-")</f>
        <v>9.90990990990991E-2</v>
      </c>
      <c r="BO397" s="191">
        <f t="shared" si="39"/>
        <v>48682.333333333336</v>
      </c>
      <c r="BP397" s="286"/>
    </row>
    <row r="398" spans="2:68" s="10" customFormat="1" ht="13.15" customHeight="1">
      <c r="B398" s="457"/>
      <c r="C398" s="456"/>
      <c r="D398" s="458"/>
      <c r="E398" s="458"/>
      <c r="F398" s="48" t="s">
        <v>108</v>
      </c>
      <c r="G398" s="78">
        <v>311790</v>
      </c>
      <c r="H398" s="65">
        <f>IFERROR(G398/D397,"-")</f>
        <v>1.3025262215961429E-2</v>
      </c>
      <c r="I398" s="78">
        <v>9</v>
      </c>
      <c r="J398" s="65">
        <f>IFERROR(I398/E397,"-")</f>
        <v>0.25</v>
      </c>
      <c r="K398" s="81">
        <f t="shared" ref="K398:K461" si="40">IFERROR(G398/I398,"-")</f>
        <v>34643.333333333336</v>
      </c>
      <c r="L398" s="355"/>
      <c r="M398" s="355"/>
      <c r="N398" s="48" t="s">
        <v>108</v>
      </c>
      <c r="O398" s="78">
        <v>5734747</v>
      </c>
      <c r="P398" s="65">
        <f>IFERROR(O398/L397,"-")</f>
        <v>2.078390866709106E-2</v>
      </c>
      <c r="Q398" s="78">
        <v>127</v>
      </c>
      <c r="R398" s="65">
        <f>IFERROR(Q398/M397,"-")</f>
        <v>0.23431734317343172</v>
      </c>
      <c r="S398" s="81">
        <f t="shared" ref="S398:S461" si="41">IFERROR(O398/Q398,"-")</f>
        <v>45155.488188976378</v>
      </c>
      <c r="T398" s="355"/>
      <c r="U398" s="355"/>
      <c r="V398" s="48" t="s">
        <v>108</v>
      </c>
      <c r="W398" s="78">
        <v>17078</v>
      </c>
      <c r="X398" s="65">
        <f>IFERROR(W398/T397,"-")</f>
        <v>1.3999795060969363E-3</v>
      </c>
      <c r="Y398" s="78">
        <v>3</v>
      </c>
      <c r="Z398" s="65">
        <f>IFERROR(Y398/U397,"-")</f>
        <v>7.8947368421052627E-2</v>
      </c>
      <c r="AA398" s="192">
        <f t="shared" ref="AA398:AA461" si="42">IFERROR(W398/Y398,"-")</f>
        <v>5692.666666666667</v>
      </c>
      <c r="AB398" s="355"/>
      <c r="AC398" s="355"/>
      <c r="AD398" s="48" t="s">
        <v>108</v>
      </c>
      <c r="AE398" s="78">
        <v>575519</v>
      </c>
      <c r="AF398" s="65">
        <f>IFERROR(AE398/AB397,"-")</f>
        <v>3.0823228860943894E-2</v>
      </c>
      <c r="AG398" s="78">
        <v>14</v>
      </c>
      <c r="AH398" s="65">
        <f>IFERROR(AG398/AC397,"-")</f>
        <v>0.20289855072463769</v>
      </c>
      <c r="AI398" s="81">
        <f t="shared" ref="AI398:AI461" si="43">IFERROR(AE398/AG398,"-")</f>
        <v>41108.5</v>
      </c>
      <c r="AJ398" s="355"/>
      <c r="AK398" s="355"/>
      <c r="AL398" s="48" t="s">
        <v>108</v>
      </c>
      <c r="AM398" s="78">
        <v>2636598</v>
      </c>
      <c r="AN398" s="65">
        <f>IFERROR(AM398/AJ397,"-")</f>
        <v>2.5524869195353204E-2</v>
      </c>
      <c r="AO398" s="78">
        <v>38</v>
      </c>
      <c r="AP398" s="65">
        <f>IFERROR(AO398/AK397,"-")</f>
        <v>0.22352941176470589</v>
      </c>
      <c r="AQ398" s="81">
        <f t="shared" ref="AQ398:AQ461" si="44">IFERROR(AM398/AO398,"-")</f>
        <v>69384.15789473684</v>
      </c>
      <c r="AR398" s="355"/>
      <c r="AS398" s="355"/>
      <c r="AT398" s="48" t="s">
        <v>108</v>
      </c>
      <c r="AU398" s="78">
        <v>2505552</v>
      </c>
      <c r="AV398" s="65">
        <f>IFERROR(AU398/AR397,"-")</f>
        <v>1.7674998963013E-2</v>
      </c>
      <c r="AW398" s="81">
        <v>72</v>
      </c>
      <c r="AX398" s="65">
        <f>IFERROR(AW398/AS397,"-")</f>
        <v>0.27169811320754716</v>
      </c>
      <c r="AY398" s="284">
        <f t="shared" ref="AY398:AY461" si="45">IFERROR(AU398/AW398,"-")</f>
        <v>34799.333333333336</v>
      </c>
      <c r="AZ398" s="355"/>
      <c r="BA398" s="355"/>
      <c r="BB398" s="48" t="s">
        <v>108</v>
      </c>
      <c r="BC398" s="78">
        <v>0</v>
      </c>
      <c r="BD398" s="65">
        <f>IFERROR(BC398/AZ397,"-")</f>
        <v>0</v>
      </c>
      <c r="BE398" s="78">
        <v>0</v>
      </c>
      <c r="BF398" s="65">
        <f>IFERROR(BE398/BA397,"-")</f>
        <v>0</v>
      </c>
      <c r="BG398" s="81" t="str">
        <f t="shared" ref="BG398:BG461" si="46">IFERROR(BC398/BE398,"-")</f>
        <v>-</v>
      </c>
      <c r="BH398" s="355"/>
      <c r="BI398" s="355"/>
      <c r="BJ398" s="48" t="s">
        <v>108</v>
      </c>
      <c r="BK398" s="78">
        <v>663238</v>
      </c>
      <c r="BL398" s="65">
        <f>IFERROR(BK398/BH397,"-")</f>
        <v>4.8917836020169045E-3</v>
      </c>
      <c r="BM398" s="78">
        <v>50</v>
      </c>
      <c r="BN398" s="65">
        <f>IFERROR(BM398/BI397,"-")</f>
        <v>0.15015015015015015</v>
      </c>
      <c r="BO398" s="192">
        <f t="shared" ref="BO398:BO461" si="47">IFERROR(BK398/BM398,"-")</f>
        <v>13264.76</v>
      </c>
      <c r="BP398" s="286"/>
    </row>
    <row r="399" spans="2:68" s="10" customFormat="1" ht="13.15" customHeight="1">
      <c r="B399" s="457"/>
      <c r="C399" s="456"/>
      <c r="D399" s="458"/>
      <c r="E399" s="458"/>
      <c r="F399" s="49" t="s">
        <v>109</v>
      </c>
      <c r="G399" s="78">
        <v>347383</v>
      </c>
      <c r="H399" s="65">
        <f>IFERROR(G399/D397,"-")</f>
        <v>1.4512186613962376E-2</v>
      </c>
      <c r="I399" s="78">
        <v>12</v>
      </c>
      <c r="J399" s="65">
        <f>IFERROR(I399/E397,"-")</f>
        <v>0.33333333333333331</v>
      </c>
      <c r="K399" s="81">
        <f t="shared" si="40"/>
        <v>28948.583333333332</v>
      </c>
      <c r="L399" s="355"/>
      <c r="M399" s="355"/>
      <c r="N399" s="49" t="s">
        <v>109</v>
      </c>
      <c r="O399" s="78">
        <v>6393406</v>
      </c>
      <c r="P399" s="65">
        <f>IFERROR(O399/L397,"-")</f>
        <v>2.3171025047073916E-2</v>
      </c>
      <c r="Q399" s="78">
        <v>174</v>
      </c>
      <c r="R399" s="65">
        <f>IFERROR(Q399/M397,"-")</f>
        <v>0.3210332103321033</v>
      </c>
      <c r="S399" s="81">
        <f t="shared" si="41"/>
        <v>36743.712643678162</v>
      </c>
      <c r="T399" s="355"/>
      <c r="U399" s="355"/>
      <c r="V399" s="49" t="s">
        <v>109</v>
      </c>
      <c r="W399" s="78">
        <v>0</v>
      </c>
      <c r="X399" s="65">
        <f>IFERROR(W399/T397,"-")</f>
        <v>0</v>
      </c>
      <c r="Y399" s="78">
        <v>0</v>
      </c>
      <c r="Z399" s="65">
        <f>IFERROR(Y399/U397,"-")</f>
        <v>0</v>
      </c>
      <c r="AA399" s="192" t="str">
        <f t="shared" si="42"/>
        <v>-</v>
      </c>
      <c r="AB399" s="355"/>
      <c r="AC399" s="355"/>
      <c r="AD399" s="49" t="s">
        <v>109</v>
      </c>
      <c r="AE399" s="78">
        <v>0</v>
      </c>
      <c r="AF399" s="65">
        <f>IFERROR(AE399/AB397,"-")</f>
        <v>0</v>
      </c>
      <c r="AG399" s="78">
        <v>0</v>
      </c>
      <c r="AH399" s="65">
        <f>IFERROR(AG399/AC397,"-")</f>
        <v>0</v>
      </c>
      <c r="AI399" s="81" t="str">
        <f t="shared" si="43"/>
        <v>-</v>
      </c>
      <c r="AJ399" s="355"/>
      <c r="AK399" s="355"/>
      <c r="AL399" s="49" t="s">
        <v>109</v>
      </c>
      <c r="AM399" s="78">
        <v>1910564</v>
      </c>
      <c r="AN399" s="65">
        <f>IFERROR(AM399/AJ397,"-")</f>
        <v>1.8496143966334949E-2</v>
      </c>
      <c r="AO399" s="78">
        <v>75</v>
      </c>
      <c r="AP399" s="65">
        <f>IFERROR(AO399/AK397,"-")</f>
        <v>0.44117647058823528</v>
      </c>
      <c r="AQ399" s="81">
        <f t="shared" si="44"/>
        <v>25474.186666666668</v>
      </c>
      <c r="AR399" s="355"/>
      <c r="AS399" s="355"/>
      <c r="AT399" s="49" t="s">
        <v>109</v>
      </c>
      <c r="AU399" s="78">
        <v>4482842</v>
      </c>
      <c r="AV399" s="65">
        <f>IFERROR(AU399/AR397,"-")</f>
        <v>3.1623461696804189E-2</v>
      </c>
      <c r="AW399" s="81">
        <v>99</v>
      </c>
      <c r="AX399" s="65">
        <f>IFERROR(AW399/AS397,"-")</f>
        <v>0.37358490566037733</v>
      </c>
      <c r="AY399" s="284">
        <f t="shared" si="45"/>
        <v>45281.232323232325</v>
      </c>
      <c r="AZ399" s="355"/>
      <c r="BA399" s="355"/>
      <c r="BB399" s="49" t="s">
        <v>109</v>
      </c>
      <c r="BC399" s="78">
        <v>0</v>
      </c>
      <c r="BD399" s="65">
        <f>IFERROR(BC399/AZ397,"-")</f>
        <v>0</v>
      </c>
      <c r="BE399" s="78">
        <v>0</v>
      </c>
      <c r="BF399" s="65">
        <f>IFERROR(BE399/BA397,"-")</f>
        <v>0</v>
      </c>
      <c r="BG399" s="81" t="str">
        <f t="shared" si="46"/>
        <v>-</v>
      </c>
      <c r="BH399" s="355"/>
      <c r="BI399" s="355"/>
      <c r="BJ399" s="49" t="s">
        <v>109</v>
      </c>
      <c r="BK399" s="78">
        <v>1347137</v>
      </c>
      <c r="BL399" s="65">
        <f>IFERROR(BK399/BH397,"-")</f>
        <v>9.9359546441401825E-3</v>
      </c>
      <c r="BM399" s="78">
        <v>62</v>
      </c>
      <c r="BN399" s="65">
        <f>IFERROR(BM399/BI397,"-")</f>
        <v>0.18618618618618618</v>
      </c>
      <c r="BO399" s="192">
        <f t="shared" si="47"/>
        <v>21728.016129032258</v>
      </c>
      <c r="BP399" s="286"/>
    </row>
    <row r="400" spans="2:68" s="10" customFormat="1" ht="13.15" customHeight="1">
      <c r="B400" s="457"/>
      <c r="C400" s="456"/>
      <c r="D400" s="458"/>
      <c r="E400" s="458"/>
      <c r="F400" s="49" t="s">
        <v>110</v>
      </c>
      <c r="G400" s="78">
        <v>59417</v>
      </c>
      <c r="H400" s="65">
        <f>IFERROR(G400/D397,"-")</f>
        <v>2.482189951845089E-3</v>
      </c>
      <c r="I400" s="78">
        <v>1</v>
      </c>
      <c r="J400" s="65">
        <f>IFERROR(I400/E397,"-")</f>
        <v>2.7777777777777776E-2</v>
      </c>
      <c r="K400" s="81">
        <f t="shared" si="40"/>
        <v>59417</v>
      </c>
      <c r="L400" s="355"/>
      <c r="M400" s="355"/>
      <c r="N400" s="49" t="s">
        <v>110</v>
      </c>
      <c r="O400" s="78">
        <v>2032021</v>
      </c>
      <c r="P400" s="65">
        <f>IFERROR(O400/L397,"-")</f>
        <v>7.3644641818742911E-3</v>
      </c>
      <c r="Q400" s="78">
        <v>35</v>
      </c>
      <c r="R400" s="65">
        <f>IFERROR(Q400/M397,"-")</f>
        <v>6.4575645756457564E-2</v>
      </c>
      <c r="S400" s="81">
        <f t="shared" si="41"/>
        <v>58057.742857142854</v>
      </c>
      <c r="T400" s="355"/>
      <c r="U400" s="355"/>
      <c r="V400" s="49" t="s">
        <v>110</v>
      </c>
      <c r="W400" s="78">
        <v>0</v>
      </c>
      <c r="X400" s="65">
        <f>IFERROR(W400/T397,"-")</f>
        <v>0</v>
      </c>
      <c r="Y400" s="78">
        <v>0</v>
      </c>
      <c r="Z400" s="65">
        <f>IFERROR(Y400/U397,"-")</f>
        <v>0</v>
      </c>
      <c r="AA400" s="192" t="str">
        <f t="shared" si="42"/>
        <v>-</v>
      </c>
      <c r="AB400" s="355"/>
      <c r="AC400" s="355"/>
      <c r="AD400" s="49" t="s">
        <v>110</v>
      </c>
      <c r="AE400" s="78">
        <v>0</v>
      </c>
      <c r="AF400" s="65">
        <f>IFERROR(AE400/AB397,"-")</f>
        <v>0</v>
      </c>
      <c r="AG400" s="78">
        <v>0</v>
      </c>
      <c r="AH400" s="65">
        <f>IFERROR(AG400/AC397,"-")</f>
        <v>0</v>
      </c>
      <c r="AI400" s="81" t="str">
        <f t="shared" si="43"/>
        <v>-</v>
      </c>
      <c r="AJ400" s="355"/>
      <c r="AK400" s="355"/>
      <c r="AL400" s="49" t="s">
        <v>110</v>
      </c>
      <c r="AM400" s="78">
        <v>1676247</v>
      </c>
      <c r="AN400" s="65">
        <f>IFERROR(AM400/AJ397,"-")</f>
        <v>1.6227724292479637E-2</v>
      </c>
      <c r="AO400" s="78">
        <v>10</v>
      </c>
      <c r="AP400" s="65">
        <f>IFERROR(AO400/AK397,"-")</f>
        <v>5.8823529411764705E-2</v>
      </c>
      <c r="AQ400" s="81">
        <f t="shared" si="44"/>
        <v>167624.70000000001</v>
      </c>
      <c r="AR400" s="355"/>
      <c r="AS400" s="355"/>
      <c r="AT400" s="49" t="s">
        <v>110</v>
      </c>
      <c r="AU400" s="78">
        <v>355774</v>
      </c>
      <c r="AV400" s="65">
        <f>IFERROR(AU400/AR397,"-")</f>
        <v>2.5097483832173459E-3</v>
      </c>
      <c r="AW400" s="81">
        <v>25</v>
      </c>
      <c r="AX400" s="65">
        <f>IFERROR(AW400/AS397,"-")</f>
        <v>9.4339622641509441E-2</v>
      </c>
      <c r="AY400" s="284">
        <f t="shared" si="45"/>
        <v>14230.96</v>
      </c>
      <c r="AZ400" s="355"/>
      <c r="BA400" s="355"/>
      <c r="BB400" s="49" t="s">
        <v>110</v>
      </c>
      <c r="BC400" s="78">
        <v>0</v>
      </c>
      <c r="BD400" s="65">
        <f>IFERROR(BC400/AZ397,"-")</f>
        <v>0</v>
      </c>
      <c r="BE400" s="78">
        <v>0</v>
      </c>
      <c r="BF400" s="65">
        <f>IFERROR(BE400/BA397,"-")</f>
        <v>0</v>
      </c>
      <c r="BG400" s="81" t="str">
        <f t="shared" si="46"/>
        <v>-</v>
      </c>
      <c r="BH400" s="355"/>
      <c r="BI400" s="355"/>
      <c r="BJ400" s="49" t="s">
        <v>110</v>
      </c>
      <c r="BK400" s="78">
        <v>133890</v>
      </c>
      <c r="BL400" s="65">
        <f>IFERROR(BK400/BH397,"-")</f>
        <v>9.8752017597611018E-4</v>
      </c>
      <c r="BM400" s="78">
        <v>14</v>
      </c>
      <c r="BN400" s="65">
        <f>IFERROR(BM400/BI397,"-")</f>
        <v>4.2042042042042045E-2</v>
      </c>
      <c r="BO400" s="192">
        <f t="shared" si="47"/>
        <v>9563.5714285714294</v>
      </c>
      <c r="BP400" s="286"/>
    </row>
    <row r="401" spans="2:68" s="10" customFormat="1" ht="13.15" customHeight="1">
      <c r="B401" s="457"/>
      <c r="C401" s="456"/>
      <c r="D401" s="458"/>
      <c r="E401" s="458"/>
      <c r="F401" s="49" t="s">
        <v>111</v>
      </c>
      <c r="G401" s="78">
        <v>505508</v>
      </c>
      <c r="H401" s="65">
        <f>IFERROR(G401/D397,"-")</f>
        <v>2.1117977652478366E-2</v>
      </c>
      <c r="I401" s="78">
        <v>10</v>
      </c>
      <c r="J401" s="65">
        <f>IFERROR(I401/E397,"-")</f>
        <v>0.27777777777777779</v>
      </c>
      <c r="K401" s="81">
        <f t="shared" si="40"/>
        <v>50550.8</v>
      </c>
      <c r="L401" s="355"/>
      <c r="M401" s="355"/>
      <c r="N401" s="49" t="s">
        <v>111</v>
      </c>
      <c r="O401" s="78">
        <v>4607219</v>
      </c>
      <c r="P401" s="65">
        <f>IFERROR(O401/L397,"-")</f>
        <v>1.669751410224141E-2</v>
      </c>
      <c r="Q401" s="78">
        <v>165</v>
      </c>
      <c r="R401" s="65">
        <f>IFERROR(Q401/M397,"-")</f>
        <v>0.30442804428044279</v>
      </c>
      <c r="S401" s="81">
        <f t="shared" si="41"/>
        <v>27922.539393939394</v>
      </c>
      <c r="T401" s="355"/>
      <c r="U401" s="355"/>
      <c r="V401" s="49" t="s">
        <v>111</v>
      </c>
      <c r="W401" s="78">
        <v>0</v>
      </c>
      <c r="X401" s="65">
        <f>IFERROR(W401/T397,"-")</f>
        <v>0</v>
      </c>
      <c r="Y401" s="78">
        <v>0</v>
      </c>
      <c r="Z401" s="65">
        <f>IFERROR(Y401/U397,"-")</f>
        <v>0</v>
      </c>
      <c r="AA401" s="192" t="str">
        <f t="shared" si="42"/>
        <v>-</v>
      </c>
      <c r="AB401" s="355"/>
      <c r="AC401" s="355"/>
      <c r="AD401" s="49" t="s">
        <v>111</v>
      </c>
      <c r="AE401" s="78">
        <v>0</v>
      </c>
      <c r="AF401" s="65">
        <f>IFERROR(AE401/AB397,"-")</f>
        <v>0</v>
      </c>
      <c r="AG401" s="78">
        <v>0</v>
      </c>
      <c r="AH401" s="65">
        <f>IFERROR(AG401/AC397,"-")</f>
        <v>0</v>
      </c>
      <c r="AI401" s="81" t="str">
        <f t="shared" si="43"/>
        <v>-</v>
      </c>
      <c r="AJ401" s="355"/>
      <c r="AK401" s="355"/>
      <c r="AL401" s="49" t="s">
        <v>111</v>
      </c>
      <c r="AM401" s="78">
        <v>2045492</v>
      </c>
      <c r="AN401" s="65">
        <f>IFERROR(AM401/AJ397,"-")</f>
        <v>1.980238008985117E-2</v>
      </c>
      <c r="AO401" s="78">
        <v>63</v>
      </c>
      <c r="AP401" s="65">
        <f>IFERROR(AO401/AK397,"-")</f>
        <v>0.37058823529411766</v>
      </c>
      <c r="AQ401" s="81">
        <f t="shared" si="44"/>
        <v>32468.126984126986</v>
      </c>
      <c r="AR401" s="355"/>
      <c r="AS401" s="355"/>
      <c r="AT401" s="49" t="s">
        <v>111</v>
      </c>
      <c r="AU401" s="78">
        <v>2561727</v>
      </c>
      <c r="AV401" s="65">
        <f>IFERROR(AU401/AR397,"-")</f>
        <v>1.8071276137363108E-2</v>
      </c>
      <c r="AW401" s="81">
        <v>102</v>
      </c>
      <c r="AX401" s="65">
        <f>IFERROR(AW401/AS397,"-")</f>
        <v>0.38490566037735852</v>
      </c>
      <c r="AY401" s="284">
        <f t="shared" si="45"/>
        <v>25114.970588235294</v>
      </c>
      <c r="AZ401" s="355"/>
      <c r="BA401" s="355"/>
      <c r="BB401" s="49" t="s">
        <v>111</v>
      </c>
      <c r="BC401" s="78">
        <v>0</v>
      </c>
      <c r="BD401" s="65">
        <f>IFERROR(BC401/AZ397,"-")</f>
        <v>0</v>
      </c>
      <c r="BE401" s="78">
        <v>0</v>
      </c>
      <c r="BF401" s="65">
        <f>IFERROR(BE401/BA397,"-")</f>
        <v>0</v>
      </c>
      <c r="BG401" s="81" t="str">
        <f t="shared" si="46"/>
        <v>-</v>
      </c>
      <c r="BH401" s="355"/>
      <c r="BI401" s="355"/>
      <c r="BJ401" s="49" t="s">
        <v>111</v>
      </c>
      <c r="BK401" s="78">
        <v>1199644</v>
      </c>
      <c r="BL401" s="65">
        <f>IFERROR(BK401/BH397,"-")</f>
        <v>8.8481040704211263E-3</v>
      </c>
      <c r="BM401" s="78">
        <v>71</v>
      </c>
      <c r="BN401" s="65">
        <f>IFERROR(BM401/BI397,"-")</f>
        <v>0.21321321321321321</v>
      </c>
      <c r="BO401" s="192">
        <f t="shared" si="47"/>
        <v>16896.394366197183</v>
      </c>
      <c r="BP401" s="286"/>
    </row>
    <row r="402" spans="2:68" s="10" customFormat="1" ht="13.15" customHeight="1">
      <c r="B402" s="457"/>
      <c r="C402" s="456"/>
      <c r="D402" s="458"/>
      <c r="E402" s="458"/>
      <c r="F402" s="49" t="s">
        <v>112</v>
      </c>
      <c r="G402" s="78">
        <v>1328369</v>
      </c>
      <c r="H402" s="65">
        <f>IFERROR(G402/D397,"-")</f>
        <v>5.5493616038213116E-2</v>
      </c>
      <c r="I402" s="78">
        <v>14</v>
      </c>
      <c r="J402" s="65">
        <f>IFERROR(I402/E397,"-")</f>
        <v>0.3888888888888889</v>
      </c>
      <c r="K402" s="81">
        <f t="shared" si="40"/>
        <v>94883.5</v>
      </c>
      <c r="L402" s="355"/>
      <c r="M402" s="355"/>
      <c r="N402" s="49" t="s">
        <v>112</v>
      </c>
      <c r="O402" s="78">
        <v>12585995</v>
      </c>
      <c r="P402" s="65">
        <f>IFERROR(O402/L397,"-")</f>
        <v>4.5614247771429979E-2</v>
      </c>
      <c r="Q402" s="78">
        <v>206</v>
      </c>
      <c r="R402" s="65">
        <f>IFERROR(Q402/M397,"-")</f>
        <v>0.38007380073800739</v>
      </c>
      <c r="S402" s="81">
        <f t="shared" si="41"/>
        <v>61097.063106796115</v>
      </c>
      <c r="T402" s="355"/>
      <c r="U402" s="355"/>
      <c r="V402" s="49" t="s">
        <v>112</v>
      </c>
      <c r="W402" s="78">
        <v>0</v>
      </c>
      <c r="X402" s="65">
        <f>IFERROR(W402/T397,"-")</f>
        <v>0</v>
      </c>
      <c r="Y402" s="78">
        <v>0</v>
      </c>
      <c r="Z402" s="65">
        <f>IFERROR(Y402/U397,"-")</f>
        <v>0</v>
      </c>
      <c r="AA402" s="192" t="str">
        <f t="shared" si="42"/>
        <v>-</v>
      </c>
      <c r="AB402" s="355"/>
      <c r="AC402" s="355"/>
      <c r="AD402" s="49" t="s">
        <v>112</v>
      </c>
      <c r="AE402" s="78">
        <v>0</v>
      </c>
      <c r="AF402" s="65">
        <f>IFERROR(AE402/AB397,"-")</f>
        <v>0</v>
      </c>
      <c r="AG402" s="78">
        <v>0</v>
      </c>
      <c r="AH402" s="65">
        <f>IFERROR(AG402/AC397,"-")</f>
        <v>0</v>
      </c>
      <c r="AI402" s="81" t="str">
        <f t="shared" si="43"/>
        <v>-</v>
      </c>
      <c r="AJ402" s="355"/>
      <c r="AK402" s="355"/>
      <c r="AL402" s="49" t="s">
        <v>112</v>
      </c>
      <c r="AM402" s="78">
        <v>6093360</v>
      </c>
      <c r="AN402" s="65">
        <f>IFERROR(AM402/AJ397,"-")</f>
        <v>5.8989734862954987E-2</v>
      </c>
      <c r="AO402" s="78">
        <v>81</v>
      </c>
      <c r="AP402" s="65">
        <f>IFERROR(AO402/AK397,"-")</f>
        <v>0.47647058823529409</v>
      </c>
      <c r="AQ402" s="81">
        <f t="shared" si="44"/>
        <v>75226.666666666672</v>
      </c>
      <c r="AR402" s="355"/>
      <c r="AS402" s="355"/>
      <c r="AT402" s="49" t="s">
        <v>112</v>
      </c>
      <c r="AU402" s="78">
        <v>6492635</v>
      </c>
      <c r="AV402" s="65">
        <f>IFERROR(AU402/AR397,"-")</f>
        <v>4.5801211426552677E-2</v>
      </c>
      <c r="AW402" s="81">
        <v>125</v>
      </c>
      <c r="AX402" s="65">
        <f>IFERROR(AW402/AS397,"-")</f>
        <v>0.47169811320754718</v>
      </c>
      <c r="AY402" s="284">
        <f t="shared" si="45"/>
        <v>51941.08</v>
      </c>
      <c r="AZ402" s="355"/>
      <c r="BA402" s="355"/>
      <c r="BB402" s="49" t="s">
        <v>112</v>
      </c>
      <c r="BC402" s="78">
        <v>25116</v>
      </c>
      <c r="BD402" s="65">
        <f>IFERROR(BC402/AZ397,"-")</f>
        <v>9.7356384215830691E-2</v>
      </c>
      <c r="BE402" s="78">
        <v>1</v>
      </c>
      <c r="BF402" s="65">
        <f>IFERROR(BE402/BA397,"-")</f>
        <v>1</v>
      </c>
      <c r="BG402" s="81">
        <f t="shared" si="46"/>
        <v>25116</v>
      </c>
      <c r="BH402" s="355"/>
      <c r="BI402" s="355"/>
      <c r="BJ402" s="49" t="s">
        <v>112</v>
      </c>
      <c r="BK402" s="78">
        <v>5307660</v>
      </c>
      <c r="BL402" s="65">
        <f>IFERROR(BK402/BH397,"-")</f>
        <v>3.9147220384056769E-2</v>
      </c>
      <c r="BM402" s="78">
        <v>108</v>
      </c>
      <c r="BN402" s="65">
        <f>IFERROR(BM402/BI397,"-")</f>
        <v>0.32432432432432434</v>
      </c>
      <c r="BO402" s="192">
        <f t="shared" si="47"/>
        <v>49145</v>
      </c>
      <c r="BP402" s="286"/>
    </row>
    <row r="403" spans="2:68" s="10" customFormat="1" ht="13.15" customHeight="1">
      <c r="B403" s="457"/>
      <c r="C403" s="456"/>
      <c r="D403" s="458"/>
      <c r="E403" s="458"/>
      <c r="F403" s="49" t="s">
        <v>113</v>
      </c>
      <c r="G403" s="78">
        <v>3632645</v>
      </c>
      <c r="H403" s="65">
        <f>IFERROR(G403/D397,"-")</f>
        <v>0.15175648244812601</v>
      </c>
      <c r="I403" s="78">
        <v>7</v>
      </c>
      <c r="J403" s="65">
        <f>IFERROR(I403/E397,"-")</f>
        <v>0.19444444444444445</v>
      </c>
      <c r="K403" s="81">
        <f t="shared" si="40"/>
        <v>518949.28571428574</v>
      </c>
      <c r="L403" s="355"/>
      <c r="M403" s="355"/>
      <c r="N403" s="49" t="s">
        <v>113</v>
      </c>
      <c r="O403" s="78">
        <v>1780091</v>
      </c>
      <c r="P403" s="65">
        <f>IFERROR(O403/L397,"-")</f>
        <v>6.4514177806119077E-3</v>
      </c>
      <c r="Q403" s="78">
        <v>53</v>
      </c>
      <c r="R403" s="65">
        <f>IFERROR(Q403/M397,"-")</f>
        <v>9.7785977859778592E-2</v>
      </c>
      <c r="S403" s="81">
        <f t="shared" si="41"/>
        <v>33586.622641509435</v>
      </c>
      <c r="T403" s="355"/>
      <c r="U403" s="355"/>
      <c r="V403" s="49" t="s">
        <v>113</v>
      </c>
      <c r="W403" s="78">
        <v>0</v>
      </c>
      <c r="X403" s="65">
        <f>IFERROR(W403/T397,"-")</f>
        <v>0</v>
      </c>
      <c r="Y403" s="78">
        <v>0</v>
      </c>
      <c r="Z403" s="65">
        <f>IFERROR(Y403/U397,"-")</f>
        <v>0</v>
      </c>
      <c r="AA403" s="192" t="str">
        <f t="shared" si="42"/>
        <v>-</v>
      </c>
      <c r="AB403" s="355"/>
      <c r="AC403" s="355"/>
      <c r="AD403" s="49" t="s">
        <v>113</v>
      </c>
      <c r="AE403" s="78">
        <v>0</v>
      </c>
      <c r="AF403" s="65">
        <f>IFERROR(AE403/AB397,"-")</f>
        <v>0</v>
      </c>
      <c r="AG403" s="78">
        <v>0</v>
      </c>
      <c r="AH403" s="65">
        <f>IFERROR(AG403/AC397,"-")</f>
        <v>0</v>
      </c>
      <c r="AI403" s="81" t="str">
        <f t="shared" si="43"/>
        <v>-</v>
      </c>
      <c r="AJ403" s="355"/>
      <c r="AK403" s="355"/>
      <c r="AL403" s="49" t="s">
        <v>113</v>
      </c>
      <c r="AM403" s="78">
        <v>931852</v>
      </c>
      <c r="AN403" s="65">
        <f>IFERROR(AM403/AJ397,"-")</f>
        <v>9.0212464734587047E-3</v>
      </c>
      <c r="AO403" s="78">
        <v>24</v>
      </c>
      <c r="AP403" s="65">
        <f>IFERROR(AO403/AK397,"-")</f>
        <v>0.14117647058823529</v>
      </c>
      <c r="AQ403" s="81">
        <f t="shared" si="44"/>
        <v>38827.166666666664</v>
      </c>
      <c r="AR403" s="355"/>
      <c r="AS403" s="355"/>
      <c r="AT403" s="49" t="s">
        <v>113</v>
      </c>
      <c r="AU403" s="78">
        <v>848239</v>
      </c>
      <c r="AV403" s="65">
        <f>IFERROR(AU403/AR397,"-")</f>
        <v>5.9837606425199655E-3</v>
      </c>
      <c r="AW403" s="81">
        <v>29</v>
      </c>
      <c r="AX403" s="65">
        <f>IFERROR(AW403/AS397,"-")</f>
        <v>0.10943396226415095</v>
      </c>
      <c r="AY403" s="284">
        <f t="shared" si="45"/>
        <v>29249.620689655174</v>
      </c>
      <c r="AZ403" s="355"/>
      <c r="BA403" s="355"/>
      <c r="BB403" s="49" t="s">
        <v>113</v>
      </c>
      <c r="BC403" s="78">
        <v>0</v>
      </c>
      <c r="BD403" s="65">
        <f>IFERROR(BC403/AZ397,"-")</f>
        <v>0</v>
      </c>
      <c r="BE403" s="78">
        <v>0</v>
      </c>
      <c r="BF403" s="65">
        <f>IFERROR(BE403/BA397,"-")</f>
        <v>0</v>
      </c>
      <c r="BG403" s="81" t="str">
        <f t="shared" si="46"/>
        <v>-</v>
      </c>
      <c r="BH403" s="355"/>
      <c r="BI403" s="355"/>
      <c r="BJ403" s="49" t="s">
        <v>113</v>
      </c>
      <c r="BK403" s="78">
        <v>3021258</v>
      </c>
      <c r="BL403" s="65">
        <f>IFERROR(BK403/BH397,"-")</f>
        <v>2.228361514548682E-2</v>
      </c>
      <c r="BM403" s="78">
        <v>19</v>
      </c>
      <c r="BN403" s="65">
        <f>IFERROR(BM403/BI397,"-")</f>
        <v>5.7057057057057055E-2</v>
      </c>
      <c r="BO403" s="192">
        <f t="shared" si="47"/>
        <v>159013.57894736843</v>
      </c>
      <c r="BP403" s="286"/>
    </row>
    <row r="404" spans="2:68" s="10" customFormat="1" ht="13.15" customHeight="1">
      <c r="B404" s="457"/>
      <c r="C404" s="456"/>
      <c r="D404" s="458"/>
      <c r="E404" s="458"/>
      <c r="F404" s="49" t="s">
        <v>123</v>
      </c>
      <c r="G404" s="78">
        <v>0</v>
      </c>
      <c r="H404" s="65">
        <f>IFERROR(G404/D397,"-")</f>
        <v>0</v>
      </c>
      <c r="I404" s="78">
        <v>0</v>
      </c>
      <c r="J404" s="65">
        <f>IFERROR(I404/E397,"-")</f>
        <v>0</v>
      </c>
      <c r="K404" s="81" t="str">
        <f t="shared" si="40"/>
        <v>-</v>
      </c>
      <c r="L404" s="355"/>
      <c r="M404" s="355"/>
      <c r="N404" s="49" t="s">
        <v>123</v>
      </c>
      <c r="O404" s="78">
        <v>0</v>
      </c>
      <c r="P404" s="65">
        <f>IFERROR(O404/L397,"-")</f>
        <v>0</v>
      </c>
      <c r="Q404" s="78">
        <v>0</v>
      </c>
      <c r="R404" s="65">
        <f>IFERROR(Q404/M397,"-")</f>
        <v>0</v>
      </c>
      <c r="S404" s="81" t="str">
        <f t="shared" si="41"/>
        <v>-</v>
      </c>
      <c r="T404" s="355"/>
      <c r="U404" s="355"/>
      <c r="V404" s="49" t="s">
        <v>123</v>
      </c>
      <c r="W404" s="78">
        <v>0</v>
      </c>
      <c r="X404" s="65">
        <f>IFERROR(W404/T397,"-")</f>
        <v>0</v>
      </c>
      <c r="Y404" s="78">
        <v>0</v>
      </c>
      <c r="Z404" s="65">
        <f>IFERROR(Y404/U397,"-")</f>
        <v>0</v>
      </c>
      <c r="AA404" s="192" t="str">
        <f t="shared" si="42"/>
        <v>-</v>
      </c>
      <c r="AB404" s="355"/>
      <c r="AC404" s="355"/>
      <c r="AD404" s="49" t="s">
        <v>123</v>
      </c>
      <c r="AE404" s="78">
        <v>0</v>
      </c>
      <c r="AF404" s="65">
        <f>IFERROR(AE404/AB397,"-")</f>
        <v>0</v>
      </c>
      <c r="AG404" s="78">
        <v>0</v>
      </c>
      <c r="AH404" s="65">
        <f>IFERROR(AG404/AC397,"-")</f>
        <v>0</v>
      </c>
      <c r="AI404" s="81" t="str">
        <f t="shared" si="43"/>
        <v>-</v>
      </c>
      <c r="AJ404" s="355"/>
      <c r="AK404" s="355"/>
      <c r="AL404" s="49" t="s">
        <v>123</v>
      </c>
      <c r="AM404" s="78">
        <v>0</v>
      </c>
      <c r="AN404" s="65">
        <f>IFERROR(AM404/AJ397,"-")</f>
        <v>0</v>
      </c>
      <c r="AO404" s="78">
        <v>0</v>
      </c>
      <c r="AP404" s="65">
        <f>IFERROR(AO404/AK397,"-")</f>
        <v>0</v>
      </c>
      <c r="AQ404" s="81" t="str">
        <f t="shared" si="44"/>
        <v>-</v>
      </c>
      <c r="AR404" s="355"/>
      <c r="AS404" s="355"/>
      <c r="AT404" s="49" t="s">
        <v>123</v>
      </c>
      <c r="AU404" s="78">
        <v>0</v>
      </c>
      <c r="AV404" s="65">
        <f>IFERROR(AU404/AR397,"-")</f>
        <v>0</v>
      </c>
      <c r="AW404" s="81">
        <v>0</v>
      </c>
      <c r="AX404" s="65">
        <f>IFERROR(AW404/AS397,"-")</f>
        <v>0</v>
      </c>
      <c r="AY404" s="284" t="str">
        <f t="shared" si="45"/>
        <v>-</v>
      </c>
      <c r="AZ404" s="355"/>
      <c r="BA404" s="355"/>
      <c r="BB404" s="49" t="s">
        <v>123</v>
      </c>
      <c r="BC404" s="78">
        <v>0</v>
      </c>
      <c r="BD404" s="65">
        <f>IFERROR(BC404/AZ397,"-")</f>
        <v>0</v>
      </c>
      <c r="BE404" s="78">
        <v>0</v>
      </c>
      <c r="BF404" s="65">
        <f>IFERROR(BE404/BA397,"-")</f>
        <v>0</v>
      </c>
      <c r="BG404" s="81" t="str">
        <f t="shared" si="46"/>
        <v>-</v>
      </c>
      <c r="BH404" s="355"/>
      <c r="BI404" s="355"/>
      <c r="BJ404" s="49" t="s">
        <v>123</v>
      </c>
      <c r="BK404" s="78">
        <v>0</v>
      </c>
      <c r="BL404" s="65">
        <f>IFERROR(BK404/BH397,"-")</f>
        <v>0</v>
      </c>
      <c r="BM404" s="78">
        <v>0</v>
      </c>
      <c r="BN404" s="65">
        <f>IFERROR(BM404/BI397,"-")</f>
        <v>0</v>
      </c>
      <c r="BO404" s="192" t="str">
        <f t="shared" si="47"/>
        <v>-</v>
      </c>
      <c r="BP404" s="286"/>
    </row>
    <row r="405" spans="2:68" s="10" customFormat="1" ht="13.15" customHeight="1">
      <c r="B405" s="457"/>
      <c r="C405" s="456"/>
      <c r="D405" s="458"/>
      <c r="E405" s="458"/>
      <c r="F405" s="49" t="s">
        <v>114</v>
      </c>
      <c r="G405" s="78">
        <v>33731</v>
      </c>
      <c r="H405" s="65">
        <f>IFERROR(G405/D397,"-")</f>
        <v>1.4091379447916707E-3</v>
      </c>
      <c r="I405" s="78">
        <v>3</v>
      </c>
      <c r="J405" s="65">
        <f>IFERROR(I405/E397,"-")</f>
        <v>8.3333333333333329E-2</v>
      </c>
      <c r="K405" s="81">
        <f t="shared" si="40"/>
        <v>11243.666666666666</v>
      </c>
      <c r="L405" s="355"/>
      <c r="M405" s="355"/>
      <c r="N405" s="49" t="s">
        <v>114</v>
      </c>
      <c r="O405" s="78">
        <v>0</v>
      </c>
      <c r="P405" s="65">
        <f>IFERROR(O405/L397,"-")</f>
        <v>0</v>
      </c>
      <c r="Q405" s="78">
        <v>0</v>
      </c>
      <c r="R405" s="65">
        <f>IFERROR(Q405/M397,"-")</f>
        <v>0</v>
      </c>
      <c r="S405" s="81" t="str">
        <f t="shared" si="41"/>
        <v>-</v>
      </c>
      <c r="T405" s="355"/>
      <c r="U405" s="355"/>
      <c r="V405" s="49" t="s">
        <v>114</v>
      </c>
      <c r="W405" s="78">
        <v>0</v>
      </c>
      <c r="X405" s="65">
        <f>IFERROR(W405/T397,"-")</f>
        <v>0</v>
      </c>
      <c r="Y405" s="78">
        <v>0</v>
      </c>
      <c r="Z405" s="65">
        <f>IFERROR(Y405/U397,"-")</f>
        <v>0</v>
      </c>
      <c r="AA405" s="192" t="str">
        <f t="shared" si="42"/>
        <v>-</v>
      </c>
      <c r="AB405" s="355"/>
      <c r="AC405" s="355"/>
      <c r="AD405" s="49" t="s">
        <v>114</v>
      </c>
      <c r="AE405" s="78">
        <v>0</v>
      </c>
      <c r="AF405" s="65">
        <f>IFERROR(AE405/AB397,"-")</f>
        <v>0</v>
      </c>
      <c r="AG405" s="78">
        <v>0</v>
      </c>
      <c r="AH405" s="65">
        <f>IFERROR(AG405/AC397,"-")</f>
        <v>0</v>
      </c>
      <c r="AI405" s="81" t="str">
        <f t="shared" si="43"/>
        <v>-</v>
      </c>
      <c r="AJ405" s="355"/>
      <c r="AK405" s="355"/>
      <c r="AL405" s="49" t="s">
        <v>114</v>
      </c>
      <c r="AM405" s="78">
        <v>0</v>
      </c>
      <c r="AN405" s="65">
        <f>IFERROR(AM405/AJ397,"-")</f>
        <v>0</v>
      </c>
      <c r="AO405" s="78">
        <v>0</v>
      </c>
      <c r="AP405" s="65">
        <f>IFERROR(AO405/AK397,"-")</f>
        <v>0</v>
      </c>
      <c r="AQ405" s="81" t="str">
        <f t="shared" si="44"/>
        <v>-</v>
      </c>
      <c r="AR405" s="355"/>
      <c r="AS405" s="355"/>
      <c r="AT405" s="49" t="s">
        <v>114</v>
      </c>
      <c r="AU405" s="78">
        <v>0</v>
      </c>
      <c r="AV405" s="65">
        <f>IFERROR(AU405/AR397,"-")</f>
        <v>0</v>
      </c>
      <c r="AW405" s="81">
        <v>0</v>
      </c>
      <c r="AX405" s="65">
        <f>IFERROR(AW405/AS397,"-")</f>
        <v>0</v>
      </c>
      <c r="AY405" s="284" t="str">
        <f t="shared" si="45"/>
        <v>-</v>
      </c>
      <c r="AZ405" s="355"/>
      <c r="BA405" s="355"/>
      <c r="BB405" s="49" t="s">
        <v>114</v>
      </c>
      <c r="BC405" s="78">
        <v>0</v>
      </c>
      <c r="BD405" s="65">
        <f>IFERROR(BC405/AZ397,"-")</f>
        <v>0</v>
      </c>
      <c r="BE405" s="78">
        <v>0</v>
      </c>
      <c r="BF405" s="65">
        <f>IFERROR(BE405/BA397,"-")</f>
        <v>0</v>
      </c>
      <c r="BG405" s="81" t="str">
        <f t="shared" si="46"/>
        <v>-</v>
      </c>
      <c r="BH405" s="355"/>
      <c r="BI405" s="355"/>
      <c r="BJ405" s="49" t="s">
        <v>114</v>
      </c>
      <c r="BK405" s="78">
        <v>0</v>
      </c>
      <c r="BL405" s="65">
        <f>IFERROR(BK405/BH397,"-")</f>
        <v>0</v>
      </c>
      <c r="BM405" s="78">
        <v>0</v>
      </c>
      <c r="BN405" s="65">
        <f>IFERROR(BM405/BI397,"-")</f>
        <v>0</v>
      </c>
      <c r="BO405" s="192" t="str">
        <f t="shared" si="47"/>
        <v>-</v>
      </c>
      <c r="BP405" s="286"/>
    </row>
    <row r="406" spans="2:68" s="10" customFormat="1" ht="13.15" customHeight="1">
      <c r="B406" s="457"/>
      <c r="C406" s="456"/>
      <c r="D406" s="458"/>
      <c r="E406" s="458"/>
      <c r="F406" s="49" t="s">
        <v>115</v>
      </c>
      <c r="G406" s="78">
        <v>0</v>
      </c>
      <c r="H406" s="65">
        <f>IFERROR(G406/D397,"-")</f>
        <v>0</v>
      </c>
      <c r="I406" s="78">
        <v>0</v>
      </c>
      <c r="J406" s="65">
        <f>IFERROR(I406/E397,"-")</f>
        <v>0</v>
      </c>
      <c r="K406" s="81" t="str">
        <f t="shared" si="40"/>
        <v>-</v>
      </c>
      <c r="L406" s="355"/>
      <c r="M406" s="355"/>
      <c r="N406" s="49" t="s">
        <v>115</v>
      </c>
      <c r="O406" s="78">
        <v>385182</v>
      </c>
      <c r="P406" s="65">
        <f>IFERROR(O406/L397,"-")</f>
        <v>1.3959791963285336E-3</v>
      </c>
      <c r="Q406" s="78">
        <v>22</v>
      </c>
      <c r="R406" s="65">
        <f>IFERROR(Q406/M397,"-")</f>
        <v>4.0590405904059039E-2</v>
      </c>
      <c r="S406" s="81">
        <f t="shared" si="41"/>
        <v>17508.272727272728</v>
      </c>
      <c r="T406" s="355"/>
      <c r="U406" s="355"/>
      <c r="V406" s="49" t="s">
        <v>115</v>
      </c>
      <c r="W406" s="78">
        <v>0</v>
      </c>
      <c r="X406" s="65">
        <f>IFERROR(W406/T397,"-")</f>
        <v>0</v>
      </c>
      <c r="Y406" s="78">
        <v>0</v>
      </c>
      <c r="Z406" s="65">
        <f>IFERROR(Y406/U397,"-")</f>
        <v>0</v>
      </c>
      <c r="AA406" s="192" t="str">
        <f t="shared" si="42"/>
        <v>-</v>
      </c>
      <c r="AB406" s="355"/>
      <c r="AC406" s="355"/>
      <c r="AD406" s="49" t="s">
        <v>115</v>
      </c>
      <c r="AE406" s="78">
        <v>23728</v>
      </c>
      <c r="AF406" s="65">
        <f>IFERROR(AE406/AB397,"-")</f>
        <v>1.2708070010068768E-3</v>
      </c>
      <c r="AG406" s="78">
        <v>1</v>
      </c>
      <c r="AH406" s="65">
        <f>IFERROR(AG406/AC397,"-")</f>
        <v>1.4492753623188406E-2</v>
      </c>
      <c r="AI406" s="81">
        <f t="shared" si="43"/>
        <v>23728</v>
      </c>
      <c r="AJ406" s="355"/>
      <c r="AK406" s="355"/>
      <c r="AL406" s="49" t="s">
        <v>115</v>
      </c>
      <c r="AM406" s="78">
        <v>98224</v>
      </c>
      <c r="AN406" s="65">
        <f>IFERROR(AM406/AJ397,"-")</f>
        <v>9.5090520126480153E-4</v>
      </c>
      <c r="AO406" s="78">
        <v>5</v>
      </c>
      <c r="AP406" s="65">
        <f>IFERROR(AO406/AK397,"-")</f>
        <v>2.9411764705882353E-2</v>
      </c>
      <c r="AQ406" s="81">
        <f t="shared" si="44"/>
        <v>19644.8</v>
      </c>
      <c r="AR406" s="355"/>
      <c r="AS406" s="355"/>
      <c r="AT406" s="49" t="s">
        <v>115</v>
      </c>
      <c r="AU406" s="78">
        <v>263230</v>
      </c>
      <c r="AV406" s="65">
        <f>IFERROR(AU406/AR397,"-")</f>
        <v>1.8569121602879973E-3</v>
      </c>
      <c r="AW406" s="81">
        <v>16</v>
      </c>
      <c r="AX406" s="65">
        <f>IFERROR(AW406/AS397,"-")</f>
        <v>6.0377358490566038E-2</v>
      </c>
      <c r="AY406" s="284">
        <f t="shared" si="45"/>
        <v>16451.875</v>
      </c>
      <c r="AZ406" s="355"/>
      <c r="BA406" s="355"/>
      <c r="BB406" s="49" t="s">
        <v>115</v>
      </c>
      <c r="BC406" s="78">
        <v>0</v>
      </c>
      <c r="BD406" s="65">
        <f>IFERROR(BC406/AZ397,"-")</f>
        <v>0</v>
      </c>
      <c r="BE406" s="78">
        <v>0</v>
      </c>
      <c r="BF406" s="65">
        <f>IFERROR(BE406/BA397,"-")</f>
        <v>0</v>
      </c>
      <c r="BG406" s="81" t="str">
        <f t="shared" si="46"/>
        <v>-</v>
      </c>
      <c r="BH406" s="355"/>
      <c r="BI406" s="355"/>
      <c r="BJ406" s="49" t="s">
        <v>115</v>
      </c>
      <c r="BK406" s="78">
        <v>57990</v>
      </c>
      <c r="BL406" s="65">
        <f>IFERROR(BK406/BH397,"-")</f>
        <v>4.2771151695313037E-4</v>
      </c>
      <c r="BM406" s="78">
        <v>7</v>
      </c>
      <c r="BN406" s="65">
        <f>IFERROR(BM406/BI397,"-")</f>
        <v>2.1021021021021023E-2</v>
      </c>
      <c r="BO406" s="192">
        <f t="shared" si="47"/>
        <v>8284.2857142857138</v>
      </c>
      <c r="BP406" s="286"/>
    </row>
    <row r="407" spans="2:68" s="10" customFormat="1" ht="13.15" customHeight="1">
      <c r="B407" s="457"/>
      <c r="C407" s="456"/>
      <c r="D407" s="458"/>
      <c r="E407" s="458"/>
      <c r="F407" s="49" t="s">
        <v>116</v>
      </c>
      <c r="G407" s="78">
        <v>0</v>
      </c>
      <c r="H407" s="65">
        <f>IFERROR(G407/D397,"-")</f>
        <v>0</v>
      </c>
      <c r="I407" s="78">
        <v>0</v>
      </c>
      <c r="J407" s="65">
        <f>IFERROR(I407/E397,"-")</f>
        <v>0</v>
      </c>
      <c r="K407" s="81" t="str">
        <f t="shared" si="40"/>
        <v>-</v>
      </c>
      <c r="L407" s="355"/>
      <c r="M407" s="355"/>
      <c r="N407" s="49" t="s">
        <v>116</v>
      </c>
      <c r="O407" s="78">
        <v>6741</v>
      </c>
      <c r="P407" s="65">
        <f>IFERROR(O407/L397,"-")</f>
        <v>2.4430777560869006E-5</v>
      </c>
      <c r="Q407" s="78">
        <v>1</v>
      </c>
      <c r="R407" s="65">
        <f>IFERROR(Q407/M397,"-")</f>
        <v>1.8450184501845018E-3</v>
      </c>
      <c r="S407" s="81">
        <f t="shared" si="41"/>
        <v>6741</v>
      </c>
      <c r="T407" s="355"/>
      <c r="U407" s="355"/>
      <c r="V407" s="49" t="s">
        <v>116</v>
      </c>
      <c r="W407" s="78">
        <v>0</v>
      </c>
      <c r="X407" s="65">
        <f>IFERROR(W407/T397,"-")</f>
        <v>0</v>
      </c>
      <c r="Y407" s="78">
        <v>0</v>
      </c>
      <c r="Z407" s="65">
        <f>IFERROR(Y407/U397,"-")</f>
        <v>0</v>
      </c>
      <c r="AA407" s="192" t="str">
        <f t="shared" si="42"/>
        <v>-</v>
      </c>
      <c r="AB407" s="355"/>
      <c r="AC407" s="355"/>
      <c r="AD407" s="49" t="s">
        <v>116</v>
      </c>
      <c r="AE407" s="78">
        <v>0</v>
      </c>
      <c r="AF407" s="65">
        <f>IFERROR(AE407/AB397,"-")</f>
        <v>0</v>
      </c>
      <c r="AG407" s="78">
        <v>0</v>
      </c>
      <c r="AH407" s="65">
        <f>IFERROR(AG407/AC397,"-")</f>
        <v>0</v>
      </c>
      <c r="AI407" s="81" t="str">
        <f t="shared" si="43"/>
        <v>-</v>
      </c>
      <c r="AJ407" s="355"/>
      <c r="AK407" s="355"/>
      <c r="AL407" s="49" t="s">
        <v>116</v>
      </c>
      <c r="AM407" s="78">
        <v>0</v>
      </c>
      <c r="AN407" s="65">
        <f>IFERROR(AM407/AJ397,"-")</f>
        <v>0</v>
      </c>
      <c r="AO407" s="78">
        <v>0</v>
      </c>
      <c r="AP407" s="65">
        <f>IFERROR(AO407/AK397,"-")</f>
        <v>0</v>
      </c>
      <c r="AQ407" s="81" t="str">
        <f t="shared" si="44"/>
        <v>-</v>
      </c>
      <c r="AR407" s="355"/>
      <c r="AS407" s="355"/>
      <c r="AT407" s="49" t="s">
        <v>116</v>
      </c>
      <c r="AU407" s="78">
        <v>6741</v>
      </c>
      <c r="AV407" s="65">
        <f>IFERROR(AU407/AR397,"-")</f>
        <v>4.7553260922012651E-5</v>
      </c>
      <c r="AW407" s="81">
        <v>1</v>
      </c>
      <c r="AX407" s="65">
        <f>IFERROR(AW407/AS397,"-")</f>
        <v>3.7735849056603774E-3</v>
      </c>
      <c r="AY407" s="284">
        <f t="shared" si="45"/>
        <v>6741</v>
      </c>
      <c r="AZ407" s="355"/>
      <c r="BA407" s="355"/>
      <c r="BB407" s="49" t="s">
        <v>116</v>
      </c>
      <c r="BC407" s="78">
        <v>0</v>
      </c>
      <c r="BD407" s="65">
        <f>IFERROR(BC407/AZ397,"-")</f>
        <v>0</v>
      </c>
      <c r="BE407" s="78">
        <v>0</v>
      </c>
      <c r="BF407" s="65">
        <f>IFERROR(BE407/BA397,"-")</f>
        <v>0</v>
      </c>
      <c r="BG407" s="81" t="str">
        <f t="shared" si="46"/>
        <v>-</v>
      </c>
      <c r="BH407" s="355"/>
      <c r="BI407" s="355"/>
      <c r="BJ407" s="49" t="s">
        <v>116</v>
      </c>
      <c r="BK407" s="78">
        <v>7837</v>
      </c>
      <c r="BL407" s="65">
        <f>IFERROR(BK407/BH397,"-")</f>
        <v>5.7802641116773283E-5</v>
      </c>
      <c r="BM407" s="78">
        <v>2</v>
      </c>
      <c r="BN407" s="65">
        <f>IFERROR(BM407/BI397,"-")</f>
        <v>6.006006006006006E-3</v>
      </c>
      <c r="BO407" s="192">
        <f t="shared" si="47"/>
        <v>3918.5</v>
      </c>
      <c r="BP407" s="286"/>
    </row>
    <row r="408" spans="2:68" s="10" customFormat="1" ht="13.15" customHeight="1">
      <c r="B408" s="457"/>
      <c r="C408" s="456"/>
      <c r="D408" s="458"/>
      <c r="E408" s="458"/>
      <c r="F408" s="49" t="s">
        <v>117</v>
      </c>
      <c r="G408" s="78">
        <v>0</v>
      </c>
      <c r="H408" s="65">
        <f>IFERROR(G408/D397,"-")</f>
        <v>0</v>
      </c>
      <c r="I408" s="78">
        <v>0</v>
      </c>
      <c r="J408" s="65">
        <f>IFERROR(I408/E397,"-")</f>
        <v>0</v>
      </c>
      <c r="K408" s="81" t="str">
        <f t="shared" si="40"/>
        <v>-</v>
      </c>
      <c r="L408" s="355"/>
      <c r="M408" s="355"/>
      <c r="N408" s="49" t="s">
        <v>117</v>
      </c>
      <c r="O408" s="78">
        <v>390368</v>
      </c>
      <c r="P408" s="65">
        <f>IFERROR(O408/L397,"-")</f>
        <v>1.4147743324256507E-3</v>
      </c>
      <c r="Q408" s="78">
        <v>2</v>
      </c>
      <c r="R408" s="65">
        <f>IFERROR(Q408/M397,"-")</f>
        <v>3.6900369003690036E-3</v>
      </c>
      <c r="S408" s="81">
        <f t="shared" si="41"/>
        <v>195184</v>
      </c>
      <c r="T408" s="355"/>
      <c r="U408" s="355"/>
      <c r="V408" s="49" t="s">
        <v>117</v>
      </c>
      <c r="W408" s="78">
        <v>0</v>
      </c>
      <c r="X408" s="65">
        <f>IFERROR(W408/T397,"-")</f>
        <v>0</v>
      </c>
      <c r="Y408" s="78">
        <v>0</v>
      </c>
      <c r="Z408" s="65">
        <f>IFERROR(Y408/U397,"-")</f>
        <v>0</v>
      </c>
      <c r="AA408" s="192" t="str">
        <f t="shared" si="42"/>
        <v>-</v>
      </c>
      <c r="AB408" s="355"/>
      <c r="AC408" s="355"/>
      <c r="AD408" s="49" t="s">
        <v>117</v>
      </c>
      <c r="AE408" s="78">
        <v>0</v>
      </c>
      <c r="AF408" s="65">
        <f>IFERROR(AE408/AB397,"-")</f>
        <v>0</v>
      </c>
      <c r="AG408" s="78">
        <v>0</v>
      </c>
      <c r="AH408" s="65">
        <f>IFERROR(AG408/AC397,"-")</f>
        <v>0</v>
      </c>
      <c r="AI408" s="81" t="str">
        <f t="shared" si="43"/>
        <v>-</v>
      </c>
      <c r="AJ408" s="355"/>
      <c r="AK408" s="355"/>
      <c r="AL408" s="49" t="s">
        <v>117</v>
      </c>
      <c r="AM408" s="78">
        <v>0</v>
      </c>
      <c r="AN408" s="65">
        <f>IFERROR(AM408/AJ397,"-")</f>
        <v>0</v>
      </c>
      <c r="AO408" s="78">
        <v>0</v>
      </c>
      <c r="AP408" s="65">
        <f>IFERROR(AO408/AK397,"-")</f>
        <v>0</v>
      </c>
      <c r="AQ408" s="81" t="str">
        <f t="shared" si="44"/>
        <v>-</v>
      </c>
      <c r="AR408" s="355"/>
      <c r="AS408" s="355"/>
      <c r="AT408" s="49" t="s">
        <v>117</v>
      </c>
      <c r="AU408" s="78">
        <v>390368</v>
      </c>
      <c r="AV408" s="65">
        <f>IFERROR(AU408/AR397,"-")</f>
        <v>2.7537859901504576E-3</v>
      </c>
      <c r="AW408" s="81">
        <v>2</v>
      </c>
      <c r="AX408" s="65">
        <f>IFERROR(AW408/AS397,"-")</f>
        <v>7.5471698113207548E-3</v>
      </c>
      <c r="AY408" s="284">
        <f t="shared" si="45"/>
        <v>195184</v>
      </c>
      <c r="AZ408" s="355"/>
      <c r="BA408" s="355"/>
      <c r="BB408" s="49" t="s">
        <v>117</v>
      </c>
      <c r="BC408" s="78">
        <v>0</v>
      </c>
      <c r="BD408" s="65">
        <f>IFERROR(BC408/AZ397,"-")</f>
        <v>0</v>
      </c>
      <c r="BE408" s="78">
        <v>0</v>
      </c>
      <c r="BF408" s="65">
        <f>IFERROR(BE408/BA397,"-")</f>
        <v>0</v>
      </c>
      <c r="BG408" s="81" t="str">
        <f t="shared" si="46"/>
        <v>-</v>
      </c>
      <c r="BH408" s="355"/>
      <c r="BI408" s="355"/>
      <c r="BJ408" s="49" t="s">
        <v>117</v>
      </c>
      <c r="BK408" s="78">
        <v>0</v>
      </c>
      <c r="BL408" s="65">
        <f>IFERROR(BK408/BH397,"-")</f>
        <v>0</v>
      </c>
      <c r="BM408" s="78">
        <v>0</v>
      </c>
      <c r="BN408" s="65">
        <f>IFERROR(BM408/BI397,"-")</f>
        <v>0</v>
      </c>
      <c r="BO408" s="192" t="str">
        <f t="shared" si="47"/>
        <v>-</v>
      </c>
      <c r="BP408" s="286"/>
    </row>
    <row r="409" spans="2:68" s="10" customFormat="1" ht="13.15" customHeight="1">
      <c r="B409" s="457"/>
      <c r="C409" s="456"/>
      <c r="D409" s="458"/>
      <c r="E409" s="458"/>
      <c r="F409" s="49" t="s">
        <v>118</v>
      </c>
      <c r="G409" s="78">
        <v>27251</v>
      </c>
      <c r="H409" s="65">
        <f>IFERROR(G409/D397,"-")</f>
        <v>1.1384310614425252E-3</v>
      </c>
      <c r="I409" s="78">
        <v>3</v>
      </c>
      <c r="J409" s="65">
        <f>IFERROR(I409/E397,"-")</f>
        <v>8.3333333333333329E-2</v>
      </c>
      <c r="K409" s="81">
        <f t="shared" si="40"/>
        <v>9083.6666666666661</v>
      </c>
      <c r="L409" s="355"/>
      <c r="M409" s="355"/>
      <c r="N409" s="49" t="s">
        <v>118</v>
      </c>
      <c r="O409" s="78">
        <v>2383962</v>
      </c>
      <c r="P409" s="65">
        <f>IFERROR(O409/L397,"-")</f>
        <v>8.6399711223207817E-3</v>
      </c>
      <c r="Q409" s="78">
        <v>54</v>
      </c>
      <c r="R409" s="65">
        <f>IFERROR(Q409/M397,"-")</f>
        <v>9.9630996309963096E-2</v>
      </c>
      <c r="S409" s="81">
        <f t="shared" si="41"/>
        <v>44147.444444444445</v>
      </c>
      <c r="T409" s="355"/>
      <c r="U409" s="355"/>
      <c r="V409" s="49" t="s">
        <v>118</v>
      </c>
      <c r="W409" s="78">
        <v>11282</v>
      </c>
      <c r="X409" s="65">
        <f>IFERROR(W409/T397,"-")</f>
        <v>9.2484885746490423E-4</v>
      </c>
      <c r="Y409" s="78">
        <v>2</v>
      </c>
      <c r="Z409" s="65">
        <f>IFERROR(Y409/U397,"-")</f>
        <v>5.2631578947368418E-2</v>
      </c>
      <c r="AA409" s="192">
        <f t="shared" si="42"/>
        <v>5641</v>
      </c>
      <c r="AB409" s="355"/>
      <c r="AC409" s="355"/>
      <c r="AD409" s="49" t="s">
        <v>118</v>
      </c>
      <c r="AE409" s="78">
        <v>115172</v>
      </c>
      <c r="AF409" s="65">
        <f>IFERROR(AE409/AB397,"-")</f>
        <v>6.1682983782857387E-3</v>
      </c>
      <c r="AG409" s="78">
        <v>5</v>
      </c>
      <c r="AH409" s="65">
        <f>IFERROR(AG409/AC397,"-")</f>
        <v>7.2463768115942032E-2</v>
      </c>
      <c r="AI409" s="81">
        <f t="shared" si="43"/>
        <v>23034.400000000001</v>
      </c>
      <c r="AJ409" s="355"/>
      <c r="AK409" s="355"/>
      <c r="AL409" s="49" t="s">
        <v>118</v>
      </c>
      <c r="AM409" s="78">
        <v>1226322</v>
      </c>
      <c r="AN409" s="65">
        <f>IFERROR(AM409/AJ397,"-")</f>
        <v>1.1872006518014476E-2</v>
      </c>
      <c r="AO409" s="78">
        <v>17</v>
      </c>
      <c r="AP409" s="65">
        <f>IFERROR(AO409/AK397,"-")</f>
        <v>0.1</v>
      </c>
      <c r="AQ409" s="81">
        <f t="shared" si="44"/>
        <v>72136.588235294112</v>
      </c>
      <c r="AR409" s="355"/>
      <c r="AS409" s="355"/>
      <c r="AT409" s="49" t="s">
        <v>118</v>
      </c>
      <c r="AU409" s="78">
        <v>1031186</v>
      </c>
      <c r="AV409" s="65">
        <f>IFERROR(AU409/AR397,"-")</f>
        <v>7.2743297607367656E-3</v>
      </c>
      <c r="AW409" s="81">
        <v>30</v>
      </c>
      <c r="AX409" s="65">
        <f>IFERROR(AW409/AS397,"-")</f>
        <v>0.11320754716981132</v>
      </c>
      <c r="AY409" s="284">
        <f t="shared" si="45"/>
        <v>34372.866666666669</v>
      </c>
      <c r="AZ409" s="355"/>
      <c r="BA409" s="355"/>
      <c r="BB409" s="49" t="s">
        <v>118</v>
      </c>
      <c r="BC409" s="78">
        <v>0</v>
      </c>
      <c r="BD409" s="65">
        <f>IFERROR(BC409/AZ397,"-")</f>
        <v>0</v>
      </c>
      <c r="BE409" s="78">
        <v>0</v>
      </c>
      <c r="BF409" s="65">
        <f>IFERROR(BE409/BA397,"-")</f>
        <v>0</v>
      </c>
      <c r="BG409" s="81" t="str">
        <f t="shared" si="46"/>
        <v>-</v>
      </c>
      <c r="BH409" s="355"/>
      <c r="BI409" s="355"/>
      <c r="BJ409" s="49" t="s">
        <v>118</v>
      </c>
      <c r="BK409" s="78">
        <v>714957</v>
      </c>
      <c r="BL409" s="65">
        <f>IFERROR(BK409/BH397,"-")</f>
        <v>5.2732426802251983E-3</v>
      </c>
      <c r="BM409" s="78">
        <v>30</v>
      </c>
      <c r="BN409" s="65">
        <f>IFERROR(BM409/BI397,"-")</f>
        <v>9.0090090090090086E-2</v>
      </c>
      <c r="BO409" s="192">
        <f t="shared" si="47"/>
        <v>23831.9</v>
      </c>
      <c r="BP409" s="286"/>
    </row>
    <row r="410" spans="2:68" s="10" customFormat="1" ht="13.15" customHeight="1">
      <c r="B410" s="457"/>
      <c r="C410" s="456"/>
      <c r="D410" s="458"/>
      <c r="E410" s="458"/>
      <c r="F410" s="49" t="s">
        <v>119</v>
      </c>
      <c r="G410" s="78">
        <v>1465251</v>
      </c>
      <c r="H410" s="65">
        <f>IFERROR(G410/D397,"-")</f>
        <v>6.1211964742934992E-2</v>
      </c>
      <c r="I410" s="78">
        <v>7</v>
      </c>
      <c r="J410" s="65">
        <f>IFERROR(I410/E397,"-")</f>
        <v>0.19444444444444445</v>
      </c>
      <c r="K410" s="81">
        <f t="shared" si="40"/>
        <v>209321.57142857142</v>
      </c>
      <c r="L410" s="355"/>
      <c r="M410" s="355"/>
      <c r="N410" s="49" t="s">
        <v>119</v>
      </c>
      <c r="O410" s="78">
        <v>2961285</v>
      </c>
      <c r="P410" s="65">
        <f>IFERROR(O410/L397,"-")</f>
        <v>1.0732309023785488E-2</v>
      </c>
      <c r="Q410" s="78">
        <v>42</v>
      </c>
      <c r="R410" s="65">
        <f>IFERROR(Q410/M397,"-")</f>
        <v>7.7490774907749083E-2</v>
      </c>
      <c r="S410" s="81">
        <f t="shared" si="41"/>
        <v>70506.78571428571</v>
      </c>
      <c r="T410" s="355"/>
      <c r="U410" s="355"/>
      <c r="V410" s="49" t="s">
        <v>119</v>
      </c>
      <c r="W410" s="78">
        <v>262353</v>
      </c>
      <c r="X410" s="65">
        <f>IFERROR(W410/T397,"-")</f>
        <v>2.1506547802028896E-2</v>
      </c>
      <c r="Y410" s="78">
        <v>2</v>
      </c>
      <c r="Z410" s="65">
        <f>IFERROR(Y410/U397,"-")</f>
        <v>5.2631578947368418E-2</v>
      </c>
      <c r="AA410" s="192">
        <f t="shared" si="42"/>
        <v>131176.5</v>
      </c>
      <c r="AB410" s="355"/>
      <c r="AC410" s="355"/>
      <c r="AD410" s="49" t="s">
        <v>119</v>
      </c>
      <c r="AE410" s="78">
        <v>0</v>
      </c>
      <c r="AF410" s="65">
        <f>IFERROR(AE410/AB397,"-")</f>
        <v>0</v>
      </c>
      <c r="AG410" s="78">
        <v>0</v>
      </c>
      <c r="AH410" s="65">
        <f>IFERROR(AG410/AC397,"-")</f>
        <v>0</v>
      </c>
      <c r="AI410" s="81" t="str">
        <f t="shared" si="43"/>
        <v>-</v>
      </c>
      <c r="AJ410" s="355"/>
      <c r="AK410" s="355"/>
      <c r="AL410" s="49" t="s">
        <v>119</v>
      </c>
      <c r="AM410" s="78">
        <v>1018936</v>
      </c>
      <c r="AN410" s="65">
        <f>IFERROR(AM410/AJ397,"-")</f>
        <v>9.8643054870087947E-3</v>
      </c>
      <c r="AO410" s="78">
        <v>18</v>
      </c>
      <c r="AP410" s="65">
        <f>IFERROR(AO410/AK397,"-")</f>
        <v>0.10588235294117647</v>
      </c>
      <c r="AQ410" s="81">
        <f t="shared" si="44"/>
        <v>56607.555555555555</v>
      </c>
      <c r="AR410" s="355"/>
      <c r="AS410" s="355"/>
      <c r="AT410" s="49" t="s">
        <v>119</v>
      </c>
      <c r="AU410" s="78">
        <v>1679996</v>
      </c>
      <c r="AV410" s="65">
        <f>IFERROR(AU410/AR397,"-")</f>
        <v>1.1851251763230614E-2</v>
      </c>
      <c r="AW410" s="81">
        <v>22</v>
      </c>
      <c r="AX410" s="65">
        <f>IFERROR(AW410/AS397,"-")</f>
        <v>8.3018867924528297E-2</v>
      </c>
      <c r="AY410" s="284">
        <f t="shared" si="45"/>
        <v>76363.454545454544</v>
      </c>
      <c r="AZ410" s="355"/>
      <c r="BA410" s="355"/>
      <c r="BB410" s="49" t="s">
        <v>119</v>
      </c>
      <c r="BC410" s="78">
        <v>5062</v>
      </c>
      <c r="BD410" s="65">
        <f>IFERROR(BC410/AZ397,"-")</f>
        <v>1.9621676098922396E-2</v>
      </c>
      <c r="BE410" s="78">
        <v>1</v>
      </c>
      <c r="BF410" s="65">
        <f>IFERROR(BE410/BA397,"-")</f>
        <v>1</v>
      </c>
      <c r="BG410" s="81">
        <f t="shared" si="46"/>
        <v>5062</v>
      </c>
      <c r="BH410" s="355"/>
      <c r="BI410" s="355"/>
      <c r="BJ410" s="49" t="s">
        <v>119</v>
      </c>
      <c r="BK410" s="78">
        <v>742965</v>
      </c>
      <c r="BL410" s="65">
        <f>IFERROR(BK410/BH397,"-")</f>
        <v>5.479818713452018E-3</v>
      </c>
      <c r="BM410" s="78">
        <v>23</v>
      </c>
      <c r="BN410" s="65">
        <f>IFERROR(BM410/BI397,"-")</f>
        <v>6.9069069069069067E-2</v>
      </c>
      <c r="BO410" s="192">
        <f t="shared" si="47"/>
        <v>32302.82608695652</v>
      </c>
      <c r="BP410" s="286"/>
    </row>
    <row r="411" spans="2:68" s="10" customFormat="1" ht="13.15" customHeight="1">
      <c r="B411" s="457"/>
      <c r="C411" s="456"/>
      <c r="D411" s="458"/>
      <c r="E411" s="458"/>
      <c r="F411" s="49" t="s">
        <v>120</v>
      </c>
      <c r="G411" s="78">
        <v>40011</v>
      </c>
      <c r="H411" s="65">
        <f>IFERROR(G411/D397,"-")</f>
        <v>1.6714896774201633E-3</v>
      </c>
      <c r="I411" s="78">
        <v>3</v>
      </c>
      <c r="J411" s="65">
        <f>IFERROR(I411/E397,"-")</f>
        <v>8.3333333333333329E-2</v>
      </c>
      <c r="K411" s="81">
        <f t="shared" si="40"/>
        <v>13337</v>
      </c>
      <c r="L411" s="355"/>
      <c r="M411" s="355"/>
      <c r="N411" s="49" t="s">
        <v>120</v>
      </c>
      <c r="O411" s="78">
        <v>647044</v>
      </c>
      <c r="P411" s="65">
        <f>IFERROR(O411/L397,"-")</f>
        <v>2.3450212188243472E-3</v>
      </c>
      <c r="Q411" s="78">
        <v>22</v>
      </c>
      <c r="R411" s="65">
        <f>IFERROR(Q411/M397,"-")</f>
        <v>4.0590405904059039E-2</v>
      </c>
      <c r="S411" s="81">
        <f t="shared" si="41"/>
        <v>29411.090909090908</v>
      </c>
      <c r="T411" s="355"/>
      <c r="U411" s="355"/>
      <c r="V411" s="49" t="s">
        <v>120</v>
      </c>
      <c r="W411" s="78">
        <v>0</v>
      </c>
      <c r="X411" s="65">
        <f>IFERROR(W411/T397,"-")</f>
        <v>0</v>
      </c>
      <c r="Y411" s="78">
        <v>0</v>
      </c>
      <c r="Z411" s="65">
        <f>IFERROR(Y411/U397,"-")</f>
        <v>0</v>
      </c>
      <c r="AA411" s="192" t="str">
        <f t="shared" si="42"/>
        <v>-</v>
      </c>
      <c r="AB411" s="355"/>
      <c r="AC411" s="355"/>
      <c r="AD411" s="49" t="s">
        <v>120</v>
      </c>
      <c r="AE411" s="78">
        <v>25322</v>
      </c>
      <c r="AF411" s="65">
        <f>IFERROR(AE411/AB397,"-")</f>
        <v>1.3561772960003428E-3</v>
      </c>
      <c r="AG411" s="78">
        <v>2</v>
      </c>
      <c r="AH411" s="65">
        <f>IFERROR(AG411/AC397,"-")</f>
        <v>2.8985507246376812E-2</v>
      </c>
      <c r="AI411" s="81">
        <f t="shared" si="43"/>
        <v>12661</v>
      </c>
      <c r="AJ411" s="355"/>
      <c r="AK411" s="355"/>
      <c r="AL411" s="49" t="s">
        <v>120</v>
      </c>
      <c r="AM411" s="78">
        <v>240802</v>
      </c>
      <c r="AN411" s="65">
        <f>IFERROR(AM411/AJ397,"-")</f>
        <v>2.331200870204499E-3</v>
      </c>
      <c r="AO411" s="78">
        <v>11</v>
      </c>
      <c r="AP411" s="65">
        <f>IFERROR(AO411/AK397,"-")</f>
        <v>6.4705882352941183E-2</v>
      </c>
      <c r="AQ411" s="81">
        <f t="shared" si="44"/>
        <v>21891.090909090908</v>
      </c>
      <c r="AR411" s="355"/>
      <c r="AS411" s="355"/>
      <c r="AT411" s="49" t="s">
        <v>120</v>
      </c>
      <c r="AU411" s="78">
        <v>380920</v>
      </c>
      <c r="AV411" s="65">
        <f>IFERROR(AU411/AR397,"-")</f>
        <v>2.6871366489264292E-3</v>
      </c>
      <c r="AW411" s="81">
        <v>9</v>
      </c>
      <c r="AX411" s="65">
        <f>IFERROR(AW411/AS397,"-")</f>
        <v>3.3962264150943396E-2</v>
      </c>
      <c r="AY411" s="284">
        <f t="shared" si="45"/>
        <v>42324.444444444445</v>
      </c>
      <c r="AZ411" s="355"/>
      <c r="BA411" s="355"/>
      <c r="BB411" s="49" t="s">
        <v>120</v>
      </c>
      <c r="BC411" s="78">
        <v>0</v>
      </c>
      <c r="BD411" s="65">
        <f>IFERROR(BC411/AZ397,"-")</f>
        <v>0</v>
      </c>
      <c r="BE411" s="78">
        <v>0</v>
      </c>
      <c r="BF411" s="65">
        <f>IFERROR(BE411/BA397,"-")</f>
        <v>0</v>
      </c>
      <c r="BG411" s="81" t="str">
        <f t="shared" si="46"/>
        <v>-</v>
      </c>
      <c r="BH411" s="355"/>
      <c r="BI411" s="355"/>
      <c r="BJ411" s="49" t="s">
        <v>120</v>
      </c>
      <c r="BK411" s="78">
        <v>298708</v>
      </c>
      <c r="BL411" s="65">
        <f>IFERROR(BK411/BH397,"-")</f>
        <v>2.2031531609938899E-3</v>
      </c>
      <c r="BM411" s="78">
        <v>12</v>
      </c>
      <c r="BN411" s="65">
        <f>IFERROR(BM411/BI397,"-")</f>
        <v>3.6036036036036036E-2</v>
      </c>
      <c r="BO411" s="192">
        <f t="shared" si="47"/>
        <v>24892.333333333332</v>
      </c>
      <c r="BP411" s="286"/>
    </row>
    <row r="412" spans="2:68" s="10" customFormat="1" ht="13.15" customHeight="1">
      <c r="B412" s="457"/>
      <c r="C412" s="456"/>
      <c r="D412" s="458"/>
      <c r="E412" s="458"/>
      <c r="F412" s="50" t="s">
        <v>121</v>
      </c>
      <c r="G412" s="79">
        <v>16246</v>
      </c>
      <c r="H412" s="66">
        <f>IFERROR(G412/D397,"-")</f>
        <v>6.7868889303861375E-4</v>
      </c>
      <c r="I412" s="79">
        <v>4</v>
      </c>
      <c r="J412" s="66">
        <f>IFERROR(I412/E397,"-")</f>
        <v>0.1111111111111111</v>
      </c>
      <c r="K412" s="82">
        <f t="shared" si="40"/>
        <v>4061.5</v>
      </c>
      <c r="L412" s="355"/>
      <c r="M412" s="355"/>
      <c r="N412" s="50" t="s">
        <v>121</v>
      </c>
      <c r="O412" s="79">
        <v>222699</v>
      </c>
      <c r="P412" s="66">
        <f>IFERROR(O412/L397,"-")</f>
        <v>8.0710721436403601E-4</v>
      </c>
      <c r="Q412" s="79">
        <v>32</v>
      </c>
      <c r="R412" s="66">
        <f>IFERROR(Q412/M397,"-")</f>
        <v>5.9040590405904057E-2</v>
      </c>
      <c r="S412" s="82">
        <f t="shared" si="41"/>
        <v>6959.34375</v>
      </c>
      <c r="T412" s="355"/>
      <c r="U412" s="355"/>
      <c r="V412" s="50" t="s">
        <v>121</v>
      </c>
      <c r="W412" s="79">
        <v>0</v>
      </c>
      <c r="X412" s="66">
        <f>IFERROR(W412/T397,"-")</f>
        <v>0</v>
      </c>
      <c r="Y412" s="79">
        <v>0</v>
      </c>
      <c r="Z412" s="66">
        <f>IFERROR(Y412/U397,"-")</f>
        <v>0</v>
      </c>
      <c r="AA412" s="193" t="str">
        <f t="shared" si="42"/>
        <v>-</v>
      </c>
      <c r="AB412" s="355"/>
      <c r="AC412" s="355"/>
      <c r="AD412" s="50" t="s">
        <v>121</v>
      </c>
      <c r="AE412" s="79">
        <v>25312</v>
      </c>
      <c r="AF412" s="66">
        <f>IFERROR(AE412/AB397,"-")</f>
        <v>1.3556417232588531E-3</v>
      </c>
      <c r="AG412" s="79">
        <v>3</v>
      </c>
      <c r="AH412" s="66">
        <f>IFERROR(AG412/AC397,"-")</f>
        <v>4.3478260869565216E-2</v>
      </c>
      <c r="AI412" s="82">
        <f t="shared" si="43"/>
        <v>8437.3333333333339</v>
      </c>
      <c r="AJ412" s="355"/>
      <c r="AK412" s="355"/>
      <c r="AL412" s="50" t="s">
        <v>121</v>
      </c>
      <c r="AM412" s="79">
        <v>46052</v>
      </c>
      <c r="AN412" s="66">
        <f>IFERROR(AM412/AJ397,"-")</f>
        <v>4.4582878246300943E-4</v>
      </c>
      <c r="AO412" s="79">
        <v>13</v>
      </c>
      <c r="AP412" s="66">
        <f>IFERROR(AO412/AK397,"-")</f>
        <v>7.6470588235294124E-2</v>
      </c>
      <c r="AQ412" s="82">
        <f t="shared" si="44"/>
        <v>3542.4615384615386</v>
      </c>
      <c r="AR412" s="355"/>
      <c r="AS412" s="355"/>
      <c r="AT412" s="50" t="s">
        <v>121</v>
      </c>
      <c r="AU412" s="79">
        <v>151335</v>
      </c>
      <c r="AV412" s="66">
        <f>IFERROR(AU412/AR397,"-")</f>
        <v>1.0675675332491893E-3</v>
      </c>
      <c r="AW412" s="82">
        <v>16</v>
      </c>
      <c r="AX412" s="66">
        <f>IFERROR(AW412/AS397,"-")</f>
        <v>6.0377358490566038E-2</v>
      </c>
      <c r="AY412" s="285">
        <f t="shared" si="45"/>
        <v>9458.4375</v>
      </c>
      <c r="AZ412" s="355"/>
      <c r="BA412" s="355"/>
      <c r="BB412" s="50" t="s">
        <v>121</v>
      </c>
      <c r="BC412" s="79">
        <v>261</v>
      </c>
      <c r="BD412" s="66">
        <f>IFERROR(BC412/AZ397,"-")</f>
        <v>1.0117063338243274E-3</v>
      </c>
      <c r="BE412" s="79">
        <v>1</v>
      </c>
      <c r="BF412" s="66">
        <f>IFERROR(BE412/BA397,"-")</f>
        <v>1</v>
      </c>
      <c r="BG412" s="82">
        <f t="shared" si="46"/>
        <v>261</v>
      </c>
      <c r="BH412" s="355"/>
      <c r="BI412" s="355"/>
      <c r="BJ412" s="50" t="s">
        <v>121</v>
      </c>
      <c r="BK412" s="79">
        <v>81301</v>
      </c>
      <c r="BL412" s="66">
        <f>IFERROR(BK412/BH397,"-")</f>
        <v>5.9964431867229611E-4</v>
      </c>
      <c r="BM412" s="79">
        <v>12</v>
      </c>
      <c r="BN412" s="66">
        <f>IFERROR(BM412/BI397,"-")</f>
        <v>3.6036036036036036E-2</v>
      </c>
      <c r="BO412" s="193">
        <f t="shared" si="47"/>
        <v>6775.083333333333</v>
      </c>
      <c r="BP412" s="286"/>
    </row>
    <row r="413" spans="2:68" s="10" customFormat="1" ht="13.15" customHeight="1">
      <c r="B413" s="457"/>
      <c r="C413" s="456"/>
      <c r="D413" s="458"/>
      <c r="E413" s="458"/>
      <c r="F413" s="51" t="s">
        <v>71</v>
      </c>
      <c r="G413" s="196">
        <f>SUM(G397:G412)</f>
        <v>8048195</v>
      </c>
      <c r="H413" s="153">
        <f>IFERROR(G413/D397,"-")</f>
        <v>0.33621941127101479</v>
      </c>
      <c r="I413" s="195">
        <v>30</v>
      </c>
      <c r="J413" s="153">
        <f>IFERROR(I413/E397,"-")</f>
        <v>0.83333333333333337</v>
      </c>
      <c r="K413" s="216">
        <f t="shared" si="40"/>
        <v>268273.16666666669</v>
      </c>
      <c r="L413" s="356"/>
      <c r="M413" s="356"/>
      <c r="N413" s="51" t="s">
        <v>71</v>
      </c>
      <c r="O413" s="196">
        <f>SUM(O397:O412)</f>
        <v>47299923</v>
      </c>
      <c r="P413" s="153">
        <f>IFERROR(O413/L397,"-")</f>
        <v>0.1714246992225533</v>
      </c>
      <c r="Q413" s="195">
        <v>410</v>
      </c>
      <c r="R413" s="153">
        <f>IFERROR(Q413/M397,"-")</f>
        <v>0.75645756457564572</v>
      </c>
      <c r="S413" s="216">
        <f t="shared" si="41"/>
        <v>115365.66585365853</v>
      </c>
      <c r="T413" s="356"/>
      <c r="U413" s="356"/>
      <c r="V413" s="51" t="s">
        <v>71</v>
      </c>
      <c r="W413" s="196">
        <f>SUM(W397:W412)</f>
        <v>448761</v>
      </c>
      <c r="X413" s="153">
        <f>IFERROR(W413/T397,"-")</f>
        <v>3.6787457731324934E-2</v>
      </c>
      <c r="Y413" s="195">
        <v>7</v>
      </c>
      <c r="Z413" s="153">
        <f>IFERROR(Y413/U397,"-")</f>
        <v>0.18421052631578946</v>
      </c>
      <c r="AA413" s="216">
        <f t="shared" si="42"/>
        <v>64108.714285714283</v>
      </c>
      <c r="AB413" s="356"/>
      <c r="AC413" s="356"/>
      <c r="AD413" s="51" t="s">
        <v>71</v>
      </c>
      <c r="AE413" s="196">
        <f>SUM(AE397:AE412)</f>
        <v>4073841</v>
      </c>
      <c r="AF413" s="153">
        <f>IFERROR(AE413/AB397,"-")</f>
        <v>0.21818381927633412</v>
      </c>
      <c r="AG413" s="195">
        <v>25</v>
      </c>
      <c r="AH413" s="153">
        <f>IFERROR(AG413/AC397,"-")</f>
        <v>0.36231884057971014</v>
      </c>
      <c r="AI413" s="216">
        <f t="shared" si="43"/>
        <v>162953.64000000001</v>
      </c>
      <c r="AJ413" s="356"/>
      <c r="AK413" s="356"/>
      <c r="AL413" s="51" t="s">
        <v>71</v>
      </c>
      <c r="AM413" s="196">
        <f>SUM(AM397:AM412)</f>
        <v>19123168</v>
      </c>
      <c r="AN413" s="153">
        <f>IFERROR(AM413/AJ397,"-")</f>
        <v>0.18513112799173942</v>
      </c>
      <c r="AO413" s="195">
        <v>153</v>
      </c>
      <c r="AP413" s="153">
        <f>IFERROR(AO413/AK397,"-")</f>
        <v>0.9</v>
      </c>
      <c r="AQ413" s="216">
        <f t="shared" si="44"/>
        <v>124988.02614379085</v>
      </c>
      <c r="AR413" s="356"/>
      <c r="AS413" s="356"/>
      <c r="AT413" s="51" t="s">
        <v>71</v>
      </c>
      <c r="AU413" s="196">
        <f>SUM(AU397:AU412)</f>
        <v>23654153</v>
      </c>
      <c r="AV413" s="153">
        <f>IFERROR(AU413/AR397,"-")</f>
        <v>0.16686427970600926</v>
      </c>
      <c r="AW413" s="215">
        <v>225</v>
      </c>
      <c r="AX413" s="153">
        <f>IFERROR(AW413/AS397,"-")</f>
        <v>0.84905660377358494</v>
      </c>
      <c r="AY413" s="223">
        <f t="shared" si="45"/>
        <v>105129.56888888888</v>
      </c>
      <c r="AZ413" s="356"/>
      <c r="BA413" s="356"/>
      <c r="BB413" s="51" t="s">
        <v>71</v>
      </c>
      <c r="BC413" s="196">
        <f>SUM(BC397:BC412)</f>
        <v>58806</v>
      </c>
      <c r="BD413" s="153">
        <f>IFERROR(BC413/AZ397,"-")</f>
        <v>0.22794790293821227</v>
      </c>
      <c r="BE413" s="195">
        <v>1</v>
      </c>
      <c r="BF413" s="153">
        <f>IFERROR(BE413/BA397,"-")</f>
        <v>1</v>
      </c>
      <c r="BG413" s="216">
        <f t="shared" si="46"/>
        <v>58806</v>
      </c>
      <c r="BH413" s="356"/>
      <c r="BI413" s="356"/>
      <c r="BJ413" s="51" t="s">
        <v>71</v>
      </c>
      <c r="BK413" s="196">
        <f>SUM(BK397:BK412)</f>
        <v>15183102</v>
      </c>
      <c r="BL413" s="153">
        <f>IFERROR(BK413/BH397,"-")</f>
        <v>0.11198461094109514</v>
      </c>
      <c r="BM413" s="195">
        <v>216</v>
      </c>
      <c r="BN413" s="153">
        <f>IFERROR(BM413/BI397,"-")</f>
        <v>0.64864864864864868</v>
      </c>
      <c r="BO413" s="216">
        <f t="shared" si="47"/>
        <v>70292.138888888891</v>
      </c>
      <c r="BP413" s="286"/>
    </row>
    <row r="414" spans="2:68" s="10" customFormat="1" ht="13.15" customHeight="1">
      <c r="B414" s="457">
        <v>25</v>
      </c>
      <c r="C414" s="456" t="s">
        <v>104</v>
      </c>
      <c r="D414" s="458">
        <v>47381190</v>
      </c>
      <c r="E414" s="458">
        <v>65</v>
      </c>
      <c r="F414" s="47" t="s">
        <v>107</v>
      </c>
      <c r="G414" s="77">
        <v>1341432</v>
      </c>
      <c r="H414" s="64">
        <f>IFERROR(G414/D414,"-")</f>
        <v>2.8311488166506582E-2</v>
      </c>
      <c r="I414" s="77">
        <v>14</v>
      </c>
      <c r="J414" s="64">
        <f>IFERROR(I414/E414,"-")</f>
        <v>0.2153846153846154</v>
      </c>
      <c r="K414" s="191">
        <f t="shared" si="40"/>
        <v>95816.571428571435</v>
      </c>
      <c r="L414" s="354">
        <v>282032410</v>
      </c>
      <c r="M414" s="354">
        <v>572</v>
      </c>
      <c r="N414" s="47" t="s">
        <v>107</v>
      </c>
      <c r="O414" s="77">
        <v>7813512</v>
      </c>
      <c r="P414" s="64">
        <f>IFERROR(O414/L414,"-")</f>
        <v>2.7704305331433362E-2</v>
      </c>
      <c r="Q414" s="77">
        <v>111</v>
      </c>
      <c r="R414" s="64">
        <f>IFERROR(Q414/M414,"-")</f>
        <v>0.19405594405594406</v>
      </c>
      <c r="S414" s="191">
        <f t="shared" si="41"/>
        <v>70392</v>
      </c>
      <c r="T414" s="354">
        <v>5944410</v>
      </c>
      <c r="U414" s="354">
        <v>28</v>
      </c>
      <c r="V414" s="47" t="s">
        <v>107</v>
      </c>
      <c r="W414" s="77">
        <v>47651</v>
      </c>
      <c r="X414" s="64">
        <f>IFERROR(W414/T414,"-")</f>
        <v>8.0161025232108815E-3</v>
      </c>
      <c r="Y414" s="77">
        <v>2</v>
      </c>
      <c r="Z414" s="64">
        <f>IFERROR(Y414/U414,"-")</f>
        <v>7.1428571428571425E-2</v>
      </c>
      <c r="AA414" s="191">
        <f t="shared" si="42"/>
        <v>23825.5</v>
      </c>
      <c r="AB414" s="354">
        <v>12825210</v>
      </c>
      <c r="AC414" s="354">
        <v>58</v>
      </c>
      <c r="AD414" s="47" t="s">
        <v>107</v>
      </c>
      <c r="AE414" s="77">
        <v>936465</v>
      </c>
      <c r="AF414" s="64">
        <f>IFERROR(AE414/AB414,"-")</f>
        <v>7.3017517841813123E-2</v>
      </c>
      <c r="AG414" s="77">
        <v>11</v>
      </c>
      <c r="AH414" s="64">
        <f>IFERROR(AG414/AC414,"-")</f>
        <v>0.18965517241379309</v>
      </c>
      <c r="AI414" s="191">
        <f t="shared" si="43"/>
        <v>85133.181818181823</v>
      </c>
      <c r="AJ414" s="354">
        <v>130450710</v>
      </c>
      <c r="AK414" s="354">
        <v>196</v>
      </c>
      <c r="AL414" s="47" t="s">
        <v>107</v>
      </c>
      <c r="AM414" s="77">
        <v>5441860</v>
      </c>
      <c r="AN414" s="64">
        <f>IFERROR(AM414/AJ414,"-")</f>
        <v>4.1715832746330013E-2</v>
      </c>
      <c r="AO414" s="77">
        <v>44</v>
      </c>
      <c r="AP414" s="64">
        <f>IFERROR(AO414/AK414,"-")</f>
        <v>0.22448979591836735</v>
      </c>
      <c r="AQ414" s="191">
        <f t="shared" si="44"/>
        <v>123678.63636363637</v>
      </c>
      <c r="AR414" s="354">
        <v>132812080</v>
      </c>
      <c r="AS414" s="354">
        <v>290</v>
      </c>
      <c r="AT414" s="47" t="s">
        <v>107</v>
      </c>
      <c r="AU414" s="77">
        <v>1387536</v>
      </c>
      <c r="AV414" s="64">
        <f>IFERROR(AU414/AR414,"-")</f>
        <v>1.0447362920601801E-2</v>
      </c>
      <c r="AW414" s="77">
        <v>54</v>
      </c>
      <c r="AX414" s="64">
        <f>IFERROR(AW414/AS414,"-")</f>
        <v>0.18620689655172415</v>
      </c>
      <c r="AY414" s="191">
        <f t="shared" si="45"/>
        <v>25695.111111111109</v>
      </c>
      <c r="AZ414" s="354">
        <v>0</v>
      </c>
      <c r="BA414" s="354">
        <v>0</v>
      </c>
      <c r="BB414" s="47" t="s">
        <v>107</v>
      </c>
      <c r="BC414" s="77">
        <v>0</v>
      </c>
      <c r="BD414" s="64" t="str">
        <f>IFERROR(BC414/AZ414,"-")</f>
        <v>-</v>
      </c>
      <c r="BE414" s="77">
        <v>0</v>
      </c>
      <c r="BF414" s="64" t="str">
        <f>IFERROR(BE414/BA414,"-")</f>
        <v>-</v>
      </c>
      <c r="BG414" s="191" t="str">
        <f t="shared" si="46"/>
        <v>-</v>
      </c>
      <c r="BH414" s="354">
        <v>140104100</v>
      </c>
      <c r="BI414" s="354">
        <v>292</v>
      </c>
      <c r="BJ414" s="47" t="s">
        <v>107</v>
      </c>
      <c r="BK414" s="77">
        <v>2368509</v>
      </c>
      <c r="BL414" s="64">
        <f>IFERROR(BK414/BH414,"-")</f>
        <v>1.6905351092509069E-2</v>
      </c>
      <c r="BM414" s="77">
        <v>49</v>
      </c>
      <c r="BN414" s="64">
        <f>IFERROR(BM414/BI414,"-")</f>
        <v>0.1678082191780822</v>
      </c>
      <c r="BO414" s="191">
        <f t="shared" si="47"/>
        <v>48336.918367346938</v>
      </c>
      <c r="BP414" s="286"/>
    </row>
    <row r="415" spans="2:68" s="10" customFormat="1" ht="13.15" customHeight="1">
      <c r="B415" s="457"/>
      <c r="C415" s="456"/>
      <c r="D415" s="458"/>
      <c r="E415" s="458"/>
      <c r="F415" s="48" t="s">
        <v>108</v>
      </c>
      <c r="G415" s="78">
        <v>443903</v>
      </c>
      <c r="H415" s="65">
        <f>IFERROR(G415/D414,"-")</f>
        <v>9.3687600501380398E-3</v>
      </c>
      <c r="I415" s="78">
        <v>25</v>
      </c>
      <c r="J415" s="65">
        <f>IFERROR(I415/E414,"-")</f>
        <v>0.38461538461538464</v>
      </c>
      <c r="K415" s="81">
        <f t="shared" si="40"/>
        <v>17756.12</v>
      </c>
      <c r="L415" s="355"/>
      <c r="M415" s="355"/>
      <c r="N415" s="48" t="s">
        <v>108</v>
      </c>
      <c r="O415" s="78">
        <v>6360182</v>
      </c>
      <c r="P415" s="65">
        <f>IFERROR(O415/L414,"-")</f>
        <v>2.2551245085626861E-2</v>
      </c>
      <c r="Q415" s="78">
        <v>176</v>
      </c>
      <c r="R415" s="65">
        <f>IFERROR(Q415/M414,"-")</f>
        <v>0.30769230769230771</v>
      </c>
      <c r="S415" s="81">
        <f t="shared" si="41"/>
        <v>36137.397727272728</v>
      </c>
      <c r="T415" s="355"/>
      <c r="U415" s="355"/>
      <c r="V415" s="48" t="s">
        <v>108</v>
      </c>
      <c r="W415" s="78">
        <v>66712</v>
      </c>
      <c r="X415" s="65">
        <f>IFERROR(W415/T414,"-")</f>
        <v>1.1222644467659533E-2</v>
      </c>
      <c r="Y415" s="78">
        <v>7</v>
      </c>
      <c r="Z415" s="65">
        <f>IFERROR(Y415/U414,"-")</f>
        <v>0.25</v>
      </c>
      <c r="AA415" s="192">
        <f t="shared" si="42"/>
        <v>9530.2857142857138</v>
      </c>
      <c r="AB415" s="355"/>
      <c r="AC415" s="355"/>
      <c r="AD415" s="48" t="s">
        <v>108</v>
      </c>
      <c r="AE415" s="78">
        <v>238432</v>
      </c>
      <c r="AF415" s="65">
        <f>IFERROR(AE415/AB414,"-")</f>
        <v>1.8590884671673993E-2</v>
      </c>
      <c r="AG415" s="78">
        <v>11</v>
      </c>
      <c r="AH415" s="65">
        <f>IFERROR(AG415/AC414,"-")</f>
        <v>0.18965517241379309</v>
      </c>
      <c r="AI415" s="81">
        <f t="shared" si="43"/>
        <v>21675.636363636364</v>
      </c>
      <c r="AJ415" s="355"/>
      <c r="AK415" s="355"/>
      <c r="AL415" s="48" t="s">
        <v>108</v>
      </c>
      <c r="AM415" s="78">
        <v>1589447</v>
      </c>
      <c r="AN415" s="65">
        <f>IFERROR(AM415/AJ414,"-")</f>
        <v>1.2184272511816915E-2</v>
      </c>
      <c r="AO415" s="78">
        <v>72</v>
      </c>
      <c r="AP415" s="65">
        <f>IFERROR(AO415/AK414,"-")</f>
        <v>0.36734693877551022</v>
      </c>
      <c r="AQ415" s="81">
        <f t="shared" si="44"/>
        <v>22075.652777777777</v>
      </c>
      <c r="AR415" s="355"/>
      <c r="AS415" s="355"/>
      <c r="AT415" s="48" t="s">
        <v>108</v>
      </c>
      <c r="AU415" s="78">
        <v>4465591</v>
      </c>
      <c r="AV415" s="65">
        <f>IFERROR(AU415/AR414,"-")</f>
        <v>3.3623379740758519E-2</v>
      </c>
      <c r="AW415" s="78">
        <v>86</v>
      </c>
      <c r="AX415" s="65">
        <f>IFERROR(AW415/AS414,"-")</f>
        <v>0.29655172413793102</v>
      </c>
      <c r="AY415" s="192">
        <f t="shared" si="45"/>
        <v>51925.476744186046</v>
      </c>
      <c r="AZ415" s="355"/>
      <c r="BA415" s="355"/>
      <c r="BB415" s="48" t="s">
        <v>108</v>
      </c>
      <c r="BC415" s="78">
        <v>0</v>
      </c>
      <c r="BD415" s="65" t="str">
        <f>IFERROR(BC415/AZ414,"-")</f>
        <v>-</v>
      </c>
      <c r="BE415" s="78">
        <v>0</v>
      </c>
      <c r="BF415" s="65" t="str">
        <f>IFERROR(BE415/BA414,"-")</f>
        <v>-</v>
      </c>
      <c r="BG415" s="81" t="str">
        <f t="shared" si="46"/>
        <v>-</v>
      </c>
      <c r="BH415" s="355"/>
      <c r="BI415" s="355"/>
      <c r="BJ415" s="48" t="s">
        <v>108</v>
      </c>
      <c r="BK415" s="78">
        <v>6898773</v>
      </c>
      <c r="BL415" s="65">
        <f>IFERROR(BK415/BH414,"-")</f>
        <v>4.9240336292799426E-2</v>
      </c>
      <c r="BM415" s="78">
        <v>63</v>
      </c>
      <c r="BN415" s="65">
        <f>IFERROR(BM415/BI414,"-")</f>
        <v>0.21575342465753425</v>
      </c>
      <c r="BO415" s="192">
        <f t="shared" si="47"/>
        <v>109504.33333333333</v>
      </c>
      <c r="BP415" s="286"/>
    </row>
    <row r="416" spans="2:68" s="10" customFormat="1" ht="13.15" customHeight="1">
      <c r="B416" s="457"/>
      <c r="C416" s="456"/>
      <c r="D416" s="458"/>
      <c r="E416" s="458"/>
      <c r="F416" s="49" t="s">
        <v>109</v>
      </c>
      <c r="G416" s="78">
        <v>463271</v>
      </c>
      <c r="H416" s="65">
        <f>IFERROR(G416/D414,"-")</f>
        <v>9.7775298594231178E-3</v>
      </c>
      <c r="I416" s="78">
        <v>20</v>
      </c>
      <c r="J416" s="65">
        <f>IFERROR(I416/E414,"-")</f>
        <v>0.30769230769230771</v>
      </c>
      <c r="K416" s="81">
        <f t="shared" si="40"/>
        <v>23163.55</v>
      </c>
      <c r="L416" s="355"/>
      <c r="M416" s="355"/>
      <c r="N416" s="49" t="s">
        <v>109</v>
      </c>
      <c r="O416" s="78">
        <v>9566371</v>
      </c>
      <c r="P416" s="65">
        <f>IFERROR(O416/L414,"-")</f>
        <v>3.3919403092715482E-2</v>
      </c>
      <c r="Q416" s="78">
        <v>173</v>
      </c>
      <c r="R416" s="65">
        <f>IFERROR(Q416/M414,"-")</f>
        <v>0.30244755244755245</v>
      </c>
      <c r="S416" s="81">
        <f t="shared" si="41"/>
        <v>55296.942196531789</v>
      </c>
      <c r="T416" s="355"/>
      <c r="U416" s="355"/>
      <c r="V416" s="49" t="s">
        <v>109</v>
      </c>
      <c r="W416" s="78">
        <v>0</v>
      </c>
      <c r="X416" s="65">
        <f>IFERROR(W416/T414,"-")</f>
        <v>0</v>
      </c>
      <c r="Y416" s="78">
        <v>0</v>
      </c>
      <c r="Z416" s="65">
        <f>IFERROR(Y416/U414,"-")</f>
        <v>0</v>
      </c>
      <c r="AA416" s="192" t="str">
        <f t="shared" si="42"/>
        <v>-</v>
      </c>
      <c r="AB416" s="355"/>
      <c r="AC416" s="355"/>
      <c r="AD416" s="49" t="s">
        <v>109</v>
      </c>
      <c r="AE416" s="78">
        <v>0</v>
      </c>
      <c r="AF416" s="65">
        <f>IFERROR(AE416/AB414,"-")</f>
        <v>0</v>
      </c>
      <c r="AG416" s="78">
        <v>0</v>
      </c>
      <c r="AH416" s="65">
        <f>IFERROR(AG416/AC414,"-")</f>
        <v>0</v>
      </c>
      <c r="AI416" s="81" t="str">
        <f t="shared" si="43"/>
        <v>-</v>
      </c>
      <c r="AJ416" s="355"/>
      <c r="AK416" s="355"/>
      <c r="AL416" s="49" t="s">
        <v>109</v>
      </c>
      <c r="AM416" s="78">
        <v>1794961</v>
      </c>
      <c r="AN416" s="65">
        <f>IFERROR(AM416/AJ414,"-")</f>
        <v>1.3759687471229555E-2</v>
      </c>
      <c r="AO416" s="78">
        <v>77</v>
      </c>
      <c r="AP416" s="65">
        <f>IFERROR(AO416/AK414,"-")</f>
        <v>0.39285714285714285</v>
      </c>
      <c r="AQ416" s="81">
        <f t="shared" si="44"/>
        <v>23311.18181818182</v>
      </c>
      <c r="AR416" s="355"/>
      <c r="AS416" s="355"/>
      <c r="AT416" s="49" t="s">
        <v>109</v>
      </c>
      <c r="AU416" s="78">
        <v>7771410</v>
      </c>
      <c r="AV416" s="65">
        <f>IFERROR(AU416/AR414,"-")</f>
        <v>5.8514330925319442E-2</v>
      </c>
      <c r="AW416" s="78">
        <v>96</v>
      </c>
      <c r="AX416" s="65">
        <f>IFERROR(AW416/AS414,"-")</f>
        <v>0.33103448275862069</v>
      </c>
      <c r="AY416" s="192">
        <f t="shared" si="45"/>
        <v>80952.1875</v>
      </c>
      <c r="AZ416" s="355"/>
      <c r="BA416" s="355"/>
      <c r="BB416" s="49" t="s">
        <v>109</v>
      </c>
      <c r="BC416" s="78">
        <v>0</v>
      </c>
      <c r="BD416" s="65" t="str">
        <f>IFERROR(BC416/AZ414,"-")</f>
        <v>-</v>
      </c>
      <c r="BE416" s="78">
        <v>0</v>
      </c>
      <c r="BF416" s="65" t="str">
        <f>IFERROR(BE416/BA414,"-")</f>
        <v>-</v>
      </c>
      <c r="BG416" s="81" t="str">
        <f t="shared" si="46"/>
        <v>-</v>
      </c>
      <c r="BH416" s="355"/>
      <c r="BI416" s="355"/>
      <c r="BJ416" s="49" t="s">
        <v>109</v>
      </c>
      <c r="BK416" s="78">
        <v>1413020</v>
      </c>
      <c r="BL416" s="65">
        <f>IFERROR(BK416/BH414,"-")</f>
        <v>1.0085500709829333E-2</v>
      </c>
      <c r="BM416" s="78">
        <v>57</v>
      </c>
      <c r="BN416" s="65">
        <f>IFERROR(BM416/BI414,"-")</f>
        <v>0.1952054794520548</v>
      </c>
      <c r="BO416" s="192">
        <f t="shared" si="47"/>
        <v>24789.824561403508</v>
      </c>
      <c r="BP416" s="286"/>
    </row>
    <row r="417" spans="2:68" s="10" customFormat="1" ht="13.15" customHeight="1">
      <c r="B417" s="457"/>
      <c r="C417" s="456"/>
      <c r="D417" s="458"/>
      <c r="E417" s="458"/>
      <c r="F417" s="49" t="s">
        <v>110</v>
      </c>
      <c r="G417" s="78">
        <v>22852</v>
      </c>
      <c r="H417" s="65">
        <f>IFERROR(G417/D414,"-")</f>
        <v>4.8230109881157478E-4</v>
      </c>
      <c r="I417" s="78">
        <v>2</v>
      </c>
      <c r="J417" s="65">
        <f>IFERROR(I417/E414,"-")</f>
        <v>3.0769230769230771E-2</v>
      </c>
      <c r="K417" s="81">
        <f t="shared" si="40"/>
        <v>11426</v>
      </c>
      <c r="L417" s="355"/>
      <c r="M417" s="355"/>
      <c r="N417" s="49" t="s">
        <v>110</v>
      </c>
      <c r="O417" s="78">
        <v>517244</v>
      </c>
      <c r="P417" s="65">
        <f>IFERROR(O417/L414,"-")</f>
        <v>1.8339878030329919E-3</v>
      </c>
      <c r="Q417" s="78">
        <v>37</v>
      </c>
      <c r="R417" s="65">
        <f>IFERROR(Q417/M414,"-")</f>
        <v>6.4685314685314688E-2</v>
      </c>
      <c r="S417" s="81">
        <f t="shared" si="41"/>
        <v>13979.567567567568</v>
      </c>
      <c r="T417" s="355"/>
      <c r="U417" s="355"/>
      <c r="V417" s="49" t="s">
        <v>110</v>
      </c>
      <c r="W417" s="78">
        <v>0</v>
      </c>
      <c r="X417" s="65">
        <f>IFERROR(W417/T414,"-")</f>
        <v>0</v>
      </c>
      <c r="Y417" s="78">
        <v>0</v>
      </c>
      <c r="Z417" s="65">
        <f>IFERROR(Y417/U414,"-")</f>
        <v>0</v>
      </c>
      <c r="AA417" s="192" t="str">
        <f t="shared" si="42"/>
        <v>-</v>
      </c>
      <c r="AB417" s="355"/>
      <c r="AC417" s="355"/>
      <c r="AD417" s="49" t="s">
        <v>110</v>
      </c>
      <c r="AE417" s="78">
        <v>0</v>
      </c>
      <c r="AF417" s="65">
        <f>IFERROR(AE417/AB414,"-")</f>
        <v>0</v>
      </c>
      <c r="AG417" s="78">
        <v>0</v>
      </c>
      <c r="AH417" s="65">
        <f>IFERROR(AG417/AC414,"-")</f>
        <v>0</v>
      </c>
      <c r="AI417" s="81" t="str">
        <f t="shared" si="43"/>
        <v>-</v>
      </c>
      <c r="AJ417" s="355"/>
      <c r="AK417" s="355"/>
      <c r="AL417" s="49" t="s">
        <v>110</v>
      </c>
      <c r="AM417" s="78">
        <v>222802</v>
      </c>
      <c r="AN417" s="65">
        <f>IFERROR(AM417/AJ414,"-")</f>
        <v>1.7079401100998223E-3</v>
      </c>
      <c r="AO417" s="78">
        <v>16</v>
      </c>
      <c r="AP417" s="65">
        <f>IFERROR(AO417/AK414,"-")</f>
        <v>8.1632653061224483E-2</v>
      </c>
      <c r="AQ417" s="81">
        <f t="shared" si="44"/>
        <v>13925.125</v>
      </c>
      <c r="AR417" s="355"/>
      <c r="AS417" s="355"/>
      <c r="AT417" s="49" t="s">
        <v>110</v>
      </c>
      <c r="AU417" s="78">
        <v>294442</v>
      </c>
      <c r="AV417" s="65">
        <f>IFERROR(AU417/AR414,"-")</f>
        <v>2.216982069703298E-3</v>
      </c>
      <c r="AW417" s="78">
        <v>21</v>
      </c>
      <c r="AX417" s="65">
        <f>IFERROR(AW417/AS414,"-")</f>
        <v>7.2413793103448282E-2</v>
      </c>
      <c r="AY417" s="192">
        <f t="shared" si="45"/>
        <v>14021.047619047618</v>
      </c>
      <c r="AZ417" s="355"/>
      <c r="BA417" s="355"/>
      <c r="BB417" s="49" t="s">
        <v>110</v>
      </c>
      <c r="BC417" s="78">
        <v>0</v>
      </c>
      <c r="BD417" s="65" t="str">
        <f>IFERROR(BC417/AZ414,"-")</f>
        <v>-</v>
      </c>
      <c r="BE417" s="78">
        <v>0</v>
      </c>
      <c r="BF417" s="65" t="str">
        <f>IFERROR(BE417/BA414,"-")</f>
        <v>-</v>
      </c>
      <c r="BG417" s="81" t="str">
        <f t="shared" si="46"/>
        <v>-</v>
      </c>
      <c r="BH417" s="355"/>
      <c r="BI417" s="355"/>
      <c r="BJ417" s="49" t="s">
        <v>110</v>
      </c>
      <c r="BK417" s="78">
        <v>142327</v>
      </c>
      <c r="BL417" s="65">
        <f>IFERROR(BK417/BH414,"-")</f>
        <v>1.0158660595942588E-3</v>
      </c>
      <c r="BM417" s="78">
        <v>12</v>
      </c>
      <c r="BN417" s="65">
        <f>IFERROR(BM417/BI414,"-")</f>
        <v>4.1095890410958902E-2</v>
      </c>
      <c r="BO417" s="192">
        <f t="shared" si="47"/>
        <v>11860.583333333334</v>
      </c>
      <c r="BP417" s="286"/>
    </row>
    <row r="418" spans="2:68" s="10" customFormat="1" ht="13.15" customHeight="1">
      <c r="B418" s="457"/>
      <c r="C418" s="456"/>
      <c r="D418" s="458"/>
      <c r="E418" s="458"/>
      <c r="F418" s="49" t="s">
        <v>111</v>
      </c>
      <c r="G418" s="78">
        <v>824755</v>
      </c>
      <c r="H418" s="65">
        <f>IFERROR(G418/D414,"-")</f>
        <v>1.7406802150811324E-2</v>
      </c>
      <c r="I418" s="78">
        <v>24</v>
      </c>
      <c r="J418" s="65">
        <f>IFERROR(I418/E414,"-")</f>
        <v>0.36923076923076925</v>
      </c>
      <c r="K418" s="81">
        <f t="shared" si="40"/>
        <v>34364.791666666664</v>
      </c>
      <c r="L418" s="355"/>
      <c r="M418" s="355"/>
      <c r="N418" s="49" t="s">
        <v>111</v>
      </c>
      <c r="O418" s="78">
        <v>9045000</v>
      </c>
      <c r="P418" s="65">
        <f>IFERROR(O418/L414,"-")</f>
        <v>3.207078221967468E-2</v>
      </c>
      <c r="Q418" s="78">
        <v>199</v>
      </c>
      <c r="R418" s="65">
        <f>IFERROR(Q418/M414,"-")</f>
        <v>0.34790209790209792</v>
      </c>
      <c r="S418" s="81">
        <f t="shared" si="41"/>
        <v>45452.261306532666</v>
      </c>
      <c r="T418" s="355"/>
      <c r="U418" s="355"/>
      <c r="V418" s="49" t="s">
        <v>111</v>
      </c>
      <c r="W418" s="78">
        <v>0</v>
      </c>
      <c r="X418" s="65">
        <f>IFERROR(W418/T414,"-")</f>
        <v>0</v>
      </c>
      <c r="Y418" s="78">
        <v>0</v>
      </c>
      <c r="Z418" s="65">
        <f>IFERROR(Y418/U414,"-")</f>
        <v>0</v>
      </c>
      <c r="AA418" s="192" t="str">
        <f t="shared" si="42"/>
        <v>-</v>
      </c>
      <c r="AB418" s="355"/>
      <c r="AC418" s="355"/>
      <c r="AD418" s="49" t="s">
        <v>111</v>
      </c>
      <c r="AE418" s="78">
        <v>0</v>
      </c>
      <c r="AF418" s="65">
        <f>IFERROR(AE418/AB414,"-")</f>
        <v>0</v>
      </c>
      <c r="AG418" s="78">
        <v>0</v>
      </c>
      <c r="AH418" s="65">
        <f>IFERROR(AG418/AC414,"-")</f>
        <v>0</v>
      </c>
      <c r="AI418" s="81" t="str">
        <f t="shared" si="43"/>
        <v>-</v>
      </c>
      <c r="AJ418" s="355"/>
      <c r="AK418" s="355"/>
      <c r="AL418" s="49" t="s">
        <v>111</v>
      </c>
      <c r="AM418" s="78">
        <v>6047679</v>
      </c>
      <c r="AN418" s="65">
        <f>IFERROR(AM418/AJ414,"-")</f>
        <v>4.6359877995297998E-2</v>
      </c>
      <c r="AO418" s="78">
        <v>75</v>
      </c>
      <c r="AP418" s="65">
        <f>IFERROR(AO418/AK414,"-")</f>
        <v>0.38265306122448978</v>
      </c>
      <c r="AQ418" s="81">
        <f t="shared" si="44"/>
        <v>80635.72</v>
      </c>
      <c r="AR418" s="355"/>
      <c r="AS418" s="355"/>
      <c r="AT418" s="49" t="s">
        <v>111</v>
      </c>
      <c r="AU418" s="78">
        <v>2997321</v>
      </c>
      <c r="AV418" s="65">
        <f>IFERROR(AU418/AR414,"-")</f>
        <v>2.2568135368409258E-2</v>
      </c>
      <c r="AW418" s="78">
        <v>124</v>
      </c>
      <c r="AX418" s="65">
        <f>IFERROR(AW418/AS414,"-")</f>
        <v>0.42758620689655175</v>
      </c>
      <c r="AY418" s="192">
        <f t="shared" si="45"/>
        <v>24171.943548387098</v>
      </c>
      <c r="AZ418" s="355"/>
      <c r="BA418" s="355"/>
      <c r="BB418" s="49" t="s">
        <v>111</v>
      </c>
      <c r="BC418" s="78">
        <v>0</v>
      </c>
      <c r="BD418" s="65" t="str">
        <f>IFERROR(BC418/AZ414,"-")</f>
        <v>-</v>
      </c>
      <c r="BE418" s="78">
        <v>0</v>
      </c>
      <c r="BF418" s="65" t="str">
        <f>IFERROR(BE418/BA414,"-")</f>
        <v>-</v>
      </c>
      <c r="BG418" s="81" t="str">
        <f t="shared" si="46"/>
        <v>-</v>
      </c>
      <c r="BH418" s="355"/>
      <c r="BI418" s="355"/>
      <c r="BJ418" s="49" t="s">
        <v>111</v>
      </c>
      <c r="BK418" s="78">
        <v>3088874</v>
      </c>
      <c r="BL418" s="65">
        <f>IFERROR(BK418/BH414,"-")</f>
        <v>2.2046992200799264E-2</v>
      </c>
      <c r="BM418" s="78">
        <v>81</v>
      </c>
      <c r="BN418" s="65">
        <f>IFERROR(BM418/BI414,"-")</f>
        <v>0.2773972602739726</v>
      </c>
      <c r="BO418" s="192">
        <f t="shared" si="47"/>
        <v>38134.246913580246</v>
      </c>
      <c r="BP418" s="286"/>
    </row>
    <row r="419" spans="2:68" s="10" customFormat="1" ht="13.15" customHeight="1">
      <c r="B419" s="457"/>
      <c r="C419" s="456"/>
      <c r="D419" s="458"/>
      <c r="E419" s="458"/>
      <c r="F419" s="49" t="s">
        <v>112</v>
      </c>
      <c r="G419" s="78">
        <v>3744959</v>
      </c>
      <c r="H419" s="65">
        <f>IFERROR(G419/D414,"-")</f>
        <v>7.9038939292153707E-2</v>
      </c>
      <c r="I419" s="78">
        <v>29</v>
      </c>
      <c r="J419" s="65">
        <f>IFERROR(I419/E414,"-")</f>
        <v>0.44615384615384618</v>
      </c>
      <c r="K419" s="81">
        <f t="shared" si="40"/>
        <v>129136.5172413793</v>
      </c>
      <c r="L419" s="355"/>
      <c r="M419" s="355"/>
      <c r="N419" s="49" t="s">
        <v>112</v>
      </c>
      <c r="O419" s="78">
        <v>13538582</v>
      </c>
      <c r="P419" s="65">
        <f>IFERROR(O419/L414,"-")</f>
        <v>4.8003639014395541E-2</v>
      </c>
      <c r="Q419" s="78">
        <v>234</v>
      </c>
      <c r="R419" s="65">
        <f>IFERROR(Q419/M414,"-")</f>
        <v>0.40909090909090912</v>
      </c>
      <c r="S419" s="81">
        <f t="shared" si="41"/>
        <v>57857.188034188031</v>
      </c>
      <c r="T419" s="355"/>
      <c r="U419" s="355"/>
      <c r="V419" s="49" t="s">
        <v>112</v>
      </c>
      <c r="W419" s="78">
        <v>0</v>
      </c>
      <c r="X419" s="65">
        <f>IFERROR(W419/T414,"-")</f>
        <v>0</v>
      </c>
      <c r="Y419" s="78">
        <v>0</v>
      </c>
      <c r="Z419" s="65">
        <f>IFERROR(Y419/U414,"-")</f>
        <v>0</v>
      </c>
      <c r="AA419" s="192" t="str">
        <f t="shared" si="42"/>
        <v>-</v>
      </c>
      <c r="AB419" s="355"/>
      <c r="AC419" s="355"/>
      <c r="AD419" s="49" t="s">
        <v>112</v>
      </c>
      <c r="AE419" s="78">
        <v>0</v>
      </c>
      <c r="AF419" s="65">
        <f>IFERROR(AE419/AB414,"-")</f>
        <v>0</v>
      </c>
      <c r="AG419" s="78">
        <v>0</v>
      </c>
      <c r="AH419" s="65">
        <f>IFERROR(AG419/AC414,"-")</f>
        <v>0</v>
      </c>
      <c r="AI419" s="81" t="str">
        <f t="shared" si="43"/>
        <v>-</v>
      </c>
      <c r="AJ419" s="355"/>
      <c r="AK419" s="355"/>
      <c r="AL419" s="49" t="s">
        <v>112</v>
      </c>
      <c r="AM419" s="78">
        <v>7335547</v>
      </c>
      <c r="AN419" s="65">
        <f>IFERROR(AM419/AJ414,"-")</f>
        <v>5.6232327137199944E-2</v>
      </c>
      <c r="AO419" s="78">
        <v>110</v>
      </c>
      <c r="AP419" s="65">
        <f>IFERROR(AO419/AK414,"-")</f>
        <v>0.56122448979591832</v>
      </c>
      <c r="AQ419" s="81">
        <f t="shared" si="44"/>
        <v>66686.790909090909</v>
      </c>
      <c r="AR419" s="355"/>
      <c r="AS419" s="355"/>
      <c r="AT419" s="49" t="s">
        <v>112</v>
      </c>
      <c r="AU419" s="78">
        <v>6203035</v>
      </c>
      <c r="AV419" s="65">
        <f>IFERROR(AU419/AR414,"-")</f>
        <v>4.6705352404690897E-2</v>
      </c>
      <c r="AW419" s="78">
        <v>124</v>
      </c>
      <c r="AX419" s="65">
        <f>IFERROR(AW419/AS414,"-")</f>
        <v>0.42758620689655175</v>
      </c>
      <c r="AY419" s="192">
        <f t="shared" si="45"/>
        <v>50024.475806451614</v>
      </c>
      <c r="AZ419" s="355"/>
      <c r="BA419" s="355"/>
      <c r="BB419" s="49" t="s">
        <v>112</v>
      </c>
      <c r="BC419" s="78">
        <v>0</v>
      </c>
      <c r="BD419" s="65" t="str">
        <f>IFERROR(BC419/AZ414,"-")</f>
        <v>-</v>
      </c>
      <c r="BE419" s="78">
        <v>0</v>
      </c>
      <c r="BF419" s="65" t="str">
        <f>IFERROR(BE419/BA414,"-")</f>
        <v>-</v>
      </c>
      <c r="BG419" s="81" t="str">
        <f t="shared" si="46"/>
        <v>-</v>
      </c>
      <c r="BH419" s="355"/>
      <c r="BI419" s="355"/>
      <c r="BJ419" s="49" t="s">
        <v>112</v>
      </c>
      <c r="BK419" s="78">
        <v>6353074</v>
      </c>
      <c r="BL419" s="65">
        <f>IFERROR(BK419/BH414,"-")</f>
        <v>4.5345382469178276E-2</v>
      </c>
      <c r="BM419" s="78">
        <v>89</v>
      </c>
      <c r="BN419" s="65">
        <f>IFERROR(BM419/BI414,"-")</f>
        <v>0.3047945205479452</v>
      </c>
      <c r="BO419" s="192">
        <f t="shared" si="47"/>
        <v>71382.853932584272</v>
      </c>
      <c r="BP419" s="286"/>
    </row>
    <row r="420" spans="2:68" s="10" customFormat="1" ht="13.15" customHeight="1">
      <c r="B420" s="457"/>
      <c r="C420" s="456"/>
      <c r="D420" s="458"/>
      <c r="E420" s="458"/>
      <c r="F420" s="49" t="s">
        <v>113</v>
      </c>
      <c r="G420" s="78">
        <v>3417304</v>
      </c>
      <c r="H420" s="65">
        <f>IFERROR(G420/D414,"-")</f>
        <v>7.2123642314597836E-2</v>
      </c>
      <c r="I420" s="78">
        <v>17</v>
      </c>
      <c r="J420" s="65">
        <f>IFERROR(I420/E414,"-")</f>
        <v>0.26153846153846155</v>
      </c>
      <c r="K420" s="81">
        <f t="shared" si="40"/>
        <v>201017.88235294117</v>
      </c>
      <c r="L420" s="355"/>
      <c r="M420" s="355"/>
      <c r="N420" s="49" t="s">
        <v>113</v>
      </c>
      <c r="O420" s="78">
        <v>17626413</v>
      </c>
      <c r="P420" s="65">
        <f>IFERROR(O420/L414,"-")</f>
        <v>6.2497827820568563E-2</v>
      </c>
      <c r="Q420" s="78">
        <v>72</v>
      </c>
      <c r="R420" s="65">
        <f>IFERROR(Q420/M414,"-")</f>
        <v>0.12587412587412589</v>
      </c>
      <c r="S420" s="81">
        <f t="shared" si="41"/>
        <v>244811.29166666666</v>
      </c>
      <c r="T420" s="355"/>
      <c r="U420" s="355"/>
      <c r="V420" s="49" t="s">
        <v>113</v>
      </c>
      <c r="W420" s="78">
        <v>0</v>
      </c>
      <c r="X420" s="65">
        <f>IFERROR(W420/T414,"-")</f>
        <v>0</v>
      </c>
      <c r="Y420" s="78">
        <v>0</v>
      </c>
      <c r="Z420" s="65">
        <f>IFERROR(Y420/U414,"-")</f>
        <v>0</v>
      </c>
      <c r="AA420" s="192" t="str">
        <f t="shared" si="42"/>
        <v>-</v>
      </c>
      <c r="AB420" s="355"/>
      <c r="AC420" s="355"/>
      <c r="AD420" s="49" t="s">
        <v>113</v>
      </c>
      <c r="AE420" s="78">
        <v>0</v>
      </c>
      <c r="AF420" s="65">
        <f>IFERROR(AE420/AB414,"-")</f>
        <v>0</v>
      </c>
      <c r="AG420" s="78">
        <v>0</v>
      </c>
      <c r="AH420" s="65">
        <f>IFERROR(AG420/AC414,"-")</f>
        <v>0</v>
      </c>
      <c r="AI420" s="81" t="str">
        <f t="shared" si="43"/>
        <v>-</v>
      </c>
      <c r="AJ420" s="355"/>
      <c r="AK420" s="355"/>
      <c r="AL420" s="49" t="s">
        <v>113</v>
      </c>
      <c r="AM420" s="78">
        <v>13901318</v>
      </c>
      <c r="AN420" s="65">
        <f>IFERROR(AM420/AJ414,"-")</f>
        <v>0.10656375883274227</v>
      </c>
      <c r="AO420" s="78">
        <v>39</v>
      </c>
      <c r="AP420" s="65">
        <f>IFERROR(AO420/AK414,"-")</f>
        <v>0.19897959183673469</v>
      </c>
      <c r="AQ420" s="81">
        <f t="shared" si="44"/>
        <v>356444.05128205131</v>
      </c>
      <c r="AR420" s="355"/>
      <c r="AS420" s="355"/>
      <c r="AT420" s="49" t="s">
        <v>113</v>
      </c>
      <c r="AU420" s="78">
        <v>3725095</v>
      </c>
      <c r="AV420" s="65">
        <f>IFERROR(AU420/AR414,"-")</f>
        <v>2.8047862814888525E-2</v>
      </c>
      <c r="AW420" s="78">
        <v>33</v>
      </c>
      <c r="AX420" s="65">
        <f>IFERROR(AW420/AS414,"-")</f>
        <v>0.11379310344827587</v>
      </c>
      <c r="AY420" s="192">
        <f t="shared" si="45"/>
        <v>112881.66666666667</v>
      </c>
      <c r="AZ420" s="355"/>
      <c r="BA420" s="355"/>
      <c r="BB420" s="49" t="s">
        <v>113</v>
      </c>
      <c r="BC420" s="78">
        <v>0</v>
      </c>
      <c r="BD420" s="65" t="str">
        <f>IFERROR(BC420/AZ414,"-")</f>
        <v>-</v>
      </c>
      <c r="BE420" s="78">
        <v>0</v>
      </c>
      <c r="BF420" s="65" t="str">
        <f>IFERROR(BE420/BA414,"-")</f>
        <v>-</v>
      </c>
      <c r="BG420" s="81" t="str">
        <f t="shared" si="46"/>
        <v>-</v>
      </c>
      <c r="BH420" s="355"/>
      <c r="BI420" s="355"/>
      <c r="BJ420" s="49" t="s">
        <v>113</v>
      </c>
      <c r="BK420" s="78">
        <v>1078234</v>
      </c>
      <c r="BL420" s="65">
        <f>IFERROR(BK420/BH414,"-")</f>
        <v>7.6959489408232875E-3</v>
      </c>
      <c r="BM420" s="78">
        <v>22</v>
      </c>
      <c r="BN420" s="65">
        <f>IFERROR(BM420/BI414,"-")</f>
        <v>7.5342465753424653E-2</v>
      </c>
      <c r="BO420" s="192">
        <f t="shared" si="47"/>
        <v>49010.63636363636</v>
      </c>
      <c r="BP420" s="286"/>
    </row>
    <row r="421" spans="2:68" s="10" customFormat="1" ht="13.15" customHeight="1">
      <c r="B421" s="457"/>
      <c r="C421" s="456"/>
      <c r="D421" s="458"/>
      <c r="E421" s="458"/>
      <c r="F421" s="49" t="s">
        <v>123</v>
      </c>
      <c r="G421" s="78">
        <v>0</v>
      </c>
      <c r="H421" s="65">
        <f>IFERROR(G421/D414,"-")</f>
        <v>0</v>
      </c>
      <c r="I421" s="78">
        <v>0</v>
      </c>
      <c r="J421" s="65">
        <f>IFERROR(I421/E414,"-")</f>
        <v>0</v>
      </c>
      <c r="K421" s="81" t="str">
        <f t="shared" si="40"/>
        <v>-</v>
      </c>
      <c r="L421" s="355"/>
      <c r="M421" s="355"/>
      <c r="N421" s="49" t="s">
        <v>123</v>
      </c>
      <c r="O421" s="78">
        <v>0</v>
      </c>
      <c r="P421" s="65">
        <f>IFERROR(O421/L414,"-")</f>
        <v>0</v>
      </c>
      <c r="Q421" s="78">
        <v>0</v>
      </c>
      <c r="R421" s="65">
        <f>IFERROR(Q421/M414,"-")</f>
        <v>0</v>
      </c>
      <c r="S421" s="81" t="str">
        <f t="shared" si="41"/>
        <v>-</v>
      </c>
      <c r="T421" s="355"/>
      <c r="U421" s="355"/>
      <c r="V421" s="49" t="s">
        <v>123</v>
      </c>
      <c r="W421" s="78">
        <v>0</v>
      </c>
      <c r="X421" s="65">
        <f>IFERROR(W421/T414,"-")</f>
        <v>0</v>
      </c>
      <c r="Y421" s="78">
        <v>0</v>
      </c>
      <c r="Z421" s="65">
        <f>IFERROR(Y421/U414,"-")</f>
        <v>0</v>
      </c>
      <c r="AA421" s="192" t="str">
        <f t="shared" si="42"/>
        <v>-</v>
      </c>
      <c r="AB421" s="355"/>
      <c r="AC421" s="355"/>
      <c r="AD421" s="49" t="s">
        <v>123</v>
      </c>
      <c r="AE421" s="78">
        <v>0</v>
      </c>
      <c r="AF421" s="65">
        <f>IFERROR(AE421/AB414,"-")</f>
        <v>0</v>
      </c>
      <c r="AG421" s="78">
        <v>0</v>
      </c>
      <c r="AH421" s="65">
        <f>IFERROR(AG421/AC414,"-")</f>
        <v>0</v>
      </c>
      <c r="AI421" s="81" t="str">
        <f t="shared" si="43"/>
        <v>-</v>
      </c>
      <c r="AJ421" s="355"/>
      <c r="AK421" s="355"/>
      <c r="AL421" s="49" t="s">
        <v>123</v>
      </c>
      <c r="AM421" s="78">
        <v>0</v>
      </c>
      <c r="AN421" s="65">
        <f>IFERROR(AM421/AJ414,"-")</f>
        <v>0</v>
      </c>
      <c r="AO421" s="78">
        <v>0</v>
      </c>
      <c r="AP421" s="65">
        <f>IFERROR(AO421/AK414,"-")</f>
        <v>0</v>
      </c>
      <c r="AQ421" s="81" t="str">
        <f t="shared" si="44"/>
        <v>-</v>
      </c>
      <c r="AR421" s="355"/>
      <c r="AS421" s="355"/>
      <c r="AT421" s="49" t="s">
        <v>123</v>
      </c>
      <c r="AU421" s="78">
        <v>0</v>
      </c>
      <c r="AV421" s="65">
        <f>IFERROR(AU421/AR414,"-")</f>
        <v>0</v>
      </c>
      <c r="AW421" s="78">
        <v>0</v>
      </c>
      <c r="AX421" s="65">
        <f>IFERROR(AW421/AS414,"-")</f>
        <v>0</v>
      </c>
      <c r="AY421" s="192" t="str">
        <f t="shared" si="45"/>
        <v>-</v>
      </c>
      <c r="AZ421" s="355"/>
      <c r="BA421" s="355"/>
      <c r="BB421" s="49" t="s">
        <v>123</v>
      </c>
      <c r="BC421" s="78">
        <v>0</v>
      </c>
      <c r="BD421" s="65" t="str">
        <f>IFERROR(BC421/AZ414,"-")</f>
        <v>-</v>
      </c>
      <c r="BE421" s="78">
        <v>0</v>
      </c>
      <c r="BF421" s="65" t="str">
        <f>IFERROR(BE421/BA414,"-")</f>
        <v>-</v>
      </c>
      <c r="BG421" s="81" t="str">
        <f t="shared" si="46"/>
        <v>-</v>
      </c>
      <c r="BH421" s="355"/>
      <c r="BI421" s="355"/>
      <c r="BJ421" s="49" t="s">
        <v>123</v>
      </c>
      <c r="BK421" s="78">
        <v>0</v>
      </c>
      <c r="BL421" s="65">
        <f>IFERROR(BK421/BH414,"-")</f>
        <v>0</v>
      </c>
      <c r="BM421" s="78">
        <v>0</v>
      </c>
      <c r="BN421" s="65">
        <f>IFERROR(BM421/BI414,"-")</f>
        <v>0</v>
      </c>
      <c r="BO421" s="192" t="str">
        <f t="shared" si="47"/>
        <v>-</v>
      </c>
      <c r="BP421" s="286"/>
    </row>
    <row r="422" spans="2:68" s="10" customFormat="1" ht="13.15" customHeight="1">
      <c r="B422" s="457"/>
      <c r="C422" s="456"/>
      <c r="D422" s="458"/>
      <c r="E422" s="458"/>
      <c r="F422" s="49" t="s">
        <v>114</v>
      </c>
      <c r="G422" s="78">
        <v>1965</v>
      </c>
      <c r="H422" s="65">
        <f>IFERROR(G422/D414,"-")</f>
        <v>4.147215382306776E-5</v>
      </c>
      <c r="I422" s="78">
        <v>1</v>
      </c>
      <c r="J422" s="65">
        <f>IFERROR(I422/E414,"-")</f>
        <v>1.5384615384615385E-2</v>
      </c>
      <c r="K422" s="81">
        <f t="shared" si="40"/>
        <v>1965</v>
      </c>
      <c r="L422" s="355"/>
      <c r="M422" s="355"/>
      <c r="N422" s="49" t="s">
        <v>114</v>
      </c>
      <c r="O422" s="78">
        <v>133857</v>
      </c>
      <c r="P422" s="65">
        <f>IFERROR(O422/L414,"-")</f>
        <v>4.7461566562509607E-4</v>
      </c>
      <c r="Q422" s="78">
        <v>7</v>
      </c>
      <c r="R422" s="65">
        <f>IFERROR(Q422/M414,"-")</f>
        <v>1.2237762237762238E-2</v>
      </c>
      <c r="S422" s="81">
        <f t="shared" si="41"/>
        <v>19122.428571428572</v>
      </c>
      <c r="T422" s="355"/>
      <c r="U422" s="355"/>
      <c r="V422" s="49" t="s">
        <v>114</v>
      </c>
      <c r="W422" s="78">
        <v>0</v>
      </c>
      <c r="X422" s="65">
        <f>IFERROR(W422/T414,"-")</f>
        <v>0</v>
      </c>
      <c r="Y422" s="78">
        <v>0</v>
      </c>
      <c r="Z422" s="65">
        <f>IFERROR(Y422/U414,"-")</f>
        <v>0</v>
      </c>
      <c r="AA422" s="192" t="str">
        <f t="shared" si="42"/>
        <v>-</v>
      </c>
      <c r="AB422" s="355"/>
      <c r="AC422" s="355"/>
      <c r="AD422" s="49" t="s">
        <v>114</v>
      </c>
      <c r="AE422" s="78">
        <v>0</v>
      </c>
      <c r="AF422" s="65">
        <f>IFERROR(AE422/AB414,"-")</f>
        <v>0</v>
      </c>
      <c r="AG422" s="78">
        <v>0</v>
      </c>
      <c r="AH422" s="65">
        <f>IFERROR(AG422/AC414,"-")</f>
        <v>0</v>
      </c>
      <c r="AI422" s="81" t="str">
        <f t="shared" si="43"/>
        <v>-</v>
      </c>
      <c r="AJ422" s="355"/>
      <c r="AK422" s="355"/>
      <c r="AL422" s="49" t="s">
        <v>114</v>
      </c>
      <c r="AM422" s="78">
        <v>39394</v>
      </c>
      <c r="AN422" s="65">
        <f>IFERROR(AM422/AJ414,"-")</f>
        <v>3.0198379142589566E-4</v>
      </c>
      <c r="AO422" s="78">
        <v>4</v>
      </c>
      <c r="AP422" s="65">
        <f>IFERROR(AO422/AK414,"-")</f>
        <v>2.0408163265306121E-2</v>
      </c>
      <c r="AQ422" s="81">
        <f t="shared" si="44"/>
        <v>9848.5</v>
      </c>
      <c r="AR422" s="355"/>
      <c r="AS422" s="355"/>
      <c r="AT422" s="49" t="s">
        <v>114</v>
      </c>
      <c r="AU422" s="78">
        <v>94463</v>
      </c>
      <c r="AV422" s="65">
        <f>IFERROR(AU422/AR414,"-")</f>
        <v>7.1125307276265833E-4</v>
      </c>
      <c r="AW422" s="78">
        <v>3</v>
      </c>
      <c r="AX422" s="65">
        <f>IFERROR(AW422/AS414,"-")</f>
        <v>1.0344827586206896E-2</v>
      </c>
      <c r="AY422" s="192">
        <f t="shared" si="45"/>
        <v>31487.666666666668</v>
      </c>
      <c r="AZ422" s="355"/>
      <c r="BA422" s="355"/>
      <c r="BB422" s="49" t="s">
        <v>114</v>
      </c>
      <c r="BC422" s="78">
        <v>0</v>
      </c>
      <c r="BD422" s="65" t="str">
        <f>IFERROR(BC422/AZ414,"-")</f>
        <v>-</v>
      </c>
      <c r="BE422" s="78">
        <v>0</v>
      </c>
      <c r="BF422" s="65" t="str">
        <f>IFERROR(BE422/BA414,"-")</f>
        <v>-</v>
      </c>
      <c r="BG422" s="81" t="str">
        <f t="shared" si="46"/>
        <v>-</v>
      </c>
      <c r="BH422" s="355"/>
      <c r="BI422" s="355"/>
      <c r="BJ422" s="49" t="s">
        <v>114</v>
      </c>
      <c r="BK422" s="78">
        <v>61610</v>
      </c>
      <c r="BL422" s="65">
        <f>IFERROR(BK422/BH414,"-")</f>
        <v>4.3974444716464401E-4</v>
      </c>
      <c r="BM422" s="78">
        <v>2</v>
      </c>
      <c r="BN422" s="65">
        <f>IFERROR(BM422/BI414,"-")</f>
        <v>6.8493150684931503E-3</v>
      </c>
      <c r="BO422" s="192">
        <f t="shared" si="47"/>
        <v>30805</v>
      </c>
      <c r="BP422" s="286"/>
    </row>
    <row r="423" spans="2:68" s="10" customFormat="1" ht="13.15" customHeight="1">
      <c r="B423" s="457"/>
      <c r="C423" s="456"/>
      <c r="D423" s="458"/>
      <c r="E423" s="458"/>
      <c r="F423" s="49" t="s">
        <v>115</v>
      </c>
      <c r="G423" s="78">
        <v>15816</v>
      </c>
      <c r="H423" s="65">
        <f>IFERROR(G423/D414,"-")</f>
        <v>3.3380335107666142E-4</v>
      </c>
      <c r="I423" s="78">
        <v>2</v>
      </c>
      <c r="J423" s="65">
        <f>IFERROR(I423/E414,"-")</f>
        <v>3.0769230769230771E-2</v>
      </c>
      <c r="K423" s="81">
        <f t="shared" si="40"/>
        <v>7908</v>
      </c>
      <c r="L423" s="355"/>
      <c r="M423" s="355"/>
      <c r="N423" s="49" t="s">
        <v>115</v>
      </c>
      <c r="O423" s="78">
        <v>267966</v>
      </c>
      <c r="P423" s="65">
        <f>IFERROR(O423/L414,"-")</f>
        <v>9.5012484558069054E-4</v>
      </c>
      <c r="Q423" s="78">
        <v>22</v>
      </c>
      <c r="R423" s="65">
        <f>IFERROR(Q423/M414,"-")</f>
        <v>3.8461538461538464E-2</v>
      </c>
      <c r="S423" s="81">
        <f t="shared" si="41"/>
        <v>12180.272727272728</v>
      </c>
      <c r="T423" s="355"/>
      <c r="U423" s="355"/>
      <c r="V423" s="49" t="s">
        <v>115</v>
      </c>
      <c r="W423" s="78">
        <v>1841</v>
      </c>
      <c r="X423" s="65">
        <f>IFERROR(W423/T414,"-")</f>
        <v>3.0970272911861734E-4</v>
      </c>
      <c r="Y423" s="78">
        <v>1</v>
      </c>
      <c r="Z423" s="65">
        <f>IFERROR(Y423/U414,"-")</f>
        <v>3.5714285714285712E-2</v>
      </c>
      <c r="AA423" s="192">
        <f t="shared" si="42"/>
        <v>1841</v>
      </c>
      <c r="AB423" s="355"/>
      <c r="AC423" s="355"/>
      <c r="AD423" s="49" t="s">
        <v>115</v>
      </c>
      <c r="AE423" s="78">
        <v>0</v>
      </c>
      <c r="AF423" s="65">
        <f>IFERROR(AE423/AB414,"-")</f>
        <v>0</v>
      </c>
      <c r="AG423" s="78">
        <v>0</v>
      </c>
      <c r="AH423" s="65">
        <f>IFERROR(AG423/AC414,"-")</f>
        <v>0</v>
      </c>
      <c r="AI423" s="81" t="str">
        <f t="shared" si="43"/>
        <v>-</v>
      </c>
      <c r="AJ423" s="355"/>
      <c r="AK423" s="355"/>
      <c r="AL423" s="49" t="s">
        <v>115</v>
      </c>
      <c r="AM423" s="78">
        <v>122568</v>
      </c>
      <c r="AN423" s="65">
        <f>IFERROR(AM423/AJ414,"-")</f>
        <v>9.3957326870815802E-4</v>
      </c>
      <c r="AO423" s="78">
        <v>7</v>
      </c>
      <c r="AP423" s="65">
        <f>IFERROR(AO423/AK414,"-")</f>
        <v>3.5714285714285712E-2</v>
      </c>
      <c r="AQ423" s="81">
        <f t="shared" si="44"/>
        <v>17509.714285714286</v>
      </c>
      <c r="AR423" s="355"/>
      <c r="AS423" s="355"/>
      <c r="AT423" s="49" t="s">
        <v>115</v>
      </c>
      <c r="AU423" s="78">
        <v>143557</v>
      </c>
      <c r="AV423" s="65">
        <f>IFERROR(AU423/AR414,"-")</f>
        <v>1.0809031829032418E-3</v>
      </c>
      <c r="AW423" s="78">
        <v>14</v>
      </c>
      <c r="AX423" s="65">
        <f>IFERROR(AW423/AS414,"-")</f>
        <v>4.8275862068965517E-2</v>
      </c>
      <c r="AY423" s="192">
        <f t="shared" si="45"/>
        <v>10254.071428571429</v>
      </c>
      <c r="AZ423" s="355"/>
      <c r="BA423" s="355"/>
      <c r="BB423" s="49" t="s">
        <v>115</v>
      </c>
      <c r="BC423" s="78">
        <v>0</v>
      </c>
      <c r="BD423" s="65" t="str">
        <f>IFERROR(BC423/AZ414,"-")</f>
        <v>-</v>
      </c>
      <c r="BE423" s="78">
        <v>0</v>
      </c>
      <c r="BF423" s="65" t="str">
        <f>IFERROR(BE423/BA414,"-")</f>
        <v>-</v>
      </c>
      <c r="BG423" s="81" t="str">
        <f t="shared" si="46"/>
        <v>-</v>
      </c>
      <c r="BH423" s="355"/>
      <c r="BI423" s="355"/>
      <c r="BJ423" s="49" t="s">
        <v>115</v>
      </c>
      <c r="BK423" s="78">
        <v>157329</v>
      </c>
      <c r="BL423" s="65">
        <f>IFERROR(BK423/BH414,"-")</f>
        <v>1.1229435826646044E-3</v>
      </c>
      <c r="BM423" s="78">
        <v>5</v>
      </c>
      <c r="BN423" s="65">
        <f>IFERROR(BM423/BI414,"-")</f>
        <v>1.7123287671232876E-2</v>
      </c>
      <c r="BO423" s="192">
        <f t="shared" si="47"/>
        <v>31465.8</v>
      </c>
      <c r="BP423" s="286"/>
    </row>
    <row r="424" spans="2:68" s="10" customFormat="1" ht="13.15" customHeight="1">
      <c r="B424" s="457"/>
      <c r="C424" s="456"/>
      <c r="D424" s="458"/>
      <c r="E424" s="458"/>
      <c r="F424" s="49" t="s">
        <v>116</v>
      </c>
      <c r="G424" s="78">
        <v>0</v>
      </c>
      <c r="H424" s="65">
        <f>IFERROR(G424/D414,"-")</f>
        <v>0</v>
      </c>
      <c r="I424" s="78">
        <v>0</v>
      </c>
      <c r="J424" s="65">
        <f>IFERROR(I424/E414,"-")</f>
        <v>0</v>
      </c>
      <c r="K424" s="81" t="str">
        <f t="shared" si="40"/>
        <v>-</v>
      </c>
      <c r="L424" s="355"/>
      <c r="M424" s="355"/>
      <c r="N424" s="49" t="s">
        <v>116</v>
      </c>
      <c r="O424" s="78">
        <v>5405</v>
      </c>
      <c r="P424" s="65">
        <f>IFERROR(O424/L414,"-")</f>
        <v>1.9164464112475585E-5</v>
      </c>
      <c r="Q424" s="78">
        <v>2</v>
      </c>
      <c r="R424" s="65">
        <f>IFERROR(Q424/M414,"-")</f>
        <v>3.4965034965034965E-3</v>
      </c>
      <c r="S424" s="81">
        <f t="shared" si="41"/>
        <v>2702.5</v>
      </c>
      <c r="T424" s="355"/>
      <c r="U424" s="355"/>
      <c r="V424" s="49" t="s">
        <v>116</v>
      </c>
      <c r="W424" s="78">
        <v>0</v>
      </c>
      <c r="X424" s="65">
        <f>IFERROR(W424/T414,"-")</f>
        <v>0</v>
      </c>
      <c r="Y424" s="78">
        <v>0</v>
      </c>
      <c r="Z424" s="65">
        <f>IFERROR(Y424/U414,"-")</f>
        <v>0</v>
      </c>
      <c r="AA424" s="192" t="str">
        <f t="shared" si="42"/>
        <v>-</v>
      </c>
      <c r="AB424" s="355"/>
      <c r="AC424" s="355"/>
      <c r="AD424" s="49" t="s">
        <v>116</v>
      </c>
      <c r="AE424" s="78">
        <v>0</v>
      </c>
      <c r="AF424" s="65">
        <f>IFERROR(AE424/AB414,"-")</f>
        <v>0</v>
      </c>
      <c r="AG424" s="78">
        <v>0</v>
      </c>
      <c r="AH424" s="65">
        <f>IFERROR(AG424/AC414,"-")</f>
        <v>0</v>
      </c>
      <c r="AI424" s="81" t="str">
        <f t="shared" si="43"/>
        <v>-</v>
      </c>
      <c r="AJ424" s="355"/>
      <c r="AK424" s="355"/>
      <c r="AL424" s="49" t="s">
        <v>116</v>
      </c>
      <c r="AM424" s="78">
        <v>575</v>
      </c>
      <c r="AN424" s="65">
        <f>IFERROR(AM424/AJ414,"-")</f>
        <v>4.4077950974739809E-6</v>
      </c>
      <c r="AO424" s="78">
        <v>1</v>
      </c>
      <c r="AP424" s="65">
        <f>IFERROR(AO424/AK414,"-")</f>
        <v>5.1020408163265302E-3</v>
      </c>
      <c r="AQ424" s="81">
        <f t="shared" si="44"/>
        <v>575</v>
      </c>
      <c r="AR424" s="355"/>
      <c r="AS424" s="355"/>
      <c r="AT424" s="49" t="s">
        <v>116</v>
      </c>
      <c r="AU424" s="78">
        <v>4830</v>
      </c>
      <c r="AV424" s="65">
        <f>IFERROR(AU424/AR414,"-")</f>
        <v>3.6367173829368535E-5</v>
      </c>
      <c r="AW424" s="78">
        <v>1</v>
      </c>
      <c r="AX424" s="65">
        <f>IFERROR(AW424/AS414,"-")</f>
        <v>3.4482758620689655E-3</v>
      </c>
      <c r="AY424" s="192">
        <f t="shared" si="45"/>
        <v>4830</v>
      </c>
      <c r="AZ424" s="355"/>
      <c r="BA424" s="355"/>
      <c r="BB424" s="49" t="s">
        <v>116</v>
      </c>
      <c r="BC424" s="78">
        <v>0</v>
      </c>
      <c r="BD424" s="65" t="str">
        <f>IFERROR(BC424/AZ414,"-")</f>
        <v>-</v>
      </c>
      <c r="BE424" s="78">
        <v>0</v>
      </c>
      <c r="BF424" s="65" t="str">
        <f>IFERROR(BE424/BA414,"-")</f>
        <v>-</v>
      </c>
      <c r="BG424" s="81" t="str">
        <f t="shared" si="46"/>
        <v>-</v>
      </c>
      <c r="BH424" s="355"/>
      <c r="BI424" s="355"/>
      <c r="BJ424" s="49" t="s">
        <v>116</v>
      </c>
      <c r="BK424" s="78">
        <v>4286</v>
      </c>
      <c r="BL424" s="65">
        <f>IFERROR(BK424/BH414,"-")</f>
        <v>3.059153872013738E-5</v>
      </c>
      <c r="BM424" s="78">
        <v>1</v>
      </c>
      <c r="BN424" s="65">
        <f>IFERROR(BM424/BI414,"-")</f>
        <v>3.4246575342465752E-3</v>
      </c>
      <c r="BO424" s="192">
        <f t="shared" si="47"/>
        <v>4286</v>
      </c>
      <c r="BP424" s="286"/>
    </row>
    <row r="425" spans="2:68" s="10" customFormat="1" ht="13.15" customHeight="1">
      <c r="B425" s="457"/>
      <c r="C425" s="456"/>
      <c r="D425" s="458"/>
      <c r="E425" s="458"/>
      <c r="F425" s="49" t="s">
        <v>117</v>
      </c>
      <c r="G425" s="78">
        <v>416206</v>
      </c>
      <c r="H425" s="65">
        <f>IFERROR(G425/D414,"-")</f>
        <v>8.7842031827398172E-3</v>
      </c>
      <c r="I425" s="78">
        <v>2</v>
      </c>
      <c r="J425" s="65">
        <f>IFERROR(I425/E414,"-")</f>
        <v>3.0769230769230771E-2</v>
      </c>
      <c r="K425" s="81">
        <f t="shared" si="40"/>
        <v>208103</v>
      </c>
      <c r="L425" s="355"/>
      <c r="M425" s="355"/>
      <c r="N425" s="49" t="s">
        <v>117</v>
      </c>
      <c r="O425" s="78">
        <v>1527621</v>
      </c>
      <c r="P425" s="65">
        <f>IFERROR(O425/L414,"-")</f>
        <v>5.4164732344059319E-3</v>
      </c>
      <c r="Q425" s="78">
        <v>4</v>
      </c>
      <c r="R425" s="65">
        <f>IFERROR(Q425/M414,"-")</f>
        <v>6.993006993006993E-3</v>
      </c>
      <c r="S425" s="81">
        <f t="shared" si="41"/>
        <v>381905.25</v>
      </c>
      <c r="T425" s="355"/>
      <c r="U425" s="355"/>
      <c r="V425" s="49" t="s">
        <v>117</v>
      </c>
      <c r="W425" s="78">
        <v>0</v>
      </c>
      <c r="X425" s="65">
        <f>IFERROR(W425/T414,"-")</f>
        <v>0</v>
      </c>
      <c r="Y425" s="78">
        <v>0</v>
      </c>
      <c r="Z425" s="65">
        <f>IFERROR(Y425/U414,"-")</f>
        <v>0</v>
      </c>
      <c r="AA425" s="192" t="str">
        <f t="shared" si="42"/>
        <v>-</v>
      </c>
      <c r="AB425" s="355"/>
      <c r="AC425" s="355"/>
      <c r="AD425" s="49" t="s">
        <v>117</v>
      </c>
      <c r="AE425" s="78">
        <v>0</v>
      </c>
      <c r="AF425" s="65">
        <f>IFERROR(AE425/AB414,"-")</f>
        <v>0</v>
      </c>
      <c r="AG425" s="78">
        <v>0</v>
      </c>
      <c r="AH425" s="65">
        <f>IFERROR(AG425/AC414,"-")</f>
        <v>0</v>
      </c>
      <c r="AI425" s="81" t="str">
        <f t="shared" si="43"/>
        <v>-</v>
      </c>
      <c r="AJ425" s="355"/>
      <c r="AK425" s="355"/>
      <c r="AL425" s="49" t="s">
        <v>117</v>
      </c>
      <c r="AM425" s="78">
        <v>1526665</v>
      </c>
      <c r="AN425" s="65">
        <f>IFERROR(AM425/AJ414,"-")</f>
        <v>1.170300261301759E-2</v>
      </c>
      <c r="AO425" s="78">
        <v>3</v>
      </c>
      <c r="AP425" s="65">
        <f>IFERROR(AO425/AK414,"-")</f>
        <v>1.5306122448979591E-2</v>
      </c>
      <c r="AQ425" s="81">
        <f t="shared" si="44"/>
        <v>508888.33333333331</v>
      </c>
      <c r="AR425" s="355"/>
      <c r="AS425" s="355"/>
      <c r="AT425" s="49" t="s">
        <v>117</v>
      </c>
      <c r="AU425" s="78">
        <v>956</v>
      </c>
      <c r="AV425" s="65">
        <f>IFERROR(AU425/AR414,"-")</f>
        <v>7.1981404101193203E-6</v>
      </c>
      <c r="AW425" s="78">
        <v>1</v>
      </c>
      <c r="AX425" s="65">
        <f>IFERROR(AW425/AS414,"-")</f>
        <v>3.4482758620689655E-3</v>
      </c>
      <c r="AY425" s="192">
        <f t="shared" si="45"/>
        <v>956</v>
      </c>
      <c r="AZ425" s="355"/>
      <c r="BA425" s="355"/>
      <c r="BB425" s="49" t="s">
        <v>117</v>
      </c>
      <c r="BC425" s="78">
        <v>0</v>
      </c>
      <c r="BD425" s="65" t="str">
        <f>IFERROR(BC425/AZ414,"-")</f>
        <v>-</v>
      </c>
      <c r="BE425" s="78">
        <v>0</v>
      </c>
      <c r="BF425" s="65" t="str">
        <f>IFERROR(BE425/BA414,"-")</f>
        <v>-</v>
      </c>
      <c r="BG425" s="81" t="str">
        <f t="shared" si="46"/>
        <v>-</v>
      </c>
      <c r="BH425" s="355"/>
      <c r="BI425" s="355"/>
      <c r="BJ425" s="49" t="s">
        <v>117</v>
      </c>
      <c r="BK425" s="78">
        <v>0</v>
      </c>
      <c r="BL425" s="65">
        <f>IFERROR(BK425/BH414,"-")</f>
        <v>0</v>
      </c>
      <c r="BM425" s="78">
        <v>0</v>
      </c>
      <c r="BN425" s="65">
        <f>IFERROR(BM425/BI414,"-")</f>
        <v>0</v>
      </c>
      <c r="BO425" s="192" t="str">
        <f t="shared" si="47"/>
        <v>-</v>
      </c>
      <c r="BP425" s="286"/>
    </row>
    <row r="426" spans="2:68" s="10" customFormat="1" ht="13.15" customHeight="1">
      <c r="B426" s="457"/>
      <c r="C426" s="456"/>
      <c r="D426" s="458"/>
      <c r="E426" s="458"/>
      <c r="F426" s="49" t="s">
        <v>118</v>
      </c>
      <c r="G426" s="78">
        <v>621225</v>
      </c>
      <c r="H426" s="65">
        <f>IFERROR(G426/D414,"-")</f>
        <v>1.3111215653300392E-2</v>
      </c>
      <c r="I426" s="78">
        <v>5</v>
      </c>
      <c r="J426" s="65">
        <f>IFERROR(I426/E414,"-")</f>
        <v>7.6923076923076927E-2</v>
      </c>
      <c r="K426" s="81">
        <f t="shared" si="40"/>
        <v>124245</v>
      </c>
      <c r="L426" s="355"/>
      <c r="M426" s="355"/>
      <c r="N426" s="49" t="s">
        <v>118</v>
      </c>
      <c r="O426" s="78">
        <v>1773360</v>
      </c>
      <c r="P426" s="65">
        <f>IFERROR(O426/L414,"-")</f>
        <v>6.2877879886215913E-3</v>
      </c>
      <c r="Q426" s="78">
        <v>64</v>
      </c>
      <c r="R426" s="65">
        <f>IFERROR(Q426/M414,"-")</f>
        <v>0.11188811188811189</v>
      </c>
      <c r="S426" s="81">
        <f t="shared" si="41"/>
        <v>27708.75</v>
      </c>
      <c r="T426" s="355"/>
      <c r="U426" s="355"/>
      <c r="V426" s="49" t="s">
        <v>118</v>
      </c>
      <c r="W426" s="78">
        <v>26231</v>
      </c>
      <c r="X426" s="65">
        <f>IFERROR(W426/T414,"-")</f>
        <v>4.4127171578003535E-3</v>
      </c>
      <c r="Y426" s="78">
        <v>3</v>
      </c>
      <c r="Z426" s="65">
        <f>IFERROR(Y426/U414,"-")</f>
        <v>0.10714285714285714</v>
      </c>
      <c r="AA426" s="192">
        <f t="shared" si="42"/>
        <v>8743.6666666666661</v>
      </c>
      <c r="AB426" s="355"/>
      <c r="AC426" s="355"/>
      <c r="AD426" s="49" t="s">
        <v>118</v>
      </c>
      <c r="AE426" s="78">
        <v>222922</v>
      </c>
      <c r="AF426" s="65">
        <f>IFERROR(AE426/AB414,"-")</f>
        <v>1.738154774853589E-2</v>
      </c>
      <c r="AG426" s="78">
        <v>6</v>
      </c>
      <c r="AH426" s="65">
        <f>IFERROR(AG426/AC414,"-")</f>
        <v>0.10344827586206896</v>
      </c>
      <c r="AI426" s="81">
        <f t="shared" si="43"/>
        <v>37153.666666666664</v>
      </c>
      <c r="AJ426" s="355"/>
      <c r="AK426" s="355"/>
      <c r="AL426" s="49" t="s">
        <v>118</v>
      </c>
      <c r="AM426" s="78">
        <v>520640</v>
      </c>
      <c r="AN426" s="65">
        <f>IFERROR(AM426/AJ414,"-")</f>
        <v>3.9910859818240926E-3</v>
      </c>
      <c r="AO426" s="78">
        <v>23</v>
      </c>
      <c r="AP426" s="65">
        <f>IFERROR(AO426/AK414,"-")</f>
        <v>0.11734693877551021</v>
      </c>
      <c r="AQ426" s="81">
        <f t="shared" si="44"/>
        <v>22636.521739130436</v>
      </c>
      <c r="AR426" s="355"/>
      <c r="AS426" s="355"/>
      <c r="AT426" s="49" t="s">
        <v>118</v>
      </c>
      <c r="AU426" s="78">
        <v>1003567</v>
      </c>
      <c r="AV426" s="65">
        <f>IFERROR(AU426/AR414,"-")</f>
        <v>7.5562930721362097E-3</v>
      </c>
      <c r="AW426" s="78">
        <v>32</v>
      </c>
      <c r="AX426" s="65">
        <f>IFERROR(AW426/AS414,"-")</f>
        <v>0.1103448275862069</v>
      </c>
      <c r="AY426" s="192">
        <f t="shared" si="45"/>
        <v>31361.46875</v>
      </c>
      <c r="AZ426" s="355"/>
      <c r="BA426" s="355"/>
      <c r="BB426" s="49" t="s">
        <v>118</v>
      </c>
      <c r="BC426" s="78">
        <v>0</v>
      </c>
      <c r="BD426" s="65" t="str">
        <f>IFERROR(BC426/AZ414,"-")</f>
        <v>-</v>
      </c>
      <c r="BE426" s="78">
        <v>0</v>
      </c>
      <c r="BF426" s="65" t="str">
        <f>IFERROR(BE426/BA414,"-")</f>
        <v>-</v>
      </c>
      <c r="BG426" s="81" t="str">
        <f t="shared" si="46"/>
        <v>-</v>
      </c>
      <c r="BH426" s="355"/>
      <c r="BI426" s="355"/>
      <c r="BJ426" s="49" t="s">
        <v>118</v>
      </c>
      <c r="BK426" s="78">
        <v>473907</v>
      </c>
      <c r="BL426" s="65">
        <f>IFERROR(BK426/BH414,"-")</f>
        <v>3.3825348437340522E-3</v>
      </c>
      <c r="BM426" s="78">
        <v>21</v>
      </c>
      <c r="BN426" s="65">
        <f>IFERROR(BM426/BI414,"-")</f>
        <v>7.1917808219178078E-2</v>
      </c>
      <c r="BO426" s="192">
        <f t="shared" si="47"/>
        <v>22567</v>
      </c>
      <c r="BP426" s="286"/>
    </row>
    <row r="427" spans="2:68" s="10" customFormat="1" ht="13.15" customHeight="1">
      <c r="B427" s="457"/>
      <c r="C427" s="456"/>
      <c r="D427" s="458"/>
      <c r="E427" s="458"/>
      <c r="F427" s="49" t="s">
        <v>119</v>
      </c>
      <c r="G427" s="78">
        <v>709754</v>
      </c>
      <c r="H427" s="65">
        <f>IFERROR(G427/D414,"-")</f>
        <v>1.4979657539204903E-2</v>
      </c>
      <c r="I427" s="78">
        <v>12</v>
      </c>
      <c r="J427" s="65">
        <f>IFERROR(I427/E414,"-")</f>
        <v>0.18461538461538463</v>
      </c>
      <c r="K427" s="81">
        <f t="shared" si="40"/>
        <v>59146.166666666664</v>
      </c>
      <c r="L427" s="355"/>
      <c r="M427" s="355"/>
      <c r="N427" s="49" t="s">
        <v>119</v>
      </c>
      <c r="O427" s="78">
        <v>4157656</v>
      </c>
      <c r="P427" s="65">
        <f>IFERROR(O427/L414,"-")</f>
        <v>1.4741766735248619E-2</v>
      </c>
      <c r="Q427" s="78">
        <v>63</v>
      </c>
      <c r="R427" s="65">
        <f>IFERROR(Q427/M414,"-")</f>
        <v>0.11013986013986014</v>
      </c>
      <c r="S427" s="81">
        <f t="shared" si="41"/>
        <v>65994.539682539689</v>
      </c>
      <c r="T427" s="355"/>
      <c r="U427" s="355"/>
      <c r="V427" s="49" t="s">
        <v>119</v>
      </c>
      <c r="W427" s="78">
        <v>331516</v>
      </c>
      <c r="X427" s="65">
        <f>IFERROR(W427/T414,"-")</f>
        <v>5.5769369878591817E-2</v>
      </c>
      <c r="Y427" s="78">
        <v>4</v>
      </c>
      <c r="Z427" s="65">
        <f>IFERROR(Y427/U414,"-")</f>
        <v>0.14285714285714285</v>
      </c>
      <c r="AA427" s="192">
        <f t="shared" si="42"/>
        <v>82879</v>
      </c>
      <c r="AB427" s="355"/>
      <c r="AC427" s="355"/>
      <c r="AD427" s="49" t="s">
        <v>119</v>
      </c>
      <c r="AE427" s="78">
        <v>245486</v>
      </c>
      <c r="AF427" s="65">
        <f>IFERROR(AE427/AB414,"-")</f>
        <v>1.9140895158831706E-2</v>
      </c>
      <c r="AG427" s="78">
        <v>3</v>
      </c>
      <c r="AH427" s="65">
        <f>IFERROR(AG427/AC414,"-")</f>
        <v>5.1724137931034482E-2</v>
      </c>
      <c r="AI427" s="81">
        <f t="shared" si="43"/>
        <v>81828.666666666672</v>
      </c>
      <c r="AJ427" s="355"/>
      <c r="AK427" s="355"/>
      <c r="AL427" s="49" t="s">
        <v>119</v>
      </c>
      <c r="AM427" s="78">
        <v>1950130</v>
      </c>
      <c r="AN427" s="65">
        <f>IFERROR(AM427/AJ414,"-")</f>
        <v>1.4949171223368581E-2</v>
      </c>
      <c r="AO427" s="78">
        <v>31</v>
      </c>
      <c r="AP427" s="65">
        <f>IFERROR(AO427/AK414,"-")</f>
        <v>0.15816326530612246</v>
      </c>
      <c r="AQ427" s="81">
        <f t="shared" si="44"/>
        <v>62907.419354838712</v>
      </c>
      <c r="AR427" s="355"/>
      <c r="AS427" s="355"/>
      <c r="AT427" s="49" t="s">
        <v>119</v>
      </c>
      <c r="AU427" s="78">
        <v>1630524</v>
      </c>
      <c r="AV427" s="65">
        <f>IFERROR(AU427/AR414,"-")</f>
        <v>1.227692541220648E-2</v>
      </c>
      <c r="AW427" s="78">
        <v>25</v>
      </c>
      <c r="AX427" s="65">
        <f>IFERROR(AW427/AS414,"-")</f>
        <v>8.6206896551724144E-2</v>
      </c>
      <c r="AY427" s="192">
        <f t="shared" si="45"/>
        <v>65220.959999999999</v>
      </c>
      <c r="AZ427" s="355"/>
      <c r="BA427" s="355"/>
      <c r="BB427" s="49" t="s">
        <v>119</v>
      </c>
      <c r="BC427" s="78">
        <v>0</v>
      </c>
      <c r="BD427" s="65" t="str">
        <f>IFERROR(BC427/AZ414,"-")</f>
        <v>-</v>
      </c>
      <c r="BE427" s="78">
        <v>0</v>
      </c>
      <c r="BF427" s="65" t="str">
        <f>IFERROR(BE427/BA414,"-")</f>
        <v>-</v>
      </c>
      <c r="BG427" s="81" t="str">
        <f t="shared" si="46"/>
        <v>-</v>
      </c>
      <c r="BH427" s="355"/>
      <c r="BI427" s="355"/>
      <c r="BJ427" s="49" t="s">
        <v>119</v>
      </c>
      <c r="BK427" s="78">
        <v>1531909</v>
      </c>
      <c r="BL427" s="65">
        <f>IFERROR(BK427/BH414,"-")</f>
        <v>1.0934076875694573E-2</v>
      </c>
      <c r="BM427" s="78">
        <v>28</v>
      </c>
      <c r="BN427" s="65">
        <f>IFERROR(BM427/BI414,"-")</f>
        <v>9.5890410958904104E-2</v>
      </c>
      <c r="BO427" s="192">
        <f t="shared" si="47"/>
        <v>54711.035714285717</v>
      </c>
      <c r="BP427" s="286"/>
    </row>
    <row r="428" spans="2:68" s="10" customFormat="1" ht="13.15" customHeight="1">
      <c r="B428" s="457"/>
      <c r="C428" s="456"/>
      <c r="D428" s="458"/>
      <c r="E428" s="458"/>
      <c r="F428" s="49" t="s">
        <v>120</v>
      </c>
      <c r="G428" s="78">
        <v>193600</v>
      </c>
      <c r="H428" s="65">
        <f>IFERROR(G428/D414,"-")</f>
        <v>4.086009659107338E-3</v>
      </c>
      <c r="I428" s="78">
        <v>8</v>
      </c>
      <c r="J428" s="65">
        <f>IFERROR(I428/E414,"-")</f>
        <v>0.12307692307692308</v>
      </c>
      <c r="K428" s="81">
        <f t="shared" si="40"/>
        <v>24200</v>
      </c>
      <c r="L428" s="355"/>
      <c r="M428" s="355"/>
      <c r="N428" s="49" t="s">
        <v>120</v>
      </c>
      <c r="O428" s="78">
        <v>742668</v>
      </c>
      <c r="P428" s="65">
        <f>IFERROR(O428/L414,"-")</f>
        <v>2.6332718285816867E-3</v>
      </c>
      <c r="Q428" s="78">
        <v>27</v>
      </c>
      <c r="R428" s="65">
        <f>IFERROR(Q428/M414,"-")</f>
        <v>4.72027972027972E-2</v>
      </c>
      <c r="S428" s="81">
        <f t="shared" si="41"/>
        <v>27506.222222222223</v>
      </c>
      <c r="T428" s="355"/>
      <c r="U428" s="355"/>
      <c r="V428" s="49" t="s">
        <v>120</v>
      </c>
      <c r="W428" s="78">
        <v>5283</v>
      </c>
      <c r="X428" s="65">
        <f>IFERROR(W428/T414,"-")</f>
        <v>8.8873412163696652E-4</v>
      </c>
      <c r="Y428" s="78">
        <v>1</v>
      </c>
      <c r="Z428" s="65">
        <f>IFERROR(Y428/U414,"-")</f>
        <v>3.5714285714285712E-2</v>
      </c>
      <c r="AA428" s="192">
        <f t="shared" si="42"/>
        <v>5283</v>
      </c>
      <c r="AB428" s="355"/>
      <c r="AC428" s="355"/>
      <c r="AD428" s="49" t="s">
        <v>120</v>
      </c>
      <c r="AE428" s="78">
        <v>22132</v>
      </c>
      <c r="AF428" s="65">
        <f>IFERROR(AE428/AB414,"-")</f>
        <v>1.7256637513147933E-3</v>
      </c>
      <c r="AG428" s="78">
        <v>1</v>
      </c>
      <c r="AH428" s="65">
        <f>IFERROR(AG428/AC414,"-")</f>
        <v>1.7241379310344827E-2</v>
      </c>
      <c r="AI428" s="81">
        <f t="shared" si="43"/>
        <v>22132</v>
      </c>
      <c r="AJ428" s="355"/>
      <c r="AK428" s="355"/>
      <c r="AL428" s="49" t="s">
        <v>120</v>
      </c>
      <c r="AM428" s="78">
        <v>239569</v>
      </c>
      <c r="AN428" s="65">
        <f>IFERROR(AM428/AJ414,"-")</f>
        <v>1.8364714151421636E-3</v>
      </c>
      <c r="AO428" s="78">
        <v>13</v>
      </c>
      <c r="AP428" s="65">
        <f>IFERROR(AO428/AK414,"-")</f>
        <v>6.6326530612244902E-2</v>
      </c>
      <c r="AQ428" s="81">
        <f t="shared" si="44"/>
        <v>18428.384615384617</v>
      </c>
      <c r="AR428" s="355"/>
      <c r="AS428" s="355"/>
      <c r="AT428" s="49" t="s">
        <v>120</v>
      </c>
      <c r="AU428" s="78">
        <v>475684</v>
      </c>
      <c r="AV428" s="65">
        <f>IFERROR(AU428/AR414,"-")</f>
        <v>3.5816320322669443E-3</v>
      </c>
      <c r="AW428" s="78">
        <v>12</v>
      </c>
      <c r="AX428" s="65">
        <f>IFERROR(AW428/AS414,"-")</f>
        <v>4.1379310344827586E-2</v>
      </c>
      <c r="AY428" s="192">
        <f t="shared" si="45"/>
        <v>39640.333333333336</v>
      </c>
      <c r="AZ428" s="355"/>
      <c r="BA428" s="355"/>
      <c r="BB428" s="49" t="s">
        <v>120</v>
      </c>
      <c r="BC428" s="78">
        <v>0</v>
      </c>
      <c r="BD428" s="65" t="str">
        <f>IFERROR(BC428/AZ414,"-")</f>
        <v>-</v>
      </c>
      <c r="BE428" s="78">
        <v>0</v>
      </c>
      <c r="BF428" s="65" t="str">
        <f>IFERROR(BE428/BA414,"-")</f>
        <v>-</v>
      </c>
      <c r="BG428" s="81" t="str">
        <f t="shared" si="46"/>
        <v>-</v>
      </c>
      <c r="BH428" s="355"/>
      <c r="BI428" s="355"/>
      <c r="BJ428" s="49" t="s">
        <v>120</v>
      </c>
      <c r="BK428" s="78">
        <v>1902547</v>
      </c>
      <c r="BL428" s="65">
        <f>IFERROR(BK428/BH414,"-")</f>
        <v>1.357952408245012E-2</v>
      </c>
      <c r="BM428" s="78">
        <v>14</v>
      </c>
      <c r="BN428" s="65">
        <f>IFERROR(BM428/BI414,"-")</f>
        <v>4.7945205479452052E-2</v>
      </c>
      <c r="BO428" s="192">
        <f t="shared" si="47"/>
        <v>135896.21428571429</v>
      </c>
      <c r="BP428" s="286"/>
    </row>
    <row r="429" spans="2:68" s="10" customFormat="1" ht="13.15" customHeight="1">
      <c r="B429" s="457"/>
      <c r="C429" s="456"/>
      <c r="D429" s="458"/>
      <c r="E429" s="458"/>
      <c r="F429" s="50" t="s">
        <v>121</v>
      </c>
      <c r="G429" s="79">
        <v>29837</v>
      </c>
      <c r="H429" s="66">
        <f>IFERROR(G429/D414,"-")</f>
        <v>6.2972247003504982E-4</v>
      </c>
      <c r="I429" s="79">
        <v>5</v>
      </c>
      <c r="J429" s="66">
        <f>IFERROR(I429/E414,"-")</f>
        <v>7.6923076923076927E-2</v>
      </c>
      <c r="K429" s="82">
        <f t="shared" si="40"/>
        <v>5967.4</v>
      </c>
      <c r="L429" s="355"/>
      <c r="M429" s="355"/>
      <c r="N429" s="50" t="s">
        <v>121</v>
      </c>
      <c r="O429" s="79">
        <v>430613</v>
      </c>
      <c r="P429" s="66">
        <f>IFERROR(O429/L414,"-")</f>
        <v>1.5268209777734409E-3</v>
      </c>
      <c r="Q429" s="79">
        <v>35</v>
      </c>
      <c r="R429" s="66">
        <f>IFERROR(Q429/M414,"-")</f>
        <v>6.1188811188811192E-2</v>
      </c>
      <c r="S429" s="82">
        <f t="shared" si="41"/>
        <v>12303.228571428572</v>
      </c>
      <c r="T429" s="355"/>
      <c r="U429" s="355"/>
      <c r="V429" s="50" t="s">
        <v>121</v>
      </c>
      <c r="W429" s="79">
        <v>27016</v>
      </c>
      <c r="X429" s="66">
        <f>IFERROR(W429/T414,"-")</f>
        <v>4.5447739977558747E-3</v>
      </c>
      <c r="Y429" s="79">
        <v>5</v>
      </c>
      <c r="Z429" s="66">
        <f>IFERROR(Y429/U414,"-")</f>
        <v>0.17857142857142858</v>
      </c>
      <c r="AA429" s="193">
        <f t="shared" si="42"/>
        <v>5403.2</v>
      </c>
      <c r="AB429" s="355"/>
      <c r="AC429" s="355"/>
      <c r="AD429" s="50" t="s">
        <v>121</v>
      </c>
      <c r="AE429" s="79">
        <v>0</v>
      </c>
      <c r="AF429" s="66">
        <f>IFERROR(AE429/AB414,"-")</f>
        <v>0</v>
      </c>
      <c r="AG429" s="79">
        <v>0</v>
      </c>
      <c r="AH429" s="66">
        <f>IFERROR(AG429/AC414,"-")</f>
        <v>0</v>
      </c>
      <c r="AI429" s="82" t="str">
        <f t="shared" si="43"/>
        <v>-</v>
      </c>
      <c r="AJ429" s="355"/>
      <c r="AK429" s="355"/>
      <c r="AL429" s="50" t="s">
        <v>121</v>
      </c>
      <c r="AM429" s="79">
        <v>349000</v>
      </c>
      <c r="AN429" s="66">
        <f>IFERROR(AM429/AJ414,"-")</f>
        <v>2.6753399809015988E-3</v>
      </c>
      <c r="AO429" s="79">
        <v>17</v>
      </c>
      <c r="AP429" s="66">
        <f>IFERROR(AO429/AK414,"-")</f>
        <v>8.673469387755102E-2</v>
      </c>
      <c r="AQ429" s="82">
        <f t="shared" si="44"/>
        <v>20529.411764705881</v>
      </c>
      <c r="AR429" s="355"/>
      <c r="AS429" s="355"/>
      <c r="AT429" s="50" t="s">
        <v>121</v>
      </c>
      <c r="AU429" s="79">
        <v>54597</v>
      </c>
      <c r="AV429" s="66">
        <f>IFERROR(AU429/AR414,"-")</f>
        <v>4.1108459411222235E-4</v>
      </c>
      <c r="AW429" s="79">
        <v>13</v>
      </c>
      <c r="AX429" s="68">
        <f>IFERROR(AW429/AS414,"-")</f>
        <v>4.4827586206896551E-2</v>
      </c>
      <c r="AY429" s="193">
        <f t="shared" si="45"/>
        <v>4199.7692307692305</v>
      </c>
      <c r="AZ429" s="355"/>
      <c r="BA429" s="355"/>
      <c r="BB429" s="50" t="s">
        <v>121</v>
      </c>
      <c r="BC429" s="79">
        <v>0</v>
      </c>
      <c r="BD429" s="66" t="str">
        <f>IFERROR(BC429/AZ414,"-")</f>
        <v>-</v>
      </c>
      <c r="BE429" s="79">
        <v>0</v>
      </c>
      <c r="BF429" s="66" t="str">
        <f>IFERROR(BE429/BA414,"-")</f>
        <v>-</v>
      </c>
      <c r="BG429" s="82" t="str">
        <f t="shared" si="46"/>
        <v>-</v>
      </c>
      <c r="BH429" s="355"/>
      <c r="BI429" s="355"/>
      <c r="BJ429" s="50" t="s">
        <v>121</v>
      </c>
      <c r="BK429" s="79">
        <v>108741</v>
      </c>
      <c r="BL429" s="66">
        <f>IFERROR(BK429/BH414,"-")</f>
        <v>7.7614430983818461E-4</v>
      </c>
      <c r="BM429" s="79">
        <v>14</v>
      </c>
      <c r="BN429" s="66">
        <f>IFERROR(BM429/BI414,"-")</f>
        <v>4.7945205479452052E-2</v>
      </c>
      <c r="BO429" s="193">
        <f t="shared" si="47"/>
        <v>7767.2142857142853</v>
      </c>
      <c r="BP429" s="286"/>
    </row>
    <row r="430" spans="2:68" s="10" customFormat="1" ht="13.15" customHeight="1">
      <c r="B430" s="457"/>
      <c r="C430" s="456"/>
      <c r="D430" s="458"/>
      <c r="E430" s="458"/>
      <c r="F430" s="51" t="s">
        <v>71</v>
      </c>
      <c r="G430" s="74">
        <f>SUM(G414:G429)</f>
        <v>12246879</v>
      </c>
      <c r="H430" s="66">
        <f>IFERROR(G430/D414,"-")</f>
        <v>0.25847554694172942</v>
      </c>
      <c r="I430" s="79">
        <v>59</v>
      </c>
      <c r="J430" s="66">
        <f>IFERROR(I430/E414,"-")</f>
        <v>0.90769230769230769</v>
      </c>
      <c r="K430" s="82">
        <f t="shared" si="40"/>
        <v>207574.22033898305</v>
      </c>
      <c r="L430" s="356"/>
      <c r="M430" s="356"/>
      <c r="N430" s="51" t="s">
        <v>71</v>
      </c>
      <c r="O430" s="74">
        <f>SUM(O414:O429)</f>
        <v>73506450</v>
      </c>
      <c r="P430" s="66">
        <f>IFERROR(O430/L414,"-")</f>
        <v>0.26063121610739703</v>
      </c>
      <c r="Q430" s="79">
        <v>480</v>
      </c>
      <c r="R430" s="66">
        <f>IFERROR(Q430/M414,"-")</f>
        <v>0.83916083916083917</v>
      </c>
      <c r="S430" s="82">
        <f t="shared" si="41"/>
        <v>153138.4375</v>
      </c>
      <c r="T430" s="356"/>
      <c r="U430" s="356"/>
      <c r="V430" s="51" t="s">
        <v>71</v>
      </c>
      <c r="W430" s="74">
        <f>SUM(W414:W429)</f>
        <v>506250</v>
      </c>
      <c r="X430" s="66">
        <f>IFERROR(W430/T414,"-")</f>
        <v>8.5164044875774045E-2</v>
      </c>
      <c r="Y430" s="79">
        <v>16</v>
      </c>
      <c r="Z430" s="66">
        <f>IFERROR(Y430/U414,"-")</f>
        <v>0.5714285714285714</v>
      </c>
      <c r="AA430" s="193">
        <f t="shared" si="42"/>
        <v>31640.625</v>
      </c>
      <c r="AB430" s="356"/>
      <c r="AC430" s="356"/>
      <c r="AD430" s="51" t="s">
        <v>71</v>
      </c>
      <c r="AE430" s="74">
        <f>SUM(AE414:AE429)</f>
        <v>1665437</v>
      </c>
      <c r="AF430" s="66">
        <f>IFERROR(AE430/AB414,"-")</f>
        <v>0.12985650917216951</v>
      </c>
      <c r="AG430" s="79">
        <v>24</v>
      </c>
      <c r="AH430" s="66">
        <f>IFERROR(AG430/AC414,"-")</f>
        <v>0.41379310344827586</v>
      </c>
      <c r="AI430" s="82">
        <f t="shared" si="43"/>
        <v>69393.208333333328</v>
      </c>
      <c r="AJ430" s="356"/>
      <c r="AK430" s="356"/>
      <c r="AL430" s="51" t="s">
        <v>71</v>
      </c>
      <c r="AM430" s="74">
        <f>SUM(AM414:AM429)</f>
        <v>41082155</v>
      </c>
      <c r="AN430" s="66">
        <f>IFERROR(AM430/AJ414,"-")</f>
        <v>0.31492473287420208</v>
      </c>
      <c r="AO430" s="79">
        <v>183</v>
      </c>
      <c r="AP430" s="66">
        <f>IFERROR(AO430/AK414,"-")</f>
        <v>0.93367346938775508</v>
      </c>
      <c r="AQ430" s="82">
        <f t="shared" si="44"/>
        <v>224492.65027322405</v>
      </c>
      <c r="AR430" s="356"/>
      <c r="AS430" s="356"/>
      <c r="AT430" s="51" t="s">
        <v>71</v>
      </c>
      <c r="AU430" s="196">
        <f>SUM(AU414:AU429)</f>
        <v>30252608</v>
      </c>
      <c r="AV430" s="153">
        <f>IFERROR(AU430/AR414,"-")</f>
        <v>0.227785062924999</v>
      </c>
      <c r="AW430" s="195">
        <v>257</v>
      </c>
      <c r="AX430" s="153">
        <f>IFERROR(AW430/AS414,"-")</f>
        <v>0.88620689655172413</v>
      </c>
      <c r="AY430" s="216">
        <f t="shared" si="45"/>
        <v>117714.4280155642</v>
      </c>
      <c r="AZ430" s="356"/>
      <c r="BA430" s="356"/>
      <c r="BB430" s="51" t="s">
        <v>71</v>
      </c>
      <c r="BC430" s="74">
        <f>SUM(BC414:BC429)</f>
        <v>0</v>
      </c>
      <c r="BD430" s="66" t="str">
        <f>IFERROR(BC430/AZ414,"-")</f>
        <v>-</v>
      </c>
      <c r="BE430" s="79">
        <v>0</v>
      </c>
      <c r="BF430" s="66" t="str">
        <f>IFERROR(BE430/BA414,"-")</f>
        <v>-</v>
      </c>
      <c r="BG430" s="82" t="str">
        <f t="shared" si="46"/>
        <v>-</v>
      </c>
      <c r="BH430" s="356"/>
      <c r="BI430" s="356"/>
      <c r="BJ430" s="51" t="s">
        <v>71</v>
      </c>
      <c r="BK430" s="74">
        <f>SUM(BK414:BK429)</f>
        <v>25583140</v>
      </c>
      <c r="BL430" s="66">
        <f>IFERROR(BK430/BH414,"-")</f>
        <v>0.18260093744579922</v>
      </c>
      <c r="BM430" s="79">
        <v>211</v>
      </c>
      <c r="BN430" s="66">
        <f>IFERROR(BM430/BI414,"-")</f>
        <v>0.7226027397260274</v>
      </c>
      <c r="BO430" s="193">
        <f t="shared" si="47"/>
        <v>121247.10900473934</v>
      </c>
      <c r="BP430" s="286"/>
    </row>
    <row r="431" spans="2:68" s="10" customFormat="1" ht="13.15" customHeight="1">
      <c r="B431" s="378">
        <v>26</v>
      </c>
      <c r="C431" s="373" t="s">
        <v>34</v>
      </c>
      <c r="D431" s="354">
        <v>860197830</v>
      </c>
      <c r="E431" s="354">
        <v>1110</v>
      </c>
      <c r="F431" s="47" t="s">
        <v>107</v>
      </c>
      <c r="G431" s="77">
        <v>29059431</v>
      </c>
      <c r="H431" s="64">
        <f>IFERROR(G431/D431,"-")</f>
        <v>3.3782264947122685E-2</v>
      </c>
      <c r="I431" s="77">
        <v>248</v>
      </c>
      <c r="J431" s="64">
        <f>IFERROR(I431/E431,"-")</f>
        <v>0.22342342342342342</v>
      </c>
      <c r="K431" s="80">
        <f t="shared" si="40"/>
        <v>117175.125</v>
      </c>
      <c r="L431" s="354">
        <v>5863171050</v>
      </c>
      <c r="M431" s="354">
        <v>11877</v>
      </c>
      <c r="N431" s="47" t="s">
        <v>107</v>
      </c>
      <c r="O431" s="77">
        <v>136195585</v>
      </c>
      <c r="P431" s="64">
        <f>IFERROR(O431/L431,"-")</f>
        <v>2.3228997387002719E-2</v>
      </c>
      <c r="Q431" s="77">
        <v>1832</v>
      </c>
      <c r="R431" s="64">
        <f>IFERROR(Q431/M431,"-")</f>
        <v>0.1542477056495748</v>
      </c>
      <c r="S431" s="80">
        <f t="shared" si="41"/>
        <v>74342.568231441051</v>
      </c>
      <c r="T431" s="354">
        <v>173958890</v>
      </c>
      <c r="U431" s="354">
        <v>657</v>
      </c>
      <c r="V431" s="47" t="s">
        <v>107</v>
      </c>
      <c r="W431" s="77">
        <v>3884681</v>
      </c>
      <c r="X431" s="64">
        <f>IFERROR(W431/T431,"-")</f>
        <v>2.2331028899988958E-2</v>
      </c>
      <c r="Y431" s="77">
        <v>61</v>
      </c>
      <c r="Z431" s="64">
        <f>IFERROR(Y431/U431,"-")</f>
        <v>9.2846270928462704E-2</v>
      </c>
      <c r="AA431" s="191">
        <f t="shared" si="42"/>
        <v>63683.295081967211</v>
      </c>
      <c r="AB431" s="354">
        <v>370274040</v>
      </c>
      <c r="AC431" s="354">
        <v>1403</v>
      </c>
      <c r="AD431" s="47" t="s">
        <v>107</v>
      </c>
      <c r="AE431" s="77">
        <v>6372452</v>
      </c>
      <c r="AF431" s="64">
        <f>IFERROR(AE431/AB431,"-")</f>
        <v>1.7210096608447085E-2</v>
      </c>
      <c r="AG431" s="77">
        <v>122</v>
      </c>
      <c r="AH431" s="64">
        <f>IFERROR(AG431/AC431,"-")</f>
        <v>8.6956521739130432E-2</v>
      </c>
      <c r="AI431" s="80">
        <f t="shared" si="43"/>
        <v>52233.2131147541</v>
      </c>
      <c r="AJ431" s="354">
        <v>2350364260</v>
      </c>
      <c r="AK431" s="354">
        <v>3961</v>
      </c>
      <c r="AL431" s="47" t="s">
        <v>107</v>
      </c>
      <c r="AM431" s="77">
        <v>55148595</v>
      </c>
      <c r="AN431" s="64">
        <f>IFERROR(AM431/AJ431,"-")</f>
        <v>2.3463850237409583E-2</v>
      </c>
      <c r="AO431" s="77">
        <v>708</v>
      </c>
      <c r="AP431" s="64">
        <f>IFERROR(AO431/AK431,"-")</f>
        <v>0.1787427417318859</v>
      </c>
      <c r="AQ431" s="80">
        <f t="shared" si="44"/>
        <v>77893.495762711871</v>
      </c>
      <c r="AR431" s="354">
        <v>2903388120</v>
      </c>
      <c r="AS431" s="354">
        <v>5777</v>
      </c>
      <c r="AT431" s="47" t="s">
        <v>107</v>
      </c>
      <c r="AU431" s="77">
        <v>56245378</v>
      </c>
      <c r="AV431" s="64">
        <f>IFERROR(AU431/AR431,"-")</f>
        <v>1.937232490983672E-2</v>
      </c>
      <c r="AW431" s="77">
        <v>916</v>
      </c>
      <c r="AX431" s="64">
        <f>IFERROR(AW431/AS431,"-")</f>
        <v>0.15855980612774798</v>
      </c>
      <c r="AY431" s="191">
        <f t="shared" si="45"/>
        <v>61403.25109170306</v>
      </c>
      <c r="AZ431" s="354">
        <v>703476260</v>
      </c>
      <c r="BA431" s="354">
        <v>611</v>
      </c>
      <c r="BB431" s="47" t="s">
        <v>107</v>
      </c>
      <c r="BC431" s="77">
        <v>57952710</v>
      </c>
      <c r="BD431" s="64">
        <f>IFERROR(BC431/AZ431,"-")</f>
        <v>8.2380477203310321E-2</v>
      </c>
      <c r="BE431" s="77">
        <v>195</v>
      </c>
      <c r="BF431" s="64">
        <f>IFERROR(BE431/BA431,"-")</f>
        <v>0.31914893617021278</v>
      </c>
      <c r="BG431" s="80">
        <f t="shared" si="46"/>
        <v>297193.38461538462</v>
      </c>
      <c r="BH431" s="354">
        <v>2485961140</v>
      </c>
      <c r="BI431" s="354">
        <v>6458</v>
      </c>
      <c r="BJ431" s="47" t="s">
        <v>107</v>
      </c>
      <c r="BK431" s="77">
        <v>55628750</v>
      </c>
      <c r="BL431" s="64">
        <f>IFERROR(BK431/BH431,"-")</f>
        <v>2.2377159926160392E-2</v>
      </c>
      <c r="BM431" s="77">
        <v>757</v>
      </c>
      <c r="BN431" s="64">
        <f>IFERROR(BM431/BI431,"-")</f>
        <v>0.11721895323629607</v>
      </c>
      <c r="BO431" s="191">
        <f t="shared" si="47"/>
        <v>73485.79920739762</v>
      </c>
      <c r="BP431" s="286"/>
    </row>
    <row r="432" spans="2:68" s="10" customFormat="1" ht="13.15" customHeight="1">
      <c r="B432" s="379"/>
      <c r="C432" s="374"/>
      <c r="D432" s="355"/>
      <c r="E432" s="355"/>
      <c r="F432" s="48" t="s">
        <v>108</v>
      </c>
      <c r="G432" s="78">
        <v>12315031</v>
      </c>
      <c r="H432" s="65">
        <f>IFERROR(G432/D431,"-")</f>
        <v>1.4316510191614876E-2</v>
      </c>
      <c r="I432" s="78">
        <v>300</v>
      </c>
      <c r="J432" s="65">
        <f>IFERROR(I432/E431,"-")</f>
        <v>0.27027027027027029</v>
      </c>
      <c r="K432" s="81">
        <f t="shared" si="40"/>
        <v>41050.103333333333</v>
      </c>
      <c r="L432" s="355"/>
      <c r="M432" s="355"/>
      <c r="N432" s="48" t="s">
        <v>108</v>
      </c>
      <c r="O432" s="78">
        <v>146872754</v>
      </c>
      <c r="P432" s="65">
        <f>IFERROR(O432/L431,"-")</f>
        <v>2.5050054441103163E-2</v>
      </c>
      <c r="Q432" s="78">
        <v>2761</v>
      </c>
      <c r="R432" s="65">
        <f>IFERROR(Q432/M431,"-")</f>
        <v>0.23246611097078387</v>
      </c>
      <c r="S432" s="81">
        <f t="shared" si="41"/>
        <v>53195.492212966317</v>
      </c>
      <c r="T432" s="355"/>
      <c r="U432" s="355"/>
      <c r="V432" s="48" t="s">
        <v>108</v>
      </c>
      <c r="W432" s="78">
        <v>5449717</v>
      </c>
      <c r="X432" s="65">
        <f>IFERROR(W432/T431,"-")</f>
        <v>3.1327614242652388E-2</v>
      </c>
      <c r="Y432" s="78">
        <v>106</v>
      </c>
      <c r="Z432" s="65">
        <f>IFERROR(Y432/U431,"-")</f>
        <v>0.16133942161339421</v>
      </c>
      <c r="AA432" s="192">
        <f t="shared" si="42"/>
        <v>51412.42452830189</v>
      </c>
      <c r="AB432" s="355"/>
      <c r="AC432" s="355"/>
      <c r="AD432" s="48" t="s">
        <v>108</v>
      </c>
      <c r="AE432" s="78">
        <v>12340165</v>
      </c>
      <c r="AF432" s="65">
        <f>IFERROR(AE432/AB431,"-")</f>
        <v>3.3327113615634521E-2</v>
      </c>
      <c r="AG432" s="78">
        <v>189</v>
      </c>
      <c r="AH432" s="65">
        <f>IFERROR(AG432/AC431,"-")</f>
        <v>0.13471133285816109</v>
      </c>
      <c r="AI432" s="81">
        <f t="shared" si="43"/>
        <v>65291.878306878309</v>
      </c>
      <c r="AJ432" s="355"/>
      <c r="AK432" s="355"/>
      <c r="AL432" s="48" t="s">
        <v>108</v>
      </c>
      <c r="AM432" s="78">
        <v>46671725</v>
      </c>
      <c r="AN432" s="65">
        <f>IFERROR(AM432/AJ431,"-")</f>
        <v>1.9857230555403355E-2</v>
      </c>
      <c r="AO432" s="78">
        <v>1044</v>
      </c>
      <c r="AP432" s="65">
        <f>IFERROR(AO432/AK431,"-")</f>
        <v>0.26356980560464527</v>
      </c>
      <c r="AQ432" s="81">
        <f t="shared" si="44"/>
        <v>44704.717432950194</v>
      </c>
      <c r="AR432" s="355"/>
      <c r="AS432" s="355"/>
      <c r="AT432" s="48" t="s">
        <v>108</v>
      </c>
      <c r="AU432" s="78">
        <v>82118145</v>
      </c>
      <c r="AV432" s="65">
        <f>IFERROR(AU432/AR431,"-")</f>
        <v>2.8283557556197481E-2</v>
      </c>
      <c r="AW432" s="78">
        <v>1407</v>
      </c>
      <c r="AX432" s="65">
        <f>IFERROR(AW432/AS431,"-")</f>
        <v>0.2435520166176216</v>
      </c>
      <c r="AY432" s="192">
        <f t="shared" si="45"/>
        <v>58363.997867803839</v>
      </c>
      <c r="AZ432" s="355"/>
      <c r="BA432" s="355"/>
      <c r="BB432" s="48" t="s">
        <v>108</v>
      </c>
      <c r="BC432" s="78">
        <v>10399540</v>
      </c>
      <c r="BD432" s="65">
        <f>IFERROR(BC432/AZ431,"-")</f>
        <v>1.4783071713038333E-2</v>
      </c>
      <c r="BE432" s="78">
        <v>195</v>
      </c>
      <c r="BF432" s="65">
        <f>IFERROR(BE432/BA431,"-")</f>
        <v>0.31914893617021278</v>
      </c>
      <c r="BG432" s="81">
        <f t="shared" si="46"/>
        <v>53330.974358974359</v>
      </c>
      <c r="BH432" s="355"/>
      <c r="BI432" s="355"/>
      <c r="BJ432" s="48" t="s">
        <v>108</v>
      </c>
      <c r="BK432" s="78">
        <v>72042171</v>
      </c>
      <c r="BL432" s="65">
        <f>IFERROR(BK432/BH431,"-")</f>
        <v>2.8979604644986525E-2</v>
      </c>
      <c r="BM432" s="78">
        <v>1233</v>
      </c>
      <c r="BN432" s="65">
        <f>IFERROR(BM432/BI431,"-")</f>
        <v>0.19092598327655622</v>
      </c>
      <c r="BO432" s="192">
        <f t="shared" si="47"/>
        <v>58428.362530413622</v>
      </c>
      <c r="BP432" s="286"/>
    </row>
    <row r="433" spans="2:68" s="10" customFormat="1" ht="13.15" customHeight="1">
      <c r="B433" s="379"/>
      <c r="C433" s="374"/>
      <c r="D433" s="355"/>
      <c r="E433" s="355"/>
      <c r="F433" s="49" t="s">
        <v>109</v>
      </c>
      <c r="G433" s="78">
        <v>22898234</v>
      </c>
      <c r="H433" s="65">
        <f>IFERROR(G433/D431,"-")</f>
        <v>2.6619730021871828E-2</v>
      </c>
      <c r="I433" s="78">
        <v>412</v>
      </c>
      <c r="J433" s="65">
        <f>IFERROR(I433/E431,"-")</f>
        <v>0.37117117117117115</v>
      </c>
      <c r="K433" s="81">
        <f t="shared" si="40"/>
        <v>55578.237864077673</v>
      </c>
      <c r="L433" s="355"/>
      <c r="M433" s="355"/>
      <c r="N433" s="49" t="s">
        <v>109</v>
      </c>
      <c r="O433" s="78">
        <v>182488061</v>
      </c>
      <c r="P433" s="65">
        <f>IFERROR(O433/L431,"-")</f>
        <v>3.112446480646339E-2</v>
      </c>
      <c r="Q433" s="78">
        <v>3509</v>
      </c>
      <c r="R433" s="65">
        <f>IFERROR(Q433/M431,"-")</f>
        <v>0.29544497768796835</v>
      </c>
      <c r="S433" s="81">
        <f t="shared" si="41"/>
        <v>52005.717013394133</v>
      </c>
      <c r="T433" s="355"/>
      <c r="U433" s="355"/>
      <c r="V433" s="49" t="s">
        <v>109</v>
      </c>
      <c r="W433" s="78">
        <v>0</v>
      </c>
      <c r="X433" s="65">
        <f>IFERROR(W433/T431,"-")</f>
        <v>0</v>
      </c>
      <c r="Y433" s="78">
        <v>0</v>
      </c>
      <c r="Z433" s="65">
        <f>IFERROR(Y433/U431,"-")</f>
        <v>0</v>
      </c>
      <c r="AA433" s="192" t="str">
        <f t="shared" si="42"/>
        <v>-</v>
      </c>
      <c r="AB433" s="355"/>
      <c r="AC433" s="355"/>
      <c r="AD433" s="49" t="s">
        <v>109</v>
      </c>
      <c r="AE433" s="78">
        <v>0</v>
      </c>
      <c r="AF433" s="65">
        <f>IFERROR(AE433/AB431,"-")</f>
        <v>0</v>
      </c>
      <c r="AG433" s="78">
        <v>0</v>
      </c>
      <c r="AH433" s="65">
        <f>IFERROR(AG433/AC431,"-")</f>
        <v>0</v>
      </c>
      <c r="AI433" s="81" t="str">
        <f t="shared" si="43"/>
        <v>-</v>
      </c>
      <c r="AJ433" s="355"/>
      <c r="AK433" s="355"/>
      <c r="AL433" s="49" t="s">
        <v>109</v>
      </c>
      <c r="AM433" s="78">
        <v>80086303</v>
      </c>
      <c r="AN433" s="65">
        <f>IFERROR(AM433/AJ431,"-")</f>
        <v>3.4073996257924719E-2</v>
      </c>
      <c r="AO433" s="78">
        <v>1528</v>
      </c>
      <c r="AP433" s="65">
        <f>IFERROR(AO433/AK431,"-")</f>
        <v>0.38576117142135824</v>
      </c>
      <c r="AQ433" s="81">
        <f t="shared" si="44"/>
        <v>52412.501963350784</v>
      </c>
      <c r="AR433" s="355"/>
      <c r="AS433" s="355"/>
      <c r="AT433" s="49" t="s">
        <v>109</v>
      </c>
      <c r="AU433" s="78">
        <v>102401758</v>
      </c>
      <c r="AV433" s="65">
        <f>IFERROR(AU433/AR431,"-")</f>
        <v>3.5269744783553082E-2</v>
      </c>
      <c r="AW433" s="78">
        <v>1981</v>
      </c>
      <c r="AX433" s="65">
        <f>IFERROR(AW433/AS431,"-")</f>
        <v>0.34291154578500954</v>
      </c>
      <c r="AY433" s="192">
        <f t="shared" si="45"/>
        <v>51691.952549217567</v>
      </c>
      <c r="AZ433" s="355"/>
      <c r="BA433" s="355"/>
      <c r="BB433" s="49" t="s">
        <v>109</v>
      </c>
      <c r="BC433" s="78">
        <v>12358608</v>
      </c>
      <c r="BD433" s="65">
        <f>IFERROR(BC433/AZ431,"-")</f>
        <v>1.756791053617076E-2</v>
      </c>
      <c r="BE433" s="78">
        <v>178</v>
      </c>
      <c r="BF433" s="65">
        <f>IFERROR(BE433/BA431,"-")</f>
        <v>0.29132569558101473</v>
      </c>
      <c r="BG433" s="81">
        <f t="shared" si="46"/>
        <v>69430.382022471909</v>
      </c>
      <c r="BH433" s="355"/>
      <c r="BI433" s="355"/>
      <c r="BJ433" s="49" t="s">
        <v>109</v>
      </c>
      <c r="BK433" s="78">
        <v>52503571</v>
      </c>
      <c r="BL433" s="65">
        <f>IFERROR(BK433/BH431,"-")</f>
        <v>2.112002885129572E-2</v>
      </c>
      <c r="BM433" s="78">
        <v>1365</v>
      </c>
      <c r="BN433" s="65">
        <f>IFERROR(BM433/BI431,"-")</f>
        <v>0.21136574790956952</v>
      </c>
      <c r="BO433" s="192">
        <f t="shared" si="47"/>
        <v>38464.154578754577</v>
      </c>
      <c r="BP433" s="286"/>
    </row>
    <row r="434" spans="2:68" s="10" customFormat="1" ht="13.15" customHeight="1">
      <c r="B434" s="379"/>
      <c r="C434" s="374"/>
      <c r="D434" s="355"/>
      <c r="E434" s="355"/>
      <c r="F434" s="49" t="s">
        <v>110</v>
      </c>
      <c r="G434" s="78">
        <v>4087568</v>
      </c>
      <c r="H434" s="65">
        <f>IFERROR(G434/D431,"-")</f>
        <v>4.7518929453704856E-3</v>
      </c>
      <c r="I434" s="78">
        <v>70</v>
      </c>
      <c r="J434" s="65">
        <f>IFERROR(I434/E431,"-")</f>
        <v>6.3063063063063057E-2</v>
      </c>
      <c r="K434" s="81">
        <f t="shared" si="40"/>
        <v>58393.828571428574</v>
      </c>
      <c r="L434" s="355"/>
      <c r="M434" s="355"/>
      <c r="N434" s="49" t="s">
        <v>110</v>
      </c>
      <c r="O434" s="78">
        <v>38530761</v>
      </c>
      <c r="P434" s="65">
        <f>IFERROR(O434/L431,"-")</f>
        <v>6.5716590342354076E-3</v>
      </c>
      <c r="Q434" s="78">
        <v>545</v>
      </c>
      <c r="R434" s="65">
        <f>IFERROR(Q434/M431,"-")</f>
        <v>4.5887008503830935E-2</v>
      </c>
      <c r="S434" s="81">
        <f t="shared" si="41"/>
        <v>70698.644036697253</v>
      </c>
      <c r="T434" s="355"/>
      <c r="U434" s="355"/>
      <c r="V434" s="49" t="s">
        <v>110</v>
      </c>
      <c r="W434" s="78">
        <v>0</v>
      </c>
      <c r="X434" s="65">
        <f>IFERROR(W434/T431,"-")</f>
        <v>0</v>
      </c>
      <c r="Y434" s="78">
        <v>0</v>
      </c>
      <c r="Z434" s="65">
        <f>IFERROR(Y434/U431,"-")</f>
        <v>0</v>
      </c>
      <c r="AA434" s="192" t="str">
        <f t="shared" si="42"/>
        <v>-</v>
      </c>
      <c r="AB434" s="355"/>
      <c r="AC434" s="355"/>
      <c r="AD434" s="49" t="s">
        <v>110</v>
      </c>
      <c r="AE434" s="78">
        <v>0</v>
      </c>
      <c r="AF434" s="65">
        <f>IFERROR(AE434/AB431,"-")</f>
        <v>0</v>
      </c>
      <c r="AG434" s="78">
        <v>0</v>
      </c>
      <c r="AH434" s="65">
        <f>IFERROR(AG434/AC431,"-")</f>
        <v>0</v>
      </c>
      <c r="AI434" s="81" t="str">
        <f t="shared" si="43"/>
        <v>-</v>
      </c>
      <c r="AJ434" s="355"/>
      <c r="AK434" s="355"/>
      <c r="AL434" s="49" t="s">
        <v>110</v>
      </c>
      <c r="AM434" s="78">
        <v>9804886</v>
      </c>
      <c r="AN434" s="65">
        <f>IFERROR(AM434/AJ431,"-")</f>
        <v>4.1716452921216557E-3</v>
      </c>
      <c r="AO434" s="78">
        <v>256</v>
      </c>
      <c r="AP434" s="65">
        <f>IFERROR(AO434/AK431,"-")</f>
        <v>6.4630143903054785E-2</v>
      </c>
      <c r="AQ434" s="81">
        <f t="shared" si="44"/>
        <v>38300.3359375</v>
      </c>
      <c r="AR434" s="355"/>
      <c r="AS434" s="355"/>
      <c r="AT434" s="49" t="s">
        <v>110</v>
      </c>
      <c r="AU434" s="78">
        <v>28725875</v>
      </c>
      <c r="AV434" s="65">
        <f>IFERROR(AU434/AR431,"-")</f>
        <v>9.8939149065609602E-3</v>
      </c>
      <c r="AW434" s="78">
        <v>289</v>
      </c>
      <c r="AX434" s="65">
        <f>IFERROR(AW434/AS431,"-")</f>
        <v>5.0025965033754546E-2</v>
      </c>
      <c r="AY434" s="192">
        <f t="shared" si="45"/>
        <v>99397.491349480973</v>
      </c>
      <c r="AZ434" s="355"/>
      <c r="BA434" s="355"/>
      <c r="BB434" s="49" t="s">
        <v>110</v>
      </c>
      <c r="BC434" s="78">
        <v>631870</v>
      </c>
      <c r="BD434" s="65">
        <f>IFERROR(BC434/AZ431,"-")</f>
        <v>8.9821083656753387E-4</v>
      </c>
      <c r="BE434" s="78">
        <v>33</v>
      </c>
      <c r="BF434" s="65">
        <f>IFERROR(BE434/BA431,"-")</f>
        <v>5.4009819967266774E-2</v>
      </c>
      <c r="BG434" s="81">
        <f t="shared" si="46"/>
        <v>19147.575757575756</v>
      </c>
      <c r="BH434" s="355"/>
      <c r="BI434" s="355"/>
      <c r="BJ434" s="49" t="s">
        <v>110</v>
      </c>
      <c r="BK434" s="78">
        <v>11545492</v>
      </c>
      <c r="BL434" s="65">
        <f>IFERROR(BK434/BH431,"-")</f>
        <v>4.6442769415132529E-3</v>
      </c>
      <c r="BM434" s="78">
        <v>191</v>
      </c>
      <c r="BN434" s="65">
        <f>IFERROR(BM434/BI431,"-")</f>
        <v>2.957572003716321E-2</v>
      </c>
      <c r="BO434" s="192">
        <f t="shared" si="47"/>
        <v>60447.602094240836</v>
      </c>
      <c r="BP434" s="286"/>
    </row>
    <row r="435" spans="2:68" s="10" customFormat="1" ht="13.15" customHeight="1">
      <c r="B435" s="379"/>
      <c r="C435" s="374"/>
      <c r="D435" s="355"/>
      <c r="E435" s="355"/>
      <c r="F435" s="49" t="s">
        <v>111</v>
      </c>
      <c r="G435" s="78">
        <v>31216144</v>
      </c>
      <c r="H435" s="65">
        <f>IFERROR(G435/D431,"-")</f>
        <v>3.6289494010930019E-2</v>
      </c>
      <c r="I435" s="78">
        <v>448</v>
      </c>
      <c r="J435" s="65">
        <f>IFERROR(I435/E431,"-")</f>
        <v>0.40360360360360359</v>
      </c>
      <c r="K435" s="81">
        <f t="shared" si="40"/>
        <v>69678.892857142855</v>
      </c>
      <c r="L435" s="355"/>
      <c r="M435" s="355"/>
      <c r="N435" s="49" t="s">
        <v>111</v>
      </c>
      <c r="O435" s="78">
        <v>164445806</v>
      </c>
      <c r="P435" s="65">
        <f>IFERROR(O435/L431,"-")</f>
        <v>2.8047246890400716E-2</v>
      </c>
      <c r="Q435" s="78">
        <v>3787</v>
      </c>
      <c r="R435" s="65">
        <f>IFERROR(Q435/M431,"-")</f>
        <v>0.31885156184221602</v>
      </c>
      <c r="S435" s="81">
        <f t="shared" si="41"/>
        <v>43423.767097966731</v>
      </c>
      <c r="T435" s="355"/>
      <c r="U435" s="355"/>
      <c r="V435" s="49" t="s">
        <v>111</v>
      </c>
      <c r="W435" s="78">
        <v>0</v>
      </c>
      <c r="X435" s="65">
        <f>IFERROR(W435/T431,"-")</f>
        <v>0</v>
      </c>
      <c r="Y435" s="78">
        <v>0</v>
      </c>
      <c r="Z435" s="65">
        <f>IFERROR(Y435/U431,"-")</f>
        <v>0</v>
      </c>
      <c r="AA435" s="192" t="str">
        <f t="shared" si="42"/>
        <v>-</v>
      </c>
      <c r="AB435" s="355"/>
      <c r="AC435" s="355"/>
      <c r="AD435" s="49" t="s">
        <v>111</v>
      </c>
      <c r="AE435" s="78">
        <v>0</v>
      </c>
      <c r="AF435" s="65">
        <f>IFERROR(AE435/AB431,"-")</f>
        <v>0</v>
      </c>
      <c r="AG435" s="78">
        <v>0</v>
      </c>
      <c r="AH435" s="65">
        <f>IFERROR(AG435/AC431,"-")</f>
        <v>0</v>
      </c>
      <c r="AI435" s="81" t="str">
        <f t="shared" si="43"/>
        <v>-</v>
      </c>
      <c r="AJ435" s="355"/>
      <c r="AK435" s="355"/>
      <c r="AL435" s="49" t="s">
        <v>111</v>
      </c>
      <c r="AM435" s="78">
        <v>82944907</v>
      </c>
      <c r="AN435" s="65">
        <f>IFERROR(AM435/AJ431,"-")</f>
        <v>3.5290234969791445E-2</v>
      </c>
      <c r="AO435" s="78">
        <v>1622</v>
      </c>
      <c r="AP435" s="65">
        <f>IFERROR(AO435/AK431,"-")</f>
        <v>0.40949255238576115</v>
      </c>
      <c r="AQ435" s="81">
        <f t="shared" si="44"/>
        <v>51137.427250308261</v>
      </c>
      <c r="AR435" s="355"/>
      <c r="AS435" s="355"/>
      <c r="AT435" s="49" t="s">
        <v>111</v>
      </c>
      <c r="AU435" s="78">
        <v>81500899</v>
      </c>
      <c r="AV435" s="65">
        <f>IFERROR(AU435/AR431,"-")</f>
        <v>2.8070962486407086E-2</v>
      </c>
      <c r="AW435" s="78">
        <v>2165</v>
      </c>
      <c r="AX435" s="65">
        <f>IFERROR(AW435/AS431,"-")</f>
        <v>0.37476198719058335</v>
      </c>
      <c r="AY435" s="192">
        <f t="shared" si="45"/>
        <v>37644.757043879908</v>
      </c>
      <c r="AZ435" s="355"/>
      <c r="BA435" s="355"/>
      <c r="BB435" s="49" t="s">
        <v>111</v>
      </c>
      <c r="BC435" s="78">
        <v>17740930</v>
      </c>
      <c r="BD435" s="65">
        <f>IFERROR(BC435/AZ431,"-")</f>
        <v>2.521894626550724E-2</v>
      </c>
      <c r="BE435" s="78">
        <v>188</v>
      </c>
      <c r="BF435" s="65">
        <f>IFERROR(BE435/BA431,"-")</f>
        <v>0.30769230769230771</v>
      </c>
      <c r="BG435" s="81">
        <f t="shared" si="46"/>
        <v>94366.648936170212</v>
      </c>
      <c r="BH435" s="355"/>
      <c r="BI435" s="355"/>
      <c r="BJ435" s="49" t="s">
        <v>111</v>
      </c>
      <c r="BK435" s="78">
        <v>53737648</v>
      </c>
      <c r="BL435" s="65">
        <f>IFERROR(BK435/BH431,"-")</f>
        <v>2.1616447310998595E-2</v>
      </c>
      <c r="BM435" s="78">
        <v>1524</v>
      </c>
      <c r="BN435" s="65">
        <f>IFERROR(BM435/BI431,"-")</f>
        <v>0.23598637349024465</v>
      </c>
      <c r="BO435" s="192">
        <f t="shared" si="47"/>
        <v>35260.923884514435</v>
      </c>
      <c r="BP435" s="286"/>
    </row>
    <row r="436" spans="2:68" s="10" customFormat="1" ht="13.15" customHeight="1">
      <c r="B436" s="379"/>
      <c r="C436" s="374"/>
      <c r="D436" s="355"/>
      <c r="E436" s="355"/>
      <c r="F436" s="49" t="s">
        <v>112</v>
      </c>
      <c r="G436" s="78">
        <v>47600880</v>
      </c>
      <c r="H436" s="65">
        <f>IFERROR(G436/D431,"-")</f>
        <v>5.533713099462248E-2</v>
      </c>
      <c r="I436" s="78">
        <v>538</v>
      </c>
      <c r="J436" s="65">
        <f>IFERROR(I436/E431,"-")</f>
        <v>0.48468468468468467</v>
      </c>
      <c r="K436" s="81">
        <f t="shared" si="40"/>
        <v>88477.472118959107</v>
      </c>
      <c r="L436" s="355"/>
      <c r="M436" s="355"/>
      <c r="N436" s="49" t="s">
        <v>112</v>
      </c>
      <c r="O436" s="78">
        <v>261005690</v>
      </c>
      <c r="P436" s="65">
        <f>IFERROR(O436/L431,"-")</f>
        <v>4.4516130908375938E-2</v>
      </c>
      <c r="Q436" s="78">
        <v>4425</v>
      </c>
      <c r="R436" s="65">
        <f>IFERROR(Q436/M431,"-")</f>
        <v>0.37256883051275574</v>
      </c>
      <c r="S436" s="81">
        <f t="shared" si="41"/>
        <v>58984.33672316384</v>
      </c>
      <c r="T436" s="355"/>
      <c r="U436" s="355"/>
      <c r="V436" s="49" t="s">
        <v>112</v>
      </c>
      <c r="W436" s="78">
        <v>0</v>
      </c>
      <c r="X436" s="65">
        <f>IFERROR(W436/T431,"-")</f>
        <v>0</v>
      </c>
      <c r="Y436" s="78">
        <v>0</v>
      </c>
      <c r="Z436" s="65">
        <f>IFERROR(Y436/U431,"-")</f>
        <v>0</v>
      </c>
      <c r="AA436" s="192" t="str">
        <f t="shared" si="42"/>
        <v>-</v>
      </c>
      <c r="AB436" s="355"/>
      <c r="AC436" s="355"/>
      <c r="AD436" s="49" t="s">
        <v>112</v>
      </c>
      <c r="AE436" s="78">
        <v>0</v>
      </c>
      <c r="AF436" s="65">
        <f>IFERROR(AE436/AB431,"-")</f>
        <v>0</v>
      </c>
      <c r="AG436" s="78">
        <v>0</v>
      </c>
      <c r="AH436" s="65">
        <f>IFERROR(AG436/AC431,"-")</f>
        <v>0</v>
      </c>
      <c r="AI436" s="81" t="str">
        <f t="shared" si="43"/>
        <v>-</v>
      </c>
      <c r="AJ436" s="355"/>
      <c r="AK436" s="355"/>
      <c r="AL436" s="49" t="s">
        <v>112</v>
      </c>
      <c r="AM436" s="78">
        <v>117621222</v>
      </c>
      <c r="AN436" s="65">
        <f>IFERROR(AM436/AJ431,"-")</f>
        <v>5.0043826823677112E-2</v>
      </c>
      <c r="AO436" s="78">
        <v>1886</v>
      </c>
      <c r="AP436" s="65">
        <f>IFERROR(AO436/AK431,"-")</f>
        <v>0.47614238828578642</v>
      </c>
      <c r="AQ436" s="81">
        <f t="shared" si="44"/>
        <v>62365.441145281016</v>
      </c>
      <c r="AR436" s="355"/>
      <c r="AS436" s="355"/>
      <c r="AT436" s="49" t="s">
        <v>112</v>
      </c>
      <c r="AU436" s="78">
        <v>143384468</v>
      </c>
      <c r="AV436" s="65">
        <f>IFERROR(AU436/AR431,"-")</f>
        <v>4.938522239320866E-2</v>
      </c>
      <c r="AW436" s="78">
        <v>2539</v>
      </c>
      <c r="AX436" s="65">
        <f>IFERROR(AW436/AS431,"-")</f>
        <v>0.43950147135191275</v>
      </c>
      <c r="AY436" s="192">
        <f t="shared" si="45"/>
        <v>56472.811343048445</v>
      </c>
      <c r="AZ436" s="355"/>
      <c r="BA436" s="355"/>
      <c r="BB436" s="49" t="s">
        <v>112</v>
      </c>
      <c r="BC436" s="78">
        <v>22634753</v>
      </c>
      <c r="BD436" s="65">
        <f>IFERROR(BC436/AZ431,"-")</f>
        <v>3.2175574766375198E-2</v>
      </c>
      <c r="BE436" s="78">
        <v>263</v>
      </c>
      <c r="BF436" s="65">
        <f>IFERROR(BE436/BA431,"-")</f>
        <v>0.43044189852700493</v>
      </c>
      <c r="BG436" s="81">
        <f t="shared" si="46"/>
        <v>86063.699619771869</v>
      </c>
      <c r="BH436" s="355"/>
      <c r="BI436" s="355"/>
      <c r="BJ436" s="49" t="s">
        <v>112</v>
      </c>
      <c r="BK436" s="78">
        <v>91081035</v>
      </c>
      <c r="BL436" s="65">
        <f>IFERROR(BK436/BH431,"-")</f>
        <v>3.6638157183744233E-2</v>
      </c>
      <c r="BM436" s="78">
        <v>1824</v>
      </c>
      <c r="BN436" s="65">
        <f>IFERROR(BM436/BI431,"-")</f>
        <v>0.28244038401982036</v>
      </c>
      <c r="BO436" s="192">
        <f t="shared" si="47"/>
        <v>49934.777960526313</v>
      </c>
      <c r="BP436" s="286"/>
    </row>
    <row r="437" spans="2:68" s="10" customFormat="1" ht="13.15" customHeight="1">
      <c r="B437" s="379"/>
      <c r="C437" s="374"/>
      <c r="D437" s="355"/>
      <c r="E437" s="355"/>
      <c r="F437" s="49" t="s">
        <v>113</v>
      </c>
      <c r="G437" s="78">
        <v>51738150</v>
      </c>
      <c r="H437" s="65">
        <f>IFERROR(G437/D431,"-")</f>
        <v>6.0146803671894872E-2</v>
      </c>
      <c r="I437" s="78">
        <v>224</v>
      </c>
      <c r="J437" s="65">
        <f>IFERROR(I437/E431,"-")</f>
        <v>0.20180180180180179</v>
      </c>
      <c r="K437" s="81">
        <f t="shared" si="40"/>
        <v>230973.88392857142</v>
      </c>
      <c r="L437" s="355"/>
      <c r="M437" s="355"/>
      <c r="N437" s="49" t="s">
        <v>113</v>
      </c>
      <c r="O437" s="78">
        <v>124977257</v>
      </c>
      <c r="P437" s="65">
        <f>IFERROR(O437/L431,"-")</f>
        <v>2.1315642326348298E-2</v>
      </c>
      <c r="Q437" s="78">
        <v>965</v>
      </c>
      <c r="R437" s="65">
        <f>IFERROR(Q437/M431,"-")</f>
        <v>8.1249473772838254E-2</v>
      </c>
      <c r="S437" s="81">
        <f t="shared" si="41"/>
        <v>129510.11088082902</v>
      </c>
      <c r="T437" s="355"/>
      <c r="U437" s="355"/>
      <c r="V437" s="49" t="s">
        <v>113</v>
      </c>
      <c r="W437" s="78">
        <v>172024</v>
      </c>
      <c r="X437" s="65">
        <f>IFERROR(W437/T431,"-")</f>
        <v>9.888773146345094E-4</v>
      </c>
      <c r="Y437" s="78">
        <v>9</v>
      </c>
      <c r="Z437" s="65">
        <f>IFERROR(Y437/U431,"-")</f>
        <v>1.3698630136986301E-2</v>
      </c>
      <c r="AA437" s="192">
        <f t="shared" si="42"/>
        <v>19113.777777777777</v>
      </c>
      <c r="AB437" s="355"/>
      <c r="AC437" s="355"/>
      <c r="AD437" s="49" t="s">
        <v>113</v>
      </c>
      <c r="AE437" s="78">
        <v>3313606</v>
      </c>
      <c r="AF437" s="65">
        <f>IFERROR(AE437/AB431,"-")</f>
        <v>8.9490637798966405E-3</v>
      </c>
      <c r="AG437" s="78">
        <v>17</v>
      </c>
      <c r="AH437" s="65">
        <f>IFERROR(AG437/AC431,"-")</f>
        <v>1.2116892373485389E-2</v>
      </c>
      <c r="AI437" s="81">
        <f t="shared" si="43"/>
        <v>194918</v>
      </c>
      <c r="AJ437" s="355"/>
      <c r="AK437" s="355"/>
      <c r="AL437" s="49" t="s">
        <v>113</v>
      </c>
      <c r="AM437" s="78">
        <v>60446364</v>
      </c>
      <c r="AN437" s="65">
        <f>IFERROR(AM437/AJ431,"-")</f>
        <v>2.5717870641889354E-2</v>
      </c>
      <c r="AO437" s="78">
        <v>439</v>
      </c>
      <c r="AP437" s="65">
        <f>IFERROR(AO437/AK431,"-")</f>
        <v>0.1108305983337541</v>
      </c>
      <c r="AQ437" s="81">
        <f t="shared" si="44"/>
        <v>137691.03416856492</v>
      </c>
      <c r="AR437" s="355"/>
      <c r="AS437" s="355"/>
      <c r="AT437" s="49" t="s">
        <v>113</v>
      </c>
      <c r="AU437" s="78">
        <v>60475227</v>
      </c>
      <c r="AV437" s="65">
        <f>IFERROR(AU437/AR431,"-")</f>
        <v>2.0829191448231178E-2</v>
      </c>
      <c r="AW437" s="78">
        <v>495</v>
      </c>
      <c r="AX437" s="65">
        <f>IFERROR(AW437/AS431,"-")</f>
        <v>8.5684611389994808E-2</v>
      </c>
      <c r="AY437" s="192">
        <f t="shared" si="45"/>
        <v>122172.17575757575</v>
      </c>
      <c r="AZ437" s="355"/>
      <c r="BA437" s="355"/>
      <c r="BB437" s="49" t="s">
        <v>113</v>
      </c>
      <c r="BC437" s="78">
        <v>41774607</v>
      </c>
      <c r="BD437" s="65">
        <f>IFERROR(BC437/AZ431,"-")</f>
        <v>5.9383108393735985E-2</v>
      </c>
      <c r="BE437" s="78">
        <v>124</v>
      </c>
      <c r="BF437" s="65">
        <f>IFERROR(BE437/BA431,"-")</f>
        <v>0.20294599018003273</v>
      </c>
      <c r="BG437" s="81">
        <f t="shared" si="46"/>
        <v>336891.99193548388</v>
      </c>
      <c r="BH437" s="355"/>
      <c r="BI437" s="355"/>
      <c r="BJ437" s="49" t="s">
        <v>113</v>
      </c>
      <c r="BK437" s="78">
        <v>21356683</v>
      </c>
      <c r="BL437" s="65">
        <f>IFERROR(BK437/BH431,"-")</f>
        <v>8.5909158660460797E-3</v>
      </c>
      <c r="BM437" s="78">
        <v>275</v>
      </c>
      <c r="BN437" s="65">
        <f>IFERROR(BM437/BI431,"-")</f>
        <v>4.2582842985444409E-2</v>
      </c>
      <c r="BO437" s="192">
        <f t="shared" si="47"/>
        <v>77660.665454545451</v>
      </c>
      <c r="BP437" s="286"/>
    </row>
    <row r="438" spans="2:68" s="10" customFormat="1" ht="13.15" customHeight="1">
      <c r="B438" s="379"/>
      <c r="C438" s="374"/>
      <c r="D438" s="355"/>
      <c r="E438" s="355"/>
      <c r="F438" s="49" t="s">
        <v>123</v>
      </c>
      <c r="G438" s="78">
        <v>1286</v>
      </c>
      <c r="H438" s="65">
        <f>IFERROR(G438/D431,"-")</f>
        <v>1.495004933923165E-6</v>
      </c>
      <c r="I438" s="78">
        <v>1</v>
      </c>
      <c r="J438" s="65">
        <f>IFERROR(I438/E431,"-")</f>
        <v>9.0090090090090091E-4</v>
      </c>
      <c r="K438" s="81">
        <f t="shared" si="40"/>
        <v>1286</v>
      </c>
      <c r="L438" s="355"/>
      <c r="M438" s="355"/>
      <c r="N438" s="49" t="s">
        <v>123</v>
      </c>
      <c r="O438" s="78">
        <v>36869</v>
      </c>
      <c r="P438" s="65">
        <f>IFERROR(O438/L431,"-")</f>
        <v>6.2882354421503702E-6</v>
      </c>
      <c r="Q438" s="78">
        <v>3</v>
      </c>
      <c r="R438" s="65">
        <f>IFERROR(Q438/M431,"-")</f>
        <v>2.5258903763576663E-4</v>
      </c>
      <c r="S438" s="81">
        <f t="shared" si="41"/>
        <v>12289.666666666666</v>
      </c>
      <c r="T438" s="355"/>
      <c r="U438" s="355"/>
      <c r="V438" s="49" t="s">
        <v>123</v>
      </c>
      <c r="W438" s="78">
        <v>0</v>
      </c>
      <c r="X438" s="65">
        <f>IFERROR(W438/T431,"-")</f>
        <v>0</v>
      </c>
      <c r="Y438" s="78">
        <v>0</v>
      </c>
      <c r="Z438" s="65">
        <f>IFERROR(Y438/U431,"-")</f>
        <v>0</v>
      </c>
      <c r="AA438" s="192" t="str">
        <f t="shared" si="42"/>
        <v>-</v>
      </c>
      <c r="AB438" s="355"/>
      <c r="AC438" s="355"/>
      <c r="AD438" s="49" t="s">
        <v>123</v>
      </c>
      <c r="AE438" s="78">
        <v>4320</v>
      </c>
      <c r="AF438" s="65">
        <f>IFERROR(AE438/AB431,"-")</f>
        <v>1.1667034502337782E-5</v>
      </c>
      <c r="AG438" s="78">
        <v>1</v>
      </c>
      <c r="AH438" s="65">
        <f>IFERROR(AG438/AC431,"-")</f>
        <v>7.1275837491090524E-4</v>
      </c>
      <c r="AI438" s="81">
        <f t="shared" si="43"/>
        <v>4320</v>
      </c>
      <c r="AJ438" s="355"/>
      <c r="AK438" s="355"/>
      <c r="AL438" s="49" t="s">
        <v>123</v>
      </c>
      <c r="AM438" s="78">
        <v>32549</v>
      </c>
      <c r="AN438" s="65">
        <f>IFERROR(AM438/AJ431,"-")</f>
        <v>1.3848491722725567E-5</v>
      </c>
      <c r="AO438" s="78">
        <v>2</v>
      </c>
      <c r="AP438" s="65">
        <f>IFERROR(AO438/AK431,"-")</f>
        <v>5.0492299924261551E-4</v>
      </c>
      <c r="AQ438" s="81">
        <f t="shared" si="44"/>
        <v>16274.5</v>
      </c>
      <c r="AR438" s="355"/>
      <c r="AS438" s="355"/>
      <c r="AT438" s="49" t="s">
        <v>123</v>
      </c>
      <c r="AU438" s="78">
        <v>0</v>
      </c>
      <c r="AV438" s="65">
        <f>IFERROR(AU438/AR431,"-")</f>
        <v>0</v>
      </c>
      <c r="AW438" s="78">
        <v>0</v>
      </c>
      <c r="AX438" s="65">
        <f>IFERROR(AW438/AS431,"-")</f>
        <v>0</v>
      </c>
      <c r="AY438" s="192" t="str">
        <f t="shared" si="45"/>
        <v>-</v>
      </c>
      <c r="AZ438" s="355"/>
      <c r="BA438" s="355"/>
      <c r="BB438" s="49" t="s">
        <v>123</v>
      </c>
      <c r="BC438" s="78">
        <v>32549</v>
      </c>
      <c r="BD438" s="65">
        <f>IFERROR(BC438/AZ431,"-")</f>
        <v>4.626879661866628E-5</v>
      </c>
      <c r="BE438" s="78">
        <v>2</v>
      </c>
      <c r="BF438" s="65">
        <f>IFERROR(BE438/BA431,"-")</f>
        <v>3.2733224222585926E-3</v>
      </c>
      <c r="BG438" s="81">
        <f t="shared" si="46"/>
        <v>16274.5</v>
      </c>
      <c r="BH438" s="355"/>
      <c r="BI438" s="355"/>
      <c r="BJ438" s="49" t="s">
        <v>123</v>
      </c>
      <c r="BK438" s="78">
        <v>0</v>
      </c>
      <c r="BL438" s="65">
        <f>IFERROR(BK438/BH431,"-")</f>
        <v>0</v>
      </c>
      <c r="BM438" s="78">
        <v>0</v>
      </c>
      <c r="BN438" s="65">
        <f>IFERROR(BM438/BI431,"-")</f>
        <v>0</v>
      </c>
      <c r="BO438" s="192" t="str">
        <f t="shared" si="47"/>
        <v>-</v>
      </c>
      <c r="BP438" s="286"/>
    </row>
    <row r="439" spans="2:68" s="10" customFormat="1" ht="13.15" customHeight="1">
      <c r="B439" s="379"/>
      <c r="C439" s="374"/>
      <c r="D439" s="355"/>
      <c r="E439" s="355"/>
      <c r="F439" s="49" t="s">
        <v>114</v>
      </c>
      <c r="G439" s="78">
        <v>358972</v>
      </c>
      <c r="H439" s="65">
        <f>IFERROR(G439/D431,"-")</f>
        <v>4.173133057078277E-4</v>
      </c>
      <c r="I439" s="78">
        <v>17</v>
      </c>
      <c r="J439" s="65">
        <f>IFERROR(I439/E431,"-")</f>
        <v>1.5315315315315315E-2</v>
      </c>
      <c r="K439" s="81">
        <f t="shared" si="40"/>
        <v>21116</v>
      </c>
      <c r="L439" s="355"/>
      <c r="M439" s="355"/>
      <c r="N439" s="49" t="s">
        <v>114</v>
      </c>
      <c r="O439" s="78">
        <v>1651663</v>
      </c>
      <c r="P439" s="65">
        <f>IFERROR(O439/L431,"-")</f>
        <v>2.8170131587752328E-4</v>
      </c>
      <c r="Q439" s="78">
        <v>85</v>
      </c>
      <c r="R439" s="65">
        <f>IFERROR(Q439/M431,"-")</f>
        <v>7.1566893996800537E-3</v>
      </c>
      <c r="S439" s="81">
        <f t="shared" si="41"/>
        <v>19431.329411764706</v>
      </c>
      <c r="T439" s="355"/>
      <c r="U439" s="355"/>
      <c r="V439" s="49" t="s">
        <v>114</v>
      </c>
      <c r="W439" s="78">
        <v>0</v>
      </c>
      <c r="X439" s="65">
        <f>IFERROR(W439/T431,"-")</f>
        <v>0</v>
      </c>
      <c r="Y439" s="78">
        <v>0</v>
      </c>
      <c r="Z439" s="65">
        <f>IFERROR(Y439/U431,"-")</f>
        <v>0</v>
      </c>
      <c r="AA439" s="192" t="str">
        <f t="shared" si="42"/>
        <v>-</v>
      </c>
      <c r="AB439" s="355"/>
      <c r="AC439" s="355"/>
      <c r="AD439" s="49" t="s">
        <v>114</v>
      </c>
      <c r="AE439" s="78">
        <v>51039</v>
      </c>
      <c r="AF439" s="65">
        <f>IFERROR(AE439/AB431,"-")</f>
        <v>1.3784115138074492E-4</v>
      </c>
      <c r="AG439" s="78">
        <v>3</v>
      </c>
      <c r="AH439" s="65">
        <f>IFERROR(AG439/AC431,"-")</f>
        <v>2.1382751247327157E-3</v>
      </c>
      <c r="AI439" s="81">
        <f t="shared" si="43"/>
        <v>17013</v>
      </c>
      <c r="AJ439" s="355"/>
      <c r="AK439" s="355"/>
      <c r="AL439" s="49" t="s">
        <v>114</v>
      </c>
      <c r="AM439" s="78">
        <v>667666</v>
      </c>
      <c r="AN439" s="65">
        <f>IFERROR(AM439/AJ431,"-")</f>
        <v>2.8406915956082486E-4</v>
      </c>
      <c r="AO439" s="78">
        <v>30</v>
      </c>
      <c r="AP439" s="65">
        <f>IFERROR(AO439/AK431,"-")</f>
        <v>7.5738449886392327E-3</v>
      </c>
      <c r="AQ439" s="81">
        <f t="shared" si="44"/>
        <v>22255.533333333333</v>
      </c>
      <c r="AR439" s="355"/>
      <c r="AS439" s="355"/>
      <c r="AT439" s="49" t="s">
        <v>114</v>
      </c>
      <c r="AU439" s="78">
        <v>932958</v>
      </c>
      <c r="AV439" s="65">
        <f>IFERROR(AU439/AR431,"-")</f>
        <v>3.2133423484559826E-4</v>
      </c>
      <c r="AW439" s="78">
        <v>52</v>
      </c>
      <c r="AX439" s="65">
        <f>IFERROR(AW439/AS431,"-")</f>
        <v>9.0012117015752114E-3</v>
      </c>
      <c r="AY439" s="192">
        <f t="shared" si="45"/>
        <v>17941.5</v>
      </c>
      <c r="AZ439" s="355"/>
      <c r="BA439" s="355"/>
      <c r="BB439" s="49" t="s">
        <v>114</v>
      </c>
      <c r="BC439" s="78">
        <v>157932</v>
      </c>
      <c r="BD439" s="65">
        <f>IFERROR(BC439/AZ431,"-")</f>
        <v>2.2450224546312336E-4</v>
      </c>
      <c r="BE439" s="78">
        <v>10</v>
      </c>
      <c r="BF439" s="65">
        <f>IFERROR(BE439/BA431,"-")</f>
        <v>1.6366612111292964E-2</v>
      </c>
      <c r="BG439" s="81">
        <f t="shared" si="46"/>
        <v>15793.2</v>
      </c>
      <c r="BH439" s="355"/>
      <c r="BI439" s="355"/>
      <c r="BJ439" s="49" t="s">
        <v>114</v>
      </c>
      <c r="BK439" s="78">
        <v>1018454</v>
      </c>
      <c r="BL439" s="65">
        <f>IFERROR(BK439/BH431,"-")</f>
        <v>4.0968218835472225E-4</v>
      </c>
      <c r="BM439" s="78">
        <v>41</v>
      </c>
      <c r="BN439" s="65">
        <f>IFERROR(BM439/BI431,"-")</f>
        <v>6.3487147723753487E-3</v>
      </c>
      <c r="BO439" s="192">
        <f t="shared" si="47"/>
        <v>24840.341463414636</v>
      </c>
      <c r="BP439" s="286"/>
    </row>
    <row r="440" spans="2:68" s="10" customFormat="1" ht="13.15" customHeight="1">
      <c r="B440" s="379"/>
      <c r="C440" s="374"/>
      <c r="D440" s="355"/>
      <c r="E440" s="355"/>
      <c r="F440" s="49" t="s">
        <v>115</v>
      </c>
      <c r="G440" s="78">
        <v>885429</v>
      </c>
      <c r="H440" s="65">
        <f>IFERROR(G440/D431,"-")</f>
        <v>1.029331822425081E-3</v>
      </c>
      <c r="I440" s="78">
        <v>60</v>
      </c>
      <c r="J440" s="65">
        <f>IFERROR(I440/E431,"-")</f>
        <v>5.4054054054054057E-2</v>
      </c>
      <c r="K440" s="81">
        <f t="shared" si="40"/>
        <v>14757.15</v>
      </c>
      <c r="L440" s="355"/>
      <c r="M440" s="355"/>
      <c r="N440" s="49" t="s">
        <v>115</v>
      </c>
      <c r="O440" s="78">
        <v>6412367</v>
      </c>
      <c r="P440" s="65">
        <f>IFERROR(O440/L431,"-")</f>
        <v>1.093668757966732E-3</v>
      </c>
      <c r="Q440" s="78">
        <v>435</v>
      </c>
      <c r="R440" s="65">
        <f>IFERROR(Q440/M431,"-")</f>
        <v>3.6625410457186161E-2</v>
      </c>
      <c r="S440" s="81">
        <f t="shared" si="41"/>
        <v>14741.073563218391</v>
      </c>
      <c r="T440" s="355"/>
      <c r="U440" s="355"/>
      <c r="V440" s="49" t="s">
        <v>115</v>
      </c>
      <c r="W440" s="78">
        <v>31015</v>
      </c>
      <c r="X440" s="65">
        <f>IFERROR(W440/T431,"-")</f>
        <v>1.7828924983368197E-4</v>
      </c>
      <c r="Y440" s="78">
        <v>9</v>
      </c>
      <c r="Z440" s="65">
        <f>IFERROR(Y440/U431,"-")</f>
        <v>1.3698630136986301E-2</v>
      </c>
      <c r="AA440" s="192">
        <f t="shared" si="42"/>
        <v>3446.1111111111113</v>
      </c>
      <c r="AB440" s="355"/>
      <c r="AC440" s="355"/>
      <c r="AD440" s="49" t="s">
        <v>115</v>
      </c>
      <c r="AE440" s="78">
        <v>370655</v>
      </c>
      <c r="AF440" s="65">
        <f>IFERROR(AE440/AB431,"-")</f>
        <v>1.0010288595981506E-3</v>
      </c>
      <c r="AG440" s="78">
        <v>18</v>
      </c>
      <c r="AH440" s="65">
        <f>IFERROR(AG440/AC431,"-")</f>
        <v>1.2829650748396294E-2</v>
      </c>
      <c r="AI440" s="81">
        <f t="shared" si="43"/>
        <v>20591.944444444445</v>
      </c>
      <c r="AJ440" s="355"/>
      <c r="AK440" s="355"/>
      <c r="AL440" s="49" t="s">
        <v>115</v>
      </c>
      <c r="AM440" s="78">
        <v>2630412</v>
      </c>
      <c r="AN440" s="65">
        <f>IFERROR(AM440/AJ431,"-")</f>
        <v>1.1191507821855665E-3</v>
      </c>
      <c r="AO440" s="78">
        <v>168</v>
      </c>
      <c r="AP440" s="65">
        <f>IFERROR(AO440/AK431,"-")</f>
        <v>4.24135319363797E-2</v>
      </c>
      <c r="AQ440" s="81">
        <f t="shared" si="44"/>
        <v>15657.214285714286</v>
      </c>
      <c r="AR440" s="355"/>
      <c r="AS440" s="355"/>
      <c r="AT440" s="49" t="s">
        <v>115</v>
      </c>
      <c r="AU440" s="78">
        <v>3364856</v>
      </c>
      <c r="AV440" s="65">
        <f>IFERROR(AU440/AR431,"-")</f>
        <v>1.1589411614731E-3</v>
      </c>
      <c r="AW440" s="78">
        <v>239</v>
      </c>
      <c r="AX440" s="65">
        <f>IFERROR(AW440/AS431,"-")</f>
        <v>4.1370953782239914E-2</v>
      </c>
      <c r="AY440" s="192">
        <f t="shared" si="45"/>
        <v>14078.895397489539</v>
      </c>
      <c r="AZ440" s="355"/>
      <c r="BA440" s="355"/>
      <c r="BB440" s="49" t="s">
        <v>115</v>
      </c>
      <c r="BC440" s="78">
        <v>1231394</v>
      </c>
      <c r="BD440" s="65">
        <f>IFERROR(BC440/AZ431,"-")</f>
        <v>1.7504414434681846E-3</v>
      </c>
      <c r="BE440" s="78">
        <v>41</v>
      </c>
      <c r="BF440" s="65">
        <f>IFERROR(BE440/BA431,"-")</f>
        <v>6.7103109656301146E-2</v>
      </c>
      <c r="BG440" s="81">
        <f t="shared" si="46"/>
        <v>30034</v>
      </c>
      <c r="BH440" s="355"/>
      <c r="BI440" s="355"/>
      <c r="BJ440" s="49" t="s">
        <v>115</v>
      </c>
      <c r="BK440" s="78">
        <v>1451183</v>
      </c>
      <c r="BL440" s="65">
        <f>IFERROR(BK440/BH431,"-")</f>
        <v>5.8375128100353172E-4</v>
      </c>
      <c r="BM440" s="78">
        <v>145</v>
      </c>
      <c r="BN440" s="65">
        <f>IFERROR(BM440/BI431,"-")</f>
        <v>2.2452771755961599E-2</v>
      </c>
      <c r="BO440" s="192">
        <f t="shared" si="47"/>
        <v>10008.158620689655</v>
      </c>
      <c r="BP440" s="286"/>
    </row>
    <row r="441" spans="2:68" s="10" customFormat="1" ht="13.15" customHeight="1">
      <c r="B441" s="379"/>
      <c r="C441" s="374"/>
      <c r="D441" s="355"/>
      <c r="E441" s="355"/>
      <c r="F441" s="49" t="s">
        <v>116</v>
      </c>
      <c r="G441" s="78">
        <v>662397</v>
      </c>
      <c r="H441" s="65">
        <f>IFERROR(G441/D431,"-")</f>
        <v>7.7005193096104415E-4</v>
      </c>
      <c r="I441" s="78">
        <v>10</v>
      </c>
      <c r="J441" s="65">
        <f>IFERROR(I441/E431,"-")</f>
        <v>9.0090090090090089E-3</v>
      </c>
      <c r="K441" s="81">
        <f t="shared" si="40"/>
        <v>66239.7</v>
      </c>
      <c r="L441" s="355"/>
      <c r="M441" s="355"/>
      <c r="N441" s="49" t="s">
        <v>116</v>
      </c>
      <c r="O441" s="78">
        <v>1719536</v>
      </c>
      <c r="P441" s="65">
        <f>IFERROR(O441/L431,"-")</f>
        <v>2.9327747482311642E-4</v>
      </c>
      <c r="Q441" s="78">
        <v>38</v>
      </c>
      <c r="R441" s="65">
        <f>IFERROR(Q441/M431,"-")</f>
        <v>3.1994611433863772E-3</v>
      </c>
      <c r="S441" s="81">
        <f t="shared" si="41"/>
        <v>45250.947368421053</v>
      </c>
      <c r="T441" s="355"/>
      <c r="U441" s="355"/>
      <c r="V441" s="49" t="s">
        <v>116</v>
      </c>
      <c r="W441" s="78">
        <v>2737</v>
      </c>
      <c r="X441" s="65">
        <f>IFERROR(W441/T431,"-")</f>
        <v>1.5733602347083266E-5</v>
      </c>
      <c r="Y441" s="78">
        <v>1</v>
      </c>
      <c r="Z441" s="65">
        <f>IFERROR(Y441/U431,"-")</f>
        <v>1.5220700152207001E-3</v>
      </c>
      <c r="AA441" s="192">
        <f t="shared" si="42"/>
        <v>2737</v>
      </c>
      <c r="AB441" s="355"/>
      <c r="AC441" s="355"/>
      <c r="AD441" s="49" t="s">
        <v>116</v>
      </c>
      <c r="AE441" s="78">
        <v>0</v>
      </c>
      <c r="AF441" s="65">
        <f>IFERROR(AE441/AB431,"-")</f>
        <v>0</v>
      </c>
      <c r="AG441" s="78">
        <v>0</v>
      </c>
      <c r="AH441" s="65">
        <f>IFERROR(AG441/AC431,"-")</f>
        <v>0</v>
      </c>
      <c r="AI441" s="81" t="str">
        <f t="shared" si="43"/>
        <v>-</v>
      </c>
      <c r="AJ441" s="355"/>
      <c r="AK441" s="355"/>
      <c r="AL441" s="49" t="s">
        <v>116</v>
      </c>
      <c r="AM441" s="78">
        <v>1388971</v>
      </c>
      <c r="AN441" s="65">
        <f>IFERROR(AM441/AJ431,"-")</f>
        <v>5.9095988806432927E-4</v>
      </c>
      <c r="AO441" s="78">
        <v>22</v>
      </c>
      <c r="AP441" s="65">
        <f>IFERROR(AO441/AK431,"-")</f>
        <v>5.5541529916687702E-3</v>
      </c>
      <c r="AQ441" s="81">
        <f t="shared" si="44"/>
        <v>63135.045454545456</v>
      </c>
      <c r="AR441" s="355"/>
      <c r="AS441" s="355"/>
      <c r="AT441" s="49" t="s">
        <v>116</v>
      </c>
      <c r="AU441" s="78">
        <v>305098</v>
      </c>
      <c r="AV441" s="65">
        <f>IFERROR(AU441/AR431,"-")</f>
        <v>1.0508343610636528E-4</v>
      </c>
      <c r="AW441" s="78">
        <v>14</v>
      </c>
      <c r="AX441" s="65">
        <f>IFERROR(AW441/AS431,"-")</f>
        <v>2.4234031504240957E-3</v>
      </c>
      <c r="AY441" s="192">
        <f t="shared" si="45"/>
        <v>21792.714285714286</v>
      </c>
      <c r="AZ441" s="355"/>
      <c r="BA441" s="355"/>
      <c r="BB441" s="49" t="s">
        <v>116</v>
      </c>
      <c r="BC441" s="78">
        <v>1434923</v>
      </c>
      <c r="BD441" s="65">
        <f>IFERROR(BC441/AZ431,"-")</f>
        <v>2.0397603751404489E-3</v>
      </c>
      <c r="BE441" s="78">
        <v>12</v>
      </c>
      <c r="BF441" s="65">
        <f>IFERROR(BE441/BA431,"-")</f>
        <v>1.9639934533551555E-2</v>
      </c>
      <c r="BG441" s="81">
        <f t="shared" si="46"/>
        <v>119576.91666666667</v>
      </c>
      <c r="BH441" s="355"/>
      <c r="BI441" s="355"/>
      <c r="BJ441" s="49" t="s">
        <v>116</v>
      </c>
      <c r="BK441" s="78">
        <v>307674</v>
      </c>
      <c r="BL441" s="65">
        <f>IFERROR(BK441/BH431,"-")</f>
        <v>1.2376460558832388E-4</v>
      </c>
      <c r="BM441" s="78">
        <v>16</v>
      </c>
      <c r="BN441" s="65">
        <f>IFERROR(BM441/BI431,"-")</f>
        <v>2.4775472282440383E-3</v>
      </c>
      <c r="BO441" s="192">
        <f t="shared" si="47"/>
        <v>19229.625</v>
      </c>
      <c r="BP441" s="286"/>
    </row>
    <row r="442" spans="2:68" s="10" customFormat="1" ht="13.15" customHeight="1">
      <c r="B442" s="379"/>
      <c r="C442" s="374"/>
      <c r="D442" s="355"/>
      <c r="E442" s="355"/>
      <c r="F442" s="49" t="s">
        <v>117</v>
      </c>
      <c r="G442" s="78">
        <v>2771914</v>
      </c>
      <c r="H442" s="65">
        <f>IFERROR(G442/D431,"-")</f>
        <v>3.2224145461980532E-3</v>
      </c>
      <c r="I442" s="78">
        <v>12</v>
      </c>
      <c r="J442" s="65">
        <f>IFERROR(I442/E431,"-")</f>
        <v>1.0810810810810811E-2</v>
      </c>
      <c r="K442" s="81">
        <f t="shared" si="40"/>
        <v>230992.83333333334</v>
      </c>
      <c r="L442" s="355"/>
      <c r="M442" s="355"/>
      <c r="N442" s="49" t="s">
        <v>117</v>
      </c>
      <c r="O442" s="78">
        <v>15005364</v>
      </c>
      <c r="P442" s="65">
        <f>IFERROR(O442/L431,"-")</f>
        <v>2.5592574175368806E-3</v>
      </c>
      <c r="Q442" s="78">
        <v>70</v>
      </c>
      <c r="R442" s="65">
        <f>IFERROR(Q442/M431,"-")</f>
        <v>5.8937442115012204E-3</v>
      </c>
      <c r="S442" s="81">
        <f t="shared" si="41"/>
        <v>214362.34285714285</v>
      </c>
      <c r="T442" s="355"/>
      <c r="U442" s="355"/>
      <c r="V442" s="49" t="s">
        <v>117</v>
      </c>
      <c r="W442" s="78">
        <v>10893</v>
      </c>
      <c r="X442" s="65">
        <f>IFERROR(W442/T431,"-")</f>
        <v>6.2618242735395697E-5</v>
      </c>
      <c r="Y442" s="78">
        <v>1</v>
      </c>
      <c r="Z442" s="65">
        <f>IFERROR(Y442/U431,"-")</f>
        <v>1.5220700152207001E-3</v>
      </c>
      <c r="AA442" s="192">
        <f t="shared" si="42"/>
        <v>10893</v>
      </c>
      <c r="AB442" s="355"/>
      <c r="AC442" s="355"/>
      <c r="AD442" s="49" t="s">
        <v>117</v>
      </c>
      <c r="AE442" s="78">
        <v>1664368</v>
      </c>
      <c r="AF442" s="65">
        <f>IFERROR(AE442/AB431,"-")</f>
        <v>4.4949627038395673E-3</v>
      </c>
      <c r="AG442" s="78">
        <v>3</v>
      </c>
      <c r="AH442" s="65">
        <f>IFERROR(AG442/AC431,"-")</f>
        <v>2.1382751247327157E-3</v>
      </c>
      <c r="AI442" s="81">
        <f t="shared" si="43"/>
        <v>554789.33333333337</v>
      </c>
      <c r="AJ442" s="355"/>
      <c r="AK442" s="355"/>
      <c r="AL442" s="49" t="s">
        <v>117</v>
      </c>
      <c r="AM442" s="78">
        <v>4572117</v>
      </c>
      <c r="AN442" s="65">
        <f>IFERROR(AM442/AJ431,"-")</f>
        <v>1.9452801754226811E-3</v>
      </c>
      <c r="AO442" s="78">
        <v>31</v>
      </c>
      <c r="AP442" s="65">
        <f>IFERROR(AO442/AK431,"-")</f>
        <v>7.8263064882605395E-3</v>
      </c>
      <c r="AQ442" s="81">
        <f t="shared" si="44"/>
        <v>147487.64516129033</v>
      </c>
      <c r="AR442" s="355"/>
      <c r="AS442" s="355"/>
      <c r="AT442" s="49" t="s">
        <v>117</v>
      </c>
      <c r="AU442" s="78">
        <v>8735256</v>
      </c>
      <c r="AV442" s="65">
        <f>IFERROR(AU442/AR431,"-")</f>
        <v>3.0086421928322833E-3</v>
      </c>
      <c r="AW442" s="78">
        <v>34</v>
      </c>
      <c r="AX442" s="65">
        <f>IFERROR(AW442/AS431,"-")</f>
        <v>5.8854076510299466E-3</v>
      </c>
      <c r="AY442" s="192">
        <f t="shared" si="45"/>
        <v>256919.29411764705</v>
      </c>
      <c r="AZ442" s="355"/>
      <c r="BA442" s="355"/>
      <c r="BB442" s="49" t="s">
        <v>117</v>
      </c>
      <c r="BC442" s="78">
        <v>8731910</v>
      </c>
      <c r="BD442" s="65">
        <f>IFERROR(BC442/AZ431,"-")</f>
        <v>1.2412515526821048E-2</v>
      </c>
      <c r="BE442" s="78">
        <v>23</v>
      </c>
      <c r="BF442" s="65">
        <f>IFERROR(BE442/BA431,"-")</f>
        <v>3.7643207855973811E-2</v>
      </c>
      <c r="BG442" s="81">
        <f t="shared" si="46"/>
        <v>379648.26086956525</v>
      </c>
      <c r="BH442" s="355"/>
      <c r="BI442" s="355"/>
      <c r="BJ442" s="49" t="s">
        <v>117</v>
      </c>
      <c r="BK442" s="78">
        <v>1888413</v>
      </c>
      <c r="BL442" s="65">
        <f>IFERROR(BK442/BH431,"-")</f>
        <v>7.5963094097279411E-4</v>
      </c>
      <c r="BM442" s="78">
        <v>10</v>
      </c>
      <c r="BN442" s="65">
        <f>IFERROR(BM442/BI431,"-")</f>
        <v>1.548467017652524E-3</v>
      </c>
      <c r="BO442" s="192">
        <f t="shared" si="47"/>
        <v>188841.3</v>
      </c>
      <c r="BP442" s="286"/>
    </row>
    <row r="443" spans="2:68" s="10" customFormat="1" ht="13.15" customHeight="1">
      <c r="B443" s="379"/>
      <c r="C443" s="374"/>
      <c r="D443" s="355"/>
      <c r="E443" s="355"/>
      <c r="F443" s="49" t="s">
        <v>118</v>
      </c>
      <c r="G443" s="78">
        <v>7381346</v>
      </c>
      <c r="H443" s="65">
        <f>IFERROR(G443/D431,"-")</f>
        <v>8.5809865388755974E-3</v>
      </c>
      <c r="I443" s="78">
        <v>147</v>
      </c>
      <c r="J443" s="65">
        <f>IFERROR(I443/E431,"-")</f>
        <v>0.13243243243243244</v>
      </c>
      <c r="K443" s="81">
        <f t="shared" si="40"/>
        <v>50213.238095238092</v>
      </c>
      <c r="L443" s="355"/>
      <c r="M443" s="355"/>
      <c r="N443" s="49" t="s">
        <v>118</v>
      </c>
      <c r="O443" s="78">
        <v>44696528</v>
      </c>
      <c r="P443" s="65">
        <f>IFERROR(O443/L431,"-")</f>
        <v>7.6232686406104422E-3</v>
      </c>
      <c r="Q443" s="78">
        <v>1219</v>
      </c>
      <c r="R443" s="65">
        <f>IFERROR(Q443/M431,"-")</f>
        <v>0.10263534562599984</v>
      </c>
      <c r="S443" s="81">
        <f t="shared" si="41"/>
        <v>36666.552912223131</v>
      </c>
      <c r="T443" s="355"/>
      <c r="U443" s="355"/>
      <c r="V443" s="49" t="s">
        <v>118</v>
      </c>
      <c r="W443" s="78">
        <v>2758128</v>
      </c>
      <c r="X443" s="65">
        <f>IFERROR(W443/T431,"-")</f>
        <v>1.5855056329688009E-2</v>
      </c>
      <c r="Y443" s="78">
        <v>53</v>
      </c>
      <c r="Z443" s="65">
        <f>IFERROR(Y443/U431,"-")</f>
        <v>8.0669710806697104E-2</v>
      </c>
      <c r="AA443" s="192">
        <f t="shared" si="42"/>
        <v>52040.150943396227</v>
      </c>
      <c r="AB443" s="355"/>
      <c r="AC443" s="355"/>
      <c r="AD443" s="49" t="s">
        <v>118</v>
      </c>
      <c r="AE443" s="78">
        <v>2681757</v>
      </c>
      <c r="AF443" s="65">
        <f>IFERROR(AE443/AB431,"-")</f>
        <v>7.2426276495106169E-3</v>
      </c>
      <c r="AG443" s="78">
        <v>94</v>
      </c>
      <c r="AH443" s="65">
        <f>IFERROR(AG443/AC431,"-")</f>
        <v>6.6999287241625086E-2</v>
      </c>
      <c r="AI443" s="81">
        <f t="shared" si="43"/>
        <v>28529.329787234041</v>
      </c>
      <c r="AJ443" s="355"/>
      <c r="AK443" s="355"/>
      <c r="AL443" s="49" t="s">
        <v>118</v>
      </c>
      <c r="AM443" s="78">
        <v>19795210</v>
      </c>
      <c r="AN443" s="65">
        <f>IFERROR(AM443/AJ431,"-")</f>
        <v>8.4221881420201653E-3</v>
      </c>
      <c r="AO443" s="78">
        <v>503</v>
      </c>
      <c r="AP443" s="65">
        <f>IFERROR(AO443/AK431,"-")</f>
        <v>0.1269881343095178</v>
      </c>
      <c r="AQ443" s="81">
        <f t="shared" si="44"/>
        <v>39354.294234592446</v>
      </c>
      <c r="AR443" s="355"/>
      <c r="AS443" s="355"/>
      <c r="AT443" s="49" t="s">
        <v>118</v>
      </c>
      <c r="AU443" s="78">
        <v>19346142</v>
      </c>
      <c r="AV443" s="65">
        <f>IFERROR(AU443/AR431,"-")</f>
        <v>6.663298601635113E-3</v>
      </c>
      <c r="AW443" s="78">
        <v>563</v>
      </c>
      <c r="AX443" s="65">
        <f>IFERROR(AW443/AS431,"-")</f>
        <v>9.7455426692054703E-2</v>
      </c>
      <c r="AY443" s="192">
        <f t="shared" si="45"/>
        <v>34362.596802841916</v>
      </c>
      <c r="AZ443" s="355"/>
      <c r="BA443" s="355"/>
      <c r="BB443" s="49" t="s">
        <v>118</v>
      </c>
      <c r="BC443" s="78">
        <v>5657774</v>
      </c>
      <c r="BD443" s="65">
        <f>IFERROR(BC443/AZ431,"-")</f>
        <v>8.042594074176717E-3</v>
      </c>
      <c r="BE443" s="78">
        <v>96</v>
      </c>
      <c r="BF443" s="65">
        <f>IFERROR(BE443/BA431,"-")</f>
        <v>0.15711947626841244</v>
      </c>
      <c r="BG443" s="81">
        <f t="shared" si="46"/>
        <v>58935.145833333336</v>
      </c>
      <c r="BH443" s="355"/>
      <c r="BI443" s="355"/>
      <c r="BJ443" s="49" t="s">
        <v>118</v>
      </c>
      <c r="BK443" s="78">
        <v>15774381</v>
      </c>
      <c r="BL443" s="65">
        <f>IFERROR(BK443/BH431,"-")</f>
        <v>6.3453851897298762E-3</v>
      </c>
      <c r="BM443" s="78">
        <v>490</v>
      </c>
      <c r="BN443" s="65">
        <f>IFERROR(BM443/BI431,"-")</f>
        <v>7.587488386497368E-2</v>
      </c>
      <c r="BO443" s="192">
        <f t="shared" si="47"/>
        <v>32192.614285714284</v>
      </c>
      <c r="BP443" s="286"/>
    </row>
    <row r="444" spans="2:68" s="10" customFormat="1" ht="13.15" customHeight="1">
      <c r="B444" s="379"/>
      <c r="C444" s="374"/>
      <c r="D444" s="355"/>
      <c r="E444" s="355"/>
      <c r="F444" s="49" t="s">
        <v>119</v>
      </c>
      <c r="G444" s="78">
        <v>13670784</v>
      </c>
      <c r="H444" s="65">
        <f>IFERROR(G444/D431,"-")</f>
        <v>1.5892604611662413E-2</v>
      </c>
      <c r="I444" s="78">
        <v>154</v>
      </c>
      <c r="J444" s="65">
        <f>IFERROR(I444/E431,"-")</f>
        <v>0.13873873873873874</v>
      </c>
      <c r="K444" s="81">
        <f t="shared" si="40"/>
        <v>88771.324675324679</v>
      </c>
      <c r="L444" s="355"/>
      <c r="M444" s="355"/>
      <c r="N444" s="49" t="s">
        <v>119</v>
      </c>
      <c r="O444" s="78">
        <v>61140836</v>
      </c>
      <c r="P444" s="65">
        <f>IFERROR(O444/L431,"-")</f>
        <v>1.0427946836038494E-2</v>
      </c>
      <c r="Q444" s="78">
        <v>774</v>
      </c>
      <c r="R444" s="65">
        <f>IFERROR(Q444/M431,"-")</f>
        <v>6.5167971710027792E-2</v>
      </c>
      <c r="S444" s="81">
        <f t="shared" si="41"/>
        <v>78993.328165374682</v>
      </c>
      <c r="T444" s="355"/>
      <c r="U444" s="355"/>
      <c r="V444" s="49" t="s">
        <v>119</v>
      </c>
      <c r="W444" s="78">
        <v>1444039</v>
      </c>
      <c r="X444" s="65">
        <f>IFERROR(W444/T431,"-")</f>
        <v>8.3010359516550152E-3</v>
      </c>
      <c r="Y444" s="78">
        <v>35</v>
      </c>
      <c r="Z444" s="65">
        <f>IFERROR(Y444/U431,"-")</f>
        <v>5.3272450532724502E-2</v>
      </c>
      <c r="AA444" s="192">
        <f t="shared" si="42"/>
        <v>41258.257142857146</v>
      </c>
      <c r="AB444" s="355"/>
      <c r="AC444" s="355"/>
      <c r="AD444" s="49" t="s">
        <v>119</v>
      </c>
      <c r="AE444" s="78">
        <v>6522328</v>
      </c>
      <c r="AF444" s="65">
        <f>IFERROR(AE444/AB431,"-")</f>
        <v>1.7614867086010136E-2</v>
      </c>
      <c r="AG444" s="78">
        <v>57</v>
      </c>
      <c r="AH444" s="65">
        <f>IFERROR(AG444/AC431,"-")</f>
        <v>4.0627227369921595E-2</v>
      </c>
      <c r="AI444" s="81">
        <f t="shared" si="43"/>
        <v>114426.80701754386</v>
      </c>
      <c r="AJ444" s="355"/>
      <c r="AK444" s="355"/>
      <c r="AL444" s="49" t="s">
        <v>119</v>
      </c>
      <c r="AM444" s="78">
        <v>23480727</v>
      </c>
      <c r="AN444" s="65">
        <f>IFERROR(AM444/AJ431,"-")</f>
        <v>9.9902501921127745E-3</v>
      </c>
      <c r="AO444" s="78">
        <v>309</v>
      </c>
      <c r="AP444" s="65">
        <f>IFERROR(AO444/AK431,"-")</f>
        <v>7.8010603382984101E-2</v>
      </c>
      <c r="AQ444" s="81">
        <f t="shared" si="44"/>
        <v>75989.407766990291</v>
      </c>
      <c r="AR444" s="355"/>
      <c r="AS444" s="355"/>
      <c r="AT444" s="49" t="s">
        <v>119</v>
      </c>
      <c r="AU444" s="78">
        <v>24121717</v>
      </c>
      <c r="AV444" s="65">
        <f>IFERROR(AU444/AR431,"-")</f>
        <v>8.3081269203512473E-3</v>
      </c>
      <c r="AW444" s="78">
        <v>337</v>
      </c>
      <c r="AX444" s="65">
        <f>IFERROR(AW444/AS431,"-")</f>
        <v>5.8334775835208588E-2</v>
      </c>
      <c r="AY444" s="192">
        <f t="shared" si="45"/>
        <v>71577.795252225522</v>
      </c>
      <c r="AZ444" s="355"/>
      <c r="BA444" s="355"/>
      <c r="BB444" s="49" t="s">
        <v>119</v>
      </c>
      <c r="BC444" s="78">
        <v>28001449</v>
      </c>
      <c r="BD444" s="65">
        <f>IFERROR(BC444/AZ431,"-")</f>
        <v>3.9804397947984772E-2</v>
      </c>
      <c r="BE444" s="78">
        <v>219</v>
      </c>
      <c r="BF444" s="65">
        <f>IFERROR(BE444/BA431,"-")</f>
        <v>0.35842880523731585</v>
      </c>
      <c r="BG444" s="81">
        <f t="shared" si="46"/>
        <v>127860.49771689497</v>
      </c>
      <c r="BH444" s="355"/>
      <c r="BI444" s="355"/>
      <c r="BJ444" s="49" t="s">
        <v>119</v>
      </c>
      <c r="BK444" s="78">
        <v>15825261</v>
      </c>
      <c r="BL444" s="65">
        <f>IFERROR(BK444/BH431,"-")</f>
        <v>6.3658521226924733E-3</v>
      </c>
      <c r="BM444" s="78">
        <v>268</v>
      </c>
      <c r="BN444" s="65">
        <f>IFERROR(BM444/BI431,"-")</f>
        <v>4.1498916073087644E-2</v>
      </c>
      <c r="BO444" s="192">
        <f t="shared" si="47"/>
        <v>59049.48134328358</v>
      </c>
      <c r="BP444" s="286"/>
    </row>
    <row r="445" spans="2:68" s="10" customFormat="1" ht="13.15" customHeight="1">
      <c r="B445" s="379"/>
      <c r="C445" s="374"/>
      <c r="D445" s="355"/>
      <c r="E445" s="355"/>
      <c r="F445" s="49" t="s">
        <v>120</v>
      </c>
      <c r="G445" s="78">
        <v>3472742</v>
      </c>
      <c r="H445" s="65">
        <f>IFERROR(G445/D431,"-")</f>
        <v>4.0371434092085542E-3</v>
      </c>
      <c r="I445" s="78">
        <v>81</v>
      </c>
      <c r="J445" s="65">
        <f>IFERROR(I445/E431,"-")</f>
        <v>7.2972972972972977E-2</v>
      </c>
      <c r="K445" s="81">
        <f t="shared" si="40"/>
        <v>42873.358024691355</v>
      </c>
      <c r="L445" s="355"/>
      <c r="M445" s="355"/>
      <c r="N445" s="49" t="s">
        <v>120</v>
      </c>
      <c r="O445" s="78">
        <v>36328947</v>
      </c>
      <c r="P445" s="65">
        <f>IFERROR(O445/L431,"-")</f>
        <v>6.1961260707207241E-3</v>
      </c>
      <c r="Q445" s="78">
        <v>619</v>
      </c>
      <c r="R445" s="65">
        <f>IFERROR(Q445/M431,"-")</f>
        <v>5.2117538098846512E-2</v>
      </c>
      <c r="S445" s="81">
        <f t="shared" si="41"/>
        <v>58689.736672051695</v>
      </c>
      <c r="T445" s="355"/>
      <c r="U445" s="355"/>
      <c r="V445" s="49" t="s">
        <v>120</v>
      </c>
      <c r="W445" s="78">
        <v>1622176</v>
      </c>
      <c r="X445" s="65">
        <f>IFERROR(W445/T431,"-")</f>
        <v>9.3250537526423632E-3</v>
      </c>
      <c r="Y445" s="78">
        <v>25</v>
      </c>
      <c r="Z445" s="65">
        <f>IFERROR(Y445/U431,"-")</f>
        <v>3.8051750380517502E-2</v>
      </c>
      <c r="AA445" s="192">
        <f t="shared" si="42"/>
        <v>64887.040000000001</v>
      </c>
      <c r="AB445" s="355"/>
      <c r="AC445" s="355"/>
      <c r="AD445" s="49" t="s">
        <v>120</v>
      </c>
      <c r="AE445" s="78">
        <v>4239081</v>
      </c>
      <c r="AF445" s="65">
        <f>IFERROR(AE445/AB431,"-")</f>
        <v>1.1448496362315867E-2</v>
      </c>
      <c r="AG445" s="78">
        <v>29</v>
      </c>
      <c r="AH445" s="65">
        <f>IFERROR(AG445/AC431,"-")</f>
        <v>2.0669992872416252E-2</v>
      </c>
      <c r="AI445" s="81">
        <f t="shared" si="43"/>
        <v>146175.20689655171</v>
      </c>
      <c r="AJ445" s="355"/>
      <c r="AK445" s="355"/>
      <c r="AL445" s="49" t="s">
        <v>120</v>
      </c>
      <c r="AM445" s="78">
        <v>13945699</v>
      </c>
      <c r="AN445" s="65">
        <f>IFERROR(AM445/AJ431,"-")</f>
        <v>5.9334202946057391E-3</v>
      </c>
      <c r="AO445" s="78">
        <v>245</v>
      </c>
      <c r="AP445" s="65">
        <f>IFERROR(AO445/AK431,"-")</f>
        <v>6.1853067407220401E-2</v>
      </c>
      <c r="AQ445" s="81">
        <f t="shared" si="44"/>
        <v>56921.220408163266</v>
      </c>
      <c r="AR445" s="355"/>
      <c r="AS445" s="355"/>
      <c r="AT445" s="49" t="s">
        <v>120</v>
      </c>
      <c r="AU445" s="78">
        <v>15715219</v>
      </c>
      <c r="AV445" s="65">
        <f>IFERROR(AU445/AR431,"-")</f>
        <v>5.4127172635810052E-3</v>
      </c>
      <c r="AW445" s="78">
        <v>310</v>
      </c>
      <c r="AX445" s="65">
        <f>IFERROR(AW445/AS431,"-")</f>
        <v>5.3661069759390688E-2</v>
      </c>
      <c r="AY445" s="192">
        <f t="shared" si="45"/>
        <v>50694.254838709676</v>
      </c>
      <c r="AZ445" s="355"/>
      <c r="BA445" s="355"/>
      <c r="BB445" s="49" t="s">
        <v>120</v>
      </c>
      <c r="BC445" s="78">
        <v>8045174</v>
      </c>
      <c r="BD445" s="65">
        <f>IFERROR(BC445/AZ431,"-")</f>
        <v>1.1436312008595713E-2</v>
      </c>
      <c r="BE445" s="78">
        <v>67</v>
      </c>
      <c r="BF445" s="65">
        <f>IFERROR(BE445/BA431,"-")</f>
        <v>0.10965630114566285</v>
      </c>
      <c r="BG445" s="81">
        <f t="shared" si="46"/>
        <v>120077.22388059701</v>
      </c>
      <c r="BH445" s="355"/>
      <c r="BI445" s="355"/>
      <c r="BJ445" s="49" t="s">
        <v>120</v>
      </c>
      <c r="BK445" s="78">
        <v>11710935</v>
      </c>
      <c r="BL445" s="65">
        <f>IFERROR(BK445/BH431,"-")</f>
        <v>4.7108278611306051E-3</v>
      </c>
      <c r="BM445" s="78">
        <v>191</v>
      </c>
      <c r="BN445" s="65">
        <f>IFERROR(BM445/BI431,"-")</f>
        <v>2.957572003716321E-2</v>
      </c>
      <c r="BO445" s="192">
        <f t="shared" si="47"/>
        <v>61313.795811518321</v>
      </c>
      <c r="BP445" s="286"/>
    </row>
    <row r="446" spans="2:68" s="10" customFormat="1" ht="13.15" customHeight="1">
      <c r="B446" s="379"/>
      <c r="C446" s="374"/>
      <c r="D446" s="355"/>
      <c r="E446" s="355"/>
      <c r="F446" s="50" t="s">
        <v>121</v>
      </c>
      <c r="G446" s="79">
        <v>1505366</v>
      </c>
      <c r="H446" s="66">
        <f>IFERROR(G446/D431,"-")</f>
        <v>1.7500230150545718E-3</v>
      </c>
      <c r="I446" s="79">
        <v>97</v>
      </c>
      <c r="J446" s="66">
        <f>IFERROR(I446/E431,"-")</f>
        <v>8.7387387387387383E-2</v>
      </c>
      <c r="K446" s="82">
        <f t="shared" si="40"/>
        <v>15519.237113402061</v>
      </c>
      <c r="L446" s="355"/>
      <c r="M446" s="355"/>
      <c r="N446" s="50" t="s">
        <v>121</v>
      </c>
      <c r="O446" s="79">
        <v>10571883</v>
      </c>
      <c r="P446" s="66">
        <f>IFERROR(O446/L431,"-")</f>
        <v>1.8030998771560655E-3</v>
      </c>
      <c r="Q446" s="79">
        <v>729</v>
      </c>
      <c r="R446" s="66">
        <f>IFERROR(Q446/M431,"-")</f>
        <v>6.1379136145491286E-2</v>
      </c>
      <c r="S446" s="82">
        <f t="shared" si="41"/>
        <v>14501.897119341564</v>
      </c>
      <c r="T446" s="355"/>
      <c r="U446" s="355"/>
      <c r="V446" s="50" t="s">
        <v>121</v>
      </c>
      <c r="W446" s="79">
        <v>150477</v>
      </c>
      <c r="X446" s="66">
        <f>IFERROR(W446/T431,"-")</f>
        <v>8.6501471698284581E-4</v>
      </c>
      <c r="Y446" s="79">
        <v>23</v>
      </c>
      <c r="Z446" s="66">
        <f>IFERROR(Y446/U431,"-")</f>
        <v>3.5007610350076102E-2</v>
      </c>
      <c r="AA446" s="193">
        <f t="shared" si="42"/>
        <v>6542.478260869565</v>
      </c>
      <c r="AB446" s="355"/>
      <c r="AC446" s="355"/>
      <c r="AD446" s="50" t="s">
        <v>121</v>
      </c>
      <c r="AE446" s="79">
        <v>399422</v>
      </c>
      <c r="AF446" s="66">
        <f>IFERROR(AE446/AB431,"-")</f>
        <v>1.0787199664335097E-3</v>
      </c>
      <c r="AG446" s="79">
        <v>37</v>
      </c>
      <c r="AH446" s="66">
        <f>IFERROR(AG446/AC431,"-")</f>
        <v>2.6372059871703494E-2</v>
      </c>
      <c r="AI446" s="82">
        <f t="shared" si="43"/>
        <v>10795.18918918919</v>
      </c>
      <c r="AJ446" s="355"/>
      <c r="AK446" s="355"/>
      <c r="AL446" s="50" t="s">
        <v>121</v>
      </c>
      <c r="AM446" s="79">
        <v>6782026</v>
      </c>
      <c r="AN446" s="66">
        <f>IFERROR(AM446/AJ431,"-")</f>
        <v>2.8855212425668861E-3</v>
      </c>
      <c r="AO446" s="79">
        <v>311</v>
      </c>
      <c r="AP446" s="66">
        <f>IFERROR(AO446/AK431,"-")</f>
        <v>7.8515526382226711E-2</v>
      </c>
      <c r="AQ446" s="82">
        <f t="shared" si="44"/>
        <v>21807.157556270096</v>
      </c>
      <c r="AR446" s="355"/>
      <c r="AS446" s="355"/>
      <c r="AT446" s="50" t="s">
        <v>121</v>
      </c>
      <c r="AU446" s="79">
        <v>3207860</v>
      </c>
      <c r="AV446" s="66">
        <f>IFERROR(AU446/AR431,"-")</f>
        <v>1.1048677846074537E-3</v>
      </c>
      <c r="AW446" s="79">
        <v>351</v>
      </c>
      <c r="AX446" s="66">
        <f>IFERROR(AW446/AS431,"-")</f>
        <v>6.0758178985632683E-2</v>
      </c>
      <c r="AY446" s="282">
        <f t="shared" si="45"/>
        <v>9139.2022792022799</v>
      </c>
      <c r="AZ446" s="355"/>
      <c r="BA446" s="355"/>
      <c r="BB446" s="50" t="s">
        <v>121</v>
      </c>
      <c r="BC446" s="79">
        <v>2428357</v>
      </c>
      <c r="BD446" s="66">
        <f>IFERROR(BC446/AZ431,"-")</f>
        <v>3.4519388045873788E-3</v>
      </c>
      <c r="BE446" s="79">
        <v>85</v>
      </c>
      <c r="BF446" s="66">
        <f>IFERROR(BE446/BA431,"-")</f>
        <v>0.13911620294599017</v>
      </c>
      <c r="BG446" s="82">
        <f t="shared" si="46"/>
        <v>28568.905882352941</v>
      </c>
      <c r="BH446" s="355"/>
      <c r="BI446" s="355"/>
      <c r="BJ446" s="50" t="s">
        <v>121</v>
      </c>
      <c r="BK446" s="79">
        <v>2540908</v>
      </c>
      <c r="BL446" s="66">
        <f>IFERROR(BK446/BH431,"-")</f>
        <v>1.0221028636030892E-3</v>
      </c>
      <c r="BM446" s="79">
        <v>283</v>
      </c>
      <c r="BN446" s="66">
        <f>IFERROR(BM446/BI431,"-")</f>
        <v>4.3821616599566432E-2</v>
      </c>
      <c r="BO446" s="193">
        <f t="shared" si="47"/>
        <v>8978.4734982332157</v>
      </c>
      <c r="BP446" s="286"/>
    </row>
    <row r="447" spans="2:68" s="10" customFormat="1" ht="13.15" customHeight="1">
      <c r="B447" s="380"/>
      <c r="C447" s="375"/>
      <c r="D447" s="356"/>
      <c r="E447" s="356"/>
      <c r="F447" s="51" t="s">
        <v>71</v>
      </c>
      <c r="G447" s="74">
        <f>SUM(G431:G446)</f>
        <v>229625674</v>
      </c>
      <c r="H447" s="66">
        <f>IFERROR(G447/D431,"-")</f>
        <v>0.26694519096845432</v>
      </c>
      <c r="I447" s="79">
        <v>967</v>
      </c>
      <c r="J447" s="66">
        <f>IFERROR(I447/E431,"-")</f>
        <v>0.87117117117117115</v>
      </c>
      <c r="K447" s="82">
        <f t="shared" si="40"/>
        <v>237461.91726990693</v>
      </c>
      <c r="L447" s="356"/>
      <c r="M447" s="356"/>
      <c r="N447" s="51" t="s">
        <v>71</v>
      </c>
      <c r="O447" s="74">
        <f>SUM(O431:O446)</f>
        <v>1232079907</v>
      </c>
      <c r="P447" s="66">
        <f>IFERROR(O447/L431,"-")</f>
        <v>0.21013883042010176</v>
      </c>
      <c r="Q447" s="79">
        <v>9150</v>
      </c>
      <c r="R447" s="66">
        <f>IFERROR(Q447/M431,"-")</f>
        <v>0.77039656478908813</v>
      </c>
      <c r="S447" s="82">
        <f t="shared" si="41"/>
        <v>134653.54174863387</v>
      </c>
      <c r="T447" s="356"/>
      <c r="U447" s="356"/>
      <c r="V447" s="51" t="s">
        <v>71</v>
      </c>
      <c r="W447" s="74">
        <f>SUM(W431:W446)</f>
        <v>15525887</v>
      </c>
      <c r="X447" s="66">
        <f>IFERROR(W447/T431,"-")</f>
        <v>8.925032230316024E-2</v>
      </c>
      <c r="Y447" s="79">
        <v>233</v>
      </c>
      <c r="Z447" s="66">
        <f>IFERROR(Y447/U431,"-")</f>
        <v>0.35464231354642312</v>
      </c>
      <c r="AA447" s="193">
        <f t="shared" si="42"/>
        <v>66634.708154506443</v>
      </c>
      <c r="AB447" s="356"/>
      <c r="AC447" s="356"/>
      <c r="AD447" s="51" t="s">
        <v>71</v>
      </c>
      <c r="AE447" s="74">
        <f>SUM(AE431:AE446)</f>
        <v>37959193</v>
      </c>
      <c r="AF447" s="66">
        <f>IFERROR(AE447/AB431,"-")</f>
        <v>0.10251648481756917</v>
      </c>
      <c r="AG447" s="79">
        <v>443</v>
      </c>
      <c r="AH447" s="66">
        <f>IFERROR(AG447/AC431,"-")</f>
        <v>0.31575196008553102</v>
      </c>
      <c r="AI447" s="82">
        <f t="shared" si="43"/>
        <v>85686.665914221216</v>
      </c>
      <c r="AJ447" s="356"/>
      <c r="AK447" s="356"/>
      <c r="AL447" s="51" t="s">
        <v>71</v>
      </c>
      <c r="AM447" s="74">
        <f>SUM(AM431:AM446)</f>
        <v>526019379</v>
      </c>
      <c r="AN447" s="66">
        <f>IFERROR(AM447/AJ431,"-")</f>
        <v>0.22380334314647893</v>
      </c>
      <c r="AO447" s="79">
        <v>3505</v>
      </c>
      <c r="AP447" s="66">
        <f>IFERROR(AO447/AK431,"-")</f>
        <v>0.88487755617268371</v>
      </c>
      <c r="AQ447" s="82">
        <f t="shared" si="44"/>
        <v>150076.85563480741</v>
      </c>
      <c r="AR447" s="356"/>
      <c r="AS447" s="356"/>
      <c r="AT447" s="51" t="s">
        <v>71</v>
      </c>
      <c r="AU447" s="74">
        <f>SUM(AU431:AU446)</f>
        <v>630580856</v>
      </c>
      <c r="AV447" s="66">
        <f>IFERROR(AU447/AR431,"-")</f>
        <v>0.21718793007942735</v>
      </c>
      <c r="AW447" s="79">
        <v>4903</v>
      </c>
      <c r="AX447" s="153">
        <f>IFERROR(AW447/AS431,"-")</f>
        <v>0.84871040332352432</v>
      </c>
      <c r="AY447" s="216">
        <f t="shared" si="45"/>
        <v>128611.22904344279</v>
      </c>
      <c r="AZ447" s="356"/>
      <c r="BA447" s="356"/>
      <c r="BB447" s="51" t="s">
        <v>71</v>
      </c>
      <c r="BC447" s="74">
        <f>SUM(BC431:BC446)</f>
        <v>219214480</v>
      </c>
      <c r="BD447" s="66">
        <f>IFERROR(BC447/AZ431,"-")</f>
        <v>0.31161603093756141</v>
      </c>
      <c r="BE447" s="79">
        <v>572</v>
      </c>
      <c r="BF447" s="66">
        <f>IFERROR(BE447/BA431,"-")</f>
        <v>0.93617021276595747</v>
      </c>
      <c r="BG447" s="82">
        <f t="shared" si="46"/>
        <v>383242.09790209791</v>
      </c>
      <c r="BH447" s="356"/>
      <c r="BI447" s="356"/>
      <c r="BJ447" s="51" t="s">
        <v>71</v>
      </c>
      <c r="BK447" s="74">
        <f>SUM(BK431:BK446)</f>
        <v>408412559</v>
      </c>
      <c r="BL447" s="66">
        <f>IFERROR(BK447/BH431,"-")</f>
        <v>0.16428758777782021</v>
      </c>
      <c r="BM447" s="79">
        <v>4223</v>
      </c>
      <c r="BN447" s="66">
        <f>IFERROR(BM447/BI431,"-")</f>
        <v>0.65391762155466093</v>
      </c>
      <c r="BO447" s="193">
        <f t="shared" si="47"/>
        <v>96711.475017759891</v>
      </c>
      <c r="BP447" s="286"/>
    </row>
    <row r="448" spans="2:68" s="10" customFormat="1" ht="13.15" customHeight="1">
      <c r="B448" s="378">
        <v>27</v>
      </c>
      <c r="C448" s="373" t="s">
        <v>35</v>
      </c>
      <c r="D448" s="354">
        <v>143341280</v>
      </c>
      <c r="E448" s="354">
        <v>185</v>
      </c>
      <c r="F448" s="47" t="s">
        <v>107</v>
      </c>
      <c r="G448" s="77">
        <v>7579922</v>
      </c>
      <c r="H448" s="64">
        <f>IFERROR(G448/D448,"-")</f>
        <v>5.2880244965023332E-2</v>
      </c>
      <c r="I448" s="77">
        <v>28</v>
      </c>
      <c r="J448" s="64">
        <f>IFERROR(I448/E448,"-")</f>
        <v>0.15135135135135136</v>
      </c>
      <c r="K448" s="80">
        <f t="shared" si="40"/>
        <v>270711.5</v>
      </c>
      <c r="L448" s="354">
        <v>899950360</v>
      </c>
      <c r="M448" s="354">
        <v>1802</v>
      </c>
      <c r="N448" s="47" t="s">
        <v>107</v>
      </c>
      <c r="O448" s="77">
        <v>22562400</v>
      </c>
      <c r="P448" s="64">
        <f>IFERROR(O448/L448,"-")</f>
        <v>2.5070716122609252E-2</v>
      </c>
      <c r="Q448" s="77">
        <v>250</v>
      </c>
      <c r="R448" s="64">
        <f>IFERROR(Q448/M448,"-")</f>
        <v>0.13873473917869034</v>
      </c>
      <c r="S448" s="80">
        <f t="shared" si="41"/>
        <v>90249.600000000006</v>
      </c>
      <c r="T448" s="354">
        <v>24816560</v>
      </c>
      <c r="U448" s="354">
        <v>93</v>
      </c>
      <c r="V448" s="47" t="s">
        <v>107</v>
      </c>
      <c r="W448" s="77">
        <v>93434</v>
      </c>
      <c r="X448" s="64">
        <f>IFERROR(W448/T448,"-")</f>
        <v>3.7649859609873407E-3</v>
      </c>
      <c r="Y448" s="77">
        <v>6</v>
      </c>
      <c r="Z448" s="64">
        <f>IFERROR(Y448/U448,"-")</f>
        <v>6.4516129032258063E-2</v>
      </c>
      <c r="AA448" s="191">
        <f t="shared" si="42"/>
        <v>15572.333333333334</v>
      </c>
      <c r="AB448" s="354">
        <v>41237720</v>
      </c>
      <c r="AC448" s="354">
        <v>177</v>
      </c>
      <c r="AD448" s="47" t="s">
        <v>107</v>
      </c>
      <c r="AE448" s="77">
        <v>253512</v>
      </c>
      <c r="AF448" s="64">
        <f>IFERROR(AE448/AB448,"-")</f>
        <v>6.1475755691633776E-3</v>
      </c>
      <c r="AG448" s="77">
        <v>10</v>
      </c>
      <c r="AH448" s="64">
        <f>IFERROR(AG448/AC448,"-")</f>
        <v>5.6497175141242938E-2</v>
      </c>
      <c r="AI448" s="80">
        <f t="shared" si="43"/>
        <v>25351.200000000001</v>
      </c>
      <c r="AJ448" s="354">
        <v>373147110</v>
      </c>
      <c r="AK448" s="354">
        <v>624</v>
      </c>
      <c r="AL448" s="47" t="s">
        <v>107</v>
      </c>
      <c r="AM448" s="77">
        <v>6307076</v>
      </c>
      <c r="AN448" s="64">
        <f>IFERROR(AM448/AJ448,"-")</f>
        <v>1.6902384692192844E-2</v>
      </c>
      <c r="AO448" s="77">
        <v>106</v>
      </c>
      <c r="AP448" s="64">
        <f>IFERROR(AO448/AK448,"-")</f>
        <v>0.16987179487179488</v>
      </c>
      <c r="AQ448" s="80">
        <f t="shared" si="44"/>
        <v>59500.716981132078</v>
      </c>
      <c r="AR448" s="354">
        <v>449905810</v>
      </c>
      <c r="AS448" s="354">
        <v>899</v>
      </c>
      <c r="AT448" s="47" t="s">
        <v>107</v>
      </c>
      <c r="AU448" s="77">
        <v>9333504</v>
      </c>
      <c r="AV448" s="64">
        <f>IFERROR(AU448/AR448,"-")</f>
        <v>2.0745462255755267E-2</v>
      </c>
      <c r="AW448" s="80">
        <v>126</v>
      </c>
      <c r="AX448" s="64">
        <f>IFERROR(AW448/AS448,"-")</f>
        <v>0.14015572858731926</v>
      </c>
      <c r="AY448" s="283">
        <f t="shared" si="45"/>
        <v>74075.428571428565</v>
      </c>
      <c r="AZ448" s="354">
        <v>113863200</v>
      </c>
      <c r="BA448" s="354">
        <v>111</v>
      </c>
      <c r="BB448" s="47" t="s">
        <v>107</v>
      </c>
      <c r="BC448" s="77">
        <v>11205624</v>
      </c>
      <c r="BD448" s="64">
        <f>IFERROR(BC448/AZ448,"-")</f>
        <v>9.841304302004511E-2</v>
      </c>
      <c r="BE448" s="77">
        <v>24</v>
      </c>
      <c r="BF448" s="64">
        <f>IFERROR(BE448/BA448,"-")</f>
        <v>0.21621621621621623</v>
      </c>
      <c r="BG448" s="80">
        <f t="shared" si="46"/>
        <v>466901</v>
      </c>
      <c r="BH448" s="354">
        <v>330336040</v>
      </c>
      <c r="BI448" s="354">
        <v>808</v>
      </c>
      <c r="BJ448" s="47" t="s">
        <v>107</v>
      </c>
      <c r="BK448" s="77">
        <v>3270254</v>
      </c>
      <c r="BL448" s="64">
        <f>IFERROR(BK448/BH448,"-")</f>
        <v>9.8997796304635729E-3</v>
      </c>
      <c r="BM448" s="77">
        <v>98</v>
      </c>
      <c r="BN448" s="64">
        <f>IFERROR(BM448/BI448,"-")</f>
        <v>0.12128712871287128</v>
      </c>
      <c r="BO448" s="191">
        <f t="shared" si="47"/>
        <v>33369.938775510207</v>
      </c>
      <c r="BP448" s="286"/>
    </row>
    <row r="449" spans="2:68" s="10" customFormat="1" ht="13.15" customHeight="1">
      <c r="B449" s="379"/>
      <c r="C449" s="374"/>
      <c r="D449" s="355"/>
      <c r="E449" s="355"/>
      <c r="F449" s="48" t="s">
        <v>108</v>
      </c>
      <c r="G449" s="78">
        <v>1740193</v>
      </c>
      <c r="H449" s="65">
        <f>IFERROR(G449/D448,"-")</f>
        <v>1.2140208319613164E-2</v>
      </c>
      <c r="I449" s="78">
        <v>54</v>
      </c>
      <c r="J449" s="65">
        <f>IFERROR(I449/E448,"-")</f>
        <v>0.29189189189189191</v>
      </c>
      <c r="K449" s="81">
        <f t="shared" si="40"/>
        <v>32225.796296296296</v>
      </c>
      <c r="L449" s="355"/>
      <c r="M449" s="355"/>
      <c r="N449" s="48" t="s">
        <v>108</v>
      </c>
      <c r="O449" s="78">
        <v>29557924</v>
      </c>
      <c r="P449" s="65">
        <f>IFERROR(O449/L448,"-")</f>
        <v>3.2843949304048284E-2</v>
      </c>
      <c r="Q449" s="78">
        <v>488</v>
      </c>
      <c r="R449" s="65">
        <f>IFERROR(Q449/M448,"-")</f>
        <v>0.27081021087680357</v>
      </c>
      <c r="S449" s="81">
        <f t="shared" si="41"/>
        <v>60569.516393442624</v>
      </c>
      <c r="T449" s="355"/>
      <c r="U449" s="355"/>
      <c r="V449" s="48" t="s">
        <v>108</v>
      </c>
      <c r="W449" s="78">
        <v>1447728</v>
      </c>
      <c r="X449" s="65">
        <f>IFERROR(W449/T448,"-")</f>
        <v>5.833717485421025E-2</v>
      </c>
      <c r="Y449" s="78">
        <v>15</v>
      </c>
      <c r="Z449" s="65">
        <f>IFERROR(Y449/U448,"-")</f>
        <v>0.16129032258064516</v>
      </c>
      <c r="AA449" s="192">
        <f t="shared" si="42"/>
        <v>96515.199999999997</v>
      </c>
      <c r="AB449" s="355"/>
      <c r="AC449" s="355"/>
      <c r="AD449" s="48" t="s">
        <v>108</v>
      </c>
      <c r="AE449" s="78">
        <v>2158759</v>
      </c>
      <c r="AF449" s="65">
        <f>IFERROR(AE449/AB448,"-")</f>
        <v>5.2349135694213941E-2</v>
      </c>
      <c r="AG449" s="78">
        <v>18</v>
      </c>
      <c r="AH449" s="65">
        <f>IFERROR(AG449/AC448,"-")</f>
        <v>0.10169491525423729</v>
      </c>
      <c r="AI449" s="81">
        <f t="shared" si="43"/>
        <v>119931.05555555556</v>
      </c>
      <c r="AJ449" s="355"/>
      <c r="AK449" s="355"/>
      <c r="AL449" s="48" t="s">
        <v>108</v>
      </c>
      <c r="AM449" s="78">
        <v>12675370</v>
      </c>
      <c r="AN449" s="65">
        <f>IFERROR(AM449/AJ448,"-")</f>
        <v>3.3968828004590466E-2</v>
      </c>
      <c r="AO449" s="78">
        <v>193</v>
      </c>
      <c r="AP449" s="65">
        <f>IFERROR(AO449/AK448,"-")</f>
        <v>0.30929487179487181</v>
      </c>
      <c r="AQ449" s="81">
        <f t="shared" si="44"/>
        <v>65675.492227979281</v>
      </c>
      <c r="AR449" s="355"/>
      <c r="AS449" s="355"/>
      <c r="AT449" s="48" t="s">
        <v>108</v>
      </c>
      <c r="AU449" s="78">
        <v>13244475</v>
      </c>
      <c r="AV449" s="65">
        <f>IFERROR(AU449/AR448,"-")</f>
        <v>2.9438328435900839E-2</v>
      </c>
      <c r="AW449" s="81">
        <v>260</v>
      </c>
      <c r="AX449" s="65">
        <f>IFERROR(AW449/AS448,"-")</f>
        <v>0.28921023359288101</v>
      </c>
      <c r="AY449" s="284">
        <f t="shared" si="45"/>
        <v>50940.288461538461</v>
      </c>
      <c r="AZ449" s="355"/>
      <c r="BA449" s="355"/>
      <c r="BB449" s="48" t="s">
        <v>108</v>
      </c>
      <c r="BC449" s="78">
        <v>2030583</v>
      </c>
      <c r="BD449" s="65">
        <f>IFERROR(BC449/AZ448,"-")</f>
        <v>1.7833531817127921E-2</v>
      </c>
      <c r="BE449" s="78">
        <v>47</v>
      </c>
      <c r="BF449" s="65">
        <f>IFERROR(BE449/BA448,"-")</f>
        <v>0.42342342342342343</v>
      </c>
      <c r="BG449" s="81">
        <f t="shared" si="46"/>
        <v>43203.893617021276</v>
      </c>
      <c r="BH449" s="355"/>
      <c r="BI449" s="355"/>
      <c r="BJ449" s="48" t="s">
        <v>108</v>
      </c>
      <c r="BK449" s="78">
        <v>7522825</v>
      </c>
      <c r="BL449" s="65">
        <f>IFERROR(BK449/BH448,"-")</f>
        <v>2.2773249325141756E-2</v>
      </c>
      <c r="BM449" s="78">
        <v>174</v>
      </c>
      <c r="BN449" s="65">
        <f>IFERROR(BM449/BI448,"-")</f>
        <v>0.21534653465346534</v>
      </c>
      <c r="BO449" s="192">
        <f t="shared" si="47"/>
        <v>43234.626436781611</v>
      </c>
      <c r="BP449" s="286"/>
    </row>
    <row r="450" spans="2:68" s="10" customFormat="1" ht="13.15" customHeight="1">
      <c r="B450" s="379"/>
      <c r="C450" s="374"/>
      <c r="D450" s="355"/>
      <c r="E450" s="355"/>
      <c r="F450" s="49" t="s">
        <v>109</v>
      </c>
      <c r="G450" s="78">
        <v>2420136</v>
      </c>
      <c r="H450" s="65">
        <f>IFERROR(G450/D448,"-")</f>
        <v>1.6883733701833832E-2</v>
      </c>
      <c r="I450" s="78">
        <v>72</v>
      </c>
      <c r="J450" s="65">
        <f>IFERROR(I450/E448,"-")</f>
        <v>0.38918918918918921</v>
      </c>
      <c r="K450" s="81">
        <f t="shared" si="40"/>
        <v>33613</v>
      </c>
      <c r="L450" s="355"/>
      <c r="M450" s="355"/>
      <c r="N450" s="49" t="s">
        <v>109</v>
      </c>
      <c r="O450" s="78">
        <v>18388005</v>
      </c>
      <c r="P450" s="65">
        <f>IFERROR(O450/L448,"-")</f>
        <v>2.0432243618414687E-2</v>
      </c>
      <c r="Q450" s="78">
        <v>482</v>
      </c>
      <c r="R450" s="65">
        <f>IFERROR(Q450/M448,"-")</f>
        <v>0.26748057713651496</v>
      </c>
      <c r="S450" s="81">
        <f t="shared" si="41"/>
        <v>38149.387966804978</v>
      </c>
      <c r="T450" s="355"/>
      <c r="U450" s="355"/>
      <c r="V450" s="49" t="s">
        <v>109</v>
      </c>
      <c r="W450" s="78">
        <v>0</v>
      </c>
      <c r="X450" s="65">
        <f>IFERROR(W450/T448,"-")</f>
        <v>0</v>
      </c>
      <c r="Y450" s="78">
        <v>0</v>
      </c>
      <c r="Z450" s="65">
        <f>IFERROR(Y450/U448,"-")</f>
        <v>0</v>
      </c>
      <c r="AA450" s="192" t="str">
        <f t="shared" si="42"/>
        <v>-</v>
      </c>
      <c r="AB450" s="355"/>
      <c r="AC450" s="355"/>
      <c r="AD450" s="49" t="s">
        <v>109</v>
      </c>
      <c r="AE450" s="78">
        <v>0</v>
      </c>
      <c r="AF450" s="65">
        <f>IFERROR(AE450/AB448,"-")</f>
        <v>0</v>
      </c>
      <c r="AG450" s="78">
        <v>0</v>
      </c>
      <c r="AH450" s="65">
        <f>IFERROR(AG450/AC448,"-")</f>
        <v>0</v>
      </c>
      <c r="AI450" s="81" t="str">
        <f t="shared" si="43"/>
        <v>-</v>
      </c>
      <c r="AJ450" s="355"/>
      <c r="AK450" s="355"/>
      <c r="AL450" s="49" t="s">
        <v>109</v>
      </c>
      <c r="AM450" s="78">
        <v>8478648</v>
      </c>
      <c r="AN450" s="65">
        <f>IFERROR(AM450/AJ448,"-")</f>
        <v>2.2721998302492549E-2</v>
      </c>
      <c r="AO450" s="78">
        <v>212</v>
      </c>
      <c r="AP450" s="65">
        <f>IFERROR(AO450/AK448,"-")</f>
        <v>0.33974358974358976</v>
      </c>
      <c r="AQ450" s="81">
        <f t="shared" si="44"/>
        <v>39993.622641509435</v>
      </c>
      <c r="AR450" s="355"/>
      <c r="AS450" s="355"/>
      <c r="AT450" s="49" t="s">
        <v>109</v>
      </c>
      <c r="AU450" s="78">
        <v>9909357</v>
      </c>
      <c r="AV450" s="65">
        <f>IFERROR(AU450/AR448,"-")</f>
        <v>2.2025403495011545E-2</v>
      </c>
      <c r="AW450" s="81">
        <v>270</v>
      </c>
      <c r="AX450" s="65">
        <f>IFERROR(AW450/AS448,"-")</f>
        <v>0.30033370411568411</v>
      </c>
      <c r="AY450" s="284">
        <f t="shared" si="45"/>
        <v>36701.322222222225</v>
      </c>
      <c r="AZ450" s="355"/>
      <c r="BA450" s="355"/>
      <c r="BB450" s="49" t="s">
        <v>109</v>
      </c>
      <c r="BC450" s="78">
        <v>432860</v>
      </c>
      <c r="BD450" s="65">
        <f>IFERROR(BC450/AZ448,"-")</f>
        <v>3.8015794391866729E-3</v>
      </c>
      <c r="BE450" s="78">
        <v>27</v>
      </c>
      <c r="BF450" s="65">
        <f>IFERROR(BE450/BA448,"-")</f>
        <v>0.24324324324324326</v>
      </c>
      <c r="BG450" s="81">
        <f t="shared" si="46"/>
        <v>16031.851851851852</v>
      </c>
      <c r="BH450" s="355"/>
      <c r="BI450" s="355"/>
      <c r="BJ450" s="49" t="s">
        <v>109</v>
      </c>
      <c r="BK450" s="78">
        <v>5991195</v>
      </c>
      <c r="BL450" s="65">
        <f>IFERROR(BK450/BH448,"-")</f>
        <v>1.8136667739917206E-2</v>
      </c>
      <c r="BM450" s="78">
        <v>181</v>
      </c>
      <c r="BN450" s="65">
        <f>IFERROR(BM450/BI448,"-")</f>
        <v>0.22400990099009901</v>
      </c>
      <c r="BO450" s="192">
        <f t="shared" si="47"/>
        <v>33100.524861878454</v>
      </c>
      <c r="BP450" s="286"/>
    </row>
    <row r="451" spans="2:68" s="10" customFormat="1" ht="13.15" customHeight="1">
      <c r="B451" s="379"/>
      <c r="C451" s="374"/>
      <c r="D451" s="355"/>
      <c r="E451" s="355"/>
      <c r="F451" s="49" t="s">
        <v>110</v>
      </c>
      <c r="G451" s="78">
        <v>156424</v>
      </c>
      <c r="H451" s="65">
        <f>IFERROR(G451/D448,"-")</f>
        <v>1.0912697305340096E-3</v>
      </c>
      <c r="I451" s="78">
        <v>14</v>
      </c>
      <c r="J451" s="65">
        <f>IFERROR(I451/E448,"-")</f>
        <v>7.567567567567568E-2</v>
      </c>
      <c r="K451" s="81">
        <f t="shared" si="40"/>
        <v>11173.142857142857</v>
      </c>
      <c r="L451" s="355"/>
      <c r="M451" s="355"/>
      <c r="N451" s="49" t="s">
        <v>110</v>
      </c>
      <c r="O451" s="78">
        <v>4478685</v>
      </c>
      <c r="P451" s="65">
        <f>IFERROR(O451/L448,"-")</f>
        <v>4.9765911533165008E-3</v>
      </c>
      <c r="Q451" s="78">
        <v>69</v>
      </c>
      <c r="R451" s="65">
        <f>IFERROR(Q451/M448,"-")</f>
        <v>3.8290788013318533E-2</v>
      </c>
      <c r="S451" s="81">
        <f t="shared" si="41"/>
        <v>64908.478260869568</v>
      </c>
      <c r="T451" s="355"/>
      <c r="U451" s="355"/>
      <c r="V451" s="49" t="s">
        <v>110</v>
      </c>
      <c r="W451" s="78">
        <v>0</v>
      </c>
      <c r="X451" s="65">
        <f>IFERROR(W451/T448,"-")</f>
        <v>0</v>
      </c>
      <c r="Y451" s="78">
        <v>0</v>
      </c>
      <c r="Z451" s="65">
        <f>IFERROR(Y451/U448,"-")</f>
        <v>0</v>
      </c>
      <c r="AA451" s="192" t="str">
        <f t="shared" si="42"/>
        <v>-</v>
      </c>
      <c r="AB451" s="355"/>
      <c r="AC451" s="355"/>
      <c r="AD451" s="49" t="s">
        <v>110</v>
      </c>
      <c r="AE451" s="78">
        <v>0</v>
      </c>
      <c r="AF451" s="65">
        <f>IFERROR(AE451/AB448,"-")</f>
        <v>0</v>
      </c>
      <c r="AG451" s="78">
        <v>0</v>
      </c>
      <c r="AH451" s="65">
        <f>IFERROR(AG451/AC448,"-")</f>
        <v>0</v>
      </c>
      <c r="AI451" s="81" t="str">
        <f t="shared" si="43"/>
        <v>-</v>
      </c>
      <c r="AJ451" s="355"/>
      <c r="AK451" s="355"/>
      <c r="AL451" s="49" t="s">
        <v>110</v>
      </c>
      <c r="AM451" s="78">
        <v>380604</v>
      </c>
      <c r="AN451" s="65">
        <f>IFERROR(AM451/AJ448,"-")</f>
        <v>1.0199837806595903E-3</v>
      </c>
      <c r="AO451" s="78">
        <v>30</v>
      </c>
      <c r="AP451" s="65">
        <f>IFERROR(AO451/AK448,"-")</f>
        <v>4.807692307692308E-2</v>
      </c>
      <c r="AQ451" s="81">
        <f t="shared" si="44"/>
        <v>12686.8</v>
      </c>
      <c r="AR451" s="355"/>
      <c r="AS451" s="355"/>
      <c r="AT451" s="49" t="s">
        <v>110</v>
      </c>
      <c r="AU451" s="78">
        <v>4098081</v>
      </c>
      <c r="AV451" s="65">
        <f>IFERROR(AU451/AR448,"-")</f>
        <v>9.1087532299260598E-3</v>
      </c>
      <c r="AW451" s="81">
        <v>39</v>
      </c>
      <c r="AX451" s="65">
        <f>IFERROR(AW451/AS448,"-")</f>
        <v>4.3381535038932148E-2</v>
      </c>
      <c r="AY451" s="284">
        <f t="shared" si="45"/>
        <v>105079</v>
      </c>
      <c r="AZ451" s="355"/>
      <c r="BA451" s="355"/>
      <c r="BB451" s="49" t="s">
        <v>110</v>
      </c>
      <c r="BC451" s="78">
        <v>5020</v>
      </c>
      <c r="BD451" s="65">
        <f>IFERROR(BC451/AZ448,"-")</f>
        <v>4.408799331127177E-5</v>
      </c>
      <c r="BE451" s="78">
        <v>2</v>
      </c>
      <c r="BF451" s="65">
        <f>IFERROR(BE451/BA448,"-")</f>
        <v>1.8018018018018018E-2</v>
      </c>
      <c r="BG451" s="81">
        <f t="shared" si="46"/>
        <v>2510</v>
      </c>
      <c r="BH451" s="355"/>
      <c r="BI451" s="355"/>
      <c r="BJ451" s="49" t="s">
        <v>110</v>
      </c>
      <c r="BK451" s="78">
        <v>3724765</v>
      </c>
      <c r="BL451" s="65">
        <f>IFERROR(BK451/BH448,"-")</f>
        <v>1.1275684602866827E-2</v>
      </c>
      <c r="BM451" s="78">
        <v>18</v>
      </c>
      <c r="BN451" s="65">
        <f>IFERROR(BM451/BI448,"-")</f>
        <v>2.2277227722772276E-2</v>
      </c>
      <c r="BO451" s="192">
        <f t="shared" si="47"/>
        <v>206931.38888888888</v>
      </c>
      <c r="BP451" s="286"/>
    </row>
    <row r="452" spans="2:68" s="10" customFormat="1" ht="13.15" customHeight="1">
      <c r="B452" s="379"/>
      <c r="C452" s="374"/>
      <c r="D452" s="355"/>
      <c r="E452" s="355"/>
      <c r="F452" s="49" t="s">
        <v>111</v>
      </c>
      <c r="G452" s="78">
        <v>3401698</v>
      </c>
      <c r="H452" s="65">
        <f>IFERROR(G452/D448,"-")</f>
        <v>2.3731461027835108E-2</v>
      </c>
      <c r="I452" s="78">
        <v>77</v>
      </c>
      <c r="J452" s="65">
        <f>IFERROR(I452/E448,"-")</f>
        <v>0.41621621621621624</v>
      </c>
      <c r="K452" s="81">
        <f t="shared" si="40"/>
        <v>44177.896103896106</v>
      </c>
      <c r="L452" s="355"/>
      <c r="M452" s="355"/>
      <c r="N452" s="49" t="s">
        <v>111</v>
      </c>
      <c r="O452" s="78">
        <v>27138851</v>
      </c>
      <c r="P452" s="65">
        <f>IFERROR(O452/L448,"-")</f>
        <v>3.0155942156631838E-2</v>
      </c>
      <c r="Q452" s="78">
        <v>528</v>
      </c>
      <c r="R452" s="65">
        <f>IFERROR(Q452/M448,"-")</f>
        <v>0.293007769145394</v>
      </c>
      <c r="S452" s="81">
        <f t="shared" si="41"/>
        <v>51399.339015151512</v>
      </c>
      <c r="T452" s="355"/>
      <c r="U452" s="355"/>
      <c r="V452" s="49" t="s">
        <v>111</v>
      </c>
      <c r="W452" s="78">
        <v>0</v>
      </c>
      <c r="X452" s="65">
        <f>IFERROR(W452/T448,"-")</f>
        <v>0</v>
      </c>
      <c r="Y452" s="78">
        <v>0</v>
      </c>
      <c r="Z452" s="65">
        <f>IFERROR(Y452/U448,"-")</f>
        <v>0</v>
      </c>
      <c r="AA452" s="192" t="str">
        <f t="shared" si="42"/>
        <v>-</v>
      </c>
      <c r="AB452" s="355"/>
      <c r="AC452" s="355"/>
      <c r="AD452" s="49" t="s">
        <v>111</v>
      </c>
      <c r="AE452" s="78">
        <v>0</v>
      </c>
      <c r="AF452" s="65">
        <f>IFERROR(AE452/AB448,"-")</f>
        <v>0</v>
      </c>
      <c r="AG452" s="78">
        <v>0</v>
      </c>
      <c r="AH452" s="65">
        <f>IFERROR(AG452/AC448,"-")</f>
        <v>0</v>
      </c>
      <c r="AI452" s="81" t="str">
        <f t="shared" si="43"/>
        <v>-</v>
      </c>
      <c r="AJ452" s="355"/>
      <c r="AK452" s="355"/>
      <c r="AL452" s="49" t="s">
        <v>111</v>
      </c>
      <c r="AM452" s="78">
        <v>11294253</v>
      </c>
      <c r="AN452" s="65">
        <f>IFERROR(AM452/AJ448,"-")</f>
        <v>3.0267561230743555E-2</v>
      </c>
      <c r="AO452" s="78">
        <v>237</v>
      </c>
      <c r="AP452" s="65">
        <f>IFERROR(AO452/AK448,"-")</f>
        <v>0.37980769230769229</v>
      </c>
      <c r="AQ452" s="81">
        <f t="shared" si="44"/>
        <v>47655.075949367092</v>
      </c>
      <c r="AR452" s="355"/>
      <c r="AS452" s="355"/>
      <c r="AT452" s="49" t="s">
        <v>111</v>
      </c>
      <c r="AU452" s="78">
        <v>15844598</v>
      </c>
      <c r="AV452" s="65">
        <f>IFERROR(AU452/AR448,"-")</f>
        <v>3.5217589210506085E-2</v>
      </c>
      <c r="AW452" s="81">
        <v>291</v>
      </c>
      <c r="AX452" s="65">
        <f>IFERROR(AW452/AS448,"-")</f>
        <v>0.32369299221357062</v>
      </c>
      <c r="AY452" s="284">
        <f t="shared" si="45"/>
        <v>54448.790378006874</v>
      </c>
      <c r="AZ452" s="355"/>
      <c r="BA452" s="355"/>
      <c r="BB452" s="49" t="s">
        <v>111</v>
      </c>
      <c r="BC452" s="78">
        <v>1592572</v>
      </c>
      <c r="BD452" s="65">
        <f>IFERROR(BC452/AZ448,"-")</f>
        <v>1.3986713881218867E-2</v>
      </c>
      <c r="BE452" s="78">
        <v>28</v>
      </c>
      <c r="BF452" s="65">
        <f>IFERROR(BE452/BA448,"-")</f>
        <v>0.25225225225225223</v>
      </c>
      <c r="BG452" s="81">
        <f t="shared" si="46"/>
        <v>56877.571428571428</v>
      </c>
      <c r="BH452" s="355"/>
      <c r="BI452" s="355"/>
      <c r="BJ452" s="49" t="s">
        <v>111</v>
      </c>
      <c r="BK452" s="78">
        <v>6958323</v>
      </c>
      <c r="BL452" s="65">
        <f>IFERROR(BK452/BH448,"-")</f>
        <v>2.106437735343682E-2</v>
      </c>
      <c r="BM452" s="78">
        <v>171</v>
      </c>
      <c r="BN452" s="65">
        <f>IFERROR(BM452/BI448,"-")</f>
        <v>0.21163366336633663</v>
      </c>
      <c r="BO452" s="192">
        <f t="shared" si="47"/>
        <v>40691.947368421053</v>
      </c>
      <c r="BP452" s="286"/>
    </row>
    <row r="453" spans="2:68" s="10" customFormat="1" ht="13.15" customHeight="1">
      <c r="B453" s="379"/>
      <c r="C453" s="374"/>
      <c r="D453" s="355"/>
      <c r="E453" s="355"/>
      <c r="F453" s="49" t="s">
        <v>112</v>
      </c>
      <c r="G453" s="78">
        <v>7969853</v>
      </c>
      <c r="H453" s="65">
        <f>IFERROR(G453/D448,"-")</f>
        <v>5.5600542983849456E-2</v>
      </c>
      <c r="I453" s="78">
        <v>92</v>
      </c>
      <c r="J453" s="65">
        <f>IFERROR(I453/E448,"-")</f>
        <v>0.49729729729729732</v>
      </c>
      <c r="K453" s="81">
        <f t="shared" si="40"/>
        <v>86628.836956521744</v>
      </c>
      <c r="L453" s="355"/>
      <c r="M453" s="355"/>
      <c r="N453" s="49" t="s">
        <v>112</v>
      </c>
      <c r="O453" s="78">
        <v>36776684</v>
      </c>
      <c r="P453" s="65">
        <f>IFERROR(O453/L448,"-")</f>
        <v>4.086523616702592E-2</v>
      </c>
      <c r="Q453" s="78">
        <v>744</v>
      </c>
      <c r="R453" s="65">
        <f>IFERROR(Q453/M448,"-")</f>
        <v>0.41287458379578246</v>
      </c>
      <c r="S453" s="81">
        <f t="shared" si="41"/>
        <v>49431.026881720427</v>
      </c>
      <c r="T453" s="355"/>
      <c r="U453" s="355"/>
      <c r="V453" s="49" t="s">
        <v>112</v>
      </c>
      <c r="W453" s="78">
        <v>0</v>
      </c>
      <c r="X453" s="65">
        <f>IFERROR(W453/T448,"-")</f>
        <v>0</v>
      </c>
      <c r="Y453" s="78">
        <v>0</v>
      </c>
      <c r="Z453" s="65">
        <f>IFERROR(Y453/U448,"-")</f>
        <v>0</v>
      </c>
      <c r="AA453" s="192" t="str">
        <f t="shared" si="42"/>
        <v>-</v>
      </c>
      <c r="AB453" s="355"/>
      <c r="AC453" s="355"/>
      <c r="AD453" s="49" t="s">
        <v>112</v>
      </c>
      <c r="AE453" s="78">
        <v>0</v>
      </c>
      <c r="AF453" s="65">
        <f>IFERROR(AE453/AB448,"-")</f>
        <v>0</v>
      </c>
      <c r="AG453" s="78">
        <v>0</v>
      </c>
      <c r="AH453" s="65">
        <f>IFERROR(AG453/AC448,"-")</f>
        <v>0</v>
      </c>
      <c r="AI453" s="81" t="str">
        <f t="shared" si="43"/>
        <v>-</v>
      </c>
      <c r="AJ453" s="355"/>
      <c r="AK453" s="355"/>
      <c r="AL453" s="49" t="s">
        <v>112</v>
      </c>
      <c r="AM453" s="78">
        <v>16208989</v>
      </c>
      <c r="AN453" s="65">
        <f>IFERROR(AM453/AJ448,"-")</f>
        <v>4.3438602539357732E-2</v>
      </c>
      <c r="AO453" s="78">
        <v>312</v>
      </c>
      <c r="AP453" s="65">
        <f>IFERROR(AO453/AK448,"-")</f>
        <v>0.5</v>
      </c>
      <c r="AQ453" s="81">
        <f t="shared" si="44"/>
        <v>51951.88782051282</v>
      </c>
      <c r="AR453" s="355"/>
      <c r="AS453" s="355"/>
      <c r="AT453" s="49" t="s">
        <v>112</v>
      </c>
      <c r="AU453" s="78">
        <v>20567695</v>
      </c>
      <c r="AV453" s="65">
        <f>IFERROR(AU453/AR448,"-")</f>
        <v>4.5715557663058411E-2</v>
      </c>
      <c r="AW453" s="81">
        <v>432</v>
      </c>
      <c r="AX453" s="65">
        <f>IFERROR(AW453/AS448,"-")</f>
        <v>0.48053392658509453</v>
      </c>
      <c r="AY453" s="284">
        <f t="shared" si="45"/>
        <v>47610.405092592591</v>
      </c>
      <c r="AZ453" s="355"/>
      <c r="BA453" s="355"/>
      <c r="BB453" s="49" t="s">
        <v>112</v>
      </c>
      <c r="BC453" s="78">
        <v>3268852</v>
      </c>
      <c r="BD453" s="65">
        <f>IFERROR(BC453/AZ448,"-")</f>
        <v>2.8708590659668794E-2</v>
      </c>
      <c r="BE453" s="78">
        <v>53</v>
      </c>
      <c r="BF453" s="65">
        <f>IFERROR(BE453/BA448,"-")</f>
        <v>0.47747747747747749</v>
      </c>
      <c r="BG453" s="81">
        <f t="shared" si="46"/>
        <v>61676.452830188682</v>
      </c>
      <c r="BH453" s="355"/>
      <c r="BI453" s="355"/>
      <c r="BJ453" s="49" t="s">
        <v>112</v>
      </c>
      <c r="BK453" s="78">
        <v>9679192</v>
      </c>
      <c r="BL453" s="65">
        <f>IFERROR(BK453/BH448,"-")</f>
        <v>2.9301047503021468E-2</v>
      </c>
      <c r="BM453" s="78">
        <v>258</v>
      </c>
      <c r="BN453" s="65">
        <f>IFERROR(BM453/BI448,"-")</f>
        <v>0.31930693069306931</v>
      </c>
      <c r="BO453" s="192">
        <f t="shared" si="47"/>
        <v>37516.248062015504</v>
      </c>
      <c r="BP453" s="286"/>
    </row>
    <row r="454" spans="2:68" s="10" customFormat="1" ht="13.15" customHeight="1">
      <c r="B454" s="379"/>
      <c r="C454" s="374"/>
      <c r="D454" s="355"/>
      <c r="E454" s="355"/>
      <c r="F454" s="49" t="s">
        <v>113</v>
      </c>
      <c r="G454" s="78">
        <v>10210187</v>
      </c>
      <c r="H454" s="65">
        <f>IFERROR(G454/D448,"-")</f>
        <v>7.1229913671762943E-2</v>
      </c>
      <c r="I454" s="78">
        <v>44</v>
      </c>
      <c r="J454" s="65">
        <f>IFERROR(I454/E448,"-")</f>
        <v>0.23783783783783785</v>
      </c>
      <c r="K454" s="81">
        <f t="shared" si="40"/>
        <v>232049.70454545456</v>
      </c>
      <c r="L454" s="355"/>
      <c r="M454" s="355"/>
      <c r="N454" s="49" t="s">
        <v>113</v>
      </c>
      <c r="O454" s="78">
        <v>23988953</v>
      </c>
      <c r="P454" s="65">
        <f>IFERROR(O454/L448,"-")</f>
        <v>2.6655862441123977E-2</v>
      </c>
      <c r="Q454" s="78">
        <v>169</v>
      </c>
      <c r="R454" s="65">
        <f>IFERROR(Q454/M448,"-")</f>
        <v>9.3784683684794673E-2</v>
      </c>
      <c r="S454" s="81">
        <f t="shared" si="41"/>
        <v>141946.46745562131</v>
      </c>
      <c r="T454" s="355"/>
      <c r="U454" s="355"/>
      <c r="V454" s="49" t="s">
        <v>113</v>
      </c>
      <c r="W454" s="78">
        <v>0</v>
      </c>
      <c r="X454" s="65">
        <f>IFERROR(W454/T448,"-")</f>
        <v>0</v>
      </c>
      <c r="Y454" s="78">
        <v>0</v>
      </c>
      <c r="Z454" s="65">
        <f>IFERROR(Y454/U448,"-")</f>
        <v>0</v>
      </c>
      <c r="AA454" s="192" t="str">
        <f t="shared" si="42"/>
        <v>-</v>
      </c>
      <c r="AB454" s="355"/>
      <c r="AC454" s="355"/>
      <c r="AD454" s="49" t="s">
        <v>113</v>
      </c>
      <c r="AE454" s="78">
        <v>74964</v>
      </c>
      <c r="AF454" s="65">
        <f>IFERROR(AE454/AB448,"-")</f>
        <v>1.8178502594226838E-3</v>
      </c>
      <c r="AG454" s="78">
        <v>3</v>
      </c>
      <c r="AH454" s="65">
        <f>IFERROR(AG454/AC448,"-")</f>
        <v>1.6949152542372881E-2</v>
      </c>
      <c r="AI454" s="81">
        <f t="shared" si="43"/>
        <v>24988</v>
      </c>
      <c r="AJ454" s="355"/>
      <c r="AK454" s="355"/>
      <c r="AL454" s="49" t="s">
        <v>113</v>
      </c>
      <c r="AM454" s="78">
        <v>15911548</v>
      </c>
      <c r="AN454" s="65">
        <f>IFERROR(AM454/AJ448,"-")</f>
        <v>4.2641487964358078E-2</v>
      </c>
      <c r="AO454" s="78">
        <v>81</v>
      </c>
      <c r="AP454" s="65">
        <f>IFERROR(AO454/AK448,"-")</f>
        <v>0.12980769230769232</v>
      </c>
      <c r="AQ454" s="81">
        <f t="shared" si="44"/>
        <v>196438.86419753087</v>
      </c>
      <c r="AR454" s="355"/>
      <c r="AS454" s="355"/>
      <c r="AT454" s="49" t="s">
        <v>113</v>
      </c>
      <c r="AU454" s="78">
        <v>7461965</v>
      </c>
      <c r="AV454" s="65">
        <f>IFERROR(AU454/AR448,"-")</f>
        <v>1.6585615998157482E-2</v>
      </c>
      <c r="AW454" s="81">
        <v>83</v>
      </c>
      <c r="AX454" s="65">
        <f>IFERROR(AW454/AS448,"-")</f>
        <v>9.2324805339265847E-2</v>
      </c>
      <c r="AY454" s="284">
        <f t="shared" si="45"/>
        <v>89903.19277108433</v>
      </c>
      <c r="AZ454" s="355"/>
      <c r="BA454" s="355"/>
      <c r="BB454" s="49" t="s">
        <v>113</v>
      </c>
      <c r="BC454" s="78">
        <v>11844410</v>
      </c>
      <c r="BD454" s="65">
        <f>IFERROR(BC454/AZ448,"-")</f>
        <v>0.10402316112668536</v>
      </c>
      <c r="BE454" s="78">
        <v>25</v>
      </c>
      <c r="BF454" s="65">
        <f>IFERROR(BE454/BA448,"-")</f>
        <v>0.22522522522522523</v>
      </c>
      <c r="BG454" s="81">
        <f t="shared" si="46"/>
        <v>473776.4</v>
      </c>
      <c r="BH454" s="355"/>
      <c r="BI454" s="355"/>
      <c r="BJ454" s="49" t="s">
        <v>113</v>
      </c>
      <c r="BK454" s="78">
        <v>1758189</v>
      </c>
      <c r="BL454" s="65">
        <f>IFERROR(BK454/BH448,"-")</f>
        <v>5.3224256124157687E-3</v>
      </c>
      <c r="BM454" s="78">
        <v>41</v>
      </c>
      <c r="BN454" s="65">
        <f>IFERROR(BM454/BI448,"-")</f>
        <v>5.0742574257425746E-2</v>
      </c>
      <c r="BO454" s="192">
        <f t="shared" si="47"/>
        <v>42882.658536585368</v>
      </c>
      <c r="BP454" s="286"/>
    </row>
    <row r="455" spans="2:68" s="10" customFormat="1" ht="13.15" customHeight="1">
      <c r="B455" s="379"/>
      <c r="C455" s="374"/>
      <c r="D455" s="355"/>
      <c r="E455" s="355"/>
      <c r="F455" s="49" t="s">
        <v>123</v>
      </c>
      <c r="G455" s="78">
        <v>0</v>
      </c>
      <c r="H455" s="65">
        <f>IFERROR(G455/D448,"-")</f>
        <v>0</v>
      </c>
      <c r="I455" s="78">
        <v>0</v>
      </c>
      <c r="J455" s="65">
        <f>IFERROR(I455/E448,"-")</f>
        <v>0</v>
      </c>
      <c r="K455" s="81" t="str">
        <f t="shared" si="40"/>
        <v>-</v>
      </c>
      <c r="L455" s="355"/>
      <c r="M455" s="355"/>
      <c r="N455" s="49" t="s">
        <v>123</v>
      </c>
      <c r="O455" s="78">
        <v>20796</v>
      </c>
      <c r="P455" s="65">
        <f>IFERROR(O455/L448,"-")</f>
        <v>2.3107941198001187E-5</v>
      </c>
      <c r="Q455" s="78">
        <v>1</v>
      </c>
      <c r="R455" s="65">
        <f>IFERROR(Q455/M448,"-")</f>
        <v>5.5493895671476139E-4</v>
      </c>
      <c r="S455" s="81">
        <f t="shared" si="41"/>
        <v>20796</v>
      </c>
      <c r="T455" s="355"/>
      <c r="U455" s="355"/>
      <c r="V455" s="49" t="s">
        <v>123</v>
      </c>
      <c r="W455" s="78">
        <v>0</v>
      </c>
      <c r="X455" s="65">
        <f>IFERROR(W455/T448,"-")</f>
        <v>0</v>
      </c>
      <c r="Y455" s="78">
        <v>0</v>
      </c>
      <c r="Z455" s="65">
        <f>IFERROR(Y455/U448,"-")</f>
        <v>0</v>
      </c>
      <c r="AA455" s="192" t="str">
        <f t="shared" si="42"/>
        <v>-</v>
      </c>
      <c r="AB455" s="355"/>
      <c r="AC455" s="355"/>
      <c r="AD455" s="49" t="s">
        <v>123</v>
      </c>
      <c r="AE455" s="78">
        <v>0</v>
      </c>
      <c r="AF455" s="65">
        <f>IFERROR(AE455/AB448,"-")</f>
        <v>0</v>
      </c>
      <c r="AG455" s="78">
        <v>0</v>
      </c>
      <c r="AH455" s="65">
        <f>IFERROR(AG455/AC448,"-")</f>
        <v>0</v>
      </c>
      <c r="AI455" s="81" t="str">
        <f t="shared" si="43"/>
        <v>-</v>
      </c>
      <c r="AJ455" s="355"/>
      <c r="AK455" s="355"/>
      <c r="AL455" s="49" t="s">
        <v>123</v>
      </c>
      <c r="AM455" s="78">
        <v>20796</v>
      </c>
      <c r="AN455" s="65">
        <f>IFERROR(AM455/AJ448,"-")</f>
        <v>5.5731370933034965E-5</v>
      </c>
      <c r="AO455" s="78">
        <v>1</v>
      </c>
      <c r="AP455" s="65">
        <f>IFERROR(AO455/AK448,"-")</f>
        <v>1.6025641025641025E-3</v>
      </c>
      <c r="AQ455" s="81">
        <f t="shared" si="44"/>
        <v>20796</v>
      </c>
      <c r="AR455" s="355"/>
      <c r="AS455" s="355"/>
      <c r="AT455" s="49" t="s">
        <v>123</v>
      </c>
      <c r="AU455" s="78">
        <v>0</v>
      </c>
      <c r="AV455" s="65">
        <f>IFERROR(AU455/AR448,"-")</f>
        <v>0</v>
      </c>
      <c r="AW455" s="81">
        <v>0</v>
      </c>
      <c r="AX455" s="65">
        <f>IFERROR(AW455/AS448,"-")</f>
        <v>0</v>
      </c>
      <c r="AY455" s="284" t="str">
        <f t="shared" si="45"/>
        <v>-</v>
      </c>
      <c r="AZ455" s="355"/>
      <c r="BA455" s="355"/>
      <c r="BB455" s="49" t="s">
        <v>123</v>
      </c>
      <c r="BC455" s="78">
        <v>20796</v>
      </c>
      <c r="BD455" s="65">
        <f>IFERROR(BC455/AZ448,"-")</f>
        <v>1.8264022089665494E-4</v>
      </c>
      <c r="BE455" s="78">
        <v>1</v>
      </c>
      <c r="BF455" s="65">
        <f>IFERROR(BE455/BA448,"-")</f>
        <v>9.0090090090090089E-3</v>
      </c>
      <c r="BG455" s="81">
        <f t="shared" si="46"/>
        <v>20796</v>
      </c>
      <c r="BH455" s="355"/>
      <c r="BI455" s="355"/>
      <c r="BJ455" s="49" t="s">
        <v>123</v>
      </c>
      <c r="BK455" s="78">
        <v>0</v>
      </c>
      <c r="BL455" s="65">
        <f>IFERROR(BK455/BH448,"-")</f>
        <v>0</v>
      </c>
      <c r="BM455" s="78">
        <v>0</v>
      </c>
      <c r="BN455" s="65">
        <f>IFERROR(BM455/BI448,"-")</f>
        <v>0</v>
      </c>
      <c r="BO455" s="192" t="str">
        <f t="shared" si="47"/>
        <v>-</v>
      </c>
      <c r="BP455" s="286"/>
    </row>
    <row r="456" spans="2:68" s="10" customFormat="1" ht="13.15" customHeight="1">
      <c r="B456" s="379"/>
      <c r="C456" s="374"/>
      <c r="D456" s="355"/>
      <c r="E456" s="355"/>
      <c r="F456" s="49" t="s">
        <v>114</v>
      </c>
      <c r="G456" s="78">
        <v>53173</v>
      </c>
      <c r="H456" s="65">
        <f>IFERROR(G456/D448,"-")</f>
        <v>3.7095385223293666E-4</v>
      </c>
      <c r="I456" s="78">
        <v>1</v>
      </c>
      <c r="J456" s="65">
        <f>IFERROR(I456/E448,"-")</f>
        <v>5.4054054054054057E-3</v>
      </c>
      <c r="K456" s="81">
        <f t="shared" si="40"/>
        <v>53173</v>
      </c>
      <c r="L456" s="355"/>
      <c r="M456" s="355"/>
      <c r="N456" s="49" t="s">
        <v>114</v>
      </c>
      <c r="O456" s="78">
        <v>177109</v>
      </c>
      <c r="P456" s="65">
        <f>IFERROR(O456/L448,"-")</f>
        <v>1.9679863231567571E-4</v>
      </c>
      <c r="Q456" s="78">
        <v>7</v>
      </c>
      <c r="R456" s="65">
        <f>IFERROR(Q456/M448,"-")</f>
        <v>3.8845726970033298E-3</v>
      </c>
      <c r="S456" s="81">
        <f t="shared" si="41"/>
        <v>25301.285714285714</v>
      </c>
      <c r="T456" s="355"/>
      <c r="U456" s="355"/>
      <c r="V456" s="49" t="s">
        <v>114</v>
      </c>
      <c r="W456" s="78">
        <v>0</v>
      </c>
      <c r="X456" s="65">
        <f>IFERROR(W456/T448,"-")</f>
        <v>0</v>
      </c>
      <c r="Y456" s="78">
        <v>0</v>
      </c>
      <c r="Z456" s="65">
        <f>IFERROR(Y456/U448,"-")</f>
        <v>0</v>
      </c>
      <c r="AA456" s="192" t="str">
        <f t="shared" si="42"/>
        <v>-</v>
      </c>
      <c r="AB456" s="355"/>
      <c r="AC456" s="355"/>
      <c r="AD456" s="49" t="s">
        <v>114</v>
      </c>
      <c r="AE456" s="78">
        <v>0</v>
      </c>
      <c r="AF456" s="65">
        <f>IFERROR(AE456/AB448,"-")</f>
        <v>0</v>
      </c>
      <c r="AG456" s="78">
        <v>0</v>
      </c>
      <c r="AH456" s="65">
        <f>IFERROR(AG456/AC448,"-")</f>
        <v>0</v>
      </c>
      <c r="AI456" s="81" t="str">
        <f t="shared" si="43"/>
        <v>-</v>
      </c>
      <c r="AJ456" s="355"/>
      <c r="AK456" s="355"/>
      <c r="AL456" s="49" t="s">
        <v>114</v>
      </c>
      <c r="AM456" s="78">
        <v>82740</v>
      </c>
      <c r="AN456" s="65">
        <f>IFERROR(AM456/AJ448,"-")</f>
        <v>2.2173560449121528E-4</v>
      </c>
      <c r="AO456" s="78">
        <v>3</v>
      </c>
      <c r="AP456" s="65">
        <f>IFERROR(AO456/AK448,"-")</f>
        <v>4.807692307692308E-3</v>
      </c>
      <c r="AQ456" s="81">
        <f t="shared" si="44"/>
        <v>27580</v>
      </c>
      <c r="AR456" s="355"/>
      <c r="AS456" s="355"/>
      <c r="AT456" s="49" t="s">
        <v>114</v>
      </c>
      <c r="AU456" s="78">
        <v>94369</v>
      </c>
      <c r="AV456" s="65">
        <f>IFERROR(AU456/AR448,"-")</f>
        <v>2.0975279247894131E-4</v>
      </c>
      <c r="AW456" s="81">
        <v>4</v>
      </c>
      <c r="AX456" s="65">
        <f>IFERROR(AW456/AS448,"-")</f>
        <v>4.4493882091212458E-3</v>
      </c>
      <c r="AY456" s="284">
        <f t="shared" si="45"/>
        <v>23592.25</v>
      </c>
      <c r="AZ456" s="355"/>
      <c r="BA456" s="355"/>
      <c r="BB456" s="49" t="s">
        <v>114</v>
      </c>
      <c r="BC456" s="78">
        <v>6025</v>
      </c>
      <c r="BD456" s="65">
        <f>IFERROR(BC456/AZ448,"-")</f>
        <v>5.2914374442313231E-5</v>
      </c>
      <c r="BE456" s="78">
        <v>1</v>
      </c>
      <c r="BF456" s="65">
        <f>IFERROR(BE456/BA448,"-")</f>
        <v>9.0090090090090089E-3</v>
      </c>
      <c r="BG456" s="81">
        <f t="shared" si="46"/>
        <v>6025</v>
      </c>
      <c r="BH456" s="355"/>
      <c r="BI456" s="355"/>
      <c r="BJ456" s="49" t="s">
        <v>114</v>
      </c>
      <c r="BK456" s="78">
        <v>81327</v>
      </c>
      <c r="BL456" s="65">
        <f>IFERROR(BK456/BH448,"-")</f>
        <v>2.4619475368173571E-4</v>
      </c>
      <c r="BM456" s="78">
        <v>4</v>
      </c>
      <c r="BN456" s="65">
        <f>IFERROR(BM456/BI448,"-")</f>
        <v>4.9504950495049506E-3</v>
      </c>
      <c r="BO456" s="192">
        <f t="shared" si="47"/>
        <v>20331.75</v>
      </c>
      <c r="BP456" s="286"/>
    </row>
    <row r="457" spans="2:68" s="10" customFormat="1" ht="13.15" customHeight="1">
      <c r="B457" s="379"/>
      <c r="C457" s="374"/>
      <c r="D457" s="355"/>
      <c r="E457" s="355"/>
      <c r="F457" s="49" t="s">
        <v>115</v>
      </c>
      <c r="G457" s="78">
        <v>27199</v>
      </c>
      <c r="H457" s="65">
        <f>IFERROR(G457/D448,"-")</f>
        <v>1.8974994502630365E-4</v>
      </c>
      <c r="I457" s="78">
        <v>5</v>
      </c>
      <c r="J457" s="65">
        <f>IFERROR(I457/E448,"-")</f>
        <v>2.7027027027027029E-2</v>
      </c>
      <c r="K457" s="81">
        <f t="shared" si="40"/>
        <v>5439.8</v>
      </c>
      <c r="L457" s="355"/>
      <c r="M457" s="355"/>
      <c r="N457" s="49" t="s">
        <v>115</v>
      </c>
      <c r="O457" s="78">
        <v>1023919</v>
      </c>
      <c r="P457" s="65">
        <f>IFERROR(O457/L448,"-")</f>
        <v>1.137750531040401E-3</v>
      </c>
      <c r="Q457" s="78">
        <v>61</v>
      </c>
      <c r="R457" s="65">
        <f>IFERROR(Q457/M448,"-")</f>
        <v>3.3851276359600446E-2</v>
      </c>
      <c r="S457" s="81">
        <f t="shared" si="41"/>
        <v>16785.557377049179</v>
      </c>
      <c r="T457" s="355"/>
      <c r="U457" s="355"/>
      <c r="V457" s="49" t="s">
        <v>115</v>
      </c>
      <c r="W457" s="78">
        <v>4754</v>
      </c>
      <c r="X457" s="65">
        <f>IFERROR(W457/T448,"-")</f>
        <v>1.9156563198122545E-4</v>
      </c>
      <c r="Y457" s="78">
        <v>2</v>
      </c>
      <c r="Z457" s="65">
        <f>IFERROR(Y457/U448,"-")</f>
        <v>2.1505376344086023E-2</v>
      </c>
      <c r="AA457" s="192">
        <f t="shared" si="42"/>
        <v>2377</v>
      </c>
      <c r="AB457" s="355"/>
      <c r="AC457" s="355"/>
      <c r="AD457" s="49" t="s">
        <v>115</v>
      </c>
      <c r="AE457" s="78">
        <v>19837</v>
      </c>
      <c r="AF457" s="65">
        <f>IFERROR(AE457/AB448,"-")</f>
        <v>4.8104017389904194E-4</v>
      </c>
      <c r="AG457" s="78">
        <v>3</v>
      </c>
      <c r="AH457" s="65">
        <f>IFERROR(AG457/AC448,"-")</f>
        <v>1.6949152542372881E-2</v>
      </c>
      <c r="AI457" s="81">
        <f t="shared" si="43"/>
        <v>6612.333333333333</v>
      </c>
      <c r="AJ457" s="355"/>
      <c r="AK457" s="355"/>
      <c r="AL457" s="49" t="s">
        <v>115</v>
      </c>
      <c r="AM457" s="78">
        <v>275043</v>
      </c>
      <c r="AN457" s="65">
        <f>IFERROR(AM457/AJ448,"-")</f>
        <v>7.370899911297718E-4</v>
      </c>
      <c r="AO457" s="78">
        <v>20</v>
      </c>
      <c r="AP457" s="65">
        <f>IFERROR(AO457/AK448,"-")</f>
        <v>3.2051282051282048E-2</v>
      </c>
      <c r="AQ457" s="81">
        <f t="shared" si="44"/>
        <v>13752.15</v>
      </c>
      <c r="AR457" s="355"/>
      <c r="AS457" s="355"/>
      <c r="AT457" s="49" t="s">
        <v>115</v>
      </c>
      <c r="AU457" s="78">
        <v>724285</v>
      </c>
      <c r="AV457" s="65">
        <f>IFERROR(AU457/AR448,"-")</f>
        <v>1.6098591836366815E-3</v>
      </c>
      <c r="AW457" s="81">
        <v>36</v>
      </c>
      <c r="AX457" s="65">
        <f>IFERROR(AW457/AS448,"-")</f>
        <v>4.0044493882091213E-2</v>
      </c>
      <c r="AY457" s="284">
        <f t="shared" si="45"/>
        <v>20119.027777777777</v>
      </c>
      <c r="AZ457" s="355"/>
      <c r="BA457" s="355"/>
      <c r="BB457" s="49" t="s">
        <v>115</v>
      </c>
      <c r="BC457" s="78">
        <v>121144</v>
      </c>
      <c r="BD457" s="65">
        <f>IFERROR(BC457/AZ448,"-")</f>
        <v>1.0639433987451609E-3</v>
      </c>
      <c r="BE457" s="78">
        <v>6</v>
      </c>
      <c r="BF457" s="65">
        <f>IFERROR(BE457/BA448,"-")</f>
        <v>5.4054054054054057E-2</v>
      </c>
      <c r="BG457" s="81">
        <f t="shared" si="46"/>
        <v>20190.666666666668</v>
      </c>
      <c r="BH457" s="355"/>
      <c r="BI457" s="355"/>
      <c r="BJ457" s="49" t="s">
        <v>115</v>
      </c>
      <c r="BK457" s="78">
        <v>242371</v>
      </c>
      <c r="BL457" s="65">
        <f>IFERROR(BK457/BH448,"-")</f>
        <v>7.3371043619703134E-4</v>
      </c>
      <c r="BM457" s="78">
        <v>14</v>
      </c>
      <c r="BN457" s="65">
        <f>IFERROR(BM457/BI448,"-")</f>
        <v>1.7326732673267328E-2</v>
      </c>
      <c r="BO457" s="192">
        <f t="shared" si="47"/>
        <v>17312.214285714286</v>
      </c>
      <c r="BP457" s="286"/>
    </row>
    <row r="458" spans="2:68" s="10" customFormat="1" ht="13.15" customHeight="1">
      <c r="B458" s="379"/>
      <c r="C458" s="374"/>
      <c r="D458" s="355"/>
      <c r="E458" s="355"/>
      <c r="F458" s="49" t="s">
        <v>116</v>
      </c>
      <c r="G458" s="78">
        <v>25825</v>
      </c>
      <c r="H458" s="65">
        <f>IFERROR(G458/D448,"-")</f>
        <v>1.8016442995346491E-4</v>
      </c>
      <c r="I458" s="78">
        <v>3</v>
      </c>
      <c r="J458" s="65">
        <f>IFERROR(I458/E448,"-")</f>
        <v>1.6216216216216217E-2</v>
      </c>
      <c r="K458" s="81">
        <f t="shared" si="40"/>
        <v>8608.3333333333339</v>
      </c>
      <c r="L458" s="355"/>
      <c r="M458" s="355"/>
      <c r="N458" s="49" t="s">
        <v>116</v>
      </c>
      <c r="O458" s="78">
        <v>297153</v>
      </c>
      <c r="P458" s="65">
        <f>IFERROR(O458/L448,"-")</f>
        <v>3.3018821171425499E-4</v>
      </c>
      <c r="Q458" s="78">
        <v>3</v>
      </c>
      <c r="R458" s="65">
        <f>IFERROR(Q458/M448,"-")</f>
        <v>1.6648168701442841E-3</v>
      </c>
      <c r="S458" s="81">
        <f t="shared" si="41"/>
        <v>99051</v>
      </c>
      <c r="T458" s="355"/>
      <c r="U458" s="355"/>
      <c r="V458" s="49" t="s">
        <v>116</v>
      </c>
      <c r="W458" s="78">
        <v>0</v>
      </c>
      <c r="X458" s="65">
        <f>IFERROR(W458/T448,"-")</f>
        <v>0</v>
      </c>
      <c r="Y458" s="78">
        <v>0</v>
      </c>
      <c r="Z458" s="65">
        <f>IFERROR(Y458/U448,"-")</f>
        <v>0</v>
      </c>
      <c r="AA458" s="192" t="str">
        <f t="shared" si="42"/>
        <v>-</v>
      </c>
      <c r="AB458" s="355"/>
      <c r="AC458" s="355"/>
      <c r="AD458" s="49" t="s">
        <v>116</v>
      </c>
      <c r="AE458" s="78">
        <v>0</v>
      </c>
      <c r="AF458" s="65">
        <f>IFERROR(AE458/AB448,"-")</f>
        <v>0</v>
      </c>
      <c r="AG458" s="78">
        <v>0</v>
      </c>
      <c r="AH458" s="65">
        <f>IFERROR(AG458/AC448,"-")</f>
        <v>0</v>
      </c>
      <c r="AI458" s="81" t="str">
        <f t="shared" si="43"/>
        <v>-</v>
      </c>
      <c r="AJ458" s="355"/>
      <c r="AK458" s="355"/>
      <c r="AL458" s="49" t="s">
        <v>116</v>
      </c>
      <c r="AM458" s="78">
        <v>173089</v>
      </c>
      <c r="AN458" s="65">
        <f>IFERROR(AM458/AJ448,"-")</f>
        <v>4.6386263047836548E-4</v>
      </c>
      <c r="AO458" s="78">
        <v>2</v>
      </c>
      <c r="AP458" s="65">
        <f>IFERROR(AO458/AK448,"-")</f>
        <v>3.205128205128205E-3</v>
      </c>
      <c r="AQ458" s="81">
        <f t="shared" si="44"/>
        <v>86544.5</v>
      </c>
      <c r="AR458" s="355"/>
      <c r="AS458" s="355"/>
      <c r="AT458" s="49" t="s">
        <v>116</v>
      </c>
      <c r="AU458" s="78">
        <v>124064</v>
      </c>
      <c r="AV458" s="65">
        <f>IFERROR(AU458/AR448,"-")</f>
        <v>2.7575549646713832E-4</v>
      </c>
      <c r="AW458" s="81">
        <v>1</v>
      </c>
      <c r="AX458" s="65">
        <f>IFERROR(AW458/AS448,"-")</f>
        <v>1.1123470522803114E-3</v>
      </c>
      <c r="AY458" s="284">
        <f t="shared" si="45"/>
        <v>124064</v>
      </c>
      <c r="AZ458" s="355"/>
      <c r="BA458" s="355"/>
      <c r="BB458" s="49" t="s">
        <v>116</v>
      </c>
      <c r="BC458" s="78">
        <v>297153</v>
      </c>
      <c r="BD458" s="65">
        <f>IFERROR(BC458/AZ448,"-")</f>
        <v>2.6097369474948886E-3</v>
      </c>
      <c r="BE458" s="78">
        <v>3</v>
      </c>
      <c r="BF458" s="65">
        <f>IFERROR(BE458/BA448,"-")</f>
        <v>2.7027027027027029E-2</v>
      </c>
      <c r="BG458" s="81">
        <f t="shared" si="46"/>
        <v>99051</v>
      </c>
      <c r="BH458" s="355"/>
      <c r="BI458" s="355"/>
      <c r="BJ458" s="49" t="s">
        <v>116</v>
      </c>
      <c r="BK458" s="78">
        <v>18997</v>
      </c>
      <c r="BL458" s="65">
        <f>IFERROR(BK458/BH448,"-")</f>
        <v>5.7508105988072023E-5</v>
      </c>
      <c r="BM458" s="78">
        <v>3</v>
      </c>
      <c r="BN458" s="65">
        <f>IFERROR(BM458/BI448,"-")</f>
        <v>3.7128712871287127E-3</v>
      </c>
      <c r="BO458" s="192">
        <f t="shared" si="47"/>
        <v>6332.333333333333</v>
      </c>
      <c r="BP458" s="286"/>
    </row>
    <row r="459" spans="2:68" s="10" customFormat="1" ht="13.15" customHeight="1">
      <c r="B459" s="379"/>
      <c r="C459" s="374"/>
      <c r="D459" s="355"/>
      <c r="E459" s="355"/>
      <c r="F459" s="49" t="s">
        <v>117</v>
      </c>
      <c r="G459" s="78">
        <v>1437659</v>
      </c>
      <c r="H459" s="65">
        <f>IFERROR(G459/D448,"-")</f>
        <v>1.002962300880807E-2</v>
      </c>
      <c r="I459" s="78">
        <v>3</v>
      </c>
      <c r="J459" s="65">
        <f>IFERROR(I459/E448,"-")</f>
        <v>1.6216216216216217E-2</v>
      </c>
      <c r="K459" s="81">
        <f t="shared" si="40"/>
        <v>479219.66666666669</v>
      </c>
      <c r="L459" s="355"/>
      <c r="M459" s="355"/>
      <c r="N459" s="49" t="s">
        <v>117</v>
      </c>
      <c r="O459" s="78">
        <v>1276098</v>
      </c>
      <c r="P459" s="65">
        <f>IFERROR(O459/L448,"-")</f>
        <v>1.4179648753071224E-3</v>
      </c>
      <c r="Q459" s="78">
        <v>11</v>
      </c>
      <c r="R459" s="65">
        <f>IFERROR(Q459/M448,"-")</f>
        <v>6.1043285238623754E-3</v>
      </c>
      <c r="S459" s="81">
        <f t="shared" si="41"/>
        <v>116008.90909090909</v>
      </c>
      <c r="T459" s="355"/>
      <c r="U459" s="355"/>
      <c r="V459" s="49" t="s">
        <v>117</v>
      </c>
      <c r="W459" s="78">
        <v>0</v>
      </c>
      <c r="X459" s="65">
        <f>IFERROR(W459/T448,"-")</f>
        <v>0</v>
      </c>
      <c r="Y459" s="78">
        <v>0</v>
      </c>
      <c r="Z459" s="65">
        <f>IFERROR(Y459/U448,"-")</f>
        <v>0</v>
      </c>
      <c r="AA459" s="192" t="str">
        <f t="shared" si="42"/>
        <v>-</v>
      </c>
      <c r="AB459" s="355"/>
      <c r="AC459" s="355"/>
      <c r="AD459" s="49" t="s">
        <v>117</v>
      </c>
      <c r="AE459" s="78">
        <v>700</v>
      </c>
      <c r="AF459" s="65">
        <f>IFERROR(AE459/AB448,"-")</f>
        <v>1.6974750301423066E-5</v>
      </c>
      <c r="AG459" s="78">
        <v>1</v>
      </c>
      <c r="AH459" s="65">
        <f>IFERROR(AG459/AC448,"-")</f>
        <v>5.6497175141242938E-3</v>
      </c>
      <c r="AI459" s="81">
        <f t="shared" si="43"/>
        <v>700</v>
      </c>
      <c r="AJ459" s="355"/>
      <c r="AK459" s="355"/>
      <c r="AL459" s="49" t="s">
        <v>117</v>
      </c>
      <c r="AM459" s="78">
        <v>1067058</v>
      </c>
      <c r="AN459" s="65">
        <f>IFERROR(AM459/AJ448,"-")</f>
        <v>2.8596174843749963E-3</v>
      </c>
      <c r="AO459" s="78">
        <v>5</v>
      </c>
      <c r="AP459" s="65">
        <f>IFERROR(AO459/AK448,"-")</f>
        <v>8.0128205128205121E-3</v>
      </c>
      <c r="AQ459" s="81">
        <f t="shared" si="44"/>
        <v>213411.6</v>
      </c>
      <c r="AR459" s="355"/>
      <c r="AS459" s="355"/>
      <c r="AT459" s="49" t="s">
        <v>117</v>
      </c>
      <c r="AU459" s="78">
        <v>208340</v>
      </c>
      <c r="AV459" s="65">
        <f>IFERROR(AU459/AR448,"-")</f>
        <v>4.6307470445869548E-4</v>
      </c>
      <c r="AW459" s="81">
        <v>5</v>
      </c>
      <c r="AX459" s="65">
        <f>IFERROR(AW459/AS448,"-")</f>
        <v>5.5617352614015575E-3</v>
      </c>
      <c r="AY459" s="284">
        <f t="shared" si="45"/>
        <v>41668</v>
      </c>
      <c r="AZ459" s="355"/>
      <c r="BA459" s="355"/>
      <c r="BB459" s="49" t="s">
        <v>117</v>
      </c>
      <c r="BC459" s="78">
        <v>1250853</v>
      </c>
      <c r="BD459" s="65">
        <f>IFERROR(BC459/AZ448,"-")</f>
        <v>1.0985577429757814E-2</v>
      </c>
      <c r="BE459" s="78">
        <v>5</v>
      </c>
      <c r="BF459" s="65">
        <f>IFERROR(BE459/BA448,"-")</f>
        <v>4.5045045045045043E-2</v>
      </c>
      <c r="BG459" s="81">
        <f t="shared" si="46"/>
        <v>250170.6</v>
      </c>
      <c r="BH459" s="355"/>
      <c r="BI459" s="355"/>
      <c r="BJ459" s="49" t="s">
        <v>117</v>
      </c>
      <c r="BK459" s="78">
        <v>318433</v>
      </c>
      <c r="BL459" s="65">
        <f>IFERROR(BK459/BH448,"-")</f>
        <v>9.6396687445911137E-4</v>
      </c>
      <c r="BM459" s="78">
        <v>2</v>
      </c>
      <c r="BN459" s="65">
        <f>IFERROR(BM459/BI448,"-")</f>
        <v>2.4752475247524753E-3</v>
      </c>
      <c r="BO459" s="192">
        <f t="shared" si="47"/>
        <v>159216.5</v>
      </c>
      <c r="BP459" s="286"/>
    </row>
    <row r="460" spans="2:68" s="10" customFormat="1" ht="13.15" customHeight="1">
      <c r="B460" s="379"/>
      <c r="C460" s="374"/>
      <c r="D460" s="355"/>
      <c r="E460" s="355"/>
      <c r="F460" s="49" t="s">
        <v>118</v>
      </c>
      <c r="G460" s="78">
        <v>332065</v>
      </c>
      <c r="H460" s="65">
        <f>IFERROR(G460/D448,"-")</f>
        <v>2.316604121297089E-3</v>
      </c>
      <c r="I460" s="78">
        <v>24</v>
      </c>
      <c r="J460" s="65">
        <f>IFERROR(I460/E448,"-")</f>
        <v>0.12972972972972974</v>
      </c>
      <c r="K460" s="81">
        <f t="shared" si="40"/>
        <v>13836.041666666666</v>
      </c>
      <c r="L460" s="355"/>
      <c r="M460" s="355"/>
      <c r="N460" s="49" t="s">
        <v>118</v>
      </c>
      <c r="O460" s="78">
        <v>7007161</v>
      </c>
      <c r="P460" s="65">
        <f>IFERROR(O460/L448,"-")</f>
        <v>7.7861638946396996E-3</v>
      </c>
      <c r="Q460" s="78">
        <v>172</v>
      </c>
      <c r="R460" s="65">
        <f>IFERROR(Q460/M448,"-")</f>
        <v>9.5449500554938962E-2</v>
      </c>
      <c r="S460" s="81">
        <f t="shared" si="41"/>
        <v>40739.308139534885</v>
      </c>
      <c r="T460" s="355"/>
      <c r="U460" s="355"/>
      <c r="V460" s="49" t="s">
        <v>118</v>
      </c>
      <c r="W460" s="78">
        <v>170481</v>
      </c>
      <c r="X460" s="65">
        <f>IFERROR(W460/T448,"-")</f>
        <v>6.869646719770992E-3</v>
      </c>
      <c r="Y460" s="78">
        <v>9</v>
      </c>
      <c r="Z460" s="65">
        <f>IFERROR(Y460/U448,"-")</f>
        <v>9.6774193548387094E-2</v>
      </c>
      <c r="AA460" s="192">
        <f t="shared" si="42"/>
        <v>18942.333333333332</v>
      </c>
      <c r="AB460" s="355"/>
      <c r="AC460" s="355"/>
      <c r="AD460" s="49" t="s">
        <v>118</v>
      </c>
      <c r="AE460" s="78">
        <v>198912</v>
      </c>
      <c r="AF460" s="65">
        <f>IFERROR(AE460/AB448,"-")</f>
        <v>4.8235450456523788E-3</v>
      </c>
      <c r="AG460" s="78">
        <v>14</v>
      </c>
      <c r="AH460" s="65">
        <f>IFERROR(AG460/AC448,"-")</f>
        <v>7.909604519774012E-2</v>
      </c>
      <c r="AI460" s="81">
        <f t="shared" si="43"/>
        <v>14208</v>
      </c>
      <c r="AJ460" s="355"/>
      <c r="AK460" s="355"/>
      <c r="AL460" s="49" t="s">
        <v>118</v>
      </c>
      <c r="AM460" s="78">
        <v>2308615</v>
      </c>
      <c r="AN460" s="65">
        <f>IFERROR(AM460/AJ448,"-")</f>
        <v>6.186876269790754E-3</v>
      </c>
      <c r="AO460" s="78">
        <v>77</v>
      </c>
      <c r="AP460" s="65">
        <f>IFERROR(AO460/AK448,"-")</f>
        <v>0.1233974358974359</v>
      </c>
      <c r="AQ460" s="81">
        <f t="shared" si="44"/>
        <v>29982.012987012986</v>
      </c>
      <c r="AR460" s="355"/>
      <c r="AS460" s="355"/>
      <c r="AT460" s="49" t="s">
        <v>118</v>
      </c>
      <c r="AU460" s="78">
        <v>4321309</v>
      </c>
      <c r="AV460" s="65">
        <f>IFERROR(AU460/AR448,"-")</f>
        <v>9.6049193052207965E-3</v>
      </c>
      <c r="AW460" s="81">
        <v>71</v>
      </c>
      <c r="AX460" s="65">
        <f>IFERROR(AW460/AS448,"-")</f>
        <v>7.8976640711902107E-2</v>
      </c>
      <c r="AY460" s="284">
        <f t="shared" si="45"/>
        <v>60863.507042253521</v>
      </c>
      <c r="AZ460" s="355"/>
      <c r="BA460" s="355"/>
      <c r="BB460" s="49" t="s">
        <v>118</v>
      </c>
      <c r="BC460" s="78">
        <v>325555</v>
      </c>
      <c r="BD460" s="65">
        <f>IFERROR(BC460/AZ448,"-")</f>
        <v>2.8591766259862712E-3</v>
      </c>
      <c r="BE460" s="78">
        <v>17</v>
      </c>
      <c r="BF460" s="65">
        <f>IFERROR(BE460/BA448,"-")</f>
        <v>0.15315315315315314</v>
      </c>
      <c r="BG460" s="81">
        <f t="shared" si="46"/>
        <v>19150.294117647059</v>
      </c>
      <c r="BH460" s="355"/>
      <c r="BI460" s="355"/>
      <c r="BJ460" s="49" t="s">
        <v>118</v>
      </c>
      <c r="BK460" s="78">
        <v>4543822</v>
      </c>
      <c r="BL460" s="65">
        <f>IFERROR(BK460/BH448,"-")</f>
        <v>1.3755150664153993E-2</v>
      </c>
      <c r="BM460" s="78">
        <v>63</v>
      </c>
      <c r="BN460" s="65">
        <f>IFERROR(BM460/BI448,"-")</f>
        <v>7.797029702970297E-2</v>
      </c>
      <c r="BO460" s="192">
        <f t="shared" si="47"/>
        <v>72124.158730158728</v>
      </c>
      <c r="BP460" s="286"/>
    </row>
    <row r="461" spans="2:68" s="10" customFormat="1" ht="13.15" customHeight="1">
      <c r="B461" s="379"/>
      <c r="C461" s="374"/>
      <c r="D461" s="355"/>
      <c r="E461" s="355"/>
      <c r="F461" s="49" t="s">
        <v>119</v>
      </c>
      <c r="G461" s="78">
        <v>2211692</v>
      </c>
      <c r="H461" s="65">
        <f>IFERROR(G461/D448,"-")</f>
        <v>1.5429553859153483E-2</v>
      </c>
      <c r="I461" s="78">
        <v>29</v>
      </c>
      <c r="J461" s="65">
        <f>IFERROR(I461/E448,"-")</f>
        <v>0.15675675675675677</v>
      </c>
      <c r="K461" s="81">
        <f t="shared" si="40"/>
        <v>76265.241379310348</v>
      </c>
      <c r="L461" s="355"/>
      <c r="M461" s="355"/>
      <c r="N461" s="49" t="s">
        <v>119</v>
      </c>
      <c r="O461" s="78">
        <v>8599040</v>
      </c>
      <c r="P461" s="65">
        <f>IFERROR(O461/L448,"-")</f>
        <v>9.555015901099256E-3</v>
      </c>
      <c r="Q461" s="78">
        <v>119</v>
      </c>
      <c r="R461" s="65">
        <f>IFERROR(Q461/M448,"-")</f>
        <v>6.6037735849056603E-2</v>
      </c>
      <c r="S461" s="81">
        <f t="shared" si="41"/>
        <v>72260.840336134454</v>
      </c>
      <c r="T461" s="355"/>
      <c r="U461" s="355"/>
      <c r="V461" s="49" t="s">
        <v>119</v>
      </c>
      <c r="W461" s="78">
        <v>264591</v>
      </c>
      <c r="X461" s="65">
        <f>IFERROR(W461/T448,"-")</f>
        <v>1.06618725560674E-2</v>
      </c>
      <c r="Y461" s="78">
        <v>3</v>
      </c>
      <c r="Z461" s="65">
        <f>IFERROR(Y461/U448,"-")</f>
        <v>3.2258064516129031E-2</v>
      </c>
      <c r="AA461" s="192">
        <f t="shared" si="42"/>
        <v>88197</v>
      </c>
      <c r="AB461" s="355"/>
      <c r="AC461" s="355"/>
      <c r="AD461" s="49" t="s">
        <v>119</v>
      </c>
      <c r="AE461" s="78">
        <v>287506</v>
      </c>
      <c r="AF461" s="65">
        <f>IFERROR(AE461/AB448,"-")</f>
        <v>6.9719179430870575E-3</v>
      </c>
      <c r="AG461" s="78">
        <v>8</v>
      </c>
      <c r="AH461" s="65">
        <f>IFERROR(AG461/AC448,"-")</f>
        <v>4.519774011299435E-2</v>
      </c>
      <c r="AI461" s="81">
        <f t="shared" si="43"/>
        <v>35938.25</v>
      </c>
      <c r="AJ461" s="355"/>
      <c r="AK461" s="355"/>
      <c r="AL461" s="49" t="s">
        <v>119</v>
      </c>
      <c r="AM461" s="78">
        <v>4523648</v>
      </c>
      <c r="AN461" s="65">
        <f>IFERROR(AM461/AJ448,"-")</f>
        <v>1.2122961370382849E-2</v>
      </c>
      <c r="AO461" s="78">
        <v>45</v>
      </c>
      <c r="AP461" s="65">
        <f>IFERROR(AO461/AK448,"-")</f>
        <v>7.2115384615384609E-2</v>
      </c>
      <c r="AQ461" s="81">
        <f t="shared" si="44"/>
        <v>100525.51111111112</v>
      </c>
      <c r="AR461" s="355"/>
      <c r="AS461" s="355"/>
      <c r="AT461" s="49" t="s">
        <v>119</v>
      </c>
      <c r="AU461" s="78">
        <v>3412392</v>
      </c>
      <c r="AV461" s="65">
        <f>IFERROR(AU461/AR448,"-")</f>
        <v>7.5846808913181182E-3</v>
      </c>
      <c r="AW461" s="81">
        <v>60</v>
      </c>
      <c r="AX461" s="65">
        <f>IFERROR(AW461/AS448,"-")</f>
        <v>6.6740823136818686E-2</v>
      </c>
      <c r="AY461" s="284">
        <f t="shared" si="45"/>
        <v>56873.2</v>
      </c>
      <c r="AZ461" s="355"/>
      <c r="BA461" s="355"/>
      <c r="BB461" s="49" t="s">
        <v>119</v>
      </c>
      <c r="BC461" s="78">
        <v>4937631</v>
      </c>
      <c r="BD461" s="65">
        <f>IFERROR(BC461/AZ448,"-")</f>
        <v>4.3364590139746646E-2</v>
      </c>
      <c r="BE461" s="78">
        <v>38</v>
      </c>
      <c r="BF461" s="65">
        <f>IFERROR(BE461/BA448,"-")</f>
        <v>0.34234234234234234</v>
      </c>
      <c r="BG461" s="81">
        <f t="shared" si="46"/>
        <v>129937.65789473684</v>
      </c>
      <c r="BH461" s="355"/>
      <c r="BI461" s="355"/>
      <c r="BJ461" s="49" t="s">
        <v>119</v>
      </c>
      <c r="BK461" s="78">
        <v>2704590</v>
      </c>
      <c r="BL461" s="65">
        <f>IFERROR(BK461/BH448,"-")</f>
        <v>8.187390028650824E-3</v>
      </c>
      <c r="BM461" s="78">
        <v>42</v>
      </c>
      <c r="BN461" s="65">
        <f>IFERROR(BM461/BI448,"-")</f>
        <v>5.1980198019801978E-2</v>
      </c>
      <c r="BO461" s="192">
        <f t="shared" si="47"/>
        <v>64395</v>
      </c>
      <c r="BP461" s="286"/>
    </row>
    <row r="462" spans="2:68" s="10" customFormat="1" ht="13.15" customHeight="1">
      <c r="B462" s="379"/>
      <c r="C462" s="374"/>
      <c r="D462" s="355"/>
      <c r="E462" s="355"/>
      <c r="F462" s="49" t="s">
        <v>120</v>
      </c>
      <c r="G462" s="78">
        <v>890721</v>
      </c>
      <c r="H462" s="65">
        <f>IFERROR(G462/D448,"-")</f>
        <v>6.2139880430815185E-3</v>
      </c>
      <c r="I462" s="78">
        <v>11</v>
      </c>
      <c r="J462" s="65">
        <f>IFERROR(I462/E448,"-")</f>
        <v>5.9459459459459463E-2</v>
      </c>
      <c r="K462" s="81">
        <f t="shared" ref="K462:K549" si="48">IFERROR(G462/I462,"-")</f>
        <v>80974.636363636368</v>
      </c>
      <c r="L462" s="355"/>
      <c r="M462" s="355"/>
      <c r="N462" s="49" t="s">
        <v>120</v>
      </c>
      <c r="O462" s="78">
        <v>3851830</v>
      </c>
      <c r="P462" s="65">
        <f>IFERROR(O462/L448,"-")</f>
        <v>4.2800471794911003E-3</v>
      </c>
      <c r="Q462" s="78">
        <v>79</v>
      </c>
      <c r="R462" s="65">
        <f>IFERROR(Q462/M448,"-")</f>
        <v>4.3840177580466148E-2</v>
      </c>
      <c r="S462" s="81">
        <f t="shared" ref="S462:S549" si="49">IFERROR(O462/Q462,"-")</f>
        <v>48757.3417721519</v>
      </c>
      <c r="T462" s="355"/>
      <c r="U462" s="355"/>
      <c r="V462" s="49" t="s">
        <v>120</v>
      </c>
      <c r="W462" s="78">
        <v>37347</v>
      </c>
      <c r="X462" s="65">
        <f>IFERROR(W462/T448,"-")</f>
        <v>1.5049225194789285E-3</v>
      </c>
      <c r="Y462" s="78">
        <v>2</v>
      </c>
      <c r="Z462" s="65">
        <f>IFERROR(Y462/U448,"-")</f>
        <v>2.1505376344086023E-2</v>
      </c>
      <c r="AA462" s="192">
        <f t="shared" ref="AA462:AA549" si="50">IFERROR(W462/Y462,"-")</f>
        <v>18673.5</v>
      </c>
      <c r="AB462" s="355"/>
      <c r="AC462" s="355"/>
      <c r="AD462" s="49" t="s">
        <v>120</v>
      </c>
      <c r="AE462" s="78">
        <v>140483</v>
      </c>
      <c r="AF462" s="65">
        <f>IFERROR(AE462/AB448,"-")</f>
        <v>3.4066626379925949E-3</v>
      </c>
      <c r="AG462" s="78">
        <v>2</v>
      </c>
      <c r="AH462" s="65">
        <f>IFERROR(AG462/AC448,"-")</f>
        <v>1.1299435028248588E-2</v>
      </c>
      <c r="AI462" s="81">
        <f t="shared" ref="AI462:AI549" si="51">IFERROR(AE462/AG462,"-")</f>
        <v>70241.5</v>
      </c>
      <c r="AJ462" s="355"/>
      <c r="AK462" s="355"/>
      <c r="AL462" s="49" t="s">
        <v>120</v>
      </c>
      <c r="AM462" s="78">
        <v>2089220</v>
      </c>
      <c r="AN462" s="65">
        <f>IFERROR(AM462/AJ448,"-")</f>
        <v>5.5989178101901954E-3</v>
      </c>
      <c r="AO462" s="78">
        <v>34</v>
      </c>
      <c r="AP462" s="65">
        <f>IFERROR(AO462/AK448,"-")</f>
        <v>5.4487179487179488E-2</v>
      </c>
      <c r="AQ462" s="81">
        <f t="shared" ref="AQ462:AQ549" si="52">IFERROR(AM462/AO462,"-")</f>
        <v>61447.647058823532</v>
      </c>
      <c r="AR462" s="355"/>
      <c r="AS462" s="355"/>
      <c r="AT462" s="49" t="s">
        <v>120</v>
      </c>
      <c r="AU462" s="78">
        <v>1125676</v>
      </c>
      <c r="AV462" s="65">
        <f>IFERROR(AU462/AR448,"-")</f>
        <v>2.5020259240484135E-3</v>
      </c>
      <c r="AW462" s="81">
        <v>39</v>
      </c>
      <c r="AX462" s="65">
        <f>IFERROR(AW462/AS448,"-")</f>
        <v>4.3381535038932148E-2</v>
      </c>
      <c r="AY462" s="284">
        <f t="shared" ref="AY462:AY549" si="53">IFERROR(AU462/AW462,"-")</f>
        <v>28863.48717948718</v>
      </c>
      <c r="AZ462" s="355"/>
      <c r="BA462" s="355"/>
      <c r="BB462" s="49" t="s">
        <v>120</v>
      </c>
      <c r="BC462" s="78">
        <v>833014</v>
      </c>
      <c r="BD462" s="65">
        <f>IFERROR(BC462/AZ448,"-")</f>
        <v>7.3159194542222594E-3</v>
      </c>
      <c r="BE462" s="78">
        <v>12</v>
      </c>
      <c r="BF462" s="65">
        <f>IFERROR(BE462/BA448,"-")</f>
        <v>0.10810810810810811</v>
      </c>
      <c r="BG462" s="81">
        <f t="shared" ref="BG462:BG549" si="54">IFERROR(BC462/BE462,"-")</f>
        <v>69417.833333333328</v>
      </c>
      <c r="BH462" s="355"/>
      <c r="BI462" s="355"/>
      <c r="BJ462" s="49" t="s">
        <v>120</v>
      </c>
      <c r="BK462" s="78">
        <v>708550</v>
      </c>
      <c r="BL462" s="65">
        <f>IFERROR(BK462/BH448,"-")</f>
        <v>2.1449370162577477E-3</v>
      </c>
      <c r="BM462" s="78">
        <v>25</v>
      </c>
      <c r="BN462" s="65">
        <f>IFERROR(BM462/BI448,"-")</f>
        <v>3.094059405940594E-2</v>
      </c>
      <c r="BO462" s="192">
        <f t="shared" ref="BO462:BO549" si="55">IFERROR(BK462/BM462,"-")</f>
        <v>28342</v>
      </c>
      <c r="BP462" s="286"/>
    </row>
    <row r="463" spans="2:68" s="10" customFormat="1" ht="13.15" customHeight="1">
      <c r="B463" s="379"/>
      <c r="C463" s="374"/>
      <c r="D463" s="355"/>
      <c r="E463" s="355"/>
      <c r="F463" s="50" t="s">
        <v>121</v>
      </c>
      <c r="G463" s="79">
        <v>121190</v>
      </c>
      <c r="H463" s="66">
        <f>IFERROR(G463/D448,"-")</f>
        <v>8.4546475376807019E-4</v>
      </c>
      <c r="I463" s="79">
        <v>13</v>
      </c>
      <c r="J463" s="66">
        <f>IFERROR(I463/E448,"-")</f>
        <v>7.0270270270270274E-2</v>
      </c>
      <c r="K463" s="82">
        <f t="shared" si="48"/>
        <v>9322.3076923076915</v>
      </c>
      <c r="L463" s="355"/>
      <c r="M463" s="355"/>
      <c r="N463" s="50" t="s">
        <v>121</v>
      </c>
      <c r="O463" s="79">
        <v>3045587</v>
      </c>
      <c r="P463" s="66">
        <f>IFERROR(O463/L448,"-")</f>
        <v>3.3841722114539741E-3</v>
      </c>
      <c r="Q463" s="79">
        <v>128</v>
      </c>
      <c r="R463" s="66">
        <f>IFERROR(Q463/M448,"-")</f>
        <v>7.1032186459489458E-2</v>
      </c>
      <c r="S463" s="82">
        <f t="shared" si="49"/>
        <v>23793.6484375</v>
      </c>
      <c r="T463" s="355"/>
      <c r="U463" s="355"/>
      <c r="V463" s="50" t="s">
        <v>121</v>
      </c>
      <c r="W463" s="79">
        <v>56160</v>
      </c>
      <c r="X463" s="66">
        <f>IFERROR(W463/T448,"-")</f>
        <v>2.2630050256764031E-3</v>
      </c>
      <c r="Y463" s="79">
        <v>7</v>
      </c>
      <c r="Z463" s="66">
        <f>IFERROR(Y463/U448,"-")</f>
        <v>7.5268817204301078E-2</v>
      </c>
      <c r="AA463" s="193">
        <f t="shared" si="50"/>
        <v>8022.8571428571431</v>
      </c>
      <c r="AB463" s="355"/>
      <c r="AC463" s="355"/>
      <c r="AD463" s="50" t="s">
        <v>121</v>
      </c>
      <c r="AE463" s="79">
        <v>32838</v>
      </c>
      <c r="AF463" s="66">
        <f>IFERROR(AE463/AB448,"-")</f>
        <v>7.9630978628304381E-4</v>
      </c>
      <c r="AG463" s="79">
        <v>4</v>
      </c>
      <c r="AH463" s="66">
        <f>IFERROR(AG463/AC448,"-")</f>
        <v>2.2598870056497175E-2</v>
      </c>
      <c r="AI463" s="82">
        <f t="shared" si="51"/>
        <v>8209.5</v>
      </c>
      <c r="AJ463" s="355"/>
      <c r="AK463" s="355"/>
      <c r="AL463" s="50" t="s">
        <v>121</v>
      </c>
      <c r="AM463" s="79">
        <v>2445207</v>
      </c>
      <c r="AN463" s="66">
        <f>IFERROR(AM463/AJ448,"-")</f>
        <v>6.5529302906834784E-3</v>
      </c>
      <c r="AO463" s="79">
        <v>57</v>
      </c>
      <c r="AP463" s="66">
        <f>IFERROR(AO463/AK448,"-")</f>
        <v>9.1346153846153841E-2</v>
      </c>
      <c r="AQ463" s="82">
        <f t="shared" si="52"/>
        <v>42898.368421052633</v>
      </c>
      <c r="AR463" s="355"/>
      <c r="AS463" s="355"/>
      <c r="AT463" s="50" t="s">
        <v>121</v>
      </c>
      <c r="AU463" s="79">
        <v>505936</v>
      </c>
      <c r="AV463" s="66">
        <f>IFERROR(AU463/AR448,"-")</f>
        <v>1.1245376004368559E-3</v>
      </c>
      <c r="AW463" s="82">
        <v>59</v>
      </c>
      <c r="AX463" s="68">
        <f>IFERROR(AW463/AS448,"-")</f>
        <v>6.5628476084538381E-2</v>
      </c>
      <c r="AY463" s="285">
        <f t="shared" si="53"/>
        <v>8575.1864406779659</v>
      </c>
      <c r="AZ463" s="355"/>
      <c r="BA463" s="355"/>
      <c r="BB463" s="50" t="s">
        <v>121</v>
      </c>
      <c r="BC463" s="79">
        <v>388163</v>
      </c>
      <c r="BD463" s="66">
        <f>IFERROR(BC463/AZ448,"-")</f>
        <v>3.4090294318093995E-3</v>
      </c>
      <c r="BE463" s="79">
        <v>17</v>
      </c>
      <c r="BF463" s="66">
        <f>IFERROR(BE463/BA448,"-")</f>
        <v>0.15315315315315314</v>
      </c>
      <c r="BG463" s="82">
        <f t="shared" si="54"/>
        <v>22833.117647058825</v>
      </c>
      <c r="BH463" s="355"/>
      <c r="BI463" s="355"/>
      <c r="BJ463" s="50" t="s">
        <v>121</v>
      </c>
      <c r="BK463" s="79">
        <v>340902</v>
      </c>
      <c r="BL463" s="66">
        <f>IFERROR(BK463/BH448,"-")</f>
        <v>1.0319854896849888E-3</v>
      </c>
      <c r="BM463" s="79">
        <v>35</v>
      </c>
      <c r="BN463" s="66">
        <f>IFERROR(BM463/BI448,"-")</f>
        <v>4.3316831683168314E-2</v>
      </c>
      <c r="BO463" s="193">
        <f t="shared" si="55"/>
        <v>9740.057142857142</v>
      </c>
      <c r="BP463" s="286"/>
    </row>
    <row r="464" spans="2:68" s="10" customFormat="1" ht="13.15" customHeight="1">
      <c r="B464" s="380"/>
      <c r="C464" s="375"/>
      <c r="D464" s="356"/>
      <c r="E464" s="356"/>
      <c r="F464" s="51" t="s">
        <v>71</v>
      </c>
      <c r="G464" s="74">
        <f>SUM(G448:G463)</f>
        <v>38577937</v>
      </c>
      <c r="H464" s="66">
        <f>IFERROR(G464/D448,"-")</f>
        <v>0.26913347641377278</v>
      </c>
      <c r="I464" s="79">
        <v>161</v>
      </c>
      <c r="J464" s="66">
        <f>IFERROR(I464/E448,"-")</f>
        <v>0.87027027027027026</v>
      </c>
      <c r="K464" s="82">
        <f t="shared" si="48"/>
        <v>239614.51552795031</v>
      </c>
      <c r="L464" s="356"/>
      <c r="M464" s="356"/>
      <c r="N464" s="51" t="s">
        <v>71</v>
      </c>
      <c r="O464" s="74">
        <f>SUM(O448:O463)</f>
        <v>188190195</v>
      </c>
      <c r="P464" s="66">
        <f>IFERROR(O464/L448,"-")</f>
        <v>0.20911175034142995</v>
      </c>
      <c r="Q464" s="79">
        <v>1403</v>
      </c>
      <c r="R464" s="66">
        <f>IFERROR(Q464/M448,"-")</f>
        <v>0.77857935627081021</v>
      </c>
      <c r="S464" s="82">
        <f t="shared" si="49"/>
        <v>134134.13756236635</v>
      </c>
      <c r="T464" s="356"/>
      <c r="U464" s="356"/>
      <c r="V464" s="51" t="s">
        <v>71</v>
      </c>
      <c r="W464" s="74">
        <f>SUM(W448:W463)</f>
        <v>2074495</v>
      </c>
      <c r="X464" s="66">
        <f>IFERROR(W464/T448,"-")</f>
        <v>8.3593173268172546E-2</v>
      </c>
      <c r="Y464" s="79">
        <v>36</v>
      </c>
      <c r="Z464" s="66">
        <f>IFERROR(Y464/U448,"-")</f>
        <v>0.38709677419354838</v>
      </c>
      <c r="AA464" s="193">
        <f t="shared" si="50"/>
        <v>57624.861111111109</v>
      </c>
      <c r="AB464" s="356"/>
      <c r="AC464" s="356"/>
      <c r="AD464" s="51" t="s">
        <v>71</v>
      </c>
      <c r="AE464" s="74">
        <f>SUM(AE448:AE463)</f>
        <v>3167511</v>
      </c>
      <c r="AF464" s="66">
        <f>IFERROR(AE464/AB448,"-")</f>
        <v>7.6811011860015543E-2</v>
      </c>
      <c r="AG464" s="79">
        <v>47</v>
      </c>
      <c r="AH464" s="66">
        <f>IFERROR(AG464/AC448,"-")</f>
        <v>0.2655367231638418</v>
      </c>
      <c r="AI464" s="82">
        <f t="shared" si="51"/>
        <v>67393.851063829788</v>
      </c>
      <c r="AJ464" s="356"/>
      <c r="AK464" s="356"/>
      <c r="AL464" s="51" t="s">
        <v>71</v>
      </c>
      <c r="AM464" s="74">
        <f>SUM(AM448:AM463)</f>
        <v>84241904</v>
      </c>
      <c r="AN464" s="66">
        <f>IFERROR(AM464/AJ448,"-")</f>
        <v>0.22576056933684949</v>
      </c>
      <c r="AO464" s="79">
        <v>555</v>
      </c>
      <c r="AP464" s="66">
        <f>IFERROR(AO464/AK448,"-")</f>
        <v>0.88942307692307687</v>
      </c>
      <c r="AQ464" s="82">
        <f t="shared" si="52"/>
        <v>151787.21441441443</v>
      </c>
      <c r="AR464" s="356"/>
      <c r="AS464" s="356"/>
      <c r="AT464" s="51" t="s">
        <v>71</v>
      </c>
      <c r="AU464" s="74">
        <f>SUM(AU448:AU463)</f>
        <v>90976046</v>
      </c>
      <c r="AV464" s="66">
        <f>IFERROR(AU464/AR448,"-")</f>
        <v>0.20221131618638133</v>
      </c>
      <c r="AW464" s="82">
        <v>758</v>
      </c>
      <c r="AX464" s="153">
        <f>IFERROR(AW464/AS448,"-")</f>
        <v>0.84315906562847609</v>
      </c>
      <c r="AY464" s="223">
        <f t="shared" si="53"/>
        <v>120021.16886543535</v>
      </c>
      <c r="AZ464" s="356"/>
      <c r="BA464" s="356"/>
      <c r="BB464" s="51" t="s">
        <v>71</v>
      </c>
      <c r="BC464" s="74">
        <f>SUM(BC448:BC463)</f>
        <v>38560255</v>
      </c>
      <c r="BD464" s="66">
        <f>IFERROR(BC464/AZ448,"-")</f>
        <v>0.33865423596034538</v>
      </c>
      <c r="BE464" s="79">
        <v>103</v>
      </c>
      <c r="BF464" s="66">
        <f>IFERROR(BE464/BA448,"-")</f>
        <v>0.92792792792792789</v>
      </c>
      <c r="BG464" s="82">
        <f t="shared" si="54"/>
        <v>374371.40776699031</v>
      </c>
      <c r="BH464" s="356"/>
      <c r="BI464" s="356"/>
      <c r="BJ464" s="51" t="s">
        <v>71</v>
      </c>
      <c r="BK464" s="74">
        <f>SUM(BK448:BK463)</f>
        <v>47863735</v>
      </c>
      <c r="BL464" s="66">
        <f>IFERROR(BK464/BH448,"-")</f>
        <v>0.14489407513633693</v>
      </c>
      <c r="BM464" s="79">
        <v>550</v>
      </c>
      <c r="BN464" s="66">
        <f>IFERROR(BM464/BI448,"-")</f>
        <v>0.68069306930693074</v>
      </c>
      <c r="BO464" s="193">
        <f t="shared" si="55"/>
        <v>87024.972727272732</v>
      </c>
      <c r="BP464" s="286"/>
    </row>
    <row r="465" spans="2:68" s="10" customFormat="1" ht="13.15" customHeight="1">
      <c r="B465" s="378">
        <v>28</v>
      </c>
      <c r="C465" s="373" t="s">
        <v>36</v>
      </c>
      <c r="D465" s="354">
        <v>118501420</v>
      </c>
      <c r="E465" s="354">
        <v>139</v>
      </c>
      <c r="F465" s="47" t="s">
        <v>107</v>
      </c>
      <c r="G465" s="77">
        <v>5615206</v>
      </c>
      <c r="H465" s="64">
        <f>IFERROR(G465/D465,"-")</f>
        <v>4.7385136819457524E-2</v>
      </c>
      <c r="I465" s="77">
        <v>38</v>
      </c>
      <c r="J465" s="64">
        <f>IFERROR(I465/E465,"-")</f>
        <v>0.2733812949640288</v>
      </c>
      <c r="K465" s="80">
        <f t="shared" si="48"/>
        <v>147768.57894736843</v>
      </c>
      <c r="L465" s="354">
        <v>695552620</v>
      </c>
      <c r="M465" s="354">
        <v>1472</v>
      </c>
      <c r="N465" s="47" t="s">
        <v>107</v>
      </c>
      <c r="O465" s="77">
        <v>17118960</v>
      </c>
      <c r="P465" s="64">
        <f>IFERROR(O465/L465,"-")</f>
        <v>2.4612027196447051E-2</v>
      </c>
      <c r="Q465" s="77">
        <v>249</v>
      </c>
      <c r="R465" s="64">
        <f>IFERROR(Q465/M465,"-")</f>
        <v>0.16915760869565216</v>
      </c>
      <c r="S465" s="80">
        <f t="shared" si="49"/>
        <v>68750.843373493975</v>
      </c>
      <c r="T465" s="354">
        <v>23666070</v>
      </c>
      <c r="U465" s="354">
        <v>92</v>
      </c>
      <c r="V465" s="47" t="s">
        <v>107</v>
      </c>
      <c r="W465" s="77">
        <v>99513</v>
      </c>
      <c r="X465" s="64">
        <f>IFERROR(W465/T465,"-")</f>
        <v>4.2048806582588487E-3</v>
      </c>
      <c r="Y465" s="77">
        <v>6</v>
      </c>
      <c r="Z465" s="64">
        <f>IFERROR(Y465/U465,"-")</f>
        <v>6.5217391304347824E-2</v>
      </c>
      <c r="AA465" s="191">
        <f t="shared" si="50"/>
        <v>16585.5</v>
      </c>
      <c r="AB465" s="354">
        <v>32513500</v>
      </c>
      <c r="AC465" s="354">
        <v>156</v>
      </c>
      <c r="AD465" s="47" t="s">
        <v>107</v>
      </c>
      <c r="AE465" s="77">
        <v>1171083</v>
      </c>
      <c r="AF465" s="64">
        <f>IFERROR(AE465/AB465,"-")</f>
        <v>3.6018361603641566E-2</v>
      </c>
      <c r="AG465" s="77">
        <v>9</v>
      </c>
      <c r="AH465" s="64">
        <f>IFERROR(AG465/AC465,"-")</f>
        <v>5.7692307692307696E-2</v>
      </c>
      <c r="AI465" s="80">
        <f t="shared" si="51"/>
        <v>130120.33333333333</v>
      </c>
      <c r="AJ465" s="354">
        <v>288249710</v>
      </c>
      <c r="AK465" s="354">
        <v>502</v>
      </c>
      <c r="AL465" s="47" t="s">
        <v>107</v>
      </c>
      <c r="AM465" s="77">
        <v>9285758</v>
      </c>
      <c r="AN465" s="64">
        <f>IFERROR(AM465/AJ465,"-")</f>
        <v>3.2214283927640378E-2</v>
      </c>
      <c r="AO465" s="77">
        <v>111</v>
      </c>
      <c r="AP465" s="64">
        <f>IFERROR(AO465/AK465,"-")</f>
        <v>0.22111553784860558</v>
      </c>
      <c r="AQ465" s="80">
        <f t="shared" si="52"/>
        <v>83655.477477477471</v>
      </c>
      <c r="AR465" s="354">
        <v>344490840</v>
      </c>
      <c r="AS465" s="354">
        <v>712</v>
      </c>
      <c r="AT465" s="47" t="s">
        <v>107</v>
      </c>
      <c r="AU465" s="77">
        <v>6550293</v>
      </c>
      <c r="AV465" s="64">
        <f>IFERROR(AU465/AR465,"-")</f>
        <v>1.9014418496584699E-2</v>
      </c>
      <c r="AW465" s="80">
        <v>120</v>
      </c>
      <c r="AX465" s="67">
        <f>IFERROR(AW465/AS465,"-")</f>
        <v>0.16853932584269662</v>
      </c>
      <c r="AY465" s="284">
        <f t="shared" si="53"/>
        <v>54585.775000000001</v>
      </c>
      <c r="AZ465" s="354">
        <v>78009970</v>
      </c>
      <c r="BA465" s="354">
        <v>70</v>
      </c>
      <c r="BB465" s="47" t="s">
        <v>107</v>
      </c>
      <c r="BC465" s="77">
        <v>5601992</v>
      </c>
      <c r="BD465" s="64">
        <f>IFERROR(BC465/AZ465,"-")</f>
        <v>7.18112313079982E-2</v>
      </c>
      <c r="BE465" s="77">
        <v>20</v>
      </c>
      <c r="BF465" s="64">
        <f>IFERROR(BE465/BA465,"-")</f>
        <v>0.2857142857142857</v>
      </c>
      <c r="BG465" s="80">
        <f t="shared" si="54"/>
        <v>280099.59999999998</v>
      </c>
      <c r="BH465" s="354">
        <v>339158640</v>
      </c>
      <c r="BI465" s="354">
        <v>846</v>
      </c>
      <c r="BJ465" s="47" t="s">
        <v>107</v>
      </c>
      <c r="BK465" s="77">
        <v>8944319</v>
      </c>
      <c r="BL465" s="64">
        <f>IFERROR(BK465/BH465,"-")</f>
        <v>2.63720806286993E-2</v>
      </c>
      <c r="BM465" s="77">
        <v>99</v>
      </c>
      <c r="BN465" s="64">
        <f>IFERROR(BM465/BI465,"-")</f>
        <v>0.11702127659574468</v>
      </c>
      <c r="BO465" s="191">
        <f t="shared" si="55"/>
        <v>90346.656565656565</v>
      </c>
      <c r="BP465" s="286"/>
    </row>
    <row r="466" spans="2:68" s="10" customFormat="1" ht="13.15" customHeight="1">
      <c r="B466" s="379"/>
      <c r="C466" s="374"/>
      <c r="D466" s="355"/>
      <c r="E466" s="355"/>
      <c r="F466" s="48" t="s">
        <v>108</v>
      </c>
      <c r="G466" s="78">
        <v>715789</v>
      </c>
      <c r="H466" s="65">
        <f>IFERROR(G466/D465,"-")</f>
        <v>6.0403411199629505E-3</v>
      </c>
      <c r="I466" s="78">
        <v>38</v>
      </c>
      <c r="J466" s="65">
        <f>IFERROR(I466/E465,"-")</f>
        <v>0.2733812949640288</v>
      </c>
      <c r="K466" s="81">
        <f t="shared" si="48"/>
        <v>18836.552631578947</v>
      </c>
      <c r="L466" s="355"/>
      <c r="M466" s="355"/>
      <c r="N466" s="48" t="s">
        <v>108</v>
      </c>
      <c r="O466" s="78">
        <v>11668256</v>
      </c>
      <c r="P466" s="65">
        <f>IFERROR(O466/L465,"-")</f>
        <v>1.6775518723515122E-2</v>
      </c>
      <c r="Q466" s="78">
        <v>340</v>
      </c>
      <c r="R466" s="65">
        <f>IFERROR(Q466/M465,"-")</f>
        <v>0.23097826086956522</v>
      </c>
      <c r="S466" s="81">
        <f t="shared" si="49"/>
        <v>34318.400000000001</v>
      </c>
      <c r="T466" s="355"/>
      <c r="U466" s="355"/>
      <c r="V466" s="48" t="s">
        <v>108</v>
      </c>
      <c r="W466" s="78">
        <v>166054</v>
      </c>
      <c r="X466" s="65">
        <f>IFERROR(W466/T465,"-")</f>
        <v>7.0165430931286863E-3</v>
      </c>
      <c r="Y466" s="78">
        <v>12</v>
      </c>
      <c r="Z466" s="65">
        <f>IFERROR(Y466/U465,"-")</f>
        <v>0.13043478260869565</v>
      </c>
      <c r="AA466" s="192">
        <f t="shared" si="50"/>
        <v>13837.833333333334</v>
      </c>
      <c r="AB466" s="355"/>
      <c r="AC466" s="355"/>
      <c r="AD466" s="48" t="s">
        <v>108</v>
      </c>
      <c r="AE466" s="78">
        <v>245581</v>
      </c>
      <c r="AF466" s="65">
        <f>IFERROR(AE466/AB465,"-")</f>
        <v>7.5532009780552691E-3</v>
      </c>
      <c r="AG466" s="78">
        <v>20</v>
      </c>
      <c r="AH466" s="65">
        <f>IFERROR(AG466/AC465,"-")</f>
        <v>0.12820512820512819</v>
      </c>
      <c r="AI466" s="81">
        <f t="shared" si="51"/>
        <v>12279.05</v>
      </c>
      <c r="AJ466" s="355"/>
      <c r="AK466" s="355"/>
      <c r="AL466" s="48" t="s">
        <v>108</v>
      </c>
      <c r="AM466" s="78">
        <v>5456420</v>
      </c>
      <c r="AN466" s="65">
        <f>IFERROR(AM466/AJ465,"-")</f>
        <v>1.8929489989773104E-2</v>
      </c>
      <c r="AO466" s="78">
        <v>142</v>
      </c>
      <c r="AP466" s="65">
        <f>IFERROR(AO466/AK465,"-")</f>
        <v>0.28286852589641437</v>
      </c>
      <c r="AQ466" s="81">
        <f t="shared" si="52"/>
        <v>38425.492957746479</v>
      </c>
      <c r="AR466" s="355"/>
      <c r="AS466" s="355"/>
      <c r="AT466" s="48" t="s">
        <v>108</v>
      </c>
      <c r="AU466" s="78">
        <v>5761443</v>
      </c>
      <c r="AV466" s="65">
        <f>IFERROR(AU466/AR465,"-")</f>
        <v>1.6724517261474937E-2</v>
      </c>
      <c r="AW466" s="81">
        <v>164</v>
      </c>
      <c r="AX466" s="65">
        <f>IFERROR(AW466/AS465,"-")</f>
        <v>0.2303370786516854</v>
      </c>
      <c r="AY466" s="284">
        <f t="shared" si="53"/>
        <v>35130.75</v>
      </c>
      <c r="AZ466" s="355"/>
      <c r="BA466" s="355"/>
      <c r="BB466" s="48" t="s">
        <v>108</v>
      </c>
      <c r="BC466" s="78">
        <v>1296195</v>
      </c>
      <c r="BD466" s="65">
        <f>IFERROR(BC466/AZ465,"-")</f>
        <v>1.6615760780320774E-2</v>
      </c>
      <c r="BE466" s="78">
        <v>26</v>
      </c>
      <c r="BF466" s="65">
        <f>IFERROR(BE466/BA465,"-")</f>
        <v>0.37142857142857144</v>
      </c>
      <c r="BG466" s="81">
        <f t="shared" si="54"/>
        <v>49853.653846153844</v>
      </c>
      <c r="BH466" s="355"/>
      <c r="BI466" s="355"/>
      <c r="BJ466" s="48" t="s">
        <v>108</v>
      </c>
      <c r="BK466" s="78">
        <v>10959198</v>
      </c>
      <c r="BL466" s="65">
        <f>IFERROR(BK466/BH465,"-")</f>
        <v>3.2312896407415713E-2</v>
      </c>
      <c r="BM466" s="78">
        <v>170</v>
      </c>
      <c r="BN466" s="65">
        <f>IFERROR(BM466/BI465,"-")</f>
        <v>0.20094562647754138</v>
      </c>
      <c r="BO466" s="192">
        <f t="shared" si="55"/>
        <v>64465.870588235295</v>
      </c>
      <c r="BP466" s="286"/>
    </row>
    <row r="467" spans="2:68" s="10" customFormat="1" ht="13.15" customHeight="1">
      <c r="B467" s="379"/>
      <c r="C467" s="374"/>
      <c r="D467" s="355"/>
      <c r="E467" s="355"/>
      <c r="F467" s="49" t="s">
        <v>109</v>
      </c>
      <c r="G467" s="78">
        <v>4286475</v>
      </c>
      <c r="H467" s="65">
        <f>IFERROR(G467/D465,"-")</f>
        <v>3.6172351352414173E-2</v>
      </c>
      <c r="I467" s="78">
        <v>50</v>
      </c>
      <c r="J467" s="65">
        <f>IFERROR(I467/E465,"-")</f>
        <v>0.35971223021582732</v>
      </c>
      <c r="K467" s="81">
        <f t="shared" si="48"/>
        <v>85729.5</v>
      </c>
      <c r="L467" s="355"/>
      <c r="M467" s="355"/>
      <c r="N467" s="49" t="s">
        <v>109</v>
      </c>
      <c r="O467" s="78">
        <v>24854127</v>
      </c>
      <c r="P467" s="65">
        <f>IFERROR(O467/L465,"-")</f>
        <v>3.5732921256194823E-2</v>
      </c>
      <c r="Q467" s="78">
        <v>435</v>
      </c>
      <c r="R467" s="65">
        <f>IFERROR(Q467/M465,"-")</f>
        <v>0.29551630434782611</v>
      </c>
      <c r="S467" s="81">
        <f t="shared" si="49"/>
        <v>57135.924137931033</v>
      </c>
      <c r="T467" s="355"/>
      <c r="U467" s="355"/>
      <c r="V467" s="49" t="s">
        <v>109</v>
      </c>
      <c r="W467" s="78">
        <v>0</v>
      </c>
      <c r="X467" s="65">
        <f>IFERROR(W467/T465,"-")</f>
        <v>0</v>
      </c>
      <c r="Y467" s="78">
        <v>0</v>
      </c>
      <c r="Z467" s="65">
        <f>IFERROR(Y467/U465,"-")</f>
        <v>0</v>
      </c>
      <c r="AA467" s="192" t="str">
        <f t="shared" si="50"/>
        <v>-</v>
      </c>
      <c r="AB467" s="355"/>
      <c r="AC467" s="355"/>
      <c r="AD467" s="49" t="s">
        <v>109</v>
      </c>
      <c r="AE467" s="78">
        <v>0</v>
      </c>
      <c r="AF467" s="65">
        <f>IFERROR(AE467/AB465,"-")</f>
        <v>0</v>
      </c>
      <c r="AG467" s="78">
        <v>0</v>
      </c>
      <c r="AH467" s="65">
        <f>IFERROR(AG467/AC465,"-")</f>
        <v>0</v>
      </c>
      <c r="AI467" s="81" t="str">
        <f t="shared" si="51"/>
        <v>-</v>
      </c>
      <c r="AJ467" s="355"/>
      <c r="AK467" s="355"/>
      <c r="AL467" s="49" t="s">
        <v>109</v>
      </c>
      <c r="AM467" s="78">
        <v>11875007</v>
      </c>
      <c r="AN467" s="65">
        <f>IFERROR(AM467/AJ465,"-")</f>
        <v>4.1196943441851167E-2</v>
      </c>
      <c r="AO467" s="78">
        <v>180</v>
      </c>
      <c r="AP467" s="65">
        <f>IFERROR(AO467/AK465,"-")</f>
        <v>0.35856573705179284</v>
      </c>
      <c r="AQ467" s="81">
        <f t="shared" si="52"/>
        <v>65972.261111111118</v>
      </c>
      <c r="AR467" s="355"/>
      <c r="AS467" s="355"/>
      <c r="AT467" s="49" t="s">
        <v>109</v>
      </c>
      <c r="AU467" s="78">
        <v>12979120</v>
      </c>
      <c r="AV467" s="65">
        <f>IFERROR(AU467/AR465,"-")</f>
        <v>3.7676241260870678E-2</v>
      </c>
      <c r="AW467" s="81">
        <v>255</v>
      </c>
      <c r="AX467" s="65">
        <f>IFERROR(AW467/AS465,"-")</f>
        <v>0.35814606741573035</v>
      </c>
      <c r="AY467" s="284">
        <f t="shared" si="53"/>
        <v>50898.509803921566</v>
      </c>
      <c r="AZ467" s="355"/>
      <c r="BA467" s="355"/>
      <c r="BB467" s="49" t="s">
        <v>109</v>
      </c>
      <c r="BC467" s="78">
        <v>1138594</v>
      </c>
      <c r="BD467" s="65">
        <f>IFERROR(BC467/AZ465,"-")</f>
        <v>1.4595493370911436E-2</v>
      </c>
      <c r="BE467" s="78">
        <v>20</v>
      </c>
      <c r="BF467" s="65">
        <f>IFERROR(BE467/BA465,"-")</f>
        <v>0.2857142857142857</v>
      </c>
      <c r="BG467" s="81">
        <f t="shared" si="54"/>
        <v>56929.7</v>
      </c>
      <c r="BH467" s="355"/>
      <c r="BI467" s="355"/>
      <c r="BJ467" s="49" t="s">
        <v>109</v>
      </c>
      <c r="BK467" s="78">
        <v>7457516</v>
      </c>
      <c r="BL467" s="65">
        <f>IFERROR(BK467/BH465,"-")</f>
        <v>2.1988282533507035E-2</v>
      </c>
      <c r="BM467" s="78">
        <v>170</v>
      </c>
      <c r="BN467" s="65">
        <f>IFERROR(BM467/BI465,"-")</f>
        <v>0.20094562647754138</v>
      </c>
      <c r="BO467" s="192">
        <f t="shared" si="55"/>
        <v>43867.74117647059</v>
      </c>
      <c r="BP467" s="286"/>
    </row>
    <row r="468" spans="2:68" s="10" customFormat="1" ht="13.15" customHeight="1">
      <c r="B468" s="379"/>
      <c r="C468" s="374"/>
      <c r="D468" s="355"/>
      <c r="E468" s="355"/>
      <c r="F468" s="49" t="s">
        <v>110</v>
      </c>
      <c r="G468" s="78">
        <v>3462894</v>
      </c>
      <c r="H468" s="65">
        <f>IFERROR(G468/D465,"-")</f>
        <v>2.9222384001811961E-2</v>
      </c>
      <c r="I468" s="78">
        <v>11</v>
      </c>
      <c r="J468" s="65">
        <f>IFERROR(I468/E465,"-")</f>
        <v>7.9136690647482008E-2</v>
      </c>
      <c r="K468" s="81">
        <f t="shared" si="48"/>
        <v>314808.54545454547</v>
      </c>
      <c r="L468" s="355"/>
      <c r="M468" s="355"/>
      <c r="N468" s="49" t="s">
        <v>110</v>
      </c>
      <c r="O468" s="78">
        <v>4510611</v>
      </c>
      <c r="P468" s="65">
        <f>IFERROR(O468/L465,"-")</f>
        <v>6.4849313629211838E-3</v>
      </c>
      <c r="Q468" s="78">
        <v>75</v>
      </c>
      <c r="R468" s="65">
        <f>IFERROR(Q468/M465,"-")</f>
        <v>5.0951086956521736E-2</v>
      </c>
      <c r="S468" s="81">
        <f t="shared" si="49"/>
        <v>60141.48</v>
      </c>
      <c r="T468" s="355"/>
      <c r="U468" s="355"/>
      <c r="V468" s="49" t="s">
        <v>110</v>
      </c>
      <c r="W468" s="78">
        <v>0</v>
      </c>
      <c r="X468" s="65">
        <f>IFERROR(W468/T465,"-")</f>
        <v>0</v>
      </c>
      <c r="Y468" s="78">
        <v>0</v>
      </c>
      <c r="Z468" s="65">
        <f>IFERROR(Y468/U465,"-")</f>
        <v>0</v>
      </c>
      <c r="AA468" s="192" t="str">
        <f t="shared" si="50"/>
        <v>-</v>
      </c>
      <c r="AB468" s="355"/>
      <c r="AC468" s="355"/>
      <c r="AD468" s="49" t="s">
        <v>110</v>
      </c>
      <c r="AE468" s="78">
        <v>0</v>
      </c>
      <c r="AF468" s="65">
        <f>IFERROR(AE468/AB465,"-")</f>
        <v>0</v>
      </c>
      <c r="AG468" s="78">
        <v>0</v>
      </c>
      <c r="AH468" s="65">
        <f>IFERROR(AG468/AC465,"-")</f>
        <v>0</v>
      </c>
      <c r="AI468" s="81" t="str">
        <f t="shared" si="51"/>
        <v>-</v>
      </c>
      <c r="AJ468" s="355"/>
      <c r="AK468" s="355"/>
      <c r="AL468" s="49" t="s">
        <v>110</v>
      </c>
      <c r="AM468" s="78">
        <v>2142710</v>
      </c>
      <c r="AN468" s="65">
        <f>IFERROR(AM468/AJ465,"-")</f>
        <v>7.433520054538823E-3</v>
      </c>
      <c r="AO468" s="78">
        <v>30</v>
      </c>
      <c r="AP468" s="65">
        <f>IFERROR(AO468/AK465,"-")</f>
        <v>5.9760956175298807E-2</v>
      </c>
      <c r="AQ468" s="81">
        <f t="shared" si="52"/>
        <v>71423.666666666672</v>
      </c>
      <c r="AR468" s="355"/>
      <c r="AS468" s="355"/>
      <c r="AT468" s="49" t="s">
        <v>110</v>
      </c>
      <c r="AU468" s="78">
        <v>2367901</v>
      </c>
      <c r="AV468" s="65">
        <f>IFERROR(AU468/AR465,"-")</f>
        <v>6.8736254351494516E-3</v>
      </c>
      <c r="AW468" s="81">
        <v>45</v>
      </c>
      <c r="AX468" s="65">
        <f>IFERROR(AW468/AS465,"-")</f>
        <v>6.3202247191011238E-2</v>
      </c>
      <c r="AY468" s="284">
        <f t="shared" si="53"/>
        <v>52620.022222222222</v>
      </c>
      <c r="AZ468" s="355"/>
      <c r="BA468" s="355"/>
      <c r="BB468" s="49" t="s">
        <v>110</v>
      </c>
      <c r="BC468" s="78">
        <v>20908</v>
      </c>
      <c r="BD468" s="65">
        <f>IFERROR(BC468/AZ465,"-")</f>
        <v>2.6801702397783258E-4</v>
      </c>
      <c r="BE468" s="78">
        <v>3</v>
      </c>
      <c r="BF468" s="65">
        <f>IFERROR(BE468/BA465,"-")</f>
        <v>4.2857142857142858E-2</v>
      </c>
      <c r="BG468" s="81">
        <f t="shared" si="54"/>
        <v>6969.333333333333</v>
      </c>
      <c r="BH468" s="355"/>
      <c r="BI468" s="355"/>
      <c r="BJ468" s="49" t="s">
        <v>110</v>
      </c>
      <c r="BK468" s="78">
        <v>343656</v>
      </c>
      <c r="BL468" s="65">
        <f>IFERROR(BK468/BH465,"-")</f>
        <v>1.0132603433012941E-3</v>
      </c>
      <c r="BM468" s="78">
        <v>20</v>
      </c>
      <c r="BN468" s="65">
        <f>IFERROR(BM468/BI465,"-")</f>
        <v>2.3640661938534278E-2</v>
      </c>
      <c r="BO468" s="192">
        <f t="shared" si="55"/>
        <v>17182.8</v>
      </c>
      <c r="BP468" s="286"/>
    </row>
    <row r="469" spans="2:68" s="10" customFormat="1" ht="13.15" customHeight="1">
      <c r="B469" s="379"/>
      <c r="C469" s="374"/>
      <c r="D469" s="355"/>
      <c r="E469" s="355"/>
      <c r="F469" s="49" t="s">
        <v>111</v>
      </c>
      <c r="G469" s="78">
        <v>2518564</v>
      </c>
      <c r="H469" s="65">
        <f>IFERROR(G469/D465,"-")</f>
        <v>2.1253449958658722E-2</v>
      </c>
      <c r="I469" s="78">
        <v>64</v>
      </c>
      <c r="J469" s="65">
        <f>IFERROR(I469/E465,"-")</f>
        <v>0.46043165467625902</v>
      </c>
      <c r="K469" s="81">
        <f t="shared" si="48"/>
        <v>39352.5625</v>
      </c>
      <c r="L469" s="355"/>
      <c r="M469" s="355"/>
      <c r="N469" s="49" t="s">
        <v>111</v>
      </c>
      <c r="O469" s="78">
        <v>17991986</v>
      </c>
      <c r="P469" s="65">
        <f>IFERROR(O469/L465,"-")</f>
        <v>2.5867181695038401E-2</v>
      </c>
      <c r="Q469" s="78">
        <v>495</v>
      </c>
      <c r="R469" s="65">
        <f>IFERROR(Q469/M465,"-")</f>
        <v>0.33627717391304346</v>
      </c>
      <c r="S469" s="81">
        <f t="shared" si="49"/>
        <v>36347.446464646462</v>
      </c>
      <c r="T469" s="355"/>
      <c r="U469" s="355"/>
      <c r="V469" s="49" t="s">
        <v>111</v>
      </c>
      <c r="W469" s="78">
        <v>0</v>
      </c>
      <c r="X469" s="65">
        <f>IFERROR(W469/T465,"-")</f>
        <v>0</v>
      </c>
      <c r="Y469" s="78">
        <v>0</v>
      </c>
      <c r="Z469" s="65">
        <f>IFERROR(Y469/U465,"-")</f>
        <v>0</v>
      </c>
      <c r="AA469" s="192" t="str">
        <f t="shared" si="50"/>
        <v>-</v>
      </c>
      <c r="AB469" s="355"/>
      <c r="AC469" s="355"/>
      <c r="AD469" s="49" t="s">
        <v>111</v>
      </c>
      <c r="AE469" s="78">
        <v>0</v>
      </c>
      <c r="AF469" s="65">
        <f>IFERROR(AE469/AB465,"-")</f>
        <v>0</v>
      </c>
      <c r="AG469" s="78">
        <v>0</v>
      </c>
      <c r="AH469" s="65">
        <f>IFERROR(AG469/AC465,"-")</f>
        <v>0</v>
      </c>
      <c r="AI469" s="81" t="str">
        <f t="shared" si="51"/>
        <v>-</v>
      </c>
      <c r="AJ469" s="355"/>
      <c r="AK469" s="355"/>
      <c r="AL469" s="49" t="s">
        <v>111</v>
      </c>
      <c r="AM469" s="78">
        <v>6147019</v>
      </c>
      <c r="AN469" s="65">
        <f>IFERROR(AM469/AJ465,"-")</f>
        <v>2.1325325878038176E-2</v>
      </c>
      <c r="AO469" s="78">
        <v>195</v>
      </c>
      <c r="AP469" s="65">
        <f>IFERROR(AO469/AK465,"-")</f>
        <v>0.38844621513944222</v>
      </c>
      <c r="AQ469" s="81">
        <f t="shared" si="52"/>
        <v>31523.17435897436</v>
      </c>
      <c r="AR469" s="355"/>
      <c r="AS469" s="355"/>
      <c r="AT469" s="49" t="s">
        <v>111</v>
      </c>
      <c r="AU469" s="78">
        <v>11844967</v>
      </c>
      <c r="AV469" s="65">
        <f>IFERROR(AU469/AR465,"-")</f>
        <v>3.438398245944653E-2</v>
      </c>
      <c r="AW469" s="81">
        <v>300</v>
      </c>
      <c r="AX469" s="65">
        <f>IFERROR(AW469/AS465,"-")</f>
        <v>0.42134831460674155</v>
      </c>
      <c r="AY469" s="284">
        <f t="shared" si="53"/>
        <v>39483.223333333335</v>
      </c>
      <c r="AZ469" s="355"/>
      <c r="BA469" s="355"/>
      <c r="BB469" s="49" t="s">
        <v>111</v>
      </c>
      <c r="BC469" s="78">
        <v>1239869</v>
      </c>
      <c r="BD469" s="65">
        <f>IFERROR(BC469/AZ465,"-")</f>
        <v>1.5893724866193386E-2</v>
      </c>
      <c r="BE469" s="78">
        <v>28</v>
      </c>
      <c r="BF469" s="65">
        <f>IFERROR(BE469/BA465,"-")</f>
        <v>0.4</v>
      </c>
      <c r="BG469" s="81">
        <f t="shared" si="54"/>
        <v>44281.035714285717</v>
      </c>
      <c r="BH469" s="355"/>
      <c r="BI469" s="355"/>
      <c r="BJ469" s="49" t="s">
        <v>111</v>
      </c>
      <c r="BK469" s="78">
        <v>5894182</v>
      </c>
      <c r="BL469" s="65">
        <f>IFERROR(BK469/BH465,"-")</f>
        <v>1.7378834872082281E-2</v>
      </c>
      <c r="BM469" s="78">
        <v>214</v>
      </c>
      <c r="BN469" s="65">
        <f>IFERROR(BM469/BI465,"-")</f>
        <v>0.25295508274231676</v>
      </c>
      <c r="BO469" s="192">
        <f t="shared" si="55"/>
        <v>27542.906542056076</v>
      </c>
      <c r="BP469" s="286"/>
    </row>
    <row r="470" spans="2:68" s="10" customFormat="1" ht="13.15" customHeight="1">
      <c r="B470" s="379"/>
      <c r="C470" s="374"/>
      <c r="D470" s="355"/>
      <c r="E470" s="355"/>
      <c r="F470" s="49" t="s">
        <v>112</v>
      </c>
      <c r="G470" s="78">
        <v>7188330</v>
      </c>
      <c r="H470" s="65">
        <f>IFERROR(G470/D465,"-")</f>
        <v>6.0660285758601037E-2</v>
      </c>
      <c r="I470" s="78">
        <v>70</v>
      </c>
      <c r="J470" s="65">
        <f>IFERROR(I470/E465,"-")</f>
        <v>0.50359712230215825</v>
      </c>
      <c r="K470" s="81">
        <f t="shared" si="48"/>
        <v>102690.42857142857</v>
      </c>
      <c r="L470" s="355"/>
      <c r="M470" s="355"/>
      <c r="N470" s="49" t="s">
        <v>112</v>
      </c>
      <c r="O470" s="78">
        <v>27301988</v>
      </c>
      <c r="P470" s="65">
        <f>IFERROR(O470/L465,"-")</f>
        <v>3.9252225086866897E-2</v>
      </c>
      <c r="Q470" s="78">
        <v>493</v>
      </c>
      <c r="R470" s="65">
        <f>IFERROR(Q470/M465,"-")</f>
        <v>0.33491847826086957</v>
      </c>
      <c r="S470" s="81">
        <f t="shared" si="49"/>
        <v>55379.286004056798</v>
      </c>
      <c r="T470" s="355"/>
      <c r="U470" s="355"/>
      <c r="V470" s="49" t="s">
        <v>112</v>
      </c>
      <c r="W470" s="78">
        <v>0</v>
      </c>
      <c r="X470" s="65">
        <f>IFERROR(W470/T465,"-")</f>
        <v>0</v>
      </c>
      <c r="Y470" s="78">
        <v>0</v>
      </c>
      <c r="Z470" s="65">
        <f>IFERROR(Y470/U465,"-")</f>
        <v>0</v>
      </c>
      <c r="AA470" s="192" t="str">
        <f t="shared" si="50"/>
        <v>-</v>
      </c>
      <c r="AB470" s="355"/>
      <c r="AC470" s="355"/>
      <c r="AD470" s="49" t="s">
        <v>112</v>
      </c>
      <c r="AE470" s="78">
        <v>0</v>
      </c>
      <c r="AF470" s="65">
        <f>IFERROR(AE470/AB465,"-")</f>
        <v>0</v>
      </c>
      <c r="AG470" s="78">
        <v>0</v>
      </c>
      <c r="AH470" s="65">
        <f>IFERROR(AG470/AC465,"-")</f>
        <v>0</v>
      </c>
      <c r="AI470" s="81" t="str">
        <f t="shared" si="51"/>
        <v>-</v>
      </c>
      <c r="AJ470" s="355"/>
      <c r="AK470" s="355"/>
      <c r="AL470" s="49" t="s">
        <v>112</v>
      </c>
      <c r="AM470" s="78">
        <v>12372551</v>
      </c>
      <c r="AN470" s="65">
        <f>IFERROR(AM470/AJ465,"-")</f>
        <v>4.2923030174080661E-2</v>
      </c>
      <c r="AO470" s="78">
        <v>208</v>
      </c>
      <c r="AP470" s="65">
        <f>IFERROR(AO470/AK465,"-")</f>
        <v>0.41434262948207173</v>
      </c>
      <c r="AQ470" s="81">
        <f t="shared" si="52"/>
        <v>59483.418269230766</v>
      </c>
      <c r="AR470" s="355"/>
      <c r="AS470" s="355"/>
      <c r="AT470" s="49" t="s">
        <v>112</v>
      </c>
      <c r="AU470" s="78">
        <v>14929437</v>
      </c>
      <c r="AV470" s="65">
        <f>IFERROR(AU470/AR465,"-")</f>
        <v>4.3337689327240164E-2</v>
      </c>
      <c r="AW470" s="81">
        <v>285</v>
      </c>
      <c r="AX470" s="65">
        <f>IFERROR(AW470/AS465,"-")</f>
        <v>0.4002808988764045</v>
      </c>
      <c r="AY470" s="284">
        <f t="shared" si="53"/>
        <v>52383.989473684211</v>
      </c>
      <c r="AZ470" s="355"/>
      <c r="BA470" s="355"/>
      <c r="BB470" s="49" t="s">
        <v>112</v>
      </c>
      <c r="BC470" s="78">
        <v>1527486</v>
      </c>
      <c r="BD470" s="65">
        <f>IFERROR(BC470/AZ465,"-")</f>
        <v>1.9580651037296899E-2</v>
      </c>
      <c r="BE470" s="78">
        <v>26</v>
      </c>
      <c r="BF470" s="65">
        <f>IFERROR(BE470/BA465,"-")</f>
        <v>0.37142857142857144</v>
      </c>
      <c r="BG470" s="81">
        <f t="shared" si="54"/>
        <v>58749.461538461539</v>
      </c>
      <c r="BH470" s="355"/>
      <c r="BI470" s="355"/>
      <c r="BJ470" s="49" t="s">
        <v>112</v>
      </c>
      <c r="BK470" s="78">
        <v>10672688</v>
      </c>
      <c r="BL470" s="65">
        <f>IFERROR(BK470/BH465,"-")</f>
        <v>3.1468129486543525E-2</v>
      </c>
      <c r="BM470" s="78">
        <v>214</v>
      </c>
      <c r="BN470" s="65">
        <f>IFERROR(BM470/BI465,"-")</f>
        <v>0.25295508274231676</v>
      </c>
      <c r="BO470" s="192">
        <f t="shared" si="55"/>
        <v>49872.373831775702</v>
      </c>
      <c r="BP470" s="286"/>
    </row>
    <row r="471" spans="2:68" s="10" customFormat="1" ht="13.15" customHeight="1">
      <c r="B471" s="379"/>
      <c r="C471" s="374"/>
      <c r="D471" s="355"/>
      <c r="E471" s="355"/>
      <c r="F471" s="49" t="s">
        <v>113</v>
      </c>
      <c r="G471" s="78">
        <v>8410303</v>
      </c>
      <c r="H471" s="65">
        <f>IFERROR(G471/D465,"-")</f>
        <v>7.0972170628841411E-2</v>
      </c>
      <c r="I471" s="78">
        <v>28</v>
      </c>
      <c r="J471" s="65">
        <f>IFERROR(I471/E465,"-")</f>
        <v>0.20143884892086331</v>
      </c>
      <c r="K471" s="81">
        <f t="shared" si="48"/>
        <v>300367.96428571426</v>
      </c>
      <c r="L471" s="355"/>
      <c r="M471" s="355"/>
      <c r="N471" s="49" t="s">
        <v>113</v>
      </c>
      <c r="O471" s="78">
        <v>6910323</v>
      </c>
      <c r="P471" s="65">
        <f>IFERROR(O471/L465,"-")</f>
        <v>9.9350110995196882E-3</v>
      </c>
      <c r="Q471" s="78">
        <v>137</v>
      </c>
      <c r="R471" s="65">
        <f>IFERROR(Q471/M465,"-")</f>
        <v>9.307065217391304E-2</v>
      </c>
      <c r="S471" s="81">
        <f t="shared" si="49"/>
        <v>50440.313868613135</v>
      </c>
      <c r="T471" s="355"/>
      <c r="U471" s="355"/>
      <c r="V471" s="49" t="s">
        <v>113</v>
      </c>
      <c r="W471" s="78">
        <v>24244</v>
      </c>
      <c r="X471" s="65">
        <f>IFERROR(W471/T465,"-")</f>
        <v>1.0244201931288127E-3</v>
      </c>
      <c r="Y471" s="78">
        <v>3</v>
      </c>
      <c r="Z471" s="65">
        <f>IFERROR(Y471/U465,"-")</f>
        <v>3.2608695652173912E-2</v>
      </c>
      <c r="AA471" s="192">
        <f t="shared" si="50"/>
        <v>8081.333333333333</v>
      </c>
      <c r="AB471" s="355"/>
      <c r="AC471" s="355"/>
      <c r="AD471" s="49" t="s">
        <v>113</v>
      </c>
      <c r="AE471" s="78">
        <v>702</v>
      </c>
      <c r="AF471" s="65">
        <f>IFERROR(AE471/AB465,"-")</f>
        <v>2.1591031417718793E-5</v>
      </c>
      <c r="AG471" s="78">
        <v>1</v>
      </c>
      <c r="AH471" s="65">
        <f>IFERROR(AG471/AC465,"-")</f>
        <v>6.41025641025641E-3</v>
      </c>
      <c r="AI471" s="81">
        <f t="shared" si="51"/>
        <v>702</v>
      </c>
      <c r="AJ471" s="355"/>
      <c r="AK471" s="355"/>
      <c r="AL471" s="49" t="s">
        <v>113</v>
      </c>
      <c r="AM471" s="78">
        <v>1243516</v>
      </c>
      <c r="AN471" s="65">
        <f>IFERROR(AM471/AJ465,"-")</f>
        <v>4.3140234208735194E-3</v>
      </c>
      <c r="AO471" s="78">
        <v>66</v>
      </c>
      <c r="AP471" s="65">
        <f>IFERROR(AO471/AK465,"-")</f>
        <v>0.13147410358565736</v>
      </c>
      <c r="AQ471" s="81">
        <f t="shared" si="52"/>
        <v>18841.151515151516</v>
      </c>
      <c r="AR471" s="355"/>
      <c r="AS471" s="355"/>
      <c r="AT471" s="49" t="s">
        <v>113</v>
      </c>
      <c r="AU471" s="78">
        <v>5641861</v>
      </c>
      <c r="AV471" s="65">
        <f>IFERROR(AU471/AR465,"-")</f>
        <v>1.6377390469946893E-2</v>
      </c>
      <c r="AW471" s="81">
        <v>67</v>
      </c>
      <c r="AX471" s="65">
        <f>IFERROR(AW471/AS465,"-")</f>
        <v>9.4101123595505612E-2</v>
      </c>
      <c r="AY471" s="284">
        <f t="shared" si="53"/>
        <v>84206.880597014926</v>
      </c>
      <c r="AZ471" s="355"/>
      <c r="BA471" s="355"/>
      <c r="BB471" s="49" t="s">
        <v>113</v>
      </c>
      <c r="BC471" s="78">
        <v>780884</v>
      </c>
      <c r="BD471" s="65">
        <f>IFERROR(BC471/AZ465,"-")</f>
        <v>1.0010053843117745E-2</v>
      </c>
      <c r="BE471" s="78">
        <v>13</v>
      </c>
      <c r="BF471" s="65">
        <f>IFERROR(BE471/BA465,"-")</f>
        <v>0.18571428571428572</v>
      </c>
      <c r="BG471" s="81">
        <f t="shared" si="54"/>
        <v>60068</v>
      </c>
      <c r="BH471" s="355"/>
      <c r="BI471" s="355"/>
      <c r="BJ471" s="49" t="s">
        <v>113</v>
      </c>
      <c r="BK471" s="78">
        <v>1085979</v>
      </c>
      <c r="BL471" s="65">
        <f>IFERROR(BK471/BH465,"-")</f>
        <v>3.2019794630618876E-3</v>
      </c>
      <c r="BM471" s="78">
        <v>26</v>
      </c>
      <c r="BN471" s="65">
        <f>IFERROR(BM471/BI465,"-")</f>
        <v>3.0732860520094562E-2</v>
      </c>
      <c r="BO471" s="192">
        <f t="shared" si="55"/>
        <v>41768.423076923078</v>
      </c>
      <c r="BP471" s="286"/>
    </row>
    <row r="472" spans="2:68" s="10" customFormat="1" ht="13.15" customHeight="1">
      <c r="B472" s="379"/>
      <c r="C472" s="374"/>
      <c r="D472" s="355"/>
      <c r="E472" s="355"/>
      <c r="F472" s="49" t="s">
        <v>123</v>
      </c>
      <c r="G472" s="78">
        <v>0</v>
      </c>
      <c r="H472" s="65">
        <f>IFERROR(G472/D465,"-")</f>
        <v>0</v>
      </c>
      <c r="I472" s="78">
        <v>0</v>
      </c>
      <c r="J472" s="65">
        <f>IFERROR(I472/E465,"-")</f>
        <v>0</v>
      </c>
      <c r="K472" s="81" t="str">
        <f t="shared" si="48"/>
        <v>-</v>
      </c>
      <c r="L472" s="355"/>
      <c r="M472" s="355"/>
      <c r="N472" s="49" t="s">
        <v>123</v>
      </c>
      <c r="O472" s="78">
        <v>0</v>
      </c>
      <c r="P472" s="65">
        <f>IFERROR(O472/L465,"-")</f>
        <v>0</v>
      </c>
      <c r="Q472" s="78">
        <v>0</v>
      </c>
      <c r="R472" s="65">
        <f>IFERROR(Q472/M465,"-")</f>
        <v>0</v>
      </c>
      <c r="S472" s="81" t="str">
        <f t="shared" si="49"/>
        <v>-</v>
      </c>
      <c r="T472" s="355"/>
      <c r="U472" s="355"/>
      <c r="V472" s="49" t="s">
        <v>123</v>
      </c>
      <c r="W472" s="78">
        <v>0</v>
      </c>
      <c r="X472" s="65">
        <f>IFERROR(W472/T465,"-")</f>
        <v>0</v>
      </c>
      <c r="Y472" s="78">
        <v>0</v>
      </c>
      <c r="Z472" s="65">
        <f>IFERROR(Y472/U465,"-")</f>
        <v>0</v>
      </c>
      <c r="AA472" s="192" t="str">
        <f t="shared" si="50"/>
        <v>-</v>
      </c>
      <c r="AB472" s="355"/>
      <c r="AC472" s="355"/>
      <c r="AD472" s="49" t="s">
        <v>123</v>
      </c>
      <c r="AE472" s="78">
        <v>0</v>
      </c>
      <c r="AF472" s="65">
        <f>IFERROR(AE472/AB465,"-")</f>
        <v>0</v>
      </c>
      <c r="AG472" s="78">
        <v>0</v>
      </c>
      <c r="AH472" s="65">
        <f>IFERROR(AG472/AC465,"-")</f>
        <v>0</v>
      </c>
      <c r="AI472" s="81" t="str">
        <f t="shared" si="51"/>
        <v>-</v>
      </c>
      <c r="AJ472" s="355"/>
      <c r="AK472" s="355"/>
      <c r="AL472" s="49" t="s">
        <v>123</v>
      </c>
      <c r="AM472" s="78">
        <v>0</v>
      </c>
      <c r="AN472" s="65">
        <f>IFERROR(AM472/AJ465,"-")</f>
        <v>0</v>
      </c>
      <c r="AO472" s="78">
        <v>0</v>
      </c>
      <c r="AP472" s="65">
        <f>IFERROR(AO472/AK465,"-")</f>
        <v>0</v>
      </c>
      <c r="AQ472" s="81" t="str">
        <f t="shared" si="52"/>
        <v>-</v>
      </c>
      <c r="AR472" s="355"/>
      <c r="AS472" s="355"/>
      <c r="AT472" s="49" t="s">
        <v>123</v>
      </c>
      <c r="AU472" s="78">
        <v>0</v>
      </c>
      <c r="AV472" s="65">
        <f>IFERROR(AU472/AR465,"-")</f>
        <v>0</v>
      </c>
      <c r="AW472" s="81">
        <v>0</v>
      </c>
      <c r="AX472" s="65">
        <f>IFERROR(AW472/AS465,"-")</f>
        <v>0</v>
      </c>
      <c r="AY472" s="284" t="str">
        <f t="shared" si="53"/>
        <v>-</v>
      </c>
      <c r="AZ472" s="355"/>
      <c r="BA472" s="355"/>
      <c r="BB472" s="49" t="s">
        <v>123</v>
      </c>
      <c r="BC472" s="78">
        <v>0</v>
      </c>
      <c r="BD472" s="65">
        <f>IFERROR(BC472/AZ465,"-")</f>
        <v>0</v>
      </c>
      <c r="BE472" s="78">
        <v>0</v>
      </c>
      <c r="BF472" s="65">
        <f>IFERROR(BE472/BA465,"-")</f>
        <v>0</v>
      </c>
      <c r="BG472" s="81" t="str">
        <f t="shared" si="54"/>
        <v>-</v>
      </c>
      <c r="BH472" s="355"/>
      <c r="BI472" s="355"/>
      <c r="BJ472" s="49" t="s">
        <v>123</v>
      </c>
      <c r="BK472" s="78">
        <v>0</v>
      </c>
      <c r="BL472" s="65">
        <f>IFERROR(BK472/BH465,"-")</f>
        <v>0</v>
      </c>
      <c r="BM472" s="78">
        <v>0</v>
      </c>
      <c r="BN472" s="65">
        <f>IFERROR(BM472/BI465,"-")</f>
        <v>0</v>
      </c>
      <c r="BO472" s="192" t="str">
        <f t="shared" si="55"/>
        <v>-</v>
      </c>
      <c r="BP472" s="286"/>
    </row>
    <row r="473" spans="2:68" s="10" customFormat="1" ht="13.15" customHeight="1">
      <c r="B473" s="379"/>
      <c r="C473" s="374"/>
      <c r="D473" s="355"/>
      <c r="E473" s="355"/>
      <c r="F473" s="49" t="s">
        <v>114</v>
      </c>
      <c r="G473" s="78">
        <v>82066</v>
      </c>
      <c r="H473" s="65">
        <f>IFERROR(G473/D465,"-")</f>
        <v>6.9253178569505754E-4</v>
      </c>
      <c r="I473" s="78">
        <v>3</v>
      </c>
      <c r="J473" s="65">
        <f>IFERROR(I473/E465,"-")</f>
        <v>2.1582733812949641E-2</v>
      </c>
      <c r="K473" s="81">
        <f t="shared" si="48"/>
        <v>27355.333333333332</v>
      </c>
      <c r="L473" s="355"/>
      <c r="M473" s="355"/>
      <c r="N473" s="49" t="s">
        <v>114</v>
      </c>
      <c r="O473" s="78">
        <v>192125</v>
      </c>
      <c r="P473" s="65">
        <f>IFERROR(O473/L465,"-")</f>
        <v>2.7621921688685463E-4</v>
      </c>
      <c r="Q473" s="78">
        <v>11</v>
      </c>
      <c r="R473" s="65">
        <f>IFERROR(Q473/M465,"-")</f>
        <v>7.472826086956522E-3</v>
      </c>
      <c r="S473" s="81">
        <f t="shared" si="49"/>
        <v>17465.909090909092</v>
      </c>
      <c r="T473" s="355"/>
      <c r="U473" s="355"/>
      <c r="V473" s="49" t="s">
        <v>114</v>
      </c>
      <c r="W473" s="78">
        <v>0</v>
      </c>
      <c r="X473" s="65">
        <f>IFERROR(W473/T465,"-")</f>
        <v>0</v>
      </c>
      <c r="Y473" s="78">
        <v>0</v>
      </c>
      <c r="Z473" s="65">
        <f>IFERROR(Y473/U465,"-")</f>
        <v>0</v>
      </c>
      <c r="AA473" s="192" t="str">
        <f t="shared" si="50"/>
        <v>-</v>
      </c>
      <c r="AB473" s="355"/>
      <c r="AC473" s="355"/>
      <c r="AD473" s="49" t="s">
        <v>114</v>
      </c>
      <c r="AE473" s="78">
        <v>5549</v>
      </c>
      <c r="AF473" s="65">
        <f>IFERROR(AE473/AB465,"-")</f>
        <v>1.7066756885601364E-4</v>
      </c>
      <c r="AG473" s="78">
        <v>1</v>
      </c>
      <c r="AH473" s="65">
        <f>IFERROR(AG473/AC465,"-")</f>
        <v>6.41025641025641E-3</v>
      </c>
      <c r="AI473" s="81">
        <f t="shared" si="51"/>
        <v>5549</v>
      </c>
      <c r="AJ473" s="355"/>
      <c r="AK473" s="355"/>
      <c r="AL473" s="49" t="s">
        <v>114</v>
      </c>
      <c r="AM473" s="78">
        <v>119573</v>
      </c>
      <c r="AN473" s="65">
        <f>IFERROR(AM473/AJ465,"-")</f>
        <v>4.1482435489700924E-4</v>
      </c>
      <c r="AO473" s="78">
        <v>7</v>
      </c>
      <c r="AP473" s="65">
        <f>IFERROR(AO473/AK465,"-")</f>
        <v>1.3944223107569721E-2</v>
      </c>
      <c r="AQ473" s="81">
        <f t="shared" si="52"/>
        <v>17081.857142857141</v>
      </c>
      <c r="AR473" s="355"/>
      <c r="AS473" s="355"/>
      <c r="AT473" s="49" t="s">
        <v>114</v>
      </c>
      <c r="AU473" s="78">
        <v>67003</v>
      </c>
      <c r="AV473" s="65">
        <f>IFERROR(AU473/AR465,"-")</f>
        <v>1.9449864037023452E-4</v>
      </c>
      <c r="AW473" s="81">
        <v>3</v>
      </c>
      <c r="AX473" s="65">
        <f>IFERROR(AW473/AS465,"-")</f>
        <v>4.2134831460674156E-3</v>
      </c>
      <c r="AY473" s="284">
        <f t="shared" si="53"/>
        <v>22334.333333333332</v>
      </c>
      <c r="AZ473" s="355"/>
      <c r="BA473" s="355"/>
      <c r="BB473" s="49" t="s">
        <v>114</v>
      </c>
      <c r="BC473" s="78">
        <v>67130</v>
      </c>
      <c r="BD473" s="65">
        <f>IFERROR(BC473/AZ465,"-")</f>
        <v>8.6053103212320166E-4</v>
      </c>
      <c r="BE473" s="78">
        <v>3</v>
      </c>
      <c r="BF473" s="65">
        <f>IFERROR(BE473/BA465,"-")</f>
        <v>4.2857142857142858E-2</v>
      </c>
      <c r="BG473" s="81">
        <f t="shared" si="54"/>
        <v>22376.666666666668</v>
      </c>
      <c r="BH473" s="355"/>
      <c r="BI473" s="355"/>
      <c r="BJ473" s="49" t="s">
        <v>114</v>
      </c>
      <c r="BK473" s="78">
        <v>29153</v>
      </c>
      <c r="BL473" s="65">
        <f>IFERROR(BK473/BH465,"-")</f>
        <v>8.595682539592682E-5</v>
      </c>
      <c r="BM473" s="78">
        <v>5</v>
      </c>
      <c r="BN473" s="65">
        <f>IFERROR(BM473/BI465,"-")</f>
        <v>5.9101654846335696E-3</v>
      </c>
      <c r="BO473" s="192">
        <f t="shared" si="55"/>
        <v>5830.6</v>
      </c>
      <c r="BP473" s="286"/>
    </row>
    <row r="474" spans="2:68" s="10" customFormat="1" ht="13.15" customHeight="1">
      <c r="B474" s="379"/>
      <c r="C474" s="374"/>
      <c r="D474" s="355"/>
      <c r="E474" s="355"/>
      <c r="F474" s="49" t="s">
        <v>115</v>
      </c>
      <c r="G474" s="78">
        <v>38128</v>
      </c>
      <c r="H474" s="65">
        <f>IFERROR(G474/D465,"-")</f>
        <v>3.2175141867498298E-4</v>
      </c>
      <c r="I474" s="78">
        <v>5</v>
      </c>
      <c r="J474" s="65">
        <f>IFERROR(I474/E465,"-")</f>
        <v>3.5971223021582732E-2</v>
      </c>
      <c r="K474" s="81">
        <f t="shared" si="48"/>
        <v>7625.6</v>
      </c>
      <c r="L474" s="355"/>
      <c r="M474" s="355"/>
      <c r="N474" s="49" t="s">
        <v>115</v>
      </c>
      <c r="O474" s="78">
        <v>1088399</v>
      </c>
      <c r="P474" s="65">
        <f>IFERROR(O474/L465,"-")</f>
        <v>1.5647974987140442E-3</v>
      </c>
      <c r="Q474" s="78">
        <v>62</v>
      </c>
      <c r="R474" s="65">
        <f>IFERROR(Q474/M465,"-")</f>
        <v>4.2119565217391304E-2</v>
      </c>
      <c r="S474" s="81">
        <f t="shared" si="49"/>
        <v>17554.822580645163</v>
      </c>
      <c r="T474" s="355"/>
      <c r="U474" s="355"/>
      <c r="V474" s="49" t="s">
        <v>115</v>
      </c>
      <c r="W474" s="78">
        <v>3979</v>
      </c>
      <c r="X474" s="65">
        <f>IFERROR(W474/T465,"-")</f>
        <v>1.6813099935899793E-4</v>
      </c>
      <c r="Y474" s="78">
        <v>1</v>
      </c>
      <c r="Z474" s="65">
        <f>IFERROR(Y474/U465,"-")</f>
        <v>1.0869565217391304E-2</v>
      </c>
      <c r="AA474" s="192">
        <f t="shared" si="50"/>
        <v>3979</v>
      </c>
      <c r="AB474" s="355"/>
      <c r="AC474" s="355"/>
      <c r="AD474" s="49" t="s">
        <v>115</v>
      </c>
      <c r="AE474" s="78">
        <v>66142</v>
      </c>
      <c r="AF474" s="65">
        <f>IFERROR(AE474/AB465,"-")</f>
        <v>2.0342934473372601E-3</v>
      </c>
      <c r="AG474" s="78">
        <v>2</v>
      </c>
      <c r="AH474" s="65">
        <f>IFERROR(AG474/AC465,"-")</f>
        <v>1.282051282051282E-2</v>
      </c>
      <c r="AI474" s="81">
        <f t="shared" si="51"/>
        <v>33071</v>
      </c>
      <c r="AJ474" s="355"/>
      <c r="AK474" s="355"/>
      <c r="AL474" s="49" t="s">
        <v>115</v>
      </c>
      <c r="AM474" s="78">
        <v>437833</v>
      </c>
      <c r="AN474" s="65">
        <f>IFERROR(AM474/AJ465,"-")</f>
        <v>1.5189364804564765E-3</v>
      </c>
      <c r="AO474" s="78">
        <v>28</v>
      </c>
      <c r="AP474" s="65">
        <f>IFERROR(AO474/AK465,"-")</f>
        <v>5.5776892430278883E-2</v>
      </c>
      <c r="AQ474" s="81">
        <f t="shared" si="52"/>
        <v>15636.892857142857</v>
      </c>
      <c r="AR474" s="355"/>
      <c r="AS474" s="355"/>
      <c r="AT474" s="49" t="s">
        <v>115</v>
      </c>
      <c r="AU474" s="78">
        <v>580445</v>
      </c>
      <c r="AV474" s="65">
        <f>IFERROR(AU474/AR465,"-")</f>
        <v>1.6849359477889166E-3</v>
      </c>
      <c r="AW474" s="81">
        <v>31</v>
      </c>
      <c r="AX474" s="65">
        <f>IFERROR(AW474/AS465,"-")</f>
        <v>4.3539325842696631E-2</v>
      </c>
      <c r="AY474" s="284">
        <f t="shared" si="53"/>
        <v>18724.032258064515</v>
      </c>
      <c r="AZ474" s="355"/>
      <c r="BA474" s="355"/>
      <c r="BB474" s="49" t="s">
        <v>115</v>
      </c>
      <c r="BC474" s="78">
        <v>27753</v>
      </c>
      <c r="BD474" s="65">
        <f>IFERROR(BC474/AZ465,"-")</f>
        <v>3.5576221859846889E-4</v>
      </c>
      <c r="BE474" s="78">
        <v>7</v>
      </c>
      <c r="BF474" s="65">
        <f>IFERROR(BE474/BA465,"-")</f>
        <v>0.1</v>
      </c>
      <c r="BG474" s="81">
        <f t="shared" si="54"/>
        <v>3964.7142857142858</v>
      </c>
      <c r="BH474" s="355"/>
      <c r="BI474" s="355"/>
      <c r="BJ474" s="49" t="s">
        <v>115</v>
      </c>
      <c r="BK474" s="78">
        <v>202315</v>
      </c>
      <c r="BL474" s="65">
        <f>IFERROR(BK474/BH465,"-")</f>
        <v>5.9652025966373725E-4</v>
      </c>
      <c r="BM474" s="78">
        <v>27</v>
      </c>
      <c r="BN474" s="65">
        <f>IFERROR(BM474/BI465,"-")</f>
        <v>3.1914893617021274E-2</v>
      </c>
      <c r="BO474" s="192">
        <f t="shared" si="55"/>
        <v>7493.1481481481478</v>
      </c>
      <c r="BP474" s="286"/>
    </row>
    <row r="475" spans="2:68" s="10" customFormat="1" ht="13.15" customHeight="1">
      <c r="B475" s="379"/>
      <c r="C475" s="374"/>
      <c r="D475" s="355"/>
      <c r="E475" s="355"/>
      <c r="F475" s="49" t="s">
        <v>116</v>
      </c>
      <c r="G475" s="78">
        <v>6956</v>
      </c>
      <c r="H475" s="65">
        <f>IFERROR(G475/D465,"-")</f>
        <v>5.8699718535018399E-5</v>
      </c>
      <c r="I475" s="78">
        <v>1</v>
      </c>
      <c r="J475" s="65">
        <f>IFERROR(I475/E465,"-")</f>
        <v>7.1942446043165471E-3</v>
      </c>
      <c r="K475" s="81">
        <f t="shared" si="48"/>
        <v>6956</v>
      </c>
      <c r="L475" s="355"/>
      <c r="M475" s="355"/>
      <c r="N475" s="49" t="s">
        <v>116</v>
      </c>
      <c r="O475" s="78">
        <v>391336</v>
      </c>
      <c r="P475" s="65">
        <f>IFERROR(O475/L465,"-")</f>
        <v>5.626260167059683E-4</v>
      </c>
      <c r="Q475" s="78">
        <v>7</v>
      </c>
      <c r="R475" s="65">
        <f>IFERROR(Q475/M465,"-")</f>
        <v>4.755434782608696E-3</v>
      </c>
      <c r="S475" s="81">
        <f t="shared" si="49"/>
        <v>55905.142857142855</v>
      </c>
      <c r="T475" s="355"/>
      <c r="U475" s="355"/>
      <c r="V475" s="49" t="s">
        <v>116</v>
      </c>
      <c r="W475" s="78">
        <v>0</v>
      </c>
      <c r="X475" s="65">
        <f>IFERROR(W475/T465,"-")</f>
        <v>0</v>
      </c>
      <c r="Y475" s="78">
        <v>0</v>
      </c>
      <c r="Z475" s="65">
        <f>IFERROR(Y475/U465,"-")</f>
        <v>0</v>
      </c>
      <c r="AA475" s="192" t="str">
        <f t="shared" si="50"/>
        <v>-</v>
      </c>
      <c r="AB475" s="355"/>
      <c r="AC475" s="355"/>
      <c r="AD475" s="49" t="s">
        <v>116</v>
      </c>
      <c r="AE475" s="78">
        <v>0</v>
      </c>
      <c r="AF475" s="65">
        <f>IFERROR(AE475/AB465,"-")</f>
        <v>0</v>
      </c>
      <c r="AG475" s="78">
        <v>0</v>
      </c>
      <c r="AH475" s="65">
        <f>IFERROR(AG475/AC465,"-")</f>
        <v>0</v>
      </c>
      <c r="AI475" s="81" t="str">
        <f t="shared" si="51"/>
        <v>-</v>
      </c>
      <c r="AJ475" s="355"/>
      <c r="AK475" s="355"/>
      <c r="AL475" s="49" t="s">
        <v>116</v>
      </c>
      <c r="AM475" s="78">
        <v>352001</v>
      </c>
      <c r="AN475" s="65">
        <f>IFERROR(AM475/AJ465,"-")</f>
        <v>1.2211668833942626E-3</v>
      </c>
      <c r="AO475" s="78">
        <v>4</v>
      </c>
      <c r="AP475" s="65">
        <f>IFERROR(AO475/AK465,"-")</f>
        <v>7.9681274900398405E-3</v>
      </c>
      <c r="AQ475" s="81">
        <f t="shared" si="52"/>
        <v>88000.25</v>
      </c>
      <c r="AR475" s="355"/>
      <c r="AS475" s="355"/>
      <c r="AT475" s="49" t="s">
        <v>116</v>
      </c>
      <c r="AU475" s="78">
        <v>16605</v>
      </c>
      <c r="AV475" s="65">
        <f>IFERROR(AU475/AR465,"-")</f>
        <v>4.8201571919880366E-5</v>
      </c>
      <c r="AW475" s="81">
        <v>2</v>
      </c>
      <c r="AX475" s="65">
        <f>IFERROR(AW475/AS465,"-")</f>
        <v>2.8089887640449437E-3</v>
      </c>
      <c r="AY475" s="284">
        <f t="shared" si="53"/>
        <v>8302.5</v>
      </c>
      <c r="AZ475" s="355"/>
      <c r="BA475" s="355"/>
      <c r="BB475" s="49" t="s">
        <v>116</v>
      </c>
      <c r="BC475" s="78">
        <v>355375</v>
      </c>
      <c r="BD475" s="65">
        <f>IFERROR(BC475/AZ465,"-")</f>
        <v>4.555507456290523E-3</v>
      </c>
      <c r="BE475" s="78">
        <v>2</v>
      </c>
      <c r="BF475" s="65">
        <f>IFERROR(BE475/BA465,"-")</f>
        <v>2.8571428571428571E-2</v>
      </c>
      <c r="BG475" s="81">
        <f t="shared" si="54"/>
        <v>177687.5</v>
      </c>
      <c r="BH475" s="355"/>
      <c r="BI475" s="355"/>
      <c r="BJ475" s="49" t="s">
        <v>116</v>
      </c>
      <c r="BK475" s="78">
        <v>12704</v>
      </c>
      <c r="BL475" s="65">
        <f>IFERROR(BK475/BH465,"-")</f>
        <v>3.7457397517574668E-5</v>
      </c>
      <c r="BM475" s="78">
        <v>2</v>
      </c>
      <c r="BN475" s="65">
        <f>IFERROR(BM475/BI465,"-")</f>
        <v>2.3640661938534278E-3</v>
      </c>
      <c r="BO475" s="192">
        <f t="shared" si="55"/>
        <v>6352</v>
      </c>
      <c r="BP475" s="286"/>
    </row>
    <row r="476" spans="2:68" s="10" customFormat="1" ht="13.15" customHeight="1">
      <c r="B476" s="379"/>
      <c r="C476" s="374"/>
      <c r="D476" s="355"/>
      <c r="E476" s="355"/>
      <c r="F476" s="49" t="s">
        <v>117</v>
      </c>
      <c r="G476" s="78">
        <v>321410</v>
      </c>
      <c r="H476" s="65">
        <f>IFERROR(G476/D465,"-")</f>
        <v>2.7122881734244196E-3</v>
      </c>
      <c r="I476" s="78">
        <v>2</v>
      </c>
      <c r="J476" s="65">
        <f>IFERROR(I476/E465,"-")</f>
        <v>1.4388489208633094E-2</v>
      </c>
      <c r="K476" s="81">
        <f t="shared" si="48"/>
        <v>160705</v>
      </c>
      <c r="L476" s="355"/>
      <c r="M476" s="355"/>
      <c r="N476" s="49" t="s">
        <v>117</v>
      </c>
      <c r="O476" s="78">
        <v>4148380</v>
      </c>
      <c r="P476" s="65">
        <f>IFERROR(O476/L465,"-")</f>
        <v>5.9641497720186861E-3</v>
      </c>
      <c r="Q476" s="78">
        <v>15</v>
      </c>
      <c r="R476" s="65">
        <f>IFERROR(Q476/M465,"-")</f>
        <v>1.0190217391304348E-2</v>
      </c>
      <c r="S476" s="81">
        <f t="shared" si="49"/>
        <v>276558.66666666669</v>
      </c>
      <c r="T476" s="355"/>
      <c r="U476" s="355"/>
      <c r="V476" s="49" t="s">
        <v>117</v>
      </c>
      <c r="W476" s="78">
        <v>10893</v>
      </c>
      <c r="X476" s="65">
        <f>IFERROR(W476/T465,"-")</f>
        <v>4.6027920985613579E-4</v>
      </c>
      <c r="Y476" s="78">
        <v>1</v>
      </c>
      <c r="Z476" s="65">
        <f>IFERROR(Y476/U465,"-")</f>
        <v>1.0869565217391304E-2</v>
      </c>
      <c r="AA476" s="192">
        <f t="shared" si="50"/>
        <v>10893</v>
      </c>
      <c r="AB476" s="355"/>
      <c r="AC476" s="355"/>
      <c r="AD476" s="49" t="s">
        <v>117</v>
      </c>
      <c r="AE476" s="78">
        <v>397662</v>
      </c>
      <c r="AF476" s="65">
        <f>IFERROR(AE476/AB465,"-")</f>
        <v>1.2230673412582466E-2</v>
      </c>
      <c r="AG476" s="78">
        <v>1</v>
      </c>
      <c r="AH476" s="65">
        <f>IFERROR(AG476/AC465,"-")</f>
        <v>6.41025641025641E-3</v>
      </c>
      <c r="AI476" s="81">
        <f t="shared" si="51"/>
        <v>397662</v>
      </c>
      <c r="AJ476" s="355"/>
      <c r="AK476" s="355"/>
      <c r="AL476" s="49" t="s">
        <v>117</v>
      </c>
      <c r="AM476" s="78">
        <v>495204</v>
      </c>
      <c r="AN476" s="65">
        <f>IFERROR(AM476/AJ465,"-")</f>
        <v>1.7179687708965951E-3</v>
      </c>
      <c r="AO476" s="78">
        <v>5</v>
      </c>
      <c r="AP476" s="65">
        <f>IFERROR(AO476/AK465,"-")</f>
        <v>9.9601593625498006E-3</v>
      </c>
      <c r="AQ476" s="81">
        <f t="shared" si="52"/>
        <v>99040.8</v>
      </c>
      <c r="AR476" s="355"/>
      <c r="AS476" s="355"/>
      <c r="AT476" s="49" t="s">
        <v>117</v>
      </c>
      <c r="AU476" s="78">
        <v>3221891</v>
      </c>
      <c r="AV476" s="65">
        <f>IFERROR(AU476/AR465,"-")</f>
        <v>9.3526173293896585E-3</v>
      </c>
      <c r="AW476" s="81">
        <v>7</v>
      </c>
      <c r="AX476" s="65">
        <f>IFERROR(AW476/AS465,"-")</f>
        <v>9.8314606741573031E-3</v>
      </c>
      <c r="AY476" s="284">
        <f t="shared" si="53"/>
        <v>460270.14285714284</v>
      </c>
      <c r="AZ476" s="355"/>
      <c r="BA476" s="355"/>
      <c r="BB476" s="49" t="s">
        <v>117</v>
      </c>
      <c r="BC476" s="78">
        <v>1292738</v>
      </c>
      <c r="BD476" s="65">
        <f>IFERROR(BC476/AZ465,"-")</f>
        <v>1.6571445931846916E-2</v>
      </c>
      <c r="BE476" s="78">
        <v>5</v>
      </c>
      <c r="BF476" s="65">
        <f>IFERROR(BE476/BA465,"-")</f>
        <v>7.1428571428571425E-2</v>
      </c>
      <c r="BG476" s="81">
        <f t="shared" si="54"/>
        <v>258547.6</v>
      </c>
      <c r="BH476" s="355"/>
      <c r="BI476" s="355"/>
      <c r="BJ476" s="49" t="s">
        <v>117</v>
      </c>
      <c r="BK476" s="78">
        <v>15386</v>
      </c>
      <c r="BL476" s="65">
        <f>IFERROR(BK476/BH465,"-")</f>
        <v>4.536520137007272E-5</v>
      </c>
      <c r="BM476" s="78">
        <v>1</v>
      </c>
      <c r="BN476" s="65">
        <f>IFERROR(BM476/BI465,"-")</f>
        <v>1.1820330969267139E-3</v>
      </c>
      <c r="BO476" s="192">
        <f t="shared" si="55"/>
        <v>15386</v>
      </c>
      <c r="BP476" s="286"/>
    </row>
    <row r="477" spans="2:68" s="10" customFormat="1" ht="13.15" customHeight="1">
      <c r="B477" s="379"/>
      <c r="C477" s="374"/>
      <c r="D477" s="355"/>
      <c r="E477" s="355"/>
      <c r="F477" s="49" t="s">
        <v>118</v>
      </c>
      <c r="G477" s="78">
        <v>1493107</v>
      </c>
      <c r="H477" s="65">
        <f>IFERROR(G477/D465,"-")</f>
        <v>1.2599908085489608E-2</v>
      </c>
      <c r="I477" s="78">
        <v>21</v>
      </c>
      <c r="J477" s="65">
        <f>IFERROR(I477/E465,"-")</f>
        <v>0.15107913669064749</v>
      </c>
      <c r="K477" s="81">
        <f t="shared" si="48"/>
        <v>71100.333333333328</v>
      </c>
      <c r="L477" s="355"/>
      <c r="M477" s="355"/>
      <c r="N477" s="49" t="s">
        <v>118</v>
      </c>
      <c r="O477" s="78">
        <v>6690973</v>
      </c>
      <c r="P477" s="65">
        <f>IFERROR(O477/L465,"-")</f>
        <v>9.6196503436361148E-3</v>
      </c>
      <c r="Q477" s="78">
        <v>149</v>
      </c>
      <c r="R477" s="65">
        <f>IFERROR(Q477/M465,"-")</f>
        <v>0.10122282608695653</v>
      </c>
      <c r="S477" s="81">
        <f t="shared" si="49"/>
        <v>44905.859060402683</v>
      </c>
      <c r="T477" s="355"/>
      <c r="U477" s="355"/>
      <c r="V477" s="49" t="s">
        <v>118</v>
      </c>
      <c r="W477" s="78">
        <v>1070696</v>
      </c>
      <c r="X477" s="65">
        <f>IFERROR(W477/T465,"-")</f>
        <v>4.5241816659884804E-2</v>
      </c>
      <c r="Y477" s="78">
        <v>5</v>
      </c>
      <c r="Z477" s="65">
        <f>IFERROR(Y477/U465,"-")</f>
        <v>5.434782608695652E-2</v>
      </c>
      <c r="AA477" s="192">
        <f t="shared" si="50"/>
        <v>214139.2</v>
      </c>
      <c r="AB477" s="355"/>
      <c r="AC477" s="355"/>
      <c r="AD477" s="49" t="s">
        <v>118</v>
      </c>
      <c r="AE477" s="78">
        <v>160164</v>
      </c>
      <c r="AF477" s="65">
        <f>IFERROR(AE477/AB465,"-")</f>
        <v>4.9260768603810725E-3</v>
      </c>
      <c r="AG477" s="78">
        <v>5</v>
      </c>
      <c r="AH477" s="65">
        <f>IFERROR(AG477/AC465,"-")</f>
        <v>3.2051282051282048E-2</v>
      </c>
      <c r="AI477" s="81">
        <f t="shared" si="51"/>
        <v>32032.799999999999</v>
      </c>
      <c r="AJ477" s="355"/>
      <c r="AK477" s="355"/>
      <c r="AL477" s="49" t="s">
        <v>118</v>
      </c>
      <c r="AM477" s="78">
        <v>3090710</v>
      </c>
      <c r="AN477" s="65">
        <f>IFERROR(AM477/AJ465,"-")</f>
        <v>1.072233515863728E-2</v>
      </c>
      <c r="AO477" s="78">
        <v>72</v>
      </c>
      <c r="AP477" s="65">
        <f>IFERROR(AO477/AK465,"-")</f>
        <v>0.14342629482071714</v>
      </c>
      <c r="AQ477" s="81">
        <f t="shared" si="52"/>
        <v>42926.527777777781</v>
      </c>
      <c r="AR477" s="355"/>
      <c r="AS477" s="355"/>
      <c r="AT477" s="49" t="s">
        <v>118</v>
      </c>
      <c r="AU477" s="78">
        <v>2317617</v>
      </c>
      <c r="AV477" s="65">
        <f>IFERROR(AU477/AR465,"-")</f>
        <v>6.7276592898667491E-3</v>
      </c>
      <c r="AW477" s="81">
        <v>66</v>
      </c>
      <c r="AX477" s="65">
        <f>IFERROR(AW477/AS465,"-")</f>
        <v>9.269662921348315E-2</v>
      </c>
      <c r="AY477" s="284">
        <f t="shared" si="53"/>
        <v>35115.409090909088</v>
      </c>
      <c r="AZ477" s="355"/>
      <c r="BA477" s="355"/>
      <c r="BB477" s="49" t="s">
        <v>118</v>
      </c>
      <c r="BC477" s="78">
        <v>645940</v>
      </c>
      <c r="BD477" s="65">
        <f>IFERROR(BC477/AZ465,"-")</f>
        <v>8.2802236688464311E-3</v>
      </c>
      <c r="BE477" s="78">
        <v>9</v>
      </c>
      <c r="BF477" s="65">
        <f>IFERROR(BE477/BA465,"-")</f>
        <v>0.12857142857142856</v>
      </c>
      <c r="BG477" s="81">
        <f t="shared" si="54"/>
        <v>71771.111111111109</v>
      </c>
      <c r="BH477" s="355"/>
      <c r="BI477" s="355"/>
      <c r="BJ477" s="49" t="s">
        <v>118</v>
      </c>
      <c r="BK477" s="78">
        <v>1345365</v>
      </c>
      <c r="BL477" s="65">
        <f>IFERROR(BK477/BH465,"-")</f>
        <v>3.9667720097002392E-3</v>
      </c>
      <c r="BM477" s="78">
        <v>58</v>
      </c>
      <c r="BN477" s="65">
        <f>IFERROR(BM477/BI465,"-")</f>
        <v>6.8557919621749411E-2</v>
      </c>
      <c r="BO477" s="192">
        <f t="shared" si="55"/>
        <v>23195.948275862069</v>
      </c>
      <c r="BP477" s="286"/>
    </row>
    <row r="478" spans="2:68" s="10" customFormat="1" ht="13.15" customHeight="1">
      <c r="B478" s="379"/>
      <c r="C478" s="374"/>
      <c r="D478" s="355"/>
      <c r="E478" s="355"/>
      <c r="F478" s="49" t="s">
        <v>119</v>
      </c>
      <c r="G478" s="78">
        <v>3269682</v>
      </c>
      <c r="H478" s="65">
        <f>IFERROR(G478/D465,"-")</f>
        <v>2.7591922527173091E-2</v>
      </c>
      <c r="I478" s="78">
        <v>23</v>
      </c>
      <c r="J478" s="65">
        <f>IFERROR(I478/E465,"-")</f>
        <v>0.16546762589928057</v>
      </c>
      <c r="K478" s="81">
        <f t="shared" si="48"/>
        <v>142160.08695652173</v>
      </c>
      <c r="L478" s="355"/>
      <c r="M478" s="355"/>
      <c r="N478" s="49" t="s">
        <v>119</v>
      </c>
      <c r="O478" s="78">
        <v>9451061</v>
      </c>
      <c r="P478" s="65">
        <f>IFERROR(O478/L465,"-")</f>
        <v>1.3587844726974071E-2</v>
      </c>
      <c r="Q478" s="78">
        <v>101</v>
      </c>
      <c r="R478" s="65">
        <f>IFERROR(Q478/M465,"-")</f>
        <v>6.8614130434782608E-2</v>
      </c>
      <c r="S478" s="81">
        <f t="shared" si="49"/>
        <v>93574.861386138611</v>
      </c>
      <c r="T478" s="355"/>
      <c r="U478" s="355"/>
      <c r="V478" s="49" t="s">
        <v>119</v>
      </c>
      <c r="W478" s="78">
        <v>192406</v>
      </c>
      <c r="X478" s="65">
        <f>IFERROR(W478/T465,"-")</f>
        <v>8.1300359544275828E-3</v>
      </c>
      <c r="Y478" s="78">
        <v>4</v>
      </c>
      <c r="Z478" s="65">
        <f>IFERROR(Y478/U465,"-")</f>
        <v>4.3478260869565216E-2</v>
      </c>
      <c r="AA478" s="192">
        <f t="shared" si="50"/>
        <v>48101.5</v>
      </c>
      <c r="AB478" s="355"/>
      <c r="AC478" s="355"/>
      <c r="AD478" s="49" t="s">
        <v>119</v>
      </c>
      <c r="AE478" s="78">
        <v>973187</v>
      </c>
      <c r="AF478" s="65">
        <f>IFERROR(AE478/AB465,"-")</f>
        <v>2.9931782182785614E-2</v>
      </c>
      <c r="AG478" s="78">
        <v>8</v>
      </c>
      <c r="AH478" s="65">
        <f>IFERROR(AG478/AC465,"-")</f>
        <v>5.128205128205128E-2</v>
      </c>
      <c r="AI478" s="81">
        <f t="shared" si="51"/>
        <v>121648.375</v>
      </c>
      <c r="AJ478" s="355"/>
      <c r="AK478" s="355"/>
      <c r="AL478" s="49" t="s">
        <v>119</v>
      </c>
      <c r="AM478" s="78">
        <v>1620877</v>
      </c>
      <c r="AN478" s="65">
        <f>IFERROR(AM478/AJ465,"-")</f>
        <v>5.6231695775166611E-3</v>
      </c>
      <c r="AO478" s="78">
        <v>31</v>
      </c>
      <c r="AP478" s="65">
        <f>IFERROR(AO478/AK465,"-")</f>
        <v>6.1752988047808766E-2</v>
      </c>
      <c r="AQ478" s="81">
        <f t="shared" si="52"/>
        <v>52286.354838709674</v>
      </c>
      <c r="AR478" s="355"/>
      <c r="AS478" s="355"/>
      <c r="AT478" s="49" t="s">
        <v>119</v>
      </c>
      <c r="AU478" s="78">
        <v>5152317</v>
      </c>
      <c r="AV478" s="65">
        <f>IFERROR(AU478/AR465,"-")</f>
        <v>1.4956325108673427E-2</v>
      </c>
      <c r="AW478" s="81">
        <v>52</v>
      </c>
      <c r="AX478" s="65">
        <f>IFERROR(AW478/AS465,"-")</f>
        <v>7.3033707865168537E-2</v>
      </c>
      <c r="AY478" s="284">
        <f t="shared" si="53"/>
        <v>99083.019230769234</v>
      </c>
      <c r="AZ478" s="355"/>
      <c r="BA478" s="355"/>
      <c r="BB478" s="49" t="s">
        <v>119</v>
      </c>
      <c r="BC478" s="78">
        <v>4120118</v>
      </c>
      <c r="BD478" s="65">
        <f>IFERROR(BC478/AZ465,"-")</f>
        <v>5.2815274765520358E-2</v>
      </c>
      <c r="BE478" s="78">
        <v>27</v>
      </c>
      <c r="BF478" s="65">
        <f>IFERROR(BE478/BA465,"-")</f>
        <v>0.38571428571428573</v>
      </c>
      <c r="BG478" s="81">
        <f t="shared" si="54"/>
        <v>152596.96296296295</v>
      </c>
      <c r="BH478" s="355"/>
      <c r="BI478" s="355"/>
      <c r="BJ478" s="49" t="s">
        <v>119</v>
      </c>
      <c r="BK478" s="78">
        <v>1920278</v>
      </c>
      <c r="BL478" s="65">
        <f>IFERROR(BK478/BH465,"-")</f>
        <v>5.661887310315904E-3</v>
      </c>
      <c r="BM478" s="78">
        <v>34</v>
      </c>
      <c r="BN478" s="65">
        <f>IFERROR(BM478/BI465,"-")</f>
        <v>4.0189125295508277E-2</v>
      </c>
      <c r="BO478" s="192">
        <f t="shared" si="55"/>
        <v>56478.76470588235</v>
      </c>
      <c r="BP478" s="286"/>
    </row>
    <row r="479" spans="2:68" s="10" customFormat="1" ht="13.15" customHeight="1">
      <c r="B479" s="379"/>
      <c r="C479" s="374"/>
      <c r="D479" s="355"/>
      <c r="E479" s="355"/>
      <c r="F479" s="49" t="s">
        <v>120</v>
      </c>
      <c r="G479" s="78">
        <v>421322</v>
      </c>
      <c r="H479" s="65">
        <f>IFERROR(G479/D465,"-")</f>
        <v>3.5554173106111301E-3</v>
      </c>
      <c r="I479" s="78">
        <v>13</v>
      </c>
      <c r="J479" s="65">
        <f>IFERROR(I479/E465,"-")</f>
        <v>9.3525179856115109E-2</v>
      </c>
      <c r="K479" s="81">
        <f t="shared" si="48"/>
        <v>32409.384615384617</v>
      </c>
      <c r="L479" s="355"/>
      <c r="M479" s="355"/>
      <c r="N479" s="49" t="s">
        <v>120</v>
      </c>
      <c r="O479" s="78">
        <v>6046046</v>
      </c>
      <c r="P479" s="65">
        <f>IFERROR(O479/L465,"-")</f>
        <v>8.6924350885199744E-3</v>
      </c>
      <c r="Q479" s="78">
        <v>72</v>
      </c>
      <c r="R479" s="65">
        <f>IFERROR(Q479/M465,"-")</f>
        <v>4.8913043478260872E-2</v>
      </c>
      <c r="S479" s="81">
        <f t="shared" si="49"/>
        <v>83972.861111111109</v>
      </c>
      <c r="T479" s="355"/>
      <c r="U479" s="355"/>
      <c r="V479" s="49" t="s">
        <v>120</v>
      </c>
      <c r="W479" s="78">
        <v>214759</v>
      </c>
      <c r="X479" s="65">
        <f>IFERROR(W479/T465,"-")</f>
        <v>9.074552724639114E-3</v>
      </c>
      <c r="Y479" s="78">
        <v>4</v>
      </c>
      <c r="Z479" s="65">
        <f>IFERROR(Y479/U465,"-")</f>
        <v>4.3478260869565216E-2</v>
      </c>
      <c r="AA479" s="192">
        <f t="shared" si="50"/>
        <v>53689.75</v>
      </c>
      <c r="AB479" s="355"/>
      <c r="AC479" s="355"/>
      <c r="AD479" s="49" t="s">
        <v>120</v>
      </c>
      <c r="AE479" s="78">
        <v>362746</v>
      </c>
      <c r="AF479" s="65">
        <f>IFERROR(AE479/AB465,"-")</f>
        <v>1.1156781029418548E-2</v>
      </c>
      <c r="AG479" s="78">
        <v>4</v>
      </c>
      <c r="AH479" s="65">
        <f>IFERROR(AG479/AC465,"-")</f>
        <v>2.564102564102564E-2</v>
      </c>
      <c r="AI479" s="81">
        <f t="shared" si="51"/>
        <v>90686.5</v>
      </c>
      <c r="AJ479" s="355"/>
      <c r="AK479" s="355"/>
      <c r="AL479" s="49" t="s">
        <v>120</v>
      </c>
      <c r="AM479" s="78">
        <v>735987</v>
      </c>
      <c r="AN479" s="65">
        <f>IFERROR(AM479/AJ465,"-")</f>
        <v>2.5532965844093998E-3</v>
      </c>
      <c r="AO479" s="78">
        <v>19</v>
      </c>
      <c r="AP479" s="65">
        <f>IFERROR(AO479/AK465,"-")</f>
        <v>3.7848605577689244E-2</v>
      </c>
      <c r="AQ479" s="81">
        <f t="shared" si="52"/>
        <v>38736.15789473684</v>
      </c>
      <c r="AR479" s="355"/>
      <c r="AS479" s="355"/>
      <c r="AT479" s="49" t="s">
        <v>120</v>
      </c>
      <c r="AU479" s="78">
        <v>4732554</v>
      </c>
      <c r="AV479" s="65">
        <f>IFERROR(AU479/AR465,"-")</f>
        <v>1.3737822462855617E-2</v>
      </c>
      <c r="AW479" s="81">
        <v>45</v>
      </c>
      <c r="AX479" s="65">
        <f>IFERROR(AW479/AS465,"-")</f>
        <v>6.3202247191011238E-2</v>
      </c>
      <c r="AY479" s="284">
        <f t="shared" si="53"/>
        <v>105167.86666666667</v>
      </c>
      <c r="AZ479" s="355"/>
      <c r="BA479" s="355"/>
      <c r="BB479" s="49" t="s">
        <v>120</v>
      </c>
      <c r="BC479" s="78">
        <v>1734046</v>
      </c>
      <c r="BD479" s="65">
        <f>IFERROR(BC479/AZ465,"-")</f>
        <v>2.2228517713825554E-2</v>
      </c>
      <c r="BE479" s="78">
        <v>8</v>
      </c>
      <c r="BF479" s="65">
        <f>IFERROR(BE479/BA465,"-")</f>
        <v>0.11428571428571428</v>
      </c>
      <c r="BG479" s="81">
        <f t="shared" si="54"/>
        <v>216755.75</v>
      </c>
      <c r="BH479" s="355"/>
      <c r="BI479" s="355"/>
      <c r="BJ479" s="49" t="s">
        <v>120</v>
      </c>
      <c r="BK479" s="78">
        <v>3530388</v>
      </c>
      <c r="BL479" s="65">
        <f>IFERROR(BK479/BH465,"-")</f>
        <v>1.0409252731995859E-2</v>
      </c>
      <c r="BM479" s="78">
        <v>29</v>
      </c>
      <c r="BN479" s="65">
        <f>IFERROR(BM479/BI465,"-")</f>
        <v>3.4278959810874705E-2</v>
      </c>
      <c r="BO479" s="192">
        <f t="shared" si="55"/>
        <v>121737.5172413793</v>
      </c>
      <c r="BP479" s="286"/>
    </row>
    <row r="480" spans="2:68" s="10" customFormat="1" ht="13.15" customHeight="1">
      <c r="B480" s="379"/>
      <c r="C480" s="374"/>
      <c r="D480" s="355"/>
      <c r="E480" s="355"/>
      <c r="F480" s="50" t="s">
        <v>121</v>
      </c>
      <c r="G480" s="79">
        <v>157651</v>
      </c>
      <c r="H480" s="66">
        <f>IFERROR(G480/D465,"-")</f>
        <v>1.3303722436406246E-3</v>
      </c>
      <c r="I480" s="79">
        <v>8</v>
      </c>
      <c r="J480" s="66">
        <f>IFERROR(I480/E465,"-")</f>
        <v>5.7553956834532377E-2</v>
      </c>
      <c r="K480" s="82">
        <f t="shared" si="48"/>
        <v>19706.375</v>
      </c>
      <c r="L480" s="355"/>
      <c r="M480" s="355"/>
      <c r="N480" s="50" t="s">
        <v>121</v>
      </c>
      <c r="O480" s="79">
        <v>1501107</v>
      </c>
      <c r="P480" s="66">
        <f>IFERROR(O480/L465,"-")</f>
        <v>2.1581501626720921E-3</v>
      </c>
      <c r="Q480" s="79">
        <v>74</v>
      </c>
      <c r="R480" s="66">
        <f>IFERROR(Q480/M465,"-")</f>
        <v>5.0271739130434784E-2</v>
      </c>
      <c r="S480" s="82">
        <f t="shared" si="49"/>
        <v>20285.22972972973</v>
      </c>
      <c r="T480" s="355"/>
      <c r="U480" s="355"/>
      <c r="V480" s="50" t="s">
        <v>121</v>
      </c>
      <c r="W480" s="79">
        <v>2361</v>
      </c>
      <c r="X480" s="66">
        <f>IFERROR(W480/T465,"-")</f>
        <v>9.9763078533951776E-5</v>
      </c>
      <c r="Y480" s="79">
        <v>2</v>
      </c>
      <c r="Z480" s="66">
        <f>IFERROR(Y480/U465,"-")</f>
        <v>2.1739130434782608E-2</v>
      </c>
      <c r="AA480" s="193">
        <f t="shared" si="50"/>
        <v>1180.5</v>
      </c>
      <c r="AB480" s="355"/>
      <c r="AC480" s="355"/>
      <c r="AD480" s="50" t="s">
        <v>121</v>
      </c>
      <c r="AE480" s="79">
        <v>29109</v>
      </c>
      <c r="AF480" s="66">
        <f>IFERROR(AE480/AB465,"-")</f>
        <v>8.9528964891506606E-4</v>
      </c>
      <c r="AG480" s="79">
        <v>4</v>
      </c>
      <c r="AH480" s="66">
        <f>IFERROR(AG480/AC465,"-")</f>
        <v>2.564102564102564E-2</v>
      </c>
      <c r="AI480" s="82">
        <f t="shared" si="51"/>
        <v>7277.25</v>
      </c>
      <c r="AJ480" s="355"/>
      <c r="AK480" s="355"/>
      <c r="AL480" s="50" t="s">
        <v>121</v>
      </c>
      <c r="AM480" s="79">
        <v>1186618</v>
      </c>
      <c r="AN480" s="66">
        <f>IFERROR(AM480/AJ465,"-")</f>
        <v>4.1166320687712052E-3</v>
      </c>
      <c r="AO480" s="79">
        <v>31</v>
      </c>
      <c r="AP480" s="66">
        <f>IFERROR(AO480/AK465,"-")</f>
        <v>6.1752988047808766E-2</v>
      </c>
      <c r="AQ480" s="82">
        <f t="shared" si="52"/>
        <v>38278</v>
      </c>
      <c r="AR480" s="355"/>
      <c r="AS480" s="355"/>
      <c r="AT480" s="50" t="s">
        <v>121</v>
      </c>
      <c r="AU480" s="79">
        <v>283019</v>
      </c>
      <c r="AV480" s="66">
        <f>IFERROR(AU480/AR465,"-")</f>
        <v>8.2155740338407841E-4</v>
      </c>
      <c r="AW480" s="82">
        <v>37</v>
      </c>
      <c r="AX480" s="68">
        <f>IFERROR(AW480/AS465,"-")</f>
        <v>5.1966292134831463E-2</v>
      </c>
      <c r="AY480" s="285">
        <f t="shared" si="53"/>
        <v>7649.1621621621625</v>
      </c>
      <c r="AZ480" s="355"/>
      <c r="BA480" s="355"/>
      <c r="BB480" s="50" t="s">
        <v>121</v>
      </c>
      <c r="BC480" s="79">
        <v>592827</v>
      </c>
      <c r="BD480" s="66">
        <f>IFERROR(BC480/AZ465,"-")</f>
        <v>7.5993747978623759E-3</v>
      </c>
      <c r="BE480" s="79">
        <v>11</v>
      </c>
      <c r="BF480" s="66">
        <f>IFERROR(BE480/BA465,"-")</f>
        <v>0.15714285714285714</v>
      </c>
      <c r="BG480" s="82">
        <f t="shared" si="54"/>
        <v>53893.36363636364</v>
      </c>
      <c r="BH480" s="355"/>
      <c r="BI480" s="355"/>
      <c r="BJ480" s="50" t="s">
        <v>121</v>
      </c>
      <c r="BK480" s="79">
        <v>477643</v>
      </c>
      <c r="BL480" s="66">
        <f>IFERROR(BK480/BH465,"-")</f>
        <v>1.4083173585081011E-3</v>
      </c>
      <c r="BM480" s="79">
        <v>38</v>
      </c>
      <c r="BN480" s="66">
        <f>IFERROR(BM480/BI465,"-")</f>
        <v>4.4917257683215132E-2</v>
      </c>
      <c r="BO480" s="193">
        <f t="shared" si="55"/>
        <v>12569.552631578947</v>
      </c>
      <c r="BP480" s="286"/>
    </row>
    <row r="481" spans="2:68" s="10" customFormat="1" ht="13.15" customHeight="1">
      <c r="B481" s="380"/>
      <c r="C481" s="375"/>
      <c r="D481" s="356"/>
      <c r="E481" s="356"/>
      <c r="F481" s="51" t="s">
        <v>71</v>
      </c>
      <c r="G481" s="74">
        <f>SUM(G465:G480)</f>
        <v>37987883</v>
      </c>
      <c r="H481" s="66">
        <f>IFERROR(G481/D465,"-")</f>
        <v>0.32056901090299172</v>
      </c>
      <c r="I481" s="79">
        <v>126</v>
      </c>
      <c r="J481" s="66">
        <f>IFERROR(I481/E465,"-")</f>
        <v>0.90647482014388492</v>
      </c>
      <c r="K481" s="82">
        <f t="shared" si="48"/>
        <v>301491.13492063491</v>
      </c>
      <c r="L481" s="356"/>
      <c r="M481" s="356"/>
      <c r="N481" s="51" t="s">
        <v>71</v>
      </c>
      <c r="O481" s="74">
        <f>SUM(O465:O480)</f>
        <v>139865678</v>
      </c>
      <c r="P481" s="66">
        <f>IFERROR(O481/L465,"-")</f>
        <v>0.20108568924663098</v>
      </c>
      <c r="Q481" s="79">
        <v>1131</v>
      </c>
      <c r="R481" s="66">
        <f>IFERROR(Q481/M465,"-")</f>
        <v>0.76834239130434778</v>
      </c>
      <c r="S481" s="82">
        <f t="shared" si="49"/>
        <v>123665.49778956675</v>
      </c>
      <c r="T481" s="356"/>
      <c r="U481" s="356"/>
      <c r="V481" s="51" t="s">
        <v>71</v>
      </c>
      <c r="W481" s="74">
        <f>SUM(W465:W480)</f>
        <v>1784905</v>
      </c>
      <c r="X481" s="66">
        <f>IFERROR(W481/T465,"-")</f>
        <v>7.5420422571216936E-2</v>
      </c>
      <c r="Y481" s="79">
        <v>30</v>
      </c>
      <c r="Z481" s="66">
        <f>IFERROR(Y481/U465,"-")</f>
        <v>0.32608695652173914</v>
      </c>
      <c r="AA481" s="193">
        <f t="shared" si="50"/>
        <v>59496.833333333336</v>
      </c>
      <c r="AB481" s="356"/>
      <c r="AC481" s="356"/>
      <c r="AD481" s="51" t="s">
        <v>71</v>
      </c>
      <c r="AE481" s="74">
        <f>SUM(AE465:AE480)</f>
        <v>3411925</v>
      </c>
      <c r="AF481" s="66">
        <f>IFERROR(AE481/AB465,"-")</f>
        <v>0.10493871776339059</v>
      </c>
      <c r="AG481" s="79">
        <v>42</v>
      </c>
      <c r="AH481" s="66">
        <f>IFERROR(AG481/AC465,"-")</f>
        <v>0.26923076923076922</v>
      </c>
      <c r="AI481" s="82">
        <f t="shared" si="51"/>
        <v>81236.309523809527</v>
      </c>
      <c r="AJ481" s="356"/>
      <c r="AK481" s="356"/>
      <c r="AL481" s="51" t="s">
        <v>71</v>
      </c>
      <c r="AM481" s="74">
        <f>SUM(AM465:AM480)</f>
        <v>56561784</v>
      </c>
      <c r="AN481" s="66">
        <f>IFERROR(AM481/AJ465,"-")</f>
        <v>0.1962249467657747</v>
      </c>
      <c r="AO481" s="79">
        <v>444</v>
      </c>
      <c r="AP481" s="66">
        <f>IFERROR(AO481/AK465,"-")</f>
        <v>0.8844621513944223</v>
      </c>
      <c r="AQ481" s="82">
        <f t="shared" si="52"/>
        <v>127391.4054054054</v>
      </c>
      <c r="AR481" s="356"/>
      <c r="AS481" s="356"/>
      <c r="AT481" s="51" t="s">
        <v>71</v>
      </c>
      <c r="AU481" s="74">
        <f>SUM(AU465:AU480)</f>
        <v>76446473</v>
      </c>
      <c r="AV481" s="66">
        <f>IFERROR(AU481/AR465,"-")</f>
        <v>0.22191148246496192</v>
      </c>
      <c r="AW481" s="82">
        <v>607</v>
      </c>
      <c r="AX481" s="153">
        <f>IFERROR(AW481/AS465,"-")</f>
        <v>0.85252808988764039</v>
      </c>
      <c r="AY481" s="223">
        <f t="shared" si="53"/>
        <v>125941.47116968698</v>
      </c>
      <c r="AZ481" s="356"/>
      <c r="BA481" s="356"/>
      <c r="BB481" s="51" t="s">
        <v>71</v>
      </c>
      <c r="BC481" s="74">
        <f>SUM(BC465:BC480)</f>
        <v>20441855</v>
      </c>
      <c r="BD481" s="66">
        <f>IFERROR(BC481/AZ465,"-")</f>
        <v>0.26204156981473009</v>
      </c>
      <c r="BE481" s="79">
        <v>65</v>
      </c>
      <c r="BF481" s="66">
        <f>IFERROR(BE481/BA465,"-")</f>
        <v>0.9285714285714286</v>
      </c>
      <c r="BG481" s="82">
        <f t="shared" si="54"/>
        <v>314490.07692307694</v>
      </c>
      <c r="BH481" s="356"/>
      <c r="BI481" s="356"/>
      <c r="BJ481" s="51" t="s">
        <v>71</v>
      </c>
      <c r="BK481" s="74">
        <f>SUM(BK465:BK480)</f>
        <v>52890770</v>
      </c>
      <c r="BL481" s="66">
        <f>IFERROR(BK481/BH465,"-")</f>
        <v>0.15594699282907845</v>
      </c>
      <c r="BM481" s="79">
        <v>567</v>
      </c>
      <c r="BN481" s="66">
        <f>IFERROR(BM481/BI465,"-")</f>
        <v>0.67021276595744683</v>
      </c>
      <c r="BO481" s="193">
        <f t="shared" si="55"/>
        <v>93281.781305114637</v>
      </c>
      <c r="BP481" s="286"/>
    </row>
    <row r="482" spans="2:68" s="10" customFormat="1" ht="13.15" customHeight="1">
      <c r="B482" s="378">
        <v>29</v>
      </c>
      <c r="C482" s="373" t="s">
        <v>37</v>
      </c>
      <c r="D482" s="354">
        <v>116018470</v>
      </c>
      <c r="E482" s="354">
        <v>121</v>
      </c>
      <c r="F482" s="47" t="s">
        <v>107</v>
      </c>
      <c r="G482" s="77">
        <v>797923</v>
      </c>
      <c r="H482" s="64">
        <f>IFERROR(G482/D482,"-")</f>
        <v>6.8775514795187355E-3</v>
      </c>
      <c r="I482" s="77">
        <v>31</v>
      </c>
      <c r="J482" s="64">
        <f>IFERROR(I482/E482,"-")</f>
        <v>0.256198347107438</v>
      </c>
      <c r="K482" s="80">
        <f t="shared" si="48"/>
        <v>25739.451612903227</v>
      </c>
      <c r="L482" s="354">
        <v>751881370</v>
      </c>
      <c r="M482" s="354">
        <v>1464</v>
      </c>
      <c r="N482" s="47" t="s">
        <v>107</v>
      </c>
      <c r="O482" s="77">
        <v>13793675</v>
      </c>
      <c r="P482" s="64">
        <f>IFERROR(O482/L482,"-")</f>
        <v>1.8345546984360046E-2</v>
      </c>
      <c r="Q482" s="77">
        <v>220</v>
      </c>
      <c r="R482" s="64">
        <f>IFERROR(Q482/M482,"-")</f>
        <v>0.15027322404371585</v>
      </c>
      <c r="S482" s="80">
        <f t="shared" si="49"/>
        <v>62698.522727272728</v>
      </c>
      <c r="T482" s="354">
        <v>24398600</v>
      </c>
      <c r="U482" s="354">
        <v>77</v>
      </c>
      <c r="V482" s="47" t="s">
        <v>107</v>
      </c>
      <c r="W482" s="77">
        <v>961931</v>
      </c>
      <c r="X482" s="64">
        <f>IFERROR(W482/T482,"-")</f>
        <v>3.9425663767593225E-2</v>
      </c>
      <c r="Y482" s="77">
        <v>10</v>
      </c>
      <c r="Z482" s="64">
        <f>IFERROR(Y482/U482,"-")</f>
        <v>0.12987012987012986</v>
      </c>
      <c r="AA482" s="191">
        <f t="shared" si="50"/>
        <v>96193.1</v>
      </c>
      <c r="AB482" s="354">
        <v>57011220</v>
      </c>
      <c r="AC482" s="354">
        <v>179</v>
      </c>
      <c r="AD482" s="47" t="s">
        <v>107</v>
      </c>
      <c r="AE482" s="77">
        <v>475639</v>
      </c>
      <c r="AF482" s="64">
        <f>IFERROR(AE482/AB482,"-")</f>
        <v>8.3429016253291893E-3</v>
      </c>
      <c r="AG482" s="77">
        <v>13</v>
      </c>
      <c r="AH482" s="64">
        <f>IFERROR(AG482/AC482,"-")</f>
        <v>7.2625698324022353E-2</v>
      </c>
      <c r="AI482" s="80">
        <f t="shared" si="51"/>
        <v>36587.615384615383</v>
      </c>
      <c r="AJ482" s="354">
        <v>313339610</v>
      </c>
      <c r="AK482" s="354">
        <v>476</v>
      </c>
      <c r="AL482" s="47" t="s">
        <v>107</v>
      </c>
      <c r="AM482" s="77">
        <v>8578998</v>
      </c>
      <c r="AN482" s="64">
        <f>IFERROR(AM482/AJ482,"-")</f>
        <v>2.7379232392610687E-2</v>
      </c>
      <c r="AO482" s="77">
        <v>91</v>
      </c>
      <c r="AP482" s="64">
        <f>IFERROR(AO482/AK482,"-")</f>
        <v>0.19117647058823528</v>
      </c>
      <c r="AQ482" s="80">
        <f t="shared" si="52"/>
        <v>94274.703296703301</v>
      </c>
      <c r="AR482" s="354">
        <v>355682530</v>
      </c>
      <c r="AS482" s="354">
        <v>727</v>
      </c>
      <c r="AT482" s="47" t="s">
        <v>107</v>
      </c>
      <c r="AU482" s="77">
        <v>3726636</v>
      </c>
      <c r="AV482" s="64">
        <f>IFERROR(AU482/AR482,"-")</f>
        <v>1.0477422098858777E-2</v>
      </c>
      <c r="AW482" s="80">
        <v>103</v>
      </c>
      <c r="AX482" s="64">
        <f>IFERROR(AW482/AS482,"-")</f>
        <v>0.14167812929848694</v>
      </c>
      <c r="AY482" s="284">
        <f t="shared" si="53"/>
        <v>36180.932038834952</v>
      </c>
      <c r="AZ482" s="354">
        <v>77338650</v>
      </c>
      <c r="BA482" s="354">
        <v>67</v>
      </c>
      <c r="BB482" s="47" t="s">
        <v>107</v>
      </c>
      <c r="BC482" s="77">
        <v>4661643</v>
      </c>
      <c r="BD482" s="64">
        <f>IFERROR(BC482/AZ482,"-")</f>
        <v>6.0275722423393734E-2</v>
      </c>
      <c r="BE482" s="77">
        <v>25</v>
      </c>
      <c r="BF482" s="64">
        <f>IFERROR(BE482/BA482,"-")</f>
        <v>0.37313432835820898</v>
      </c>
      <c r="BG482" s="80">
        <f t="shared" si="54"/>
        <v>186465.72</v>
      </c>
      <c r="BH482" s="354">
        <v>302961370</v>
      </c>
      <c r="BI482" s="354">
        <v>770</v>
      </c>
      <c r="BJ482" s="47" t="s">
        <v>107</v>
      </c>
      <c r="BK482" s="77">
        <v>10534320</v>
      </c>
      <c r="BL482" s="64">
        <f>IFERROR(BK482/BH482,"-")</f>
        <v>3.4771165710004548E-2</v>
      </c>
      <c r="BM482" s="77">
        <v>85</v>
      </c>
      <c r="BN482" s="64">
        <f>IFERROR(BM482/BI482,"-")</f>
        <v>0.11038961038961038</v>
      </c>
      <c r="BO482" s="191">
        <f t="shared" si="55"/>
        <v>123933.17647058824</v>
      </c>
      <c r="BP482" s="286"/>
    </row>
    <row r="483" spans="2:68" s="10" customFormat="1" ht="13.15" customHeight="1">
      <c r="B483" s="379"/>
      <c r="C483" s="374"/>
      <c r="D483" s="355"/>
      <c r="E483" s="355"/>
      <c r="F483" s="48" t="s">
        <v>108</v>
      </c>
      <c r="G483" s="78">
        <v>486065</v>
      </c>
      <c r="H483" s="65">
        <f>IFERROR(G483/D482,"-")</f>
        <v>4.1895484400026996E-3</v>
      </c>
      <c r="I483" s="78">
        <v>27</v>
      </c>
      <c r="J483" s="65">
        <f>IFERROR(I483/E482,"-")</f>
        <v>0.2231404958677686</v>
      </c>
      <c r="K483" s="81">
        <f t="shared" si="48"/>
        <v>18002.407407407409</v>
      </c>
      <c r="L483" s="355"/>
      <c r="M483" s="355"/>
      <c r="N483" s="48" t="s">
        <v>108</v>
      </c>
      <c r="O483" s="78">
        <v>19630068</v>
      </c>
      <c r="P483" s="65">
        <f>IFERROR(O483/L482,"-")</f>
        <v>2.6107932425563356E-2</v>
      </c>
      <c r="Q483" s="78">
        <v>334</v>
      </c>
      <c r="R483" s="65">
        <f>IFERROR(Q483/M482,"-")</f>
        <v>0.22814207650273224</v>
      </c>
      <c r="S483" s="81">
        <f t="shared" si="49"/>
        <v>58772.658682634734</v>
      </c>
      <c r="T483" s="355"/>
      <c r="U483" s="355"/>
      <c r="V483" s="48" t="s">
        <v>108</v>
      </c>
      <c r="W483" s="78">
        <v>210453</v>
      </c>
      <c r="X483" s="65">
        <f>IFERROR(W483/T482,"-")</f>
        <v>8.6256178633200269E-3</v>
      </c>
      <c r="Y483" s="78">
        <v>14</v>
      </c>
      <c r="Z483" s="65">
        <f>IFERROR(Y483/U482,"-")</f>
        <v>0.18181818181818182</v>
      </c>
      <c r="AA483" s="192">
        <f t="shared" si="50"/>
        <v>15032.357142857143</v>
      </c>
      <c r="AB483" s="355"/>
      <c r="AC483" s="355"/>
      <c r="AD483" s="48" t="s">
        <v>108</v>
      </c>
      <c r="AE483" s="78">
        <v>4052163</v>
      </c>
      <c r="AF483" s="65">
        <f>IFERROR(AE483/AB482,"-")</f>
        <v>7.1076588082135406E-2</v>
      </c>
      <c r="AG483" s="78">
        <v>29</v>
      </c>
      <c r="AH483" s="65">
        <f>IFERROR(AG483/AC482,"-")</f>
        <v>0.16201117318435754</v>
      </c>
      <c r="AI483" s="81">
        <f t="shared" si="51"/>
        <v>139729.75862068965</v>
      </c>
      <c r="AJ483" s="355"/>
      <c r="AK483" s="355"/>
      <c r="AL483" s="48" t="s">
        <v>108</v>
      </c>
      <c r="AM483" s="78">
        <v>2278941</v>
      </c>
      <c r="AN483" s="65">
        <f>IFERROR(AM483/AJ482,"-")</f>
        <v>7.2730702639222664E-3</v>
      </c>
      <c r="AO483" s="78">
        <v>122</v>
      </c>
      <c r="AP483" s="65">
        <f>IFERROR(AO483/AK482,"-")</f>
        <v>0.25630252100840334</v>
      </c>
      <c r="AQ483" s="81">
        <f t="shared" si="52"/>
        <v>18679.844262295082</v>
      </c>
      <c r="AR483" s="355"/>
      <c r="AS483" s="355"/>
      <c r="AT483" s="48" t="s">
        <v>108</v>
      </c>
      <c r="AU483" s="78">
        <v>13088511</v>
      </c>
      <c r="AV483" s="65">
        <f>IFERROR(AU483/AR482,"-")</f>
        <v>3.6798295941046076E-2</v>
      </c>
      <c r="AW483" s="81">
        <v>169</v>
      </c>
      <c r="AX483" s="65">
        <f>IFERROR(AW483/AS482,"-")</f>
        <v>0.23246217331499311</v>
      </c>
      <c r="AY483" s="284">
        <f t="shared" si="53"/>
        <v>77446.810650887579</v>
      </c>
      <c r="AZ483" s="355"/>
      <c r="BA483" s="355"/>
      <c r="BB483" s="48" t="s">
        <v>108</v>
      </c>
      <c r="BC483" s="78">
        <v>174218</v>
      </c>
      <c r="BD483" s="65">
        <f>IFERROR(BC483/AZ482,"-")</f>
        <v>2.2526640948607197E-3</v>
      </c>
      <c r="BE483" s="78">
        <v>20</v>
      </c>
      <c r="BF483" s="65">
        <f>IFERROR(BE483/BA482,"-")</f>
        <v>0.29850746268656714</v>
      </c>
      <c r="BG483" s="81">
        <f t="shared" si="54"/>
        <v>8710.9</v>
      </c>
      <c r="BH483" s="355"/>
      <c r="BI483" s="355"/>
      <c r="BJ483" s="48" t="s">
        <v>108</v>
      </c>
      <c r="BK483" s="78">
        <v>9920474</v>
      </c>
      <c r="BL483" s="65">
        <f>IFERROR(BK483/BH482,"-")</f>
        <v>3.2745013002812864E-2</v>
      </c>
      <c r="BM483" s="78">
        <v>137</v>
      </c>
      <c r="BN483" s="65">
        <f>IFERROR(BM483/BI482,"-")</f>
        <v>0.17792207792207793</v>
      </c>
      <c r="BO483" s="192">
        <f t="shared" si="55"/>
        <v>72412.218978102188</v>
      </c>
      <c r="BP483" s="286"/>
    </row>
    <row r="484" spans="2:68" s="10" customFormat="1" ht="13.15" customHeight="1">
      <c r="B484" s="379"/>
      <c r="C484" s="374"/>
      <c r="D484" s="355"/>
      <c r="E484" s="355"/>
      <c r="F484" s="49" t="s">
        <v>109</v>
      </c>
      <c r="G484" s="78">
        <v>1647798</v>
      </c>
      <c r="H484" s="65">
        <f>IFERROR(G484/D482,"-")</f>
        <v>1.4202893728903682E-2</v>
      </c>
      <c r="I484" s="78">
        <v>46</v>
      </c>
      <c r="J484" s="65">
        <f>IFERROR(I484/E482,"-")</f>
        <v>0.38016528925619836</v>
      </c>
      <c r="K484" s="81">
        <f t="shared" si="48"/>
        <v>35821.695652173912</v>
      </c>
      <c r="L484" s="355"/>
      <c r="M484" s="355"/>
      <c r="N484" s="49" t="s">
        <v>109</v>
      </c>
      <c r="O484" s="78">
        <v>23227220</v>
      </c>
      <c r="P484" s="65">
        <f>IFERROR(O484/L482,"-")</f>
        <v>3.0892133954589139E-2</v>
      </c>
      <c r="Q484" s="78">
        <v>465</v>
      </c>
      <c r="R484" s="65">
        <f>IFERROR(Q484/M482,"-")</f>
        <v>0.31762295081967212</v>
      </c>
      <c r="S484" s="81">
        <f t="shared" si="49"/>
        <v>49951.010752688169</v>
      </c>
      <c r="T484" s="355"/>
      <c r="U484" s="355"/>
      <c r="V484" s="49" t="s">
        <v>109</v>
      </c>
      <c r="W484" s="78">
        <v>0</v>
      </c>
      <c r="X484" s="65">
        <f>IFERROR(W484/T482,"-")</f>
        <v>0</v>
      </c>
      <c r="Y484" s="78">
        <v>0</v>
      </c>
      <c r="Z484" s="65">
        <f>IFERROR(Y484/U482,"-")</f>
        <v>0</v>
      </c>
      <c r="AA484" s="192" t="str">
        <f t="shared" si="50"/>
        <v>-</v>
      </c>
      <c r="AB484" s="355"/>
      <c r="AC484" s="355"/>
      <c r="AD484" s="49" t="s">
        <v>109</v>
      </c>
      <c r="AE484" s="78">
        <v>0</v>
      </c>
      <c r="AF484" s="65">
        <f>IFERROR(AE484/AB482,"-")</f>
        <v>0</v>
      </c>
      <c r="AG484" s="78">
        <v>0</v>
      </c>
      <c r="AH484" s="65">
        <f>IFERROR(AG484/AC482,"-")</f>
        <v>0</v>
      </c>
      <c r="AI484" s="81" t="str">
        <f t="shared" si="51"/>
        <v>-</v>
      </c>
      <c r="AJ484" s="355"/>
      <c r="AK484" s="355"/>
      <c r="AL484" s="49" t="s">
        <v>109</v>
      </c>
      <c r="AM484" s="78">
        <v>10668427</v>
      </c>
      <c r="AN484" s="65">
        <f>IFERROR(AM484/AJ482,"-")</f>
        <v>3.4047489240188945E-2</v>
      </c>
      <c r="AO484" s="78">
        <v>196</v>
      </c>
      <c r="AP484" s="65">
        <f>IFERROR(AO484/AK482,"-")</f>
        <v>0.41176470588235292</v>
      </c>
      <c r="AQ484" s="81">
        <f t="shared" si="52"/>
        <v>54430.75</v>
      </c>
      <c r="AR484" s="355"/>
      <c r="AS484" s="355"/>
      <c r="AT484" s="49" t="s">
        <v>109</v>
      </c>
      <c r="AU484" s="78">
        <v>12558793</v>
      </c>
      <c r="AV484" s="65">
        <f>IFERROR(AU484/AR482,"-")</f>
        <v>3.5308995918354492E-2</v>
      </c>
      <c r="AW484" s="81">
        <v>269</v>
      </c>
      <c r="AX484" s="65">
        <f>IFERROR(AW484/AS482,"-")</f>
        <v>0.3700137551581843</v>
      </c>
      <c r="AY484" s="284">
        <f t="shared" si="53"/>
        <v>46686.96282527881</v>
      </c>
      <c r="AZ484" s="355"/>
      <c r="BA484" s="355"/>
      <c r="BB484" s="49" t="s">
        <v>109</v>
      </c>
      <c r="BC484" s="78">
        <v>1852966</v>
      </c>
      <c r="BD484" s="65">
        <f>IFERROR(BC484/AZ482,"-")</f>
        <v>2.3959120051875744E-2</v>
      </c>
      <c r="BE484" s="78">
        <v>21</v>
      </c>
      <c r="BF484" s="65">
        <f>IFERROR(BE484/BA482,"-")</f>
        <v>0.31343283582089554</v>
      </c>
      <c r="BG484" s="81">
        <f t="shared" si="54"/>
        <v>88236.476190476184</v>
      </c>
      <c r="BH484" s="355"/>
      <c r="BI484" s="355"/>
      <c r="BJ484" s="49" t="s">
        <v>109</v>
      </c>
      <c r="BK484" s="78">
        <v>7533309</v>
      </c>
      <c r="BL484" s="65">
        <f>IFERROR(BK484/BH482,"-")</f>
        <v>2.4865576096384831E-2</v>
      </c>
      <c r="BM484" s="78">
        <v>157</v>
      </c>
      <c r="BN484" s="65">
        <f>IFERROR(BM484/BI482,"-")</f>
        <v>0.20389610389610391</v>
      </c>
      <c r="BO484" s="192">
        <f t="shared" si="55"/>
        <v>47982.859872611465</v>
      </c>
      <c r="BP484" s="286"/>
    </row>
    <row r="485" spans="2:68" s="10" customFormat="1" ht="13.15" customHeight="1">
      <c r="B485" s="379"/>
      <c r="C485" s="374"/>
      <c r="D485" s="355"/>
      <c r="E485" s="355"/>
      <c r="F485" s="49" t="s">
        <v>110</v>
      </c>
      <c r="G485" s="78">
        <v>81281</v>
      </c>
      <c r="H485" s="65">
        <f>IFERROR(G485/D482,"-")</f>
        <v>7.0058672554464824E-4</v>
      </c>
      <c r="I485" s="78">
        <v>8</v>
      </c>
      <c r="J485" s="65">
        <f>IFERROR(I485/E482,"-")</f>
        <v>6.6115702479338845E-2</v>
      </c>
      <c r="K485" s="81">
        <f t="shared" si="48"/>
        <v>10160.125</v>
      </c>
      <c r="L485" s="355"/>
      <c r="M485" s="355"/>
      <c r="N485" s="49" t="s">
        <v>110</v>
      </c>
      <c r="O485" s="78">
        <v>5645466</v>
      </c>
      <c r="P485" s="65">
        <f>IFERROR(O485/L482,"-")</f>
        <v>7.508453095466377E-3</v>
      </c>
      <c r="Q485" s="78">
        <v>70</v>
      </c>
      <c r="R485" s="65">
        <f>IFERROR(Q485/M482,"-")</f>
        <v>4.7814207650273222E-2</v>
      </c>
      <c r="S485" s="81">
        <f t="shared" si="49"/>
        <v>80649.514285714293</v>
      </c>
      <c r="T485" s="355"/>
      <c r="U485" s="355"/>
      <c r="V485" s="49" t="s">
        <v>110</v>
      </c>
      <c r="W485" s="78">
        <v>0</v>
      </c>
      <c r="X485" s="65">
        <f>IFERROR(W485/T482,"-")</f>
        <v>0</v>
      </c>
      <c r="Y485" s="78">
        <v>0</v>
      </c>
      <c r="Z485" s="65">
        <f>IFERROR(Y485/U482,"-")</f>
        <v>0</v>
      </c>
      <c r="AA485" s="192" t="str">
        <f t="shared" si="50"/>
        <v>-</v>
      </c>
      <c r="AB485" s="355"/>
      <c r="AC485" s="355"/>
      <c r="AD485" s="49" t="s">
        <v>110</v>
      </c>
      <c r="AE485" s="78">
        <v>0</v>
      </c>
      <c r="AF485" s="65">
        <f>IFERROR(AE485/AB482,"-")</f>
        <v>0</v>
      </c>
      <c r="AG485" s="78">
        <v>0</v>
      </c>
      <c r="AH485" s="65">
        <f>IFERROR(AG485/AC482,"-")</f>
        <v>0</v>
      </c>
      <c r="AI485" s="81" t="str">
        <f t="shared" si="51"/>
        <v>-</v>
      </c>
      <c r="AJ485" s="355"/>
      <c r="AK485" s="355"/>
      <c r="AL485" s="49" t="s">
        <v>110</v>
      </c>
      <c r="AM485" s="78">
        <v>603480</v>
      </c>
      <c r="AN485" s="65">
        <f>IFERROR(AM485/AJ482,"-")</f>
        <v>1.9259614193047601E-3</v>
      </c>
      <c r="AO485" s="78">
        <v>39</v>
      </c>
      <c r="AP485" s="65">
        <f>IFERROR(AO485/AK482,"-")</f>
        <v>8.1932773109243698E-2</v>
      </c>
      <c r="AQ485" s="81">
        <f t="shared" si="52"/>
        <v>15473.846153846154</v>
      </c>
      <c r="AR485" s="355"/>
      <c r="AS485" s="355"/>
      <c r="AT485" s="49" t="s">
        <v>110</v>
      </c>
      <c r="AU485" s="78">
        <v>5041986</v>
      </c>
      <c r="AV485" s="65">
        <f>IFERROR(AU485/AR482,"-")</f>
        <v>1.4175523324128402E-2</v>
      </c>
      <c r="AW485" s="81">
        <v>31</v>
      </c>
      <c r="AX485" s="65">
        <f>IFERROR(AW485/AS482,"-")</f>
        <v>4.264099037138927E-2</v>
      </c>
      <c r="AY485" s="284">
        <f t="shared" si="53"/>
        <v>162644.70967741936</v>
      </c>
      <c r="AZ485" s="355"/>
      <c r="BA485" s="355"/>
      <c r="BB485" s="49" t="s">
        <v>110</v>
      </c>
      <c r="BC485" s="78">
        <v>264005</v>
      </c>
      <c r="BD485" s="65">
        <f>IFERROR(BC485/AZ482,"-")</f>
        <v>3.4136230720344875E-3</v>
      </c>
      <c r="BE485" s="78">
        <v>4</v>
      </c>
      <c r="BF485" s="65">
        <f>IFERROR(BE485/BA482,"-")</f>
        <v>5.9701492537313432E-2</v>
      </c>
      <c r="BG485" s="81">
        <f t="shared" si="54"/>
        <v>66001.25</v>
      </c>
      <c r="BH485" s="355"/>
      <c r="BI485" s="355"/>
      <c r="BJ485" s="49" t="s">
        <v>110</v>
      </c>
      <c r="BK485" s="78">
        <v>248960</v>
      </c>
      <c r="BL485" s="65">
        <f>IFERROR(BK485/BH482,"-")</f>
        <v>8.2175493199017422E-4</v>
      </c>
      <c r="BM485" s="78">
        <v>26</v>
      </c>
      <c r="BN485" s="65">
        <f>IFERROR(BM485/BI482,"-")</f>
        <v>3.3766233766233764E-2</v>
      </c>
      <c r="BO485" s="192">
        <f t="shared" si="55"/>
        <v>9575.3846153846152</v>
      </c>
      <c r="BP485" s="286"/>
    </row>
    <row r="486" spans="2:68" s="10" customFormat="1" ht="13.15" customHeight="1">
      <c r="B486" s="379"/>
      <c r="C486" s="374"/>
      <c r="D486" s="355"/>
      <c r="E486" s="355"/>
      <c r="F486" s="49" t="s">
        <v>111</v>
      </c>
      <c r="G486" s="78">
        <v>7641961</v>
      </c>
      <c r="H486" s="65">
        <f>IFERROR(G486/D482,"-")</f>
        <v>6.5868486284985484E-2</v>
      </c>
      <c r="I486" s="78">
        <v>49</v>
      </c>
      <c r="J486" s="65">
        <f>IFERROR(I486/E482,"-")</f>
        <v>0.4049586776859504</v>
      </c>
      <c r="K486" s="81">
        <f t="shared" si="48"/>
        <v>155958.38775510204</v>
      </c>
      <c r="L486" s="355"/>
      <c r="M486" s="355"/>
      <c r="N486" s="49" t="s">
        <v>111</v>
      </c>
      <c r="O486" s="78">
        <v>21210884</v>
      </c>
      <c r="P486" s="65">
        <f>IFERROR(O486/L482,"-")</f>
        <v>2.8210413033641198E-2</v>
      </c>
      <c r="Q486" s="78">
        <v>514</v>
      </c>
      <c r="R486" s="65">
        <f>IFERROR(Q486/M482,"-")</f>
        <v>0.35109289617486339</v>
      </c>
      <c r="S486" s="81">
        <f t="shared" si="49"/>
        <v>41266.311284046693</v>
      </c>
      <c r="T486" s="355"/>
      <c r="U486" s="355"/>
      <c r="V486" s="49" t="s">
        <v>111</v>
      </c>
      <c r="W486" s="78">
        <v>0</v>
      </c>
      <c r="X486" s="65">
        <f>IFERROR(W486/T482,"-")</f>
        <v>0</v>
      </c>
      <c r="Y486" s="78">
        <v>0</v>
      </c>
      <c r="Z486" s="65">
        <f>IFERROR(Y486/U482,"-")</f>
        <v>0</v>
      </c>
      <c r="AA486" s="192" t="str">
        <f t="shared" si="50"/>
        <v>-</v>
      </c>
      <c r="AB486" s="355"/>
      <c r="AC486" s="355"/>
      <c r="AD486" s="49" t="s">
        <v>111</v>
      </c>
      <c r="AE486" s="78">
        <v>0</v>
      </c>
      <c r="AF486" s="65">
        <f>IFERROR(AE486/AB482,"-")</f>
        <v>0</v>
      </c>
      <c r="AG486" s="78">
        <v>0</v>
      </c>
      <c r="AH486" s="65">
        <f>IFERROR(AG486/AC482,"-")</f>
        <v>0</v>
      </c>
      <c r="AI486" s="81" t="str">
        <f t="shared" si="51"/>
        <v>-</v>
      </c>
      <c r="AJ486" s="355"/>
      <c r="AK486" s="355"/>
      <c r="AL486" s="49" t="s">
        <v>111</v>
      </c>
      <c r="AM486" s="78">
        <v>11098799</v>
      </c>
      <c r="AN486" s="65">
        <f>IFERROR(AM486/AJ482,"-")</f>
        <v>3.5420989385925389E-2</v>
      </c>
      <c r="AO486" s="78">
        <v>217</v>
      </c>
      <c r="AP486" s="65">
        <f>IFERROR(AO486/AK482,"-")</f>
        <v>0.45588235294117646</v>
      </c>
      <c r="AQ486" s="81">
        <f t="shared" si="52"/>
        <v>51146.539170506912</v>
      </c>
      <c r="AR486" s="355"/>
      <c r="AS486" s="355"/>
      <c r="AT486" s="49" t="s">
        <v>111</v>
      </c>
      <c r="AU486" s="78">
        <v>10112085</v>
      </c>
      <c r="AV486" s="65">
        <f>IFERROR(AU486/AR482,"-")</f>
        <v>2.8430086234485567E-2</v>
      </c>
      <c r="AW486" s="81">
        <v>297</v>
      </c>
      <c r="AX486" s="65">
        <f>IFERROR(AW486/AS482,"-")</f>
        <v>0.40852819807427787</v>
      </c>
      <c r="AY486" s="284">
        <f t="shared" si="53"/>
        <v>34047.42424242424</v>
      </c>
      <c r="AZ486" s="355"/>
      <c r="BA486" s="355"/>
      <c r="BB486" s="49" t="s">
        <v>111</v>
      </c>
      <c r="BC486" s="78">
        <v>1447084</v>
      </c>
      <c r="BD486" s="65">
        <f>IFERROR(BC486/AZ482,"-")</f>
        <v>1.8711006721736156E-2</v>
      </c>
      <c r="BE486" s="78">
        <v>25</v>
      </c>
      <c r="BF486" s="65">
        <f>IFERROR(BE486/BA482,"-")</f>
        <v>0.37313432835820898</v>
      </c>
      <c r="BG486" s="81">
        <f t="shared" si="54"/>
        <v>57883.360000000001</v>
      </c>
      <c r="BH486" s="355"/>
      <c r="BI486" s="355"/>
      <c r="BJ486" s="49" t="s">
        <v>111</v>
      </c>
      <c r="BK486" s="78">
        <v>5655887</v>
      </c>
      <c r="BL486" s="65">
        <f>IFERROR(BK486/BH482,"-")</f>
        <v>1.8668673831254461E-2</v>
      </c>
      <c r="BM486" s="78">
        <v>187</v>
      </c>
      <c r="BN486" s="65">
        <f>IFERROR(BM486/BI482,"-")</f>
        <v>0.24285714285714285</v>
      </c>
      <c r="BO486" s="192">
        <f t="shared" si="55"/>
        <v>30245.385026737968</v>
      </c>
      <c r="BP486" s="286"/>
    </row>
    <row r="487" spans="2:68" s="10" customFormat="1" ht="13.15" customHeight="1">
      <c r="B487" s="379"/>
      <c r="C487" s="374"/>
      <c r="D487" s="355"/>
      <c r="E487" s="355"/>
      <c r="F487" s="49" t="s">
        <v>112</v>
      </c>
      <c r="G487" s="78">
        <v>7219843</v>
      </c>
      <c r="H487" s="65">
        <f>IFERROR(G487/D482,"-")</f>
        <v>6.2230117325284502E-2</v>
      </c>
      <c r="I487" s="78">
        <v>69</v>
      </c>
      <c r="J487" s="65">
        <f>IFERROR(I487/E482,"-")</f>
        <v>0.57024793388429751</v>
      </c>
      <c r="K487" s="81">
        <f t="shared" si="48"/>
        <v>104635.40579710146</v>
      </c>
      <c r="L487" s="355"/>
      <c r="M487" s="355"/>
      <c r="N487" s="49" t="s">
        <v>112</v>
      </c>
      <c r="O487" s="78">
        <v>47781306</v>
      </c>
      <c r="P487" s="65">
        <f>IFERROR(O487/L482,"-")</f>
        <v>6.3548995767776506E-2</v>
      </c>
      <c r="Q487" s="78">
        <v>596</v>
      </c>
      <c r="R487" s="65">
        <f>IFERROR(Q487/M482,"-")</f>
        <v>0.40710382513661203</v>
      </c>
      <c r="S487" s="81">
        <f t="shared" si="49"/>
        <v>80169.976510067121</v>
      </c>
      <c r="T487" s="355"/>
      <c r="U487" s="355"/>
      <c r="V487" s="49" t="s">
        <v>112</v>
      </c>
      <c r="W487" s="78">
        <v>0</v>
      </c>
      <c r="X487" s="65">
        <f>IFERROR(W487/T482,"-")</f>
        <v>0</v>
      </c>
      <c r="Y487" s="78">
        <v>0</v>
      </c>
      <c r="Z487" s="65">
        <f>IFERROR(Y487/U482,"-")</f>
        <v>0</v>
      </c>
      <c r="AA487" s="192" t="str">
        <f t="shared" si="50"/>
        <v>-</v>
      </c>
      <c r="AB487" s="355"/>
      <c r="AC487" s="355"/>
      <c r="AD487" s="49" t="s">
        <v>112</v>
      </c>
      <c r="AE487" s="78">
        <v>0</v>
      </c>
      <c r="AF487" s="65">
        <f>IFERROR(AE487/AB482,"-")</f>
        <v>0</v>
      </c>
      <c r="AG487" s="78">
        <v>0</v>
      </c>
      <c r="AH487" s="65">
        <f>IFERROR(AG487/AC482,"-")</f>
        <v>0</v>
      </c>
      <c r="AI487" s="81" t="str">
        <f t="shared" si="51"/>
        <v>-</v>
      </c>
      <c r="AJ487" s="355"/>
      <c r="AK487" s="355"/>
      <c r="AL487" s="49" t="s">
        <v>112</v>
      </c>
      <c r="AM487" s="78">
        <v>21206192</v>
      </c>
      <c r="AN487" s="65">
        <f>IFERROR(AM487/AJ482,"-")</f>
        <v>6.767798045066821E-2</v>
      </c>
      <c r="AO487" s="78">
        <v>252</v>
      </c>
      <c r="AP487" s="65">
        <f>IFERROR(AO487/AK482,"-")</f>
        <v>0.52941176470588236</v>
      </c>
      <c r="AQ487" s="81">
        <f t="shared" si="52"/>
        <v>84151.555555555562</v>
      </c>
      <c r="AR487" s="355"/>
      <c r="AS487" s="355"/>
      <c r="AT487" s="49" t="s">
        <v>112</v>
      </c>
      <c r="AU487" s="78">
        <v>26575114</v>
      </c>
      <c r="AV487" s="65">
        <f>IFERROR(AU487/AR482,"-")</f>
        <v>7.4715825936123428E-2</v>
      </c>
      <c r="AW487" s="81">
        <v>344</v>
      </c>
      <c r="AX487" s="65">
        <f>IFERROR(AW487/AS482,"-")</f>
        <v>0.47317744154057773</v>
      </c>
      <c r="AY487" s="284">
        <f t="shared" si="53"/>
        <v>77253.238372093023</v>
      </c>
      <c r="AZ487" s="355"/>
      <c r="BA487" s="355"/>
      <c r="BB487" s="49" t="s">
        <v>112</v>
      </c>
      <c r="BC487" s="78">
        <v>6121960</v>
      </c>
      <c r="BD487" s="65">
        <f>IFERROR(BC487/AZ482,"-")</f>
        <v>7.91578337609979E-2</v>
      </c>
      <c r="BE487" s="78">
        <v>34</v>
      </c>
      <c r="BF487" s="65">
        <f>IFERROR(BE487/BA482,"-")</f>
        <v>0.5074626865671642</v>
      </c>
      <c r="BG487" s="81">
        <f t="shared" si="54"/>
        <v>180057.64705882352</v>
      </c>
      <c r="BH487" s="355"/>
      <c r="BI487" s="355"/>
      <c r="BJ487" s="49" t="s">
        <v>112</v>
      </c>
      <c r="BK487" s="78">
        <v>13012260</v>
      </c>
      <c r="BL487" s="65">
        <f>IFERROR(BK487/BH482,"-")</f>
        <v>4.2950228274977763E-2</v>
      </c>
      <c r="BM487" s="78">
        <v>224</v>
      </c>
      <c r="BN487" s="65">
        <f>IFERROR(BM487/BI482,"-")</f>
        <v>0.29090909090909089</v>
      </c>
      <c r="BO487" s="192">
        <f t="shared" si="55"/>
        <v>58090.446428571428</v>
      </c>
      <c r="BP487" s="286"/>
    </row>
    <row r="488" spans="2:68" s="10" customFormat="1" ht="13.15" customHeight="1">
      <c r="B488" s="379"/>
      <c r="C488" s="374"/>
      <c r="D488" s="355"/>
      <c r="E488" s="355"/>
      <c r="F488" s="49" t="s">
        <v>113</v>
      </c>
      <c r="G488" s="78">
        <v>9075637</v>
      </c>
      <c r="H488" s="65">
        <f>IFERROR(G488/D482,"-")</f>
        <v>7.8225794565296367E-2</v>
      </c>
      <c r="I488" s="78">
        <v>29</v>
      </c>
      <c r="J488" s="65">
        <f>IFERROR(I488/E482,"-")</f>
        <v>0.23966942148760331</v>
      </c>
      <c r="K488" s="81">
        <f t="shared" si="48"/>
        <v>312953</v>
      </c>
      <c r="L488" s="355"/>
      <c r="M488" s="355"/>
      <c r="N488" s="49" t="s">
        <v>113</v>
      </c>
      <c r="O488" s="78">
        <v>27872016</v>
      </c>
      <c r="P488" s="65">
        <f>IFERROR(O488/L482,"-")</f>
        <v>3.7069698907422059E-2</v>
      </c>
      <c r="Q488" s="78">
        <v>146</v>
      </c>
      <c r="R488" s="65">
        <f>IFERROR(Q488/M482,"-")</f>
        <v>9.9726775956284153E-2</v>
      </c>
      <c r="S488" s="81">
        <f t="shared" si="49"/>
        <v>190904.21917808219</v>
      </c>
      <c r="T488" s="355"/>
      <c r="U488" s="355"/>
      <c r="V488" s="49" t="s">
        <v>113</v>
      </c>
      <c r="W488" s="78">
        <v>91907</v>
      </c>
      <c r="X488" s="65">
        <f>IFERROR(W488/T482,"-")</f>
        <v>3.766896461272368E-3</v>
      </c>
      <c r="Y488" s="78">
        <v>2</v>
      </c>
      <c r="Z488" s="65">
        <f>IFERROR(Y488/U482,"-")</f>
        <v>2.5974025974025976E-2</v>
      </c>
      <c r="AA488" s="192">
        <f t="shared" si="50"/>
        <v>45953.5</v>
      </c>
      <c r="AB488" s="355"/>
      <c r="AC488" s="355"/>
      <c r="AD488" s="49" t="s">
        <v>113</v>
      </c>
      <c r="AE488" s="78">
        <v>0</v>
      </c>
      <c r="AF488" s="65">
        <f>IFERROR(AE488/AB482,"-")</f>
        <v>0</v>
      </c>
      <c r="AG488" s="78">
        <v>0</v>
      </c>
      <c r="AH488" s="65">
        <f>IFERROR(AG488/AC482,"-")</f>
        <v>0</v>
      </c>
      <c r="AI488" s="81" t="str">
        <f t="shared" si="51"/>
        <v>-</v>
      </c>
      <c r="AJ488" s="355"/>
      <c r="AK488" s="355"/>
      <c r="AL488" s="49" t="s">
        <v>113</v>
      </c>
      <c r="AM488" s="78">
        <v>14942866</v>
      </c>
      <c r="AN488" s="65">
        <f>IFERROR(AM488/AJ482,"-")</f>
        <v>4.7689042569498317E-2</v>
      </c>
      <c r="AO488" s="78">
        <v>68</v>
      </c>
      <c r="AP488" s="65">
        <f>IFERROR(AO488/AK482,"-")</f>
        <v>0.14285714285714285</v>
      </c>
      <c r="AQ488" s="81">
        <f t="shared" si="52"/>
        <v>219748.0294117647</v>
      </c>
      <c r="AR488" s="355"/>
      <c r="AS488" s="355"/>
      <c r="AT488" s="49" t="s">
        <v>113</v>
      </c>
      <c r="AU488" s="78">
        <v>12837243</v>
      </c>
      <c r="AV488" s="65">
        <f>IFERROR(AU488/AR482,"-")</f>
        <v>3.6091856971440232E-2</v>
      </c>
      <c r="AW488" s="81">
        <v>76</v>
      </c>
      <c r="AX488" s="65">
        <f>IFERROR(AW488/AS482,"-")</f>
        <v>0.10453920220082531</v>
      </c>
      <c r="AY488" s="284">
        <f t="shared" si="53"/>
        <v>168911.09210526315</v>
      </c>
      <c r="AZ488" s="355"/>
      <c r="BA488" s="355"/>
      <c r="BB488" s="49" t="s">
        <v>113</v>
      </c>
      <c r="BC488" s="78">
        <v>10093184</v>
      </c>
      <c r="BD488" s="65">
        <f>IFERROR(BC488/AZ482,"-")</f>
        <v>0.13050633803408773</v>
      </c>
      <c r="BE488" s="78">
        <v>21</v>
      </c>
      <c r="BF488" s="65">
        <f>IFERROR(BE488/BA482,"-")</f>
        <v>0.31343283582089554</v>
      </c>
      <c r="BG488" s="81">
        <f t="shared" si="54"/>
        <v>480627.80952380953</v>
      </c>
      <c r="BH488" s="355"/>
      <c r="BI488" s="355"/>
      <c r="BJ488" s="49" t="s">
        <v>113</v>
      </c>
      <c r="BK488" s="78">
        <v>429490</v>
      </c>
      <c r="BL488" s="65">
        <f>IFERROR(BK488/BH482,"-")</f>
        <v>1.4176394832120015E-3</v>
      </c>
      <c r="BM488" s="78">
        <v>30</v>
      </c>
      <c r="BN488" s="65">
        <f>IFERROR(BM488/BI482,"-")</f>
        <v>3.896103896103896E-2</v>
      </c>
      <c r="BO488" s="192">
        <f t="shared" si="55"/>
        <v>14316.333333333334</v>
      </c>
      <c r="BP488" s="286"/>
    </row>
    <row r="489" spans="2:68" s="10" customFormat="1" ht="13.15" customHeight="1">
      <c r="B489" s="379"/>
      <c r="C489" s="374"/>
      <c r="D489" s="355"/>
      <c r="E489" s="355"/>
      <c r="F489" s="49" t="s">
        <v>123</v>
      </c>
      <c r="G489" s="78">
        <v>0</v>
      </c>
      <c r="H489" s="65">
        <f>IFERROR(G489/D482,"-")</f>
        <v>0</v>
      </c>
      <c r="I489" s="78">
        <v>0</v>
      </c>
      <c r="J489" s="65">
        <f>IFERROR(I489/E482,"-")</f>
        <v>0</v>
      </c>
      <c r="K489" s="81" t="str">
        <f t="shared" si="48"/>
        <v>-</v>
      </c>
      <c r="L489" s="355"/>
      <c r="M489" s="355"/>
      <c r="N489" s="49" t="s">
        <v>123</v>
      </c>
      <c r="O489" s="78">
        <v>0</v>
      </c>
      <c r="P489" s="65">
        <f>IFERROR(O489/L482,"-")</f>
        <v>0</v>
      </c>
      <c r="Q489" s="78">
        <v>0</v>
      </c>
      <c r="R489" s="65">
        <f>IFERROR(Q489/M482,"-")</f>
        <v>0</v>
      </c>
      <c r="S489" s="81" t="str">
        <f t="shared" si="49"/>
        <v>-</v>
      </c>
      <c r="T489" s="355"/>
      <c r="U489" s="355"/>
      <c r="V489" s="49" t="s">
        <v>123</v>
      </c>
      <c r="W489" s="78">
        <v>0</v>
      </c>
      <c r="X489" s="65">
        <f>IFERROR(W489/T482,"-")</f>
        <v>0</v>
      </c>
      <c r="Y489" s="78">
        <v>0</v>
      </c>
      <c r="Z489" s="65">
        <f>IFERROR(Y489/U482,"-")</f>
        <v>0</v>
      </c>
      <c r="AA489" s="192" t="str">
        <f t="shared" si="50"/>
        <v>-</v>
      </c>
      <c r="AB489" s="355"/>
      <c r="AC489" s="355"/>
      <c r="AD489" s="49" t="s">
        <v>123</v>
      </c>
      <c r="AE489" s="78">
        <v>0</v>
      </c>
      <c r="AF489" s="65">
        <f>IFERROR(AE489/AB482,"-")</f>
        <v>0</v>
      </c>
      <c r="AG489" s="78">
        <v>0</v>
      </c>
      <c r="AH489" s="65">
        <f>IFERROR(AG489/AC482,"-")</f>
        <v>0</v>
      </c>
      <c r="AI489" s="81" t="str">
        <f t="shared" si="51"/>
        <v>-</v>
      </c>
      <c r="AJ489" s="355"/>
      <c r="AK489" s="355"/>
      <c r="AL489" s="49" t="s">
        <v>123</v>
      </c>
      <c r="AM489" s="78">
        <v>0</v>
      </c>
      <c r="AN489" s="65">
        <f>IFERROR(AM489/AJ482,"-")</f>
        <v>0</v>
      </c>
      <c r="AO489" s="78">
        <v>0</v>
      </c>
      <c r="AP489" s="65">
        <f>IFERROR(AO489/AK482,"-")</f>
        <v>0</v>
      </c>
      <c r="AQ489" s="81" t="str">
        <f t="shared" si="52"/>
        <v>-</v>
      </c>
      <c r="AR489" s="355"/>
      <c r="AS489" s="355"/>
      <c r="AT489" s="49" t="s">
        <v>123</v>
      </c>
      <c r="AU489" s="78">
        <v>0</v>
      </c>
      <c r="AV489" s="65">
        <f>IFERROR(AU489/AR482,"-")</f>
        <v>0</v>
      </c>
      <c r="AW489" s="81">
        <v>0</v>
      </c>
      <c r="AX489" s="65">
        <f>IFERROR(AW489/AS482,"-")</f>
        <v>0</v>
      </c>
      <c r="AY489" s="284" t="str">
        <f t="shared" si="53"/>
        <v>-</v>
      </c>
      <c r="AZ489" s="355"/>
      <c r="BA489" s="355"/>
      <c r="BB489" s="49" t="s">
        <v>123</v>
      </c>
      <c r="BC489" s="78">
        <v>0</v>
      </c>
      <c r="BD489" s="65">
        <f>IFERROR(BC489/AZ482,"-")</f>
        <v>0</v>
      </c>
      <c r="BE489" s="78">
        <v>0</v>
      </c>
      <c r="BF489" s="65">
        <f>IFERROR(BE489/BA482,"-")</f>
        <v>0</v>
      </c>
      <c r="BG489" s="81" t="str">
        <f t="shared" si="54"/>
        <v>-</v>
      </c>
      <c r="BH489" s="355"/>
      <c r="BI489" s="355"/>
      <c r="BJ489" s="49" t="s">
        <v>123</v>
      </c>
      <c r="BK489" s="78">
        <v>0</v>
      </c>
      <c r="BL489" s="65">
        <f>IFERROR(BK489/BH482,"-")</f>
        <v>0</v>
      </c>
      <c r="BM489" s="78">
        <v>0</v>
      </c>
      <c r="BN489" s="65">
        <f>IFERROR(BM489/BI482,"-")</f>
        <v>0</v>
      </c>
      <c r="BO489" s="192" t="str">
        <f t="shared" si="55"/>
        <v>-</v>
      </c>
      <c r="BP489" s="286"/>
    </row>
    <row r="490" spans="2:68" s="10" customFormat="1" ht="13.15" customHeight="1">
      <c r="B490" s="379"/>
      <c r="C490" s="374"/>
      <c r="D490" s="355"/>
      <c r="E490" s="355"/>
      <c r="F490" s="49" t="s">
        <v>114</v>
      </c>
      <c r="G490" s="78">
        <v>0</v>
      </c>
      <c r="H490" s="65">
        <f>IFERROR(G490/D482,"-")</f>
        <v>0</v>
      </c>
      <c r="I490" s="78">
        <v>0</v>
      </c>
      <c r="J490" s="65">
        <f>IFERROR(I490/E482,"-")</f>
        <v>0</v>
      </c>
      <c r="K490" s="81" t="str">
        <f t="shared" si="48"/>
        <v>-</v>
      </c>
      <c r="L490" s="355"/>
      <c r="M490" s="355"/>
      <c r="N490" s="49" t="s">
        <v>114</v>
      </c>
      <c r="O490" s="78">
        <v>285983</v>
      </c>
      <c r="P490" s="65">
        <f>IFERROR(O490/L482,"-")</f>
        <v>3.8035654480972179E-4</v>
      </c>
      <c r="Q490" s="78">
        <v>9</v>
      </c>
      <c r="R490" s="65">
        <f>IFERROR(Q490/M482,"-")</f>
        <v>6.1475409836065573E-3</v>
      </c>
      <c r="S490" s="81">
        <f t="shared" si="49"/>
        <v>31775.888888888891</v>
      </c>
      <c r="T490" s="355"/>
      <c r="U490" s="355"/>
      <c r="V490" s="49" t="s">
        <v>114</v>
      </c>
      <c r="W490" s="78">
        <v>0</v>
      </c>
      <c r="X490" s="65">
        <f>IFERROR(W490/T482,"-")</f>
        <v>0</v>
      </c>
      <c r="Y490" s="78">
        <v>0</v>
      </c>
      <c r="Z490" s="65">
        <f>IFERROR(Y490/U482,"-")</f>
        <v>0</v>
      </c>
      <c r="AA490" s="192" t="str">
        <f t="shared" si="50"/>
        <v>-</v>
      </c>
      <c r="AB490" s="355"/>
      <c r="AC490" s="355"/>
      <c r="AD490" s="49" t="s">
        <v>114</v>
      </c>
      <c r="AE490" s="78">
        <v>45490</v>
      </c>
      <c r="AF490" s="65">
        <f>IFERROR(AE490/AB482,"-")</f>
        <v>7.9791311254170667E-4</v>
      </c>
      <c r="AG490" s="78">
        <v>2</v>
      </c>
      <c r="AH490" s="65">
        <f>IFERROR(AG490/AC482,"-")</f>
        <v>1.11731843575419E-2</v>
      </c>
      <c r="AI490" s="81">
        <f t="shared" si="51"/>
        <v>22745</v>
      </c>
      <c r="AJ490" s="355"/>
      <c r="AK490" s="355"/>
      <c r="AL490" s="49" t="s">
        <v>114</v>
      </c>
      <c r="AM490" s="78">
        <v>59024</v>
      </c>
      <c r="AN490" s="65">
        <f>IFERROR(AM490/AJ482,"-")</f>
        <v>1.8837069465938252E-4</v>
      </c>
      <c r="AO490" s="78">
        <v>3</v>
      </c>
      <c r="AP490" s="65">
        <f>IFERROR(AO490/AK482,"-")</f>
        <v>6.3025210084033615E-3</v>
      </c>
      <c r="AQ490" s="81">
        <f t="shared" si="52"/>
        <v>19674.666666666668</v>
      </c>
      <c r="AR490" s="355"/>
      <c r="AS490" s="355"/>
      <c r="AT490" s="49" t="s">
        <v>114</v>
      </c>
      <c r="AU490" s="78">
        <v>181469</v>
      </c>
      <c r="AV490" s="65">
        <f>IFERROR(AU490/AR482,"-")</f>
        <v>5.1019936233584484E-4</v>
      </c>
      <c r="AW490" s="81">
        <v>4</v>
      </c>
      <c r="AX490" s="65">
        <f>IFERROR(AW490/AS482,"-")</f>
        <v>5.5020632737276479E-3</v>
      </c>
      <c r="AY490" s="284">
        <f t="shared" si="53"/>
        <v>45367.25</v>
      </c>
      <c r="AZ490" s="355"/>
      <c r="BA490" s="355"/>
      <c r="BB490" s="49" t="s">
        <v>114</v>
      </c>
      <c r="BC490" s="78">
        <v>0</v>
      </c>
      <c r="BD490" s="65">
        <f>IFERROR(BC490/AZ482,"-")</f>
        <v>0</v>
      </c>
      <c r="BE490" s="78">
        <v>0</v>
      </c>
      <c r="BF490" s="65">
        <f>IFERROR(BE490/BA482,"-")</f>
        <v>0</v>
      </c>
      <c r="BG490" s="81" t="str">
        <f t="shared" si="54"/>
        <v>-</v>
      </c>
      <c r="BH490" s="355"/>
      <c r="BI490" s="355"/>
      <c r="BJ490" s="49" t="s">
        <v>114</v>
      </c>
      <c r="BK490" s="78">
        <v>49794</v>
      </c>
      <c r="BL490" s="65">
        <f>IFERROR(BK490/BH482,"-")</f>
        <v>1.6435758789973786E-4</v>
      </c>
      <c r="BM490" s="78">
        <v>2</v>
      </c>
      <c r="BN490" s="65">
        <f>IFERROR(BM490/BI482,"-")</f>
        <v>2.5974025974025974E-3</v>
      </c>
      <c r="BO490" s="192">
        <f t="shared" si="55"/>
        <v>24897</v>
      </c>
      <c r="BP490" s="286"/>
    </row>
    <row r="491" spans="2:68" s="10" customFormat="1" ht="13.15" customHeight="1">
      <c r="B491" s="379"/>
      <c r="C491" s="374"/>
      <c r="D491" s="355"/>
      <c r="E491" s="355"/>
      <c r="F491" s="49" t="s">
        <v>115</v>
      </c>
      <c r="G491" s="78">
        <v>248768</v>
      </c>
      <c r="H491" s="65">
        <f>IFERROR(G491/D482,"-")</f>
        <v>2.1442103140991257E-3</v>
      </c>
      <c r="I491" s="78">
        <v>5</v>
      </c>
      <c r="J491" s="65">
        <f>IFERROR(I491/E482,"-")</f>
        <v>4.1322314049586778E-2</v>
      </c>
      <c r="K491" s="81">
        <f t="shared" si="48"/>
        <v>49753.599999999999</v>
      </c>
      <c r="L491" s="355"/>
      <c r="M491" s="355"/>
      <c r="N491" s="49" t="s">
        <v>115</v>
      </c>
      <c r="O491" s="78">
        <v>1256676</v>
      </c>
      <c r="P491" s="65">
        <f>IFERROR(O491/L482,"-")</f>
        <v>1.6713753660367991E-3</v>
      </c>
      <c r="Q491" s="78">
        <v>46</v>
      </c>
      <c r="R491" s="65">
        <f>IFERROR(Q491/M482,"-")</f>
        <v>3.1420765027322405E-2</v>
      </c>
      <c r="S491" s="81">
        <f t="shared" si="49"/>
        <v>27319.043478260868</v>
      </c>
      <c r="T491" s="355"/>
      <c r="U491" s="355"/>
      <c r="V491" s="49" t="s">
        <v>115</v>
      </c>
      <c r="W491" s="78">
        <v>0</v>
      </c>
      <c r="X491" s="65">
        <f>IFERROR(W491/T482,"-")</f>
        <v>0</v>
      </c>
      <c r="Y491" s="78">
        <v>0</v>
      </c>
      <c r="Z491" s="65">
        <f>IFERROR(Y491/U482,"-")</f>
        <v>0</v>
      </c>
      <c r="AA491" s="192" t="str">
        <f t="shared" si="50"/>
        <v>-</v>
      </c>
      <c r="AB491" s="355"/>
      <c r="AC491" s="355"/>
      <c r="AD491" s="49" t="s">
        <v>115</v>
      </c>
      <c r="AE491" s="78">
        <v>116785</v>
      </c>
      <c r="AF491" s="65">
        <f>IFERROR(AE491/AB482,"-")</f>
        <v>2.0484564266472459E-3</v>
      </c>
      <c r="AG491" s="78">
        <v>3</v>
      </c>
      <c r="AH491" s="65">
        <f>IFERROR(AG491/AC482,"-")</f>
        <v>1.6759776536312849E-2</v>
      </c>
      <c r="AI491" s="81">
        <f t="shared" si="51"/>
        <v>38928.333333333336</v>
      </c>
      <c r="AJ491" s="355"/>
      <c r="AK491" s="355"/>
      <c r="AL491" s="49" t="s">
        <v>115</v>
      </c>
      <c r="AM491" s="78">
        <v>874013</v>
      </c>
      <c r="AN491" s="65">
        <f>IFERROR(AM491/AJ482,"-")</f>
        <v>2.7893473155213284E-3</v>
      </c>
      <c r="AO491" s="78">
        <v>20</v>
      </c>
      <c r="AP491" s="65">
        <f>IFERROR(AO491/AK482,"-")</f>
        <v>4.2016806722689079E-2</v>
      </c>
      <c r="AQ491" s="81">
        <f t="shared" si="52"/>
        <v>43700.65</v>
      </c>
      <c r="AR491" s="355"/>
      <c r="AS491" s="355"/>
      <c r="AT491" s="49" t="s">
        <v>115</v>
      </c>
      <c r="AU491" s="78">
        <v>265878</v>
      </c>
      <c r="AV491" s="65">
        <f>IFERROR(AU491/AR482,"-")</f>
        <v>7.4751492574009755E-4</v>
      </c>
      <c r="AW491" s="81">
        <v>23</v>
      </c>
      <c r="AX491" s="65">
        <f>IFERROR(AW491/AS482,"-")</f>
        <v>3.1636863823933978E-2</v>
      </c>
      <c r="AY491" s="284">
        <f t="shared" si="53"/>
        <v>11559.91304347826</v>
      </c>
      <c r="AZ491" s="355"/>
      <c r="BA491" s="355"/>
      <c r="BB491" s="49" t="s">
        <v>115</v>
      </c>
      <c r="BC491" s="78">
        <v>651738</v>
      </c>
      <c r="BD491" s="65">
        <f>IFERROR(BC491/AZ482,"-")</f>
        <v>8.4270671908547659E-3</v>
      </c>
      <c r="BE491" s="78">
        <v>6</v>
      </c>
      <c r="BF491" s="65">
        <f>IFERROR(BE491/BA482,"-")</f>
        <v>8.9552238805970144E-2</v>
      </c>
      <c r="BG491" s="81">
        <f t="shared" si="54"/>
        <v>108623</v>
      </c>
      <c r="BH491" s="355"/>
      <c r="BI491" s="355"/>
      <c r="BJ491" s="49" t="s">
        <v>115</v>
      </c>
      <c r="BK491" s="78">
        <v>71819</v>
      </c>
      <c r="BL491" s="65">
        <f>IFERROR(BK491/BH482,"-")</f>
        <v>2.3705662540409031E-4</v>
      </c>
      <c r="BM491" s="78">
        <v>16</v>
      </c>
      <c r="BN491" s="65">
        <f>IFERROR(BM491/BI482,"-")</f>
        <v>2.0779220779220779E-2</v>
      </c>
      <c r="BO491" s="192">
        <f t="shared" si="55"/>
        <v>4488.6875</v>
      </c>
      <c r="BP491" s="286"/>
    </row>
    <row r="492" spans="2:68" s="10" customFormat="1" ht="13.15" customHeight="1">
      <c r="B492" s="379"/>
      <c r="C492" s="374"/>
      <c r="D492" s="355"/>
      <c r="E492" s="355"/>
      <c r="F492" s="49" t="s">
        <v>116</v>
      </c>
      <c r="G492" s="78">
        <v>32425</v>
      </c>
      <c r="H492" s="65">
        <f>IFERROR(G492/D482,"-")</f>
        <v>2.7948136189005079E-4</v>
      </c>
      <c r="I492" s="78">
        <v>2</v>
      </c>
      <c r="J492" s="65">
        <f>IFERROR(I492/E482,"-")</f>
        <v>1.6528925619834711E-2</v>
      </c>
      <c r="K492" s="81">
        <f t="shared" si="48"/>
        <v>16212.5</v>
      </c>
      <c r="L492" s="355"/>
      <c r="M492" s="355"/>
      <c r="N492" s="49" t="s">
        <v>116</v>
      </c>
      <c r="O492" s="78">
        <v>19485</v>
      </c>
      <c r="P492" s="65">
        <f>IFERROR(O492/L482,"-")</f>
        <v>2.5914992414295358E-5</v>
      </c>
      <c r="Q492" s="78">
        <v>3</v>
      </c>
      <c r="R492" s="65">
        <f>IFERROR(Q492/M482,"-")</f>
        <v>2.0491803278688526E-3</v>
      </c>
      <c r="S492" s="81">
        <f t="shared" si="49"/>
        <v>6495</v>
      </c>
      <c r="T492" s="355"/>
      <c r="U492" s="355"/>
      <c r="V492" s="49" t="s">
        <v>116</v>
      </c>
      <c r="W492" s="78">
        <v>0</v>
      </c>
      <c r="X492" s="65">
        <f>IFERROR(W492/T482,"-")</f>
        <v>0</v>
      </c>
      <c r="Y492" s="78">
        <v>0</v>
      </c>
      <c r="Z492" s="65">
        <f>IFERROR(Y492/U482,"-")</f>
        <v>0</v>
      </c>
      <c r="AA492" s="192" t="str">
        <f t="shared" si="50"/>
        <v>-</v>
      </c>
      <c r="AB492" s="355"/>
      <c r="AC492" s="355"/>
      <c r="AD492" s="49" t="s">
        <v>116</v>
      </c>
      <c r="AE492" s="78">
        <v>0</v>
      </c>
      <c r="AF492" s="65">
        <f>IFERROR(AE492/AB482,"-")</f>
        <v>0</v>
      </c>
      <c r="AG492" s="78">
        <v>0</v>
      </c>
      <c r="AH492" s="65">
        <f>IFERROR(AG492/AC482,"-")</f>
        <v>0</v>
      </c>
      <c r="AI492" s="81" t="str">
        <f t="shared" si="51"/>
        <v>-</v>
      </c>
      <c r="AJ492" s="355"/>
      <c r="AK492" s="355"/>
      <c r="AL492" s="49" t="s">
        <v>116</v>
      </c>
      <c r="AM492" s="78">
        <v>15425</v>
      </c>
      <c r="AN492" s="65">
        <f>IFERROR(AM492/AJ482,"-")</f>
        <v>4.9227737278411752E-5</v>
      </c>
      <c r="AO492" s="78">
        <v>2</v>
      </c>
      <c r="AP492" s="65">
        <f>IFERROR(AO492/AK482,"-")</f>
        <v>4.2016806722689074E-3</v>
      </c>
      <c r="AQ492" s="81">
        <f t="shared" si="52"/>
        <v>7712.5</v>
      </c>
      <c r="AR492" s="355"/>
      <c r="AS492" s="355"/>
      <c r="AT492" s="49" t="s">
        <v>116</v>
      </c>
      <c r="AU492" s="78">
        <v>4060</v>
      </c>
      <c r="AV492" s="65">
        <f>IFERROR(AU492/AR482,"-")</f>
        <v>1.1414673641688277E-5</v>
      </c>
      <c r="AW492" s="81">
        <v>1</v>
      </c>
      <c r="AX492" s="65">
        <f>IFERROR(AW492/AS482,"-")</f>
        <v>1.375515818431912E-3</v>
      </c>
      <c r="AY492" s="284">
        <f t="shared" si="53"/>
        <v>4060</v>
      </c>
      <c r="AZ492" s="355"/>
      <c r="BA492" s="355"/>
      <c r="BB492" s="49" t="s">
        <v>116</v>
      </c>
      <c r="BC492" s="78">
        <v>0</v>
      </c>
      <c r="BD492" s="65">
        <f>IFERROR(BC492/AZ482,"-")</f>
        <v>0</v>
      </c>
      <c r="BE492" s="78">
        <v>0</v>
      </c>
      <c r="BF492" s="65">
        <f>IFERROR(BE492/BA482,"-")</f>
        <v>0</v>
      </c>
      <c r="BG492" s="81" t="str">
        <f t="shared" si="54"/>
        <v>-</v>
      </c>
      <c r="BH492" s="355"/>
      <c r="BI492" s="355"/>
      <c r="BJ492" s="49" t="s">
        <v>116</v>
      </c>
      <c r="BK492" s="78">
        <v>22989</v>
      </c>
      <c r="BL492" s="65">
        <f>IFERROR(BK492/BH482,"-")</f>
        <v>7.5880961325201299E-5</v>
      </c>
      <c r="BM492" s="78">
        <v>2</v>
      </c>
      <c r="BN492" s="65">
        <f>IFERROR(BM492/BI482,"-")</f>
        <v>2.5974025974025974E-3</v>
      </c>
      <c r="BO492" s="192">
        <f t="shared" si="55"/>
        <v>11494.5</v>
      </c>
      <c r="BP492" s="286"/>
    </row>
    <row r="493" spans="2:68" s="10" customFormat="1" ht="13.15" customHeight="1">
      <c r="B493" s="379"/>
      <c r="C493" s="374"/>
      <c r="D493" s="355"/>
      <c r="E493" s="355"/>
      <c r="F493" s="49" t="s">
        <v>117</v>
      </c>
      <c r="G493" s="78">
        <v>7470</v>
      </c>
      <c r="H493" s="65">
        <f>IFERROR(G493/D482,"-")</f>
        <v>6.43862998710464E-5</v>
      </c>
      <c r="I493" s="78">
        <v>2</v>
      </c>
      <c r="J493" s="65">
        <f>IFERROR(I493/E482,"-")</f>
        <v>1.6528925619834711E-2</v>
      </c>
      <c r="K493" s="81">
        <f t="shared" si="48"/>
        <v>3735</v>
      </c>
      <c r="L493" s="355"/>
      <c r="M493" s="355"/>
      <c r="N493" s="49" t="s">
        <v>117</v>
      </c>
      <c r="O493" s="78">
        <v>2005785</v>
      </c>
      <c r="P493" s="65">
        <f>IFERROR(O493/L482,"-")</f>
        <v>2.667688122130224E-3</v>
      </c>
      <c r="Q493" s="78">
        <v>8</v>
      </c>
      <c r="R493" s="65">
        <f>IFERROR(Q493/M482,"-")</f>
        <v>5.4644808743169399E-3</v>
      </c>
      <c r="S493" s="81">
        <f t="shared" si="49"/>
        <v>250723.125</v>
      </c>
      <c r="T493" s="355"/>
      <c r="U493" s="355"/>
      <c r="V493" s="49" t="s">
        <v>117</v>
      </c>
      <c r="W493" s="78">
        <v>0</v>
      </c>
      <c r="X493" s="65">
        <f>IFERROR(W493/T482,"-")</f>
        <v>0</v>
      </c>
      <c r="Y493" s="78">
        <v>0</v>
      </c>
      <c r="Z493" s="65">
        <f>IFERROR(Y493/U482,"-")</f>
        <v>0</v>
      </c>
      <c r="AA493" s="192" t="str">
        <f t="shared" si="50"/>
        <v>-</v>
      </c>
      <c r="AB493" s="355"/>
      <c r="AC493" s="355"/>
      <c r="AD493" s="49" t="s">
        <v>117</v>
      </c>
      <c r="AE493" s="78">
        <v>0</v>
      </c>
      <c r="AF493" s="65">
        <f>IFERROR(AE493/AB482,"-")</f>
        <v>0</v>
      </c>
      <c r="AG493" s="78">
        <v>0</v>
      </c>
      <c r="AH493" s="65">
        <f>IFERROR(AG493/AC482,"-")</f>
        <v>0</v>
      </c>
      <c r="AI493" s="81" t="str">
        <f t="shared" si="51"/>
        <v>-</v>
      </c>
      <c r="AJ493" s="355"/>
      <c r="AK493" s="355"/>
      <c r="AL493" s="49" t="s">
        <v>117</v>
      </c>
      <c r="AM493" s="78">
        <v>928120</v>
      </c>
      <c r="AN493" s="65">
        <f>IFERROR(AM493/AJ482,"-")</f>
        <v>2.9620257713348147E-3</v>
      </c>
      <c r="AO493" s="78">
        <v>6</v>
      </c>
      <c r="AP493" s="65">
        <f>IFERROR(AO493/AK482,"-")</f>
        <v>1.2605042016806723E-2</v>
      </c>
      <c r="AQ493" s="81">
        <f t="shared" si="52"/>
        <v>154686.66666666666</v>
      </c>
      <c r="AR493" s="355"/>
      <c r="AS493" s="355"/>
      <c r="AT493" s="49" t="s">
        <v>117</v>
      </c>
      <c r="AU493" s="78">
        <v>1077665</v>
      </c>
      <c r="AV493" s="65">
        <f>IFERROR(AU493/AR482,"-")</f>
        <v>3.0298508054359598E-3</v>
      </c>
      <c r="AW493" s="81">
        <v>2</v>
      </c>
      <c r="AX493" s="65">
        <f>IFERROR(AW493/AS482,"-")</f>
        <v>2.751031636863824E-3</v>
      </c>
      <c r="AY493" s="284">
        <f t="shared" si="53"/>
        <v>538832.5</v>
      </c>
      <c r="AZ493" s="355"/>
      <c r="BA493" s="355"/>
      <c r="BB493" s="49" t="s">
        <v>117</v>
      </c>
      <c r="BC493" s="78">
        <v>919696</v>
      </c>
      <c r="BD493" s="65">
        <f>IFERROR(BC493/AZ482,"-")</f>
        <v>1.1891803128190109E-2</v>
      </c>
      <c r="BE493" s="78">
        <v>4</v>
      </c>
      <c r="BF493" s="65">
        <f>IFERROR(BE493/BA482,"-")</f>
        <v>5.9701492537313432E-2</v>
      </c>
      <c r="BG493" s="81">
        <f t="shared" si="54"/>
        <v>229924</v>
      </c>
      <c r="BH493" s="355"/>
      <c r="BI493" s="355"/>
      <c r="BJ493" s="49" t="s">
        <v>117</v>
      </c>
      <c r="BK493" s="78">
        <v>0</v>
      </c>
      <c r="BL493" s="65">
        <f>IFERROR(BK493/BH482,"-")</f>
        <v>0</v>
      </c>
      <c r="BM493" s="78">
        <v>0</v>
      </c>
      <c r="BN493" s="65">
        <f>IFERROR(BM493/BI482,"-")</f>
        <v>0</v>
      </c>
      <c r="BO493" s="192" t="str">
        <f t="shared" si="55"/>
        <v>-</v>
      </c>
      <c r="BP493" s="286"/>
    </row>
    <row r="494" spans="2:68" s="10" customFormat="1" ht="13.15" customHeight="1">
      <c r="B494" s="379"/>
      <c r="C494" s="374"/>
      <c r="D494" s="355"/>
      <c r="E494" s="355"/>
      <c r="F494" s="49" t="s">
        <v>118</v>
      </c>
      <c r="G494" s="78">
        <v>1073726</v>
      </c>
      <c r="H494" s="65">
        <f>IFERROR(G494/D482,"-")</f>
        <v>9.2547850355206365E-3</v>
      </c>
      <c r="I494" s="78">
        <v>19</v>
      </c>
      <c r="J494" s="65">
        <f>IFERROR(I494/E482,"-")</f>
        <v>0.15702479338842976</v>
      </c>
      <c r="K494" s="81">
        <f t="shared" si="48"/>
        <v>56511.894736842107</v>
      </c>
      <c r="L494" s="355"/>
      <c r="M494" s="355"/>
      <c r="N494" s="49" t="s">
        <v>118</v>
      </c>
      <c r="O494" s="78">
        <v>8329166</v>
      </c>
      <c r="P494" s="65">
        <f>IFERROR(O494/L482,"-")</f>
        <v>1.1077766164095807E-2</v>
      </c>
      <c r="Q494" s="78">
        <v>188</v>
      </c>
      <c r="R494" s="65">
        <f>IFERROR(Q494/M482,"-")</f>
        <v>0.12841530054644809</v>
      </c>
      <c r="S494" s="81">
        <f t="shared" si="49"/>
        <v>44304.074468085106</v>
      </c>
      <c r="T494" s="355"/>
      <c r="U494" s="355"/>
      <c r="V494" s="49" t="s">
        <v>118</v>
      </c>
      <c r="W494" s="78">
        <v>375131</v>
      </c>
      <c r="X494" s="65">
        <f>IFERROR(W494/T482,"-")</f>
        <v>1.5375103489544482E-2</v>
      </c>
      <c r="Y494" s="78">
        <v>6</v>
      </c>
      <c r="Z494" s="65">
        <f>IFERROR(Y494/U482,"-")</f>
        <v>7.792207792207792E-2</v>
      </c>
      <c r="AA494" s="192">
        <f t="shared" si="50"/>
        <v>62521.833333333336</v>
      </c>
      <c r="AB494" s="355"/>
      <c r="AC494" s="355"/>
      <c r="AD494" s="49" t="s">
        <v>118</v>
      </c>
      <c r="AE494" s="78">
        <v>210795</v>
      </c>
      <c r="AF494" s="65">
        <f>IFERROR(AE494/AB482,"-")</f>
        <v>3.6974300848148837E-3</v>
      </c>
      <c r="AG494" s="78">
        <v>12</v>
      </c>
      <c r="AH494" s="65">
        <f>IFERROR(AG494/AC482,"-")</f>
        <v>6.7039106145251395E-2</v>
      </c>
      <c r="AI494" s="81">
        <f t="shared" si="51"/>
        <v>17566.25</v>
      </c>
      <c r="AJ494" s="355"/>
      <c r="AK494" s="355"/>
      <c r="AL494" s="49" t="s">
        <v>118</v>
      </c>
      <c r="AM494" s="78">
        <v>4101392</v>
      </c>
      <c r="AN494" s="65">
        <f>IFERROR(AM494/AJ482,"-")</f>
        <v>1.3089286732692365E-2</v>
      </c>
      <c r="AO494" s="78">
        <v>70</v>
      </c>
      <c r="AP494" s="65">
        <f>IFERROR(AO494/AK482,"-")</f>
        <v>0.14705882352941177</v>
      </c>
      <c r="AQ494" s="81">
        <f t="shared" si="52"/>
        <v>58591.314285714288</v>
      </c>
      <c r="AR494" s="355"/>
      <c r="AS494" s="355"/>
      <c r="AT494" s="49" t="s">
        <v>118</v>
      </c>
      <c r="AU494" s="78">
        <v>3641848</v>
      </c>
      <c r="AV494" s="65">
        <f>IFERROR(AU494/AR482,"-")</f>
        <v>1.023904097848157E-2</v>
      </c>
      <c r="AW494" s="81">
        <v>100</v>
      </c>
      <c r="AX494" s="65">
        <f>IFERROR(AW494/AS482,"-")</f>
        <v>0.13755158184319119</v>
      </c>
      <c r="AY494" s="284">
        <f t="shared" si="53"/>
        <v>36418.480000000003</v>
      </c>
      <c r="AZ494" s="355"/>
      <c r="BA494" s="355"/>
      <c r="BB494" s="49" t="s">
        <v>118</v>
      </c>
      <c r="BC494" s="78">
        <v>2001253</v>
      </c>
      <c r="BD494" s="65">
        <f>IFERROR(BC494/AZ482,"-")</f>
        <v>2.5876492542861815E-2</v>
      </c>
      <c r="BE494" s="78">
        <v>17</v>
      </c>
      <c r="BF494" s="65">
        <f>IFERROR(BE494/BA482,"-")</f>
        <v>0.2537313432835821</v>
      </c>
      <c r="BG494" s="81">
        <f t="shared" si="54"/>
        <v>117720.76470588235</v>
      </c>
      <c r="BH494" s="355"/>
      <c r="BI494" s="355"/>
      <c r="BJ494" s="49" t="s">
        <v>118</v>
      </c>
      <c r="BK494" s="78">
        <v>1088781</v>
      </c>
      <c r="BL494" s="65">
        <f>IFERROR(BK494/BH482,"-")</f>
        <v>3.5937948128502324E-3</v>
      </c>
      <c r="BM494" s="78">
        <v>68</v>
      </c>
      <c r="BN494" s="65">
        <f>IFERROR(BM494/BI482,"-")</f>
        <v>8.8311688311688313E-2</v>
      </c>
      <c r="BO494" s="192">
        <f t="shared" si="55"/>
        <v>16011.485294117647</v>
      </c>
      <c r="BP494" s="286"/>
    </row>
    <row r="495" spans="2:68" s="10" customFormat="1" ht="13.15" customHeight="1">
      <c r="B495" s="379"/>
      <c r="C495" s="374"/>
      <c r="D495" s="355"/>
      <c r="E495" s="355"/>
      <c r="F495" s="49" t="s">
        <v>119</v>
      </c>
      <c r="G495" s="78">
        <v>969082</v>
      </c>
      <c r="H495" s="65">
        <f>IFERROR(G495/D482,"-")</f>
        <v>8.3528252010218722E-3</v>
      </c>
      <c r="I495" s="78">
        <v>18</v>
      </c>
      <c r="J495" s="65">
        <f>IFERROR(I495/E482,"-")</f>
        <v>0.1487603305785124</v>
      </c>
      <c r="K495" s="81">
        <f t="shared" si="48"/>
        <v>53837.888888888891</v>
      </c>
      <c r="L495" s="355"/>
      <c r="M495" s="355"/>
      <c r="N495" s="49" t="s">
        <v>119</v>
      </c>
      <c r="O495" s="78">
        <v>5731068</v>
      </c>
      <c r="P495" s="65">
        <f>IFERROR(O495/L482,"-")</f>
        <v>7.6223035024793875E-3</v>
      </c>
      <c r="Q495" s="78">
        <v>116</v>
      </c>
      <c r="R495" s="65">
        <f>IFERROR(Q495/M482,"-")</f>
        <v>7.9234972677595633E-2</v>
      </c>
      <c r="S495" s="81">
        <f t="shared" si="49"/>
        <v>49405.758620689652</v>
      </c>
      <c r="T495" s="355"/>
      <c r="U495" s="355"/>
      <c r="V495" s="49" t="s">
        <v>119</v>
      </c>
      <c r="W495" s="78">
        <v>346762</v>
      </c>
      <c r="X495" s="65">
        <f>IFERROR(W495/T482,"-")</f>
        <v>1.4212372841064651E-2</v>
      </c>
      <c r="Y495" s="78">
        <v>6</v>
      </c>
      <c r="Z495" s="65">
        <f>IFERROR(Y495/U482,"-")</f>
        <v>7.792207792207792E-2</v>
      </c>
      <c r="AA495" s="192">
        <f t="shared" si="50"/>
        <v>57793.666666666664</v>
      </c>
      <c r="AB495" s="355"/>
      <c r="AC495" s="355"/>
      <c r="AD495" s="49" t="s">
        <v>119</v>
      </c>
      <c r="AE495" s="78">
        <v>233115</v>
      </c>
      <c r="AF495" s="65">
        <f>IFERROR(AE495/AB482,"-")</f>
        <v>4.0889319681283792E-3</v>
      </c>
      <c r="AG495" s="78">
        <v>5</v>
      </c>
      <c r="AH495" s="65">
        <f>IFERROR(AG495/AC482,"-")</f>
        <v>2.7932960893854747E-2</v>
      </c>
      <c r="AI495" s="81">
        <f t="shared" si="51"/>
        <v>46623</v>
      </c>
      <c r="AJ495" s="355"/>
      <c r="AK495" s="355"/>
      <c r="AL495" s="49" t="s">
        <v>119</v>
      </c>
      <c r="AM495" s="78">
        <v>3235441</v>
      </c>
      <c r="AN495" s="65">
        <f>IFERROR(AM495/AJ482,"-")</f>
        <v>1.0325668688998495E-2</v>
      </c>
      <c r="AO495" s="78">
        <v>50</v>
      </c>
      <c r="AP495" s="65">
        <f>IFERROR(AO495/AK482,"-")</f>
        <v>0.10504201680672269</v>
      </c>
      <c r="AQ495" s="81">
        <f t="shared" si="52"/>
        <v>64708.82</v>
      </c>
      <c r="AR495" s="355"/>
      <c r="AS495" s="355"/>
      <c r="AT495" s="49" t="s">
        <v>119</v>
      </c>
      <c r="AU495" s="78">
        <v>1880747</v>
      </c>
      <c r="AV495" s="65">
        <f>IFERROR(AU495/AR482,"-")</f>
        <v>5.2877126127054931E-3</v>
      </c>
      <c r="AW495" s="81">
        <v>53</v>
      </c>
      <c r="AX495" s="65">
        <f>IFERROR(AW495/AS482,"-")</f>
        <v>7.2902338376891335E-2</v>
      </c>
      <c r="AY495" s="284">
        <f t="shared" si="53"/>
        <v>35485.792452830188</v>
      </c>
      <c r="AZ495" s="355"/>
      <c r="BA495" s="355"/>
      <c r="BB495" s="49" t="s">
        <v>119</v>
      </c>
      <c r="BC495" s="78">
        <v>2414795</v>
      </c>
      <c r="BD495" s="65">
        <f>IFERROR(BC495/AZ482,"-")</f>
        <v>3.1223650787801441E-2</v>
      </c>
      <c r="BE495" s="78">
        <v>30</v>
      </c>
      <c r="BF495" s="65">
        <f>IFERROR(BE495/BA482,"-")</f>
        <v>0.44776119402985076</v>
      </c>
      <c r="BG495" s="81">
        <f t="shared" si="54"/>
        <v>80493.166666666672</v>
      </c>
      <c r="BH495" s="355"/>
      <c r="BI495" s="355"/>
      <c r="BJ495" s="49" t="s">
        <v>119</v>
      </c>
      <c r="BK495" s="78">
        <v>1625801</v>
      </c>
      <c r="BL495" s="65">
        <f>IFERROR(BK495/BH482,"-")</f>
        <v>5.3663640351243463E-3</v>
      </c>
      <c r="BM495" s="78">
        <v>37</v>
      </c>
      <c r="BN495" s="65">
        <f>IFERROR(BM495/BI482,"-")</f>
        <v>4.8051948051948054E-2</v>
      </c>
      <c r="BO495" s="192">
        <f t="shared" si="55"/>
        <v>43940.567567567567</v>
      </c>
      <c r="BP495" s="286"/>
    </row>
    <row r="496" spans="2:68" s="10" customFormat="1" ht="13.15" customHeight="1">
      <c r="B496" s="379"/>
      <c r="C496" s="374"/>
      <c r="D496" s="355"/>
      <c r="E496" s="355"/>
      <c r="F496" s="49" t="s">
        <v>120</v>
      </c>
      <c r="G496" s="78">
        <v>97020</v>
      </c>
      <c r="H496" s="65">
        <f>IFERROR(G496/D482,"-")</f>
        <v>8.3624615977093988E-4</v>
      </c>
      <c r="I496" s="78">
        <v>5</v>
      </c>
      <c r="J496" s="65">
        <f>IFERROR(I496/E482,"-")</f>
        <v>4.1322314049586778E-2</v>
      </c>
      <c r="K496" s="81">
        <f t="shared" si="48"/>
        <v>19404</v>
      </c>
      <c r="L496" s="355"/>
      <c r="M496" s="355"/>
      <c r="N496" s="49" t="s">
        <v>120</v>
      </c>
      <c r="O496" s="78">
        <v>6010563</v>
      </c>
      <c r="P496" s="65">
        <f>IFERROR(O496/L482,"-")</f>
        <v>7.9940310264636563E-3</v>
      </c>
      <c r="Q496" s="78">
        <v>89</v>
      </c>
      <c r="R496" s="65">
        <f>IFERROR(Q496/M482,"-")</f>
        <v>6.0792349726775954E-2</v>
      </c>
      <c r="S496" s="81">
        <f t="shared" si="49"/>
        <v>67534.415730337074</v>
      </c>
      <c r="T496" s="355"/>
      <c r="U496" s="355"/>
      <c r="V496" s="49" t="s">
        <v>120</v>
      </c>
      <c r="W496" s="78">
        <v>127674</v>
      </c>
      <c r="X496" s="65">
        <f>IFERROR(W496/T482,"-")</f>
        <v>5.2328412285950832E-3</v>
      </c>
      <c r="Y496" s="78">
        <v>5</v>
      </c>
      <c r="Z496" s="65">
        <f>IFERROR(Y496/U482,"-")</f>
        <v>6.4935064935064929E-2</v>
      </c>
      <c r="AA496" s="192">
        <f t="shared" si="50"/>
        <v>25534.799999999999</v>
      </c>
      <c r="AB496" s="355"/>
      <c r="AC496" s="355"/>
      <c r="AD496" s="49" t="s">
        <v>120</v>
      </c>
      <c r="AE496" s="78">
        <v>3181405</v>
      </c>
      <c r="AF496" s="65">
        <f>IFERROR(AE496/AB482,"-")</f>
        <v>5.5803138399774639E-2</v>
      </c>
      <c r="AG496" s="78">
        <v>5</v>
      </c>
      <c r="AH496" s="65">
        <f>IFERROR(AG496/AC482,"-")</f>
        <v>2.7932960893854747E-2</v>
      </c>
      <c r="AI496" s="81">
        <f t="shared" si="51"/>
        <v>636281</v>
      </c>
      <c r="AJ496" s="355"/>
      <c r="AK496" s="355"/>
      <c r="AL496" s="49" t="s">
        <v>120</v>
      </c>
      <c r="AM496" s="78">
        <v>1128273</v>
      </c>
      <c r="AN496" s="65">
        <f>IFERROR(AM496/AJ482,"-")</f>
        <v>3.6007991456937093E-3</v>
      </c>
      <c r="AO496" s="78">
        <v>32</v>
      </c>
      <c r="AP496" s="65">
        <f>IFERROR(AO496/AK482,"-")</f>
        <v>6.7226890756302518E-2</v>
      </c>
      <c r="AQ496" s="81">
        <f t="shared" si="52"/>
        <v>35258.53125</v>
      </c>
      <c r="AR496" s="355"/>
      <c r="AS496" s="355"/>
      <c r="AT496" s="49" t="s">
        <v>120</v>
      </c>
      <c r="AU496" s="78">
        <v>1573211</v>
      </c>
      <c r="AV496" s="65">
        <f>IFERROR(AU496/AR482,"-")</f>
        <v>4.4230763878113444E-3</v>
      </c>
      <c r="AW496" s="81">
        <v>47</v>
      </c>
      <c r="AX496" s="65">
        <f>IFERROR(AW496/AS482,"-")</f>
        <v>6.4649243466299869E-2</v>
      </c>
      <c r="AY496" s="284">
        <f t="shared" si="53"/>
        <v>33472.574468085106</v>
      </c>
      <c r="AZ496" s="355"/>
      <c r="BA496" s="355"/>
      <c r="BB496" s="49" t="s">
        <v>120</v>
      </c>
      <c r="BC496" s="78">
        <v>379456</v>
      </c>
      <c r="BD496" s="65">
        <f>IFERROR(BC496/AZ482,"-")</f>
        <v>4.90642130422499E-3</v>
      </c>
      <c r="BE496" s="78">
        <v>5</v>
      </c>
      <c r="BF496" s="65">
        <f>IFERROR(BE496/BA482,"-")</f>
        <v>7.4626865671641784E-2</v>
      </c>
      <c r="BG496" s="81">
        <f t="shared" si="54"/>
        <v>75891.199999999997</v>
      </c>
      <c r="BH496" s="355"/>
      <c r="BI496" s="355"/>
      <c r="BJ496" s="49" t="s">
        <v>120</v>
      </c>
      <c r="BK496" s="78">
        <v>612722</v>
      </c>
      <c r="BL496" s="65">
        <f>IFERROR(BK496/BH482,"-")</f>
        <v>2.0224426632345898E-3</v>
      </c>
      <c r="BM496" s="78">
        <v>19</v>
      </c>
      <c r="BN496" s="65">
        <f>IFERROR(BM496/BI482,"-")</f>
        <v>2.4675324675324677E-2</v>
      </c>
      <c r="BO496" s="192">
        <f t="shared" si="55"/>
        <v>32248.526315789473</v>
      </c>
      <c r="BP496" s="286"/>
    </row>
    <row r="497" spans="2:68" s="10" customFormat="1" ht="13.15" customHeight="1">
      <c r="B497" s="379"/>
      <c r="C497" s="374"/>
      <c r="D497" s="355"/>
      <c r="E497" s="355"/>
      <c r="F497" s="50" t="s">
        <v>121</v>
      </c>
      <c r="G497" s="79">
        <v>250631</v>
      </c>
      <c r="H497" s="66">
        <f>IFERROR(G497/D482,"-")</f>
        <v>2.160268102139254E-3</v>
      </c>
      <c r="I497" s="79">
        <v>17</v>
      </c>
      <c r="J497" s="66">
        <f>IFERROR(I497/E482,"-")</f>
        <v>0.14049586776859505</v>
      </c>
      <c r="K497" s="82">
        <f t="shared" si="48"/>
        <v>14743</v>
      </c>
      <c r="L497" s="355"/>
      <c r="M497" s="355"/>
      <c r="N497" s="50" t="s">
        <v>121</v>
      </c>
      <c r="O497" s="79">
        <v>686470</v>
      </c>
      <c r="P497" s="66">
        <f>IFERROR(O497/L482,"-")</f>
        <v>9.1300307121587544E-4</v>
      </c>
      <c r="Q497" s="79">
        <v>84</v>
      </c>
      <c r="R497" s="66">
        <f>IFERROR(Q497/M482,"-")</f>
        <v>5.737704918032787E-2</v>
      </c>
      <c r="S497" s="82">
        <f t="shared" si="49"/>
        <v>8172.2619047619046</v>
      </c>
      <c r="T497" s="355"/>
      <c r="U497" s="355"/>
      <c r="V497" s="50" t="s">
        <v>121</v>
      </c>
      <c r="W497" s="79">
        <v>43629</v>
      </c>
      <c r="X497" s="66">
        <f>IFERROR(W497/T482,"-")</f>
        <v>1.7881763707753723E-3</v>
      </c>
      <c r="Y497" s="79">
        <v>4</v>
      </c>
      <c r="Z497" s="66">
        <f>IFERROR(Y497/U482,"-")</f>
        <v>5.1948051948051951E-2</v>
      </c>
      <c r="AA497" s="193">
        <f t="shared" si="50"/>
        <v>10907.25</v>
      </c>
      <c r="AB497" s="355"/>
      <c r="AC497" s="355"/>
      <c r="AD497" s="50" t="s">
        <v>121</v>
      </c>
      <c r="AE497" s="79">
        <v>31236</v>
      </c>
      <c r="AF497" s="66">
        <f>IFERROR(AE497/AB482,"-")</f>
        <v>5.4789215175539126E-4</v>
      </c>
      <c r="AG497" s="79">
        <v>5</v>
      </c>
      <c r="AH497" s="66">
        <f>IFERROR(AG497/AC482,"-")</f>
        <v>2.7932960893854747E-2</v>
      </c>
      <c r="AI497" s="82">
        <f t="shared" si="51"/>
        <v>6247.2</v>
      </c>
      <c r="AJ497" s="355"/>
      <c r="AK497" s="355"/>
      <c r="AL497" s="50" t="s">
        <v>121</v>
      </c>
      <c r="AM497" s="79">
        <v>168792</v>
      </c>
      <c r="AN497" s="66">
        <f>IFERROR(AM497/AJ482,"-")</f>
        <v>5.3868708140665652E-4</v>
      </c>
      <c r="AO497" s="79">
        <v>35</v>
      </c>
      <c r="AP497" s="66">
        <f>IFERROR(AO497/AK482,"-")</f>
        <v>7.3529411764705885E-2</v>
      </c>
      <c r="AQ497" s="82">
        <f t="shared" si="52"/>
        <v>4822.6285714285714</v>
      </c>
      <c r="AR497" s="355"/>
      <c r="AS497" s="355"/>
      <c r="AT497" s="50" t="s">
        <v>121</v>
      </c>
      <c r="AU497" s="79">
        <v>438954</v>
      </c>
      <c r="AV497" s="66">
        <f>IFERROR(AU497/AR482,"-")</f>
        <v>1.2341174023925213E-3</v>
      </c>
      <c r="AW497" s="82">
        <v>39</v>
      </c>
      <c r="AX497" s="68">
        <f>IFERROR(AW497/AS482,"-")</f>
        <v>5.364511691884457E-2</v>
      </c>
      <c r="AY497" s="287">
        <f t="shared" si="53"/>
        <v>11255.23076923077</v>
      </c>
      <c r="AZ497" s="355"/>
      <c r="BA497" s="355"/>
      <c r="BB497" s="50" t="s">
        <v>121</v>
      </c>
      <c r="BC497" s="79">
        <v>88269</v>
      </c>
      <c r="BD497" s="66">
        <f>IFERROR(BC497/AZ482,"-")</f>
        <v>1.1413310162512534E-3</v>
      </c>
      <c r="BE497" s="79">
        <v>9</v>
      </c>
      <c r="BF497" s="66">
        <f>IFERROR(BE497/BA482,"-")</f>
        <v>0.13432835820895522</v>
      </c>
      <c r="BG497" s="82">
        <f t="shared" si="54"/>
        <v>9807.6666666666661</v>
      </c>
      <c r="BH497" s="355"/>
      <c r="BI497" s="355"/>
      <c r="BJ497" s="50" t="s">
        <v>121</v>
      </c>
      <c r="BK497" s="79">
        <v>347585</v>
      </c>
      <c r="BL497" s="66">
        <f>IFERROR(BK497/BH482,"-")</f>
        <v>1.1472914847196526E-3</v>
      </c>
      <c r="BM497" s="79">
        <v>28</v>
      </c>
      <c r="BN497" s="66">
        <f>IFERROR(BM497/BI482,"-")</f>
        <v>3.6363636363636362E-2</v>
      </c>
      <c r="BO497" s="193">
        <f t="shared" si="55"/>
        <v>12413.75</v>
      </c>
      <c r="BP497" s="286"/>
    </row>
    <row r="498" spans="2:68" s="10" customFormat="1" ht="13.15" customHeight="1">
      <c r="B498" s="380"/>
      <c r="C498" s="375"/>
      <c r="D498" s="356"/>
      <c r="E498" s="356"/>
      <c r="F498" s="51" t="s">
        <v>71</v>
      </c>
      <c r="G498" s="74">
        <f>SUM(G482:G497)</f>
        <v>29629630</v>
      </c>
      <c r="H498" s="66">
        <f>IFERROR(G498/D482,"-")</f>
        <v>0.25538718102384905</v>
      </c>
      <c r="I498" s="79">
        <v>109</v>
      </c>
      <c r="J498" s="66">
        <f>IFERROR(I498/E482,"-")</f>
        <v>0.90082644628099173</v>
      </c>
      <c r="K498" s="82">
        <f t="shared" si="48"/>
        <v>271831.46788990824</v>
      </c>
      <c r="L498" s="356"/>
      <c r="M498" s="356"/>
      <c r="N498" s="51" t="s">
        <v>71</v>
      </c>
      <c r="O498" s="74">
        <f>SUM(O482:O497)</f>
        <v>183485831</v>
      </c>
      <c r="P498" s="66">
        <f>IFERROR(O498/L482,"-")</f>
        <v>0.24403561295846443</v>
      </c>
      <c r="Q498" s="79">
        <v>1174</v>
      </c>
      <c r="R498" s="66">
        <f>IFERROR(Q498/M482,"-")</f>
        <v>0.80191256830601088</v>
      </c>
      <c r="S498" s="82">
        <f t="shared" si="49"/>
        <v>156291.167802385</v>
      </c>
      <c r="T498" s="356"/>
      <c r="U498" s="356"/>
      <c r="V498" s="51" t="s">
        <v>71</v>
      </c>
      <c r="W498" s="74">
        <f>SUM(W482:W497)</f>
        <v>2157487</v>
      </c>
      <c r="X498" s="66">
        <f>IFERROR(W498/T482,"-")</f>
        <v>8.8426672022165212E-2</v>
      </c>
      <c r="Y498" s="79">
        <v>33</v>
      </c>
      <c r="Z498" s="66">
        <f>IFERROR(Y498/U482,"-")</f>
        <v>0.42857142857142855</v>
      </c>
      <c r="AA498" s="193">
        <f t="shared" si="50"/>
        <v>65378.393939393936</v>
      </c>
      <c r="AB498" s="356"/>
      <c r="AC498" s="356"/>
      <c r="AD498" s="51" t="s">
        <v>71</v>
      </c>
      <c r="AE498" s="74">
        <f>SUM(AE482:AE497)</f>
        <v>8346628</v>
      </c>
      <c r="AF498" s="66">
        <f>IFERROR(AE498/AB482,"-")</f>
        <v>0.14640325185112685</v>
      </c>
      <c r="AG498" s="79">
        <v>62</v>
      </c>
      <c r="AH498" s="66">
        <f>IFERROR(AG498/AC482,"-")</f>
        <v>0.34636871508379891</v>
      </c>
      <c r="AI498" s="82">
        <f t="shared" si="51"/>
        <v>134623.03225806452</v>
      </c>
      <c r="AJ498" s="356"/>
      <c r="AK498" s="356"/>
      <c r="AL498" s="51" t="s">
        <v>71</v>
      </c>
      <c r="AM498" s="74">
        <f>SUM(AM482:AM497)</f>
        <v>79888183</v>
      </c>
      <c r="AN498" s="66">
        <f>IFERROR(AM498/AJ482,"-")</f>
        <v>0.25495717888970371</v>
      </c>
      <c r="AO498" s="79">
        <v>435</v>
      </c>
      <c r="AP498" s="66">
        <f>IFERROR(AO498/AK482,"-")</f>
        <v>0.91386554621848737</v>
      </c>
      <c r="AQ498" s="82">
        <f t="shared" si="52"/>
        <v>183650.99540229884</v>
      </c>
      <c r="AR498" s="356"/>
      <c r="AS498" s="356"/>
      <c r="AT498" s="51" t="s">
        <v>71</v>
      </c>
      <c r="AU498" s="74">
        <f>SUM(AU482:AU497)</f>
        <v>93004200</v>
      </c>
      <c r="AV498" s="66">
        <f>IFERROR(AU498/AR482,"-")</f>
        <v>0.26148093357298152</v>
      </c>
      <c r="AW498" s="82">
        <v>640</v>
      </c>
      <c r="AX498" s="153">
        <f>IFERROR(AW498/AS482,"-")</f>
        <v>0.88033012379642361</v>
      </c>
      <c r="AY498" s="216">
        <f t="shared" si="53"/>
        <v>145319.0625</v>
      </c>
      <c r="AZ498" s="356"/>
      <c r="BA498" s="356"/>
      <c r="BB498" s="51" t="s">
        <v>71</v>
      </c>
      <c r="BC498" s="74">
        <f>SUM(BC482:BC497)</f>
        <v>31070267</v>
      </c>
      <c r="BD498" s="66">
        <f>IFERROR(BC498/AZ482,"-")</f>
        <v>0.40174307412917087</v>
      </c>
      <c r="BE498" s="79">
        <v>61</v>
      </c>
      <c r="BF498" s="66">
        <f>IFERROR(BE498/BA482,"-")</f>
        <v>0.91044776119402981</v>
      </c>
      <c r="BG498" s="82">
        <f t="shared" si="54"/>
        <v>509348.63934426231</v>
      </c>
      <c r="BH498" s="356"/>
      <c r="BI498" s="356"/>
      <c r="BJ498" s="51" t="s">
        <v>71</v>
      </c>
      <c r="BK498" s="74">
        <f>SUM(BK482:BK497)</f>
        <v>51154191</v>
      </c>
      <c r="BL498" s="66">
        <f>IFERROR(BK498/BH482,"-")</f>
        <v>0.16884723950119448</v>
      </c>
      <c r="BM498" s="79">
        <v>507</v>
      </c>
      <c r="BN498" s="66">
        <f>IFERROR(BM498/BI482,"-")</f>
        <v>0.65844155844155849</v>
      </c>
      <c r="BO498" s="193">
        <f t="shared" si="55"/>
        <v>100895.84023668639</v>
      </c>
      <c r="BP498" s="286"/>
    </row>
    <row r="499" spans="2:68" s="10" customFormat="1" ht="13.15" customHeight="1">
      <c r="B499" s="378">
        <v>30</v>
      </c>
      <c r="C499" s="373" t="s">
        <v>38</v>
      </c>
      <c r="D499" s="354">
        <v>110379050</v>
      </c>
      <c r="E499" s="354">
        <v>158</v>
      </c>
      <c r="F499" s="47" t="s">
        <v>107</v>
      </c>
      <c r="G499" s="77">
        <v>7599485</v>
      </c>
      <c r="H499" s="64">
        <f>IFERROR(G499/D499,"-")</f>
        <v>6.8848979946828676E-2</v>
      </c>
      <c r="I499" s="77">
        <v>41</v>
      </c>
      <c r="J499" s="64">
        <f>IFERROR(I499/E499,"-")</f>
        <v>0.25949367088607594</v>
      </c>
      <c r="K499" s="80">
        <f t="shared" si="48"/>
        <v>185353.29268292684</v>
      </c>
      <c r="L499" s="354">
        <v>919000820</v>
      </c>
      <c r="M499" s="354">
        <v>1686</v>
      </c>
      <c r="N499" s="47" t="s">
        <v>107</v>
      </c>
      <c r="O499" s="77">
        <v>21500037</v>
      </c>
      <c r="P499" s="64">
        <f>IFERROR(O499/L499,"-")</f>
        <v>2.3395013945689408E-2</v>
      </c>
      <c r="Q499" s="77">
        <v>257</v>
      </c>
      <c r="R499" s="64">
        <f>IFERROR(Q499/M499,"-")</f>
        <v>0.15243179122182682</v>
      </c>
      <c r="S499" s="80">
        <f t="shared" si="49"/>
        <v>83657.731517509732</v>
      </c>
      <c r="T499" s="354">
        <v>23796270</v>
      </c>
      <c r="U499" s="354">
        <v>93</v>
      </c>
      <c r="V499" s="47" t="s">
        <v>107</v>
      </c>
      <c r="W499" s="77">
        <v>334466</v>
      </c>
      <c r="X499" s="64">
        <f>IFERROR(W499/T499,"-")</f>
        <v>1.4055396076780101E-2</v>
      </c>
      <c r="Y499" s="77">
        <v>9</v>
      </c>
      <c r="Z499" s="64">
        <f>IFERROR(Y499/U499,"-")</f>
        <v>9.6774193548387094E-2</v>
      </c>
      <c r="AA499" s="191">
        <f t="shared" si="50"/>
        <v>37162.888888888891</v>
      </c>
      <c r="AB499" s="354">
        <v>60545210</v>
      </c>
      <c r="AC499" s="354">
        <v>179</v>
      </c>
      <c r="AD499" s="47" t="s">
        <v>107</v>
      </c>
      <c r="AE499" s="77">
        <v>1450929</v>
      </c>
      <c r="AF499" s="64">
        <f>IFERROR(AE499/AB499,"-")</f>
        <v>2.3964389585897878E-2</v>
      </c>
      <c r="AG499" s="77">
        <v>20</v>
      </c>
      <c r="AH499" s="64">
        <f>IFERROR(AG499/AC499,"-")</f>
        <v>0.11173184357541899</v>
      </c>
      <c r="AI499" s="80">
        <f t="shared" si="51"/>
        <v>72546.45</v>
      </c>
      <c r="AJ499" s="354">
        <v>368271780</v>
      </c>
      <c r="AK499" s="354">
        <v>594</v>
      </c>
      <c r="AL499" s="47" t="s">
        <v>107</v>
      </c>
      <c r="AM499" s="77">
        <v>11092297</v>
      </c>
      <c r="AN499" s="64">
        <f>IFERROR(AM499/AJ499,"-")</f>
        <v>3.0119866909161488E-2</v>
      </c>
      <c r="AO499" s="77">
        <v>92</v>
      </c>
      <c r="AP499" s="64">
        <f>IFERROR(AO499/AK499,"-")</f>
        <v>0.15488215488215487</v>
      </c>
      <c r="AQ499" s="80">
        <f t="shared" si="52"/>
        <v>120568.44565217392</v>
      </c>
      <c r="AR499" s="354">
        <v>452410180</v>
      </c>
      <c r="AS499" s="354">
        <v>809</v>
      </c>
      <c r="AT499" s="47" t="s">
        <v>107</v>
      </c>
      <c r="AU499" s="77">
        <v>4677230</v>
      </c>
      <c r="AV499" s="64">
        <f>IFERROR(AU499/AR499,"-")</f>
        <v>1.0338472047644905E-2</v>
      </c>
      <c r="AW499" s="80">
        <v>132</v>
      </c>
      <c r="AX499" s="67">
        <f>IFERROR(AW499/AS499,"-")</f>
        <v>0.16316440049443759</v>
      </c>
      <c r="AY499" s="191">
        <f t="shared" si="53"/>
        <v>35433.560606060608</v>
      </c>
      <c r="AZ499" s="354">
        <v>136049850</v>
      </c>
      <c r="BA499" s="354">
        <v>100</v>
      </c>
      <c r="BB499" s="47" t="s">
        <v>107</v>
      </c>
      <c r="BC499" s="77">
        <v>12003962</v>
      </c>
      <c r="BD499" s="64">
        <f>IFERROR(BC499/AZ499,"-")</f>
        <v>8.8232085518653636E-2</v>
      </c>
      <c r="BE499" s="77">
        <v>32</v>
      </c>
      <c r="BF499" s="64">
        <f>IFERROR(BE499/BA499,"-")</f>
        <v>0.32</v>
      </c>
      <c r="BG499" s="80">
        <f t="shared" si="54"/>
        <v>375123.8125</v>
      </c>
      <c r="BH499" s="354">
        <v>367598010</v>
      </c>
      <c r="BI499" s="354">
        <v>986</v>
      </c>
      <c r="BJ499" s="47" t="s">
        <v>107</v>
      </c>
      <c r="BK499" s="77">
        <v>8982166</v>
      </c>
      <c r="BL499" s="64">
        <f>IFERROR(BK499/BH499,"-")</f>
        <v>2.4434751428605395E-2</v>
      </c>
      <c r="BM499" s="77">
        <v>127</v>
      </c>
      <c r="BN499" s="64">
        <f>IFERROR(BM499/BI499,"-")</f>
        <v>0.12880324543610547</v>
      </c>
      <c r="BO499" s="191">
        <f t="shared" si="55"/>
        <v>70725.716535433065</v>
      </c>
      <c r="BP499" s="286"/>
    </row>
    <row r="500" spans="2:68" s="10" customFormat="1" ht="13.15" customHeight="1">
      <c r="B500" s="379"/>
      <c r="C500" s="374"/>
      <c r="D500" s="355"/>
      <c r="E500" s="355"/>
      <c r="F500" s="48" t="s">
        <v>108</v>
      </c>
      <c r="G500" s="78">
        <v>1469139</v>
      </c>
      <c r="H500" s="65">
        <f>IFERROR(G500/D499,"-")</f>
        <v>1.3309944233076838E-2</v>
      </c>
      <c r="I500" s="78">
        <v>48</v>
      </c>
      <c r="J500" s="65">
        <f>IFERROR(I500/E499,"-")</f>
        <v>0.30379746835443039</v>
      </c>
      <c r="K500" s="81">
        <f t="shared" si="48"/>
        <v>30607.0625</v>
      </c>
      <c r="L500" s="355"/>
      <c r="M500" s="355"/>
      <c r="N500" s="48" t="s">
        <v>108</v>
      </c>
      <c r="O500" s="78">
        <v>27251435</v>
      </c>
      <c r="P500" s="65">
        <f>IFERROR(O500/L499,"-")</f>
        <v>2.9653330450782407E-2</v>
      </c>
      <c r="Q500" s="78">
        <v>400</v>
      </c>
      <c r="R500" s="65">
        <f>IFERROR(Q500/M499,"-")</f>
        <v>0.23724792408066431</v>
      </c>
      <c r="S500" s="81">
        <f t="shared" si="49"/>
        <v>68128.587499999994</v>
      </c>
      <c r="T500" s="355"/>
      <c r="U500" s="355"/>
      <c r="V500" s="48" t="s">
        <v>108</v>
      </c>
      <c r="W500" s="78">
        <v>263166</v>
      </c>
      <c r="X500" s="65">
        <f>IFERROR(W500/T499,"-")</f>
        <v>1.1059128174289499E-2</v>
      </c>
      <c r="Y500" s="78">
        <v>14</v>
      </c>
      <c r="Z500" s="65">
        <f>IFERROR(Y500/U499,"-")</f>
        <v>0.15053763440860216</v>
      </c>
      <c r="AA500" s="192">
        <f t="shared" si="50"/>
        <v>18797.571428571428</v>
      </c>
      <c r="AB500" s="355"/>
      <c r="AC500" s="355"/>
      <c r="AD500" s="48" t="s">
        <v>108</v>
      </c>
      <c r="AE500" s="78">
        <v>590626</v>
      </c>
      <c r="AF500" s="65">
        <f>IFERROR(AE500/AB499,"-")</f>
        <v>9.7551234854086726E-3</v>
      </c>
      <c r="AG500" s="78">
        <v>26</v>
      </c>
      <c r="AH500" s="65">
        <f>IFERROR(AG500/AC499,"-")</f>
        <v>0.14525139664804471</v>
      </c>
      <c r="AI500" s="81">
        <f t="shared" si="51"/>
        <v>22716.384615384617</v>
      </c>
      <c r="AJ500" s="355"/>
      <c r="AK500" s="355"/>
      <c r="AL500" s="48" t="s">
        <v>108</v>
      </c>
      <c r="AM500" s="78">
        <v>7977087</v>
      </c>
      <c r="AN500" s="65">
        <f>IFERROR(AM500/AJ499,"-")</f>
        <v>2.1660869589301683E-2</v>
      </c>
      <c r="AO500" s="78">
        <v>162</v>
      </c>
      <c r="AP500" s="65">
        <f>IFERROR(AO500/AK499,"-")</f>
        <v>0.27272727272727271</v>
      </c>
      <c r="AQ500" s="81">
        <f t="shared" si="52"/>
        <v>49241.277777777781</v>
      </c>
      <c r="AR500" s="355"/>
      <c r="AS500" s="355"/>
      <c r="AT500" s="48" t="s">
        <v>108</v>
      </c>
      <c r="AU500" s="78">
        <v>18341677</v>
      </c>
      <c r="AV500" s="65">
        <f>IFERROR(AU500/AR499,"-")</f>
        <v>4.0542140320538322E-2</v>
      </c>
      <c r="AW500" s="81">
        <v>196</v>
      </c>
      <c r="AX500" s="65">
        <f>IFERROR(AW500/AS499,"-")</f>
        <v>0.24227441285537701</v>
      </c>
      <c r="AY500" s="284">
        <f t="shared" si="53"/>
        <v>93579.984693877544</v>
      </c>
      <c r="AZ500" s="355"/>
      <c r="BA500" s="355"/>
      <c r="BB500" s="48" t="s">
        <v>108</v>
      </c>
      <c r="BC500" s="78">
        <v>3948520</v>
      </c>
      <c r="BD500" s="65">
        <f>IFERROR(BC500/AZ499,"-")</f>
        <v>2.9022597231823481E-2</v>
      </c>
      <c r="BE500" s="78">
        <v>27</v>
      </c>
      <c r="BF500" s="65">
        <f>IFERROR(BE500/BA499,"-")</f>
        <v>0.27</v>
      </c>
      <c r="BG500" s="81">
        <f t="shared" si="54"/>
        <v>146241.48148148149</v>
      </c>
      <c r="BH500" s="355"/>
      <c r="BI500" s="355"/>
      <c r="BJ500" s="48" t="s">
        <v>108</v>
      </c>
      <c r="BK500" s="78">
        <v>10662121</v>
      </c>
      <c r="BL500" s="65">
        <f>IFERROR(BK500/BH499,"-")</f>
        <v>2.9004838736749416E-2</v>
      </c>
      <c r="BM500" s="78">
        <v>186</v>
      </c>
      <c r="BN500" s="65">
        <f>IFERROR(BM500/BI499,"-")</f>
        <v>0.18864097363083165</v>
      </c>
      <c r="BO500" s="192">
        <f t="shared" si="55"/>
        <v>57323.231182795702</v>
      </c>
      <c r="BP500" s="286"/>
    </row>
    <row r="501" spans="2:68" s="10" customFormat="1" ht="13.15" customHeight="1">
      <c r="B501" s="379"/>
      <c r="C501" s="374"/>
      <c r="D501" s="355"/>
      <c r="E501" s="355"/>
      <c r="F501" s="49" t="s">
        <v>109</v>
      </c>
      <c r="G501" s="78">
        <v>3980173</v>
      </c>
      <c r="H501" s="65">
        <f>IFERROR(G501/D499,"-")</f>
        <v>3.6059134410017117E-2</v>
      </c>
      <c r="I501" s="78">
        <v>56</v>
      </c>
      <c r="J501" s="65">
        <f>IFERROR(I501/E499,"-")</f>
        <v>0.35443037974683544</v>
      </c>
      <c r="K501" s="81">
        <f t="shared" si="48"/>
        <v>71074.517857142855</v>
      </c>
      <c r="L501" s="355"/>
      <c r="M501" s="355"/>
      <c r="N501" s="49" t="s">
        <v>109</v>
      </c>
      <c r="O501" s="78">
        <v>25827294</v>
      </c>
      <c r="P501" s="65">
        <f>IFERROR(O501/L499,"-")</f>
        <v>2.8103668068544269E-2</v>
      </c>
      <c r="Q501" s="78">
        <v>511</v>
      </c>
      <c r="R501" s="65">
        <f>IFERROR(Q501/M499,"-")</f>
        <v>0.30308422301304866</v>
      </c>
      <c r="S501" s="81">
        <f t="shared" si="49"/>
        <v>50542.649706457923</v>
      </c>
      <c r="T501" s="355"/>
      <c r="U501" s="355"/>
      <c r="V501" s="49" t="s">
        <v>109</v>
      </c>
      <c r="W501" s="78">
        <v>0</v>
      </c>
      <c r="X501" s="65">
        <f>IFERROR(W501/T499,"-")</f>
        <v>0</v>
      </c>
      <c r="Y501" s="78">
        <v>0</v>
      </c>
      <c r="Z501" s="65">
        <f>IFERROR(Y501/U499,"-")</f>
        <v>0</v>
      </c>
      <c r="AA501" s="192" t="str">
        <f t="shared" si="50"/>
        <v>-</v>
      </c>
      <c r="AB501" s="355"/>
      <c r="AC501" s="355"/>
      <c r="AD501" s="49" t="s">
        <v>109</v>
      </c>
      <c r="AE501" s="78">
        <v>0</v>
      </c>
      <c r="AF501" s="65">
        <f>IFERROR(AE501/AB499,"-")</f>
        <v>0</v>
      </c>
      <c r="AG501" s="78">
        <v>0</v>
      </c>
      <c r="AH501" s="65">
        <f>IFERROR(AG501/AC499,"-")</f>
        <v>0</v>
      </c>
      <c r="AI501" s="81" t="str">
        <f t="shared" si="51"/>
        <v>-</v>
      </c>
      <c r="AJ501" s="355"/>
      <c r="AK501" s="355"/>
      <c r="AL501" s="49" t="s">
        <v>109</v>
      </c>
      <c r="AM501" s="78">
        <v>10984355</v>
      </c>
      <c r="AN501" s="65">
        <f>IFERROR(AM501/AJ499,"-")</f>
        <v>2.9826762723986072E-2</v>
      </c>
      <c r="AO501" s="78">
        <v>235</v>
      </c>
      <c r="AP501" s="65">
        <f>IFERROR(AO501/AK499,"-")</f>
        <v>0.3956228956228956</v>
      </c>
      <c r="AQ501" s="81">
        <f t="shared" si="52"/>
        <v>46741.936170212764</v>
      </c>
      <c r="AR501" s="355"/>
      <c r="AS501" s="355"/>
      <c r="AT501" s="49" t="s">
        <v>109</v>
      </c>
      <c r="AU501" s="78">
        <v>14842939</v>
      </c>
      <c r="AV501" s="65">
        <f>IFERROR(AU501/AR499,"-")</f>
        <v>3.2808587552119184E-2</v>
      </c>
      <c r="AW501" s="81">
        <v>276</v>
      </c>
      <c r="AX501" s="65">
        <f>IFERROR(AW501/AS499,"-")</f>
        <v>0.34116192830655129</v>
      </c>
      <c r="AY501" s="284">
        <f t="shared" si="53"/>
        <v>53778.764492753624</v>
      </c>
      <c r="AZ501" s="355"/>
      <c r="BA501" s="355"/>
      <c r="BB501" s="49" t="s">
        <v>109</v>
      </c>
      <c r="BC501" s="78">
        <v>4260059</v>
      </c>
      <c r="BD501" s="65">
        <f>IFERROR(BC501/AZ499,"-")</f>
        <v>3.1312485827805027E-2</v>
      </c>
      <c r="BE501" s="78">
        <v>37</v>
      </c>
      <c r="BF501" s="65">
        <f>IFERROR(BE501/BA499,"-")</f>
        <v>0.37</v>
      </c>
      <c r="BG501" s="81">
        <f t="shared" si="54"/>
        <v>115136.72972972973</v>
      </c>
      <c r="BH501" s="355"/>
      <c r="BI501" s="355"/>
      <c r="BJ501" s="49" t="s">
        <v>109</v>
      </c>
      <c r="BK501" s="78">
        <v>8512358</v>
      </c>
      <c r="BL501" s="65">
        <f>IFERROR(BK501/BH499,"-")</f>
        <v>2.3156703160607424E-2</v>
      </c>
      <c r="BM501" s="78">
        <v>224</v>
      </c>
      <c r="BN501" s="65">
        <f>IFERROR(BM501/BI499,"-")</f>
        <v>0.22718052738336714</v>
      </c>
      <c r="BO501" s="192">
        <f t="shared" si="55"/>
        <v>38001.598214285717</v>
      </c>
      <c r="BP501" s="286"/>
    </row>
    <row r="502" spans="2:68" s="10" customFormat="1" ht="13.15" customHeight="1">
      <c r="B502" s="379"/>
      <c r="C502" s="374"/>
      <c r="D502" s="355"/>
      <c r="E502" s="355"/>
      <c r="F502" s="49" t="s">
        <v>110</v>
      </c>
      <c r="G502" s="78">
        <v>119774</v>
      </c>
      <c r="H502" s="65">
        <f>IFERROR(G502/D499,"-")</f>
        <v>1.0851153366512939E-3</v>
      </c>
      <c r="I502" s="78">
        <v>8</v>
      </c>
      <c r="J502" s="65">
        <f>IFERROR(I502/E499,"-")</f>
        <v>5.0632911392405063E-2</v>
      </c>
      <c r="K502" s="81">
        <f t="shared" si="48"/>
        <v>14971.75</v>
      </c>
      <c r="L502" s="355"/>
      <c r="M502" s="355"/>
      <c r="N502" s="49" t="s">
        <v>110</v>
      </c>
      <c r="O502" s="78">
        <v>9857861</v>
      </c>
      <c r="P502" s="65">
        <f>IFERROR(O502/L499,"-")</f>
        <v>1.0726716217728728E-2</v>
      </c>
      <c r="Q502" s="78">
        <v>85</v>
      </c>
      <c r="R502" s="65">
        <f>IFERROR(Q502/M499,"-")</f>
        <v>5.041518386714116E-2</v>
      </c>
      <c r="S502" s="81">
        <f t="shared" si="49"/>
        <v>115974.83529411764</v>
      </c>
      <c r="T502" s="355"/>
      <c r="U502" s="355"/>
      <c r="V502" s="49" t="s">
        <v>110</v>
      </c>
      <c r="W502" s="78">
        <v>0</v>
      </c>
      <c r="X502" s="65">
        <f>IFERROR(W502/T499,"-")</f>
        <v>0</v>
      </c>
      <c r="Y502" s="78">
        <v>0</v>
      </c>
      <c r="Z502" s="65">
        <f>IFERROR(Y502/U499,"-")</f>
        <v>0</v>
      </c>
      <c r="AA502" s="192" t="str">
        <f t="shared" si="50"/>
        <v>-</v>
      </c>
      <c r="AB502" s="355"/>
      <c r="AC502" s="355"/>
      <c r="AD502" s="49" t="s">
        <v>110</v>
      </c>
      <c r="AE502" s="78">
        <v>0</v>
      </c>
      <c r="AF502" s="65">
        <f>IFERROR(AE502/AB499,"-")</f>
        <v>0</v>
      </c>
      <c r="AG502" s="78">
        <v>0</v>
      </c>
      <c r="AH502" s="65">
        <f>IFERROR(AG502/AC499,"-")</f>
        <v>0</v>
      </c>
      <c r="AI502" s="81" t="str">
        <f t="shared" si="51"/>
        <v>-</v>
      </c>
      <c r="AJ502" s="355"/>
      <c r="AK502" s="355"/>
      <c r="AL502" s="49" t="s">
        <v>110</v>
      </c>
      <c r="AM502" s="78">
        <v>2406379</v>
      </c>
      <c r="AN502" s="65">
        <f>IFERROR(AM502/AJ499,"-")</f>
        <v>6.5342476146285225E-3</v>
      </c>
      <c r="AO502" s="78">
        <v>48</v>
      </c>
      <c r="AP502" s="65">
        <f>IFERROR(AO502/AK499,"-")</f>
        <v>8.0808080808080815E-2</v>
      </c>
      <c r="AQ502" s="81">
        <f t="shared" si="52"/>
        <v>50132.895833333336</v>
      </c>
      <c r="AR502" s="355"/>
      <c r="AS502" s="355"/>
      <c r="AT502" s="49" t="s">
        <v>110</v>
      </c>
      <c r="AU502" s="78">
        <v>7451482</v>
      </c>
      <c r="AV502" s="65">
        <f>IFERROR(AU502/AR499,"-")</f>
        <v>1.647063291104546E-2</v>
      </c>
      <c r="AW502" s="81">
        <v>37</v>
      </c>
      <c r="AX502" s="65">
        <f>IFERROR(AW502/AS499,"-")</f>
        <v>4.573547589616811E-2</v>
      </c>
      <c r="AY502" s="284">
        <f t="shared" si="53"/>
        <v>201391.40540540541</v>
      </c>
      <c r="AZ502" s="355"/>
      <c r="BA502" s="355"/>
      <c r="BB502" s="49" t="s">
        <v>110</v>
      </c>
      <c r="BC502" s="78">
        <v>143781</v>
      </c>
      <c r="BD502" s="65">
        <f>IFERROR(BC502/AZ499,"-")</f>
        <v>1.0568258619910276E-3</v>
      </c>
      <c r="BE502" s="78">
        <v>7</v>
      </c>
      <c r="BF502" s="65">
        <f>IFERROR(BE502/BA499,"-")</f>
        <v>7.0000000000000007E-2</v>
      </c>
      <c r="BG502" s="81">
        <f t="shared" si="54"/>
        <v>20540.142857142859</v>
      </c>
      <c r="BH502" s="355"/>
      <c r="BI502" s="355"/>
      <c r="BJ502" s="49" t="s">
        <v>110</v>
      </c>
      <c r="BK502" s="78">
        <v>1091536</v>
      </c>
      <c r="BL502" s="65">
        <f>IFERROR(BK502/BH499,"-")</f>
        <v>2.9693740725092611E-3</v>
      </c>
      <c r="BM502" s="78">
        <v>29</v>
      </c>
      <c r="BN502" s="65">
        <f>IFERROR(BM502/BI499,"-")</f>
        <v>2.9411764705882353E-2</v>
      </c>
      <c r="BO502" s="192">
        <f t="shared" si="55"/>
        <v>37639.172413793101</v>
      </c>
      <c r="BP502" s="286"/>
    </row>
    <row r="503" spans="2:68" s="10" customFormat="1" ht="13.15" customHeight="1">
      <c r="B503" s="379"/>
      <c r="C503" s="374"/>
      <c r="D503" s="355"/>
      <c r="E503" s="355"/>
      <c r="F503" s="49" t="s">
        <v>111</v>
      </c>
      <c r="G503" s="78">
        <v>3195455</v>
      </c>
      <c r="H503" s="65">
        <f>IFERROR(G503/D499,"-")</f>
        <v>2.8949832418380117E-2</v>
      </c>
      <c r="I503" s="78">
        <v>65</v>
      </c>
      <c r="J503" s="65">
        <f>IFERROR(I503/E499,"-")</f>
        <v>0.41139240506329117</v>
      </c>
      <c r="K503" s="81">
        <f t="shared" si="48"/>
        <v>49160.846153846156</v>
      </c>
      <c r="L503" s="355"/>
      <c r="M503" s="355"/>
      <c r="N503" s="49" t="s">
        <v>111</v>
      </c>
      <c r="O503" s="78">
        <v>20295714</v>
      </c>
      <c r="P503" s="65">
        <f>IFERROR(O503/L499,"-")</f>
        <v>2.2084543950678957E-2</v>
      </c>
      <c r="Q503" s="78">
        <v>580</v>
      </c>
      <c r="R503" s="65">
        <f>IFERROR(Q503/M499,"-")</f>
        <v>0.34400948991696323</v>
      </c>
      <c r="S503" s="81">
        <f t="shared" si="49"/>
        <v>34992.610344827583</v>
      </c>
      <c r="T503" s="355"/>
      <c r="U503" s="355"/>
      <c r="V503" s="49" t="s">
        <v>111</v>
      </c>
      <c r="W503" s="78">
        <v>0</v>
      </c>
      <c r="X503" s="65">
        <f>IFERROR(W503/T499,"-")</f>
        <v>0</v>
      </c>
      <c r="Y503" s="78">
        <v>0</v>
      </c>
      <c r="Z503" s="65">
        <f>IFERROR(Y503/U499,"-")</f>
        <v>0</v>
      </c>
      <c r="AA503" s="192" t="str">
        <f t="shared" si="50"/>
        <v>-</v>
      </c>
      <c r="AB503" s="355"/>
      <c r="AC503" s="355"/>
      <c r="AD503" s="49" t="s">
        <v>111</v>
      </c>
      <c r="AE503" s="78">
        <v>0</v>
      </c>
      <c r="AF503" s="65">
        <f>IFERROR(AE503/AB499,"-")</f>
        <v>0</v>
      </c>
      <c r="AG503" s="78">
        <v>0</v>
      </c>
      <c r="AH503" s="65">
        <f>IFERROR(AG503/AC499,"-")</f>
        <v>0</v>
      </c>
      <c r="AI503" s="81" t="str">
        <f t="shared" si="51"/>
        <v>-</v>
      </c>
      <c r="AJ503" s="355"/>
      <c r="AK503" s="355"/>
      <c r="AL503" s="49" t="s">
        <v>111</v>
      </c>
      <c r="AM503" s="78">
        <v>9047999</v>
      </c>
      <c r="AN503" s="65">
        <f>IFERROR(AM503/AJ499,"-")</f>
        <v>2.4568808937790454E-2</v>
      </c>
      <c r="AO503" s="78">
        <v>270</v>
      </c>
      <c r="AP503" s="65">
        <f>IFERROR(AO503/AK499,"-")</f>
        <v>0.45454545454545453</v>
      </c>
      <c r="AQ503" s="81">
        <f t="shared" si="52"/>
        <v>33511.107407407406</v>
      </c>
      <c r="AR503" s="355"/>
      <c r="AS503" s="355"/>
      <c r="AT503" s="49" t="s">
        <v>111</v>
      </c>
      <c r="AU503" s="78">
        <v>11247715</v>
      </c>
      <c r="AV503" s="65">
        <f>IFERROR(AU503/AR499,"-")</f>
        <v>2.4861763720701421E-2</v>
      </c>
      <c r="AW503" s="81">
        <v>310</v>
      </c>
      <c r="AX503" s="65">
        <f>IFERROR(AW503/AS499,"-")</f>
        <v>0.38318912237330038</v>
      </c>
      <c r="AY503" s="284">
        <f t="shared" si="53"/>
        <v>36282.951612903227</v>
      </c>
      <c r="AZ503" s="355"/>
      <c r="BA503" s="355"/>
      <c r="BB503" s="49" t="s">
        <v>111</v>
      </c>
      <c r="BC503" s="78">
        <v>1996864</v>
      </c>
      <c r="BD503" s="65">
        <f>IFERROR(BC503/AZ499,"-")</f>
        <v>1.4677443598798528E-2</v>
      </c>
      <c r="BE503" s="78">
        <v>35</v>
      </c>
      <c r="BF503" s="65">
        <f>IFERROR(BE503/BA499,"-")</f>
        <v>0.35</v>
      </c>
      <c r="BG503" s="81">
        <f t="shared" si="54"/>
        <v>57053.257142857146</v>
      </c>
      <c r="BH503" s="355"/>
      <c r="BI503" s="355"/>
      <c r="BJ503" s="49" t="s">
        <v>111</v>
      </c>
      <c r="BK503" s="78">
        <v>8504274</v>
      </c>
      <c r="BL503" s="65">
        <f>IFERROR(BK503/BH499,"-")</f>
        <v>2.3134711746671317E-2</v>
      </c>
      <c r="BM503" s="78">
        <v>251</v>
      </c>
      <c r="BN503" s="65">
        <f>IFERROR(BM503/BI499,"-")</f>
        <v>0.25456389452332656</v>
      </c>
      <c r="BO503" s="192">
        <f t="shared" si="55"/>
        <v>33881.569721115535</v>
      </c>
      <c r="BP503" s="286"/>
    </row>
    <row r="504" spans="2:68" s="10" customFormat="1" ht="13.15" customHeight="1">
      <c r="B504" s="379"/>
      <c r="C504" s="374"/>
      <c r="D504" s="355"/>
      <c r="E504" s="355"/>
      <c r="F504" s="49" t="s">
        <v>112</v>
      </c>
      <c r="G504" s="78">
        <v>6139868</v>
      </c>
      <c r="H504" s="65">
        <f>IFERROR(G504/D499,"-")</f>
        <v>5.5625302084045841E-2</v>
      </c>
      <c r="I504" s="78">
        <v>73</v>
      </c>
      <c r="J504" s="65">
        <f>IFERROR(I504/E499,"-")</f>
        <v>0.46202531645569622</v>
      </c>
      <c r="K504" s="81">
        <f t="shared" si="48"/>
        <v>84107.780821917811</v>
      </c>
      <c r="L504" s="355"/>
      <c r="M504" s="355"/>
      <c r="N504" s="49" t="s">
        <v>112</v>
      </c>
      <c r="O504" s="78">
        <v>41639182</v>
      </c>
      <c r="P504" s="65">
        <f>IFERROR(O504/L499,"-")</f>
        <v>4.5309189169167444E-2</v>
      </c>
      <c r="Q504" s="78">
        <v>656</v>
      </c>
      <c r="R504" s="65">
        <f>IFERROR(Q504/M499,"-")</f>
        <v>0.38908659549228947</v>
      </c>
      <c r="S504" s="81">
        <f t="shared" si="49"/>
        <v>63474.362804878052</v>
      </c>
      <c r="T504" s="355"/>
      <c r="U504" s="355"/>
      <c r="V504" s="49" t="s">
        <v>112</v>
      </c>
      <c r="W504" s="78">
        <v>0</v>
      </c>
      <c r="X504" s="65">
        <f>IFERROR(W504/T499,"-")</f>
        <v>0</v>
      </c>
      <c r="Y504" s="78">
        <v>0</v>
      </c>
      <c r="Z504" s="65">
        <f>IFERROR(Y504/U499,"-")</f>
        <v>0</v>
      </c>
      <c r="AA504" s="192" t="str">
        <f t="shared" si="50"/>
        <v>-</v>
      </c>
      <c r="AB504" s="355"/>
      <c r="AC504" s="355"/>
      <c r="AD504" s="49" t="s">
        <v>112</v>
      </c>
      <c r="AE504" s="78">
        <v>0</v>
      </c>
      <c r="AF504" s="65">
        <f>IFERROR(AE504/AB499,"-")</f>
        <v>0</v>
      </c>
      <c r="AG504" s="78">
        <v>0</v>
      </c>
      <c r="AH504" s="65">
        <f>IFERROR(AG504/AC499,"-")</f>
        <v>0</v>
      </c>
      <c r="AI504" s="81" t="str">
        <f t="shared" si="51"/>
        <v>-</v>
      </c>
      <c r="AJ504" s="355"/>
      <c r="AK504" s="355"/>
      <c r="AL504" s="49" t="s">
        <v>112</v>
      </c>
      <c r="AM504" s="78">
        <v>21834867</v>
      </c>
      <c r="AN504" s="65">
        <f>IFERROR(AM504/AJ499,"-")</f>
        <v>5.9290090052515024E-2</v>
      </c>
      <c r="AO504" s="78">
        <v>298</v>
      </c>
      <c r="AP504" s="65">
        <f>IFERROR(AO504/AK499,"-")</f>
        <v>0.50168350168350173</v>
      </c>
      <c r="AQ504" s="81">
        <f t="shared" si="52"/>
        <v>73271.365771812081</v>
      </c>
      <c r="AR504" s="355"/>
      <c r="AS504" s="355"/>
      <c r="AT504" s="49" t="s">
        <v>112</v>
      </c>
      <c r="AU504" s="78">
        <v>19804315</v>
      </c>
      <c r="AV504" s="65">
        <f>IFERROR(AU504/AR499,"-")</f>
        <v>4.377513123157397E-2</v>
      </c>
      <c r="AW504" s="81">
        <v>358</v>
      </c>
      <c r="AX504" s="65">
        <f>IFERROR(AW504/AS499,"-")</f>
        <v>0.44252163164400493</v>
      </c>
      <c r="AY504" s="284">
        <f t="shared" si="53"/>
        <v>55319.315642458103</v>
      </c>
      <c r="AZ504" s="355"/>
      <c r="BA504" s="355"/>
      <c r="BB504" s="49" t="s">
        <v>112</v>
      </c>
      <c r="BC504" s="78">
        <v>4179697</v>
      </c>
      <c r="BD504" s="65">
        <f>IFERROR(BC504/AZ499,"-")</f>
        <v>3.0721805279461903E-2</v>
      </c>
      <c r="BE504" s="78">
        <v>42</v>
      </c>
      <c r="BF504" s="65">
        <f>IFERROR(BE504/BA499,"-")</f>
        <v>0.42</v>
      </c>
      <c r="BG504" s="81">
        <f t="shared" si="54"/>
        <v>99516.595238095237</v>
      </c>
      <c r="BH504" s="355"/>
      <c r="BI504" s="355"/>
      <c r="BJ504" s="49" t="s">
        <v>112</v>
      </c>
      <c r="BK504" s="78">
        <v>15758440</v>
      </c>
      <c r="BL504" s="65">
        <f>IFERROR(BK504/BH499,"-")</f>
        <v>4.2868676030101471E-2</v>
      </c>
      <c r="BM504" s="78">
        <v>290</v>
      </c>
      <c r="BN504" s="65">
        <f>IFERROR(BM504/BI499,"-")</f>
        <v>0.29411764705882354</v>
      </c>
      <c r="BO504" s="192">
        <f t="shared" si="55"/>
        <v>54339.448275862072</v>
      </c>
      <c r="BP504" s="286"/>
    </row>
    <row r="505" spans="2:68" s="10" customFormat="1" ht="13.15" customHeight="1">
      <c r="B505" s="379"/>
      <c r="C505" s="374"/>
      <c r="D505" s="355"/>
      <c r="E505" s="355"/>
      <c r="F505" s="49" t="s">
        <v>113</v>
      </c>
      <c r="G505" s="78">
        <v>9955357</v>
      </c>
      <c r="H505" s="65">
        <f>IFERROR(G505/D499,"-")</f>
        <v>9.0192450469541094E-2</v>
      </c>
      <c r="I505" s="78">
        <v>20</v>
      </c>
      <c r="J505" s="65">
        <f>IFERROR(I505/E499,"-")</f>
        <v>0.12658227848101267</v>
      </c>
      <c r="K505" s="81">
        <f t="shared" si="48"/>
        <v>497767.85</v>
      </c>
      <c r="L505" s="355"/>
      <c r="M505" s="355"/>
      <c r="N505" s="49" t="s">
        <v>113</v>
      </c>
      <c r="O505" s="78">
        <v>23300182</v>
      </c>
      <c r="P505" s="65">
        <f>IFERROR(O505/L499,"-")</f>
        <v>2.5353820685383065E-2</v>
      </c>
      <c r="Q505" s="78">
        <v>137</v>
      </c>
      <c r="R505" s="65">
        <f>IFERROR(Q505/M499,"-")</f>
        <v>8.1257413997627523E-2</v>
      </c>
      <c r="S505" s="81">
        <f t="shared" si="49"/>
        <v>170074.3211678832</v>
      </c>
      <c r="T505" s="355"/>
      <c r="U505" s="355"/>
      <c r="V505" s="49" t="s">
        <v>113</v>
      </c>
      <c r="W505" s="78">
        <v>45882</v>
      </c>
      <c r="X505" s="65">
        <f>IFERROR(W505/T499,"-")</f>
        <v>1.9281173057794352E-3</v>
      </c>
      <c r="Y505" s="78">
        <v>3</v>
      </c>
      <c r="Z505" s="65">
        <f>IFERROR(Y505/U499,"-")</f>
        <v>3.2258064516129031E-2</v>
      </c>
      <c r="AA505" s="192">
        <f t="shared" si="50"/>
        <v>15294</v>
      </c>
      <c r="AB505" s="355"/>
      <c r="AC505" s="355"/>
      <c r="AD505" s="49" t="s">
        <v>113</v>
      </c>
      <c r="AE505" s="78">
        <v>1950959</v>
      </c>
      <c r="AF505" s="65">
        <f>IFERROR(AE505/AB499,"-")</f>
        <v>3.2223176697215188E-2</v>
      </c>
      <c r="AG505" s="78">
        <v>2</v>
      </c>
      <c r="AH505" s="65">
        <f>IFERROR(AG505/AC499,"-")</f>
        <v>1.11731843575419E-2</v>
      </c>
      <c r="AI505" s="81">
        <f t="shared" si="51"/>
        <v>975479.5</v>
      </c>
      <c r="AJ505" s="355"/>
      <c r="AK505" s="355"/>
      <c r="AL505" s="49" t="s">
        <v>113</v>
      </c>
      <c r="AM505" s="78">
        <v>10254828</v>
      </c>
      <c r="AN505" s="65">
        <f>IFERROR(AM505/AJ499,"-")</f>
        <v>2.7845815392099824E-2</v>
      </c>
      <c r="AO505" s="78">
        <v>60</v>
      </c>
      <c r="AP505" s="65">
        <f>IFERROR(AO505/AK499,"-")</f>
        <v>0.10101010101010101</v>
      </c>
      <c r="AQ505" s="81">
        <f t="shared" si="52"/>
        <v>170913.8</v>
      </c>
      <c r="AR505" s="355"/>
      <c r="AS505" s="355"/>
      <c r="AT505" s="49" t="s">
        <v>113</v>
      </c>
      <c r="AU505" s="78">
        <v>11048513</v>
      </c>
      <c r="AV505" s="65">
        <f>IFERROR(AU505/AR499,"-")</f>
        <v>2.4421450905459288E-2</v>
      </c>
      <c r="AW505" s="81">
        <v>72</v>
      </c>
      <c r="AX505" s="65">
        <f>IFERROR(AW505/AS499,"-")</f>
        <v>8.8998763906056863E-2</v>
      </c>
      <c r="AY505" s="284">
        <f t="shared" si="53"/>
        <v>153451.56944444444</v>
      </c>
      <c r="AZ505" s="355"/>
      <c r="BA505" s="355"/>
      <c r="BB505" s="49" t="s">
        <v>113</v>
      </c>
      <c r="BC505" s="78">
        <v>8680034</v>
      </c>
      <c r="BD505" s="65">
        <f>IFERROR(BC505/AZ499,"-")</f>
        <v>6.3800393752731083E-2</v>
      </c>
      <c r="BE505" s="78">
        <v>22</v>
      </c>
      <c r="BF505" s="65">
        <f>IFERROR(BE505/BA499,"-")</f>
        <v>0.22</v>
      </c>
      <c r="BG505" s="81">
        <f t="shared" si="54"/>
        <v>394547</v>
      </c>
      <c r="BH505" s="355"/>
      <c r="BI505" s="355"/>
      <c r="BJ505" s="49" t="s">
        <v>113</v>
      </c>
      <c r="BK505" s="78">
        <v>1163002</v>
      </c>
      <c r="BL505" s="65">
        <f>IFERROR(BK505/BH499,"-")</f>
        <v>3.1637875297529493E-3</v>
      </c>
      <c r="BM505" s="78">
        <v>53</v>
      </c>
      <c r="BN505" s="65">
        <f>IFERROR(BM505/BI499,"-")</f>
        <v>5.3752535496957403E-2</v>
      </c>
      <c r="BO505" s="192">
        <f t="shared" si="55"/>
        <v>21943.433962264149</v>
      </c>
      <c r="BP505" s="286"/>
    </row>
    <row r="506" spans="2:68" s="10" customFormat="1" ht="13.15" customHeight="1">
      <c r="B506" s="379"/>
      <c r="C506" s="374"/>
      <c r="D506" s="355"/>
      <c r="E506" s="355"/>
      <c r="F506" s="49" t="s">
        <v>123</v>
      </c>
      <c r="G506" s="78">
        <v>0</v>
      </c>
      <c r="H506" s="65">
        <f>IFERROR(G506/D499,"-")</f>
        <v>0</v>
      </c>
      <c r="I506" s="78">
        <v>0</v>
      </c>
      <c r="J506" s="65">
        <f>IFERROR(I506/E499,"-")</f>
        <v>0</v>
      </c>
      <c r="K506" s="81" t="str">
        <f t="shared" si="48"/>
        <v>-</v>
      </c>
      <c r="L506" s="355"/>
      <c r="M506" s="355"/>
      <c r="N506" s="49" t="s">
        <v>123</v>
      </c>
      <c r="O506" s="78">
        <v>0</v>
      </c>
      <c r="P506" s="65">
        <f>IFERROR(O506/L499,"-")</f>
        <v>0</v>
      </c>
      <c r="Q506" s="78">
        <v>0</v>
      </c>
      <c r="R506" s="65">
        <f>IFERROR(Q506/M499,"-")</f>
        <v>0</v>
      </c>
      <c r="S506" s="81" t="str">
        <f t="shared" si="49"/>
        <v>-</v>
      </c>
      <c r="T506" s="355"/>
      <c r="U506" s="355"/>
      <c r="V506" s="49" t="s">
        <v>123</v>
      </c>
      <c r="W506" s="78">
        <v>0</v>
      </c>
      <c r="X506" s="65">
        <f>IFERROR(W506/T499,"-")</f>
        <v>0</v>
      </c>
      <c r="Y506" s="78">
        <v>0</v>
      </c>
      <c r="Z506" s="65">
        <f>IFERROR(Y506/U499,"-")</f>
        <v>0</v>
      </c>
      <c r="AA506" s="192" t="str">
        <f t="shared" si="50"/>
        <v>-</v>
      </c>
      <c r="AB506" s="355"/>
      <c r="AC506" s="355"/>
      <c r="AD506" s="49" t="s">
        <v>123</v>
      </c>
      <c r="AE506" s="78">
        <v>0</v>
      </c>
      <c r="AF506" s="65">
        <f>IFERROR(AE506/AB499,"-")</f>
        <v>0</v>
      </c>
      <c r="AG506" s="78">
        <v>0</v>
      </c>
      <c r="AH506" s="65">
        <f>IFERROR(AG506/AC499,"-")</f>
        <v>0</v>
      </c>
      <c r="AI506" s="81" t="str">
        <f t="shared" si="51"/>
        <v>-</v>
      </c>
      <c r="AJ506" s="355"/>
      <c r="AK506" s="355"/>
      <c r="AL506" s="49" t="s">
        <v>123</v>
      </c>
      <c r="AM506" s="78">
        <v>0</v>
      </c>
      <c r="AN506" s="65">
        <f>IFERROR(AM506/AJ499,"-")</f>
        <v>0</v>
      </c>
      <c r="AO506" s="78">
        <v>0</v>
      </c>
      <c r="AP506" s="65">
        <f>IFERROR(AO506/AK499,"-")</f>
        <v>0</v>
      </c>
      <c r="AQ506" s="81" t="str">
        <f t="shared" si="52"/>
        <v>-</v>
      </c>
      <c r="AR506" s="355"/>
      <c r="AS506" s="355"/>
      <c r="AT506" s="49" t="s">
        <v>123</v>
      </c>
      <c r="AU506" s="78">
        <v>0</v>
      </c>
      <c r="AV506" s="65">
        <f>IFERROR(AU506/AR499,"-")</f>
        <v>0</v>
      </c>
      <c r="AW506" s="81">
        <v>0</v>
      </c>
      <c r="AX506" s="65">
        <f>IFERROR(AW506/AS499,"-")</f>
        <v>0</v>
      </c>
      <c r="AY506" s="284" t="str">
        <f t="shared" si="53"/>
        <v>-</v>
      </c>
      <c r="AZ506" s="355"/>
      <c r="BA506" s="355"/>
      <c r="BB506" s="49" t="s">
        <v>123</v>
      </c>
      <c r="BC506" s="78">
        <v>0</v>
      </c>
      <c r="BD506" s="65">
        <f>IFERROR(BC506/AZ499,"-")</f>
        <v>0</v>
      </c>
      <c r="BE506" s="78">
        <v>0</v>
      </c>
      <c r="BF506" s="65">
        <f>IFERROR(BE506/BA499,"-")</f>
        <v>0</v>
      </c>
      <c r="BG506" s="81" t="str">
        <f t="shared" si="54"/>
        <v>-</v>
      </c>
      <c r="BH506" s="355"/>
      <c r="BI506" s="355"/>
      <c r="BJ506" s="49" t="s">
        <v>123</v>
      </c>
      <c r="BK506" s="78">
        <v>0</v>
      </c>
      <c r="BL506" s="65">
        <f>IFERROR(BK506/BH499,"-")</f>
        <v>0</v>
      </c>
      <c r="BM506" s="78">
        <v>0</v>
      </c>
      <c r="BN506" s="65">
        <f>IFERROR(BM506/BI499,"-")</f>
        <v>0</v>
      </c>
      <c r="BO506" s="192" t="str">
        <f t="shared" si="55"/>
        <v>-</v>
      </c>
      <c r="BP506" s="286"/>
    </row>
    <row r="507" spans="2:68" s="10" customFormat="1" ht="13.15" customHeight="1">
      <c r="B507" s="379"/>
      <c r="C507" s="374"/>
      <c r="D507" s="355"/>
      <c r="E507" s="355"/>
      <c r="F507" s="49" t="s">
        <v>114</v>
      </c>
      <c r="G507" s="78">
        <v>72568</v>
      </c>
      <c r="H507" s="65">
        <f>IFERROR(G507/D499,"-")</f>
        <v>6.5744360003098417E-4</v>
      </c>
      <c r="I507" s="78">
        <v>2</v>
      </c>
      <c r="J507" s="65">
        <f>IFERROR(I507/E499,"-")</f>
        <v>1.2658227848101266E-2</v>
      </c>
      <c r="K507" s="81">
        <f t="shared" si="48"/>
        <v>36284</v>
      </c>
      <c r="L507" s="355"/>
      <c r="M507" s="355"/>
      <c r="N507" s="49" t="s">
        <v>114</v>
      </c>
      <c r="O507" s="78">
        <v>300735</v>
      </c>
      <c r="P507" s="65">
        <f>IFERROR(O507/L499,"-")</f>
        <v>3.2724127493161543E-4</v>
      </c>
      <c r="Q507" s="78">
        <v>12</v>
      </c>
      <c r="R507" s="65">
        <f>IFERROR(Q507/M499,"-")</f>
        <v>7.1174377224199285E-3</v>
      </c>
      <c r="S507" s="81">
        <f t="shared" si="49"/>
        <v>25061.25</v>
      </c>
      <c r="T507" s="355"/>
      <c r="U507" s="355"/>
      <c r="V507" s="49" t="s">
        <v>114</v>
      </c>
      <c r="W507" s="78">
        <v>0</v>
      </c>
      <c r="X507" s="65">
        <f>IFERROR(W507/T499,"-")</f>
        <v>0</v>
      </c>
      <c r="Y507" s="78">
        <v>0</v>
      </c>
      <c r="Z507" s="65">
        <f>IFERROR(Y507/U499,"-")</f>
        <v>0</v>
      </c>
      <c r="AA507" s="192" t="str">
        <f t="shared" si="50"/>
        <v>-</v>
      </c>
      <c r="AB507" s="355"/>
      <c r="AC507" s="355"/>
      <c r="AD507" s="49" t="s">
        <v>114</v>
      </c>
      <c r="AE507" s="78">
        <v>0</v>
      </c>
      <c r="AF507" s="65">
        <f>IFERROR(AE507/AB499,"-")</f>
        <v>0</v>
      </c>
      <c r="AG507" s="78">
        <v>0</v>
      </c>
      <c r="AH507" s="65">
        <f>IFERROR(AG507/AC499,"-")</f>
        <v>0</v>
      </c>
      <c r="AI507" s="81" t="str">
        <f t="shared" si="51"/>
        <v>-</v>
      </c>
      <c r="AJ507" s="355"/>
      <c r="AK507" s="355"/>
      <c r="AL507" s="49" t="s">
        <v>114</v>
      </c>
      <c r="AM507" s="78">
        <v>141973</v>
      </c>
      <c r="AN507" s="65">
        <f>IFERROR(AM507/AJ499,"-")</f>
        <v>3.8551148285106176E-4</v>
      </c>
      <c r="AO507" s="78">
        <v>5</v>
      </c>
      <c r="AP507" s="65">
        <f>IFERROR(AO507/AK499,"-")</f>
        <v>8.4175084175084174E-3</v>
      </c>
      <c r="AQ507" s="81">
        <f t="shared" si="52"/>
        <v>28394.6</v>
      </c>
      <c r="AR507" s="355"/>
      <c r="AS507" s="355"/>
      <c r="AT507" s="49" t="s">
        <v>114</v>
      </c>
      <c r="AU507" s="78">
        <v>158762</v>
      </c>
      <c r="AV507" s="65">
        <f>IFERROR(AU507/AR499,"-")</f>
        <v>3.50924906243268E-4</v>
      </c>
      <c r="AW507" s="81">
        <v>7</v>
      </c>
      <c r="AX507" s="65">
        <f>IFERROR(AW507/AS499,"-")</f>
        <v>8.65265760197775E-3</v>
      </c>
      <c r="AY507" s="284">
        <f t="shared" si="53"/>
        <v>22680.285714285714</v>
      </c>
      <c r="AZ507" s="355"/>
      <c r="BA507" s="355"/>
      <c r="BB507" s="49" t="s">
        <v>114</v>
      </c>
      <c r="BC507" s="78">
        <v>68779</v>
      </c>
      <c r="BD507" s="65">
        <f>IFERROR(BC507/AZ499,"-")</f>
        <v>5.055426374964765E-4</v>
      </c>
      <c r="BE507" s="78">
        <v>2</v>
      </c>
      <c r="BF507" s="65">
        <f>IFERROR(BE507/BA499,"-")</f>
        <v>0.02</v>
      </c>
      <c r="BG507" s="81">
        <f t="shared" si="54"/>
        <v>34389.5</v>
      </c>
      <c r="BH507" s="355"/>
      <c r="BI507" s="355"/>
      <c r="BJ507" s="49" t="s">
        <v>114</v>
      </c>
      <c r="BK507" s="78">
        <v>62684</v>
      </c>
      <c r="BL507" s="65">
        <f>IFERROR(BK507/BH499,"-")</f>
        <v>1.7052322998157689E-4</v>
      </c>
      <c r="BM507" s="78">
        <v>1</v>
      </c>
      <c r="BN507" s="65">
        <f>IFERROR(BM507/BI499,"-")</f>
        <v>1.0141987829614604E-3</v>
      </c>
      <c r="BO507" s="192">
        <f t="shared" si="55"/>
        <v>62684</v>
      </c>
      <c r="BP507" s="286"/>
    </row>
    <row r="508" spans="2:68" s="10" customFormat="1" ht="13.15" customHeight="1">
      <c r="B508" s="379"/>
      <c r="C508" s="374"/>
      <c r="D508" s="355"/>
      <c r="E508" s="355"/>
      <c r="F508" s="49" t="s">
        <v>115</v>
      </c>
      <c r="G508" s="78">
        <v>205530</v>
      </c>
      <c r="H508" s="65">
        <f>IFERROR(G508/D499,"-")</f>
        <v>1.8620381313301754E-3</v>
      </c>
      <c r="I508" s="78">
        <v>15</v>
      </c>
      <c r="J508" s="65">
        <f>IFERROR(I508/E499,"-")</f>
        <v>9.49367088607595E-2</v>
      </c>
      <c r="K508" s="81">
        <f t="shared" si="48"/>
        <v>13702</v>
      </c>
      <c r="L508" s="355"/>
      <c r="M508" s="355"/>
      <c r="N508" s="49" t="s">
        <v>115</v>
      </c>
      <c r="O508" s="78">
        <v>694688</v>
      </c>
      <c r="P508" s="65">
        <f>IFERROR(O508/L499,"-")</f>
        <v>7.5591662692966913E-4</v>
      </c>
      <c r="Q508" s="78">
        <v>77</v>
      </c>
      <c r="R508" s="65">
        <f>IFERROR(Q508/M499,"-")</f>
        <v>4.5670225385527875E-2</v>
      </c>
      <c r="S508" s="81">
        <f t="shared" si="49"/>
        <v>9021.9220779220777</v>
      </c>
      <c r="T508" s="355"/>
      <c r="U508" s="355"/>
      <c r="V508" s="49" t="s">
        <v>115</v>
      </c>
      <c r="W508" s="78">
        <v>1440</v>
      </c>
      <c r="X508" s="65">
        <f>IFERROR(W508/T499,"-")</f>
        <v>6.0513685548197259E-5</v>
      </c>
      <c r="Y508" s="78">
        <v>1</v>
      </c>
      <c r="Z508" s="65">
        <f>IFERROR(Y508/U499,"-")</f>
        <v>1.0752688172043012E-2</v>
      </c>
      <c r="AA508" s="192">
        <f t="shared" si="50"/>
        <v>1440</v>
      </c>
      <c r="AB508" s="355"/>
      <c r="AC508" s="355"/>
      <c r="AD508" s="49" t="s">
        <v>115</v>
      </c>
      <c r="AE508" s="78">
        <v>25944</v>
      </c>
      <c r="AF508" s="65">
        <f>IFERROR(AE508/AB499,"-")</f>
        <v>4.285062352579172E-4</v>
      </c>
      <c r="AG508" s="78">
        <v>3</v>
      </c>
      <c r="AH508" s="65">
        <f>IFERROR(AG508/AC499,"-")</f>
        <v>1.6759776536312849E-2</v>
      </c>
      <c r="AI508" s="81">
        <f t="shared" si="51"/>
        <v>8648</v>
      </c>
      <c r="AJ508" s="355"/>
      <c r="AK508" s="355"/>
      <c r="AL508" s="49" t="s">
        <v>115</v>
      </c>
      <c r="AM508" s="78">
        <v>408406</v>
      </c>
      <c r="AN508" s="65">
        <f>IFERROR(AM508/AJ499,"-")</f>
        <v>1.1089798952284642E-3</v>
      </c>
      <c r="AO508" s="78">
        <v>32</v>
      </c>
      <c r="AP508" s="65">
        <f>IFERROR(AO508/AK499,"-")</f>
        <v>5.387205387205387E-2</v>
      </c>
      <c r="AQ508" s="81">
        <f t="shared" si="52"/>
        <v>12762.6875</v>
      </c>
      <c r="AR508" s="355"/>
      <c r="AS508" s="355"/>
      <c r="AT508" s="49" t="s">
        <v>115</v>
      </c>
      <c r="AU508" s="78">
        <v>258898</v>
      </c>
      <c r="AV508" s="65">
        <f>IFERROR(AU508/AR499,"-")</f>
        <v>5.7226386904025896E-4</v>
      </c>
      <c r="AW508" s="81">
        <v>41</v>
      </c>
      <c r="AX508" s="65">
        <f>IFERROR(AW508/AS499,"-")</f>
        <v>5.0679851668726822E-2</v>
      </c>
      <c r="AY508" s="284">
        <f t="shared" si="53"/>
        <v>6314.5853658536589</v>
      </c>
      <c r="AZ508" s="355"/>
      <c r="BA508" s="355"/>
      <c r="BB508" s="49" t="s">
        <v>115</v>
      </c>
      <c r="BC508" s="78">
        <v>76335</v>
      </c>
      <c r="BD508" s="65">
        <f>IFERROR(BC508/AZ499,"-")</f>
        <v>5.6108110372778803E-4</v>
      </c>
      <c r="BE508" s="78">
        <v>7</v>
      </c>
      <c r="BF508" s="65">
        <f>IFERROR(BE508/BA499,"-")</f>
        <v>7.0000000000000007E-2</v>
      </c>
      <c r="BG508" s="81">
        <f t="shared" si="54"/>
        <v>10905</v>
      </c>
      <c r="BH508" s="355"/>
      <c r="BI508" s="355"/>
      <c r="BJ508" s="49" t="s">
        <v>115</v>
      </c>
      <c r="BK508" s="78">
        <v>215865</v>
      </c>
      <c r="BL508" s="65">
        <f>IFERROR(BK508/BH499,"-")</f>
        <v>5.872311441511884E-4</v>
      </c>
      <c r="BM508" s="78">
        <v>18</v>
      </c>
      <c r="BN508" s="65">
        <f>IFERROR(BM508/BI499,"-")</f>
        <v>1.8255578093306288E-2</v>
      </c>
      <c r="BO508" s="192">
        <f t="shared" si="55"/>
        <v>11992.5</v>
      </c>
      <c r="BP508" s="286"/>
    </row>
    <row r="509" spans="2:68" s="10" customFormat="1" ht="13.15" customHeight="1">
      <c r="B509" s="379"/>
      <c r="C509" s="374"/>
      <c r="D509" s="355"/>
      <c r="E509" s="355"/>
      <c r="F509" s="49" t="s">
        <v>116</v>
      </c>
      <c r="G509" s="78">
        <v>10530</v>
      </c>
      <c r="H509" s="65">
        <f>IFERROR(G509/D499,"-")</f>
        <v>9.539853803778888E-5</v>
      </c>
      <c r="I509" s="78">
        <v>1</v>
      </c>
      <c r="J509" s="65">
        <f>IFERROR(I509/E499,"-")</f>
        <v>6.3291139240506328E-3</v>
      </c>
      <c r="K509" s="81">
        <f t="shared" si="48"/>
        <v>10530</v>
      </c>
      <c r="L509" s="355"/>
      <c r="M509" s="355"/>
      <c r="N509" s="49" t="s">
        <v>116</v>
      </c>
      <c r="O509" s="78">
        <v>732140</v>
      </c>
      <c r="P509" s="65">
        <f>IFERROR(O509/L499,"-")</f>
        <v>7.9666958294988244E-4</v>
      </c>
      <c r="Q509" s="78">
        <v>7</v>
      </c>
      <c r="R509" s="65">
        <f>IFERROR(Q509/M499,"-")</f>
        <v>4.1518386714116248E-3</v>
      </c>
      <c r="S509" s="81">
        <f t="shared" si="49"/>
        <v>104591.42857142857</v>
      </c>
      <c r="T509" s="355"/>
      <c r="U509" s="355"/>
      <c r="V509" s="49" t="s">
        <v>116</v>
      </c>
      <c r="W509" s="78">
        <v>0</v>
      </c>
      <c r="X509" s="65">
        <f>IFERROR(W509/T499,"-")</f>
        <v>0</v>
      </c>
      <c r="Y509" s="78">
        <v>0</v>
      </c>
      <c r="Z509" s="65">
        <f>IFERROR(Y509/U499,"-")</f>
        <v>0</v>
      </c>
      <c r="AA509" s="192" t="str">
        <f t="shared" si="50"/>
        <v>-</v>
      </c>
      <c r="AB509" s="355"/>
      <c r="AC509" s="355"/>
      <c r="AD509" s="49" t="s">
        <v>116</v>
      </c>
      <c r="AE509" s="78">
        <v>0</v>
      </c>
      <c r="AF509" s="65">
        <f>IFERROR(AE509/AB499,"-")</f>
        <v>0</v>
      </c>
      <c r="AG509" s="78">
        <v>0</v>
      </c>
      <c r="AH509" s="65">
        <f>IFERROR(AG509/AC499,"-")</f>
        <v>0</v>
      </c>
      <c r="AI509" s="81" t="str">
        <f t="shared" si="51"/>
        <v>-</v>
      </c>
      <c r="AJ509" s="355"/>
      <c r="AK509" s="355"/>
      <c r="AL509" s="49" t="s">
        <v>116</v>
      </c>
      <c r="AM509" s="78">
        <v>648333</v>
      </c>
      <c r="AN509" s="65">
        <f>IFERROR(AM509/AJ499,"-")</f>
        <v>1.7604742888526512E-3</v>
      </c>
      <c r="AO509" s="78">
        <v>4</v>
      </c>
      <c r="AP509" s="65">
        <f>IFERROR(AO509/AK499,"-")</f>
        <v>6.7340067340067337E-3</v>
      </c>
      <c r="AQ509" s="81">
        <f t="shared" si="52"/>
        <v>162083.25</v>
      </c>
      <c r="AR509" s="355"/>
      <c r="AS509" s="355"/>
      <c r="AT509" s="49" t="s">
        <v>116</v>
      </c>
      <c r="AU509" s="78">
        <v>83807</v>
      </c>
      <c r="AV509" s="65">
        <f>IFERROR(AU509/AR499,"-")</f>
        <v>1.8524561052096574E-4</v>
      </c>
      <c r="AW509" s="81">
        <v>3</v>
      </c>
      <c r="AX509" s="65">
        <f>IFERROR(AW509/AS499,"-")</f>
        <v>3.708281829419036E-3</v>
      </c>
      <c r="AY509" s="284">
        <f t="shared" si="53"/>
        <v>27935.666666666668</v>
      </c>
      <c r="AZ509" s="355"/>
      <c r="BA509" s="355"/>
      <c r="BB509" s="49" t="s">
        <v>116</v>
      </c>
      <c r="BC509" s="78">
        <v>599673</v>
      </c>
      <c r="BD509" s="65">
        <f>IFERROR(BC509/AZ499,"-")</f>
        <v>4.4077446612399793E-3</v>
      </c>
      <c r="BE509" s="78">
        <v>3</v>
      </c>
      <c r="BF509" s="65">
        <f>IFERROR(BE509/BA499,"-")</f>
        <v>0.03</v>
      </c>
      <c r="BG509" s="81">
        <f t="shared" si="54"/>
        <v>199891</v>
      </c>
      <c r="BH509" s="355"/>
      <c r="BI509" s="355"/>
      <c r="BJ509" s="49" t="s">
        <v>116</v>
      </c>
      <c r="BK509" s="78">
        <v>5300</v>
      </c>
      <c r="BL509" s="65">
        <f>IFERROR(BK509/BH499,"-")</f>
        <v>1.4417923535549064E-5</v>
      </c>
      <c r="BM509" s="78">
        <v>1</v>
      </c>
      <c r="BN509" s="65">
        <f>IFERROR(BM509/BI499,"-")</f>
        <v>1.0141987829614604E-3</v>
      </c>
      <c r="BO509" s="192">
        <f t="shared" si="55"/>
        <v>5300</v>
      </c>
      <c r="BP509" s="286"/>
    </row>
    <row r="510" spans="2:68" s="10" customFormat="1" ht="13.15" customHeight="1">
      <c r="B510" s="379"/>
      <c r="C510" s="374"/>
      <c r="D510" s="355"/>
      <c r="E510" s="355"/>
      <c r="F510" s="49" t="s">
        <v>117</v>
      </c>
      <c r="G510" s="78">
        <v>497528</v>
      </c>
      <c r="H510" s="65">
        <f>IFERROR(G510/D499,"-")</f>
        <v>4.507449556777305E-3</v>
      </c>
      <c r="I510" s="78">
        <v>2</v>
      </c>
      <c r="J510" s="65">
        <f>IFERROR(I510/E499,"-")</f>
        <v>1.2658227848101266E-2</v>
      </c>
      <c r="K510" s="81">
        <f t="shared" si="48"/>
        <v>248764</v>
      </c>
      <c r="L510" s="355"/>
      <c r="M510" s="355"/>
      <c r="N510" s="49" t="s">
        <v>117</v>
      </c>
      <c r="O510" s="78">
        <v>4042316</v>
      </c>
      <c r="P510" s="65">
        <f>IFERROR(O510/L499,"-")</f>
        <v>4.3985989044057656E-3</v>
      </c>
      <c r="Q510" s="78">
        <v>12</v>
      </c>
      <c r="R510" s="65">
        <f>IFERROR(Q510/M499,"-")</f>
        <v>7.1174377224199285E-3</v>
      </c>
      <c r="S510" s="81">
        <f t="shared" si="49"/>
        <v>336859.66666666669</v>
      </c>
      <c r="T510" s="355"/>
      <c r="U510" s="355"/>
      <c r="V510" s="49" t="s">
        <v>117</v>
      </c>
      <c r="W510" s="78">
        <v>0</v>
      </c>
      <c r="X510" s="65">
        <f>IFERROR(W510/T499,"-")</f>
        <v>0</v>
      </c>
      <c r="Y510" s="78">
        <v>0</v>
      </c>
      <c r="Z510" s="65">
        <f>IFERROR(Y510/U499,"-")</f>
        <v>0</v>
      </c>
      <c r="AA510" s="192" t="str">
        <f t="shared" si="50"/>
        <v>-</v>
      </c>
      <c r="AB510" s="355"/>
      <c r="AC510" s="355"/>
      <c r="AD510" s="49" t="s">
        <v>117</v>
      </c>
      <c r="AE510" s="78">
        <v>0</v>
      </c>
      <c r="AF510" s="65">
        <f>IFERROR(AE510/AB499,"-")</f>
        <v>0</v>
      </c>
      <c r="AG510" s="78">
        <v>0</v>
      </c>
      <c r="AH510" s="65">
        <f>IFERROR(AG510/AC499,"-")</f>
        <v>0</v>
      </c>
      <c r="AI510" s="81" t="str">
        <f t="shared" si="51"/>
        <v>-</v>
      </c>
      <c r="AJ510" s="355"/>
      <c r="AK510" s="355"/>
      <c r="AL510" s="49" t="s">
        <v>117</v>
      </c>
      <c r="AM510" s="78">
        <v>1465906</v>
      </c>
      <c r="AN510" s="65">
        <f>IFERROR(AM510/AJ499,"-")</f>
        <v>3.9805004879820008E-3</v>
      </c>
      <c r="AO510" s="78">
        <v>6</v>
      </c>
      <c r="AP510" s="65">
        <f>IFERROR(AO510/AK499,"-")</f>
        <v>1.0101010101010102E-2</v>
      </c>
      <c r="AQ510" s="81">
        <f t="shared" si="52"/>
        <v>244317.66666666666</v>
      </c>
      <c r="AR510" s="355"/>
      <c r="AS510" s="355"/>
      <c r="AT510" s="49" t="s">
        <v>117</v>
      </c>
      <c r="AU510" s="78">
        <v>2576410</v>
      </c>
      <c r="AV510" s="65">
        <f>IFERROR(AU510/AR499,"-")</f>
        <v>5.6948541697271265E-3</v>
      </c>
      <c r="AW510" s="81">
        <v>6</v>
      </c>
      <c r="AX510" s="65">
        <f>IFERROR(AW510/AS499,"-")</f>
        <v>7.4165636588380719E-3</v>
      </c>
      <c r="AY510" s="284">
        <f t="shared" si="53"/>
        <v>429401.66666666669</v>
      </c>
      <c r="AZ510" s="355"/>
      <c r="BA510" s="355"/>
      <c r="BB510" s="49" t="s">
        <v>117</v>
      </c>
      <c r="BC510" s="78">
        <v>3923452</v>
      </c>
      <c r="BD510" s="65">
        <f>IFERROR(BC510/AZ499,"-")</f>
        <v>2.8838341240361529E-2</v>
      </c>
      <c r="BE510" s="78">
        <v>5</v>
      </c>
      <c r="BF510" s="65">
        <f>IFERROR(BE510/BA499,"-")</f>
        <v>0.05</v>
      </c>
      <c r="BG510" s="81">
        <f t="shared" si="54"/>
        <v>784690.4</v>
      </c>
      <c r="BH510" s="355"/>
      <c r="BI510" s="355"/>
      <c r="BJ510" s="49" t="s">
        <v>117</v>
      </c>
      <c r="BK510" s="78">
        <v>0</v>
      </c>
      <c r="BL510" s="65">
        <f>IFERROR(BK510/BH499,"-")</f>
        <v>0</v>
      </c>
      <c r="BM510" s="78">
        <v>0</v>
      </c>
      <c r="BN510" s="65">
        <f>IFERROR(BM510/BI499,"-")</f>
        <v>0</v>
      </c>
      <c r="BO510" s="192" t="str">
        <f t="shared" si="55"/>
        <v>-</v>
      </c>
      <c r="BP510" s="286"/>
    </row>
    <row r="511" spans="2:68" s="10" customFormat="1" ht="13.15" customHeight="1">
      <c r="B511" s="379"/>
      <c r="C511" s="374"/>
      <c r="D511" s="355"/>
      <c r="E511" s="355"/>
      <c r="F511" s="49" t="s">
        <v>118</v>
      </c>
      <c r="G511" s="78">
        <v>697330</v>
      </c>
      <c r="H511" s="65">
        <f>IFERROR(G511/D499,"-")</f>
        <v>6.3175937825157942E-3</v>
      </c>
      <c r="I511" s="78">
        <v>26</v>
      </c>
      <c r="J511" s="65">
        <f>IFERROR(I511/E499,"-")</f>
        <v>0.16455696202531644</v>
      </c>
      <c r="K511" s="81">
        <f t="shared" si="48"/>
        <v>26820.384615384617</v>
      </c>
      <c r="L511" s="355"/>
      <c r="M511" s="355"/>
      <c r="N511" s="49" t="s">
        <v>118</v>
      </c>
      <c r="O511" s="78">
        <v>5682684</v>
      </c>
      <c r="P511" s="65">
        <f>IFERROR(O511/L499,"-")</f>
        <v>6.1835461691971067E-3</v>
      </c>
      <c r="Q511" s="78">
        <v>207</v>
      </c>
      <c r="R511" s="65">
        <f>IFERROR(Q511/M499,"-")</f>
        <v>0.12277580071174377</v>
      </c>
      <c r="S511" s="81">
        <f t="shared" si="49"/>
        <v>27452.579710144928</v>
      </c>
      <c r="T511" s="355"/>
      <c r="U511" s="355"/>
      <c r="V511" s="49" t="s">
        <v>118</v>
      </c>
      <c r="W511" s="78">
        <v>274671</v>
      </c>
      <c r="X511" s="65">
        <f>IFERROR(W511/T499,"-")</f>
        <v>1.1542607307783951E-2</v>
      </c>
      <c r="Y511" s="78">
        <v>9</v>
      </c>
      <c r="Z511" s="65">
        <f>IFERROR(Y511/U499,"-")</f>
        <v>9.6774193548387094E-2</v>
      </c>
      <c r="AA511" s="192">
        <f t="shared" si="50"/>
        <v>30519</v>
      </c>
      <c r="AB511" s="355"/>
      <c r="AC511" s="355"/>
      <c r="AD511" s="49" t="s">
        <v>118</v>
      </c>
      <c r="AE511" s="78">
        <v>300426</v>
      </c>
      <c r="AF511" s="65">
        <f>IFERROR(AE511/AB499,"-")</f>
        <v>4.9620110327472646E-3</v>
      </c>
      <c r="AG511" s="78">
        <v>17</v>
      </c>
      <c r="AH511" s="65">
        <f>IFERROR(AG511/AC499,"-")</f>
        <v>9.4972067039106142E-2</v>
      </c>
      <c r="AI511" s="81">
        <f t="shared" si="51"/>
        <v>17672.117647058825</v>
      </c>
      <c r="AJ511" s="355"/>
      <c r="AK511" s="355"/>
      <c r="AL511" s="49" t="s">
        <v>118</v>
      </c>
      <c r="AM511" s="78">
        <v>1593267</v>
      </c>
      <c r="AN511" s="65">
        <f>IFERROR(AM511/AJ499,"-")</f>
        <v>4.3263347520138525E-3</v>
      </c>
      <c r="AO511" s="78">
        <v>78</v>
      </c>
      <c r="AP511" s="65">
        <f>IFERROR(AO511/AK499,"-")</f>
        <v>0.13131313131313133</v>
      </c>
      <c r="AQ511" s="81">
        <f t="shared" si="52"/>
        <v>20426.5</v>
      </c>
      <c r="AR511" s="355"/>
      <c r="AS511" s="355"/>
      <c r="AT511" s="49" t="s">
        <v>118</v>
      </c>
      <c r="AU511" s="78">
        <v>3508242</v>
      </c>
      <c r="AV511" s="65">
        <f>IFERROR(AU511/AR499,"-")</f>
        <v>7.7545602532639738E-3</v>
      </c>
      <c r="AW511" s="81">
        <v>101</v>
      </c>
      <c r="AX511" s="65">
        <f>IFERROR(AW511/AS499,"-")</f>
        <v>0.12484548825710753</v>
      </c>
      <c r="AY511" s="284">
        <f t="shared" si="53"/>
        <v>34735.069306930694</v>
      </c>
      <c r="AZ511" s="355"/>
      <c r="BA511" s="355"/>
      <c r="BB511" s="49" t="s">
        <v>118</v>
      </c>
      <c r="BC511" s="78">
        <v>419732</v>
      </c>
      <c r="BD511" s="65">
        <f>IFERROR(BC511/AZ499,"-")</f>
        <v>3.0851338682108065E-3</v>
      </c>
      <c r="BE511" s="78">
        <v>19</v>
      </c>
      <c r="BF511" s="65">
        <f>IFERROR(BE511/BA499,"-")</f>
        <v>0.19</v>
      </c>
      <c r="BG511" s="81">
        <f t="shared" si="54"/>
        <v>22091.157894736843</v>
      </c>
      <c r="BH511" s="355"/>
      <c r="BI511" s="355"/>
      <c r="BJ511" s="49" t="s">
        <v>118</v>
      </c>
      <c r="BK511" s="78">
        <v>1689597</v>
      </c>
      <c r="BL511" s="65">
        <f>IFERROR(BK511/BH499,"-")</f>
        <v>4.5963170475269979E-3</v>
      </c>
      <c r="BM511" s="78">
        <v>83</v>
      </c>
      <c r="BN511" s="65">
        <f>IFERROR(BM511/BI499,"-")</f>
        <v>8.4178498985801223E-2</v>
      </c>
      <c r="BO511" s="192">
        <f t="shared" si="55"/>
        <v>20356.590361445782</v>
      </c>
      <c r="BP511" s="286"/>
    </row>
    <row r="512" spans="2:68" s="10" customFormat="1" ht="13.15" customHeight="1">
      <c r="B512" s="379"/>
      <c r="C512" s="374"/>
      <c r="D512" s="355"/>
      <c r="E512" s="355"/>
      <c r="F512" s="49" t="s">
        <v>119</v>
      </c>
      <c r="G512" s="78">
        <v>2693439</v>
      </c>
      <c r="H512" s="65">
        <f>IFERROR(G512/D499,"-")</f>
        <v>2.4401722971886423E-2</v>
      </c>
      <c r="I512" s="78">
        <v>26</v>
      </c>
      <c r="J512" s="65">
        <f>IFERROR(I512/E499,"-")</f>
        <v>0.16455696202531644</v>
      </c>
      <c r="K512" s="81">
        <f t="shared" si="48"/>
        <v>103593.80769230769</v>
      </c>
      <c r="L512" s="355"/>
      <c r="M512" s="355"/>
      <c r="N512" s="49" t="s">
        <v>119</v>
      </c>
      <c r="O512" s="78">
        <v>10520293</v>
      </c>
      <c r="P512" s="65">
        <f>IFERROR(O512/L499,"-")</f>
        <v>1.1447533855301674E-2</v>
      </c>
      <c r="Q512" s="78">
        <v>106</v>
      </c>
      <c r="R512" s="65">
        <f>IFERROR(Q512/M499,"-")</f>
        <v>6.2870699881376044E-2</v>
      </c>
      <c r="S512" s="81">
        <f t="shared" si="49"/>
        <v>99248.047169811325</v>
      </c>
      <c r="T512" s="355"/>
      <c r="U512" s="355"/>
      <c r="V512" s="49" t="s">
        <v>119</v>
      </c>
      <c r="W512" s="78">
        <v>136881</v>
      </c>
      <c r="X512" s="65">
        <f>IFERROR(W512/T499,"-")</f>
        <v>5.7522040218908254E-3</v>
      </c>
      <c r="Y512" s="78">
        <v>7</v>
      </c>
      <c r="Z512" s="65">
        <f>IFERROR(Y512/U499,"-")</f>
        <v>7.5268817204301078E-2</v>
      </c>
      <c r="AA512" s="192">
        <f t="shared" si="50"/>
        <v>19554.428571428572</v>
      </c>
      <c r="AB512" s="355"/>
      <c r="AC512" s="355"/>
      <c r="AD512" s="49" t="s">
        <v>119</v>
      </c>
      <c r="AE512" s="78">
        <v>2727987</v>
      </c>
      <c r="AF512" s="65">
        <f>IFERROR(AE512/AB499,"-")</f>
        <v>4.5057024329422594E-2</v>
      </c>
      <c r="AG512" s="78">
        <v>10</v>
      </c>
      <c r="AH512" s="65">
        <f>IFERROR(AG512/AC499,"-")</f>
        <v>5.5865921787709494E-2</v>
      </c>
      <c r="AI512" s="81">
        <f t="shared" si="51"/>
        <v>272798.7</v>
      </c>
      <c r="AJ512" s="355"/>
      <c r="AK512" s="355"/>
      <c r="AL512" s="49" t="s">
        <v>119</v>
      </c>
      <c r="AM512" s="78">
        <v>3559423</v>
      </c>
      <c r="AN512" s="65">
        <f>IFERROR(AM512/AJ499,"-")</f>
        <v>9.6652070381282006E-3</v>
      </c>
      <c r="AO512" s="78">
        <v>41</v>
      </c>
      <c r="AP512" s="65">
        <f>IFERROR(AO512/AK499,"-")</f>
        <v>6.9023569023569029E-2</v>
      </c>
      <c r="AQ512" s="81">
        <f t="shared" si="52"/>
        <v>86815.195121951227</v>
      </c>
      <c r="AR512" s="355"/>
      <c r="AS512" s="355"/>
      <c r="AT512" s="49" t="s">
        <v>119</v>
      </c>
      <c r="AU512" s="78">
        <v>3592443</v>
      </c>
      <c r="AV512" s="65">
        <f>IFERROR(AU512/AR499,"-")</f>
        <v>7.9406767548864613E-3</v>
      </c>
      <c r="AW512" s="81">
        <v>43</v>
      </c>
      <c r="AX512" s="65">
        <f>IFERROR(AW512/AS499,"-")</f>
        <v>5.3152039555006178E-2</v>
      </c>
      <c r="AY512" s="284">
        <f t="shared" si="53"/>
        <v>83545.186046511633</v>
      </c>
      <c r="AZ512" s="355"/>
      <c r="BA512" s="355"/>
      <c r="BB512" s="49" t="s">
        <v>119</v>
      </c>
      <c r="BC512" s="78">
        <v>3864337</v>
      </c>
      <c r="BD512" s="65">
        <f>IFERROR(BC512/AZ499,"-")</f>
        <v>2.8403831389744272E-2</v>
      </c>
      <c r="BE512" s="78">
        <v>30</v>
      </c>
      <c r="BF512" s="65">
        <f>IFERROR(BE512/BA499,"-")</f>
        <v>0.3</v>
      </c>
      <c r="BG512" s="81">
        <f t="shared" si="54"/>
        <v>128811.23333333334</v>
      </c>
      <c r="BH512" s="355"/>
      <c r="BI512" s="355"/>
      <c r="BJ512" s="49" t="s">
        <v>119</v>
      </c>
      <c r="BK512" s="78">
        <v>2673421</v>
      </c>
      <c r="BL512" s="65">
        <f>IFERROR(BK512/BH499,"-")</f>
        <v>7.272675387987002E-3</v>
      </c>
      <c r="BM512" s="78">
        <v>47</v>
      </c>
      <c r="BN512" s="65">
        <f>IFERROR(BM512/BI499,"-")</f>
        <v>4.766734279918864E-2</v>
      </c>
      <c r="BO512" s="192">
        <f t="shared" si="55"/>
        <v>56881.297872340423</v>
      </c>
      <c r="BP512" s="286"/>
    </row>
    <row r="513" spans="2:68" s="10" customFormat="1" ht="13.15" customHeight="1">
      <c r="B513" s="379"/>
      <c r="C513" s="374"/>
      <c r="D513" s="355"/>
      <c r="E513" s="355"/>
      <c r="F513" s="49" t="s">
        <v>120</v>
      </c>
      <c r="G513" s="78">
        <v>787274</v>
      </c>
      <c r="H513" s="65">
        <f>IFERROR(G513/D499,"-")</f>
        <v>7.1324585598444628E-3</v>
      </c>
      <c r="I513" s="78">
        <v>13</v>
      </c>
      <c r="J513" s="65">
        <f>IFERROR(I513/E499,"-")</f>
        <v>8.2278481012658222E-2</v>
      </c>
      <c r="K513" s="81">
        <f t="shared" si="48"/>
        <v>60559.538461538461</v>
      </c>
      <c r="L513" s="355"/>
      <c r="M513" s="355"/>
      <c r="N513" s="49" t="s">
        <v>120</v>
      </c>
      <c r="O513" s="78">
        <v>6292270</v>
      </c>
      <c r="P513" s="65">
        <f>IFERROR(O513/L499,"-")</f>
        <v>6.8468600495916855E-3</v>
      </c>
      <c r="Q513" s="78">
        <v>84</v>
      </c>
      <c r="R513" s="65">
        <f>IFERROR(Q513/M499,"-")</f>
        <v>4.9822064056939501E-2</v>
      </c>
      <c r="S513" s="81">
        <f t="shared" si="49"/>
        <v>74907.976190476184</v>
      </c>
      <c r="T513" s="355"/>
      <c r="U513" s="355"/>
      <c r="V513" s="49" t="s">
        <v>120</v>
      </c>
      <c r="W513" s="78">
        <v>221721</v>
      </c>
      <c r="X513" s="65">
        <f>IFERROR(W513/T499,"-")</f>
        <v>9.3174686621054475E-3</v>
      </c>
      <c r="Y513" s="78">
        <v>2</v>
      </c>
      <c r="Z513" s="65">
        <f>IFERROR(Y513/U499,"-")</f>
        <v>2.1505376344086023E-2</v>
      </c>
      <c r="AA513" s="192">
        <f t="shared" si="50"/>
        <v>110860.5</v>
      </c>
      <c r="AB513" s="355"/>
      <c r="AC513" s="355"/>
      <c r="AD513" s="49" t="s">
        <v>120</v>
      </c>
      <c r="AE513" s="78">
        <v>60792</v>
      </c>
      <c r="AF513" s="65">
        <f>IFERROR(AE513/AB499,"-")</f>
        <v>1.0040761275747496E-3</v>
      </c>
      <c r="AG513" s="78">
        <v>6</v>
      </c>
      <c r="AH513" s="65">
        <f>IFERROR(AG513/AC499,"-")</f>
        <v>3.3519553072625698E-2</v>
      </c>
      <c r="AI513" s="81">
        <f t="shared" si="51"/>
        <v>10132</v>
      </c>
      <c r="AJ513" s="355"/>
      <c r="AK513" s="355"/>
      <c r="AL513" s="49" t="s">
        <v>120</v>
      </c>
      <c r="AM513" s="78">
        <v>4238533</v>
      </c>
      <c r="AN513" s="65">
        <f>IFERROR(AM513/AJ499,"-")</f>
        <v>1.1509252758927117E-2</v>
      </c>
      <c r="AO513" s="78">
        <v>32</v>
      </c>
      <c r="AP513" s="65">
        <f>IFERROR(AO513/AK499,"-")</f>
        <v>5.387205387205387E-2</v>
      </c>
      <c r="AQ513" s="81">
        <f t="shared" si="52"/>
        <v>132454.15625</v>
      </c>
      <c r="AR513" s="355"/>
      <c r="AS513" s="355"/>
      <c r="AT513" s="49" t="s">
        <v>120</v>
      </c>
      <c r="AU513" s="78">
        <v>1678278</v>
      </c>
      <c r="AV513" s="65">
        <f>IFERROR(AU513/AR499,"-")</f>
        <v>3.7096380103560003E-3</v>
      </c>
      <c r="AW513" s="81">
        <v>42</v>
      </c>
      <c r="AX513" s="65">
        <f>IFERROR(AW513/AS499,"-")</f>
        <v>5.19159456118665E-2</v>
      </c>
      <c r="AY513" s="284">
        <f t="shared" si="53"/>
        <v>39959</v>
      </c>
      <c r="AZ513" s="355"/>
      <c r="BA513" s="355"/>
      <c r="BB513" s="49" t="s">
        <v>120</v>
      </c>
      <c r="BC513" s="78">
        <v>3606779</v>
      </c>
      <c r="BD513" s="65">
        <f>IFERROR(BC513/AZ499,"-")</f>
        <v>2.6510716476350397E-2</v>
      </c>
      <c r="BE513" s="78">
        <v>13</v>
      </c>
      <c r="BF513" s="65">
        <f>IFERROR(BE513/BA499,"-")</f>
        <v>0.13</v>
      </c>
      <c r="BG513" s="81">
        <f t="shared" si="54"/>
        <v>277444.53846153844</v>
      </c>
      <c r="BH513" s="355"/>
      <c r="BI513" s="355"/>
      <c r="BJ513" s="49" t="s">
        <v>120</v>
      </c>
      <c r="BK513" s="78">
        <v>1626257</v>
      </c>
      <c r="BL513" s="65">
        <f>IFERROR(BK513/BH499,"-")</f>
        <v>4.4240092594625309E-3</v>
      </c>
      <c r="BM513" s="78">
        <v>33</v>
      </c>
      <c r="BN513" s="65">
        <f>IFERROR(BM513/BI499,"-")</f>
        <v>3.3468559837728194E-2</v>
      </c>
      <c r="BO513" s="192">
        <f t="shared" si="55"/>
        <v>49280.515151515152</v>
      </c>
      <c r="BP513" s="286"/>
    </row>
    <row r="514" spans="2:68" s="10" customFormat="1" ht="13.15" customHeight="1">
      <c r="B514" s="379"/>
      <c r="C514" s="374"/>
      <c r="D514" s="355"/>
      <c r="E514" s="355"/>
      <c r="F514" s="50" t="s">
        <v>121</v>
      </c>
      <c r="G514" s="79">
        <v>248167</v>
      </c>
      <c r="H514" s="66">
        <f>IFERROR(G514/D499,"-")</f>
        <v>2.2483161433261112E-3</v>
      </c>
      <c r="I514" s="79">
        <v>11</v>
      </c>
      <c r="J514" s="66">
        <f>IFERROR(I514/E499,"-")</f>
        <v>6.9620253164556958E-2</v>
      </c>
      <c r="K514" s="82">
        <f t="shared" si="48"/>
        <v>22560.636363636364</v>
      </c>
      <c r="L514" s="355"/>
      <c r="M514" s="355"/>
      <c r="N514" s="50" t="s">
        <v>121</v>
      </c>
      <c r="O514" s="79">
        <v>1572060</v>
      </c>
      <c r="P514" s="66">
        <f>IFERROR(O514/L499,"-")</f>
        <v>1.7106187130496793E-3</v>
      </c>
      <c r="Q514" s="79">
        <v>106</v>
      </c>
      <c r="R514" s="66">
        <f>IFERROR(Q514/M499,"-")</f>
        <v>6.2870699881376044E-2</v>
      </c>
      <c r="S514" s="82">
        <f t="shared" si="49"/>
        <v>14830.754716981131</v>
      </c>
      <c r="T514" s="355"/>
      <c r="U514" s="355"/>
      <c r="V514" s="50" t="s">
        <v>121</v>
      </c>
      <c r="W514" s="79">
        <v>9709</v>
      </c>
      <c r="X514" s="66">
        <f>IFERROR(W514/T499,"-")</f>
        <v>4.0800512013017167E-4</v>
      </c>
      <c r="Y514" s="79">
        <v>2</v>
      </c>
      <c r="Z514" s="66">
        <f>IFERROR(Y514/U499,"-")</f>
        <v>2.1505376344086023E-2</v>
      </c>
      <c r="AA514" s="193">
        <f t="shared" si="50"/>
        <v>4854.5</v>
      </c>
      <c r="AB514" s="355"/>
      <c r="AC514" s="355"/>
      <c r="AD514" s="50" t="s">
        <v>121</v>
      </c>
      <c r="AE514" s="79">
        <v>36792</v>
      </c>
      <c r="AF514" s="66">
        <f>IFERROR(AE514/AB499,"-")</f>
        <v>6.076781301113664E-4</v>
      </c>
      <c r="AG514" s="79">
        <v>7</v>
      </c>
      <c r="AH514" s="66">
        <f>IFERROR(AG514/AC499,"-")</f>
        <v>3.9106145251396648E-2</v>
      </c>
      <c r="AI514" s="82">
        <f t="shared" si="51"/>
        <v>5256</v>
      </c>
      <c r="AJ514" s="355"/>
      <c r="AK514" s="355"/>
      <c r="AL514" s="50" t="s">
        <v>121</v>
      </c>
      <c r="AM514" s="79">
        <v>639966</v>
      </c>
      <c r="AN514" s="66">
        <f>IFERROR(AM514/AJ499,"-")</f>
        <v>1.7377546549996309E-3</v>
      </c>
      <c r="AO514" s="79">
        <v>44</v>
      </c>
      <c r="AP514" s="66">
        <f>IFERROR(AO514/AK499,"-")</f>
        <v>7.407407407407407E-2</v>
      </c>
      <c r="AQ514" s="82">
        <f t="shared" si="52"/>
        <v>14544.681818181818</v>
      </c>
      <c r="AR514" s="355"/>
      <c r="AS514" s="355"/>
      <c r="AT514" s="50" t="s">
        <v>121</v>
      </c>
      <c r="AU514" s="79">
        <v>885593</v>
      </c>
      <c r="AV514" s="66">
        <f>IFERROR(AU514/AR499,"-")</f>
        <v>1.9575001605843618E-3</v>
      </c>
      <c r="AW514" s="82">
        <v>53</v>
      </c>
      <c r="AX514" s="68">
        <f>IFERROR(AW514/AS499,"-")</f>
        <v>6.5512978986402973E-2</v>
      </c>
      <c r="AY514" s="285">
        <f t="shared" si="53"/>
        <v>16709.301886792451</v>
      </c>
      <c r="AZ514" s="355"/>
      <c r="BA514" s="355"/>
      <c r="BB514" s="50" t="s">
        <v>121</v>
      </c>
      <c r="BC514" s="79">
        <v>206176</v>
      </c>
      <c r="BD514" s="66">
        <f>IFERROR(BC514/AZ499,"-")</f>
        <v>1.5154445227245749E-3</v>
      </c>
      <c r="BE514" s="79">
        <v>9</v>
      </c>
      <c r="BF514" s="66">
        <f>IFERROR(BE514/BA499,"-")</f>
        <v>0.09</v>
      </c>
      <c r="BG514" s="82">
        <f t="shared" si="54"/>
        <v>22908.444444444445</v>
      </c>
      <c r="BH514" s="355"/>
      <c r="BI514" s="355"/>
      <c r="BJ514" s="50" t="s">
        <v>121</v>
      </c>
      <c r="BK514" s="79">
        <v>244775</v>
      </c>
      <c r="BL514" s="66">
        <f>IFERROR(BK514/BH499,"-")</f>
        <v>6.6587683649321175E-4</v>
      </c>
      <c r="BM514" s="79">
        <v>34</v>
      </c>
      <c r="BN514" s="66">
        <f>IFERROR(BM514/BI499,"-")</f>
        <v>3.4482758620689655E-2</v>
      </c>
      <c r="BO514" s="193">
        <f t="shared" si="55"/>
        <v>7199.2647058823532</v>
      </c>
      <c r="BP514" s="286"/>
    </row>
    <row r="515" spans="2:68" s="10" customFormat="1" ht="13.15" customHeight="1">
      <c r="B515" s="380"/>
      <c r="C515" s="375"/>
      <c r="D515" s="356"/>
      <c r="E515" s="356"/>
      <c r="F515" s="51" t="s">
        <v>71</v>
      </c>
      <c r="G515" s="74">
        <f>SUM(G499:G514)</f>
        <v>37671617</v>
      </c>
      <c r="H515" s="66">
        <f>IFERROR(G515/D499,"-")</f>
        <v>0.34129318018229005</v>
      </c>
      <c r="I515" s="79">
        <v>140</v>
      </c>
      <c r="J515" s="66">
        <f>IFERROR(I515/E499,"-")</f>
        <v>0.88607594936708856</v>
      </c>
      <c r="K515" s="82">
        <f t="shared" si="48"/>
        <v>269082.97857142857</v>
      </c>
      <c r="L515" s="356"/>
      <c r="M515" s="356"/>
      <c r="N515" s="51" t="s">
        <v>71</v>
      </c>
      <c r="O515" s="74">
        <f>SUM(O499:O514)</f>
        <v>199508891</v>
      </c>
      <c r="P515" s="66">
        <f>IFERROR(O515/L499,"-")</f>
        <v>0.21709326766433135</v>
      </c>
      <c r="Q515" s="79">
        <v>1323</v>
      </c>
      <c r="R515" s="66">
        <f>IFERROR(Q515/M499,"-")</f>
        <v>0.78469750889679712</v>
      </c>
      <c r="S515" s="82">
        <f t="shared" si="49"/>
        <v>150800.37112622827</v>
      </c>
      <c r="T515" s="356"/>
      <c r="U515" s="356"/>
      <c r="V515" s="51" t="s">
        <v>71</v>
      </c>
      <c r="W515" s="74">
        <f>SUM(W499:W514)</f>
        <v>1287936</v>
      </c>
      <c r="X515" s="66">
        <f>IFERROR(W515/T499,"-")</f>
        <v>5.4123440354307627E-2</v>
      </c>
      <c r="Y515" s="79">
        <v>32</v>
      </c>
      <c r="Z515" s="66">
        <f>IFERROR(Y515/U499,"-")</f>
        <v>0.34408602150537637</v>
      </c>
      <c r="AA515" s="193">
        <f t="shared" si="50"/>
        <v>40248</v>
      </c>
      <c r="AB515" s="356"/>
      <c r="AC515" s="356"/>
      <c r="AD515" s="51" t="s">
        <v>71</v>
      </c>
      <c r="AE515" s="74">
        <f>SUM(AE499:AE514)</f>
        <v>7144455</v>
      </c>
      <c r="AF515" s="66">
        <f>IFERROR(AE515/AB499,"-")</f>
        <v>0.11800198562363563</v>
      </c>
      <c r="AG515" s="79">
        <v>65</v>
      </c>
      <c r="AH515" s="66">
        <f>IFERROR(AG515/AC499,"-")</f>
        <v>0.36312849162011174</v>
      </c>
      <c r="AI515" s="82">
        <f t="shared" si="51"/>
        <v>109914.69230769231</v>
      </c>
      <c r="AJ515" s="356"/>
      <c r="AK515" s="356"/>
      <c r="AL515" s="51" t="s">
        <v>71</v>
      </c>
      <c r="AM515" s="74">
        <f>SUM(AM499:AM514)</f>
        <v>86293619</v>
      </c>
      <c r="AN515" s="66">
        <f>IFERROR(AM515/AJ499,"-")</f>
        <v>0.23432047657846605</v>
      </c>
      <c r="AO515" s="79">
        <v>533</v>
      </c>
      <c r="AP515" s="66">
        <f>IFERROR(AO515/AK499,"-")</f>
        <v>0.89730639730639727</v>
      </c>
      <c r="AQ515" s="82">
        <f t="shared" si="52"/>
        <v>161901.72420262665</v>
      </c>
      <c r="AR515" s="356"/>
      <c r="AS515" s="356"/>
      <c r="AT515" s="51" t="s">
        <v>71</v>
      </c>
      <c r="AU515" s="196">
        <f>SUM(AU499:AU514)</f>
        <v>100156304</v>
      </c>
      <c r="AV515" s="153">
        <f>IFERROR(AU515/AR499,"-")</f>
        <v>0.22138384242370496</v>
      </c>
      <c r="AW515" s="215">
        <v>683</v>
      </c>
      <c r="AX515" s="153">
        <f>IFERROR(AW515/AS499,"-")</f>
        <v>0.84425216316440055</v>
      </c>
      <c r="AY515" s="223">
        <f t="shared" si="53"/>
        <v>146641.73352855051</v>
      </c>
      <c r="AZ515" s="356"/>
      <c r="BA515" s="356"/>
      <c r="BB515" s="51" t="s">
        <v>71</v>
      </c>
      <c r="BC515" s="74">
        <f>SUM(BC499:BC514)</f>
        <v>47978180</v>
      </c>
      <c r="BD515" s="66">
        <f>IFERROR(BC515/AZ499,"-")</f>
        <v>0.35265147297112054</v>
      </c>
      <c r="BE515" s="79">
        <v>95</v>
      </c>
      <c r="BF515" s="66">
        <f>IFERROR(BE515/BA499,"-")</f>
        <v>0.95</v>
      </c>
      <c r="BG515" s="82">
        <f t="shared" si="54"/>
        <v>505033.4736842105</v>
      </c>
      <c r="BH515" s="356"/>
      <c r="BI515" s="356"/>
      <c r="BJ515" s="51" t="s">
        <v>71</v>
      </c>
      <c r="BK515" s="74">
        <f>SUM(BK499:BK514)</f>
        <v>61191796</v>
      </c>
      <c r="BL515" s="66">
        <f>IFERROR(BK515/BH499,"-")</f>
        <v>0.16646389353413529</v>
      </c>
      <c r="BM515" s="79">
        <v>677</v>
      </c>
      <c r="BN515" s="66">
        <f>IFERROR(BM515/BI499,"-")</f>
        <v>0.68661257606490878</v>
      </c>
      <c r="BO515" s="193">
        <f t="shared" si="55"/>
        <v>90386.700147710493</v>
      </c>
      <c r="BP515" s="286"/>
    </row>
    <row r="516" spans="2:68" s="10" customFormat="1" ht="13.15" customHeight="1">
      <c r="B516" s="378">
        <v>31</v>
      </c>
      <c r="C516" s="373" t="s">
        <v>39</v>
      </c>
      <c r="D516" s="354">
        <v>165808550</v>
      </c>
      <c r="E516" s="354">
        <v>238</v>
      </c>
      <c r="F516" s="47" t="s">
        <v>107</v>
      </c>
      <c r="G516" s="77">
        <v>4011672</v>
      </c>
      <c r="H516" s="64">
        <f>IFERROR(G516/D516,"-")</f>
        <v>2.4194602751185026E-2</v>
      </c>
      <c r="I516" s="77">
        <v>62</v>
      </c>
      <c r="J516" s="64">
        <f>IFERROR(I516/E516,"-")</f>
        <v>0.26050420168067229</v>
      </c>
      <c r="K516" s="80">
        <f t="shared" si="48"/>
        <v>64704.387096774197</v>
      </c>
      <c r="L516" s="354">
        <v>1142746000</v>
      </c>
      <c r="M516" s="354">
        <v>2586</v>
      </c>
      <c r="N516" s="47" t="s">
        <v>107</v>
      </c>
      <c r="O516" s="77">
        <v>24719839</v>
      </c>
      <c r="P516" s="64">
        <f>IFERROR(O516/L516,"-")</f>
        <v>2.1631962833385546E-2</v>
      </c>
      <c r="Q516" s="77">
        <v>406</v>
      </c>
      <c r="R516" s="64">
        <f>IFERROR(Q516/M516,"-")</f>
        <v>0.15699922660479504</v>
      </c>
      <c r="S516" s="80">
        <f t="shared" si="49"/>
        <v>60886.302955665022</v>
      </c>
      <c r="T516" s="354">
        <v>27716520</v>
      </c>
      <c r="U516" s="354">
        <v>142</v>
      </c>
      <c r="V516" s="47" t="s">
        <v>107</v>
      </c>
      <c r="W516" s="77">
        <v>196372</v>
      </c>
      <c r="X516" s="64">
        <f>IFERROR(W516/T516,"-")</f>
        <v>7.0850164450659749E-3</v>
      </c>
      <c r="Y516" s="77">
        <v>10</v>
      </c>
      <c r="Z516" s="64">
        <f>IFERROR(Y516/U516,"-")</f>
        <v>7.0422535211267609E-2</v>
      </c>
      <c r="AA516" s="191">
        <f t="shared" si="50"/>
        <v>19637.2</v>
      </c>
      <c r="AB516" s="354">
        <v>78466170</v>
      </c>
      <c r="AC516" s="354">
        <v>357</v>
      </c>
      <c r="AD516" s="47" t="s">
        <v>107</v>
      </c>
      <c r="AE516" s="77">
        <v>2275304</v>
      </c>
      <c r="AF516" s="64">
        <f>IFERROR(AE516/AB516,"-")</f>
        <v>2.8997260857768384E-2</v>
      </c>
      <c r="AG516" s="77">
        <v>36</v>
      </c>
      <c r="AH516" s="64">
        <f>IFERROR(AG516/AC516,"-")</f>
        <v>0.10084033613445378</v>
      </c>
      <c r="AI516" s="80">
        <f t="shared" si="51"/>
        <v>63202.888888888891</v>
      </c>
      <c r="AJ516" s="354">
        <v>430237360</v>
      </c>
      <c r="AK516" s="354">
        <v>825</v>
      </c>
      <c r="AL516" s="47" t="s">
        <v>107</v>
      </c>
      <c r="AM516" s="77">
        <v>9275554</v>
      </c>
      <c r="AN516" s="64">
        <f>IFERROR(AM516/AJ516,"-")</f>
        <v>2.1559155160304998E-2</v>
      </c>
      <c r="AO516" s="77">
        <v>151</v>
      </c>
      <c r="AP516" s="64">
        <f>IFERROR(AO516/AK516,"-")</f>
        <v>0.18303030303030304</v>
      </c>
      <c r="AQ516" s="80">
        <f t="shared" si="52"/>
        <v>61427.509933774832</v>
      </c>
      <c r="AR516" s="354">
        <v>591433440</v>
      </c>
      <c r="AS516" s="354">
        <v>1239</v>
      </c>
      <c r="AT516" s="47" t="s">
        <v>107</v>
      </c>
      <c r="AU516" s="77">
        <v>12866671</v>
      </c>
      <c r="AV516" s="64">
        <f>IFERROR(AU516/AR516,"-")</f>
        <v>2.1755061736110155E-2</v>
      </c>
      <c r="AW516" s="80">
        <v>203</v>
      </c>
      <c r="AX516" s="64">
        <f>IFERROR(AW516/AS516,"-")</f>
        <v>0.16384180790960451</v>
      </c>
      <c r="AY516" s="283">
        <f t="shared" si="53"/>
        <v>63382.615763546797</v>
      </c>
      <c r="AZ516" s="354">
        <v>111627560</v>
      </c>
      <c r="BA516" s="354">
        <v>119</v>
      </c>
      <c r="BB516" s="47" t="s">
        <v>107</v>
      </c>
      <c r="BC516" s="77">
        <v>7333250</v>
      </c>
      <c r="BD516" s="64">
        <f>IFERROR(BC516/AZ516,"-")</f>
        <v>6.5693902115212408E-2</v>
      </c>
      <c r="BE516" s="77">
        <v>48</v>
      </c>
      <c r="BF516" s="64">
        <f>IFERROR(BE516/BA516,"-")</f>
        <v>0.40336134453781514</v>
      </c>
      <c r="BG516" s="80">
        <f t="shared" si="54"/>
        <v>152776.04166666666</v>
      </c>
      <c r="BH516" s="354">
        <v>578074860</v>
      </c>
      <c r="BI516" s="354">
        <v>1536</v>
      </c>
      <c r="BJ516" s="47" t="s">
        <v>107</v>
      </c>
      <c r="BK516" s="77">
        <v>10914739</v>
      </c>
      <c r="BL516" s="64">
        <f>IFERROR(BK516/BH516,"-")</f>
        <v>1.8881186080294168E-2</v>
      </c>
      <c r="BM516" s="77">
        <v>178</v>
      </c>
      <c r="BN516" s="64">
        <f>IFERROR(BM516/BI516,"-")</f>
        <v>0.11588541666666667</v>
      </c>
      <c r="BO516" s="191">
        <f t="shared" si="55"/>
        <v>61318.758426966291</v>
      </c>
      <c r="BP516" s="286"/>
    </row>
    <row r="517" spans="2:68" s="10" customFormat="1" ht="13.15" customHeight="1">
      <c r="B517" s="379"/>
      <c r="C517" s="374"/>
      <c r="D517" s="355"/>
      <c r="E517" s="355"/>
      <c r="F517" s="48" t="s">
        <v>108</v>
      </c>
      <c r="G517" s="78">
        <v>2699515</v>
      </c>
      <c r="H517" s="65">
        <f>IFERROR(G517/D516,"-")</f>
        <v>1.6280915549891726E-2</v>
      </c>
      <c r="I517" s="78">
        <v>61</v>
      </c>
      <c r="J517" s="65">
        <f>IFERROR(I517/E516,"-")</f>
        <v>0.25630252100840334</v>
      </c>
      <c r="K517" s="81">
        <f t="shared" si="48"/>
        <v>44254.344262295082</v>
      </c>
      <c r="L517" s="355"/>
      <c r="M517" s="355"/>
      <c r="N517" s="48" t="s">
        <v>108</v>
      </c>
      <c r="O517" s="78">
        <v>25988424</v>
      </c>
      <c r="P517" s="65">
        <f>IFERROR(O517/L516,"-")</f>
        <v>2.274208266753942E-2</v>
      </c>
      <c r="Q517" s="78">
        <v>587</v>
      </c>
      <c r="R517" s="65">
        <f>IFERROR(Q517/M516,"-")</f>
        <v>0.22699149265274554</v>
      </c>
      <c r="S517" s="81">
        <f t="shared" si="49"/>
        <v>44273.29471890971</v>
      </c>
      <c r="T517" s="355"/>
      <c r="U517" s="355"/>
      <c r="V517" s="48" t="s">
        <v>108</v>
      </c>
      <c r="W517" s="78">
        <v>605889</v>
      </c>
      <c r="X517" s="65">
        <f>IFERROR(W517/T516,"-")</f>
        <v>2.186021188807253E-2</v>
      </c>
      <c r="Y517" s="78">
        <v>22</v>
      </c>
      <c r="Z517" s="65">
        <f>IFERROR(Y517/U516,"-")</f>
        <v>0.15492957746478872</v>
      </c>
      <c r="AA517" s="192">
        <f t="shared" si="50"/>
        <v>27540.409090909092</v>
      </c>
      <c r="AB517" s="355"/>
      <c r="AC517" s="355"/>
      <c r="AD517" s="48" t="s">
        <v>108</v>
      </c>
      <c r="AE517" s="78">
        <v>1892261</v>
      </c>
      <c r="AF517" s="65">
        <f>IFERROR(AE517/AB516,"-")</f>
        <v>2.4115628429423788E-2</v>
      </c>
      <c r="AG517" s="78">
        <v>47</v>
      </c>
      <c r="AH517" s="65">
        <f>IFERROR(AG517/AC516,"-")</f>
        <v>0.13165266106442577</v>
      </c>
      <c r="AI517" s="81">
        <f t="shared" si="51"/>
        <v>40260.872340425529</v>
      </c>
      <c r="AJ517" s="355"/>
      <c r="AK517" s="355"/>
      <c r="AL517" s="48" t="s">
        <v>108</v>
      </c>
      <c r="AM517" s="78">
        <v>9631080</v>
      </c>
      <c r="AN517" s="65">
        <f>IFERROR(AM517/AJ516,"-")</f>
        <v>2.2385503667092046E-2</v>
      </c>
      <c r="AO517" s="78">
        <v>208</v>
      </c>
      <c r="AP517" s="65">
        <f>IFERROR(AO517/AK516,"-")</f>
        <v>0.25212121212121213</v>
      </c>
      <c r="AQ517" s="81">
        <f t="shared" si="52"/>
        <v>46303.269230769234</v>
      </c>
      <c r="AR517" s="355"/>
      <c r="AS517" s="355"/>
      <c r="AT517" s="48" t="s">
        <v>108</v>
      </c>
      <c r="AU517" s="78">
        <v>13751219</v>
      </c>
      <c r="AV517" s="65">
        <f>IFERROR(AU517/AR516,"-")</f>
        <v>2.325066198488878E-2</v>
      </c>
      <c r="AW517" s="81">
        <v>306</v>
      </c>
      <c r="AX517" s="65">
        <f>IFERROR(AW517/AS516,"-")</f>
        <v>0.24697336561743341</v>
      </c>
      <c r="AY517" s="284">
        <f t="shared" si="53"/>
        <v>44938.624183006534</v>
      </c>
      <c r="AZ517" s="355"/>
      <c r="BA517" s="355"/>
      <c r="BB517" s="48" t="s">
        <v>108</v>
      </c>
      <c r="BC517" s="78">
        <v>1024487</v>
      </c>
      <c r="BD517" s="65">
        <f>IFERROR(BC517/AZ516,"-")</f>
        <v>9.1777245690938692E-3</v>
      </c>
      <c r="BE517" s="78">
        <v>30</v>
      </c>
      <c r="BF517" s="65">
        <f>IFERROR(BE517/BA516,"-")</f>
        <v>0.25210084033613445</v>
      </c>
      <c r="BG517" s="81">
        <f t="shared" si="54"/>
        <v>34149.566666666666</v>
      </c>
      <c r="BH517" s="355"/>
      <c r="BI517" s="355"/>
      <c r="BJ517" s="48" t="s">
        <v>108</v>
      </c>
      <c r="BK517" s="78">
        <v>13695172</v>
      </c>
      <c r="BL517" s="65">
        <f>IFERROR(BK517/BH516,"-")</f>
        <v>2.3691000850651074E-2</v>
      </c>
      <c r="BM517" s="78">
        <v>300</v>
      </c>
      <c r="BN517" s="65">
        <f>IFERROR(BM517/BI516,"-")</f>
        <v>0.1953125</v>
      </c>
      <c r="BO517" s="192">
        <f t="shared" si="55"/>
        <v>45650.573333333334</v>
      </c>
      <c r="BP517" s="286"/>
    </row>
    <row r="518" spans="2:68" s="10" customFormat="1" ht="13.15" customHeight="1">
      <c r="B518" s="379"/>
      <c r="C518" s="374"/>
      <c r="D518" s="355"/>
      <c r="E518" s="355"/>
      <c r="F518" s="49" t="s">
        <v>109</v>
      </c>
      <c r="G518" s="78">
        <v>4209754</v>
      </c>
      <c r="H518" s="65">
        <f>IFERROR(G518/D516,"-")</f>
        <v>2.5389245608866372E-2</v>
      </c>
      <c r="I518" s="78">
        <v>96</v>
      </c>
      <c r="J518" s="65">
        <f>IFERROR(I518/E516,"-")</f>
        <v>0.40336134453781514</v>
      </c>
      <c r="K518" s="81">
        <f t="shared" si="48"/>
        <v>43851.604166666664</v>
      </c>
      <c r="L518" s="355"/>
      <c r="M518" s="355"/>
      <c r="N518" s="49" t="s">
        <v>109</v>
      </c>
      <c r="O518" s="78">
        <v>33942937</v>
      </c>
      <c r="P518" s="65">
        <f>IFERROR(O518/L516,"-")</f>
        <v>2.9702958487712931E-2</v>
      </c>
      <c r="Q518" s="78">
        <v>768</v>
      </c>
      <c r="R518" s="65">
        <f>IFERROR(Q518/M516,"-")</f>
        <v>0.29698375870069604</v>
      </c>
      <c r="S518" s="81">
        <f t="shared" si="49"/>
        <v>44196.532552083336</v>
      </c>
      <c r="T518" s="355"/>
      <c r="U518" s="355"/>
      <c r="V518" s="49" t="s">
        <v>109</v>
      </c>
      <c r="W518" s="78">
        <v>0</v>
      </c>
      <c r="X518" s="65">
        <f>IFERROR(W518/T516,"-")</f>
        <v>0</v>
      </c>
      <c r="Y518" s="78">
        <v>0</v>
      </c>
      <c r="Z518" s="65">
        <f>IFERROR(Y518/U516,"-")</f>
        <v>0</v>
      </c>
      <c r="AA518" s="192" t="str">
        <f t="shared" si="50"/>
        <v>-</v>
      </c>
      <c r="AB518" s="355"/>
      <c r="AC518" s="355"/>
      <c r="AD518" s="49" t="s">
        <v>109</v>
      </c>
      <c r="AE518" s="78">
        <v>0</v>
      </c>
      <c r="AF518" s="65">
        <f>IFERROR(AE518/AB516,"-")</f>
        <v>0</v>
      </c>
      <c r="AG518" s="78">
        <v>0</v>
      </c>
      <c r="AH518" s="65">
        <f>IFERROR(AG518/AC516,"-")</f>
        <v>0</v>
      </c>
      <c r="AI518" s="81" t="str">
        <f t="shared" si="51"/>
        <v>-</v>
      </c>
      <c r="AJ518" s="355"/>
      <c r="AK518" s="355"/>
      <c r="AL518" s="49" t="s">
        <v>109</v>
      </c>
      <c r="AM518" s="78">
        <v>15560014</v>
      </c>
      <c r="AN518" s="65">
        <f>IFERROR(AM518/AJ516,"-")</f>
        <v>3.6166115374080952E-2</v>
      </c>
      <c r="AO518" s="78">
        <v>338</v>
      </c>
      <c r="AP518" s="65">
        <f>IFERROR(AO518/AK516,"-")</f>
        <v>0.40969696969696967</v>
      </c>
      <c r="AQ518" s="81">
        <f t="shared" si="52"/>
        <v>46035.544378698221</v>
      </c>
      <c r="AR518" s="355"/>
      <c r="AS518" s="355"/>
      <c r="AT518" s="49" t="s">
        <v>109</v>
      </c>
      <c r="AU518" s="78">
        <v>18382923</v>
      </c>
      <c r="AV518" s="65">
        <f>IFERROR(AU518/AR516,"-")</f>
        <v>3.1081981093257088E-2</v>
      </c>
      <c r="AW518" s="81">
        <v>430</v>
      </c>
      <c r="AX518" s="65">
        <f>IFERROR(AW518/AS516,"-")</f>
        <v>0.3470540758676352</v>
      </c>
      <c r="AY518" s="284">
        <f t="shared" si="53"/>
        <v>42750.983720930235</v>
      </c>
      <c r="AZ518" s="355"/>
      <c r="BA518" s="355"/>
      <c r="BB518" s="49" t="s">
        <v>109</v>
      </c>
      <c r="BC518" s="78">
        <v>3134432</v>
      </c>
      <c r="BD518" s="65">
        <f>IFERROR(BC518/AZ516,"-")</f>
        <v>2.8079373946720686E-2</v>
      </c>
      <c r="BE518" s="78">
        <v>37</v>
      </c>
      <c r="BF518" s="65">
        <f>IFERROR(BE518/BA516,"-")</f>
        <v>0.31092436974789917</v>
      </c>
      <c r="BG518" s="81">
        <f t="shared" si="54"/>
        <v>84714.378378378373</v>
      </c>
      <c r="BH518" s="355"/>
      <c r="BI518" s="355"/>
      <c r="BJ518" s="49" t="s">
        <v>109</v>
      </c>
      <c r="BK518" s="78">
        <v>9805958</v>
      </c>
      <c r="BL518" s="65">
        <f>IFERROR(BK518/BH516,"-")</f>
        <v>1.6963128270272815E-2</v>
      </c>
      <c r="BM518" s="78">
        <v>309</v>
      </c>
      <c r="BN518" s="65">
        <f>IFERROR(BM518/BI516,"-")</f>
        <v>0.201171875</v>
      </c>
      <c r="BO518" s="192">
        <f t="shared" si="55"/>
        <v>31734.491909385113</v>
      </c>
      <c r="BP518" s="286"/>
    </row>
    <row r="519" spans="2:68" s="10" customFormat="1" ht="13.15" customHeight="1">
      <c r="B519" s="379"/>
      <c r="C519" s="374"/>
      <c r="D519" s="355"/>
      <c r="E519" s="355"/>
      <c r="F519" s="49" t="s">
        <v>110</v>
      </c>
      <c r="G519" s="78">
        <v>163538</v>
      </c>
      <c r="H519" s="65">
        <f>IFERROR(G519/D516,"-")</f>
        <v>9.8630619470467594E-4</v>
      </c>
      <c r="I519" s="78">
        <v>16</v>
      </c>
      <c r="J519" s="65">
        <f>IFERROR(I519/E516,"-")</f>
        <v>6.7226890756302518E-2</v>
      </c>
      <c r="K519" s="81">
        <f t="shared" si="48"/>
        <v>10221.125</v>
      </c>
      <c r="L519" s="355"/>
      <c r="M519" s="355"/>
      <c r="N519" s="49" t="s">
        <v>110</v>
      </c>
      <c r="O519" s="78">
        <v>3013736</v>
      </c>
      <c r="P519" s="65">
        <f>IFERROR(O519/L516,"-")</f>
        <v>2.6372754750399476E-3</v>
      </c>
      <c r="Q519" s="78">
        <v>123</v>
      </c>
      <c r="R519" s="65">
        <f>IFERROR(Q519/M516,"-")</f>
        <v>4.7563805104408351E-2</v>
      </c>
      <c r="S519" s="81">
        <f t="shared" si="49"/>
        <v>24501.91869918699</v>
      </c>
      <c r="T519" s="355"/>
      <c r="U519" s="355"/>
      <c r="V519" s="49" t="s">
        <v>110</v>
      </c>
      <c r="W519" s="78">
        <v>0</v>
      </c>
      <c r="X519" s="65">
        <f>IFERROR(W519/T516,"-")</f>
        <v>0</v>
      </c>
      <c r="Y519" s="78">
        <v>0</v>
      </c>
      <c r="Z519" s="65">
        <f>IFERROR(Y519/U516,"-")</f>
        <v>0</v>
      </c>
      <c r="AA519" s="192" t="str">
        <f t="shared" si="50"/>
        <v>-</v>
      </c>
      <c r="AB519" s="355"/>
      <c r="AC519" s="355"/>
      <c r="AD519" s="49" t="s">
        <v>110</v>
      </c>
      <c r="AE519" s="78">
        <v>0</v>
      </c>
      <c r="AF519" s="65">
        <f>IFERROR(AE519/AB516,"-")</f>
        <v>0</v>
      </c>
      <c r="AG519" s="78">
        <v>0</v>
      </c>
      <c r="AH519" s="65">
        <f>IFERROR(AG519/AC516,"-")</f>
        <v>0</v>
      </c>
      <c r="AI519" s="81" t="str">
        <f t="shared" si="51"/>
        <v>-</v>
      </c>
      <c r="AJ519" s="355"/>
      <c r="AK519" s="355"/>
      <c r="AL519" s="49" t="s">
        <v>110</v>
      </c>
      <c r="AM519" s="78">
        <v>610059</v>
      </c>
      <c r="AN519" s="65">
        <f>IFERROR(AM519/AJ516,"-")</f>
        <v>1.4179591470159635E-3</v>
      </c>
      <c r="AO519" s="78">
        <v>56</v>
      </c>
      <c r="AP519" s="65">
        <f>IFERROR(AO519/AK516,"-")</f>
        <v>6.7878787878787886E-2</v>
      </c>
      <c r="AQ519" s="81">
        <f t="shared" si="52"/>
        <v>10893.910714285714</v>
      </c>
      <c r="AR519" s="355"/>
      <c r="AS519" s="355"/>
      <c r="AT519" s="49" t="s">
        <v>110</v>
      </c>
      <c r="AU519" s="78">
        <v>2403677</v>
      </c>
      <c r="AV519" s="65">
        <f>IFERROR(AU519/AR516,"-")</f>
        <v>4.0641547086008529E-3</v>
      </c>
      <c r="AW519" s="81">
        <v>67</v>
      </c>
      <c r="AX519" s="65">
        <f>IFERROR(AW519/AS516,"-")</f>
        <v>5.4075867635189671E-2</v>
      </c>
      <c r="AY519" s="284">
        <f t="shared" si="53"/>
        <v>35875.776119402988</v>
      </c>
      <c r="AZ519" s="355"/>
      <c r="BA519" s="355"/>
      <c r="BB519" s="49" t="s">
        <v>110</v>
      </c>
      <c r="BC519" s="78">
        <v>91481</v>
      </c>
      <c r="BD519" s="65">
        <f>IFERROR(BC519/AZ516,"-")</f>
        <v>8.1951983900749954E-4</v>
      </c>
      <c r="BE519" s="78">
        <v>7</v>
      </c>
      <c r="BF519" s="65">
        <f>IFERROR(BE519/BA516,"-")</f>
        <v>5.8823529411764705E-2</v>
      </c>
      <c r="BG519" s="81">
        <f t="shared" si="54"/>
        <v>13068.714285714286</v>
      </c>
      <c r="BH519" s="355"/>
      <c r="BI519" s="355"/>
      <c r="BJ519" s="49" t="s">
        <v>110</v>
      </c>
      <c r="BK519" s="78">
        <v>5634519</v>
      </c>
      <c r="BL519" s="65">
        <f>IFERROR(BK519/BH516,"-")</f>
        <v>9.7470403746670459E-3</v>
      </c>
      <c r="BM519" s="78">
        <v>55</v>
      </c>
      <c r="BN519" s="65">
        <f>IFERROR(BM519/BI516,"-")</f>
        <v>3.5807291666666664E-2</v>
      </c>
      <c r="BO519" s="192">
        <f t="shared" si="55"/>
        <v>102445.8</v>
      </c>
      <c r="BP519" s="286"/>
    </row>
    <row r="520" spans="2:68" s="10" customFormat="1" ht="13.15" customHeight="1">
      <c r="B520" s="379"/>
      <c r="C520" s="374"/>
      <c r="D520" s="355"/>
      <c r="E520" s="355"/>
      <c r="F520" s="49" t="s">
        <v>111</v>
      </c>
      <c r="G520" s="78">
        <v>8473536</v>
      </c>
      <c r="H520" s="65">
        <f>IFERROR(G520/D516,"-")</f>
        <v>5.1104336899393907E-2</v>
      </c>
      <c r="I520" s="78">
        <v>101</v>
      </c>
      <c r="J520" s="65">
        <f>IFERROR(I520/E516,"-")</f>
        <v>0.42436974789915966</v>
      </c>
      <c r="K520" s="81">
        <f t="shared" si="48"/>
        <v>83896.396039603962</v>
      </c>
      <c r="L520" s="355"/>
      <c r="M520" s="355"/>
      <c r="N520" s="49" t="s">
        <v>111</v>
      </c>
      <c r="O520" s="78">
        <v>36844123</v>
      </c>
      <c r="P520" s="65">
        <f>IFERROR(O520/L516,"-")</f>
        <v>3.2241743134519829E-2</v>
      </c>
      <c r="Q520" s="78">
        <v>836</v>
      </c>
      <c r="R520" s="65">
        <f>IFERROR(Q520/M516,"-")</f>
        <v>0.32327919566898683</v>
      </c>
      <c r="S520" s="81">
        <f t="shared" si="49"/>
        <v>44071.917464114835</v>
      </c>
      <c r="T520" s="355"/>
      <c r="U520" s="355"/>
      <c r="V520" s="49" t="s">
        <v>111</v>
      </c>
      <c r="W520" s="78">
        <v>0</v>
      </c>
      <c r="X520" s="65">
        <f>IFERROR(W520/T516,"-")</f>
        <v>0</v>
      </c>
      <c r="Y520" s="78">
        <v>0</v>
      </c>
      <c r="Z520" s="65">
        <f>IFERROR(Y520/U516,"-")</f>
        <v>0</v>
      </c>
      <c r="AA520" s="192" t="str">
        <f t="shared" si="50"/>
        <v>-</v>
      </c>
      <c r="AB520" s="355"/>
      <c r="AC520" s="355"/>
      <c r="AD520" s="49" t="s">
        <v>111</v>
      </c>
      <c r="AE520" s="78">
        <v>0</v>
      </c>
      <c r="AF520" s="65">
        <f>IFERROR(AE520/AB516,"-")</f>
        <v>0</v>
      </c>
      <c r="AG520" s="78">
        <v>0</v>
      </c>
      <c r="AH520" s="65">
        <f>IFERROR(AG520/AC516,"-")</f>
        <v>0</v>
      </c>
      <c r="AI520" s="81" t="str">
        <f t="shared" si="51"/>
        <v>-</v>
      </c>
      <c r="AJ520" s="355"/>
      <c r="AK520" s="355"/>
      <c r="AL520" s="49" t="s">
        <v>111</v>
      </c>
      <c r="AM520" s="78">
        <v>18850471</v>
      </c>
      <c r="AN520" s="65">
        <f>IFERROR(AM520/AJ516,"-")</f>
        <v>4.3814119257332744E-2</v>
      </c>
      <c r="AO520" s="78">
        <v>352</v>
      </c>
      <c r="AP520" s="65">
        <f>IFERROR(AO520/AK516,"-")</f>
        <v>0.42666666666666669</v>
      </c>
      <c r="AQ520" s="81">
        <f t="shared" si="52"/>
        <v>53552.474431818184</v>
      </c>
      <c r="AR520" s="355"/>
      <c r="AS520" s="355"/>
      <c r="AT520" s="49" t="s">
        <v>111</v>
      </c>
      <c r="AU520" s="78">
        <v>17993652</v>
      </c>
      <c r="AV520" s="65">
        <f>IFERROR(AU520/AR516,"-")</f>
        <v>3.0423798830177744E-2</v>
      </c>
      <c r="AW520" s="81">
        <v>484</v>
      </c>
      <c r="AX520" s="65">
        <f>IFERROR(AW520/AS516,"-")</f>
        <v>0.39063761097659405</v>
      </c>
      <c r="AY520" s="284">
        <f t="shared" si="53"/>
        <v>37176.966942148763</v>
      </c>
      <c r="AZ520" s="355"/>
      <c r="BA520" s="355"/>
      <c r="BB520" s="49" t="s">
        <v>111</v>
      </c>
      <c r="BC520" s="78">
        <v>1902371</v>
      </c>
      <c r="BD520" s="65">
        <f>IFERROR(BC520/AZ516,"-")</f>
        <v>1.7042126514276581E-2</v>
      </c>
      <c r="BE520" s="78">
        <v>31</v>
      </c>
      <c r="BF520" s="65">
        <f>IFERROR(BE520/BA516,"-")</f>
        <v>0.26050420168067229</v>
      </c>
      <c r="BG520" s="81">
        <f t="shared" si="54"/>
        <v>61366.806451612902</v>
      </c>
      <c r="BH520" s="355"/>
      <c r="BI520" s="355"/>
      <c r="BJ520" s="49" t="s">
        <v>111</v>
      </c>
      <c r="BK520" s="78">
        <v>13879523</v>
      </c>
      <c r="BL520" s="65">
        <f>IFERROR(BK520/BH516,"-")</f>
        <v>2.4009905914261692E-2</v>
      </c>
      <c r="BM520" s="78">
        <v>361</v>
      </c>
      <c r="BN520" s="65">
        <f>IFERROR(BM520/BI516,"-")</f>
        <v>0.23502604166666666</v>
      </c>
      <c r="BO520" s="192">
        <f t="shared" si="55"/>
        <v>38447.432132963986</v>
      </c>
      <c r="BP520" s="286"/>
    </row>
    <row r="521" spans="2:68" s="10" customFormat="1" ht="13.15" customHeight="1">
      <c r="B521" s="379"/>
      <c r="C521" s="374"/>
      <c r="D521" s="355"/>
      <c r="E521" s="355"/>
      <c r="F521" s="49" t="s">
        <v>112</v>
      </c>
      <c r="G521" s="78">
        <v>9697338</v>
      </c>
      <c r="H521" s="65">
        <f>IFERROR(G521/D516,"-")</f>
        <v>5.8485150494350262E-2</v>
      </c>
      <c r="I521" s="78">
        <v>117</v>
      </c>
      <c r="J521" s="65">
        <f>IFERROR(I521/E516,"-")</f>
        <v>0.49159663865546216</v>
      </c>
      <c r="K521" s="81">
        <f t="shared" si="48"/>
        <v>82883.230769230766</v>
      </c>
      <c r="L521" s="355"/>
      <c r="M521" s="355"/>
      <c r="N521" s="49" t="s">
        <v>112</v>
      </c>
      <c r="O521" s="78">
        <v>50894092</v>
      </c>
      <c r="P521" s="65">
        <f>IFERROR(O521/L516,"-")</f>
        <v>4.4536661690349387E-2</v>
      </c>
      <c r="Q521" s="78">
        <v>986</v>
      </c>
      <c r="R521" s="65">
        <f>IFERROR(Q521/M516,"-")</f>
        <v>0.38128383604021654</v>
      </c>
      <c r="S521" s="81">
        <f t="shared" si="49"/>
        <v>51616.726166328597</v>
      </c>
      <c r="T521" s="355"/>
      <c r="U521" s="355"/>
      <c r="V521" s="49" t="s">
        <v>112</v>
      </c>
      <c r="W521" s="78">
        <v>0</v>
      </c>
      <c r="X521" s="65">
        <f>IFERROR(W521/T516,"-")</f>
        <v>0</v>
      </c>
      <c r="Y521" s="78">
        <v>0</v>
      </c>
      <c r="Z521" s="65">
        <f>IFERROR(Y521/U516,"-")</f>
        <v>0</v>
      </c>
      <c r="AA521" s="192" t="str">
        <f t="shared" si="50"/>
        <v>-</v>
      </c>
      <c r="AB521" s="355"/>
      <c r="AC521" s="355"/>
      <c r="AD521" s="49" t="s">
        <v>112</v>
      </c>
      <c r="AE521" s="78">
        <v>0</v>
      </c>
      <c r="AF521" s="65">
        <f>IFERROR(AE521/AB516,"-")</f>
        <v>0</v>
      </c>
      <c r="AG521" s="78">
        <v>0</v>
      </c>
      <c r="AH521" s="65">
        <f>IFERROR(AG521/AC516,"-")</f>
        <v>0</v>
      </c>
      <c r="AI521" s="81" t="str">
        <f t="shared" si="51"/>
        <v>-</v>
      </c>
      <c r="AJ521" s="355"/>
      <c r="AK521" s="355"/>
      <c r="AL521" s="49" t="s">
        <v>112</v>
      </c>
      <c r="AM521" s="78">
        <v>20576569</v>
      </c>
      <c r="AN521" s="65">
        <f>IFERROR(AM521/AJ516,"-")</f>
        <v>4.7826086047013674E-2</v>
      </c>
      <c r="AO521" s="78">
        <v>416</v>
      </c>
      <c r="AP521" s="65">
        <f>IFERROR(AO521/AK516,"-")</f>
        <v>0.50424242424242427</v>
      </c>
      <c r="AQ521" s="81">
        <f t="shared" si="52"/>
        <v>49462.90625</v>
      </c>
      <c r="AR521" s="355"/>
      <c r="AS521" s="355"/>
      <c r="AT521" s="49" t="s">
        <v>112</v>
      </c>
      <c r="AU521" s="78">
        <v>30317523</v>
      </c>
      <c r="AV521" s="65">
        <f>IFERROR(AU521/AR516,"-")</f>
        <v>5.1261090343488185E-2</v>
      </c>
      <c r="AW521" s="81">
        <v>570</v>
      </c>
      <c r="AX521" s="65">
        <f>IFERROR(AW521/AS516,"-")</f>
        <v>0.46004842615012109</v>
      </c>
      <c r="AY521" s="284">
        <f t="shared" si="53"/>
        <v>53188.636842105261</v>
      </c>
      <c r="AZ521" s="355"/>
      <c r="BA521" s="355"/>
      <c r="BB521" s="49" t="s">
        <v>112</v>
      </c>
      <c r="BC521" s="78">
        <v>2211445</v>
      </c>
      <c r="BD521" s="65">
        <f>IFERROR(BC521/AZ516,"-")</f>
        <v>1.9810923037285773E-2</v>
      </c>
      <c r="BE521" s="78">
        <v>47</v>
      </c>
      <c r="BF521" s="65">
        <f>IFERROR(BE521/BA516,"-")</f>
        <v>0.3949579831932773</v>
      </c>
      <c r="BG521" s="81">
        <f t="shared" si="54"/>
        <v>47052.021276595748</v>
      </c>
      <c r="BH521" s="355"/>
      <c r="BI521" s="355"/>
      <c r="BJ521" s="49" t="s">
        <v>112</v>
      </c>
      <c r="BK521" s="78">
        <v>20481508</v>
      </c>
      <c r="BL521" s="65">
        <f>IFERROR(BK521/BH516,"-")</f>
        <v>3.5430546140684964E-2</v>
      </c>
      <c r="BM521" s="78">
        <v>440</v>
      </c>
      <c r="BN521" s="65">
        <f>IFERROR(BM521/BI516,"-")</f>
        <v>0.28645833333333331</v>
      </c>
      <c r="BO521" s="192">
        <f t="shared" si="55"/>
        <v>46548.881818181821</v>
      </c>
      <c r="BP521" s="286"/>
    </row>
    <row r="522" spans="2:68" s="10" customFormat="1" ht="13.15" customHeight="1">
      <c r="B522" s="379"/>
      <c r="C522" s="374"/>
      <c r="D522" s="355"/>
      <c r="E522" s="355"/>
      <c r="F522" s="49" t="s">
        <v>113</v>
      </c>
      <c r="G522" s="78">
        <v>7486954</v>
      </c>
      <c r="H522" s="65">
        <f>IFERROR(G522/D516,"-")</f>
        <v>4.5154209478341138E-2</v>
      </c>
      <c r="I522" s="78">
        <v>48</v>
      </c>
      <c r="J522" s="65">
        <f>IFERROR(I522/E516,"-")</f>
        <v>0.20168067226890757</v>
      </c>
      <c r="K522" s="81">
        <f t="shared" si="48"/>
        <v>155978.20833333334</v>
      </c>
      <c r="L522" s="355"/>
      <c r="M522" s="355"/>
      <c r="N522" s="49" t="s">
        <v>113</v>
      </c>
      <c r="O522" s="78">
        <v>20556500</v>
      </c>
      <c r="P522" s="65">
        <f>IFERROR(O522/L516,"-")</f>
        <v>1.7988686899801005E-2</v>
      </c>
      <c r="Q522" s="78">
        <v>162</v>
      </c>
      <c r="R522" s="65">
        <f>IFERROR(Q522/M516,"-")</f>
        <v>6.2645011600928072E-2</v>
      </c>
      <c r="S522" s="81">
        <f t="shared" si="49"/>
        <v>126891.97530864198</v>
      </c>
      <c r="T522" s="355"/>
      <c r="U522" s="355"/>
      <c r="V522" s="49" t="s">
        <v>113</v>
      </c>
      <c r="W522" s="78">
        <v>0</v>
      </c>
      <c r="X522" s="65">
        <f>IFERROR(W522/T516,"-")</f>
        <v>0</v>
      </c>
      <c r="Y522" s="78">
        <v>0</v>
      </c>
      <c r="Z522" s="65">
        <f>IFERROR(Y522/U516,"-")</f>
        <v>0</v>
      </c>
      <c r="AA522" s="192" t="str">
        <f t="shared" si="50"/>
        <v>-</v>
      </c>
      <c r="AB522" s="355"/>
      <c r="AC522" s="355"/>
      <c r="AD522" s="49" t="s">
        <v>113</v>
      </c>
      <c r="AE522" s="78">
        <v>888476</v>
      </c>
      <c r="AF522" s="65">
        <f>IFERROR(AE522/AB516,"-")</f>
        <v>1.1323045332784817E-2</v>
      </c>
      <c r="AG522" s="78">
        <v>4</v>
      </c>
      <c r="AH522" s="65">
        <f>IFERROR(AG522/AC516,"-")</f>
        <v>1.1204481792717087E-2</v>
      </c>
      <c r="AI522" s="81">
        <f t="shared" si="51"/>
        <v>222119</v>
      </c>
      <c r="AJ522" s="355"/>
      <c r="AK522" s="355"/>
      <c r="AL522" s="49" t="s">
        <v>113</v>
      </c>
      <c r="AM522" s="78">
        <v>10753038</v>
      </c>
      <c r="AN522" s="65">
        <f>IFERROR(AM522/AJ516,"-")</f>
        <v>2.499326883188387E-2</v>
      </c>
      <c r="AO522" s="78">
        <v>69</v>
      </c>
      <c r="AP522" s="65">
        <f>IFERROR(AO522/AK516,"-")</f>
        <v>8.3636363636363634E-2</v>
      </c>
      <c r="AQ522" s="81">
        <f t="shared" si="52"/>
        <v>155841.13043478262</v>
      </c>
      <c r="AR522" s="355"/>
      <c r="AS522" s="355"/>
      <c r="AT522" s="49" t="s">
        <v>113</v>
      </c>
      <c r="AU522" s="78">
        <v>8908710</v>
      </c>
      <c r="AV522" s="65">
        <f>IFERROR(AU522/AR516,"-")</f>
        <v>1.5062912235736957E-2</v>
      </c>
      <c r="AW522" s="81">
        <v>88</v>
      </c>
      <c r="AX522" s="65">
        <f>IFERROR(AW522/AS516,"-")</f>
        <v>7.1025020177562556E-2</v>
      </c>
      <c r="AY522" s="284">
        <f t="shared" si="53"/>
        <v>101235.34090909091</v>
      </c>
      <c r="AZ522" s="355"/>
      <c r="BA522" s="355"/>
      <c r="BB522" s="49" t="s">
        <v>113</v>
      </c>
      <c r="BC522" s="78">
        <v>4522436</v>
      </c>
      <c r="BD522" s="65">
        <f>IFERROR(BC522/AZ516,"-")</f>
        <v>4.0513615096486925E-2</v>
      </c>
      <c r="BE522" s="78">
        <v>22</v>
      </c>
      <c r="BF522" s="65">
        <f>IFERROR(BE522/BA516,"-")</f>
        <v>0.18487394957983194</v>
      </c>
      <c r="BG522" s="81">
        <f t="shared" si="54"/>
        <v>205565.27272727274</v>
      </c>
      <c r="BH522" s="355"/>
      <c r="BI522" s="355"/>
      <c r="BJ522" s="49" t="s">
        <v>113</v>
      </c>
      <c r="BK522" s="78">
        <v>10595815</v>
      </c>
      <c r="BL522" s="65">
        <f>IFERROR(BK522/BH516,"-")</f>
        <v>1.8329485907759419E-2</v>
      </c>
      <c r="BM522" s="78">
        <v>62</v>
      </c>
      <c r="BN522" s="65">
        <f>IFERROR(BM522/BI516,"-")</f>
        <v>4.0364583333333336E-2</v>
      </c>
      <c r="BO522" s="192">
        <f t="shared" si="55"/>
        <v>170900.24193548388</v>
      </c>
      <c r="BP522" s="286"/>
    </row>
    <row r="523" spans="2:68" s="10" customFormat="1" ht="13.15" customHeight="1">
      <c r="B523" s="379"/>
      <c r="C523" s="374"/>
      <c r="D523" s="355"/>
      <c r="E523" s="355"/>
      <c r="F523" s="49" t="s">
        <v>123</v>
      </c>
      <c r="G523" s="78">
        <v>0</v>
      </c>
      <c r="H523" s="65">
        <f>IFERROR(G523/D516,"-")</f>
        <v>0</v>
      </c>
      <c r="I523" s="78">
        <v>0</v>
      </c>
      <c r="J523" s="65">
        <f>IFERROR(I523/E516,"-")</f>
        <v>0</v>
      </c>
      <c r="K523" s="81" t="str">
        <f t="shared" si="48"/>
        <v>-</v>
      </c>
      <c r="L523" s="355"/>
      <c r="M523" s="355"/>
      <c r="N523" s="49" t="s">
        <v>123</v>
      </c>
      <c r="O523" s="78">
        <v>4320</v>
      </c>
      <c r="P523" s="65">
        <f>IFERROR(O523/L516,"-")</f>
        <v>3.7803676407530633E-6</v>
      </c>
      <c r="Q523" s="78">
        <v>1</v>
      </c>
      <c r="R523" s="65">
        <f>IFERROR(Q523/M516,"-")</f>
        <v>3.8669760247486468E-4</v>
      </c>
      <c r="S523" s="81">
        <f t="shared" si="49"/>
        <v>4320</v>
      </c>
      <c r="T523" s="355"/>
      <c r="U523" s="355"/>
      <c r="V523" s="49" t="s">
        <v>123</v>
      </c>
      <c r="W523" s="78">
        <v>0</v>
      </c>
      <c r="X523" s="65">
        <f>IFERROR(W523/T516,"-")</f>
        <v>0</v>
      </c>
      <c r="Y523" s="78">
        <v>0</v>
      </c>
      <c r="Z523" s="65">
        <f>IFERROR(Y523/U516,"-")</f>
        <v>0</v>
      </c>
      <c r="AA523" s="192" t="str">
        <f t="shared" si="50"/>
        <v>-</v>
      </c>
      <c r="AB523" s="355"/>
      <c r="AC523" s="355"/>
      <c r="AD523" s="49" t="s">
        <v>123</v>
      </c>
      <c r="AE523" s="78">
        <v>4320</v>
      </c>
      <c r="AF523" s="65">
        <f>IFERROR(AE523/AB516,"-")</f>
        <v>5.5055573631285939E-5</v>
      </c>
      <c r="AG523" s="78">
        <v>1</v>
      </c>
      <c r="AH523" s="65">
        <f>IFERROR(AG523/AC516,"-")</f>
        <v>2.8011204481792717E-3</v>
      </c>
      <c r="AI523" s="81">
        <f t="shared" si="51"/>
        <v>4320</v>
      </c>
      <c r="AJ523" s="355"/>
      <c r="AK523" s="355"/>
      <c r="AL523" s="49" t="s">
        <v>123</v>
      </c>
      <c r="AM523" s="78">
        <v>0</v>
      </c>
      <c r="AN523" s="65">
        <f>IFERROR(AM523/AJ516,"-")</f>
        <v>0</v>
      </c>
      <c r="AO523" s="78">
        <v>0</v>
      </c>
      <c r="AP523" s="65">
        <f>IFERROR(AO523/AK516,"-")</f>
        <v>0</v>
      </c>
      <c r="AQ523" s="81" t="str">
        <f t="shared" si="52"/>
        <v>-</v>
      </c>
      <c r="AR523" s="355"/>
      <c r="AS523" s="355"/>
      <c r="AT523" s="49" t="s">
        <v>123</v>
      </c>
      <c r="AU523" s="78">
        <v>0</v>
      </c>
      <c r="AV523" s="65">
        <f>IFERROR(AU523/AR516,"-")</f>
        <v>0</v>
      </c>
      <c r="AW523" s="81">
        <v>0</v>
      </c>
      <c r="AX523" s="65">
        <f>IFERROR(AW523/AS516,"-")</f>
        <v>0</v>
      </c>
      <c r="AY523" s="284" t="str">
        <f t="shared" si="53"/>
        <v>-</v>
      </c>
      <c r="AZ523" s="355"/>
      <c r="BA523" s="355"/>
      <c r="BB523" s="49" t="s">
        <v>123</v>
      </c>
      <c r="BC523" s="78">
        <v>0</v>
      </c>
      <c r="BD523" s="65">
        <f>IFERROR(BC523/AZ516,"-")</f>
        <v>0</v>
      </c>
      <c r="BE523" s="78">
        <v>0</v>
      </c>
      <c r="BF523" s="65">
        <f>IFERROR(BE523/BA516,"-")</f>
        <v>0</v>
      </c>
      <c r="BG523" s="81" t="str">
        <f t="shared" si="54"/>
        <v>-</v>
      </c>
      <c r="BH523" s="355"/>
      <c r="BI523" s="355"/>
      <c r="BJ523" s="49" t="s">
        <v>123</v>
      </c>
      <c r="BK523" s="78">
        <v>0</v>
      </c>
      <c r="BL523" s="65">
        <f>IFERROR(BK523/BH516,"-")</f>
        <v>0</v>
      </c>
      <c r="BM523" s="78">
        <v>0</v>
      </c>
      <c r="BN523" s="65">
        <f>IFERROR(BM523/BI516,"-")</f>
        <v>0</v>
      </c>
      <c r="BO523" s="192" t="str">
        <f t="shared" si="55"/>
        <v>-</v>
      </c>
      <c r="BP523" s="286"/>
    </row>
    <row r="524" spans="2:68" s="10" customFormat="1" ht="13.15" customHeight="1">
      <c r="B524" s="379"/>
      <c r="C524" s="374"/>
      <c r="D524" s="355"/>
      <c r="E524" s="355"/>
      <c r="F524" s="49" t="s">
        <v>114</v>
      </c>
      <c r="G524" s="78">
        <v>103168</v>
      </c>
      <c r="H524" s="65">
        <f>IFERROR(G524/D516,"-")</f>
        <v>6.2221158076588938E-4</v>
      </c>
      <c r="I524" s="78">
        <v>7</v>
      </c>
      <c r="J524" s="65">
        <f>IFERROR(I524/E516,"-")</f>
        <v>2.9411764705882353E-2</v>
      </c>
      <c r="K524" s="81">
        <f t="shared" si="48"/>
        <v>14738.285714285714</v>
      </c>
      <c r="L524" s="355"/>
      <c r="M524" s="355"/>
      <c r="N524" s="49" t="s">
        <v>114</v>
      </c>
      <c r="O524" s="78">
        <v>316792</v>
      </c>
      <c r="P524" s="65">
        <f>IFERROR(O524/L516,"-")</f>
        <v>2.7721995964107509E-4</v>
      </c>
      <c r="Q524" s="78">
        <v>25</v>
      </c>
      <c r="R524" s="65">
        <f>IFERROR(Q524/M516,"-")</f>
        <v>9.6674400618716166E-3</v>
      </c>
      <c r="S524" s="81">
        <f t="shared" si="49"/>
        <v>12671.68</v>
      </c>
      <c r="T524" s="355"/>
      <c r="U524" s="355"/>
      <c r="V524" s="49" t="s">
        <v>114</v>
      </c>
      <c r="W524" s="78">
        <v>0</v>
      </c>
      <c r="X524" s="65">
        <f>IFERROR(W524/T516,"-")</f>
        <v>0</v>
      </c>
      <c r="Y524" s="78">
        <v>0</v>
      </c>
      <c r="Z524" s="65">
        <f>IFERROR(Y524/U516,"-")</f>
        <v>0</v>
      </c>
      <c r="AA524" s="192" t="str">
        <f t="shared" si="50"/>
        <v>-</v>
      </c>
      <c r="AB524" s="355"/>
      <c r="AC524" s="355"/>
      <c r="AD524" s="49" t="s">
        <v>114</v>
      </c>
      <c r="AE524" s="78">
        <v>0</v>
      </c>
      <c r="AF524" s="65">
        <f>IFERROR(AE524/AB516,"-")</f>
        <v>0</v>
      </c>
      <c r="AG524" s="78">
        <v>0</v>
      </c>
      <c r="AH524" s="65">
        <f>IFERROR(AG524/AC516,"-")</f>
        <v>0</v>
      </c>
      <c r="AI524" s="81" t="str">
        <f t="shared" si="51"/>
        <v>-</v>
      </c>
      <c r="AJ524" s="355"/>
      <c r="AK524" s="355"/>
      <c r="AL524" s="49" t="s">
        <v>114</v>
      </c>
      <c r="AM524" s="78">
        <v>76504</v>
      </c>
      <c r="AN524" s="65">
        <f>IFERROR(AM524/AJ516,"-")</f>
        <v>1.7781812346561441E-4</v>
      </c>
      <c r="AO524" s="78">
        <v>5</v>
      </c>
      <c r="AP524" s="65">
        <f>IFERROR(AO524/AK516,"-")</f>
        <v>6.0606060606060606E-3</v>
      </c>
      <c r="AQ524" s="81">
        <f t="shared" si="52"/>
        <v>15300.8</v>
      </c>
      <c r="AR524" s="355"/>
      <c r="AS524" s="355"/>
      <c r="AT524" s="49" t="s">
        <v>114</v>
      </c>
      <c r="AU524" s="78">
        <v>240288</v>
      </c>
      <c r="AV524" s="65">
        <f>IFERROR(AU524/AR516,"-")</f>
        <v>4.0628071351528583E-4</v>
      </c>
      <c r="AW524" s="81">
        <v>20</v>
      </c>
      <c r="AX524" s="65">
        <f>IFERROR(AW524/AS516,"-")</f>
        <v>1.6142050040355124E-2</v>
      </c>
      <c r="AY524" s="284">
        <f t="shared" si="53"/>
        <v>12014.4</v>
      </c>
      <c r="AZ524" s="355"/>
      <c r="BA524" s="355"/>
      <c r="BB524" s="49" t="s">
        <v>114</v>
      </c>
      <c r="BC524" s="78">
        <v>8396</v>
      </c>
      <c r="BD524" s="65">
        <f>IFERROR(BC524/AZ516,"-")</f>
        <v>7.521440045809476E-5</v>
      </c>
      <c r="BE524" s="78">
        <v>3</v>
      </c>
      <c r="BF524" s="65">
        <f>IFERROR(BE524/BA516,"-")</f>
        <v>2.5210084033613446E-2</v>
      </c>
      <c r="BG524" s="81">
        <f t="shared" si="54"/>
        <v>2798.6666666666665</v>
      </c>
      <c r="BH524" s="355"/>
      <c r="BI524" s="355"/>
      <c r="BJ524" s="49" t="s">
        <v>114</v>
      </c>
      <c r="BK524" s="78">
        <v>567651</v>
      </c>
      <c r="BL524" s="65">
        <f>IFERROR(BK524/BH516,"-")</f>
        <v>9.8196797556634801E-4</v>
      </c>
      <c r="BM524" s="78">
        <v>15</v>
      </c>
      <c r="BN524" s="65">
        <f>IFERROR(BM524/BI516,"-")</f>
        <v>9.765625E-3</v>
      </c>
      <c r="BO524" s="192">
        <f t="shared" si="55"/>
        <v>37843.4</v>
      </c>
      <c r="BP524" s="286"/>
    </row>
    <row r="525" spans="2:68" s="10" customFormat="1" ht="13.15" customHeight="1">
      <c r="B525" s="379"/>
      <c r="C525" s="374"/>
      <c r="D525" s="355"/>
      <c r="E525" s="355"/>
      <c r="F525" s="49" t="s">
        <v>115</v>
      </c>
      <c r="G525" s="78">
        <v>208393</v>
      </c>
      <c r="H525" s="65">
        <f>IFERROR(G525/D516,"-")</f>
        <v>1.2568290356558813E-3</v>
      </c>
      <c r="I525" s="78">
        <v>19</v>
      </c>
      <c r="J525" s="65">
        <f>IFERROR(I525/E516,"-")</f>
        <v>7.9831932773109238E-2</v>
      </c>
      <c r="K525" s="81">
        <f t="shared" si="48"/>
        <v>10968.052631578947</v>
      </c>
      <c r="L525" s="355"/>
      <c r="M525" s="355"/>
      <c r="N525" s="49" t="s">
        <v>115</v>
      </c>
      <c r="O525" s="78">
        <v>961315</v>
      </c>
      <c r="P525" s="65">
        <f>IFERROR(O525/L516,"-")</f>
        <v>8.4123243485428954E-4</v>
      </c>
      <c r="Q525" s="78">
        <v>101</v>
      </c>
      <c r="R525" s="65">
        <f>IFERROR(Q525/M516,"-")</f>
        <v>3.9056457849961333E-2</v>
      </c>
      <c r="S525" s="81">
        <f t="shared" si="49"/>
        <v>9517.9702970297021</v>
      </c>
      <c r="T525" s="355"/>
      <c r="U525" s="355"/>
      <c r="V525" s="49" t="s">
        <v>115</v>
      </c>
      <c r="W525" s="78">
        <v>14573</v>
      </c>
      <c r="X525" s="65">
        <f>IFERROR(W525/T516,"-")</f>
        <v>5.2578750867713546E-4</v>
      </c>
      <c r="Y525" s="78">
        <v>2</v>
      </c>
      <c r="Z525" s="65">
        <f>IFERROR(Y525/U516,"-")</f>
        <v>1.4084507042253521E-2</v>
      </c>
      <c r="AA525" s="192">
        <f t="shared" si="50"/>
        <v>7286.5</v>
      </c>
      <c r="AB525" s="355"/>
      <c r="AC525" s="355"/>
      <c r="AD525" s="49" t="s">
        <v>115</v>
      </c>
      <c r="AE525" s="78">
        <v>2466</v>
      </c>
      <c r="AF525" s="65">
        <f>IFERROR(AE525/AB516,"-")</f>
        <v>3.1427556614525727E-5</v>
      </c>
      <c r="AG525" s="78">
        <v>1</v>
      </c>
      <c r="AH525" s="65">
        <f>IFERROR(AG525/AC516,"-")</f>
        <v>2.8011204481792717E-3</v>
      </c>
      <c r="AI525" s="81">
        <f t="shared" si="51"/>
        <v>2466</v>
      </c>
      <c r="AJ525" s="355"/>
      <c r="AK525" s="355"/>
      <c r="AL525" s="49" t="s">
        <v>115</v>
      </c>
      <c r="AM525" s="78">
        <v>311530</v>
      </c>
      <c r="AN525" s="65">
        <f>IFERROR(AM525/AJ516,"-")</f>
        <v>7.2408867514434355E-4</v>
      </c>
      <c r="AO525" s="78">
        <v>38</v>
      </c>
      <c r="AP525" s="65">
        <f>IFERROR(AO525/AK516,"-")</f>
        <v>4.6060606060606059E-2</v>
      </c>
      <c r="AQ525" s="81">
        <f t="shared" si="52"/>
        <v>8198.1578947368416</v>
      </c>
      <c r="AR525" s="355"/>
      <c r="AS525" s="355"/>
      <c r="AT525" s="49" t="s">
        <v>115</v>
      </c>
      <c r="AU525" s="78">
        <v>632746</v>
      </c>
      <c r="AV525" s="65">
        <f>IFERROR(AU525/AR516,"-")</f>
        <v>1.0698515795792675E-3</v>
      </c>
      <c r="AW525" s="81">
        <v>60</v>
      </c>
      <c r="AX525" s="65">
        <f>IFERROR(AW525/AS516,"-")</f>
        <v>4.8426150121065374E-2</v>
      </c>
      <c r="AY525" s="284">
        <f t="shared" si="53"/>
        <v>10545.766666666666</v>
      </c>
      <c r="AZ525" s="355"/>
      <c r="BA525" s="355"/>
      <c r="BB525" s="49" t="s">
        <v>115</v>
      </c>
      <c r="BC525" s="78">
        <v>62855</v>
      </c>
      <c r="BD525" s="65">
        <f>IFERROR(BC525/AZ516,"-")</f>
        <v>5.6307779190013644E-4</v>
      </c>
      <c r="BE525" s="78">
        <v>6</v>
      </c>
      <c r="BF525" s="65">
        <f>IFERROR(BE525/BA516,"-")</f>
        <v>5.0420168067226892E-2</v>
      </c>
      <c r="BG525" s="81">
        <f t="shared" si="54"/>
        <v>10475.833333333334</v>
      </c>
      <c r="BH525" s="355"/>
      <c r="BI525" s="355"/>
      <c r="BJ525" s="49" t="s">
        <v>115</v>
      </c>
      <c r="BK525" s="78">
        <v>341417</v>
      </c>
      <c r="BL525" s="65">
        <f>IFERROR(BK525/BH516,"-")</f>
        <v>5.9061035797336003E-4</v>
      </c>
      <c r="BM525" s="78">
        <v>43</v>
      </c>
      <c r="BN525" s="65">
        <f>IFERROR(BM525/BI516,"-")</f>
        <v>2.7994791666666668E-2</v>
      </c>
      <c r="BO525" s="192">
        <f t="shared" si="55"/>
        <v>7939.9302325581393</v>
      </c>
      <c r="BP525" s="286"/>
    </row>
    <row r="526" spans="2:68" s="10" customFormat="1" ht="13.15" customHeight="1">
      <c r="B526" s="379"/>
      <c r="C526" s="374"/>
      <c r="D526" s="355"/>
      <c r="E526" s="355"/>
      <c r="F526" s="49" t="s">
        <v>116</v>
      </c>
      <c r="G526" s="78">
        <v>580150</v>
      </c>
      <c r="H526" s="65">
        <f>IFERROR(G526/D516,"-")</f>
        <v>3.498914862954896E-3</v>
      </c>
      <c r="I526" s="78">
        <v>1</v>
      </c>
      <c r="J526" s="65">
        <f>IFERROR(I526/E516,"-")</f>
        <v>4.2016806722689074E-3</v>
      </c>
      <c r="K526" s="81">
        <f t="shared" si="48"/>
        <v>580150</v>
      </c>
      <c r="L526" s="355"/>
      <c r="M526" s="355"/>
      <c r="N526" s="49" t="s">
        <v>116</v>
      </c>
      <c r="O526" s="78">
        <v>53941</v>
      </c>
      <c r="P526" s="65">
        <f>IFERROR(O526/L516,"-")</f>
        <v>4.7202965488393749E-5</v>
      </c>
      <c r="Q526" s="78">
        <v>9</v>
      </c>
      <c r="R526" s="65">
        <f>IFERROR(Q526/M516,"-")</f>
        <v>3.4802784222737818E-3</v>
      </c>
      <c r="S526" s="81">
        <f t="shared" si="49"/>
        <v>5993.4444444444443</v>
      </c>
      <c r="T526" s="355"/>
      <c r="U526" s="355"/>
      <c r="V526" s="49" t="s">
        <v>116</v>
      </c>
      <c r="W526" s="78">
        <v>2737</v>
      </c>
      <c r="X526" s="65">
        <f>IFERROR(W526/T516,"-")</f>
        <v>9.8749770894758794E-5</v>
      </c>
      <c r="Y526" s="78">
        <v>1</v>
      </c>
      <c r="Z526" s="65">
        <f>IFERROR(Y526/U516,"-")</f>
        <v>7.0422535211267607E-3</v>
      </c>
      <c r="AA526" s="192">
        <f t="shared" si="50"/>
        <v>2737</v>
      </c>
      <c r="AB526" s="355"/>
      <c r="AC526" s="355"/>
      <c r="AD526" s="49" t="s">
        <v>116</v>
      </c>
      <c r="AE526" s="78">
        <v>0</v>
      </c>
      <c r="AF526" s="65">
        <f>IFERROR(AE526/AB516,"-")</f>
        <v>0</v>
      </c>
      <c r="AG526" s="78">
        <v>0</v>
      </c>
      <c r="AH526" s="65">
        <f>IFERROR(AG526/AC516,"-")</f>
        <v>0</v>
      </c>
      <c r="AI526" s="81" t="str">
        <f t="shared" si="51"/>
        <v>-</v>
      </c>
      <c r="AJ526" s="355"/>
      <c r="AK526" s="355"/>
      <c r="AL526" s="49" t="s">
        <v>116</v>
      </c>
      <c r="AM526" s="78">
        <v>17161</v>
      </c>
      <c r="AN526" s="65">
        <f>IFERROR(AM526/AJ516,"-")</f>
        <v>3.9887284544512822E-5</v>
      </c>
      <c r="AO526" s="78">
        <v>3</v>
      </c>
      <c r="AP526" s="65">
        <f>IFERROR(AO526/AK516,"-")</f>
        <v>3.6363636363636364E-3</v>
      </c>
      <c r="AQ526" s="81">
        <f t="shared" si="52"/>
        <v>5720.333333333333</v>
      </c>
      <c r="AR526" s="355"/>
      <c r="AS526" s="355"/>
      <c r="AT526" s="49" t="s">
        <v>116</v>
      </c>
      <c r="AU526" s="78">
        <v>34043</v>
      </c>
      <c r="AV526" s="65">
        <f>IFERROR(AU526/AR516,"-")</f>
        <v>5.7560154190808014E-5</v>
      </c>
      <c r="AW526" s="81">
        <v>5</v>
      </c>
      <c r="AX526" s="65">
        <f>IFERROR(AW526/AS516,"-")</f>
        <v>4.0355125100887809E-3</v>
      </c>
      <c r="AY526" s="284">
        <f t="shared" si="53"/>
        <v>6808.6</v>
      </c>
      <c r="AZ526" s="355"/>
      <c r="BA526" s="355"/>
      <c r="BB526" s="49" t="s">
        <v>116</v>
      </c>
      <c r="BC526" s="78">
        <v>0</v>
      </c>
      <c r="BD526" s="65">
        <f>IFERROR(BC526/AZ516,"-")</f>
        <v>0</v>
      </c>
      <c r="BE526" s="78">
        <v>0</v>
      </c>
      <c r="BF526" s="65">
        <f>IFERROR(BE526/BA516,"-")</f>
        <v>0</v>
      </c>
      <c r="BG526" s="81" t="str">
        <f t="shared" si="54"/>
        <v>-</v>
      </c>
      <c r="BH526" s="355"/>
      <c r="BI526" s="355"/>
      <c r="BJ526" s="49" t="s">
        <v>116</v>
      </c>
      <c r="BK526" s="78">
        <v>52436</v>
      </c>
      <c r="BL526" s="65">
        <f>IFERROR(BK526/BH516,"-")</f>
        <v>9.0707975088209162E-5</v>
      </c>
      <c r="BM526" s="78">
        <v>6</v>
      </c>
      <c r="BN526" s="65">
        <f>IFERROR(BM526/BI516,"-")</f>
        <v>3.90625E-3</v>
      </c>
      <c r="BO526" s="192">
        <f t="shared" si="55"/>
        <v>8739.3333333333339</v>
      </c>
      <c r="BP526" s="286"/>
    </row>
    <row r="527" spans="2:68" s="10" customFormat="1" ht="13.15" customHeight="1">
      <c r="B527" s="379"/>
      <c r="C527" s="374"/>
      <c r="D527" s="355"/>
      <c r="E527" s="355"/>
      <c r="F527" s="49" t="s">
        <v>117</v>
      </c>
      <c r="G527" s="78">
        <v>166804</v>
      </c>
      <c r="H527" s="65">
        <f>IFERROR(G527/D516,"-")</f>
        <v>1.0060036107908789E-3</v>
      </c>
      <c r="I527" s="78">
        <v>2</v>
      </c>
      <c r="J527" s="65">
        <f>IFERROR(I527/E516,"-")</f>
        <v>8.4033613445378148E-3</v>
      </c>
      <c r="K527" s="81">
        <f t="shared" si="48"/>
        <v>83402</v>
      </c>
      <c r="L527" s="355"/>
      <c r="M527" s="355"/>
      <c r="N527" s="49" t="s">
        <v>117</v>
      </c>
      <c r="O527" s="78">
        <v>3501852</v>
      </c>
      <c r="P527" s="65">
        <f>IFERROR(O527/L516,"-")</f>
        <v>3.0644185147005545E-3</v>
      </c>
      <c r="Q527" s="78">
        <v>17</v>
      </c>
      <c r="R527" s="65">
        <f>IFERROR(Q527/M516,"-")</f>
        <v>6.5738592420726992E-3</v>
      </c>
      <c r="S527" s="81">
        <f t="shared" si="49"/>
        <v>205991.29411764705</v>
      </c>
      <c r="T527" s="355"/>
      <c r="U527" s="355"/>
      <c r="V527" s="49" t="s">
        <v>117</v>
      </c>
      <c r="W527" s="78">
        <v>0</v>
      </c>
      <c r="X527" s="65">
        <f>IFERROR(W527/T516,"-")</f>
        <v>0</v>
      </c>
      <c r="Y527" s="78">
        <v>0</v>
      </c>
      <c r="Z527" s="65">
        <f>IFERROR(Y527/U516,"-")</f>
        <v>0</v>
      </c>
      <c r="AA527" s="192" t="str">
        <f t="shared" si="50"/>
        <v>-</v>
      </c>
      <c r="AB527" s="355"/>
      <c r="AC527" s="355"/>
      <c r="AD527" s="49" t="s">
        <v>117</v>
      </c>
      <c r="AE527" s="78">
        <v>1266006</v>
      </c>
      <c r="AF527" s="65">
        <f>IFERROR(AE527/AB516,"-")</f>
        <v>1.6134418183020784E-2</v>
      </c>
      <c r="AG527" s="78">
        <v>1</v>
      </c>
      <c r="AH527" s="65">
        <f>IFERROR(AG527/AC516,"-")</f>
        <v>2.8011204481792717E-3</v>
      </c>
      <c r="AI527" s="81">
        <f t="shared" si="51"/>
        <v>1266006</v>
      </c>
      <c r="AJ527" s="355"/>
      <c r="AK527" s="355"/>
      <c r="AL527" s="49" t="s">
        <v>117</v>
      </c>
      <c r="AM527" s="78">
        <v>592330</v>
      </c>
      <c r="AN527" s="65">
        <f>IFERROR(AM527/AJ516,"-")</f>
        <v>1.3767516609901101E-3</v>
      </c>
      <c r="AO527" s="78">
        <v>6</v>
      </c>
      <c r="AP527" s="65">
        <f>IFERROR(AO527/AK516,"-")</f>
        <v>7.2727272727272727E-3</v>
      </c>
      <c r="AQ527" s="81">
        <f t="shared" si="52"/>
        <v>98721.666666666672</v>
      </c>
      <c r="AR527" s="355"/>
      <c r="AS527" s="355"/>
      <c r="AT527" s="49" t="s">
        <v>117</v>
      </c>
      <c r="AU527" s="78">
        <v>1643516</v>
      </c>
      <c r="AV527" s="65">
        <f>IFERROR(AU527/AR516,"-")</f>
        <v>2.7788689121129168E-3</v>
      </c>
      <c r="AW527" s="81">
        <v>10</v>
      </c>
      <c r="AX527" s="65">
        <f>IFERROR(AW527/AS516,"-")</f>
        <v>8.0710250201775618E-3</v>
      </c>
      <c r="AY527" s="284">
        <f t="shared" si="53"/>
        <v>164351.6</v>
      </c>
      <c r="AZ527" s="355"/>
      <c r="BA527" s="355"/>
      <c r="BB527" s="49" t="s">
        <v>117</v>
      </c>
      <c r="BC527" s="78">
        <v>1334004</v>
      </c>
      <c r="BD527" s="65">
        <f>IFERROR(BC527/AZ516,"-")</f>
        <v>1.1950489646105317E-2</v>
      </c>
      <c r="BE527" s="78">
        <v>2</v>
      </c>
      <c r="BF527" s="65">
        <f>IFERROR(BE527/BA516,"-")</f>
        <v>1.680672268907563E-2</v>
      </c>
      <c r="BG527" s="81">
        <f t="shared" si="54"/>
        <v>667002</v>
      </c>
      <c r="BH527" s="355"/>
      <c r="BI527" s="355"/>
      <c r="BJ527" s="49" t="s">
        <v>117</v>
      </c>
      <c r="BK527" s="78">
        <v>521311</v>
      </c>
      <c r="BL527" s="65">
        <f>IFERROR(BK527/BH516,"-")</f>
        <v>9.018053474942674E-4</v>
      </c>
      <c r="BM527" s="78">
        <v>5</v>
      </c>
      <c r="BN527" s="65">
        <f>IFERROR(BM527/BI516,"-")</f>
        <v>3.2552083333333335E-3</v>
      </c>
      <c r="BO527" s="192">
        <f t="shared" si="55"/>
        <v>104262.2</v>
      </c>
      <c r="BP527" s="286"/>
    </row>
    <row r="528" spans="2:68" s="10" customFormat="1" ht="13.15" customHeight="1">
      <c r="B528" s="379"/>
      <c r="C528" s="374"/>
      <c r="D528" s="355"/>
      <c r="E528" s="355"/>
      <c r="F528" s="49" t="s">
        <v>118</v>
      </c>
      <c r="G528" s="78">
        <v>1734139</v>
      </c>
      <c r="H528" s="65">
        <f>IFERROR(G528/D516,"-")</f>
        <v>1.0458682619201482E-2</v>
      </c>
      <c r="I528" s="78">
        <v>31</v>
      </c>
      <c r="J528" s="65">
        <f>IFERROR(I528/E516,"-")</f>
        <v>0.13025210084033614</v>
      </c>
      <c r="K528" s="81">
        <f t="shared" si="48"/>
        <v>55939.967741935485</v>
      </c>
      <c r="L528" s="355"/>
      <c r="M528" s="355"/>
      <c r="N528" s="49" t="s">
        <v>118</v>
      </c>
      <c r="O528" s="78">
        <v>7860394</v>
      </c>
      <c r="P528" s="65">
        <f>IFERROR(O528/L516,"-")</f>
        <v>6.8785136854559109E-3</v>
      </c>
      <c r="Q528" s="78">
        <v>265</v>
      </c>
      <c r="R528" s="65">
        <f>IFERROR(Q528/M516,"-")</f>
        <v>0.10247486465583913</v>
      </c>
      <c r="S528" s="81">
        <f t="shared" si="49"/>
        <v>29661.864150943395</v>
      </c>
      <c r="T528" s="355"/>
      <c r="U528" s="355"/>
      <c r="V528" s="49" t="s">
        <v>118</v>
      </c>
      <c r="W528" s="78">
        <v>361952</v>
      </c>
      <c r="X528" s="65">
        <f>IFERROR(W528/T516,"-")</f>
        <v>1.3059070907891756E-2</v>
      </c>
      <c r="Y528" s="78">
        <v>11</v>
      </c>
      <c r="Z528" s="65">
        <f>IFERROR(Y528/U516,"-")</f>
        <v>7.746478873239436E-2</v>
      </c>
      <c r="AA528" s="192">
        <f t="shared" si="50"/>
        <v>32904.727272727272</v>
      </c>
      <c r="AB528" s="355"/>
      <c r="AC528" s="355"/>
      <c r="AD528" s="49" t="s">
        <v>118</v>
      </c>
      <c r="AE528" s="78">
        <v>799063</v>
      </c>
      <c r="AF528" s="65">
        <f>IFERROR(AE528/AB516,"-")</f>
        <v>1.0183535146420425E-2</v>
      </c>
      <c r="AG528" s="78">
        <v>27</v>
      </c>
      <c r="AH528" s="65">
        <f>IFERROR(AG528/AC516,"-")</f>
        <v>7.5630252100840331E-2</v>
      </c>
      <c r="AI528" s="81">
        <f t="shared" si="51"/>
        <v>29594.925925925927</v>
      </c>
      <c r="AJ528" s="355"/>
      <c r="AK528" s="355"/>
      <c r="AL528" s="49" t="s">
        <v>118</v>
      </c>
      <c r="AM528" s="78">
        <v>4813970</v>
      </c>
      <c r="AN528" s="65">
        <f>IFERROR(AM528/AJ516,"-")</f>
        <v>1.1189102685085274E-2</v>
      </c>
      <c r="AO528" s="78">
        <v>108</v>
      </c>
      <c r="AP528" s="65">
        <f>IFERROR(AO528/AK516,"-")</f>
        <v>0.13090909090909092</v>
      </c>
      <c r="AQ528" s="81">
        <f t="shared" si="52"/>
        <v>44573.796296296299</v>
      </c>
      <c r="AR528" s="355"/>
      <c r="AS528" s="355"/>
      <c r="AT528" s="49" t="s">
        <v>118</v>
      </c>
      <c r="AU528" s="78">
        <v>1866613</v>
      </c>
      <c r="AV528" s="65">
        <f>IFERROR(AU528/AR516,"-")</f>
        <v>3.156082956689091E-3</v>
      </c>
      <c r="AW528" s="81">
        <v>118</v>
      </c>
      <c r="AX528" s="65">
        <f>IFERROR(AW528/AS516,"-")</f>
        <v>9.5238095238095233E-2</v>
      </c>
      <c r="AY528" s="284">
        <f t="shared" si="53"/>
        <v>15818.754237288136</v>
      </c>
      <c r="AZ528" s="355"/>
      <c r="BA528" s="355"/>
      <c r="BB528" s="49" t="s">
        <v>118</v>
      </c>
      <c r="BC528" s="78">
        <v>1137016</v>
      </c>
      <c r="BD528" s="65">
        <f>IFERROR(BC528/AZ516,"-")</f>
        <v>1.0185799994194982E-2</v>
      </c>
      <c r="BE528" s="78">
        <v>11</v>
      </c>
      <c r="BF528" s="65">
        <f>IFERROR(BE528/BA516,"-")</f>
        <v>9.2436974789915971E-2</v>
      </c>
      <c r="BG528" s="81">
        <f t="shared" si="54"/>
        <v>103365.09090909091</v>
      </c>
      <c r="BH528" s="355"/>
      <c r="BI528" s="355"/>
      <c r="BJ528" s="49" t="s">
        <v>118</v>
      </c>
      <c r="BK528" s="78">
        <v>2883957</v>
      </c>
      <c r="BL528" s="65">
        <f>IFERROR(BK528/BH516,"-")</f>
        <v>4.9888988426170268E-3</v>
      </c>
      <c r="BM528" s="78">
        <v>109</v>
      </c>
      <c r="BN528" s="65">
        <f>IFERROR(BM528/BI516,"-")</f>
        <v>7.0963541666666671E-2</v>
      </c>
      <c r="BO528" s="192">
        <f t="shared" si="55"/>
        <v>26458.32110091743</v>
      </c>
      <c r="BP528" s="286"/>
    </row>
    <row r="529" spans="2:68" s="10" customFormat="1" ht="13.15" customHeight="1">
      <c r="B529" s="379"/>
      <c r="C529" s="374"/>
      <c r="D529" s="355"/>
      <c r="E529" s="355"/>
      <c r="F529" s="49" t="s">
        <v>119</v>
      </c>
      <c r="G529" s="78">
        <v>3130766</v>
      </c>
      <c r="H529" s="65">
        <f>IFERROR(G529/D516,"-")</f>
        <v>1.8881812789509348E-2</v>
      </c>
      <c r="I529" s="78">
        <v>35</v>
      </c>
      <c r="J529" s="65">
        <f>IFERROR(I529/E516,"-")</f>
        <v>0.14705882352941177</v>
      </c>
      <c r="K529" s="81">
        <f t="shared" si="48"/>
        <v>89450.457142857136</v>
      </c>
      <c r="L529" s="355"/>
      <c r="M529" s="355"/>
      <c r="N529" s="49" t="s">
        <v>119</v>
      </c>
      <c r="O529" s="78">
        <v>10876961</v>
      </c>
      <c r="P529" s="65">
        <f>IFERROR(O529/L516,"-")</f>
        <v>9.5182665264196935E-3</v>
      </c>
      <c r="Q529" s="78">
        <v>148</v>
      </c>
      <c r="R529" s="65">
        <f>IFERROR(Q529/M516,"-")</f>
        <v>5.7231245166279969E-2</v>
      </c>
      <c r="S529" s="81">
        <f t="shared" si="49"/>
        <v>73492.979729729734</v>
      </c>
      <c r="T529" s="355"/>
      <c r="U529" s="355"/>
      <c r="V529" s="49" t="s">
        <v>119</v>
      </c>
      <c r="W529" s="78">
        <v>164946</v>
      </c>
      <c r="X529" s="65">
        <f>IFERROR(W529/T516,"-")</f>
        <v>5.9511800182706917E-3</v>
      </c>
      <c r="Y529" s="78">
        <v>5</v>
      </c>
      <c r="Z529" s="65">
        <f>IFERROR(Y529/U516,"-")</f>
        <v>3.5211267605633804E-2</v>
      </c>
      <c r="AA529" s="192">
        <f t="shared" si="50"/>
        <v>32989.199999999997</v>
      </c>
      <c r="AB529" s="355"/>
      <c r="AC529" s="355"/>
      <c r="AD529" s="49" t="s">
        <v>119</v>
      </c>
      <c r="AE529" s="78">
        <v>956687</v>
      </c>
      <c r="AF529" s="65">
        <f>IFERROR(AE529/AB516,"-")</f>
        <v>1.2192349900600476E-2</v>
      </c>
      <c r="AG529" s="78">
        <v>12</v>
      </c>
      <c r="AH529" s="65">
        <f>IFERROR(AG529/AC516,"-")</f>
        <v>3.3613445378151259E-2</v>
      </c>
      <c r="AI529" s="81">
        <f t="shared" si="51"/>
        <v>79723.916666666672</v>
      </c>
      <c r="AJ529" s="355"/>
      <c r="AK529" s="355"/>
      <c r="AL529" s="49" t="s">
        <v>119</v>
      </c>
      <c r="AM529" s="78">
        <v>4145176</v>
      </c>
      <c r="AN529" s="65">
        <f>IFERROR(AM529/AJ516,"-")</f>
        <v>9.6346258725648563E-3</v>
      </c>
      <c r="AO529" s="78">
        <v>62</v>
      </c>
      <c r="AP529" s="65">
        <f>IFERROR(AO529/AK516,"-")</f>
        <v>7.515151515151515E-2</v>
      </c>
      <c r="AQ529" s="81">
        <f t="shared" si="52"/>
        <v>66857.677419354834</v>
      </c>
      <c r="AR529" s="355"/>
      <c r="AS529" s="355"/>
      <c r="AT529" s="49" t="s">
        <v>119</v>
      </c>
      <c r="AU529" s="78">
        <v>4065153</v>
      </c>
      <c r="AV529" s="65">
        <f>IFERROR(AU529/AR516,"-")</f>
        <v>6.8733905204954255E-3</v>
      </c>
      <c r="AW529" s="81">
        <v>60</v>
      </c>
      <c r="AX529" s="65">
        <f>IFERROR(AW529/AS516,"-")</f>
        <v>4.8426150121065374E-2</v>
      </c>
      <c r="AY529" s="284">
        <f t="shared" si="53"/>
        <v>67752.55</v>
      </c>
      <c r="AZ529" s="355"/>
      <c r="BA529" s="355"/>
      <c r="BB529" s="49" t="s">
        <v>119</v>
      </c>
      <c r="BC529" s="78">
        <v>5136230</v>
      </c>
      <c r="BD529" s="65">
        <f>IFERROR(BC529/AZ516,"-")</f>
        <v>4.6012203437932352E-2</v>
      </c>
      <c r="BE529" s="78">
        <v>42</v>
      </c>
      <c r="BF529" s="65">
        <f>IFERROR(BE529/BA516,"-")</f>
        <v>0.35294117647058826</v>
      </c>
      <c r="BG529" s="81">
        <f t="shared" si="54"/>
        <v>122291.19047619047</v>
      </c>
      <c r="BH529" s="355"/>
      <c r="BI529" s="355"/>
      <c r="BJ529" s="49" t="s">
        <v>119</v>
      </c>
      <c r="BK529" s="78">
        <v>4243436</v>
      </c>
      <c r="BL529" s="65">
        <f>IFERROR(BK529/BH516,"-")</f>
        <v>7.3406340486766716E-3</v>
      </c>
      <c r="BM529" s="78">
        <v>68</v>
      </c>
      <c r="BN529" s="65">
        <f>IFERROR(BM529/BI516,"-")</f>
        <v>4.4270833333333336E-2</v>
      </c>
      <c r="BO529" s="192">
        <f t="shared" si="55"/>
        <v>62403.470588235294</v>
      </c>
      <c r="BP529" s="286"/>
    </row>
    <row r="530" spans="2:68" s="10" customFormat="1" ht="13.15" customHeight="1">
      <c r="B530" s="379"/>
      <c r="C530" s="374"/>
      <c r="D530" s="355"/>
      <c r="E530" s="355"/>
      <c r="F530" s="49" t="s">
        <v>120</v>
      </c>
      <c r="G530" s="78">
        <v>1017004</v>
      </c>
      <c r="H530" s="65">
        <f>IFERROR(G530/D516,"-")</f>
        <v>6.1336040873646138E-3</v>
      </c>
      <c r="I530" s="78">
        <v>23</v>
      </c>
      <c r="J530" s="65">
        <f>IFERROR(I530/E516,"-")</f>
        <v>9.6638655462184878E-2</v>
      </c>
      <c r="K530" s="81">
        <f t="shared" si="48"/>
        <v>44217.565217391304</v>
      </c>
      <c r="L530" s="355"/>
      <c r="M530" s="355"/>
      <c r="N530" s="49" t="s">
        <v>120</v>
      </c>
      <c r="O530" s="78">
        <v>7785054</v>
      </c>
      <c r="P530" s="65">
        <f>IFERROR(O530/L516,"-")</f>
        <v>6.8125847738692586E-3</v>
      </c>
      <c r="Q530" s="78">
        <v>141</v>
      </c>
      <c r="R530" s="65">
        <f>IFERROR(Q530/M516,"-")</f>
        <v>5.4524361948955914E-2</v>
      </c>
      <c r="S530" s="81">
        <f t="shared" si="49"/>
        <v>55213.148936170212</v>
      </c>
      <c r="T530" s="355"/>
      <c r="U530" s="355"/>
      <c r="V530" s="49" t="s">
        <v>120</v>
      </c>
      <c r="W530" s="78">
        <v>626934</v>
      </c>
      <c r="X530" s="65">
        <f>IFERROR(W530/T516,"-")</f>
        <v>2.2619506344952398E-2</v>
      </c>
      <c r="Y530" s="78">
        <v>6</v>
      </c>
      <c r="Z530" s="65">
        <f>IFERROR(Y530/U516,"-")</f>
        <v>4.2253521126760563E-2</v>
      </c>
      <c r="AA530" s="192">
        <f t="shared" si="50"/>
        <v>104489</v>
      </c>
      <c r="AB530" s="355"/>
      <c r="AC530" s="355"/>
      <c r="AD530" s="49" t="s">
        <v>120</v>
      </c>
      <c r="AE530" s="78">
        <v>349528</v>
      </c>
      <c r="AF530" s="65">
        <f>IFERROR(AE530/AB516,"-")</f>
        <v>4.4545056806009516E-3</v>
      </c>
      <c r="AG530" s="78">
        <v>6</v>
      </c>
      <c r="AH530" s="65">
        <f>IFERROR(AG530/AC516,"-")</f>
        <v>1.680672268907563E-2</v>
      </c>
      <c r="AI530" s="81">
        <f t="shared" si="51"/>
        <v>58254.666666666664</v>
      </c>
      <c r="AJ530" s="355"/>
      <c r="AK530" s="355"/>
      <c r="AL530" s="49" t="s">
        <v>120</v>
      </c>
      <c r="AM530" s="78">
        <v>2909088</v>
      </c>
      <c r="AN530" s="65">
        <f>IFERROR(AM530/AJ516,"-")</f>
        <v>6.7615885333621424E-3</v>
      </c>
      <c r="AO530" s="78">
        <v>55</v>
      </c>
      <c r="AP530" s="65">
        <f>IFERROR(AO530/AK516,"-")</f>
        <v>6.6666666666666666E-2</v>
      </c>
      <c r="AQ530" s="81">
        <f t="shared" si="52"/>
        <v>52892.509090909094</v>
      </c>
      <c r="AR530" s="355"/>
      <c r="AS530" s="355"/>
      <c r="AT530" s="49" t="s">
        <v>120</v>
      </c>
      <c r="AU530" s="78">
        <v>3789255</v>
      </c>
      <c r="AV530" s="65">
        <f>IFERROR(AU530/AR516,"-")</f>
        <v>6.4069001576914555E-3</v>
      </c>
      <c r="AW530" s="81">
        <v>72</v>
      </c>
      <c r="AX530" s="65">
        <f>IFERROR(AW530/AS516,"-")</f>
        <v>5.8111380145278453E-2</v>
      </c>
      <c r="AY530" s="284">
        <f t="shared" si="53"/>
        <v>52628.541666666664</v>
      </c>
      <c r="AZ530" s="355"/>
      <c r="BA530" s="355"/>
      <c r="BB530" s="49" t="s">
        <v>120</v>
      </c>
      <c r="BC530" s="78">
        <v>762766</v>
      </c>
      <c r="BD530" s="65">
        <f>IFERROR(BC530/AZ516,"-")</f>
        <v>6.833133322989412E-3</v>
      </c>
      <c r="BE530" s="78">
        <v>13</v>
      </c>
      <c r="BF530" s="65">
        <f>IFERROR(BE530/BA516,"-")</f>
        <v>0.1092436974789916</v>
      </c>
      <c r="BG530" s="81">
        <f t="shared" si="54"/>
        <v>58674.307692307695</v>
      </c>
      <c r="BH530" s="355"/>
      <c r="BI530" s="355"/>
      <c r="BJ530" s="49" t="s">
        <v>120</v>
      </c>
      <c r="BK530" s="78">
        <v>4257741</v>
      </c>
      <c r="BL530" s="65">
        <f>IFERROR(BK530/BH516,"-")</f>
        <v>7.3653799786415203E-3</v>
      </c>
      <c r="BM530" s="78">
        <v>48</v>
      </c>
      <c r="BN530" s="65">
        <f>IFERROR(BM530/BI516,"-")</f>
        <v>3.125E-2</v>
      </c>
      <c r="BO530" s="192">
        <f t="shared" si="55"/>
        <v>88702.9375</v>
      </c>
      <c r="BP530" s="286"/>
    </row>
    <row r="531" spans="2:68" s="10" customFormat="1" ht="13.15" customHeight="1">
      <c r="B531" s="379"/>
      <c r="C531" s="374"/>
      <c r="D531" s="355"/>
      <c r="E531" s="355"/>
      <c r="F531" s="50" t="s">
        <v>121</v>
      </c>
      <c r="G531" s="79">
        <v>222819</v>
      </c>
      <c r="H531" s="66">
        <f>IFERROR(G531/D516,"-")</f>
        <v>1.3438329929307024E-3</v>
      </c>
      <c r="I531" s="79">
        <v>21</v>
      </c>
      <c r="J531" s="66">
        <f>IFERROR(I531/E516,"-")</f>
        <v>8.8235294117647065E-2</v>
      </c>
      <c r="K531" s="82">
        <f t="shared" si="48"/>
        <v>10610.428571428571</v>
      </c>
      <c r="L531" s="355"/>
      <c r="M531" s="355"/>
      <c r="N531" s="50" t="s">
        <v>121</v>
      </c>
      <c r="O531" s="79">
        <v>2520054</v>
      </c>
      <c r="P531" s="66">
        <f>IFERROR(O531/L516,"-")</f>
        <v>2.205261711701463E-3</v>
      </c>
      <c r="Q531" s="79">
        <v>189</v>
      </c>
      <c r="R531" s="66">
        <f>IFERROR(Q531/M516,"-")</f>
        <v>7.3085846867749424E-2</v>
      </c>
      <c r="S531" s="82">
        <f t="shared" si="49"/>
        <v>13333.619047619048</v>
      </c>
      <c r="T531" s="355"/>
      <c r="U531" s="355"/>
      <c r="V531" s="50" t="s">
        <v>121</v>
      </c>
      <c r="W531" s="79">
        <v>16298</v>
      </c>
      <c r="X531" s="66">
        <f>IFERROR(W531/T516,"-")</f>
        <v>5.8802475924105916E-4</v>
      </c>
      <c r="Y531" s="79">
        <v>2</v>
      </c>
      <c r="Z531" s="66">
        <f>IFERROR(Y531/U516,"-")</f>
        <v>1.4084507042253521E-2</v>
      </c>
      <c r="AA531" s="193">
        <f t="shared" si="50"/>
        <v>8149</v>
      </c>
      <c r="AB531" s="355"/>
      <c r="AC531" s="355"/>
      <c r="AD531" s="50" t="s">
        <v>121</v>
      </c>
      <c r="AE531" s="79">
        <v>77876</v>
      </c>
      <c r="AF531" s="66">
        <f>IFERROR(AE531/AB516,"-")</f>
        <v>9.9247866946991286E-4</v>
      </c>
      <c r="AG531" s="79">
        <v>9</v>
      </c>
      <c r="AH531" s="66">
        <f>IFERROR(AG531/AC516,"-")</f>
        <v>2.5210084033613446E-2</v>
      </c>
      <c r="AI531" s="82">
        <f t="shared" si="51"/>
        <v>8652.8888888888887</v>
      </c>
      <c r="AJ531" s="355"/>
      <c r="AK531" s="355"/>
      <c r="AL531" s="50" t="s">
        <v>121</v>
      </c>
      <c r="AM531" s="79">
        <v>1854017</v>
      </c>
      <c r="AN531" s="66">
        <f>IFERROR(AM531/AJ516,"-")</f>
        <v>4.3092887144900666E-3</v>
      </c>
      <c r="AO531" s="79">
        <v>87</v>
      </c>
      <c r="AP531" s="66">
        <f>IFERROR(AO531/AK516,"-")</f>
        <v>0.10545454545454545</v>
      </c>
      <c r="AQ531" s="82">
        <f t="shared" si="52"/>
        <v>21310.540229885057</v>
      </c>
      <c r="AR531" s="355"/>
      <c r="AS531" s="355"/>
      <c r="AT531" s="50" t="s">
        <v>121</v>
      </c>
      <c r="AU531" s="79">
        <v>569329</v>
      </c>
      <c r="AV531" s="66">
        <f>IFERROR(AU531/AR516,"-")</f>
        <v>9.6262565065647959E-4</v>
      </c>
      <c r="AW531" s="82">
        <v>90</v>
      </c>
      <c r="AX531" s="66">
        <f>IFERROR(AW531/AS516,"-")</f>
        <v>7.2639225181598058E-2</v>
      </c>
      <c r="AY531" s="285">
        <f t="shared" si="53"/>
        <v>6325.8777777777777</v>
      </c>
      <c r="AZ531" s="355"/>
      <c r="BA531" s="355"/>
      <c r="BB531" s="50" t="s">
        <v>121</v>
      </c>
      <c r="BC531" s="79">
        <v>961962</v>
      </c>
      <c r="BD531" s="66">
        <f>IFERROR(BC531/AZ516,"-")</f>
        <v>8.6176030363827715E-3</v>
      </c>
      <c r="BE531" s="79">
        <v>21</v>
      </c>
      <c r="BF531" s="66">
        <f>IFERROR(BE531/BA516,"-")</f>
        <v>0.17647058823529413</v>
      </c>
      <c r="BG531" s="82">
        <f t="shared" si="54"/>
        <v>45807.714285714283</v>
      </c>
      <c r="BH531" s="355"/>
      <c r="BI531" s="355"/>
      <c r="BJ531" s="50" t="s">
        <v>121</v>
      </c>
      <c r="BK531" s="79">
        <v>719348</v>
      </c>
      <c r="BL531" s="66">
        <f>IFERROR(BK531/BH516,"-")</f>
        <v>1.2443855454983806E-3</v>
      </c>
      <c r="BM531" s="79">
        <v>89</v>
      </c>
      <c r="BN531" s="66">
        <f>IFERROR(BM531/BI516,"-")</f>
        <v>5.7942708333333336E-2</v>
      </c>
      <c r="BO531" s="193">
        <f t="shared" si="55"/>
        <v>8082.5617977528091</v>
      </c>
      <c r="BP531" s="286"/>
    </row>
    <row r="532" spans="2:68" s="10" customFormat="1" ht="13.15" customHeight="1">
      <c r="B532" s="380"/>
      <c r="C532" s="375"/>
      <c r="D532" s="356"/>
      <c r="E532" s="356"/>
      <c r="F532" s="51" t="s">
        <v>71</v>
      </c>
      <c r="G532" s="74">
        <f>SUM(G516:G531)</f>
        <v>43905550</v>
      </c>
      <c r="H532" s="66">
        <f>IFERROR(G532/D516,"-")</f>
        <v>0.26479665855590678</v>
      </c>
      <c r="I532" s="79">
        <v>209</v>
      </c>
      <c r="J532" s="66">
        <f>IFERROR(I532/E516,"-")</f>
        <v>0.87815126050420167</v>
      </c>
      <c r="K532" s="82">
        <f t="shared" si="48"/>
        <v>210074.4019138756</v>
      </c>
      <c r="L532" s="356"/>
      <c r="M532" s="356"/>
      <c r="N532" s="51" t="s">
        <v>71</v>
      </c>
      <c r="O532" s="74">
        <f>SUM(O516:O531)</f>
        <v>229840334</v>
      </c>
      <c r="P532" s="66">
        <f>IFERROR(O532/L516,"-")</f>
        <v>0.20112985212811946</v>
      </c>
      <c r="Q532" s="79">
        <v>1979</v>
      </c>
      <c r="R532" s="66">
        <f>IFERROR(Q532/M516,"-")</f>
        <v>0.76527455529775712</v>
      </c>
      <c r="S532" s="82">
        <f t="shared" si="49"/>
        <v>116139.63314805458</v>
      </c>
      <c r="T532" s="356"/>
      <c r="U532" s="356"/>
      <c r="V532" s="51" t="s">
        <v>71</v>
      </c>
      <c r="W532" s="74">
        <f>SUM(W516:W531)</f>
        <v>1989701</v>
      </c>
      <c r="X532" s="66">
        <f>IFERROR(W532/T516,"-")</f>
        <v>7.1787547643066302E-2</v>
      </c>
      <c r="Y532" s="79">
        <v>42</v>
      </c>
      <c r="Z532" s="66">
        <f>IFERROR(Y532/U516,"-")</f>
        <v>0.29577464788732394</v>
      </c>
      <c r="AA532" s="193">
        <f t="shared" si="50"/>
        <v>47373.833333333336</v>
      </c>
      <c r="AB532" s="356"/>
      <c r="AC532" s="356"/>
      <c r="AD532" s="51" t="s">
        <v>71</v>
      </c>
      <c r="AE532" s="74">
        <f>SUM(AE516:AE531)</f>
        <v>8511987</v>
      </c>
      <c r="AF532" s="66">
        <f>IFERROR(AE532/AB516,"-")</f>
        <v>0.10847970533033535</v>
      </c>
      <c r="AG532" s="79">
        <v>115</v>
      </c>
      <c r="AH532" s="66">
        <f>IFERROR(AG532/AC516,"-")</f>
        <v>0.32212885154061627</v>
      </c>
      <c r="AI532" s="82">
        <f t="shared" si="51"/>
        <v>74017.278260869571</v>
      </c>
      <c r="AJ532" s="356"/>
      <c r="AK532" s="356"/>
      <c r="AL532" s="51" t="s">
        <v>71</v>
      </c>
      <c r="AM532" s="74">
        <f>SUM(AM516:AM531)</f>
        <v>99976561</v>
      </c>
      <c r="AN532" s="66">
        <f>IFERROR(AM532/AJ516,"-")</f>
        <v>0.23237535903437118</v>
      </c>
      <c r="AO532" s="79">
        <v>739</v>
      </c>
      <c r="AP532" s="66">
        <f>IFERROR(AO532/AK516,"-")</f>
        <v>0.89575757575757575</v>
      </c>
      <c r="AQ532" s="82">
        <f t="shared" si="52"/>
        <v>135286.2801082544</v>
      </c>
      <c r="AR532" s="356"/>
      <c r="AS532" s="356"/>
      <c r="AT532" s="51" t="s">
        <v>71</v>
      </c>
      <c r="AU532" s="74">
        <f>SUM(AU516:AU531)</f>
        <v>117465318</v>
      </c>
      <c r="AV532" s="66">
        <f>IFERROR(AU532/AR516,"-")</f>
        <v>0.19861122157719049</v>
      </c>
      <c r="AW532" s="82">
        <v>1065</v>
      </c>
      <c r="AX532" s="197">
        <f>IFERROR(AW532/AS516,"-")</f>
        <v>0.85956416464891039</v>
      </c>
      <c r="AY532" s="223">
        <f t="shared" si="53"/>
        <v>110296.07323943662</v>
      </c>
      <c r="AZ532" s="356"/>
      <c r="BA532" s="356"/>
      <c r="BB532" s="51" t="s">
        <v>71</v>
      </c>
      <c r="BC532" s="74">
        <f>SUM(BC516:BC531)</f>
        <v>29623131</v>
      </c>
      <c r="BD532" s="66">
        <f>IFERROR(BC532/AZ516,"-")</f>
        <v>0.26537470674804681</v>
      </c>
      <c r="BE532" s="79">
        <v>112</v>
      </c>
      <c r="BF532" s="66">
        <f>IFERROR(BE532/BA516,"-")</f>
        <v>0.94117647058823528</v>
      </c>
      <c r="BG532" s="82">
        <f t="shared" si="54"/>
        <v>264492.24107142858</v>
      </c>
      <c r="BH532" s="356"/>
      <c r="BI532" s="356"/>
      <c r="BJ532" s="51" t="s">
        <v>71</v>
      </c>
      <c r="BK532" s="74">
        <f>SUM(BK516:BK531)</f>
        <v>98594531</v>
      </c>
      <c r="BL532" s="66">
        <f>IFERROR(BK532/BH516,"-")</f>
        <v>0.17055668361014698</v>
      </c>
      <c r="BM532" s="79">
        <v>977</v>
      </c>
      <c r="BN532" s="66">
        <f>IFERROR(BM532/BI516,"-")</f>
        <v>0.63606770833333337</v>
      </c>
      <c r="BO532" s="193">
        <f t="shared" si="55"/>
        <v>100915.58955987717</v>
      </c>
      <c r="BP532" s="286"/>
    </row>
    <row r="533" spans="2:68" s="10" customFormat="1" ht="13.15" customHeight="1">
      <c r="B533" s="457">
        <v>32</v>
      </c>
      <c r="C533" s="456" t="s">
        <v>40</v>
      </c>
      <c r="D533" s="458">
        <v>143766030</v>
      </c>
      <c r="E533" s="458">
        <v>202</v>
      </c>
      <c r="F533" s="47" t="s">
        <v>107</v>
      </c>
      <c r="G533" s="77">
        <v>3156209</v>
      </c>
      <c r="H533" s="64">
        <f>IFERROR(G533/D533,"-")</f>
        <v>2.1953788387980108E-2</v>
      </c>
      <c r="I533" s="77">
        <v>31</v>
      </c>
      <c r="J533" s="64">
        <f>IFERROR(I533/E533,"-")</f>
        <v>0.15346534653465346</v>
      </c>
      <c r="K533" s="80">
        <f t="shared" si="48"/>
        <v>101813.19354838709</v>
      </c>
      <c r="L533" s="354">
        <v>1073378700</v>
      </c>
      <c r="M533" s="354">
        <v>2114</v>
      </c>
      <c r="N533" s="47" t="s">
        <v>107</v>
      </c>
      <c r="O533" s="77">
        <v>24296760</v>
      </c>
      <c r="P533" s="64">
        <f>IFERROR(O533/L533,"-")</f>
        <v>2.2635776171075501E-2</v>
      </c>
      <c r="Q533" s="77">
        <v>324</v>
      </c>
      <c r="R533" s="64">
        <f>IFERROR(Q533/M533,"-")</f>
        <v>0.1532639545884579</v>
      </c>
      <c r="S533" s="80">
        <f t="shared" si="49"/>
        <v>74990</v>
      </c>
      <c r="T533" s="354">
        <v>41814470</v>
      </c>
      <c r="U533" s="354">
        <v>123</v>
      </c>
      <c r="V533" s="47" t="s">
        <v>107</v>
      </c>
      <c r="W533" s="77">
        <v>2153563</v>
      </c>
      <c r="X533" s="64">
        <f>IFERROR(W533/T533,"-")</f>
        <v>5.1502817087003612E-2</v>
      </c>
      <c r="Y533" s="77">
        <v>16</v>
      </c>
      <c r="Z533" s="64">
        <f>IFERROR(Y533/U533,"-")</f>
        <v>0.13008130081300814</v>
      </c>
      <c r="AA533" s="191">
        <f t="shared" si="50"/>
        <v>134597.6875</v>
      </c>
      <c r="AB533" s="354">
        <v>73655880</v>
      </c>
      <c r="AC533" s="354">
        <v>272</v>
      </c>
      <c r="AD533" s="47" t="s">
        <v>107</v>
      </c>
      <c r="AE533" s="77">
        <v>433809</v>
      </c>
      <c r="AF533" s="64">
        <f>IFERROR(AE533/AB533,"-")</f>
        <v>5.8896723520240335E-3</v>
      </c>
      <c r="AG533" s="77">
        <v>26</v>
      </c>
      <c r="AH533" s="64">
        <f>IFERROR(AG533/AC533,"-")</f>
        <v>9.5588235294117641E-2</v>
      </c>
      <c r="AI533" s="80">
        <f t="shared" si="51"/>
        <v>16684.961538461539</v>
      </c>
      <c r="AJ533" s="354">
        <v>423435540</v>
      </c>
      <c r="AK533" s="354">
        <v>678</v>
      </c>
      <c r="AL533" s="47" t="s">
        <v>107</v>
      </c>
      <c r="AM533" s="77">
        <v>8760123</v>
      </c>
      <c r="AN533" s="64">
        <f>IFERROR(AM533/AJ533,"-")</f>
        <v>2.0688209119149516E-2</v>
      </c>
      <c r="AO533" s="77">
        <v>110</v>
      </c>
      <c r="AP533" s="64">
        <f>IFERROR(AO533/AK533,"-")</f>
        <v>0.16224188790560473</v>
      </c>
      <c r="AQ533" s="80">
        <f t="shared" si="52"/>
        <v>79637.481818181812</v>
      </c>
      <c r="AR533" s="354">
        <v>525378430</v>
      </c>
      <c r="AS533" s="354">
        <v>1025</v>
      </c>
      <c r="AT533" s="47" t="s">
        <v>107</v>
      </c>
      <c r="AU533" s="77">
        <v>12871549</v>
      </c>
      <c r="AV533" s="64">
        <f>IFERROR(AU533/AR533,"-")</f>
        <v>2.4499576429127475E-2</v>
      </c>
      <c r="AW533" s="80">
        <v>168</v>
      </c>
      <c r="AX533" s="67">
        <f>IFERROR(AW533/AS533,"-")</f>
        <v>0.16390243902439025</v>
      </c>
      <c r="AY533" s="283">
        <f t="shared" si="53"/>
        <v>76616.363095238092</v>
      </c>
      <c r="AZ533" s="354">
        <v>140070650</v>
      </c>
      <c r="BA533" s="354">
        <v>101</v>
      </c>
      <c r="BB533" s="47" t="s">
        <v>107</v>
      </c>
      <c r="BC533" s="77">
        <v>9256455</v>
      </c>
      <c r="BD533" s="64">
        <f>IFERROR(BC533/AZ533,"-")</f>
        <v>6.6084186801446274E-2</v>
      </c>
      <c r="BE533" s="77">
        <v>34</v>
      </c>
      <c r="BF533" s="64">
        <f>IFERROR(BE533/BA533,"-")</f>
        <v>0.33663366336633666</v>
      </c>
      <c r="BG533" s="80">
        <f t="shared" si="54"/>
        <v>272248.67647058825</v>
      </c>
      <c r="BH533" s="354">
        <v>405517990</v>
      </c>
      <c r="BI533" s="354">
        <v>1079</v>
      </c>
      <c r="BJ533" s="47" t="s">
        <v>107</v>
      </c>
      <c r="BK533" s="77">
        <v>4905418</v>
      </c>
      <c r="BL533" s="64">
        <f>IFERROR(BK533/BH533,"-")</f>
        <v>1.2096671716093285E-2</v>
      </c>
      <c r="BM533" s="77">
        <v>121</v>
      </c>
      <c r="BN533" s="64">
        <f>IFERROR(BM533/BI533,"-")</f>
        <v>0.11214087117701575</v>
      </c>
      <c r="BO533" s="191">
        <f t="shared" si="55"/>
        <v>40540.644628099173</v>
      </c>
      <c r="BP533" s="286"/>
    </row>
    <row r="534" spans="2:68" s="10" customFormat="1" ht="13.15" customHeight="1">
      <c r="B534" s="457"/>
      <c r="C534" s="456"/>
      <c r="D534" s="458"/>
      <c r="E534" s="458"/>
      <c r="F534" s="48" t="s">
        <v>108</v>
      </c>
      <c r="G534" s="78">
        <v>4660877</v>
      </c>
      <c r="H534" s="65">
        <f>IFERROR(G534/D533,"-")</f>
        <v>3.2419876934766854E-2</v>
      </c>
      <c r="I534" s="78">
        <v>48</v>
      </c>
      <c r="J534" s="65">
        <f>IFERROR(I534/E533,"-")</f>
        <v>0.23762376237623761</v>
      </c>
      <c r="K534" s="81">
        <f t="shared" si="48"/>
        <v>97101.604166666672</v>
      </c>
      <c r="L534" s="355"/>
      <c r="M534" s="355"/>
      <c r="N534" s="48" t="s">
        <v>108</v>
      </c>
      <c r="O534" s="78">
        <v>28577168</v>
      </c>
      <c r="P534" s="65">
        <f>IFERROR(O534/L533,"-")</f>
        <v>2.6623565382842048E-2</v>
      </c>
      <c r="Q534" s="78">
        <v>461</v>
      </c>
      <c r="R534" s="65">
        <f>IFERROR(Q534/M533,"-")</f>
        <v>0.21807000946073793</v>
      </c>
      <c r="S534" s="81">
        <f t="shared" si="49"/>
        <v>61989.518438177874</v>
      </c>
      <c r="T534" s="355"/>
      <c r="U534" s="355"/>
      <c r="V534" s="48" t="s">
        <v>108</v>
      </c>
      <c r="W534" s="78">
        <v>2654512</v>
      </c>
      <c r="X534" s="65">
        <f>IFERROR(W534/T533,"-")</f>
        <v>6.3483095684340851E-2</v>
      </c>
      <c r="Y534" s="78">
        <v>23</v>
      </c>
      <c r="Z534" s="65">
        <f>IFERROR(Y534/U533,"-")</f>
        <v>0.18699186991869918</v>
      </c>
      <c r="AA534" s="192">
        <f t="shared" si="50"/>
        <v>115413.56521739131</v>
      </c>
      <c r="AB534" s="355"/>
      <c r="AC534" s="355"/>
      <c r="AD534" s="48" t="s">
        <v>108</v>
      </c>
      <c r="AE534" s="78">
        <v>3076812</v>
      </c>
      <c r="AF534" s="65">
        <f>IFERROR(AE534/AB533,"-")</f>
        <v>4.1772795328763976E-2</v>
      </c>
      <c r="AG534" s="78">
        <v>39</v>
      </c>
      <c r="AH534" s="65">
        <f>IFERROR(AG534/AC533,"-")</f>
        <v>0.14338235294117646</v>
      </c>
      <c r="AI534" s="81">
        <f t="shared" si="51"/>
        <v>78892.61538461539</v>
      </c>
      <c r="AJ534" s="355"/>
      <c r="AK534" s="355"/>
      <c r="AL534" s="48" t="s">
        <v>108</v>
      </c>
      <c r="AM534" s="78">
        <v>7365457</v>
      </c>
      <c r="AN534" s="65">
        <f>IFERROR(AM534/AJ533,"-")</f>
        <v>1.7394517711007442E-2</v>
      </c>
      <c r="AO534" s="78">
        <v>160</v>
      </c>
      <c r="AP534" s="65">
        <f>IFERROR(AO534/AK533,"-")</f>
        <v>0.2359882005899705</v>
      </c>
      <c r="AQ534" s="81">
        <f t="shared" si="52"/>
        <v>46034.106249999997</v>
      </c>
      <c r="AR534" s="355"/>
      <c r="AS534" s="355"/>
      <c r="AT534" s="48" t="s">
        <v>108</v>
      </c>
      <c r="AU534" s="78">
        <v>15456703</v>
      </c>
      <c r="AV534" s="65">
        <f>IFERROR(AU534/AR533,"-")</f>
        <v>2.9420132455761458E-2</v>
      </c>
      <c r="AW534" s="81">
        <v>236</v>
      </c>
      <c r="AX534" s="65">
        <f>IFERROR(AW534/AS533,"-")</f>
        <v>0.2302439024390244</v>
      </c>
      <c r="AY534" s="284">
        <f t="shared" si="53"/>
        <v>65494.504237288136</v>
      </c>
      <c r="AZ534" s="355"/>
      <c r="BA534" s="355"/>
      <c r="BB534" s="48" t="s">
        <v>108</v>
      </c>
      <c r="BC534" s="78">
        <v>1697217</v>
      </c>
      <c r="BD534" s="65">
        <f>IFERROR(BC534/AZ533,"-")</f>
        <v>1.2116863882619235E-2</v>
      </c>
      <c r="BE534" s="78">
        <v>32</v>
      </c>
      <c r="BF534" s="65">
        <f>IFERROR(BE534/BA533,"-")</f>
        <v>0.31683168316831684</v>
      </c>
      <c r="BG534" s="81">
        <f t="shared" si="54"/>
        <v>53038.03125</v>
      </c>
      <c r="BH534" s="355"/>
      <c r="BI534" s="355"/>
      <c r="BJ534" s="48" t="s">
        <v>108</v>
      </c>
      <c r="BK534" s="78">
        <v>13839821</v>
      </c>
      <c r="BL534" s="65">
        <f>IFERROR(BK534/BH533,"-")</f>
        <v>3.4128747284429974E-2</v>
      </c>
      <c r="BM534" s="78">
        <v>186</v>
      </c>
      <c r="BN534" s="65">
        <f>IFERROR(BM534/BI533,"-")</f>
        <v>0.17238183503243745</v>
      </c>
      <c r="BO534" s="192">
        <f t="shared" si="55"/>
        <v>74407.639784946237</v>
      </c>
      <c r="BP534" s="286"/>
    </row>
    <row r="535" spans="2:68" s="10" customFormat="1" ht="13.15" customHeight="1">
      <c r="B535" s="457"/>
      <c r="C535" s="456"/>
      <c r="D535" s="458"/>
      <c r="E535" s="458"/>
      <c r="F535" s="49" t="s">
        <v>109</v>
      </c>
      <c r="G535" s="78">
        <v>4965414</v>
      </c>
      <c r="H535" s="65">
        <f>IFERROR(G535/D533,"-")</f>
        <v>3.4538158979558663E-2</v>
      </c>
      <c r="I535" s="78">
        <v>64</v>
      </c>
      <c r="J535" s="65">
        <f>IFERROR(I535/E533,"-")</f>
        <v>0.31683168316831684</v>
      </c>
      <c r="K535" s="81">
        <f t="shared" si="48"/>
        <v>77584.59375</v>
      </c>
      <c r="L535" s="355"/>
      <c r="M535" s="355"/>
      <c r="N535" s="49" t="s">
        <v>109</v>
      </c>
      <c r="O535" s="78">
        <v>47958350</v>
      </c>
      <c r="P535" s="65">
        <f>IFERROR(O535/L533,"-")</f>
        <v>4.4679804061697886E-2</v>
      </c>
      <c r="Q535" s="78">
        <v>625</v>
      </c>
      <c r="R535" s="65">
        <f>IFERROR(Q535/M533,"-")</f>
        <v>0.29564806054872278</v>
      </c>
      <c r="S535" s="81">
        <f t="shared" si="49"/>
        <v>76733.36</v>
      </c>
      <c r="T535" s="355"/>
      <c r="U535" s="355"/>
      <c r="V535" s="49" t="s">
        <v>109</v>
      </c>
      <c r="W535" s="78">
        <v>0</v>
      </c>
      <c r="X535" s="65">
        <f>IFERROR(W535/T533,"-")</f>
        <v>0</v>
      </c>
      <c r="Y535" s="78">
        <v>0</v>
      </c>
      <c r="Z535" s="65">
        <f>IFERROR(Y535/U533,"-")</f>
        <v>0</v>
      </c>
      <c r="AA535" s="192" t="str">
        <f t="shared" si="50"/>
        <v>-</v>
      </c>
      <c r="AB535" s="355"/>
      <c r="AC535" s="355"/>
      <c r="AD535" s="49" t="s">
        <v>109</v>
      </c>
      <c r="AE535" s="78">
        <v>0</v>
      </c>
      <c r="AF535" s="65">
        <f>IFERROR(AE535/AB533,"-")</f>
        <v>0</v>
      </c>
      <c r="AG535" s="78">
        <v>0</v>
      </c>
      <c r="AH535" s="65">
        <f>IFERROR(AG535/AC533,"-")</f>
        <v>0</v>
      </c>
      <c r="AI535" s="81" t="str">
        <f t="shared" si="51"/>
        <v>-</v>
      </c>
      <c r="AJ535" s="355"/>
      <c r="AK535" s="355"/>
      <c r="AL535" s="49" t="s">
        <v>109</v>
      </c>
      <c r="AM535" s="78">
        <v>18053886</v>
      </c>
      <c r="AN535" s="65">
        <f>IFERROR(AM535/AJ533,"-")</f>
        <v>4.263668089834878E-2</v>
      </c>
      <c r="AO535" s="78">
        <v>270</v>
      </c>
      <c r="AP535" s="65">
        <f>IFERROR(AO535/AK533,"-")</f>
        <v>0.39823008849557523</v>
      </c>
      <c r="AQ535" s="81">
        <f t="shared" si="52"/>
        <v>66866.244444444441</v>
      </c>
      <c r="AR535" s="355"/>
      <c r="AS535" s="355"/>
      <c r="AT535" s="49" t="s">
        <v>109</v>
      </c>
      <c r="AU535" s="78">
        <v>29904464</v>
      </c>
      <c r="AV535" s="65">
        <f>IFERROR(AU535/AR533,"-")</f>
        <v>5.6919854893928555E-2</v>
      </c>
      <c r="AW535" s="81">
        <v>355</v>
      </c>
      <c r="AX535" s="65">
        <f>IFERROR(AW535/AS533,"-")</f>
        <v>0.34634146341463412</v>
      </c>
      <c r="AY535" s="284">
        <f t="shared" si="53"/>
        <v>84237.92676056338</v>
      </c>
      <c r="AZ535" s="355"/>
      <c r="BA535" s="355"/>
      <c r="BB535" s="49" t="s">
        <v>109</v>
      </c>
      <c r="BC535" s="78">
        <v>1321091</v>
      </c>
      <c r="BD535" s="65">
        <f>IFERROR(BC535/AZ533,"-")</f>
        <v>9.4316046937741767E-3</v>
      </c>
      <c r="BE535" s="78">
        <v>26</v>
      </c>
      <c r="BF535" s="65">
        <f>IFERROR(BE535/BA533,"-")</f>
        <v>0.25742574257425743</v>
      </c>
      <c r="BG535" s="81">
        <f t="shared" si="54"/>
        <v>50811.192307692305</v>
      </c>
      <c r="BH535" s="355"/>
      <c r="BI535" s="355"/>
      <c r="BJ535" s="49" t="s">
        <v>109</v>
      </c>
      <c r="BK535" s="78">
        <v>10242632</v>
      </c>
      <c r="BL535" s="65">
        <f>IFERROR(BK535/BH533,"-")</f>
        <v>2.5258144527694072E-2</v>
      </c>
      <c r="BM535" s="78">
        <v>228</v>
      </c>
      <c r="BN535" s="65">
        <f>IFERROR(BM535/BI533,"-")</f>
        <v>0.21130676552363301</v>
      </c>
      <c r="BO535" s="192">
        <f t="shared" si="55"/>
        <v>44923.824561403511</v>
      </c>
      <c r="BP535" s="286"/>
    </row>
    <row r="536" spans="2:68" s="10" customFormat="1" ht="13.15" customHeight="1">
      <c r="B536" s="457"/>
      <c r="C536" s="456"/>
      <c r="D536" s="458"/>
      <c r="E536" s="458"/>
      <c r="F536" s="49" t="s">
        <v>110</v>
      </c>
      <c r="G536" s="78">
        <v>86361</v>
      </c>
      <c r="H536" s="65">
        <f>IFERROR(G536/D533,"-")</f>
        <v>6.0070518744935778E-4</v>
      </c>
      <c r="I536" s="78">
        <v>11</v>
      </c>
      <c r="J536" s="65">
        <f>IFERROR(I536/E533,"-")</f>
        <v>5.4455445544554455E-2</v>
      </c>
      <c r="K536" s="81">
        <f t="shared" si="48"/>
        <v>7851</v>
      </c>
      <c r="L536" s="355"/>
      <c r="M536" s="355"/>
      <c r="N536" s="49" t="s">
        <v>110</v>
      </c>
      <c r="O536" s="78">
        <v>3797313</v>
      </c>
      <c r="P536" s="65">
        <f>IFERROR(O536/L533,"-")</f>
        <v>3.5377197255730898E-3</v>
      </c>
      <c r="Q536" s="78">
        <v>89</v>
      </c>
      <c r="R536" s="65">
        <f>IFERROR(Q536/M533,"-")</f>
        <v>4.2100283822138124E-2</v>
      </c>
      <c r="S536" s="81">
        <f t="shared" si="49"/>
        <v>42666.438202247191</v>
      </c>
      <c r="T536" s="355"/>
      <c r="U536" s="355"/>
      <c r="V536" s="49" t="s">
        <v>110</v>
      </c>
      <c r="W536" s="78">
        <v>0</v>
      </c>
      <c r="X536" s="65">
        <f>IFERROR(W536/T533,"-")</f>
        <v>0</v>
      </c>
      <c r="Y536" s="78">
        <v>0</v>
      </c>
      <c r="Z536" s="65">
        <f>IFERROR(Y536/U533,"-")</f>
        <v>0</v>
      </c>
      <c r="AA536" s="192" t="str">
        <f t="shared" si="50"/>
        <v>-</v>
      </c>
      <c r="AB536" s="355"/>
      <c r="AC536" s="355"/>
      <c r="AD536" s="49" t="s">
        <v>110</v>
      </c>
      <c r="AE536" s="78">
        <v>0</v>
      </c>
      <c r="AF536" s="65">
        <f>IFERROR(AE536/AB533,"-")</f>
        <v>0</v>
      </c>
      <c r="AG536" s="78">
        <v>0</v>
      </c>
      <c r="AH536" s="65">
        <f>IFERROR(AG536/AC533,"-")</f>
        <v>0</v>
      </c>
      <c r="AI536" s="81" t="str">
        <f t="shared" si="51"/>
        <v>-</v>
      </c>
      <c r="AJ536" s="355"/>
      <c r="AK536" s="355"/>
      <c r="AL536" s="49" t="s">
        <v>110</v>
      </c>
      <c r="AM536" s="78">
        <v>1945977</v>
      </c>
      <c r="AN536" s="65">
        <f>IFERROR(AM536/AJ533,"-")</f>
        <v>4.5956865122847267E-3</v>
      </c>
      <c r="AO536" s="78">
        <v>36</v>
      </c>
      <c r="AP536" s="65">
        <f>IFERROR(AO536/AK533,"-")</f>
        <v>5.3097345132743362E-2</v>
      </c>
      <c r="AQ536" s="81">
        <f t="shared" si="52"/>
        <v>54054.916666666664</v>
      </c>
      <c r="AR536" s="355"/>
      <c r="AS536" s="355"/>
      <c r="AT536" s="49" t="s">
        <v>110</v>
      </c>
      <c r="AU536" s="78">
        <v>1851336</v>
      </c>
      <c r="AV536" s="65">
        <f>IFERROR(AU536/AR533,"-")</f>
        <v>3.5238142532802498E-3</v>
      </c>
      <c r="AW536" s="81">
        <v>53</v>
      </c>
      <c r="AX536" s="65">
        <f>IFERROR(AW536/AS533,"-")</f>
        <v>5.1707317073170729E-2</v>
      </c>
      <c r="AY536" s="284">
        <f t="shared" si="53"/>
        <v>34930.867924528298</v>
      </c>
      <c r="AZ536" s="355"/>
      <c r="BA536" s="355"/>
      <c r="BB536" s="49" t="s">
        <v>110</v>
      </c>
      <c r="BC536" s="78">
        <v>92799</v>
      </c>
      <c r="BD536" s="65">
        <f>IFERROR(BC536/AZ533,"-")</f>
        <v>6.6251566620130627E-4</v>
      </c>
      <c r="BE536" s="78">
        <v>8</v>
      </c>
      <c r="BF536" s="65">
        <f>IFERROR(BE536/BA533,"-")</f>
        <v>7.9207920792079209E-2</v>
      </c>
      <c r="BG536" s="81">
        <f t="shared" si="54"/>
        <v>11599.875</v>
      </c>
      <c r="BH536" s="355"/>
      <c r="BI536" s="355"/>
      <c r="BJ536" s="49" t="s">
        <v>110</v>
      </c>
      <c r="BK536" s="78">
        <v>377829</v>
      </c>
      <c r="BL536" s="65">
        <f>IFERROR(BK536/BH533,"-")</f>
        <v>9.317194534328798E-4</v>
      </c>
      <c r="BM536" s="78">
        <v>31</v>
      </c>
      <c r="BN536" s="65">
        <f>IFERROR(BM536/BI533,"-")</f>
        <v>2.8730305838739572E-2</v>
      </c>
      <c r="BO536" s="192">
        <f t="shared" si="55"/>
        <v>12188.032258064517</v>
      </c>
      <c r="BP536" s="286"/>
    </row>
    <row r="537" spans="2:68" s="10" customFormat="1" ht="13.15" customHeight="1">
      <c r="B537" s="457"/>
      <c r="C537" s="456"/>
      <c r="D537" s="458"/>
      <c r="E537" s="458"/>
      <c r="F537" s="49" t="s">
        <v>111</v>
      </c>
      <c r="G537" s="78">
        <v>4715056</v>
      </c>
      <c r="H537" s="65">
        <f>IFERROR(G537/D533,"-")</f>
        <v>3.2796732301782275E-2</v>
      </c>
      <c r="I537" s="78">
        <v>62</v>
      </c>
      <c r="J537" s="65">
        <f>IFERROR(I537/E533,"-")</f>
        <v>0.30693069306930693</v>
      </c>
      <c r="K537" s="81">
        <f t="shared" si="48"/>
        <v>76049.290322580651</v>
      </c>
      <c r="L537" s="355"/>
      <c r="M537" s="355"/>
      <c r="N537" s="49" t="s">
        <v>111</v>
      </c>
      <c r="O537" s="78">
        <v>28641234</v>
      </c>
      <c r="P537" s="65">
        <f>IFERROR(O537/L533,"-")</f>
        <v>2.6683251679952284E-2</v>
      </c>
      <c r="Q537" s="78">
        <v>600</v>
      </c>
      <c r="R537" s="65">
        <f>IFERROR(Q537/M533,"-")</f>
        <v>0.28382213812677387</v>
      </c>
      <c r="S537" s="81">
        <f t="shared" si="49"/>
        <v>47735.39</v>
      </c>
      <c r="T537" s="355"/>
      <c r="U537" s="355"/>
      <c r="V537" s="49" t="s">
        <v>111</v>
      </c>
      <c r="W537" s="78">
        <v>0</v>
      </c>
      <c r="X537" s="65">
        <f>IFERROR(W537/T533,"-")</f>
        <v>0</v>
      </c>
      <c r="Y537" s="78">
        <v>0</v>
      </c>
      <c r="Z537" s="65">
        <f>IFERROR(Y537/U533,"-")</f>
        <v>0</v>
      </c>
      <c r="AA537" s="192" t="str">
        <f t="shared" si="50"/>
        <v>-</v>
      </c>
      <c r="AB537" s="355"/>
      <c r="AC537" s="355"/>
      <c r="AD537" s="49" t="s">
        <v>111</v>
      </c>
      <c r="AE537" s="78">
        <v>0</v>
      </c>
      <c r="AF537" s="65">
        <f>IFERROR(AE537/AB533,"-")</f>
        <v>0</v>
      </c>
      <c r="AG537" s="78">
        <v>0</v>
      </c>
      <c r="AH537" s="65">
        <f>IFERROR(AG537/AC533,"-")</f>
        <v>0</v>
      </c>
      <c r="AI537" s="81" t="str">
        <f t="shared" si="51"/>
        <v>-</v>
      </c>
      <c r="AJ537" s="355"/>
      <c r="AK537" s="355"/>
      <c r="AL537" s="49" t="s">
        <v>111</v>
      </c>
      <c r="AM537" s="78">
        <v>18016881</v>
      </c>
      <c r="AN537" s="65">
        <f>IFERROR(AM537/AJ533,"-")</f>
        <v>4.254928861191009E-2</v>
      </c>
      <c r="AO537" s="78">
        <v>246</v>
      </c>
      <c r="AP537" s="65">
        <f>IFERROR(AO537/AK533,"-")</f>
        <v>0.36283185840707965</v>
      </c>
      <c r="AQ537" s="81">
        <f t="shared" si="52"/>
        <v>73239.35365853658</v>
      </c>
      <c r="AR537" s="355"/>
      <c r="AS537" s="355"/>
      <c r="AT537" s="49" t="s">
        <v>111</v>
      </c>
      <c r="AU537" s="78">
        <v>10624353</v>
      </c>
      <c r="AV537" s="65">
        <f>IFERROR(AU537/AR533,"-")</f>
        <v>2.0222286248028874E-2</v>
      </c>
      <c r="AW537" s="81">
        <v>354</v>
      </c>
      <c r="AX537" s="65">
        <f>IFERROR(AW537/AS533,"-")</f>
        <v>0.34536585365853656</v>
      </c>
      <c r="AY537" s="284">
        <f t="shared" si="53"/>
        <v>30012.296610169491</v>
      </c>
      <c r="AZ537" s="355"/>
      <c r="BA537" s="355"/>
      <c r="BB537" s="49" t="s">
        <v>111</v>
      </c>
      <c r="BC537" s="78">
        <v>9277441</v>
      </c>
      <c r="BD537" s="65">
        <f>IFERROR(BC537/AZ533,"-")</f>
        <v>6.6234011193636921E-2</v>
      </c>
      <c r="BE537" s="78">
        <v>30</v>
      </c>
      <c r="BF537" s="65">
        <f>IFERROR(BE537/BA533,"-")</f>
        <v>0.29702970297029702</v>
      </c>
      <c r="BG537" s="81">
        <f t="shared" si="54"/>
        <v>309248.03333333333</v>
      </c>
      <c r="BH537" s="355"/>
      <c r="BI537" s="355"/>
      <c r="BJ537" s="49" t="s">
        <v>111</v>
      </c>
      <c r="BK537" s="78">
        <v>9032207</v>
      </c>
      <c r="BL537" s="65">
        <f>IFERROR(BK537/BH533,"-")</f>
        <v>2.2273258456425079E-2</v>
      </c>
      <c r="BM537" s="78">
        <v>239</v>
      </c>
      <c r="BN537" s="65">
        <f>IFERROR(BM537/BI533,"-")</f>
        <v>0.22150139017608897</v>
      </c>
      <c r="BO537" s="192">
        <f t="shared" si="55"/>
        <v>37791.661087866109</v>
      </c>
      <c r="BP537" s="286"/>
    </row>
    <row r="538" spans="2:68" s="10" customFormat="1" ht="13.15" customHeight="1">
      <c r="B538" s="457"/>
      <c r="C538" s="456"/>
      <c r="D538" s="458"/>
      <c r="E538" s="458"/>
      <c r="F538" s="49" t="s">
        <v>112</v>
      </c>
      <c r="G538" s="78">
        <v>6874573</v>
      </c>
      <c r="H538" s="65">
        <f>IFERROR(G538/D533,"-")</f>
        <v>4.7817784215088921E-2</v>
      </c>
      <c r="I538" s="78">
        <v>82</v>
      </c>
      <c r="J538" s="65">
        <f>IFERROR(I538/E533,"-")</f>
        <v>0.40594059405940597</v>
      </c>
      <c r="K538" s="81">
        <f t="shared" si="48"/>
        <v>83836.256097560981</v>
      </c>
      <c r="L538" s="355"/>
      <c r="M538" s="355"/>
      <c r="N538" s="49" t="s">
        <v>112</v>
      </c>
      <c r="O538" s="78">
        <v>40382868</v>
      </c>
      <c r="P538" s="65">
        <f>IFERROR(O538/L533,"-")</f>
        <v>3.7622199881551591E-2</v>
      </c>
      <c r="Q538" s="78">
        <v>680</v>
      </c>
      <c r="R538" s="65">
        <f>IFERROR(Q538/M533,"-")</f>
        <v>0.32166508987701042</v>
      </c>
      <c r="S538" s="81">
        <f t="shared" si="49"/>
        <v>59386.570588235292</v>
      </c>
      <c r="T538" s="355"/>
      <c r="U538" s="355"/>
      <c r="V538" s="49" t="s">
        <v>112</v>
      </c>
      <c r="W538" s="78">
        <v>0</v>
      </c>
      <c r="X538" s="65">
        <f>IFERROR(W538/T533,"-")</f>
        <v>0</v>
      </c>
      <c r="Y538" s="78">
        <v>0</v>
      </c>
      <c r="Z538" s="65">
        <f>IFERROR(Y538/U533,"-")</f>
        <v>0</v>
      </c>
      <c r="AA538" s="192" t="str">
        <f t="shared" si="50"/>
        <v>-</v>
      </c>
      <c r="AB538" s="355"/>
      <c r="AC538" s="355"/>
      <c r="AD538" s="49" t="s">
        <v>112</v>
      </c>
      <c r="AE538" s="78">
        <v>0</v>
      </c>
      <c r="AF538" s="65">
        <f>IFERROR(AE538/AB533,"-")</f>
        <v>0</v>
      </c>
      <c r="AG538" s="78">
        <v>0</v>
      </c>
      <c r="AH538" s="65">
        <f>IFERROR(AG538/AC533,"-")</f>
        <v>0</v>
      </c>
      <c r="AI538" s="81" t="str">
        <f t="shared" si="51"/>
        <v>-</v>
      </c>
      <c r="AJ538" s="355"/>
      <c r="AK538" s="355"/>
      <c r="AL538" s="49" t="s">
        <v>112</v>
      </c>
      <c r="AM538" s="78">
        <v>16975501</v>
      </c>
      <c r="AN538" s="65">
        <f>IFERROR(AM538/AJ533,"-")</f>
        <v>4.0089929626596764E-2</v>
      </c>
      <c r="AO538" s="78">
        <v>274</v>
      </c>
      <c r="AP538" s="65">
        <f>IFERROR(AO538/AK533,"-")</f>
        <v>0.40412979351032446</v>
      </c>
      <c r="AQ538" s="81">
        <f t="shared" si="52"/>
        <v>61954.383211678833</v>
      </c>
      <c r="AR538" s="355"/>
      <c r="AS538" s="355"/>
      <c r="AT538" s="49" t="s">
        <v>112</v>
      </c>
      <c r="AU538" s="78">
        <v>23407367</v>
      </c>
      <c r="AV538" s="65">
        <f>IFERROR(AU538/AR533,"-")</f>
        <v>4.4553346051911573E-2</v>
      </c>
      <c r="AW538" s="81">
        <v>406</v>
      </c>
      <c r="AX538" s="65">
        <f>IFERROR(AW538/AS533,"-")</f>
        <v>0.39609756097560977</v>
      </c>
      <c r="AY538" s="284">
        <f t="shared" si="53"/>
        <v>57653.613300492609</v>
      </c>
      <c r="AZ538" s="355"/>
      <c r="BA538" s="355"/>
      <c r="BB538" s="49" t="s">
        <v>112</v>
      </c>
      <c r="BC538" s="78">
        <v>4336826</v>
      </c>
      <c r="BD538" s="65">
        <f>IFERROR(BC538/AZ533,"-")</f>
        <v>3.0961703968675806E-2</v>
      </c>
      <c r="BE538" s="78">
        <v>45</v>
      </c>
      <c r="BF538" s="65">
        <f>IFERROR(BE538/BA533,"-")</f>
        <v>0.44554455445544555</v>
      </c>
      <c r="BG538" s="81">
        <f t="shared" si="54"/>
        <v>96373.911111111112</v>
      </c>
      <c r="BH538" s="355"/>
      <c r="BI538" s="355"/>
      <c r="BJ538" s="49" t="s">
        <v>112</v>
      </c>
      <c r="BK538" s="78">
        <v>13127845</v>
      </c>
      <c r="BL538" s="65">
        <f>IFERROR(BK538/BH533,"-")</f>
        <v>3.2373027396392452E-2</v>
      </c>
      <c r="BM538" s="78">
        <v>273</v>
      </c>
      <c r="BN538" s="65">
        <f>IFERROR(BM538/BI533,"-")</f>
        <v>0.25301204819277107</v>
      </c>
      <c r="BO538" s="192">
        <f t="shared" si="55"/>
        <v>48087.344322344325</v>
      </c>
      <c r="BP538" s="286"/>
    </row>
    <row r="539" spans="2:68" s="10" customFormat="1" ht="13.15" customHeight="1">
      <c r="B539" s="457"/>
      <c r="C539" s="456"/>
      <c r="D539" s="458"/>
      <c r="E539" s="458"/>
      <c r="F539" s="49" t="s">
        <v>113</v>
      </c>
      <c r="G539" s="78">
        <v>2048178</v>
      </c>
      <c r="H539" s="65">
        <f>IFERROR(G539/D533,"-")</f>
        <v>1.4246606100203226E-2</v>
      </c>
      <c r="I539" s="78">
        <v>41</v>
      </c>
      <c r="J539" s="65">
        <f>IFERROR(I539/E533,"-")</f>
        <v>0.20297029702970298</v>
      </c>
      <c r="K539" s="81">
        <f t="shared" si="48"/>
        <v>49955.560975609755</v>
      </c>
      <c r="L539" s="355"/>
      <c r="M539" s="355"/>
      <c r="N539" s="49" t="s">
        <v>113</v>
      </c>
      <c r="O539" s="78">
        <v>15394559</v>
      </c>
      <c r="P539" s="65">
        <f>IFERROR(O539/L533,"-")</f>
        <v>1.4342150631459334E-2</v>
      </c>
      <c r="Q539" s="78">
        <v>156</v>
      </c>
      <c r="R539" s="65">
        <f>IFERROR(Q539/M533,"-")</f>
        <v>7.3793755912961209E-2</v>
      </c>
      <c r="S539" s="81">
        <f t="shared" si="49"/>
        <v>98683.070512820515</v>
      </c>
      <c r="T539" s="355"/>
      <c r="U539" s="355"/>
      <c r="V539" s="49" t="s">
        <v>113</v>
      </c>
      <c r="W539" s="78">
        <v>9991</v>
      </c>
      <c r="X539" s="65">
        <f>IFERROR(W539/T533,"-")</f>
        <v>2.3893642559621108E-4</v>
      </c>
      <c r="Y539" s="78">
        <v>1</v>
      </c>
      <c r="Z539" s="65">
        <f>IFERROR(Y539/U533,"-")</f>
        <v>8.130081300813009E-3</v>
      </c>
      <c r="AA539" s="192">
        <f t="shared" si="50"/>
        <v>9991</v>
      </c>
      <c r="AB539" s="355"/>
      <c r="AC539" s="355"/>
      <c r="AD539" s="49" t="s">
        <v>113</v>
      </c>
      <c r="AE539" s="78">
        <v>306682</v>
      </c>
      <c r="AF539" s="65">
        <f>IFERROR(AE539/AB533,"-")</f>
        <v>4.1637137455964139E-3</v>
      </c>
      <c r="AG539" s="78">
        <v>5</v>
      </c>
      <c r="AH539" s="65">
        <f>IFERROR(AG539/AC533,"-")</f>
        <v>1.8382352941176471E-2</v>
      </c>
      <c r="AI539" s="81">
        <f t="shared" si="51"/>
        <v>61336.4</v>
      </c>
      <c r="AJ539" s="355"/>
      <c r="AK539" s="355"/>
      <c r="AL539" s="49" t="s">
        <v>113</v>
      </c>
      <c r="AM539" s="78">
        <v>4644762</v>
      </c>
      <c r="AN539" s="65">
        <f>IFERROR(AM539/AJ533,"-")</f>
        <v>1.0969230405175721E-2</v>
      </c>
      <c r="AO539" s="78">
        <v>67</v>
      </c>
      <c r="AP539" s="65">
        <f>IFERROR(AO539/AK533,"-")</f>
        <v>9.8820058997050153E-2</v>
      </c>
      <c r="AQ539" s="81">
        <f t="shared" si="52"/>
        <v>69324.80597014926</v>
      </c>
      <c r="AR539" s="355"/>
      <c r="AS539" s="355"/>
      <c r="AT539" s="49" t="s">
        <v>113</v>
      </c>
      <c r="AU539" s="78">
        <v>10416766</v>
      </c>
      <c r="AV539" s="65">
        <f>IFERROR(AU539/AR533,"-")</f>
        <v>1.9827167247806501E-2</v>
      </c>
      <c r="AW539" s="81">
        <v>82</v>
      </c>
      <c r="AX539" s="65">
        <f>IFERROR(AW539/AS533,"-")</f>
        <v>0.08</v>
      </c>
      <c r="AY539" s="284">
        <f t="shared" si="53"/>
        <v>127033.73170731707</v>
      </c>
      <c r="AZ539" s="355"/>
      <c r="BA539" s="355"/>
      <c r="BB539" s="49" t="s">
        <v>113</v>
      </c>
      <c r="BC539" s="78">
        <v>4484953</v>
      </c>
      <c r="BD539" s="65">
        <f>IFERROR(BC539/AZ533,"-")</f>
        <v>3.2019220300612584E-2</v>
      </c>
      <c r="BE539" s="78">
        <v>15</v>
      </c>
      <c r="BF539" s="65">
        <f>IFERROR(BE539/BA533,"-")</f>
        <v>0.14851485148514851</v>
      </c>
      <c r="BG539" s="81">
        <f t="shared" si="54"/>
        <v>298996.86666666664</v>
      </c>
      <c r="BH539" s="355"/>
      <c r="BI539" s="355"/>
      <c r="BJ539" s="49" t="s">
        <v>113</v>
      </c>
      <c r="BK539" s="78">
        <v>1971680</v>
      </c>
      <c r="BL539" s="65">
        <f>IFERROR(BK539/BH533,"-")</f>
        <v>4.8621270785051979E-3</v>
      </c>
      <c r="BM539" s="78">
        <v>45</v>
      </c>
      <c r="BN539" s="65">
        <f>IFERROR(BM539/BI533,"-")</f>
        <v>4.1705282669138088E-2</v>
      </c>
      <c r="BO539" s="192">
        <f t="shared" si="55"/>
        <v>43815.111111111109</v>
      </c>
      <c r="BP539" s="286"/>
    </row>
    <row r="540" spans="2:68" s="10" customFormat="1" ht="13.15" customHeight="1">
      <c r="B540" s="457"/>
      <c r="C540" s="456"/>
      <c r="D540" s="458"/>
      <c r="E540" s="458"/>
      <c r="F540" s="49" t="s">
        <v>123</v>
      </c>
      <c r="G540" s="78">
        <v>0</v>
      </c>
      <c r="H540" s="65">
        <f>IFERROR(G540/D533,"-")</f>
        <v>0</v>
      </c>
      <c r="I540" s="78">
        <v>0</v>
      </c>
      <c r="J540" s="65">
        <f>IFERROR(I540/E533,"-")</f>
        <v>0</v>
      </c>
      <c r="K540" s="81" t="str">
        <f t="shared" si="48"/>
        <v>-</v>
      </c>
      <c r="L540" s="355"/>
      <c r="M540" s="355"/>
      <c r="N540" s="49" t="s">
        <v>123</v>
      </c>
      <c r="O540" s="78">
        <v>11753</v>
      </c>
      <c r="P540" s="65">
        <f>IFERROR(O540/L533,"-")</f>
        <v>1.0949537195027254E-5</v>
      </c>
      <c r="Q540" s="78">
        <v>1</v>
      </c>
      <c r="R540" s="65">
        <f>IFERROR(Q540/M533,"-")</f>
        <v>4.7303689687795648E-4</v>
      </c>
      <c r="S540" s="81">
        <f t="shared" si="49"/>
        <v>11753</v>
      </c>
      <c r="T540" s="355"/>
      <c r="U540" s="355"/>
      <c r="V540" s="49" t="s">
        <v>123</v>
      </c>
      <c r="W540" s="78">
        <v>0</v>
      </c>
      <c r="X540" s="65">
        <f>IFERROR(W540/T533,"-")</f>
        <v>0</v>
      </c>
      <c r="Y540" s="78">
        <v>0</v>
      </c>
      <c r="Z540" s="65">
        <f>IFERROR(Y540/U533,"-")</f>
        <v>0</v>
      </c>
      <c r="AA540" s="192" t="str">
        <f t="shared" si="50"/>
        <v>-</v>
      </c>
      <c r="AB540" s="355"/>
      <c r="AC540" s="355"/>
      <c r="AD540" s="49" t="s">
        <v>123</v>
      </c>
      <c r="AE540" s="78">
        <v>0</v>
      </c>
      <c r="AF540" s="65">
        <f>IFERROR(AE540/AB533,"-")</f>
        <v>0</v>
      </c>
      <c r="AG540" s="78">
        <v>0</v>
      </c>
      <c r="AH540" s="65">
        <f>IFERROR(AG540/AC533,"-")</f>
        <v>0</v>
      </c>
      <c r="AI540" s="81" t="str">
        <f t="shared" si="51"/>
        <v>-</v>
      </c>
      <c r="AJ540" s="355"/>
      <c r="AK540" s="355"/>
      <c r="AL540" s="49" t="s">
        <v>123</v>
      </c>
      <c r="AM540" s="78">
        <v>11753</v>
      </c>
      <c r="AN540" s="65">
        <f>IFERROR(AM540/AJ533,"-")</f>
        <v>2.775629083945103E-5</v>
      </c>
      <c r="AO540" s="78">
        <v>1</v>
      </c>
      <c r="AP540" s="65">
        <f>IFERROR(AO540/AK533,"-")</f>
        <v>1.4749262536873156E-3</v>
      </c>
      <c r="AQ540" s="81">
        <f t="shared" si="52"/>
        <v>11753</v>
      </c>
      <c r="AR540" s="355"/>
      <c r="AS540" s="355"/>
      <c r="AT540" s="49" t="s">
        <v>123</v>
      </c>
      <c r="AU540" s="78">
        <v>0</v>
      </c>
      <c r="AV540" s="65">
        <f>IFERROR(AU540/AR533,"-")</f>
        <v>0</v>
      </c>
      <c r="AW540" s="81">
        <v>0</v>
      </c>
      <c r="AX540" s="65">
        <f>IFERROR(AW540/AS533,"-")</f>
        <v>0</v>
      </c>
      <c r="AY540" s="284" t="str">
        <f t="shared" si="53"/>
        <v>-</v>
      </c>
      <c r="AZ540" s="355"/>
      <c r="BA540" s="355"/>
      <c r="BB540" s="49" t="s">
        <v>123</v>
      </c>
      <c r="BC540" s="78">
        <v>11753</v>
      </c>
      <c r="BD540" s="65">
        <f>IFERROR(BC540/AZ533,"-")</f>
        <v>8.3907656600436993E-5</v>
      </c>
      <c r="BE540" s="78">
        <v>1</v>
      </c>
      <c r="BF540" s="65">
        <f>IFERROR(BE540/BA533,"-")</f>
        <v>9.9009900990099011E-3</v>
      </c>
      <c r="BG540" s="81">
        <f t="shared" si="54"/>
        <v>11753</v>
      </c>
      <c r="BH540" s="355"/>
      <c r="BI540" s="355"/>
      <c r="BJ540" s="49" t="s">
        <v>123</v>
      </c>
      <c r="BK540" s="78">
        <v>0</v>
      </c>
      <c r="BL540" s="65">
        <f>IFERROR(BK540/BH533,"-")</f>
        <v>0</v>
      </c>
      <c r="BM540" s="78">
        <v>0</v>
      </c>
      <c r="BN540" s="65">
        <f>IFERROR(BM540/BI533,"-")</f>
        <v>0</v>
      </c>
      <c r="BO540" s="192" t="str">
        <f t="shared" si="55"/>
        <v>-</v>
      </c>
      <c r="BP540" s="286"/>
    </row>
    <row r="541" spans="2:68" s="10" customFormat="1" ht="13.15" customHeight="1">
      <c r="B541" s="457"/>
      <c r="C541" s="456"/>
      <c r="D541" s="458"/>
      <c r="E541" s="458"/>
      <c r="F541" s="49" t="s">
        <v>114</v>
      </c>
      <c r="G541" s="78">
        <v>47997</v>
      </c>
      <c r="H541" s="65">
        <f>IFERROR(G541/D533,"-")</f>
        <v>3.3385494473207612E-4</v>
      </c>
      <c r="I541" s="78">
        <v>4</v>
      </c>
      <c r="J541" s="65">
        <f>IFERROR(I541/E533,"-")</f>
        <v>1.9801980198019802E-2</v>
      </c>
      <c r="K541" s="81">
        <f t="shared" si="48"/>
        <v>11999.25</v>
      </c>
      <c r="L541" s="355"/>
      <c r="M541" s="355"/>
      <c r="N541" s="49" t="s">
        <v>114</v>
      </c>
      <c r="O541" s="78">
        <v>352159</v>
      </c>
      <c r="P541" s="65">
        <f>IFERROR(O541/L533,"-")</f>
        <v>3.2808458002753362E-4</v>
      </c>
      <c r="Q541" s="78">
        <v>17</v>
      </c>
      <c r="R541" s="65">
        <f>IFERROR(Q541/M533,"-")</f>
        <v>8.0416272469252606E-3</v>
      </c>
      <c r="S541" s="81">
        <f t="shared" si="49"/>
        <v>20715.235294117647</v>
      </c>
      <c r="T541" s="355"/>
      <c r="U541" s="355"/>
      <c r="V541" s="49" t="s">
        <v>114</v>
      </c>
      <c r="W541" s="78">
        <v>0</v>
      </c>
      <c r="X541" s="65">
        <f>IFERROR(W541/T533,"-")</f>
        <v>0</v>
      </c>
      <c r="Y541" s="78">
        <v>0</v>
      </c>
      <c r="Z541" s="65">
        <f>IFERROR(Y541/U533,"-")</f>
        <v>0</v>
      </c>
      <c r="AA541" s="192" t="str">
        <f t="shared" si="50"/>
        <v>-</v>
      </c>
      <c r="AB541" s="355"/>
      <c r="AC541" s="355"/>
      <c r="AD541" s="49" t="s">
        <v>114</v>
      </c>
      <c r="AE541" s="78">
        <v>0</v>
      </c>
      <c r="AF541" s="65">
        <f>IFERROR(AE541/AB533,"-")</f>
        <v>0</v>
      </c>
      <c r="AG541" s="78">
        <v>0</v>
      </c>
      <c r="AH541" s="65">
        <f>IFERROR(AG541/AC533,"-")</f>
        <v>0</v>
      </c>
      <c r="AI541" s="81" t="str">
        <f t="shared" si="51"/>
        <v>-</v>
      </c>
      <c r="AJ541" s="355"/>
      <c r="AK541" s="355"/>
      <c r="AL541" s="49" t="s">
        <v>114</v>
      </c>
      <c r="AM541" s="78">
        <v>176967</v>
      </c>
      <c r="AN541" s="65">
        <f>IFERROR(AM541/AJ533,"-")</f>
        <v>4.1793138100783885E-4</v>
      </c>
      <c r="AO541" s="78">
        <v>6</v>
      </c>
      <c r="AP541" s="65">
        <f>IFERROR(AO541/AK533,"-")</f>
        <v>8.8495575221238937E-3</v>
      </c>
      <c r="AQ541" s="81">
        <f t="shared" si="52"/>
        <v>29494.5</v>
      </c>
      <c r="AR541" s="355"/>
      <c r="AS541" s="355"/>
      <c r="AT541" s="49" t="s">
        <v>114</v>
      </c>
      <c r="AU541" s="78">
        <v>175192</v>
      </c>
      <c r="AV541" s="65">
        <f>IFERROR(AU541/AR533,"-")</f>
        <v>3.334586842478478E-4</v>
      </c>
      <c r="AW541" s="81">
        <v>11</v>
      </c>
      <c r="AX541" s="65">
        <f>IFERROR(AW541/AS533,"-")</f>
        <v>1.0731707317073172E-2</v>
      </c>
      <c r="AY541" s="284">
        <f t="shared" si="53"/>
        <v>15926.545454545454</v>
      </c>
      <c r="AZ541" s="355"/>
      <c r="BA541" s="355"/>
      <c r="BB541" s="49" t="s">
        <v>114</v>
      </c>
      <c r="BC541" s="78">
        <v>7602</v>
      </c>
      <c r="BD541" s="65">
        <f>IFERROR(BC541/AZ533,"-")</f>
        <v>5.4272611714159962E-5</v>
      </c>
      <c r="BE541" s="78">
        <v>1</v>
      </c>
      <c r="BF541" s="65">
        <f>IFERROR(BE541/BA533,"-")</f>
        <v>9.9009900990099011E-3</v>
      </c>
      <c r="BG541" s="81">
        <f t="shared" si="54"/>
        <v>7602</v>
      </c>
      <c r="BH541" s="355"/>
      <c r="BI541" s="355"/>
      <c r="BJ541" s="49" t="s">
        <v>114</v>
      </c>
      <c r="BK541" s="78">
        <v>206362</v>
      </c>
      <c r="BL541" s="65">
        <f>IFERROR(BK541/BH533,"-")</f>
        <v>5.0888494490712978E-4</v>
      </c>
      <c r="BM541" s="78">
        <v>13</v>
      </c>
      <c r="BN541" s="65">
        <f>IFERROR(BM541/BI533,"-")</f>
        <v>1.2048192771084338E-2</v>
      </c>
      <c r="BO541" s="192">
        <f t="shared" si="55"/>
        <v>15874</v>
      </c>
      <c r="BP541" s="286"/>
    </row>
    <row r="542" spans="2:68" s="10" customFormat="1" ht="13.15" customHeight="1">
      <c r="B542" s="457"/>
      <c r="C542" s="456"/>
      <c r="D542" s="458"/>
      <c r="E542" s="458"/>
      <c r="F542" s="49" t="s">
        <v>115</v>
      </c>
      <c r="G542" s="78">
        <v>143909</v>
      </c>
      <c r="H542" s="65">
        <f>IFERROR(G542/D533,"-")</f>
        <v>1.0009944630174458E-3</v>
      </c>
      <c r="I542" s="78">
        <v>7</v>
      </c>
      <c r="J542" s="65">
        <f>IFERROR(I542/E533,"-")</f>
        <v>3.4653465346534656E-2</v>
      </c>
      <c r="K542" s="81">
        <f t="shared" si="48"/>
        <v>20558.428571428572</v>
      </c>
      <c r="L542" s="355"/>
      <c r="M542" s="355"/>
      <c r="N542" s="49" t="s">
        <v>115</v>
      </c>
      <c r="O542" s="78">
        <v>1120245</v>
      </c>
      <c r="P542" s="65">
        <f>IFERROR(O542/L533,"-")</f>
        <v>1.043662409175811E-3</v>
      </c>
      <c r="Q542" s="78">
        <v>63</v>
      </c>
      <c r="R542" s="65">
        <f>IFERROR(Q542/M533,"-")</f>
        <v>2.9801324503311258E-2</v>
      </c>
      <c r="S542" s="81">
        <f t="shared" si="49"/>
        <v>17781.666666666668</v>
      </c>
      <c r="T542" s="355"/>
      <c r="U542" s="355"/>
      <c r="V542" s="49" t="s">
        <v>115</v>
      </c>
      <c r="W542" s="78">
        <v>6269</v>
      </c>
      <c r="X542" s="65">
        <f>IFERROR(W542/T533,"-")</f>
        <v>1.4992417696553371E-4</v>
      </c>
      <c r="Y542" s="78">
        <v>3</v>
      </c>
      <c r="Z542" s="65">
        <f>IFERROR(Y542/U533,"-")</f>
        <v>2.4390243902439025E-2</v>
      </c>
      <c r="AA542" s="192">
        <f t="shared" si="50"/>
        <v>2089.6666666666665</v>
      </c>
      <c r="AB542" s="355"/>
      <c r="AC542" s="355"/>
      <c r="AD542" s="49" t="s">
        <v>115</v>
      </c>
      <c r="AE542" s="78">
        <v>134945</v>
      </c>
      <c r="AF542" s="65">
        <f>IFERROR(AE542/AB533,"-")</f>
        <v>1.8321008451735285E-3</v>
      </c>
      <c r="AG542" s="78">
        <v>5</v>
      </c>
      <c r="AH542" s="65">
        <f>IFERROR(AG542/AC533,"-")</f>
        <v>1.8382352941176471E-2</v>
      </c>
      <c r="AI542" s="81">
        <f t="shared" si="51"/>
        <v>26989</v>
      </c>
      <c r="AJ542" s="355"/>
      <c r="AK542" s="355"/>
      <c r="AL542" s="49" t="s">
        <v>115</v>
      </c>
      <c r="AM542" s="78">
        <v>225402</v>
      </c>
      <c r="AN542" s="65">
        <f>IFERROR(AM542/AJ533,"-")</f>
        <v>5.323171503270604E-4</v>
      </c>
      <c r="AO542" s="78">
        <v>22</v>
      </c>
      <c r="AP542" s="65">
        <f>IFERROR(AO542/AK533,"-")</f>
        <v>3.2448377581120944E-2</v>
      </c>
      <c r="AQ542" s="81">
        <f t="shared" si="52"/>
        <v>10245.545454545454</v>
      </c>
      <c r="AR542" s="355"/>
      <c r="AS542" s="355"/>
      <c r="AT542" s="49" t="s">
        <v>115</v>
      </c>
      <c r="AU542" s="78">
        <v>753629</v>
      </c>
      <c r="AV542" s="65">
        <f>IFERROR(AU542/AR533,"-")</f>
        <v>1.4344498307629417E-3</v>
      </c>
      <c r="AW542" s="81">
        <v>33</v>
      </c>
      <c r="AX542" s="65">
        <f>IFERROR(AW542/AS533,"-")</f>
        <v>3.2195121951219513E-2</v>
      </c>
      <c r="AY542" s="284">
        <f t="shared" si="53"/>
        <v>22837.242424242424</v>
      </c>
      <c r="AZ542" s="355"/>
      <c r="BA542" s="355"/>
      <c r="BB542" s="49" t="s">
        <v>115</v>
      </c>
      <c r="BC542" s="78">
        <v>210627</v>
      </c>
      <c r="BD542" s="65">
        <f>IFERROR(BC542/AZ533,"-")</f>
        <v>1.5037197300076784E-3</v>
      </c>
      <c r="BE542" s="78">
        <v>5</v>
      </c>
      <c r="BF542" s="65">
        <f>IFERROR(BE542/BA533,"-")</f>
        <v>4.9504950495049507E-2</v>
      </c>
      <c r="BG542" s="81">
        <f t="shared" si="54"/>
        <v>42125.4</v>
      </c>
      <c r="BH542" s="355"/>
      <c r="BI542" s="355"/>
      <c r="BJ542" s="49" t="s">
        <v>115</v>
      </c>
      <c r="BK542" s="78">
        <v>345582</v>
      </c>
      <c r="BL542" s="65">
        <f>IFERROR(BK542/BH533,"-")</f>
        <v>8.5219893696947941E-4</v>
      </c>
      <c r="BM542" s="78">
        <v>21</v>
      </c>
      <c r="BN542" s="65">
        <f>IFERROR(BM542/BI533,"-")</f>
        <v>1.9462465245597776E-2</v>
      </c>
      <c r="BO542" s="192">
        <f t="shared" si="55"/>
        <v>16456.285714285714</v>
      </c>
      <c r="BP542" s="286"/>
    </row>
    <row r="543" spans="2:68" s="10" customFormat="1" ht="13.15" customHeight="1">
      <c r="B543" s="457"/>
      <c r="C543" s="456"/>
      <c r="D543" s="458"/>
      <c r="E543" s="458"/>
      <c r="F543" s="49" t="s">
        <v>116</v>
      </c>
      <c r="G543" s="78">
        <v>6511</v>
      </c>
      <c r="H543" s="65">
        <f>IFERROR(G543/D533,"-")</f>
        <v>4.5288862744557948E-5</v>
      </c>
      <c r="I543" s="78">
        <v>2</v>
      </c>
      <c r="J543" s="65">
        <f>IFERROR(I543/E533,"-")</f>
        <v>9.9009900990099011E-3</v>
      </c>
      <c r="K543" s="81">
        <f t="shared" si="48"/>
        <v>3255.5</v>
      </c>
      <c r="L543" s="355"/>
      <c r="M543" s="355"/>
      <c r="N543" s="49" t="s">
        <v>116</v>
      </c>
      <c r="O543" s="78">
        <v>210597</v>
      </c>
      <c r="P543" s="65">
        <f>IFERROR(O543/L533,"-")</f>
        <v>1.9620009228802471E-4</v>
      </c>
      <c r="Q543" s="78">
        <v>6</v>
      </c>
      <c r="R543" s="65">
        <f>IFERROR(Q543/M533,"-")</f>
        <v>2.8382213812677389E-3</v>
      </c>
      <c r="S543" s="81">
        <f t="shared" si="49"/>
        <v>35099.5</v>
      </c>
      <c r="T543" s="355"/>
      <c r="U543" s="355"/>
      <c r="V543" s="49" t="s">
        <v>116</v>
      </c>
      <c r="W543" s="78">
        <v>0</v>
      </c>
      <c r="X543" s="65">
        <f>IFERROR(W543/T533,"-")</f>
        <v>0</v>
      </c>
      <c r="Y543" s="78">
        <v>0</v>
      </c>
      <c r="Z543" s="65">
        <f>IFERROR(Y543/U533,"-")</f>
        <v>0</v>
      </c>
      <c r="AA543" s="192" t="str">
        <f t="shared" si="50"/>
        <v>-</v>
      </c>
      <c r="AB543" s="355"/>
      <c r="AC543" s="355"/>
      <c r="AD543" s="49" t="s">
        <v>116</v>
      </c>
      <c r="AE543" s="78">
        <v>0</v>
      </c>
      <c r="AF543" s="65">
        <f>IFERROR(AE543/AB533,"-")</f>
        <v>0</v>
      </c>
      <c r="AG543" s="78">
        <v>0</v>
      </c>
      <c r="AH543" s="65">
        <f>IFERROR(AG543/AC533,"-")</f>
        <v>0</v>
      </c>
      <c r="AI543" s="81" t="str">
        <f t="shared" si="51"/>
        <v>-</v>
      </c>
      <c r="AJ543" s="355"/>
      <c r="AK543" s="355"/>
      <c r="AL543" s="49" t="s">
        <v>116</v>
      </c>
      <c r="AM543" s="78">
        <v>168078</v>
      </c>
      <c r="AN543" s="65">
        <f>IFERROR(AM543/AJ533,"-")</f>
        <v>3.9693881151308178E-4</v>
      </c>
      <c r="AO543" s="78">
        <v>4</v>
      </c>
      <c r="AP543" s="65">
        <f>IFERROR(AO543/AK533,"-")</f>
        <v>5.8997050147492625E-3</v>
      </c>
      <c r="AQ543" s="81">
        <f t="shared" si="52"/>
        <v>42019.5</v>
      </c>
      <c r="AR543" s="355"/>
      <c r="AS543" s="355"/>
      <c r="AT543" s="49" t="s">
        <v>116</v>
      </c>
      <c r="AU543" s="78">
        <v>42519</v>
      </c>
      <c r="AV543" s="65">
        <f>IFERROR(AU543/AR533,"-")</f>
        <v>8.0930235373385996E-5</v>
      </c>
      <c r="AW543" s="81">
        <v>2</v>
      </c>
      <c r="AX543" s="65">
        <f>IFERROR(AW543/AS533,"-")</f>
        <v>1.9512195121951219E-3</v>
      </c>
      <c r="AY543" s="284">
        <f t="shared" si="53"/>
        <v>21259.5</v>
      </c>
      <c r="AZ543" s="355"/>
      <c r="BA543" s="355"/>
      <c r="BB543" s="49" t="s">
        <v>116</v>
      </c>
      <c r="BC543" s="78">
        <v>182722</v>
      </c>
      <c r="BD543" s="65">
        <f>IFERROR(BC543/AZ533,"-")</f>
        <v>1.3044988368369819E-3</v>
      </c>
      <c r="BE543" s="78">
        <v>4</v>
      </c>
      <c r="BF543" s="65">
        <f>IFERROR(BE543/BA533,"-")</f>
        <v>3.9603960396039604E-2</v>
      </c>
      <c r="BG543" s="81">
        <f t="shared" si="54"/>
        <v>45680.5</v>
      </c>
      <c r="BH543" s="355"/>
      <c r="BI543" s="355"/>
      <c r="BJ543" s="49" t="s">
        <v>116</v>
      </c>
      <c r="BK543" s="78">
        <v>59915</v>
      </c>
      <c r="BL543" s="65">
        <f>IFERROR(BK543/BH533,"-")</f>
        <v>1.4774930207165409E-4</v>
      </c>
      <c r="BM543" s="78">
        <v>1</v>
      </c>
      <c r="BN543" s="65">
        <f>IFERROR(BM543/BI533,"-")</f>
        <v>9.2678405931417981E-4</v>
      </c>
      <c r="BO543" s="192">
        <f t="shared" si="55"/>
        <v>59915</v>
      </c>
      <c r="BP543" s="286"/>
    </row>
    <row r="544" spans="2:68" s="10" customFormat="1" ht="13.15" customHeight="1">
      <c r="B544" s="457"/>
      <c r="C544" s="456"/>
      <c r="D544" s="458"/>
      <c r="E544" s="458"/>
      <c r="F544" s="49" t="s">
        <v>117</v>
      </c>
      <c r="G544" s="78">
        <v>0</v>
      </c>
      <c r="H544" s="65">
        <f>IFERROR(G544/D533,"-")</f>
        <v>0</v>
      </c>
      <c r="I544" s="78">
        <v>0</v>
      </c>
      <c r="J544" s="65">
        <f>IFERROR(I544/E533,"-")</f>
        <v>0</v>
      </c>
      <c r="K544" s="81" t="str">
        <f t="shared" si="48"/>
        <v>-</v>
      </c>
      <c r="L544" s="355"/>
      <c r="M544" s="355"/>
      <c r="N544" s="49" t="s">
        <v>117</v>
      </c>
      <c r="O544" s="78">
        <v>19766</v>
      </c>
      <c r="P544" s="65">
        <f>IFERROR(O544/L533,"-")</f>
        <v>1.8414749612601779E-5</v>
      </c>
      <c r="Q544" s="78">
        <v>5</v>
      </c>
      <c r="R544" s="65">
        <f>IFERROR(Q544/M533,"-")</f>
        <v>2.3651844843897824E-3</v>
      </c>
      <c r="S544" s="81">
        <f t="shared" si="49"/>
        <v>3953.2</v>
      </c>
      <c r="T544" s="355"/>
      <c r="U544" s="355"/>
      <c r="V544" s="49" t="s">
        <v>117</v>
      </c>
      <c r="W544" s="78">
        <v>0</v>
      </c>
      <c r="X544" s="65">
        <f>IFERROR(W544/T533,"-")</f>
        <v>0</v>
      </c>
      <c r="Y544" s="78">
        <v>0</v>
      </c>
      <c r="Z544" s="65">
        <f>IFERROR(Y544/U533,"-")</f>
        <v>0</v>
      </c>
      <c r="AA544" s="192" t="str">
        <f t="shared" si="50"/>
        <v>-</v>
      </c>
      <c r="AB544" s="355"/>
      <c r="AC544" s="355"/>
      <c r="AD544" s="49" t="s">
        <v>117</v>
      </c>
      <c r="AE544" s="78">
        <v>0</v>
      </c>
      <c r="AF544" s="65">
        <f>IFERROR(AE544/AB533,"-")</f>
        <v>0</v>
      </c>
      <c r="AG544" s="78">
        <v>0</v>
      </c>
      <c r="AH544" s="65">
        <f>IFERROR(AG544/AC533,"-")</f>
        <v>0</v>
      </c>
      <c r="AI544" s="81" t="str">
        <f t="shared" si="51"/>
        <v>-</v>
      </c>
      <c r="AJ544" s="355"/>
      <c r="AK544" s="355"/>
      <c r="AL544" s="49" t="s">
        <v>117</v>
      </c>
      <c r="AM544" s="78">
        <v>15009</v>
      </c>
      <c r="AN544" s="65">
        <f>IFERROR(AM544/AJ533,"-")</f>
        <v>3.5445772926854461E-5</v>
      </c>
      <c r="AO544" s="78">
        <v>2</v>
      </c>
      <c r="AP544" s="65">
        <f>IFERROR(AO544/AK533,"-")</f>
        <v>2.9498525073746312E-3</v>
      </c>
      <c r="AQ544" s="81">
        <f t="shared" si="52"/>
        <v>7504.5</v>
      </c>
      <c r="AR544" s="355"/>
      <c r="AS544" s="355"/>
      <c r="AT544" s="49" t="s">
        <v>117</v>
      </c>
      <c r="AU544" s="78">
        <v>4757</v>
      </c>
      <c r="AV544" s="65">
        <f>IFERROR(AU544/AR533,"-")</f>
        <v>9.0544257783860677E-6</v>
      </c>
      <c r="AW544" s="81">
        <v>3</v>
      </c>
      <c r="AX544" s="65">
        <f>IFERROR(AW544/AS533,"-")</f>
        <v>2.9268292682926829E-3</v>
      </c>
      <c r="AY544" s="284">
        <f t="shared" si="53"/>
        <v>1585.6666666666667</v>
      </c>
      <c r="AZ544" s="355"/>
      <c r="BA544" s="355"/>
      <c r="BB544" s="49" t="s">
        <v>117</v>
      </c>
      <c r="BC544" s="78">
        <v>0</v>
      </c>
      <c r="BD544" s="65">
        <f>IFERROR(BC544/AZ533,"-")</f>
        <v>0</v>
      </c>
      <c r="BE544" s="78">
        <v>0</v>
      </c>
      <c r="BF544" s="65">
        <f>IFERROR(BE544/BA533,"-")</f>
        <v>0</v>
      </c>
      <c r="BG544" s="81" t="str">
        <f t="shared" si="54"/>
        <v>-</v>
      </c>
      <c r="BH544" s="355"/>
      <c r="BI544" s="355"/>
      <c r="BJ544" s="49" t="s">
        <v>117</v>
      </c>
      <c r="BK544" s="78">
        <v>0</v>
      </c>
      <c r="BL544" s="65">
        <f>IFERROR(BK544/BH533,"-")</f>
        <v>0</v>
      </c>
      <c r="BM544" s="78">
        <v>0</v>
      </c>
      <c r="BN544" s="65">
        <f>IFERROR(BM544/BI533,"-")</f>
        <v>0</v>
      </c>
      <c r="BO544" s="192" t="str">
        <f t="shared" si="55"/>
        <v>-</v>
      </c>
      <c r="BP544" s="286"/>
    </row>
    <row r="545" spans="2:68" s="10" customFormat="1" ht="13.15" customHeight="1">
      <c r="B545" s="457"/>
      <c r="C545" s="456"/>
      <c r="D545" s="458"/>
      <c r="E545" s="458"/>
      <c r="F545" s="49" t="s">
        <v>118</v>
      </c>
      <c r="G545" s="78">
        <v>1792946</v>
      </c>
      <c r="H545" s="65">
        <f>IFERROR(G545/D533,"-")</f>
        <v>1.2471277116019688E-2</v>
      </c>
      <c r="I545" s="78">
        <v>20</v>
      </c>
      <c r="J545" s="65">
        <f>IFERROR(I545/E533,"-")</f>
        <v>9.9009900990099015E-2</v>
      </c>
      <c r="K545" s="81">
        <f t="shared" si="48"/>
        <v>89647.3</v>
      </c>
      <c r="L545" s="355"/>
      <c r="M545" s="355"/>
      <c r="N545" s="49" t="s">
        <v>118</v>
      </c>
      <c r="O545" s="78">
        <v>6431753</v>
      </c>
      <c r="P545" s="65">
        <f>IFERROR(O545/L533,"-")</f>
        <v>5.9920631926085356E-3</v>
      </c>
      <c r="Q545" s="78">
        <v>165</v>
      </c>
      <c r="R545" s="65">
        <f>IFERROR(Q545/M533,"-")</f>
        <v>7.8051087984862821E-2</v>
      </c>
      <c r="S545" s="81">
        <f t="shared" si="49"/>
        <v>38980.321212121213</v>
      </c>
      <c r="T545" s="355"/>
      <c r="U545" s="355"/>
      <c r="V545" s="49" t="s">
        <v>118</v>
      </c>
      <c r="W545" s="78">
        <v>367904</v>
      </c>
      <c r="X545" s="65">
        <f>IFERROR(W545/T533,"-")</f>
        <v>8.7984853090329728E-3</v>
      </c>
      <c r="Y545" s="78">
        <v>11</v>
      </c>
      <c r="Z545" s="65">
        <f>IFERROR(Y545/U533,"-")</f>
        <v>8.943089430894309E-2</v>
      </c>
      <c r="AA545" s="192">
        <f t="shared" si="50"/>
        <v>33445.818181818184</v>
      </c>
      <c r="AB545" s="355"/>
      <c r="AC545" s="355"/>
      <c r="AD545" s="49" t="s">
        <v>118</v>
      </c>
      <c r="AE545" s="78">
        <v>389490</v>
      </c>
      <c r="AF545" s="65">
        <f>IFERROR(AE545/AB533,"-")</f>
        <v>5.2879688627710374E-3</v>
      </c>
      <c r="AG545" s="78">
        <v>12</v>
      </c>
      <c r="AH545" s="65">
        <f>IFERROR(AG545/AC533,"-")</f>
        <v>4.4117647058823532E-2</v>
      </c>
      <c r="AI545" s="81">
        <f t="shared" si="51"/>
        <v>32457.5</v>
      </c>
      <c r="AJ545" s="355"/>
      <c r="AK545" s="355"/>
      <c r="AL545" s="49" t="s">
        <v>118</v>
      </c>
      <c r="AM545" s="78">
        <v>2717584</v>
      </c>
      <c r="AN545" s="65">
        <f>IFERROR(AM545/AJ533,"-")</f>
        <v>6.4179402607537385E-3</v>
      </c>
      <c r="AO545" s="78">
        <v>68</v>
      </c>
      <c r="AP545" s="65">
        <f>IFERROR(AO545/AK533,"-")</f>
        <v>0.10029498525073746</v>
      </c>
      <c r="AQ545" s="81">
        <f t="shared" si="52"/>
        <v>39964.470588235294</v>
      </c>
      <c r="AR545" s="355"/>
      <c r="AS545" s="355"/>
      <c r="AT545" s="49" t="s">
        <v>118</v>
      </c>
      <c r="AU545" s="78">
        <v>2925988</v>
      </c>
      <c r="AV545" s="65">
        <f>IFERROR(AU545/AR533,"-")</f>
        <v>5.5692960215363236E-3</v>
      </c>
      <c r="AW545" s="81">
        <v>73</v>
      </c>
      <c r="AX545" s="65">
        <f>IFERROR(AW545/AS533,"-")</f>
        <v>7.1219512195121945E-2</v>
      </c>
      <c r="AY545" s="284">
        <f t="shared" si="53"/>
        <v>40082.027397260274</v>
      </c>
      <c r="AZ545" s="355"/>
      <c r="BA545" s="355"/>
      <c r="BB545" s="49" t="s">
        <v>118</v>
      </c>
      <c r="BC545" s="78">
        <v>652806</v>
      </c>
      <c r="BD545" s="65">
        <f>IFERROR(BC545/AZ533,"-")</f>
        <v>4.6605480876971729E-3</v>
      </c>
      <c r="BE545" s="78">
        <v>13</v>
      </c>
      <c r="BF545" s="65">
        <f>IFERROR(BE545/BA533,"-")</f>
        <v>0.12871287128712872</v>
      </c>
      <c r="BG545" s="81">
        <f t="shared" si="54"/>
        <v>50215.846153846156</v>
      </c>
      <c r="BH545" s="355"/>
      <c r="BI545" s="355"/>
      <c r="BJ545" s="49" t="s">
        <v>118</v>
      </c>
      <c r="BK545" s="78">
        <v>3457869</v>
      </c>
      <c r="BL545" s="65">
        <f>IFERROR(BK545/BH533,"-")</f>
        <v>8.527042166489333E-3</v>
      </c>
      <c r="BM545" s="78">
        <v>74</v>
      </c>
      <c r="BN545" s="65">
        <f>IFERROR(BM545/BI533,"-")</f>
        <v>6.8582020389249307E-2</v>
      </c>
      <c r="BO545" s="192">
        <f t="shared" si="55"/>
        <v>46727.95945945946</v>
      </c>
      <c r="BP545" s="286"/>
    </row>
    <row r="546" spans="2:68" s="10" customFormat="1" ht="13.15" customHeight="1">
      <c r="B546" s="457"/>
      <c r="C546" s="456"/>
      <c r="D546" s="458"/>
      <c r="E546" s="458"/>
      <c r="F546" s="49" t="s">
        <v>119</v>
      </c>
      <c r="G546" s="78">
        <v>1129137</v>
      </c>
      <c r="H546" s="65">
        <f>IFERROR(G546/D533,"-")</f>
        <v>7.8539902645986676E-3</v>
      </c>
      <c r="I546" s="78">
        <v>17</v>
      </c>
      <c r="J546" s="65">
        <f>IFERROR(I546/E533,"-")</f>
        <v>8.4158415841584164E-2</v>
      </c>
      <c r="K546" s="81">
        <f t="shared" si="48"/>
        <v>66419.823529411762</v>
      </c>
      <c r="L546" s="355"/>
      <c r="M546" s="355"/>
      <c r="N546" s="49" t="s">
        <v>119</v>
      </c>
      <c r="O546" s="78">
        <v>10025807</v>
      </c>
      <c r="P546" s="65">
        <f>IFERROR(O546/L533,"-")</f>
        <v>9.3404191829034797E-3</v>
      </c>
      <c r="Q546" s="78">
        <v>127</v>
      </c>
      <c r="R546" s="65">
        <f>IFERROR(Q546/M533,"-")</f>
        <v>6.0075685903500473E-2</v>
      </c>
      <c r="S546" s="81">
        <f t="shared" si="49"/>
        <v>78943.362204724413</v>
      </c>
      <c r="T546" s="355"/>
      <c r="U546" s="355"/>
      <c r="V546" s="49" t="s">
        <v>119</v>
      </c>
      <c r="W546" s="78">
        <v>325143</v>
      </c>
      <c r="X546" s="65">
        <f>IFERROR(W546/T533,"-")</f>
        <v>7.7758488867609703E-3</v>
      </c>
      <c r="Y546" s="78">
        <v>9</v>
      </c>
      <c r="Z546" s="65">
        <f>IFERROR(Y546/U533,"-")</f>
        <v>7.3170731707317069E-2</v>
      </c>
      <c r="AA546" s="192">
        <f t="shared" si="50"/>
        <v>36127</v>
      </c>
      <c r="AB546" s="355"/>
      <c r="AC546" s="355"/>
      <c r="AD546" s="49" t="s">
        <v>119</v>
      </c>
      <c r="AE546" s="78">
        <v>864472</v>
      </c>
      <c r="AF546" s="65">
        <f>IFERROR(AE546/AB533,"-")</f>
        <v>1.1736632567556046E-2</v>
      </c>
      <c r="AG546" s="78">
        <v>11</v>
      </c>
      <c r="AH546" s="65">
        <f>IFERROR(AG546/AC533,"-")</f>
        <v>4.0441176470588237E-2</v>
      </c>
      <c r="AI546" s="81">
        <f t="shared" si="51"/>
        <v>78588.363636363632</v>
      </c>
      <c r="AJ546" s="355"/>
      <c r="AK546" s="355"/>
      <c r="AL546" s="49" t="s">
        <v>119</v>
      </c>
      <c r="AM546" s="78">
        <v>4312844</v>
      </c>
      <c r="AN546" s="65">
        <f>IFERROR(AM546/AJ533,"-")</f>
        <v>1.0185361389362829E-2</v>
      </c>
      <c r="AO546" s="78">
        <v>50</v>
      </c>
      <c r="AP546" s="65">
        <f>IFERROR(AO546/AK533,"-")</f>
        <v>7.3746312684365781E-2</v>
      </c>
      <c r="AQ546" s="81">
        <f t="shared" si="52"/>
        <v>86256.88</v>
      </c>
      <c r="AR546" s="355"/>
      <c r="AS546" s="355"/>
      <c r="AT546" s="49" t="s">
        <v>119</v>
      </c>
      <c r="AU546" s="78">
        <v>4179066</v>
      </c>
      <c r="AV546" s="65">
        <f>IFERROR(AU546/AR533,"-")</f>
        <v>7.9543920369932204E-3</v>
      </c>
      <c r="AW546" s="81">
        <v>49</v>
      </c>
      <c r="AX546" s="65">
        <f>IFERROR(AW546/AS533,"-")</f>
        <v>4.7804878048780489E-2</v>
      </c>
      <c r="AY546" s="284">
        <f t="shared" si="53"/>
        <v>85287.061224489793</v>
      </c>
      <c r="AZ546" s="355"/>
      <c r="BA546" s="355"/>
      <c r="BB546" s="49" t="s">
        <v>119</v>
      </c>
      <c r="BC546" s="78">
        <v>4398230</v>
      </c>
      <c r="BD546" s="65">
        <f>IFERROR(BC546/AZ533,"-")</f>
        <v>3.1400082743958141E-2</v>
      </c>
      <c r="BE546" s="78">
        <v>37</v>
      </c>
      <c r="BF546" s="65">
        <f>IFERROR(BE546/BA533,"-")</f>
        <v>0.36633663366336633</v>
      </c>
      <c r="BG546" s="81">
        <f t="shared" si="54"/>
        <v>118871.08108108108</v>
      </c>
      <c r="BH546" s="355"/>
      <c r="BI546" s="355"/>
      <c r="BJ546" s="49" t="s">
        <v>119</v>
      </c>
      <c r="BK546" s="78">
        <v>1857553</v>
      </c>
      <c r="BL546" s="65">
        <f>IFERROR(BK546/BH533,"-")</f>
        <v>4.5806919688075988E-3</v>
      </c>
      <c r="BM546" s="78">
        <v>24</v>
      </c>
      <c r="BN546" s="65">
        <f>IFERROR(BM546/BI533,"-")</f>
        <v>2.2242817423540315E-2</v>
      </c>
      <c r="BO546" s="192">
        <f t="shared" si="55"/>
        <v>77398.041666666672</v>
      </c>
      <c r="BP546" s="286"/>
    </row>
    <row r="547" spans="2:68" s="10" customFormat="1" ht="13.15" customHeight="1">
      <c r="B547" s="457"/>
      <c r="C547" s="456"/>
      <c r="D547" s="458"/>
      <c r="E547" s="458"/>
      <c r="F547" s="49" t="s">
        <v>120</v>
      </c>
      <c r="G547" s="78">
        <v>193346</v>
      </c>
      <c r="H547" s="65">
        <f>IFERROR(G547/D533,"-")</f>
        <v>1.3448656821086317E-3</v>
      </c>
      <c r="I547" s="78">
        <v>11</v>
      </c>
      <c r="J547" s="65">
        <f>IFERROR(I547/E533,"-")</f>
        <v>5.4455445544554455E-2</v>
      </c>
      <c r="K547" s="81">
        <f t="shared" si="48"/>
        <v>17576.909090909092</v>
      </c>
      <c r="L547" s="355"/>
      <c r="M547" s="355"/>
      <c r="N547" s="49" t="s">
        <v>120</v>
      </c>
      <c r="O547" s="78">
        <v>4548709</v>
      </c>
      <c r="P547" s="65">
        <f>IFERROR(O547/L533,"-")</f>
        <v>4.2377485224925739E-3</v>
      </c>
      <c r="Q547" s="78">
        <v>108</v>
      </c>
      <c r="R547" s="65">
        <f>IFERROR(Q547/M533,"-")</f>
        <v>5.1087984862819298E-2</v>
      </c>
      <c r="S547" s="81">
        <f t="shared" si="49"/>
        <v>42117.675925925927</v>
      </c>
      <c r="T547" s="355"/>
      <c r="U547" s="355"/>
      <c r="V547" s="49" t="s">
        <v>120</v>
      </c>
      <c r="W547" s="78">
        <v>393741</v>
      </c>
      <c r="X547" s="65">
        <f>IFERROR(W547/T533,"-")</f>
        <v>9.4163814583803161E-3</v>
      </c>
      <c r="Y547" s="78">
        <v>6</v>
      </c>
      <c r="Z547" s="65">
        <f>IFERROR(Y547/U533,"-")</f>
        <v>4.878048780487805E-2</v>
      </c>
      <c r="AA547" s="192">
        <f t="shared" si="50"/>
        <v>65623.5</v>
      </c>
      <c r="AB547" s="355"/>
      <c r="AC547" s="355"/>
      <c r="AD547" s="49" t="s">
        <v>120</v>
      </c>
      <c r="AE547" s="78">
        <v>135396</v>
      </c>
      <c r="AF547" s="65">
        <f>IFERROR(AE547/AB533,"-")</f>
        <v>1.8382239136916156E-3</v>
      </c>
      <c r="AG547" s="78">
        <v>5</v>
      </c>
      <c r="AH547" s="65">
        <f>IFERROR(AG547/AC533,"-")</f>
        <v>1.8382352941176471E-2</v>
      </c>
      <c r="AI547" s="81">
        <f t="shared" si="51"/>
        <v>27079.200000000001</v>
      </c>
      <c r="AJ547" s="355"/>
      <c r="AK547" s="355"/>
      <c r="AL547" s="49" t="s">
        <v>120</v>
      </c>
      <c r="AM547" s="78">
        <v>1745340</v>
      </c>
      <c r="AN547" s="65">
        <f>IFERROR(AM547/AJ533,"-")</f>
        <v>4.1218552415321586E-3</v>
      </c>
      <c r="AO547" s="78">
        <v>50</v>
      </c>
      <c r="AP547" s="65">
        <f>IFERROR(AO547/AK533,"-")</f>
        <v>7.3746312684365781E-2</v>
      </c>
      <c r="AQ547" s="81">
        <f t="shared" si="52"/>
        <v>34906.800000000003</v>
      </c>
      <c r="AR547" s="355"/>
      <c r="AS547" s="355"/>
      <c r="AT547" s="49" t="s">
        <v>120</v>
      </c>
      <c r="AU547" s="78">
        <v>2156727</v>
      </c>
      <c r="AV547" s="65">
        <f>IFERROR(AU547/AR533,"-")</f>
        <v>4.1050923997774328E-3</v>
      </c>
      <c r="AW547" s="81">
        <v>45</v>
      </c>
      <c r="AX547" s="65">
        <f>IFERROR(AW547/AS533,"-")</f>
        <v>4.3902439024390241E-2</v>
      </c>
      <c r="AY547" s="284">
        <f t="shared" si="53"/>
        <v>47927.26666666667</v>
      </c>
      <c r="AZ547" s="355"/>
      <c r="BA547" s="355"/>
      <c r="BB547" s="49" t="s">
        <v>120</v>
      </c>
      <c r="BC547" s="78">
        <v>455167</v>
      </c>
      <c r="BD547" s="65">
        <f>IFERROR(BC547/AZ533,"-")</f>
        <v>3.2495529934358125E-3</v>
      </c>
      <c r="BE547" s="78">
        <v>11</v>
      </c>
      <c r="BF547" s="65">
        <f>IFERROR(BE547/BA533,"-")</f>
        <v>0.10891089108910891</v>
      </c>
      <c r="BG547" s="81">
        <f t="shared" si="54"/>
        <v>41378.818181818184</v>
      </c>
      <c r="BH547" s="355"/>
      <c r="BI547" s="355"/>
      <c r="BJ547" s="49" t="s">
        <v>120</v>
      </c>
      <c r="BK547" s="78">
        <v>538783</v>
      </c>
      <c r="BL547" s="65">
        <f>IFERROR(BK547/BH533,"-")</f>
        <v>1.3286290948522407E-3</v>
      </c>
      <c r="BM547" s="78">
        <v>26</v>
      </c>
      <c r="BN547" s="65">
        <f>IFERROR(BM547/BI533,"-")</f>
        <v>2.4096385542168676E-2</v>
      </c>
      <c r="BO547" s="192">
        <f t="shared" si="55"/>
        <v>20722.423076923078</v>
      </c>
      <c r="BP547" s="286"/>
    </row>
    <row r="548" spans="2:68" s="10" customFormat="1" ht="13.15" customHeight="1">
      <c r="B548" s="457"/>
      <c r="C548" s="456"/>
      <c r="D548" s="458"/>
      <c r="E548" s="458"/>
      <c r="F548" s="50" t="s">
        <v>121</v>
      </c>
      <c r="G548" s="79">
        <v>167646</v>
      </c>
      <c r="H548" s="66">
        <f>IFERROR(G548/D533,"-")</f>
        <v>1.1661030077828539E-3</v>
      </c>
      <c r="I548" s="79">
        <v>15</v>
      </c>
      <c r="J548" s="66">
        <f>IFERROR(I548/E533,"-")</f>
        <v>7.4257425742574254E-2</v>
      </c>
      <c r="K548" s="82">
        <f t="shared" si="48"/>
        <v>11176.4</v>
      </c>
      <c r="L548" s="355"/>
      <c r="M548" s="355"/>
      <c r="N548" s="50" t="s">
        <v>121</v>
      </c>
      <c r="O548" s="79">
        <v>938252</v>
      </c>
      <c r="P548" s="66">
        <f>IFERROR(O548/L533,"-")</f>
        <v>8.7411087997181242E-4</v>
      </c>
      <c r="Q548" s="79">
        <v>109</v>
      </c>
      <c r="R548" s="66">
        <f>IFERROR(Q548/M533,"-")</f>
        <v>5.1561021759697255E-2</v>
      </c>
      <c r="S548" s="82">
        <f t="shared" si="49"/>
        <v>8607.8165137614687</v>
      </c>
      <c r="T548" s="355"/>
      <c r="U548" s="355"/>
      <c r="V548" s="50" t="s">
        <v>121</v>
      </c>
      <c r="W548" s="79">
        <v>21112</v>
      </c>
      <c r="X548" s="66">
        <f>IFERROR(W548/T533,"-")</f>
        <v>5.0489698900882873E-4</v>
      </c>
      <c r="Y548" s="79">
        <v>5</v>
      </c>
      <c r="Z548" s="66">
        <f>IFERROR(Y548/U533,"-")</f>
        <v>4.065040650406504E-2</v>
      </c>
      <c r="AA548" s="193">
        <f t="shared" si="50"/>
        <v>4222.3999999999996</v>
      </c>
      <c r="AB548" s="355"/>
      <c r="AC548" s="355"/>
      <c r="AD548" s="50" t="s">
        <v>121</v>
      </c>
      <c r="AE548" s="79">
        <v>179291</v>
      </c>
      <c r="AF548" s="66">
        <f>IFERROR(AE548/AB533,"-")</f>
        <v>2.4341709039386946E-3</v>
      </c>
      <c r="AG548" s="79">
        <v>7</v>
      </c>
      <c r="AH548" s="66">
        <f>IFERROR(AG548/AC533,"-")</f>
        <v>2.5735294117647058E-2</v>
      </c>
      <c r="AI548" s="82">
        <f t="shared" si="51"/>
        <v>25613</v>
      </c>
      <c r="AJ548" s="355"/>
      <c r="AK548" s="355"/>
      <c r="AL548" s="50" t="s">
        <v>121</v>
      </c>
      <c r="AM548" s="79">
        <v>378102</v>
      </c>
      <c r="AN548" s="66">
        <f>IFERROR(AM548/AJ533,"-")</f>
        <v>8.9293874576517598E-4</v>
      </c>
      <c r="AO548" s="79">
        <v>45</v>
      </c>
      <c r="AP548" s="66">
        <f>IFERROR(AO548/AK533,"-")</f>
        <v>6.637168141592921E-2</v>
      </c>
      <c r="AQ548" s="82">
        <f t="shared" si="52"/>
        <v>8402.2666666666664</v>
      </c>
      <c r="AR548" s="355"/>
      <c r="AS548" s="355"/>
      <c r="AT548" s="50" t="s">
        <v>121</v>
      </c>
      <c r="AU548" s="79">
        <v>339488</v>
      </c>
      <c r="AV548" s="66">
        <f>IFERROR(AU548/AR533,"-")</f>
        <v>6.4617803209012599E-4</v>
      </c>
      <c r="AW548" s="82">
        <v>48</v>
      </c>
      <c r="AX548" s="66">
        <f>IFERROR(AW548/AS533,"-")</f>
        <v>4.6829268292682927E-2</v>
      </c>
      <c r="AY548" s="285">
        <f t="shared" si="53"/>
        <v>7072.666666666667</v>
      </c>
      <c r="AZ548" s="355"/>
      <c r="BA548" s="355"/>
      <c r="BB548" s="50" t="s">
        <v>121</v>
      </c>
      <c r="BC548" s="79">
        <v>124542</v>
      </c>
      <c r="BD548" s="66">
        <f>IFERROR(BC548/AZ533,"-")</f>
        <v>8.8913701764074056E-4</v>
      </c>
      <c r="BE548" s="79">
        <v>14</v>
      </c>
      <c r="BF548" s="66">
        <f>IFERROR(BE548/BA533,"-")</f>
        <v>0.13861386138613863</v>
      </c>
      <c r="BG548" s="82">
        <f t="shared" si="54"/>
        <v>8895.8571428571431</v>
      </c>
      <c r="BH548" s="355"/>
      <c r="BI548" s="355"/>
      <c r="BJ548" s="50" t="s">
        <v>121</v>
      </c>
      <c r="BK548" s="79">
        <v>240209</v>
      </c>
      <c r="BL548" s="66">
        <f>IFERROR(BK548/BH533,"-")</f>
        <v>5.9235103231794972E-4</v>
      </c>
      <c r="BM548" s="79">
        <v>38</v>
      </c>
      <c r="BN548" s="66">
        <f>IFERROR(BM548/BI533,"-")</f>
        <v>3.5217794253938832E-2</v>
      </c>
      <c r="BO548" s="193">
        <f t="shared" si="55"/>
        <v>6321.2894736842109</v>
      </c>
      <c r="BP548" s="286"/>
    </row>
    <row r="549" spans="2:68" s="10" customFormat="1" ht="13.15" customHeight="1">
      <c r="B549" s="457"/>
      <c r="C549" s="456"/>
      <c r="D549" s="458"/>
      <c r="E549" s="458"/>
      <c r="F549" s="51" t="s">
        <v>71</v>
      </c>
      <c r="G549" s="196">
        <f>SUM(G533:G548)</f>
        <v>29988160</v>
      </c>
      <c r="H549" s="153">
        <f>IFERROR(G549/D533,"-")</f>
        <v>0.20859002644783334</v>
      </c>
      <c r="I549" s="195">
        <v>159</v>
      </c>
      <c r="J549" s="153">
        <f>IFERROR(I549/E533,"-")</f>
        <v>0.78712871287128716</v>
      </c>
      <c r="K549" s="216">
        <f t="shared" si="48"/>
        <v>188604.77987421383</v>
      </c>
      <c r="L549" s="356"/>
      <c r="M549" s="356"/>
      <c r="N549" s="51" t="s">
        <v>71</v>
      </c>
      <c r="O549" s="196">
        <f>SUM(O533:O548)</f>
        <v>212707293</v>
      </c>
      <c r="P549" s="153">
        <f>IFERROR(O549/L533,"-")</f>
        <v>0.19816612068042713</v>
      </c>
      <c r="Q549" s="195">
        <v>1572</v>
      </c>
      <c r="R549" s="153">
        <f>IFERROR(Q549/M533,"-")</f>
        <v>0.74361400189214755</v>
      </c>
      <c r="S549" s="216">
        <f t="shared" si="49"/>
        <v>135309.98282442748</v>
      </c>
      <c r="T549" s="356"/>
      <c r="U549" s="356"/>
      <c r="V549" s="51" t="s">
        <v>71</v>
      </c>
      <c r="W549" s="196">
        <f>SUM(W533:W548)</f>
        <v>5932235</v>
      </c>
      <c r="X549" s="153">
        <f>IFERROR(W549/T533,"-")</f>
        <v>0.14187038601708929</v>
      </c>
      <c r="Y549" s="195">
        <v>50</v>
      </c>
      <c r="Z549" s="153">
        <f>IFERROR(Y549/U533,"-")</f>
        <v>0.4065040650406504</v>
      </c>
      <c r="AA549" s="216">
        <f t="shared" si="50"/>
        <v>118644.7</v>
      </c>
      <c r="AB549" s="356"/>
      <c r="AC549" s="356"/>
      <c r="AD549" s="51" t="s">
        <v>71</v>
      </c>
      <c r="AE549" s="196">
        <f>SUM(AE533:AE548)</f>
        <v>5520897</v>
      </c>
      <c r="AF549" s="153">
        <f>IFERROR(AE549/AB533,"-")</f>
        <v>7.4955278519515348E-2</v>
      </c>
      <c r="AG549" s="195">
        <v>86</v>
      </c>
      <c r="AH549" s="153">
        <f>IFERROR(AG549/AC533,"-")</f>
        <v>0.31617647058823528</v>
      </c>
      <c r="AI549" s="216">
        <f t="shared" si="51"/>
        <v>64196.476744186046</v>
      </c>
      <c r="AJ549" s="356"/>
      <c r="AK549" s="356"/>
      <c r="AL549" s="51" t="s">
        <v>71</v>
      </c>
      <c r="AM549" s="196">
        <f>SUM(AM533:AM548)</f>
        <v>85513666</v>
      </c>
      <c r="AN549" s="153">
        <f>IFERROR(AM549/AJ533,"-")</f>
        <v>0.20195202792850123</v>
      </c>
      <c r="AO549" s="195">
        <v>574</v>
      </c>
      <c r="AP549" s="153">
        <f>IFERROR(AO549/AK533,"-")</f>
        <v>0.84660766961651912</v>
      </c>
      <c r="AQ549" s="216">
        <f t="shared" si="52"/>
        <v>148978.51219512196</v>
      </c>
      <c r="AR549" s="356"/>
      <c r="AS549" s="356"/>
      <c r="AT549" s="51" t="s">
        <v>71</v>
      </c>
      <c r="AU549" s="196">
        <f>SUM(AU533:AU548)</f>
        <v>115109904</v>
      </c>
      <c r="AV549" s="153">
        <f>IFERROR(AU549/AR533,"-")</f>
        <v>0.21909902924640434</v>
      </c>
      <c r="AW549" s="215">
        <v>848</v>
      </c>
      <c r="AX549" s="153">
        <f>IFERROR(AW549/AS533,"-")</f>
        <v>0.82731707317073166</v>
      </c>
      <c r="AY549" s="223">
        <f t="shared" si="53"/>
        <v>135742.81132075473</v>
      </c>
      <c r="AZ549" s="356"/>
      <c r="BA549" s="356"/>
      <c r="BB549" s="51" t="s">
        <v>71</v>
      </c>
      <c r="BC549" s="196">
        <f>SUM(BC533:BC548)</f>
        <v>36510231</v>
      </c>
      <c r="BD549" s="153">
        <f>IFERROR(BC549/AZ533,"-")</f>
        <v>0.26065582618485744</v>
      </c>
      <c r="BE549" s="195">
        <v>95</v>
      </c>
      <c r="BF549" s="153">
        <f>IFERROR(BE549/BA533,"-")</f>
        <v>0.94059405940594054</v>
      </c>
      <c r="BG549" s="216">
        <f t="shared" si="54"/>
        <v>384318.22105263156</v>
      </c>
      <c r="BH549" s="356"/>
      <c r="BI549" s="356"/>
      <c r="BJ549" s="51" t="s">
        <v>71</v>
      </c>
      <c r="BK549" s="196">
        <f>SUM(BK533:BK548)</f>
        <v>60203705</v>
      </c>
      <c r="BL549" s="153">
        <f>IFERROR(BK549/BH533,"-")</f>
        <v>0.14846124335938832</v>
      </c>
      <c r="BM549" s="195">
        <v>669</v>
      </c>
      <c r="BN549" s="153">
        <f>IFERROR(BM549/BI533,"-")</f>
        <v>0.62001853568118626</v>
      </c>
      <c r="BO549" s="216">
        <f t="shared" si="55"/>
        <v>89990.590433482808</v>
      </c>
      <c r="BP549" s="286"/>
    </row>
    <row r="550" spans="2:68" s="10" customFormat="1" ht="13.15" customHeight="1">
      <c r="B550" s="457">
        <v>33</v>
      </c>
      <c r="C550" s="456" t="s">
        <v>41</v>
      </c>
      <c r="D550" s="458">
        <v>62383030</v>
      </c>
      <c r="E550" s="458">
        <v>67</v>
      </c>
      <c r="F550" s="47" t="s">
        <v>107</v>
      </c>
      <c r="G550" s="77">
        <v>299014</v>
      </c>
      <c r="H550" s="64">
        <f>IFERROR(G550/D550,"-")</f>
        <v>4.7931945594819614E-3</v>
      </c>
      <c r="I550" s="77">
        <v>17</v>
      </c>
      <c r="J550" s="64">
        <f>IFERROR(I550/E550,"-")</f>
        <v>0.2537313432835821</v>
      </c>
      <c r="K550" s="191">
        <f t="shared" ref="K550:K613" si="56">IFERROR(G550/I550,"-")</f>
        <v>17589.058823529413</v>
      </c>
      <c r="L550" s="354">
        <v>380661180</v>
      </c>
      <c r="M550" s="354">
        <v>753</v>
      </c>
      <c r="N550" s="47" t="s">
        <v>107</v>
      </c>
      <c r="O550" s="77">
        <v>12203914</v>
      </c>
      <c r="P550" s="64">
        <f>IFERROR(O550/L550,"-")</f>
        <v>3.2059780826613316E-2</v>
      </c>
      <c r="Q550" s="77">
        <v>126</v>
      </c>
      <c r="R550" s="64">
        <f>IFERROR(Q550/M550,"-")</f>
        <v>0.16733067729083664</v>
      </c>
      <c r="S550" s="191">
        <f t="shared" ref="S550:S613" si="57">IFERROR(O550/Q550,"-")</f>
        <v>96856.460317460311</v>
      </c>
      <c r="T550" s="354">
        <v>7750400</v>
      </c>
      <c r="U550" s="354">
        <v>37</v>
      </c>
      <c r="V550" s="47" t="s">
        <v>107</v>
      </c>
      <c r="W550" s="77">
        <v>45402</v>
      </c>
      <c r="X550" s="64">
        <f>IFERROR(W550/T550,"-")</f>
        <v>5.8580202312138729E-3</v>
      </c>
      <c r="Y550" s="77">
        <v>4</v>
      </c>
      <c r="Z550" s="64">
        <f>IFERROR(Y550/U550,"-")</f>
        <v>0.10810810810810811</v>
      </c>
      <c r="AA550" s="191">
        <f t="shared" ref="AA550:AA613" si="58">IFERROR(W550/Y550,"-")</f>
        <v>11350.5</v>
      </c>
      <c r="AB550" s="354">
        <v>26844340</v>
      </c>
      <c r="AC550" s="354">
        <v>83</v>
      </c>
      <c r="AD550" s="47" t="s">
        <v>107</v>
      </c>
      <c r="AE550" s="77">
        <v>312176</v>
      </c>
      <c r="AF550" s="64">
        <f>IFERROR(AE550/AB550,"-")</f>
        <v>1.1629118093423046E-2</v>
      </c>
      <c r="AG550" s="77">
        <v>8</v>
      </c>
      <c r="AH550" s="64">
        <f>IFERROR(AG550/AC550,"-")</f>
        <v>9.6385542168674704E-2</v>
      </c>
      <c r="AI550" s="191">
        <f t="shared" ref="AI550:AI613" si="59">IFERROR(AE550/AG550,"-")</f>
        <v>39022</v>
      </c>
      <c r="AJ550" s="354">
        <v>153683150</v>
      </c>
      <c r="AK550" s="354">
        <v>262</v>
      </c>
      <c r="AL550" s="47" t="s">
        <v>107</v>
      </c>
      <c r="AM550" s="77">
        <v>1848789</v>
      </c>
      <c r="AN550" s="64">
        <f>IFERROR(AM550/AJ550,"-")</f>
        <v>1.2029874452729529E-2</v>
      </c>
      <c r="AO550" s="77">
        <v>47</v>
      </c>
      <c r="AP550" s="64">
        <f>IFERROR(AO550/AK550,"-")</f>
        <v>0.17938931297709923</v>
      </c>
      <c r="AQ550" s="191">
        <f t="shared" ref="AQ550:AQ613" si="60">IFERROR(AM550/AO550,"-")</f>
        <v>39335.936170212764</v>
      </c>
      <c r="AR550" s="354">
        <v>184086890</v>
      </c>
      <c r="AS550" s="354">
        <v>366</v>
      </c>
      <c r="AT550" s="47" t="s">
        <v>107</v>
      </c>
      <c r="AU550" s="77">
        <v>6219495</v>
      </c>
      <c r="AV550" s="64">
        <f>IFERROR(AU550/AR550,"-")</f>
        <v>3.3785648722730877E-2</v>
      </c>
      <c r="AW550" s="77">
        <v>64</v>
      </c>
      <c r="AX550" s="64">
        <f>IFERROR(AW550/AS550,"-")</f>
        <v>0.17486338797814208</v>
      </c>
      <c r="AY550" s="191">
        <f t="shared" ref="AY550:AY613" si="61">IFERROR(AU550/AW550,"-")</f>
        <v>97179.609375</v>
      </c>
      <c r="AZ550" s="354">
        <v>46516380</v>
      </c>
      <c r="BA550" s="354">
        <v>43</v>
      </c>
      <c r="BB550" s="47" t="s">
        <v>107</v>
      </c>
      <c r="BC550" s="77">
        <v>7889784</v>
      </c>
      <c r="BD550" s="64">
        <f>IFERROR(BC550/AZ550,"-")</f>
        <v>0.16961302663706848</v>
      </c>
      <c r="BE550" s="77">
        <v>12</v>
      </c>
      <c r="BF550" s="64">
        <f>IFERROR(BE550/BA550,"-")</f>
        <v>0.27906976744186046</v>
      </c>
      <c r="BG550" s="191">
        <f t="shared" ref="BG550:BG613" si="62">IFERROR(BC550/BE550,"-")</f>
        <v>657482</v>
      </c>
      <c r="BH550" s="354">
        <v>162314230</v>
      </c>
      <c r="BI550" s="354">
        <v>433</v>
      </c>
      <c r="BJ550" s="47" t="s">
        <v>107</v>
      </c>
      <c r="BK550" s="77">
        <v>8077534</v>
      </c>
      <c r="BL550" s="64">
        <f>IFERROR(BK550/BH550,"-")</f>
        <v>4.9764792649418355E-2</v>
      </c>
      <c r="BM550" s="77">
        <v>49</v>
      </c>
      <c r="BN550" s="64">
        <f>IFERROR(BM550/BI550,"-")</f>
        <v>0.11316397228637413</v>
      </c>
      <c r="BO550" s="191">
        <f t="shared" ref="BO550:BO613" si="63">IFERROR(BK550/BM550,"-")</f>
        <v>164847.63265306121</v>
      </c>
      <c r="BP550" s="286"/>
    </row>
    <row r="551" spans="2:68" s="10" customFormat="1" ht="13.15" customHeight="1">
      <c r="B551" s="457"/>
      <c r="C551" s="456"/>
      <c r="D551" s="458"/>
      <c r="E551" s="458"/>
      <c r="F551" s="48" t="s">
        <v>108</v>
      </c>
      <c r="G551" s="78">
        <v>543453</v>
      </c>
      <c r="H551" s="65">
        <f>IFERROR(G551/D550,"-")</f>
        <v>8.7115518435061587E-3</v>
      </c>
      <c r="I551" s="78">
        <v>24</v>
      </c>
      <c r="J551" s="65">
        <f>IFERROR(I551/E550,"-")</f>
        <v>0.35820895522388058</v>
      </c>
      <c r="K551" s="81">
        <f t="shared" si="56"/>
        <v>22643.875</v>
      </c>
      <c r="L551" s="355"/>
      <c r="M551" s="355"/>
      <c r="N551" s="48" t="s">
        <v>108</v>
      </c>
      <c r="O551" s="78">
        <v>4199479</v>
      </c>
      <c r="P551" s="65">
        <f>IFERROR(O551/L550,"-")</f>
        <v>1.1032065313305655E-2</v>
      </c>
      <c r="Q551" s="78">
        <v>151</v>
      </c>
      <c r="R551" s="65">
        <f>IFERROR(Q551/M550,"-")</f>
        <v>0.20053120849933598</v>
      </c>
      <c r="S551" s="81">
        <f t="shared" si="57"/>
        <v>27811.119205298015</v>
      </c>
      <c r="T551" s="355"/>
      <c r="U551" s="355"/>
      <c r="V551" s="48" t="s">
        <v>108</v>
      </c>
      <c r="W551" s="78">
        <v>101915</v>
      </c>
      <c r="X551" s="65">
        <f>IFERROR(W551/T550,"-")</f>
        <v>1.3149643889347647E-2</v>
      </c>
      <c r="Y551" s="78">
        <v>6</v>
      </c>
      <c r="Z551" s="65">
        <f>IFERROR(Y551/U550,"-")</f>
        <v>0.16216216216216217</v>
      </c>
      <c r="AA551" s="192">
        <f t="shared" si="58"/>
        <v>16985.833333333332</v>
      </c>
      <c r="AB551" s="355"/>
      <c r="AC551" s="355"/>
      <c r="AD551" s="48" t="s">
        <v>108</v>
      </c>
      <c r="AE551" s="78">
        <v>323963</v>
      </c>
      <c r="AF551" s="65">
        <f>IFERROR(AE551/AB550,"-")</f>
        <v>1.2068205066691899E-2</v>
      </c>
      <c r="AG551" s="78">
        <v>10</v>
      </c>
      <c r="AH551" s="65">
        <f>IFERROR(AG551/AC550,"-")</f>
        <v>0.12048192771084337</v>
      </c>
      <c r="AI551" s="81">
        <f t="shared" si="59"/>
        <v>32396.3</v>
      </c>
      <c r="AJ551" s="355"/>
      <c r="AK551" s="355"/>
      <c r="AL551" s="48" t="s">
        <v>108</v>
      </c>
      <c r="AM551" s="78">
        <v>1287370</v>
      </c>
      <c r="AN551" s="65">
        <f>IFERROR(AM551/AJ550,"-")</f>
        <v>8.3767804082620634E-3</v>
      </c>
      <c r="AO551" s="78">
        <v>57</v>
      </c>
      <c r="AP551" s="65">
        <f>IFERROR(AO551/AK550,"-")</f>
        <v>0.21755725190839695</v>
      </c>
      <c r="AQ551" s="81">
        <f t="shared" si="60"/>
        <v>22585.438596491229</v>
      </c>
      <c r="AR551" s="355"/>
      <c r="AS551" s="355"/>
      <c r="AT551" s="48" t="s">
        <v>108</v>
      </c>
      <c r="AU551" s="78">
        <v>2474117</v>
      </c>
      <c r="AV551" s="65">
        <f>IFERROR(AU551/AR550,"-")</f>
        <v>1.3439941323360941E-2</v>
      </c>
      <c r="AW551" s="78">
        <v>76</v>
      </c>
      <c r="AX551" s="65">
        <f>IFERROR(AW551/AS550,"-")</f>
        <v>0.20765027322404372</v>
      </c>
      <c r="AY551" s="192">
        <f t="shared" si="61"/>
        <v>32554.17105263158</v>
      </c>
      <c r="AZ551" s="355"/>
      <c r="BA551" s="355"/>
      <c r="BB551" s="48" t="s">
        <v>108</v>
      </c>
      <c r="BC551" s="78">
        <v>228320</v>
      </c>
      <c r="BD551" s="65">
        <f>IFERROR(BC551/AZ550,"-")</f>
        <v>4.9083785109675345E-3</v>
      </c>
      <c r="BE551" s="78">
        <v>13</v>
      </c>
      <c r="BF551" s="65">
        <f>IFERROR(BE551/BA550,"-")</f>
        <v>0.30232558139534882</v>
      </c>
      <c r="BG551" s="81">
        <f t="shared" si="62"/>
        <v>17563.076923076922</v>
      </c>
      <c r="BH551" s="355"/>
      <c r="BI551" s="355"/>
      <c r="BJ551" s="48" t="s">
        <v>108</v>
      </c>
      <c r="BK551" s="78">
        <v>5442560</v>
      </c>
      <c r="BL551" s="65">
        <f>IFERROR(BK551/BH550,"-")</f>
        <v>3.3531009573221027E-2</v>
      </c>
      <c r="BM551" s="78">
        <v>80</v>
      </c>
      <c r="BN551" s="65">
        <f>IFERROR(BM551/BI550,"-")</f>
        <v>0.18475750577367206</v>
      </c>
      <c r="BO551" s="192">
        <f t="shared" si="63"/>
        <v>68032</v>
      </c>
      <c r="BP551" s="286"/>
    </row>
    <row r="552" spans="2:68" s="10" customFormat="1" ht="13.15" customHeight="1">
      <c r="B552" s="457"/>
      <c r="C552" s="456"/>
      <c r="D552" s="458"/>
      <c r="E552" s="458"/>
      <c r="F552" s="49" t="s">
        <v>109</v>
      </c>
      <c r="G552" s="78">
        <v>1388484</v>
      </c>
      <c r="H552" s="65">
        <f>IFERROR(G552/D550,"-")</f>
        <v>2.2257399167690317E-2</v>
      </c>
      <c r="I552" s="78">
        <v>28</v>
      </c>
      <c r="J552" s="65">
        <f>IFERROR(I552/E550,"-")</f>
        <v>0.41791044776119401</v>
      </c>
      <c r="K552" s="81">
        <f t="shared" si="56"/>
        <v>49588.714285714283</v>
      </c>
      <c r="L552" s="355"/>
      <c r="M552" s="355"/>
      <c r="N552" s="49" t="s">
        <v>109</v>
      </c>
      <c r="O552" s="78">
        <v>8290128</v>
      </c>
      <c r="P552" s="65">
        <f>IFERROR(O552/L550,"-")</f>
        <v>2.1778233336007629E-2</v>
      </c>
      <c r="Q552" s="78">
        <v>223</v>
      </c>
      <c r="R552" s="65">
        <f>IFERROR(Q552/M550,"-")</f>
        <v>0.29614873837981409</v>
      </c>
      <c r="S552" s="81">
        <f t="shared" si="57"/>
        <v>37175.461883408068</v>
      </c>
      <c r="T552" s="355"/>
      <c r="U552" s="355"/>
      <c r="V552" s="49" t="s">
        <v>109</v>
      </c>
      <c r="W552" s="78">
        <v>0</v>
      </c>
      <c r="X552" s="65">
        <f>IFERROR(W552/T550,"-")</f>
        <v>0</v>
      </c>
      <c r="Y552" s="78">
        <v>0</v>
      </c>
      <c r="Z552" s="65">
        <f>IFERROR(Y552/U550,"-")</f>
        <v>0</v>
      </c>
      <c r="AA552" s="192" t="str">
        <f t="shared" si="58"/>
        <v>-</v>
      </c>
      <c r="AB552" s="355"/>
      <c r="AC552" s="355"/>
      <c r="AD552" s="49" t="s">
        <v>109</v>
      </c>
      <c r="AE552" s="78">
        <v>0</v>
      </c>
      <c r="AF552" s="65">
        <f>IFERROR(AE552/AB550,"-")</f>
        <v>0</v>
      </c>
      <c r="AG552" s="78">
        <v>0</v>
      </c>
      <c r="AH552" s="65">
        <f>IFERROR(AG552/AC550,"-")</f>
        <v>0</v>
      </c>
      <c r="AI552" s="81" t="str">
        <f t="shared" si="59"/>
        <v>-</v>
      </c>
      <c r="AJ552" s="355"/>
      <c r="AK552" s="355"/>
      <c r="AL552" s="49" t="s">
        <v>109</v>
      </c>
      <c r="AM552" s="78">
        <v>4465966</v>
      </c>
      <c r="AN552" s="65">
        <f>IFERROR(AM552/AJ550,"-")</f>
        <v>2.9059568339144533E-2</v>
      </c>
      <c r="AO552" s="78">
        <v>97</v>
      </c>
      <c r="AP552" s="65">
        <f>IFERROR(AO552/AK550,"-")</f>
        <v>0.37022900763358779</v>
      </c>
      <c r="AQ552" s="81">
        <f t="shared" si="60"/>
        <v>46040.886597938144</v>
      </c>
      <c r="AR552" s="355"/>
      <c r="AS552" s="355"/>
      <c r="AT552" s="49" t="s">
        <v>109</v>
      </c>
      <c r="AU552" s="78">
        <v>3824162</v>
      </c>
      <c r="AV552" s="65">
        <f>IFERROR(AU552/AR550,"-")</f>
        <v>2.0773679212028624E-2</v>
      </c>
      <c r="AW552" s="78">
        <v>126</v>
      </c>
      <c r="AX552" s="65">
        <f>IFERROR(AW552/AS550,"-")</f>
        <v>0.34426229508196721</v>
      </c>
      <c r="AY552" s="192">
        <f t="shared" si="61"/>
        <v>30350.492063492064</v>
      </c>
      <c r="AZ552" s="355"/>
      <c r="BA552" s="355"/>
      <c r="BB552" s="49" t="s">
        <v>109</v>
      </c>
      <c r="BC552" s="78">
        <v>218606</v>
      </c>
      <c r="BD552" s="65">
        <f>IFERROR(BC552/AZ550,"-")</f>
        <v>4.6995488470942927E-3</v>
      </c>
      <c r="BE552" s="78">
        <v>10</v>
      </c>
      <c r="BF552" s="65">
        <f>IFERROR(BE552/BA550,"-")</f>
        <v>0.23255813953488372</v>
      </c>
      <c r="BG552" s="81">
        <f t="shared" si="62"/>
        <v>21860.6</v>
      </c>
      <c r="BH552" s="355"/>
      <c r="BI552" s="355"/>
      <c r="BJ552" s="49" t="s">
        <v>109</v>
      </c>
      <c r="BK552" s="78">
        <v>2960603</v>
      </c>
      <c r="BL552" s="65">
        <f>IFERROR(BK552/BH550,"-")</f>
        <v>1.8239947292360011E-2</v>
      </c>
      <c r="BM552" s="78">
        <v>96</v>
      </c>
      <c r="BN552" s="65">
        <f>IFERROR(BM552/BI550,"-")</f>
        <v>0.22170900692840648</v>
      </c>
      <c r="BO552" s="192">
        <f t="shared" si="63"/>
        <v>30839.614583333332</v>
      </c>
      <c r="BP552" s="286"/>
    </row>
    <row r="553" spans="2:68" s="10" customFormat="1" ht="13.15" customHeight="1">
      <c r="B553" s="457"/>
      <c r="C553" s="456"/>
      <c r="D553" s="458"/>
      <c r="E553" s="458"/>
      <c r="F553" s="49" t="s">
        <v>110</v>
      </c>
      <c r="G553" s="78">
        <v>17296</v>
      </c>
      <c r="H553" s="65">
        <f>IFERROR(G553/D550,"-")</f>
        <v>2.7725488806811725E-4</v>
      </c>
      <c r="I553" s="78">
        <v>2</v>
      </c>
      <c r="J553" s="65">
        <f>IFERROR(I553/E550,"-")</f>
        <v>2.9850746268656716E-2</v>
      </c>
      <c r="K553" s="81">
        <f t="shared" si="56"/>
        <v>8648</v>
      </c>
      <c r="L553" s="355"/>
      <c r="M553" s="355"/>
      <c r="N553" s="49" t="s">
        <v>110</v>
      </c>
      <c r="O553" s="78">
        <v>7227089</v>
      </c>
      <c r="P553" s="65">
        <f>IFERROR(O553/L550,"-")</f>
        <v>1.8985621281371535E-2</v>
      </c>
      <c r="Q553" s="78">
        <v>34</v>
      </c>
      <c r="R553" s="65">
        <f>IFERROR(Q553/M550,"-")</f>
        <v>4.5152722443559098E-2</v>
      </c>
      <c r="S553" s="81">
        <f t="shared" si="57"/>
        <v>212561.4411764706</v>
      </c>
      <c r="T553" s="355"/>
      <c r="U553" s="355"/>
      <c r="V553" s="49" t="s">
        <v>110</v>
      </c>
      <c r="W553" s="78">
        <v>0</v>
      </c>
      <c r="X553" s="65">
        <f>IFERROR(W553/T550,"-")</f>
        <v>0</v>
      </c>
      <c r="Y553" s="78">
        <v>0</v>
      </c>
      <c r="Z553" s="65">
        <f>IFERROR(Y553/U550,"-")</f>
        <v>0</v>
      </c>
      <c r="AA553" s="192" t="str">
        <f t="shared" si="58"/>
        <v>-</v>
      </c>
      <c r="AB553" s="355"/>
      <c r="AC553" s="355"/>
      <c r="AD553" s="49" t="s">
        <v>110</v>
      </c>
      <c r="AE553" s="78">
        <v>0</v>
      </c>
      <c r="AF553" s="65">
        <f>IFERROR(AE553/AB550,"-")</f>
        <v>0</v>
      </c>
      <c r="AG553" s="78">
        <v>0</v>
      </c>
      <c r="AH553" s="65">
        <f>IFERROR(AG553/AC550,"-")</f>
        <v>0</v>
      </c>
      <c r="AI553" s="81" t="str">
        <f t="shared" si="59"/>
        <v>-</v>
      </c>
      <c r="AJ553" s="355"/>
      <c r="AK553" s="355"/>
      <c r="AL553" s="49" t="s">
        <v>110</v>
      </c>
      <c r="AM553" s="78">
        <v>1715677</v>
      </c>
      <c r="AN553" s="65">
        <f>IFERROR(AM553/AJ550,"-")</f>
        <v>1.116372874970353E-2</v>
      </c>
      <c r="AO553" s="78">
        <v>17</v>
      </c>
      <c r="AP553" s="65">
        <f>IFERROR(AO553/AK550,"-")</f>
        <v>6.4885496183206104E-2</v>
      </c>
      <c r="AQ553" s="81">
        <f t="shared" si="60"/>
        <v>100922.17647058824</v>
      </c>
      <c r="AR553" s="355"/>
      <c r="AS553" s="355"/>
      <c r="AT553" s="49" t="s">
        <v>110</v>
      </c>
      <c r="AU553" s="78">
        <v>5511412</v>
      </c>
      <c r="AV553" s="65">
        <f>IFERROR(AU553/AR550,"-")</f>
        <v>2.9939187956296073E-2</v>
      </c>
      <c r="AW553" s="78">
        <v>17</v>
      </c>
      <c r="AX553" s="65">
        <f>IFERROR(AW553/AS550,"-")</f>
        <v>4.6448087431693992E-2</v>
      </c>
      <c r="AY553" s="192">
        <f t="shared" si="61"/>
        <v>324200.70588235295</v>
      </c>
      <c r="AZ553" s="355"/>
      <c r="BA553" s="355"/>
      <c r="BB553" s="49" t="s">
        <v>110</v>
      </c>
      <c r="BC553" s="78">
        <v>13876</v>
      </c>
      <c r="BD553" s="65">
        <f>IFERROR(BC553/AZ550,"-")</f>
        <v>2.9830352232912362E-4</v>
      </c>
      <c r="BE553" s="78">
        <v>2</v>
      </c>
      <c r="BF553" s="65">
        <f>IFERROR(BE553/BA550,"-")</f>
        <v>4.6511627906976744E-2</v>
      </c>
      <c r="BG553" s="81">
        <f t="shared" si="62"/>
        <v>6938</v>
      </c>
      <c r="BH553" s="355"/>
      <c r="BI553" s="355"/>
      <c r="BJ553" s="49" t="s">
        <v>110</v>
      </c>
      <c r="BK553" s="78">
        <v>124227</v>
      </c>
      <c r="BL553" s="65">
        <f>IFERROR(BK553/BH550,"-")</f>
        <v>7.6534879289388239E-4</v>
      </c>
      <c r="BM553" s="78">
        <v>12</v>
      </c>
      <c r="BN553" s="65">
        <f>IFERROR(BM553/BI550,"-")</f>
        <v>2.771362586605081E-2</v>
      </c>
      <c r="BO553" s="192">
        <f t="shared" si="63"/>
        <v>10352.25</v>
      </c>
      <c r="BP553" s="286"/>
    </row>
    <row r="554" spans="2:68" s="10" customFormat="1" ht="13.15" customHeight="1">
      <c r="B554" s="457"/>
      <c r="C554" s="456"/>
      <c r="D554" s="458"/>
      <c r="E554" s="458"/>
      <c r="F554" s="49" t="s">
        <v>111</v>
      </c>
      <c r="G554" s="78">
        <v>1269874</v>
      </c>
      <c r="H554" s="65">
        <f>IFERROR(G554/D550,"-")</f>
        <v>2.0356080812361951E-2</v>
      </c>
      <c r="I554" s="78">
        <v>30</v>
      </c>
      <c r="J554" s="65">
        <f>IFERROR(I554/E550,"-")</f>
        <v>0.44776119402985076</v>
      </c>
      <c r="K554" s="81">
        <f t="shared" si="56"/>
        <v>42329.133333333331</v>
      </c>
      <c r="L554" s="355"/>
      <c r="M554" s="355"/>
      <c r="N554" s="49" t="s">
        <v>111</v>
      </c>
      <c r="O554" s="78">
        <v>12323014</v>
      </c>
      <c r="P554" s="65">
        <f>IFERROR(O554/L550,"-")</f>
        <v>3.2372657490317244E-2</v>
      </c>
      <c r="Q554" s="78">
        <v>234</v>
      </c>
      <c r="R554" s="65">
        <f>IFERROR(Q554/M550,"-")</f>
        <v>0.31075697211155379</v>
      </c>
      <c r="S554" s="81">
        <f t="shared" si="57"/>
        <v>52662.452991452992</v>
      </c>
      <c r="T554" s="355"/>
      <c r="U554" s="355"/>
      <c r="V554" s="49" t="s">
        <v>111</v>
      </c>
      <c r="W554" s="78">
        <v>0</v>
      </c>
      <c r="X554" s="65">
        <f>IFERROR(W554/T550,"-")</f>
        <v>0</v>
      </c>
      <c r="Y554" s="78">
        <v>0</v>
      </c>
      <c r="Z554" s="65">
        <f>IFERROR(Y554/U550,"-")</f>
        <v>0</v>
      </c>
      <c r="AA554" s="192" t="str">
        <f t="shared" si="58"/>
        <v>-</v>
      </c>
      <c r="AB554" s="355"/>
      <c r="AC554" s="355"/>
      <c r="AD554" s="49" t="s">
        <v>111</v>
      </c>
      <c r="AE554" s="78">
        <v>0</v>
      </c>
      <c r="AF554" s="65">
        <f>IFERROR(AE554/AB550,"-")</f>
        <v>0</v>
      </c>
      <c r="AG554" s="78">
        <v>0</v>
      </c>
      <c r="AH554" s="65">
        <f>IFERROR(AG554/AC550,"-")</f>
        <v>0</v>
      </c>
      <c r="AI554" s="81" t="str">
        <f t="shared" si="59"/>
        <v>-</v>
      </c>
      <c r="AJ554" s="355"/>
      <c r="AK554" s="355"/>
      <c r="AL554" s="49" t="s">
        <v>111</v>
      </c>
      <c r="AM554" s="78">
        <v>8489485</v>
      </c>
      <c r="AN554" s="65">
        <f>IFERROR(AM554/AJ550,"-")</f>
        <v>5.5240180852617872E-2</v>
      </c>
      <c r="AO554" s="78">
        <v>105</v>
      </c>
      <c r="AP554" s="65">
        <f>IFERROR(AO554/AK550,"-")</f>
        <v>0.40076335877862596</v>
      </c>
      <c r="AQ554" s="81">
        <f t="shared" si="60"/>
        <v>80852.238095238092</v>
      </c>
      <c r="AR554" s="355"/>
      <c r="AS554" s="355"/>
      <c r="AT554" s="49" t="s">
        <v>111</v>
      </c>
      <c r="AU554" s="78">
        <v>3833529</v>
      </c>
      <c r="AV554" s="65">
        <f>IFERROR(AU554/AR550,"-")</f>
        <v>2.082456279205977E-2</v>
      </c>
      <c r="AW554" s="78">
        <v>129</v>
      </c>
      <c r="AX554" s="65">
        <f>IFERROR(AW554/AS550,"-")</f>
        <v>0.35245901639344263</v>
      </c>
      <c r="AY554" s="192">
        <f t="shared" si="61"/>
        <v>29717.279069767443</v>
      </c>
      <c r="AZ554" s="355"/>
      <c r="BA554" s="355"/>
      <c r="BB554" s="49" t="s">
        <v>111</v>
      </c>
      <c r="BC554" s="78">
        <v>284729</v>
      </c>
      <c r="BD554" s="65">
        <f>IFERROR(BC554/AZ550,"-")</f>
        <v>6.1210481125143447E-3</v>
      </c>
      <c r="BE554" s="78">
        <v>11</v>
      </c>
      <c r="BF554" s="65">
        <f>IFERROR(BE554/BA550,"-")</f>
        <v>0.2558139534883721</v>
      </c>
      <c r="BG554" s="81">
        <f t="shared" si="62"/>
        <v>25884.454545454544</v>
      </c>
      <c r="BH554" s="355"/>
      <c r="BI554" s="355"/>
      <c r="BJ554" s="49" t="s">
        <v>111</v>
      </c>
      <c r="BK554" s="78">
        <v>3813252</v>
      </c>
      <c r="BL554" s="65">
        <f>IFERROR(BK554/BH550,"-")</f>
        <v>2.3493023378172079E-2</v>
      </c>
      <c r="BM554" s="78">
        <v>101</v>
      </c>
      <c r="BN554" s="65">
        <f>IFERROR(BM554/BI550,"-")</f>
        <v>0.23325635103926096</v>
      </c>
      <c r="BO554" s="192">
        <f t="shared" si="63"/>
        <v>37754.9702970297</v>
      </c>
      <c r="BP554" s="286"/>
    </row>
    <row r="555" spans="2:68" s="10" customFormat="1" ht="13.15" customHeight="1">
      <c r="B555" s="457"/>
      <c r="C555" s="456"/>
      <c r="D555" s="458"/>
      <c r="E555" s="458"/>
      <c r="F555" s="49" t="s">
        <v>112</v>
      </c>
      <c r="G555" s="78">
        <v>2511075</v>
      </c>
      <c r="H555" s="65">
        <f>IFERROR(G555/D550,"-")</f>
        <v>4.025253342134872E-2</v>
      </c>
      <c r="I555" s="78">
        <v>35</v>
      </c>
      <c r="J555" s="65">
        <f>IFERROR(I555/E550,"-")</f>
        <v>0.52238805970149249</v>
      </c>
      <c r="K555" s="81">
        <f t="shared" si="56"/>
        <v>71745</v>
      </c>
      <c r="L555" s="355"/>
      <c r="M555" s="355"/>
      <c r="N555" s="49" t="s">
        <v>112</v>
      </c>
      <c r="O555" s="78">
        <v>16229570</v>
      </c>
      <c r="P555" s="65">
        <f>IFERROR(O555/L550,"-")</f>
        <v>4.2635211712421003E-2</v>
      </c>
      <c r="Q555" s="78">
        <v>270</v>
      </c>
      <c r="R555" s="65">
        <f>IFERROR(Q555/M550,"-")</f>
        <v>0.35856573705179284</v>
      </c>
      <c r="S555" s="81">
        <f t="shared" si="57"/>
        <v>60109.518518518518</v>
      </c>
      <c r="T555" s="355"/>
      <c r="U555" s="355"/>
      <c r="V555" s="49" t="s">
        <v>112</v>
      </c>
      <c r="W555" s="78">
        <v>0</v>
      </c>
      <c r="X555" s="65">
        <f>IFERROR(W555/T550,"-")</f>
        <v>0</v>
      </c>
      <c r="Y555" s="78">
        <v>0</v>
      </c>
      <c r="Z555" s="65">
        <f>IFERROR(Y555/U550,"-")</f>
        <v>0</v>
      </c>
      <c r="AA555" s="192" t="str">
        <f t="shared" si="58"/>
        <v>-</v>
      </c>
      <c r="AB555" s="355"/>
      <c r="AC555" s="355"/>
      <c r="AD555" s="49" t="s">
        <v>112</v>
      </c>
      <c r="AE555" s="78">
        <v>0</v>
      </c>
      <c r="AF555" s="65">
        <f>IFERROR(AE555/AB550,"-")</f>
        <v>0</v>
      </c>
      <c r="AG555" s="78">
        <v>0</v>
      </c>
      <c r="AH555" s="65">
        <f>IFERROR(AG555/AC550,"-")</f>
        <v>0</v>
      </c>
      <c r="AI555" s="81" t="str">
        <f t="shared" si="59"/>
        <v>-</v>
      </c>
      <c r="AJ555" s="355"/>
      <c r="AK555" s="355"/>
      <c r="AL555" s="49" t="s">
        <v>112</v>
      </c>
      <c r="AM555" s="78">
        <v>8446553</v>
      </c>
      <c r="AN555" s="65">
        <f>IFERROR(AM555/AJ550,"-")</f>
        <v>5.4960826870089532E-2</v>
      </c>
      <c r="AO555" s="78">
        <v>126</v>
      </c>
      <c r="AP555" s="65">
        <f>IFERROR(AO555/AK550,"-")</f>
        <v>0.48091603053435117</v>
      </c>
      <c r="AQ555" s="81">
        <f t="shared" si="60"/>
        <v>67036.134920634926</v>
      </c>
      <c r="AR555" s="355"/>
      <c r="AS555" s="355"/>
      <c r="AT555" s="49" t="s">
        <v>112</v>
      </c>
      <c r="AU555" s="78">
        <v>7783017</v>
      </c>
      <c r="AV555" s="65">
        <f>IFERROR(AU555/AR550,"-")</f>
        <v>4.227904007721571E-2</v>
      </c>
      <c r="AW555" s="78">
        <v>144</v>
      </c>
      <c r="AX555" s="65">
        <f>IFERROR(AW555/AS550,"-")</f>
        <v>0.39344262295081966</v>
      </c>
      <c r="AY555" s="192">
        <f t="shared" si="61"/>
        <v>54048.729166666664</v>
      </c>
      <c r="AZ555" s="355"/>
      <c r="BA555" s="355"/>
      <c r="BB555" s="49" t="s">
        <v>112</v>
      </c>
      <c r="BC555" s="78">
        <v>988487</v>
      </c>
      <c r="BD555" s="65">
        <f>IFERROR(BC555/AZ550,"-")</f>
        <v>2.1250299356914703E-2</v>
      </c>
      <c r="BE555" s="78">
        <v>16</v>
      </c>
      <c r="BF555" s="65">
        <f>IFERROR(BE555/BA550,"-")</f>
        <v>0.37209302325581395</v>
      </c>
      <c r="BG555" s="81">
        <f t="shared" si="62"/>
        <v>61780.4375</v>
      </c>
      <c r="BH555" s="355"/>
      <c r="BI555" s="355"/>
      <c r="BJ555" s="49" t="s">
        <v>112</v>
      </c>
      <c r="BK555" s="78">
        <v>8349102</v>
      </c>
      <c r="BL555" s="65">
        <f>IFERROR(BK555/BH550,"-")</f>
        <v>5.1437893030081221E-2</v>
      </c>
      <c r="BM555" s="78">
        <v>125</v>
      </c>
      <c r="BN555" s="65">
        <f>IFERROR(BM555/BI550,"-")</f>
        <v>0.28868360277136257</v>
      </c>
      <c r="BO555" s="192">
        <f t="shared" si="63"/>
        <v>66792.816000000006</v>
      </c>
      <c r="BP555" s="286"/>
    </row>
    <row r="556" spans="2:68" s="10" customFormat="1" ht="13.15" customHeight="1">
      <c r="B556" s="457"/>
      <c r="C556" s="456"/>
      <c r="D556" s="458"/>
      <c r="E556" s="458"/>
      <c r="F556" s="49" t="s">
        <v>113</v>
      </c>
      <c r="G556" s="78">
        <v>4551534</v>
      </c>
      <c r="H556" s="65">
        <f>IFERROR(G556/D550,"-")</f>
        <v>7.2961092143167774E-2</v>
      </c>
      <c r="I556" s="78">
        <v>14</v>
      </c>
      <c r="J556" s="65">
        <f>IFERROR(I556/E550,"-")</f>
        <v>0.20895522388059701</v>
      </c>
      <c r="K556" s="81">
        <f t="shared" si="56"/>
        <v>325109.57142857142</v>
      </c>
      <c r="L556" s="355"/>
      <c r="M556" s="355"/>
      <c r="N556" s="49" t="s">
        <v>113</v>
      </c>
      <c r="O556" s="78">
        <v>6954724</v>
      </c>
      <c r="P556" s="65">
        <f>IFERROR(O556/L550,"-")</f>
        <v>1.8270116222515783E-2</v>
      </c>
      <c r="Q556" s="78">
        <v>58</v>
      </c>
      <c r="R556" s="65">
        <f>IFERROR(Q556/M550,"-")</f>
        <v>7.702523240371846E-2</v>
      </c>
      <c r="S556" s="81">
        <f t="shared" si="57"/>
        <v>119909.03448275862</v>
      </c>
      <c r="T556" s="355"/>
      <c r="U556" s="355"/>
      <c r="V556" s="49" t="s">
        <v>113</v>
      </c>
      <c r="W556" s="78">
        <v>0</v>
      </c>
      <c r="X556" s="65">
        <f>IFERROR(W556/T550,"-")</f>
        <v>0</v>
      </c>
      <c r="Y556" s="78">
        <v>0</v>
      </c>
      <c r="Z556" s="65">
        <f>IFERROR(Y556/U550,"-")</f>
        <v>0</v>
      </c>
      <c r="AA556" s="192" t="str">
        <f t="shared" si="58"/>
        <v>-</v>
      </c>
      <c r="AB556" s="355"/>
      <c r="AC556" s="355"/>
      <c r="AD556" s="49" t="s">
        <v>113</v>
      </c>
      <c r="AE556" s="78">
        <v>91823</v>
      </c>
      <c r="AF556" s="65">
        <f>IFERROR(AE556/AB550,"-")</f>
        <v>3.4205720833516487E-3</v>
      </c>
      <c r="AG556" s="78">
        <v>2</v>
      </c>
      <c r="AH556" s="65">
        <f>IFERROR(AG556/AC550,"-")</f>
        <v>2.4096385542168676E-2</v>
      </c>
      <c r="AI556" s="81">
        <f t="shared" si="59"/>
        <v>45911.5</v>
      </c>
      <c r="AJ556" s="355"/>
      <c r="AK556" s="355"/>
      <c r="AL556" s="49" t="s">
        <v>113</v>
      </c>
      <c r="AM556" s="78">
        <v>2695806</v>
      </c>
      <c r="AN556" s="65">
        <f>IFERROR(AM556/AJ550,"-")</f>
        <v>1.7541324471810997E-2</v>
      </c>
      <c r="AO556" s="78">
        <v>28</v>
      </c>
      <c r="AP556" s="65">
        <f>IFERROR(AO556/AK550,"-")</f>
        <v>0.10687022900763359</v>
      </c>
      <c r="AQ556" s="81">
        <f t="shared" si="60"/>
        <v>96278.78571428571</v>
      </c>
      <c r="AR556" s="355"/>
      <c r="AS556" s="355"/>
      <c r="AT556" s="49" t="s">
        <v>113</v>
      </c>
      <c r="AU556" s="78">
        <v>4160169</v>
      </c>
      <c r="AV556" s="65">
        <f>IFERROR(AU556/AR550,"-")</f>
        <v>2.259894227122855E-2</v>
      </c>
      <c r="AW556" s="78">
        <v>27</v>
      </c>
      <c r="AX556" s="65">
        <f>IFERROR(AW556/AS550,"-")</f>
        <v>7.3770491803278687E-2</v>
      </c>
      <c r="AY556" s="192">
        <f t="shared" si="61"/>
        <v>154080.33333333334</v>
      </c>
      <c r="AZ556" s="355"/>
      <c r="BA556" s="355"/>
      <c r="BB556" s="49" t="s">
        <v>113</v>
      </c>
      <c r="BC556" s="78">
        <v>1368706</v>
      </c>
      <c r="BD556" s="65">
        <f>IFERROR(BC556/AZ550,"-")</f>
        <v>2.9424172732271943E-2</v>
      </c>
      <c r="BE556" s="78">
        <v>6</v>
      </c>
      <c r="BF556" s="65">
        <f>IFERROR(BE556/BA550,"-")</f>
        <v>0.13953488372093023</v>
      </c>
      <c r="BG556" s="81">
        <f t="shared" si="62"/>
        <v>228117.66666666666</v>
      </c>
      <c r="BH556" s="355"/>
      <c r="BI556" s="355"/>
      <c r="BJ556" s="49" t="s">
        <v>113</v>
      </c>
      <c r="BK556" s="78">
        <v>4352528</v>
      </c>
      <c r="BL556" s="65">
        <f>IFERROR(BK556/BH550,"-")</f>
        <v>2.6815443106867464E-2</v>
      </c>
      <c r="BM556" s="78">
        <v>18</v>
      </c>
      <c r="BN556" s="65">
        <f>IFERROR(BM556/BI550,"-")</f>
        <v>4.1570438799076209E-2</v>
      </c>
      <c r="BO556" s="192">
        <f t="shared" si="63"/>
        <v>241807.11111111112</v>
      </c>
      <c r="BP556" s="286"/>
    </row>
    <row r="557" spans="2:68" s="10" customFormat="1" ht="13.15" customHeight="1">
      <c r="B557" s="457"/>
      <c r="C557" s="456"/>
      <c r="D557" s="458"/>
      <c r="E557" s="458"/>
      <c r="F557" s="49" t="s">
        <v>123</v>
      </c>
      <c r="G557" s="78">
        <v>1286</v>
      </c>
      <c r="H557" s="65">
        <f>IFERROR(G557/D550,"-")</f>
        <v>2.0614580599884294E-5</v>
      </c>
      <c r="I557" s="78">
        <v>1</v>
      </c>
      <c r="J557" s="65">
        <f>IFERROR(I557/E550,"-")</f>
        <v>1.4925373134328358E-2</v>
      </c>
      <c r="K557" s="81">
        <f t="shared" si="56"/>
        <v>1286</v>
      </c>
      <c r="L557" s="355"/>
      <c r="M557" s="355"/>
      <c r="N557" s="49" t="s">
        <v>123</v>
      </c>
      <c r="O557" s="78">
        <v>0</v>
      </c>
      <c r="P557" s="65">
        <f>IFERROR(O557/L550,"-")</f>
        <v>0</v>
      </c>
      <c r="Q557" s="78">
        <v>0</v>
      </c>
      <c r="R557" s="65">
        <f>IFERROR(Q557/M550,"-")</f>
        <v>0</v>
      </c>
      <c r="S557" s="81" t="str">
        <f t="shared" si="57"/>
        <v>-</v>
      </c>
      <c r="T557" s="355"/>
      <c r="U557" s="355"/>
      <c r="V557" s="49" t="s">
        <v>123</v>
      </c>
      <c r="W557" s="78">
        <v>0</v>
      </c>
      <c r="X557" s="65">
        <f>IFERROR(W557/T550,"-")</f>
        <v>0</v>
      </c>
      <c r="Y557" s="78">
        <v>0</v>
      </c>
      <c r="Z557" s="65">
        <f>IFERROR(Y557/U550,"-")</f>
        <v>0</v>
      </c>
      <c r="AA557" s="192" t="str">
        <f t="shared" si="58"/>
        <v>-</v>
      </c>
      <c r="AB557" s="355"/>
      <c r="AC557" s="355"/>
      <c r="AD557" s="49" t="s">
        <v>123</v>
      </c>
      <c r="AE557" s="78">
        <v>0</v>
      </c>
      <c r="AF557" s="65">
        <f>IFERROR(AE557/AB550,"-")</f>
        <v>0</v>
      </c>
      <c r="AG557" s="78">
        <v>0</v>
      </c>
      <c r="AH557" s="65">
        <f>IFERROR(AG557/AC550,"-")</f>
        <v>0</v>
      </c>
      <c r="AI557" s="81" t="str">
        <f t="shared" si="59"/>
        <v>-</v>
      </c>
      <c r="AJ557" s="355"/>
      <c r="AK557" s="355"/>
      <c r="AL557" s="49" t="s">
        <v>123</v>
      </c>
      <c r="AM557" s="78">
        <v>0</v>
      </c>
      <c r="AN557" s="65">
        <f>IFERROR(AM557/AJ550,"-")</f>
        <v>0</v>
      </c>
      <c r="AO557" s="78">
        <v>0</v>
      </c>
      <c r="AP557" s="65">
        <f>IFERROR(AO557/AK550,"-")</f>
        <v>0</v>
      </c>
      <c r="AQ557" s="81" t="str">
        <f t="shared" si="60"/>
        <v>-</v>
      </c>
      <c r="AR557" s="355"/>
      <c r="AS557" s="355"/>
      <c r="AT557" s="49" t="s">
        <v>123</v>
      </c>
      <c r="AU557" s="78">
        <v>0</v>
      </c>
      <c r="AV557" s="65">
        <f>IFERROR(AU557/AR550,"-")</f>
        <v>0</v>
      </c>
      <c r="AW557" s="78">
        <v>0</v>
      </c>
      <c r="AX557" s="65">
        <f>IFERROR(AW557/AS550,"-")</f>
        <v>0</v>
      </c>
      <c r="AY557" s="192" t="str">
        <f t="shared" si="61"/>
        <v>-</v>
      </c>
      <c r="AZ557" s="355"/>
      <c r="BA557" s="355"/>
      <c r="BB557" s="49" t="s">
        <v>123</v>
      </c>
      <c r="BC557" s="78">
        <v>0</v>
      </c>
      <c r="BD557" s="65">
        <f>IFERROR(BC557/AZ550,"-")</f>
        <v>0</v>
      </c>
      <c r="BE557" s="78">
        <v>0</v>
      </c>
      <c r="BF557" s="65">
        <f>IFERROR(BE557/BA550,"-")</f>
        <v>0</v>
      </c>
      <c r="BG557" s="81" t="str">
        <f t="shared" si="62"/>
        <v>-</v>
      </c>
      <c r="BH557" s="355"/>
      <c r="BI557" s="355"/>
      <c r="BJ557" s="49" t="s">
        <v>123</v>
      </c>
      <c r="BK557" s="78">
        <v>0</v>
      </c>
      <c r="BL557" s="65">
        <f>IFERROR(BK557/BH550,"-")</f>
        <v>0</v>
      </c>
      <c r="BM557" s="78">
        <v>0</v>
      </c>
      <c r="BN557" s="65">
        <f>IFERROR(BM557/BI550,"-")</f>
        <v>0</v>
      </c>
      <c r="BO557" s="192" t="str">
        <f t="shared" si="63"/>
        <v>-</v>
      </c>
      <c r="BP557" s="286"/>
    </row>
    <row r="558" spans="2:68" s="10" customFormat="1" ht="13.15" customHeight="1">
      <c r="B558" s="457"/>
      <c r="C558" s="456"/>
      <c r="D558" s="458"/>
      <c r="E558" s="458"/>
      <c r="F558" s="49" t="s">
        <v>114</v>
      </c>
      <c r="G558" s="78">
        <v>0</v>
      </c>
      <c r="H558" s="65">
        <f>IFERROR(G558/D550,"-")</f>
        <v>0</v>
      </c>
      <c r="I558" s="78">
        <v>0</v>
      </c>
      <c r="J558" s="65">
        <f>IFERROR(I558/E550,"-")</f>
        <v>0</v>
      </c>
      <c r="K558" s="81" t="str">
        <f t="shared" si="56"/>
        <v>-</v>
      </c>
      <c r="L558" s="355"/>
      <c r="M558" s="355"/>
      <c r="N558" s="49" t="s">
        <v>114</v>
      </c>
      <c r="O558" s="78">
        <v>26760</v>
      </c>
      <c r="P558" s="65">
        <f>IFERROR(O558/L550,"-")</f>
        <v>7.0298736529950334E-5</v>
      </c>
      <c r="Q558" s="78">
        <v>4</v>
      </c>
      <c r="R558" s="65">
        <f>IFERROR(Q558/M550,"-")</f>
        <v>5.3120849933598934E-3</v>
      </c>
      <c r="S558" s="81">
        <f t="shared" si="57"/>
        <v>6690</v>
      </c>
      <c r="T558" s="355"/>
      <c r="U558" s="355"/>
      <c r="V558" s="49" t="s">
        <v>114</v>
      </c>
      <c r="W558" s="78">
        <v>0</v>
      </c>
      <c r="X558" s="65">
        <f>IFERROR(W558/T550,"-")</f>
        <v>0</v>
      </c>
      <c r="Y558" s="78">
        <v>0</v>
      </c>
      <c r="Z558" s="65">
        <f>IFERROR(Y558/U550,"-")</f>
        <v>0</v>
      </c>
      <c r="AA558" s="192" t="str">
        <f t="shared" si="58"/>
        <v>-</v>
      </c>
      <c r="AB558" s="355"/>
      <c r="AC558" s="355"/>
      <c r="AD558" s="49" t="s">
        <v>114</v>
      </c>
      <c r="AE558" s="78">
        <v>0</v>
      </c>
      <c r="AF558" s="65">
        <f>IFERROR(AE558/AB550,"-")</f>
        <v>0</v>
      </c>
      <c r="AG558" s="78">
        <v>0</v>
      </c>
      <c r="AH558" s="65">
        <f>IFERROR(AG558/AC550,"-")</f>
        <v>0</v>
      </c>
      <c r="AI558" s="81" t="str">
        <f t="shared" si="59"/>
        <v>-</v>
      </c>
      <c r="AJ558" s="355"/>
      <c r="AK558" s="355"/>
      <c r="AL558" s="49" t="s">
        <v>114</v>
      </c>
      <c r="AM558" s="78">
        <v>10885</v>
      </c>
      <c r="AN558" s="65">
        <f>IFERROR(AM558/AJ550,"-")</f>
        <v>7.0827543553083082E-5</v>
      </c>
      <c r="AO558" s="78">
        <v>1</v>
      </c>
      <c r="AP558" s="65">
        <f>IFERROR(AO558/AK550,"-")</f>
        <v>3.8167938931297708E-3</v>
      </c>
      <c r="AQ558" s="81">
        <f t="shared" si="60"/>
        <v>10885</v>
      </c>
      <c r="AR558" s="355"/>
      <c r="AS558" s="355"/>
      <c r="AT558" s="49" t="s">
        <v>114</v>
      </c>
      <c r="AU558" s="78">
        <v>15875</v>
      </c>
      <c r="AV558" s="65">
        <f>IFERROR(AU558/AR550,"-")</f>
        <v>8.6236450623941772E-5</v>
      </c>
      <c r="AW558" s="78">
        <v>3</v>
      </c>
      <c r="AX558" s="65">
        <f>IFERROR(AW558/AS550,"-")</f>
        <v>8.1967213114754103E-3</v>
      </c>
      <c r="AY558" s="192">
        <f t="shared" si="61"/>
        <v>5291.666666666667</v>
      </c>
      <c r="AZ558" s="355"/>
      <c r="BA558" s="355"/>
      <c r="BB558" s="49" t="s">
        <v>114</v>
      </c>
      <c r="BC558" s="78">
        <v>0</v>
      </c>
      <c r="BD558" s="65">
        <f>IFERROR(BC558/AZ550,"-")</f>
        <v>0</v>
      </c>
      <c r="BE558" s="78">
        <v>0</v>
      </c>
      <c r="BF558" s="65">
        <f>IFERROR(BE558/BA550,"-")</f>
        <v>0</v>
      </c>
      <c r="BG558" s="81" t="str">
        <f t="shared" si="62"/>
        <v>-</v>
      </c>
      <c r="BH558" s="355"/>
      <c r="BI558" s="355"/>
      <c r="BJ558" s="49" t="s">
        <v>114</v>
      </c>
      <c r="BK558" s="78">
        <v>21483</v>
      </c>
      <c r="BL558" s="65">
        <f>IFERROR(BK558/BH550,"-")</f>
        <v>1.3235438445538631E-4</v>
      </c>
      <c r="BM558" s="78">
        <v>1</v>
      </c>
      <c r="BN558" s="65">
        <f>IFERROR(BM558/BI550,"-")</f>
        <v>2.3094688221709007E-3</v>
      </c>
      <c r="BO558" s="192">
        <f t="shared" si="63"/>
        <v>21483</v>
      </c>
      <c r="BP558" s="286"/>
    </row>
    <row r="559" spans="2:68" s="10" customFormat="1" ht="13.15" customHeight="1">
      <c r="B559" s="457"/>
      <c r="C559" s="456"/>
      <c r="D559" s="458"/>
      <c r="E559" s="458"/>
      <c r="F559" s="49" t="s">
        <v>115</v>
      </c>
      <c r="G559" s="78">
        <v>13502</v>
      </c>
      <c r="H559" s="65">
        <f>IFERROR(G559/D550,"-")</f>
        <v>2.1643706629831863E-4</v>
      </c>
      <c r="I559" s="78">
        <v>4</v>
      </c>
      <c r="J559" s="65">
        <f>IFERROR(I559/E550,"-")</f>
        <v>5.9701492537313432E-2</v>
      </c>
      <c r="K559" s="81">
        <f t="shared" si="56"/>
        <v>3375.5</v>
      </c>
      <c r="L559" s="355"/>
      <c r="M559" s="355"/>
      <c r="N559" s="49" t="s">
        <v>115</v>
      </c>
      <c r="O559" s="78">
        <v>267125</v>
      </c>
      <c r="P559" s="65">
        <f>IFERROR(O559/L550,"-")</f>
        <v>7.0173953645601584E-4</v>
      </c>
      <c r="Q559" s="78">
        <v>25</v>
      </c>
      <c r="R559" s="65">
        <f>IFERROR(Q559/M550,"-")</f>
        <v>3.3200531208499334E-2</v>
      </c>
      <c r="S559" s="81">
        <f t="shared" si="57"/>
        <v>10685</v>
      </c>
      <c r="T559" s="355"/>
      <c r="U559" s="355"/>
      <c r="V559" s="49" t="s">
        <v>115</v>
      </c>
      <c r="W559" s="78">
        <v>0</v>
      </c>
      <c r="X559" s="65">
        <f>IFERROR(W559/T550,"-")</f>
        <v>0</v>
      </c>
      <c r="Y559" s="78">
        <v>0</v>
      </c>
      <c r="Z559" s="65">
        <f>IFERROR(Y559/U550,"-")</f>
        <v>0</v>
      </c>
      <c r="AA559" s="192" t="str">
        <f t="shared" si="58"/>
        <v>-</v>
      </c>
      <c r="AB559" s="355"/>
      <c r="AC559" s="355"/>
      <c r="AD559" s="49" t="s">
        <v>115</v>
      </c>
      <c r="AE559" s="78">
        <v>4536</v>
      </c>
      <c r="AF559" s="65">
        <f>IFERROR(AE559/AB550,"-")</f>
        <v>1.6897416736637967E-4</v>
      </c>
      <c r="AG559" s="78">
        <v>1</v>
      </c>
      <c r="AH559" s="65">
        <f>IFERROR(AG559/AC550,"-")</f>
        <v>1.2048192771084338E-2</v>
      </c>
      <c r="AI559" s="81">
        <f t="shared" si="59"/>
        <v>4536</v>
      </c>
      <c r="AJ559" s="355"/>
      <c r="AK559" s="355"/>
      <c r="AL559" s="49" t="s">
        <v>115</v>
      </c>
      <c r="AM559" s="78">
        <v>98185</v>
      </c>
      <c r="AN559" s="65">
        <f>IFERROR(AM559/AJ550,"-")</f>
        <v>6.3887940870550875E-4</v>
      </c>
      <c r="AO559" s="78">
        <v>8</v>
      </c>
      <c r="AP559" s="65">
        <f>IFERROR(AO559/AK550,"-")</f>
        <v>3.0534351145038167E-2</v>
      </c>
      <c r="AQ559" s="81">
        <f t="shared" si="60"/>
        <v>12273.125</v>
      </c>
      <c r="AR559" s="355"/>
      <c r="AS559" s="355"/>
      <c r="AT559" s="49" t="s">
        <v>115</v>
      </c>
      <c r="AU559" s="78">
        <v>148975</v>
      </c>
      <c r="AV559" s="65">
        <f>IFERROR(AU559/AR550,"-")</f>
        <v>8.0926458152451807E-4</v>
      </c>
      <c r="AW559" s="78">
        <v>15</v>
      </c>
      <c r="AX559" s="65">
        <f>IFERROR(AW559/AS550,"-")</f>
        <v>4.0983606557377046E-2</v>
      </c>
      <c r="AY559" s="192">
        <f t="shared" si="61"/>
        <v>9931.6666666666661</v>
      </c>
      <c r="AZ559" s="355"/>
      <c r="BA559" s="355"/>
      <c r="BB559" s="49" t="s">
        <v>115</v>
      </c>
      <c r="BC559" s="78">
        <v>80942</v>
      </c>
      <c r="BD559" s="65">
        <f>IFERROR(BC559/AZ550,"-")</f>
        <v>1.7400752165151287E-3</v>
      </c>
      <c r="BE559" s="78">
        <v>4</v>
      </c>
      <c r="BF559" s="65">
        <f>IFERROR(BE559/BA550,"-")</f>
        <v>9.3023255813953487E-2</v>
      </c>
      <c r="BG559" s="81">
        <f t="shared" si="62"/>
        <v>20235.5</v>
      </c>
      <c r="BH559" s="355"/>
      <c r="BI559" s="355"/>
      <c r="BJ559" s="49" t="s">
        <v>115</v>
      </c>
      <c r="BK559" s="78">
        <v>31814</v>
      </c>
      <c r="BL559" s="65">
        <f>IFERROR(BK559/BH550,"-")</f>
        <v>1.9600253163262396E-4</v>
      </c>
      <c r="BM559" s="78">
        <v>6</v>
      </c>
      <c r="BN559" s="65">
        <f>IFERROR(BM559/BI550,"-")</f>
        <v>1.3856812933025405E-2</v>
      </c>
      <c r="BO559" s="192">
        <f t="shared" si="63"/>
        <v>5302.333333333333</v>
      </c>
      <c r="BP559" s="286"/>
    </row>
    <row r="560" spans="2:68" s="10" customFormat="1" ht="13.15" customHeight="1">
      <c r="B560" s="457"/>
      <c r="C560" s="456"/>
      <c r="D560" s="458"/>
      <c r="E560" s="458"/>
      <c r="F560" s="49" t="s">
        <v>116</v>
      </c>
      <c r="G560" s="78">
        <v>0</v>
      </c>
      <c r="H560" s="65">
        <f>IFERROR(G560/D550,"-")</f>
        <v>0</v>
      </c>
      <c r="I560" s="78">
        <v>0</v>
      </c>
      <c r="J560" s="65">
        <f>IFERROR(I560/E550,"-")</f>
        <v>0</v>
      </c>
      <c r="K560" s="81" t="str">
        <f t="shared" si="56"/>
        <v>-</v>
      </c>
      <c r="L560" s="355"/>
      <c r="M560" s="355"/>
      <c r="N560" s="49" t="s">
        <v>116</v>
      </c>
      <c r="O560" s="78">
        <v>14884</v>
      </c>
      <c r="P560" s="65">
        <f>IFERROR(O560/L550,"-")</f>
        <v>3.910038843467043E-5</v>
      </c>
      <c r="Q560" s="78">
        <v>3</v>
      </c>
      <c r="R560" s="65">
        <f>IFERROR(Q560/M550,"-")</f>
        <v>3.9840637450199202E-3</v>
      </c>
      <c r="S560" s="81">
        <f t="shared" si="57"/>
        <v>4961.333333333333</v>
      </c>
      <c r="T560" s="355"/>
      <c r="U560" s="355"/>
      <c r="V560" s="49" t="s">
        <v>116</v>
      </c>
      <c r="W560" s="78">
        <v>0</v>
      </c>
      <c r="X560" s="65">
        <f>IFERROR(W560/T550,"-")</f>
        <v>0</v>
      </c>
      <c r="Y560" s="78">
        <v>0</v>
      </c>
      <c r="Z560" s="65">
        <f>IFERROR(Y560/U550,"-")</f>
        <v>0</v>
      </c>
      <c r="AA560" s="192" t="str">
        <f t="shared" si="58"/>
        <v>-</v>
      </c>
      <c r="AB560" s="355"/>
      <c r="AC560" s="355"/>
      <c r="AD560" s="49" t="s">
        <v>116</v>
      </c>
      <c r="AE560" s="78">
        <v>0</v>
      </c>
      <c r="AF560" s="65">
        <f>IFERROR(AE560/AB550,"-")</f>
        <v>0</v>
      </c>
      <c r="AG560" s="78">
        <v>0</v>
      </c>
      <c r="AH560" s="65">
        <f>IFERROR(AG560/AC550,"-")</f>
        <v>0</v>
      </c>
      <c r="AI560" s="81" t="str">
        <f t="shared" si="59"/>
        <v>-</v>
      </c>
      <c r="AJ560" s="355"/>
      <c r="AK560" s="355"/>
      <c r="AL560" s="49" t="s">
        <v>116</v>
      </c>
      <c r="AM560" s="78">
        <v>14884</v>
      </c>
      <c r="AN560" s="65">
        <f>IFERROR(AM560/AJ550,"-")</f>
        <v>9.6848613527247457E-5</v>
      </c>
      <c r="AO560" s="78">
        <v>3</v>
      </c>
      <c r="AP560" s="65">
        <f>IFERROR(AO560/AK550,"-")</f>
        <v>1.1450381679389313E-2</v>
      </c>
      <c r="AQ560" s="81">
        <f t="shared" si="60"/>
        <v>4961.333333333333</v>
      </c>
      <c r="AR560" s="355"/>
      <c r="AS560" s="355"/>
      <c r="AT560" s="49" t="s">
        <v>116</v>
      </c>
      <c r="AU560" s="78">
        <v>0</v>
      </c>
      <c r="AV560" s="65">
        <f>IFERROR(AU560/AR550,"-")</f>
        <v>0</v>
      </c>
      <c r="AW560" s="78">
        <v>0</v>
      </c>
      <c r="AX560" s="65">
        <f>IFERROR(AW560/AS550,"-")</f>
        <v>0</v>
      </c>
      <c r="AY560" s="192" t="str">
        <f t="shared" si="61"/>
        <v>-</v>
      </c>
      <c r="AZ560" s="355"/>
      <c r="BA560" s="355"/>
      <c r="BB560" s="49" t="s">
        <v>116</v>
      </c>
      <c r="BC560" s="78">
        <v>0</v>
      </c>
      <c r="BD560" s="65">
        <f>IFERROR(BC560/AZ550,"-")</f>
        <v>0</v>
      </c>
      <c r="BE560" s="78">
        <v>0</v>
      </c>
      <c r="BF560" s="65">
        <f>IFERROR(BE560/BA550,"-")</f>
        <v>0</v>
      </c>
      <c r="BG560" s="81" t="str">
        <f t="shared" si="62"/>
        <v>-</v>
      </c>
      <c r="BH560" s="355"/>
      <c r="BI560" s="355"/>
      <c r="BJ560" s="49" t="s">
        <v>116</v>
      </c>
      <c r="BK560" s="78">
        <v>135333</v>
      </c>
      <c r="BL560" s="65">
        <f>IFERROR(BK560/BH550,"-")</f>
        <v>8.3377162926503729E-4</v>
      </c>
      <c r="BM560" s="78">
        <v>1</v>
      </c>
      <c r="BN560" s="65">
        <f>IFERROR(BM560/BI550,"-")</f>
        <v>2.3094688221709007E-3</v>
      </c>
      <c r="BO560" s="192">
        <f t="shared" si="63"/>
        <v>135333</v>
      </c>
      <c r="BP560" s="286"/>
    </row>
    <row r="561" spans="2:68" s="10" customFormat="1" ht="13.15" customHeight="1">
      <c r="B561" s="457"/>
      <c r="C561" s="456"/>
      <c r="D561" s="458"/>
      <c r="E561" s="458"/>
      <c r="F561" s="49" t="s">
        <v>117</v>
      </c>
      <c r="G561" s="78">
        <v>341043</v>
      </c>
      <c r="H561" s="65">
        <f>IFERROR(G561/D550,"-")</f>
        <v>5.4669194490873556E-3</v>
      </c>
      <c r="I561" s="78">
        <v>1</v>
      </c>
      <c r="J561" s="65">
        <f>IFERROR(I561/E550,"-")</f>
        <v>1.4925373134328358E-2</v>
      </c>
      <c r="K561" s="81">
        <f t="shared" si="56"/>
        <v>341043</v>
      </c>
      <c r="L561" s="355"/>
      <c r="M561" s="355"/>
      <c r="N561" s="49" t="s">
        <v>117</v>
      </c>
      <c r="O561" s="78">
        <v>11167</v>
      </c>
      <c r="P561" s="65">
        <f>IFERROR(O561/L550,"-")</f>
        <v>2.9335799358369037E-5</v>
      </c>
      <c r="Q561" s="78">
        <v>2</v>
      </c>
      <c r="R561" s="65">
        <f>IFERROR(Q561/M550,"-")</f>
        <v>2.6560424966799467E-3</v>
      </c>
      <c r="S561" s="81">
        <f t="shared" si="57"/>
        <v>5583.5</v>
      </c>
      <c r="T561" s="355"/>
      <c r="U561" s="355"/>
      <c r="V561" s="49" t="s">
        <v>117</v>
      </c>
      <c r="W561" s="78">
        <v>0</v>
      </c>
      <c r="X561" s="65">
        <f>IFERROR(W561/T550,"-")</f>
        <v>0</v>
      </c>
      <c r="Y561" s="78">
        <v>0</v>
      </c>
      <c r="Z561" s="65">
        <f>IFERROR(Y561/U550,"-")</f>
        <v>0</v>
      </c>
      <c r="AA561" s="192" t="str">
        <f t="shared" si="58"/>
        <v>-</v>
      </c>
      <c r="AB561" s="355"/>
      <c r="AC561" s="355"/>
      <c r="AD561" s="49" t="s">
        <v>117</v>
      </c>
      <c r="AE561" s="78">
        <v>0</v>
      </c>
      <c r="AF561" s="65">
        <f>IFERROR(AE561/AB550,"-")</f>
        <v>0</v>
      </c>
      <c r="AG561" s="78">
        <v>0</v>
      </c>
      <c r="AH561" s="65">
        <f>IFERROR(AG561/AC550,"-")</f>
        <v>0</v>
      </c>
      <c r="AI561" s="81" t="str">
        <f t="shared" si="59"/>
        <v>-</v>
      </c>
      <c r="AJ561" s="355"/>
      <c r="AK561" s="355"/>
      <c r="AL561" s="49" t="s">
        <v>117</v>
      </c>
      <c r="AM561" s="78">
        <v>8490</v>
      </c>
      <c r="AN561" s="65">
        <f>IFERROR(AM561/AJ550,"-")</f>
        <v>5.5243531903139677E-5</v>
      </c>
      <c r="AO561" s="78">
        <v>1</v>
      </c>
      <c r="AP561" s="65">
        <f>IFERROR(AO561/AK550,"-")</f>
        <v>3.8167938931297708E-3</v>
      </c>
      <c r="AQ561" s="81">
        <f t="shared" si="60"/>
        <v>8490</v>
      </c>
      <c r="AR561" s="355"/>
      <c r="AS561" s="355"/>
      <c r="AT561" s="49" t="s">
        <v>117</v>
      </c>
      <c r="AU561" s="78">
        <v>2677</v>
      </c>
      <c r="AV561" s="65">
        <f>IFERROR(AU561/AR550,"-")</f>
        <v>1.4542045878443598E-5</v>
      </c>
      <c r="AW561" s="78">
        <v>1</v>
      </c>
      <c r="AX561" s="65">
        <f>IFERROR(AW561/AS550,"-")</f>
        <v>2.7322404371584699E-3</v>
      </c>
      <c r="AY561" s="192">
        <f t="shared" si="61"/>
        <v>2677</v>
      </c>
      <c r="AZ561" s="355"/>
      <c r="BA561" s="355"/>
      <c r="BB561" s="49" t="s">
        <v>117</v>
      </c>
      <c r="BC561" s="78">
        <v>11167</v>
      </c>
      <c r="BD561" s="65">
        <f>IFERROR(BC561/AZ550,"-")</f>
        <v>2.4006597245959381E-4</v>
      </c>
      <c r="BE561" s="78">
        <v>2</v>
      </c>
      <c r="BF561" s="65">
        <f>IFERROR(BE561/BA550,"-")</f>
        <v>4.6511627906976744E-2</v>
      </c>
      <c r="BG561" s="81">
        <f t="shared" si="62"/>
        <v>5583.5</v>
      </c>
      <c r="BH561" s="355"/>
      <c r="BI561" s="355"/>
      <c r="BJ561" s="49" t="s">
        <v>117</v>
      </c>
      <c r="BK561" s="78">
        <v>1033283</v>
      </c>
      <c r="BL561" s="65">
        <f>IFERROR(BK561/BH550,"-")</f>
        <v>6.3659421604624561E-3</v>
      </c>
      <c r="BM561" s="78">
        <v>2</v>
      </c>
      <c r="BN561" s="65">
        <f>IFERROR(BM561/BI550,"-")</f>
        <v>4.6189376443418013E-3</v>
      </c>
      <c r="BO561" s="192">
        <f t="shared" si="63"/>
        <v>516641.5</v>
      </c>
      <c r="BP561" s="286"/>
    </row>
    <row r="562" spans="2:68" s="10" customFormat="1" ht="13.15" customHeight="1">
      <c r="B562" s="457"/>
      <c r="C562" s="456"/>
      <c r="D562" s="458"/>
      <c r="E562" s="458"/>
      <c r="F562" s="49" t="s">
        <v>118</v>
      </c>
      <c r="G562" s="78">
        <v>258033</v>
      </c>
      <c r="H562" s="65">
        <f>IFERROR(G562/D550,"-")</f>
        <v>4.1362691103654309E-3</v>
      </c>
      <c r="I562" s="78">
        <v>6</v>
      </c>
      <c r="J562" s="65">
        <f>IFERROR(I562/E550,"-")</f>
        <v>8.9552238805970144E-2</v>
      </c>
      <c r="K562" s="81">
        <f t="shared" si="56"/>
        <v>43005.5</v>
      </c>
      <c r="L562" s="355"/>
      <c r="M562" s="355"/>
      <c r="N562" s="49" t="s">
        <v>118</v>
      </c>
      <c r="O562" s="78">
        <v>2694397</v>
      </c>
      <c r="P562" s="65">
        <f>IFERROR(O562/L550,"-")</f>
        <v>7.078202720855329E-3</v>
      </c>
      <c r="Q562" s="78">
        <v>73</v>
      </c>
      <c r="R562" s="65">
        <f>IFERROR(Q562/M550,"-")</f>
        <v>9.6945551128818058E-2</v>
      </c>
      <c r="S562" s="81">
        <f t="shared" si="57"/>
        <v>36909.547945205479</v>
      </c>
      <c r="T562" s="355"/>
      <c r="U562" s="355"/>
      <c r="V562" s="49" t="s">
        <v>118</v>
      </c>
      <c r="W562" s="78">
        <v>137293</v>
      </c>
      <c r="X562" s="65">
        <f>IFERROR(W562/T550,"-")</f>
        <v>1.7714311519405449E-2</v>
      </c>
      <c r="Y562" s="78">
        <v>2</v>
      </c>
      <c r="Z562" s="65">
        <f>IFERROR(Y562/U550,"-")</f>
        <v>5.4054054054054057E-2</v>
      </c>
      <c r="AA562" s="192">
        <f t="shared" si="58"/>
        <v>68646.5</v>
      </c>
      <c r="AB562" s="355"/>
      <c r="AC562" s="355"/>
      <c r="AD562" s="49" t="s">
        <v>118</v>
      </c>
      <c r="AE562" s="78">
        <v>622907</v>
      </c>
      <c r="AF562" s="65">
        <f>IFERROR(AE562/AB550,"-")</f>
        <v>2.3204407335028539E-2</v>
      </c>
      <c r="AG562" s="78">
        <v>7</v>
      </c>
      <c r="AH562" s="65">
        <f>IFERROR(AG562/AC550,"-")</f>
        <v>8.4337349397590355E-2</v>
      </c>
      <c r="AI562" s="81">
        <f t="shared" si="59"/>
        <v>88986.71428571429</v>
      </c>
      <c r="AJ562" s="355"/>
      <c r="AK562" s="355"/>
      <c r="AL562" s="49" t="s">
        <v>118</v>
      </c>
      <c r="AM562" s="78">
        <v>1169672</v>
      </c>
      <c r="AN562" s="65">
        <f>IFERROR(AM562/AJ550,"-")</f>
        <v>7.6109319726983728E-3</v>
      </c>
      <c r="AO562" s="78">
        <v>30</v>
      </c>
      <c r="AP562" s="65">
        <f>IFERROR(AO562/AK550,"-")</f>
        <v>0.11450381679389313</v>
      </c>
      <c r="AQ562" s="81">
        <f t="shared" si="60"/>
        <v>38989.066666666666</v>
      </c>
      <c r="AR562" s="355"/>
      <c r="AS562" s="355"/>
      <c r="AT562" s="49" t="s">
        <v>118</v>
      </c>
      <c r="AU562" s="78">
        <v>764525</v>
      </c>
      <c r="AV562" s="65">
        <f>IFERROR(AU562/AR550,"-")</f>
        <v>4.1530659787886032E-3</v>
      </c>
      <c r="AW562" s="78">
        <v>34</v>
      </c>
      <c r="AX562" s="65">
        <f>IFERROR(AW562/AS550,"-")</f>
        <v>9.2896174863387984E-2</v>
      </c>
      <c r="AY562" s="192">
        <f t="shared" si="61"/>
        <v>22486.029411764706</v>
      </c>
      <c r="AZ562" s="355"/>
      <c r="BA562" s="355"/>
      <c r="BB562" s="49" t="s">
        <v>118</v>
      </c>
      <c r="BC562" s="78">
        <v>475472</v>
      </c>
      <c r="BD562" s="65">
        <f>IFERROR(BC562/AZ550,"-")</f>
        <v>1.0221603658754186E-2</v>
      </c>
      <c r="BE562" s="78">
        <v>10</v>
      </c>
      <c r="BF562" s="65">
        <f>IFERROR(BE562/BA550,"-")</f>
        <v>0.23255813953488372</v>
      </c>
      <c r="BG562" s="81">
        <f t="shared" si="62"/>
        <v>47547.199999999997</v>
      </c>
      <c r="BH562" s="355"/>
      <c r="BI562" s="355"/>
      <c r="BJ562" s="49" t="s">
        <v>118</v>
      </c>
      <c r="BK562" s="78">
        <v>764990</v>
      </c>
      <c r="BL562" s="65">
        <f>IFERROR(BK562/BH550,"-")</f>
        <v>4.7130186921996919E-3</v>
      </c>
      <c r="BM562" s="78">
        <v>35</v>
      </c>
      <c r="BN562" s="65">
        <f>IFERROR(BM562/BI550,"-")</f>
        <v>8.0831408775981523E-2</v>
      </c>
      <c r="BO562" s="192">
        <f t="shared" si="63"/>
        <v>21856.857142857141</v>
      </c>
      <c r="BP562" s="286"/>
    </row>
    <row r="563" spans="2:68" s="10" customFormat="1" ht="13.15" customHeight="1">
      <c r="B563" s="457"/>
      <c r="C563" s="456"/>
      <c r="D563" s="458"/>
      <c r="E563" s="458"/>
      <c r="F563" s="49" t="s">
        <v>119</v>
      </c>
      <c r="G563" s="78">
        <v>266986</v>
      </c>
      <c r="H563" s="65">
        <f>IFERROR(G563/D550,"-")</f>
        <v>4.2797857045417638E-3</v>
      </c>
      <c r="I563" s="78">
        <v>6</v>
      </c>
      <c r="J563" s="65">
        <f>IFERROR(I563/E550,"-")</f>
        <v>8.9552238805970144E-2</v>
      </c>
      <c r="K563" s="81">
        <f t="shared" si="56"/>
        <v>44497.666666666664</v>
      </c>
      <c r="L563" s="355"/>
      <c r="M563" s="355"/>
      <c r="N563" s="49" t="s">
        <v>119</v>
      </c>
      <c r="O563" s="78">
        <v>5936606</v>
      </c>
      <c r="P563" s="65">
        <f>IFERROR(O563/L550,"-")</f>
        <v>1.5595511998360326E-2</v>
      </c>
      <c r="Q563" s="78">
        <v>57</v>
      </c>
      <c r="R563" s="65">
        <f>IFERROR(Q563/M550,"-")</f>
        <v>7.5697211155378488E-2</v>
      </c>
      <c r="S563" s="81">
        <f t="shared" si="57"/>
        <v>104150.98245614035</v>
      </c>
      <c r="T563" s="355"/>
      <c r="U563" s="355"/>
      <c r="V563" s="49" t="s">
        <v>119</v>
      </c>
      <c r="W563" s="78">
        <v>13310</v>
      </c>
      <c r="X563" s="65">
        <f>IFERROR(W563/T550,"-")</f>
        <v>1.7173307184145334E-3</v>
      </c>
      <c r="Y563" s="78">
        <v>1</v>
      </c>
      <c r="Z563" s="65">
        <f>IFERROR(Y563/U550,"-")</f>
        <v>2.7027027027027029E-2</v>
      </c>
      <c r="AA563" s="192">
        <f t="shared" si="58"/>
        <v>13310</v>
      </c>
      <c r="AB563" s="355"/>
      <c r="AC563" s="355"/>
      <c r="AD563" s="49" t="s">
        <v>119</v>
      </c>
      <c r="AE563" s="78">
        <v>479374</v>
      </c>
      <c r="AF563" s="65">
        <f>IFERROR(AE563/AB550,"-")</f>
        <v>1.7857544644420388E-2</v>
      </c>
      <c r="AG563" s="78">
        <v>3</v>
      </c>
      <c r="AH563" s="65">
        <f>IFERROR(AG563/AC550,"-")</f>
        <v>3.614457831325301E-2</v>
      </c>
      <c r="AI563" s="81">
        <f t="shared" si="59"/>
        <v>159791.33333333334</v>
      </c>
      <c r="AJ563" s="355"/>
      <c r="AK563" s="355"/>
      <c r="AL563" s="49" t="s">
        <v>119</v>
      </c>
      <c r="AM563" s="78">
        <v>2083318</v>
      </c>
      <c r="AN563" s="65">
        <f>IFERROR(AM563/AJ550,"-")</f>
        <v>1.3555929846570688E-2</v>
      </c>
      <c r="AO563" s="78">
        <v>30</v>
      </c>
      <c r="AP563" s="65">
        <f>IFERROR(AO563/AK550,"-")</f>
        <v>0.11450381679389313</v>
      </c>
      <c r="AQ563" s="81">
        <f t="shared" si="60"/>
        <v>69443.933333333334</v>
      </c>
      <c r="AR563" s="355"/>
      <c r="AS563" s="355"/>
      <c r="AT563" s="49" t="s">
        <v>119</v>
      </c>
      <c r="AU563" s="78">
        <v>1839599</v>
      </c>
      <c r="AV563" s="65">
        <f>IFERROR(AU563/AR550,"-")</f>
        <v>9.9931016271718204E-3</v>
      </c>
      <c r="AW563" s="78">
        <v>20</v>
      </c>
      <c r="AX563" s="65">
        <f>IFERROR(AW563/AS550,"-")</f>
        <v>5.4644808743169397E-2</v>
      </c>
      <c r="AY563" s="192">
        <f t="shared" si="61"/>
        <v>91979.95</v>
      </c>
      <c r="AZ563" s="355"/>
      <c r="BA563" s="355"/>
      <c r="BB563" s="49" t="s">
        <v>119</v>
      </c>
      <c r="BC563" s="78">
        <v>3130108</v>
      </c>
      <c r="BD563" s="65">
        <f>IFERROR(BC563/AZ550,"-")</f>
        <v>6.7290446935036649E-2</v>
      </c>
      <c r="BE563" s="78">
        <v>15</v>
      </c>
      <c r="BF563" s="65">
        <f>IFERROR(BE563/BA550,"-")</f>
        <v>0.34883720930232559</v>
      </c>
      <c r="BG563" s="81">
        <f t="shared" si="62"/>
        <v>208673.86666666667</v>
      </c>
      <c r="BH563" s="355"/>
      <c r="BI563" s="355"/>
      <c r="BJ563" s="49" t="s">
        <v>119</v>
      </c>
      <c r="BK563" s="78">
        <v>800182</v>
      </c>
      <c r="BL563" s="65">
        <f>IFERROR(BK563/BH550,"-")</f>
        <v>4.9298327078285123E-3</v>
      </c>
      <c r="BM563" s="78">
        <v>16</v>
      </c>
      <c r="BN563" s="65">
        <f>IFERROR(BM563/BI550,"-")</f>
        <v>3.695150115473441E-2</v>
      </c>
      <c r="BO563" s="192">
        <f t="shared" si="63"/>
        <v>50011.375</v>
      </c>
      <c r="BP563" s="286"/>
    </row>
    <row r="564" spans="2:68" s="10" customFormat="1" ht="13.15" customHeight="1">
      <c r="B564" s="457"/>
      <c r="C564" s="456"/>
      <c r="D564" s="458"/>
      <c r="E564" s="458"/>
      <c r="F564" s="49" t="s">
        <v>120</v>
      </c>
      <c r="G564" s="78">
        <v>66055</v>
      </c>
      <c r="H564" s="65">
        <f>IFERROR(G564/D550,"-")</f>
        <v>1.058861680812875E-3</v>
      </c>
      <c r="I564" s="78">
        <v>5</v>
      </c>
      <c r="J564" s="65">
        <f>IFERROR(I564/E550,"-")</f>
        <v>7.4626865671641784E-2</v>
      </c>
      <c r="K564" s="81">
        <f t="shared" si="56"/>
        <v>13211</v>
      </c>
      <c r="L564" s="355"/>
      <c r="M564" s="355"/>
      <c r="N564" s="49" t="s">
        <v>120</v>
      </c>
      <c r="O564" s="78">
        <v>1794475</v>
      </c>
      <c r="P564" s="65">
        <f>IFERROR(O564/L550,"-")</f>
        <v>4.7141003450890369E-3</v>
      </c>
      <c r="Q564" s="78">
        <v>46</v>
      </c>
      <c r="R564" s="65">
        <f>IFERROR(Q564/M550,"-")</f>
        <v>6.1088977423638779E-2</v>
      </c>
      <c r="S564" s="81">
        <f t="shared" si="57"/>
        <v>39010.32608695652</v>
      </c>
      <c r="T564" s="355"/>
      <c r="U564" s="355"/>
      <c r="V564" s="49" t="s">
        <v>120</v>
      </c>
      <c r="W564" s="78">
        <v>0</v>
      </c>
      <c r="X564" s="65">
        <f>IFERROR(W564/T550,"-")</f>
        <v>0</v>
      </c>
      <c r="Y564" s="78">
        <v>0</v>
      </c>
      <c r="Z564" s="65">
        <f>IFERROR(Y564/U550,"-")</f>
        <v>0</v>
      </c>
      <c r="AA564" s="192" t="str">
        <f t="shared" si="58"/>
        <v>-</v>
      </c>
      <c r="AB564" s="355"/>
      <c r="AC564" s="355"/>
      <c r="AD564" s="49" t="s">
        <v>120</v>
      </c>
      <c r="AE564" s="78">
        <v>8731</v>
      </c>
      <c r="AF564" s="65">
        <f>IFERROR(AE564/AB550,"-")</f>
        <v>3.2524547073982819E-4</v>
      </c>
      <c r="AG564" s="78">
        <v>1</v>
      </c>
      <c r="AH564" s="65">
        <f>IFERROR(AG564/AC550,"-")</f>
        <v>1.2048192771084338E-2</v>
      </c>
      <c r="AI564" s="81">
        <f t="shared" si="59"/>
        <v>8731</v>
      </c>
      <c r="AJ564" s="355"/>
      <c r="AK564" s="355"/>
      <c r="AL564" s="49" t="s">
        <v>120</v>
      </c>
      <c r="AM564" s="78">
        <v>1099258</v>
      </c>
      <c r="AN564" s="65">
        <f>IFERROR(AM564/AJ550,"-")</f>
        <v>7.1527555232958201E-3</v>
      </c>
      <c r="AO564" s="78">
        <v>23</v>
      </c>
      <c r="AP564" s="65">
        <f>IFERROR(AO564/AK550,"-")</f>
        <v>8.7786259541984726E-2</v>
      </c>
      <c r="AQ564" s="81">
        <f t="shared" si="60"/>
        <v>47793.82608695652</v>
      </c>
      <c r="AR564" s="355"/>
      <c r="AS564" s="355"/>
      <c r="AT564" s="49" t="s">
        <v>120</v>
      </c>
      <c r="AU564" s="78">
        <v>659518</v>
      </c>
      <c r="AV564" s="65">
        <f>IFERROR(AU564/AR550,"-")</f>
        <v>3.5826451302425717E-3</v>
      </c>
      <c r="AW564" s="78">
        <v>20</v>
      </c>
      <c r="AX564" s="65">
        <f>IFERROR(AW564/AS550,"-")</f>
        <v>5.4644808743169397E-2</v>
      </c>
      <c r="AY564" s="192">
        <f t="shared" si="61"/>
        <v>32975.9</v>
      </c>
      <c r="AZ564" s="355"/>
      <c r="BA564" s="355"/>
      <c r="BB564" s="49" t="s">
        <v>120</v>
      </c>
      <c r="BC564" s="78">
        <v>273946</v>
      </c>
      <c r="BD564" s="65">
        <f>IFERROR(BC564/AZ550,"-")</f>
        <v>5.8892372966254034E-3</v>
      </c>
      <c r="BE564" s="78">
        <v>5</v>
      </c>
      <c r="BF564" s="65">
        <f>IFERROR(BE564/BA550,"-")</f>
        <v>0.11627906976744186</v>
      </c>
      <c r="BG564" s="81">
        <f t="shared" si="62"/>
        <v>54789.2</v>
      </c>
      <c r="BH564" s="355"/>
      <c r="BI564" s="355"/>
      <c r="BJ564" s="49" t="s">
        <v>120</v>
      </c>
      <c r="BK564" s="78">
        <v>436494</v>
      </c>
      <c r="BL564" s="65">
        <f>IFERROR(BK564/BH550,"-")</f>
        <v>2.6891912064641527E-3</v>
      </c>
      <c r="BM564" s="78">
        <v>11</v>
      </c>
      <c r="BN564" s="65">
        <f>IFERROR(BM564/BI550,"-")</f>
        <v>2.5404157043879907E-2</v>
      </c>
      <c r="BO564" s="192">
        <f t="shared" si="63"/>
        <v>39681.272727272728</v>
      </c>
      <c r="BP564" s="286"/>
    </row>
    <row r="565" spans="2:68" s="10" customFormat="1" ht="13.15" customHeight="1">
      <c r="B565" s="457"/>
      <c r="C565" s="456"/>
      <c r="D565" s="458"/>
      <c r="E565" s="458"/>
      <c r="F565" s="50" t="s">
        <v>121</v>
      </c>
      <c r="G565" s="79">
        <v>337262</v>
      </c>
      <c r="H565" s="66">
        <f>IFERROR(G565/D550,"-")</f>
        <v>5.4063100173236218E-3</v>
      </c>
      <c r="I565" s="79">
        <v>12</v>
      </c>
      <c r="J565" s="66">
        <f>IFERROR(I565/E550,"-")</f>
        <v>0.17910447761194029</v>
      </c>
      <c r="K565" s="82">
        <f t="shared" si="56"/>
        <v>28105.166666666668</v>
      </c>
      <c r="L565" s="355"/>
      <c r="M565" s="355"/>
      <c r="N565" s="50" t="s">
        <v>121</v>
      </c>
      <c r="O565" s="79">
        <v>308353</v>
      </c>
      <c r="P565" s="66">
        <f>IFERROR(O565/L550,"-")</f>
        <v>8.1004582605455062E-4</v>
      </c>
      <c r="Q565" s="79">
        <v>39</v>
      </c>
      <c r="R565" s="66">
        <f>IFERROR(Q565/M550,"-")</f>
        <v>5.1792828685258967E-2</v>
      </c>
      <c r="S565" s="82">
        <f t="shared" si="57"/>
        <v>7906.4871794871797</v>
      </c>
      <c r="T565" s="355"/>
      <c r="U565" s="355"/>
      <c r="V565" s="50" t="s">
        <v>121</v>
      </c>
      <c r="W565" s="79">
        <v>1208</v>
      </c>
      <c r="X565" s="66">
        <f>IFERROR(W565/T550,"-")</f>
        <v>1.5586292320396365E-4</v>
      </c>
      <c r="Y565" s="79">
        <v>1</v>
      </c>
      <c r="Z565" s="66">
        <f>IFERROR(Y565/U550,"-")</f>
        <v>2.7027027027027029E-2</v>
      </c>
      <c r="AA565" s="193">
        <f t="shared" si="58"/>
        <v>1208</v>
      </c>
      <c r="AB565" s="355"/>
      <c r="AC565" s="355"/>
      <c r="AD565" s="50" t="s">
        <v>121</v>
      </c>
      <c r="AE565" s="79">
        <v>12280</v>
      </c>
      <c r="AF565" s="66">
        <f>IFERROR(AE565/AB550,"-")</f>
        <v>4.5745211094778266E-4</v>
      </c>
      <c r="AG565" s="79">
        <v>1</v>
      </c>
      <c r="AH565" s="66">
        <f>IFERROR(AG565/AC550,"-")</f>
        <v>1.2048192771084338E-2</v>
      </c>
      <c r="AI565" s="82">
        <f t="shared" si="59"/>
        <v>12280</v>
      </c>
      <c r="AJ565" s="355"/>
      <c r="AK565" s="355"/>
      <c r="AL565" s="50" t="s">
        <v>121</v>
      </c>
      <c r="AM565" s="79">
        <v>109324</v>
      </c>
      <c r="AN565" s="66">
        <f>IFERROR(AM565/AJ550,"-")</f>
        <v>7.1135970338973399E-4</v>
      </c>
      <c r="AO565" s="79">
        <v>12</v>
      </c>
      <c r="AP565" s="66">
        <f>IFERROR(AO565/AK550,"-")</f>
        <v>4.5801526717557252E-2</v>
      </c>
      <c r="AQ565" s="82">
        <f t="shared" si="60"/>
        <v>9110.3333333333339</v>
      </c>
      <c r="AR565" s="355"/>
      <c r="AS565" s="355"/>
      <c r="AT565" s="50" t="s">
        <v>121</v>
      </c>
      <c r="AU565" s="79">
        <v>185541</v>
      </c>
      <c r="AV565" s="66">
        <f>IFERROR(AU565/AR550,"-")</f>
        <v>1.0078990415884586E-3</v>
      </c>
      <c r="AW565" s="79">
        <v>25</v>
      </c>
      <c r="AX565" s="68">
        <f>IFERROR(AW565/AS550,"-")</f>
        <v>6.8306010928961755E-2</v>
      </c>
      <c r="AY565" s="193">
        <f t="shared" si="61"/>
        <v>7421.64</v>
      </c>
      <c r="AZ565" s="355"/>
      <c r="BA565" s="355"/>
      <c r="BB565" s="50" t="s">
        <v>121</v>
      </c>
      <c r="BC565" s="79">
        <v>66418</v>
      </c>
      <c r="BD565" s="66">
        <f>IFERROR(BC565/AZ550,"-")</f>
        <v>1.4278411174730278E-3</v>
      </c>
      <c r="BE565" s="79">
        <v>4</v>
      </c>
      <c r="BF565" s="66">
        <f>IFERROR(BE565/BA550,"-")</f>
        <v>9.3023255813953487E-2</v>
      </c>
      <c r="BG565" s="82">
        <f t="shared" si="62"/>
        <v>16604.5</v>
      </c>
      <c r="BH565" s="355"/>
      <c r="BI565" s="355"/>
      <c r="BJ565" s="50" t="s">
        <v>121</v>
      </c>
      <c r="BK565" s="79">
        <v>170446</v>
      </c>
      <c r="BL565" s="66">
        <f>IFERROR(BK565/BH550,"-")</f>
        <v>1.0500989346405427E-3</v>
      </c>
      <c r="BM565" s="79">
        <v>21</v>
      </c>
      <c r="BN565" s="66">
        <f>IFERROR(BM565/BI550,"-")</f>
        <v>4.8498845265588918E-2</v>
      </c>
      <c r="BO565" s="193">
        <f t="shared" si="63"/>
        <v>8116.4761904761908</v>
      </c>
      <c r="BP565" s="286"/>
    </row>
    <row r="566" spans="2:68" s="10" customFormat="1" ht="13.15" customHeight="1">
      <c r="B566" s="457"/>
      <c r="C566" s="456"/>
      <c r="D566" s="458"/>
      <c r="E566" s="458"/>
      <c r="F566" s="51" t="s">
        <v>71</v>
      </c>
      <c r="G566" s="74">
        <f>SUM(G550:G565)</f>
        <v>11864897</v>
      </c>
      <c r="H566" s="66">
        <f>IFERROR(G566/D550,"-")</f>
        <v>0.19019430444465427</v>
      </c>
      <c r="I566" s="79">
        <v>63</v>
      </c>
      <c r="J566" s="66">
        <f>IFERROR(I566/E550,"-")</f>
        <v>0.94029850746268662</v>
      </c>
      <c r="K566" s="82">
        <f t="shared" si="56"/>
        <v>188331.6984126984</v>
      </c>
      <c r="L566" s="356"/>
      <c r="M566" s="356"/>
      <c r="N566" s="51" t="s">
        <v>71</v>
      </c>
      <c r="O566" s="74">
        <f>SUM(O550:O565)</f>
        <v>78481685</v>
      </c>
      <c r="P566" s="66">
        <f>IFERROR(O566/L550,"-")</f>
        <v>0.20617202153369041</v>
      </c>
      <c r="Q566" s="79">
        <v>568</v>
      </c>
      <c r="R566" s="66">
        <f>IFERROR(Q566/M550,"-")</f>
        <v>0.75431606905710491</v>
      </c>
      <c r="S566" s="82">
        <f t="shared" si="57"/>
        <v>138171.98063380283</v>
      </c>
      <c r="T566" s="356"/>
      <c r="U566" s="356"/>
      <c r="V566" s="51" t="s">
        <v>71</v>
      </c>
      <c r="W566" s="74">
        <f>SUM(W550:W565)</f>
        <v>299128</v>
      </c>
      <c r="X566" s="66">
        <f>IFERROR(W566/T550,"-")</f>
        <v>3.8595169281585469E-2</v>
      </c>
      <c r="Y566" s="79">
        <v>10</v>
      </c>
      <c r="Z566" s="66">
        <f>IFERROR(Y566/U550,"-")</f>
        <v>0.27027027027027029</v>
      </c>
      <c r="AA566" s="193">
        <f t="shared" si="58"/>
        <v>29912.799999999999</v>
      </c>
      <c r="AB566" s="356"/>
      <c r="AC566" s="356"/>
      <c r="AD566" s="51" t="s">
        <v>71</v>
      </c>
      <c r="AE566" s="74">
        <f>SUM(AE550:AE565)</f>
        <v>1855790</v>
      </c>
      <c r="AF566" s="66">
        <f>IFERROR(AE566/AB550,"-")</f>
        <v>6.9131518971969508E-2</v>
      </c>
      <c r="AG566" s="79">
        <v>26</v>
      </c>
      <c r="AH566" s="66">
        <f>IFERROR(AG566/AC550,"-")</f>
        <v>0.31325301204819278</v>
      </c>
      <c r="AI566" s="82">
        <f t="shared" si="59"/>
        <v>71376.538461538468</v>
      </c>
      <c r="AJ566" s="356"/>
      <c r="AK566" s="356"/>
      <c r="AL566" s="51" t="s">
        <v>71</v>
      </c>
      <c r="AM566" s="74">
        <f>SUM(AM550:AM565)</f>
        <v>33543662</v>
      </c>
      <c r="AN566" s="66">
        <f>IFERROR(AM566/AJ550,"-")</f>
        <v>0.21826506028800163</v>
      </c>
      <c r="AO566" s="79">
        <v>225</v>
      </c>
      <c r="AP566" s="66">
        <f>IFERROR(AO566/AK550,"-")</f>
        <v>0.85877862595419852</v>
      </c>
      <c r="AQ566" s="82">
        <f t="shared" si="60"/>
        <v>149082.94222222222</v>
      </c>
      <c r="AR566" s="356"/>
      <c r="AS566" s="356"/>
      <c r="AT566" s="51" t="s">
        <v>71</v>
      </c>
      <c r="AU566" s="74">
        <f>SUM(AU550:AU565)</f>
        <v>37422611</v>
      </c>
      <c r="AV566" s="66">
        <f>IFERROR(AU566/AR550,"-")</f>
        <v>0.20328775721073891</v>
      </c>
      <c r="AW566" s="79">
        <v>302</v>
      </c>
      <c r="AX566" s="153">
        <f>IFERROR(AW566/AS550,"-")</f>
        <v>0.82513661202185795</v>
      </c>
      <c r="AY566" s="282">
        <f t="shared" si="61"/>
        <v>123915.93046357617</v>
      </c>
      <c r="AZ566" s="356"/>
      <c r="BA566" s="356"/>
      <c r="BB566" s="51" t="s">
        <v>71</v>
      </c>
      <c r="BC566" s="74">
        <f>SUM(BC550:BC565)</f>
        <v>15030561</v>
      </c>
      <c r="BD566" s="66">
        <f>IFERROR(BC566/AZ550,"-")</f>
        <v>0.32312404791602439</v>
      </c>
      <c r="BE566" s="79">
        <v>41</v>
      </c>
      <c r="BF566" s="66">
        <f>IFERROR(BE566/BA550,"-")</f>
        <v>0.95348837209302328</v>
      </c>
      <c r="BG566" s="82">
        <f t="shared" si="62"/>
        <v>366599.04878048779</v>
      </c>
      <c r="BH566" s="356"/>
      <c r="BI566" s="356"/>
      <c r="BJ566" s="51" t="s">
        <v>71</v>
      </c>
      <c r="BK566" s="74">
        <f>SUM(BK550:BK565)</f>
        <v>36513831</v>
      </c>
      <c r="BL566" s="66">
        <f>IFERROR(BK566/BH550,"-")</f>
        <v>0.22495767006996245</v>
      </c>
      <c r="BM566" s="79">
        <v>276</v>
      </c>
      <c r="BN566" s="66">
        <f>IFERROR(BM566/BI550,"-")</f>
        <v>0.6374133949191686</v>
      </c>
      <c r="BO566" s="193">
        <f t="shared" si="63"/>
        <v>132296.48913043478</v>
      </c>
      <c r="BP566" s="286"/>
    </row>
    <row r="567" spans="2:68" s="10" customFormat="1" ht="13.15" customHeight="1">
      <c r="B567" s="378">
        <v>34</v>
      </c>
      <c r="C567" s="373" t="s">
        <v>43</v>
      </c>
      <c r="D567" s="354">
        <v>192944320</v>
      </c>
      <c r="E567" s="354">
        <v>281</v>
      </c>
      <c r="F567" s="47" t="s">
        <v>107</v>
      </c>
      <c r="G567" s="77">
        <v>7078103</v>
      </c>
      <c r="H567" s="64">
        <f>IFERROR(G567/D567,"-")</f>
        <v>3.6684692246965342E-2</v>
      </c>
      <c r="I567" s="77">
        <v>63</v>
      </c>
      <c r="J567" s="64">
        <f>IFERROR(I567/E567,"-")</f>
        <v>0.22419928825622776</v>
      </c>
      <c r="K567" s="80">
        <f t="shared" si="56"/>
        <v>112350.84126984127</v>
      </c>
      <c r="L567" s="354">
        <v>1242571000</v>
      </c>
      <c r="M567" s="354">
        <v>2505</v>
      </c>
      <c r="N567" s="47" t="s">
        <v>107</v>
      </c>
      <c r="O567" s="77">
        <v>21382634</v>
      </c>
      <c r="P567" s="64">
        <f>IFERROR(O567/L567,"-")</f>
        <v>1.7208380044279159E-2</v>
      </c>
      <c r="Q567" s="77">
        <v>356</v>
      </c>
      <c r="R567" s="64">
        <f>IFERROR(Q567/M567,"-")</f>
        <v>0.14211576846307386</v>
      </c>
      <c r="S567" s="80">
        <f t="shared" si="57"/>
        <v>60063.578651685391</v>
      </c>
      <c r="T567" s="354">
        <v>36378450</v>
      </c>
      <c r="U567" s="354">
        <v>119</v>
      </c>
      <c r="V567" s="47" t="s">
        <v>107</v>
      </c>
      <c r="W567" s="77">
        <v>117362</v>
      </c>
      <c r="X567" s="64">
        <f>IFERROR(W567/T567,"-")</f>
        <v>3.2261407509115974E-3</v>
      </c>
      <c r="Y567" s="77">
        <v>9</v>
      </c>
      <c r="Z567" s="64">
        <f>IFERROR(Y567/U567,"-")</f>
        <v>7.5630252100840331E-2</v>
      </c>
      <c r="AA567" s="191">
        <f t="shared" si="58"/>
        <v>13040.222222222223</v>
      </c>
      <c r="AB567" s="354">
        <v>64348570</v>
      </c>
      <c r="AC567" s="354">
        <v>244</v>
      </c>
      <c r="AD567" s="47" t="s">
        <v>107</v>
      </c>
      <c r="AE567" s="77">
        <v>801459</v>
      </c>
      <c r="AF567" s="64">
        <f>IFERROR(AE567/AB567,"-")</f>
        <v>1.2454962091620683E-2</v>
      </c>
      <c r="AG567" s="77">
        <v>24</v>
      </c>
      <c r="AH567" s="64">
        <f>IFERROR(AG567/AC567,"-")</f>
        <v>9.8360655737704916E-2</v>
      </c>
      <c r="AI567" s="80">
        <f t="shared" si="59"/>
        <v>33394.125</v>
      </c>
      <c r="AJ567" s="354">
        <v>555194140</v>
      </c>
      <c r="AK567" s="354">
        <v>894</v>
      </c>
      <c r="AL567" s="47" t="s">
        <v>107</v>
      </c>
      <c r="AM567" s="77">
        <v>9003393</v>
      </c>
      <c r="AN567" s="64">
        <f>IFERROR(AM567/AJ567,"-")</f>
        <v>1.6216657113852104E-2</v>
      </c>
      <c r="AO567" s="77">
        <v>160</v>
      </c>
      <c r="AP567" s="64">
        <f>IFERROR(AO567/AK567,"-")</f>
        <v>0.17897091722595079</v>
      </c>
      <c r="AQ567" s="80">
        <f t="shared" si="60"/>
        <v>56271.206250000003</v>
      </c>
      <c r="AR567" s="354">
        <v>571703160</v>
      </c>
      <c r="AS567" s="354">
        <v>1232</v>
      </c>
      <c r="AT567" s="47" t="s">
        <v>107</v>
      </c>
      <c r="AU567" s="77">
        <v>8357749</v>
      </c>
      <c r="AV567" s="64">
        <f>IFERROR(AU567/AR567,"-")</f>
        <v>1.4619035864695937E-2</v>
      </c>
      <c r="AW567" s="77">
        <v>158</v>
      </c>
      <c r="AX567" s="64">
        <f>IFERROR(AW567/AS567,"-")</f>
        <v>0.12824675324675325</v>
      </c>
      <c r="AY567" s="191">
        <f t="shared" si="61"/>
        <v>52897.145569620254</v>
      </c>
      <c r="AZ567" s="354">
        <v>122901730</v>
      </c>
      <c r="BA567" s="354">
        <v>99</v>
      </c>
      <c r="BB567" s="47" t="s">
        <v>107</v>
      </c>
      <c r="BC567" s="77">
        <v>6998981</v>
      </c>
      <c r="BD567" s="64">
        <f>IFERROR(BC567/AZ567,"-")</f>
        <v>5.6947782590204388E-2</v>
      </c>
      <c r="BE567" s="77">
        <v>25</v>
      </c>
      <c r="BF567" s="64">
        <f>IFERROR(BE567/BA567,"-")</f>
        <v>0.25252525252525254</v>
      </c>
      <c r="BG567" s="80">
        <f t="shared" si="62"/>
        <v>279959.24</v>
      </c>
      <c r="BH567" s="354">
        <v>487738090</v>
      </c>
      <c r="BI567" s="354">
        <v>1441</v>
      </c>
      <c r="BJ567" s="47" t="s">
        <v>107</v>
      </c>
      <c r="BK567" s="77">
        <v>3931553</v>
      </c>
      <c r="BL567" s="64">
        <f>IFERROR(BK567/BH567,"-")</f>
        <v>8.0607872967231251E-3</v>
      </c>
      <c r="BM567" s="77">
        <v>142</v>
      </c>
      <c r="BN567" s="64">
        <f>IFERROR(BM567/BI567,"-")</f>
        <v>9.8542678695350452E-2</v>
      </c>
      <c r="BO567" s="191">
        <f t="shared" si="63"/>
        <v>27686.992957746479</v>
      </c>
      <c r="BP567" s="286"/>
    </row>
    <row r="568" spans="2:68" s="10" customFormat="1" ht="13.15" customHeight="1">
      <c r="B568" s="379"/>
      <c r="C568" s="374"/>
      <c r="D568" s="355"/>
      <c r="E568" s="355"/>
      <c r="F568" s="48" t="s">
        <v>108</v>
      </c>
      <c r="G568" s="78">
        <v>1413017</v>
      </c>
      <c r="H568" s="65">
        <f>IFERROR(G568/D567,"-")</f>
        <v>7.3234444009546377E-3</v>
      </c>
      <c r="I568" s="78">
        <v>72</v>
      </c>
      <c r="J568" s="65">
        <f>IFERROR(I568/E567,"-")</f>
        <v>0.25622775800711745</v>
      </c>
      <c r="K568" s="81">
        <f t="shared" si="56"/>
        <v>19625.236111111109</v>
      </c>
      <c r="L568" s="355"/>
      <c r="M568" s="355"/>
      <c r="N568" s="48" t="s">
        <v>108</v>
      </c>
      <c r="O568" s="78">
        <v>36238492</v>
      </c>
      <c r="P568" s="65">
        <f>IFERROR(O568/L567,"-")</f>
        <v>2.9164121808733665E-2</v>
      </c>
      <c r="Q568" s="78">
        <v>581</v>
      </c>
      <c r="R568" s="65">
        <f>IFERROR(Q568/M567,"-")</f>
        <v>0.23193612774451097</v>
      </c>
      <c r="S568" s="81">
        <f t="shared" si="57"/>
        <v>62372.619621342514</v>
      </c>
      <c r="T568" s="355"/>
      <c r="U568" s="355"/>
      <c r="V568" s="48" t="s">
        <v>108</v>
      </c>
      <c r="W568" s="78">
        <v>592695</v>
      </c>
      <c r="X568" s="65">
        <f>IFERROR(W568/T567,"-")</f>
        <v>1.6292475352853133E-2</v>
      </c>
      <c r="Y568" s="78">
        <v>19</v>
      </c>
      <c r="Z568" s="65">
        <f>IFERROR(Y568/U567,"-")</f>
        <v>0.15966386554621848</v>
      </c>
      <c r="AA568" s="192">
        <f t="shared" si="58"/>
        <v>31194.473684210527</v>
      </c>
      <c r="AB568" s="355"/>
      <c r="AC568" s="355"/>
      <c r="AD568" s="48" t="s">
        <v>108</v>
      </c>
      <c r="AE568" s="78">
        <v>1741001</v>
      </c>
      <c r="AF568" s="65">
        <f>IFERROR(AE568/AB567,"-")</f>
        <v>2.705578383482337E-2</v>
      </c>
      <c r="AG568" s="78">
        <v>35</v>
      </c>
      <c r="AH568" s="65">
        <f>IFERROR(AG568/AC567,"-")</f>
        <v>0.14344262295081966</v>
      </c>
      <c r="AI568" s="81">
        <f t="shared" si="59"/>
        <v>49742.885714285716</v>
      </c>
      <c r="AJ568" s="355"/>
      <c r="AK568" s="355"/>
      <c r="AL568" s="48" t="s">
        <v>108</v>
      </c>
      <c r="AM568" s="78">
        <v>23267969</v>
      </c>
      <c r="AN568" s="65">
        <f>IFERROR(AM568/AJ567,"-")</f>
        <v>4.1909608411933169E-2</v>
      </c>
      <c r="AO568" s="78">
        <v>247</v>
      </c>
      <c r="AP568" s="65">
        <f>IFERROR(AO568/AK567,"-")</f>
        <v>0.27628635346756153</v>
      </c>
      <c r="AQ568" s="81">
        <f t="shared" si="60"/>
        <v>94202.303643724692</v>
      </c>
      <c r="AR568" s="355"/>
      <c r="AS568" s="355"/>
      <c r="AT568" s="48" t="s">
        <v>108</v>
      </c>
      <c r="AU568" s="78">
        <v>10532575</v>
      </c>
      <c r="AV568" s="65">
        <f>IFERROR(AU568/AR567,"-")</f>
        <v>1.8423153372110101E-2</v>
      </c>
      <c r="AW568" s="78">
        <v>276</v>
      </c>
      <c r="AX568" s="65">
        <f>IFERROR(AW568/AS567,"-")</f>
        <v>0.22402597402597402</v>
      </c>
      <c r="AY568" s="192">
        <f t="shared" si="61"/>
        <v>38161.503623188408</v>
      </c>
      <c r="AZ568" s="355"/>
      <c r="BA568" s="355"/>
      <c r="BB568" s="48" t="s">
        <v>108</v>
      </c>
      <c r="BC568" s="78">
        <v>730231</v>
      </c>
      <c r="BD568" s="65">
        <f>IFERROR(BC568/AZ567,"-")</f>
        <v>5.9415843861595763E-3</v>
      </c>
      <c r="BE568" s="78">
        <v>34</v>
      </c>
      <c r="BF568" s="65">
        <f>IFERROR(BE568/BA567,"-")</f>
        <v>0.34343434343434343</v>
      </c>
      <c r="BG568" s="81">
        <f t="shared" si="62"/>
        <v>21477.382352941175</v>
      </c>
      <c r="BH568" s="355"/>
      <c r="BI568" s="355"/>
      <c r="BJ568" s="48" t="s">
        <v>108</v>
      </c>
      <c r="BK568" s="78">
        <v>13941088</v>
      </c>
      <c r="BL568" s="65">
        <f>IFERROR(BK568/BH567,"-")</f>
        <v>2.8583143875435278E-2</v>
      </c>
      <c r="BM568" s="78">
        <v>281</v>
      </c>
      <c r="BN568" s="65">
        <f>IFERROR(BM568/BI567,"-")</f>
        <v>0.19500346981263011</v>
      </c>
      <c r="BO568" s="192">
        <f t="shared" si="63"/>
        <v>49612.412811387898</v>
      </c>
      <c r="BP568" s="286"/>
    </row>
    <row r="569" spans="2:68" s="10" customFormat="1" ht="13.15" customHeight="1">
      <c r="B569" s="379"/>
      <c r="C569" s="374"/>
      <c r="D569" s="355"/>
      <c r="E569" s="355"/>
      <c r="F569" s="49" t="s">
        <v>109</v>
      </c>
      <c r="G569" s="78">
        <v>3228349</v>
      </c>
      <c r="H569" s="65">
        <f>IFERROR(G569/D567,"-")</f>
        <v>1.6732024036779109E-2</v>
      </c>
      <c r="I569" s="78">
        <v>95</v>
      </c>
      <c r="J569" s="65">
        <f>IFERROR(I569/E567,"-")</f>
        <v>0.33807829181494664</v>
      </c>
      <c r="K569" s="81">
        <f t="shared" si="56"/>
        <v>33982.621052631577</v>
      </c>
      <c r="L569" s="355"/>
      <c r="M569" s="355"/>
      <c r="N569" s="49" t="s">
        <v>109</v>
      </c>
      <c r="O569" s="78">
        <v>31532731</v>
      </c>
      <c r="P569" s="65">
        <f>IFERROR(O569/L567,"-")</f>
        <v>2.5377005418603847E-2</v>
      </c>
      <c r="Q569" s="78">
        <v>725</v>
      </c>
      <c r="R569" s="65">
        <f>IFERROR(Q569/M567,"-")</f>
        <v>0.28942115768463073</v>
      </c>
      <c r="S569" s="81">
        <f t="shared" si="57"/>
        <v>43493.422068965519</v>
      </c>
      <c r="T569" s="355"/>
      <c r="U569" s="355"/>
      <c r="V569" s="49" t="s">
        <v>109</v>
      </c>
      <c r="W569" s="78">
        <v>0</v>
      </c>
      <c r="X569" s="65">
        <f>IFERROR(W569/T567,"-")</f>
        <v>0</v>
      </c>
      <c r="Y569" s="78">
        <v>0</v>
      </c>
      <c r="Z569" s="65">
        <f>IFERROR(Y569/U567,"-")</f>
        <v>0</v>
      </c>
      <c r="AA569" s="192" t="str">
        <f t="shared" si="58"/>
        <v>-</v>
      </c>
      <c r="AB569" s="355"/>
      <c r="AC569" s="355"/>
      <c r="AD569" s="49" t="s">
        <v>109</v>
      </c>
      <c r="AE569" s="78">
        <v>0</v>
      </c>
      <c r="AF569" s="65">
        <f>IFERROR(AE569/AB567,"-")</f>
        <v>0</v>
      </c>
      <c r="AG569" s="78">
        <v>0</v>
      </c>
      <c r="AH569" s="65">
        <f>IFERROR(AG569/AC567,"-")</f>
        <v>0</v>
      </c>
      <c r="AI569" s="81" t="str">
        <f t="shared" si="59"/>
        <v>-</v>
      </c>
      <c r="AJ569" s="355"/>
      <c r="AK569" s="355"/>
      <c r="AL569" s="49" t="s">
        <v>109</v>
      </c>
      <c r="AM569" s="78">
        <v>12936317</v>
      </c>
      <c r="AN569" s="65">
        <f>IFERROR(AM569/AJ567,"-")</f>
        <v>2.3300528712352764E-2</v>
      </c>
      <c r="AO569" s="78">
        <v>303</v>
      </c>
      <c r="AP569" s="65">
        <f>IFERROR(AO569/AK567,"-")</f>
        <v>0.33892617449664431</v>
      </c>
      <c r="AQ569" s="81">
        <f t="shared" si="60"/>
        <v>42694.115511551157</v>
      </c>
      <c r="AR569" s="355"/>
      <c r="AS569" s="355"/>
      <c r="AT569" s="49" t="s">
        <v>109</v>
      </c>
      <c r="AU569" s="78">
        <v>18596414</v>
      </c>
      <c r="AV569" s="65">
        <f>IFERROR(AU569/AR567,"-")</f>
        <v>3.252809377509825E-2</v>
      </c>
      <c r="AW569" s="78">
        <v>422</v>
      </c>
      <c r="AX569" s="65">
        <f>IFERROR(AW569/AS567,"-")</f>
        <v>0.34253246753246752</v>
      </c>
      <c r="AY569" s="192">
        <f t="shared" si="61"/>
        <v>44067.331753554499</v>
      </c>
      <c r="AZ569" s="355"/>
      <c r="BA569" s="355"/>
      <c r="BB569" s="49" t="s">
        <v>109</v>
      </c>
      <c r="BC569" s="78">
        <v>3491160</v>
      </c>
      <c r="BD569" s="65">
        <f>IFERROR(BC569/AZ567,"-")</f>
        <v>2.8406109499028206E-2</v>
      </c>
      <c r="BE569" s="78">
        <v>34</v>
      </c>
      <c r="BF569" s="65">
        <f>IFERROR(BE569/BA567,"-")</f>
        <v>0.34343434343434343</v>
      </c>
      <c r="BG569" s="81">
        <f t="shared" si="62"/>
        <v>102681.17647058824</v>
      </c>
      <c r="BH569" s="355"/>
      <c r="BI569" s="355"/>
      <c r="BJ569" s="49" t="s">
        <v>109</v>
      </c>
      <c r="BK569" s="78">
        <v>7141092</v>
      </c>
      <c r="BL569" s="65">
        <f>IFERROR(BK569/BH567,"-")</f>
        <v>1.4641243213135148E-2</v>
      </c>
      <c r="BM569" s="78">
        <v>271</v>
      </c>
      <c r="BN569" s="65">
        <f>IFERROR(BM569/BI567,"-")</f>
        <v>0.18806384455239417</v>
      </c>
      <c r="BO569" s="192">
        <f t="shared" si="63"/>
        <v>26350.892988929889</v>
      </c>
      <c r="BP569" s="286"/>
    </row>
    <row r="570" spans="2:68" s="10" customFormat="1" ht="13.15" customHeight="1">
      <c r="B570" s="379"/>
      <c r="C570" s="374"/>
      <c r="D570" s="355"/>
      <c r="E570" s="355"/>
      <c r="F570" s="49" t="s">
        <v>110</v>
      </c>
      <c r="G570" s="78">
        <v>1730507</v>
      </c>
      <c r="H570" s="65">
        <f>IFERROR(G570/D567,"-")</f>
        <v>8.9689450303590181E-3</v>
      </c>
      <c r="I570" s="78">
        <v>9</v>
      </c>
      <c r="J570" s="65">
        <f>IFERROR(I570/E567,"-")</f>
        <v>3.2028469750889681E-2</v>
      </c>
      <c r="K570" s="81">
        <f t="shared" si="56"/>
        <v>192278.55555555556</v>
      </c>
      <c r="L570" s="355"/>
      <c r="M570" s="355"/>
      <c r="N570" s="49" t="s">
        <v>110</v>
      </c>
      <c r="O570" s="78">
        <v>3821441</v>
      </c>
      <c r="P570" s="65">
        <f>IFERROR(O570/L567,"-")</f>
        <v>3.0754306997346631E-3</v>
      </c>
      <c r="Q570" s="78">
        <v>93</v>
      </c>
      <c r="R570" s="65">
        <f>IFERROR(Q570/M567,"-")</f>
        <v>3.7125748502994015E-2</v>
      </c>
      <c r="S570" s="81">
        <f t="shared" si="57"/>
        <v>41090.763440860217</v>
      </c>
      <c r="T570" s="355"/>
      <c r="U570" s="355"/>
      <c r="V570" s="49" t="s">
        <v>110</v>
      </c>
      <c r="W570" s="78">
        <v>0</v>
      </c>
      <c r="X570" s="65">
        <f>IFERROR(W570/T567,"-")</f>
        <v>0</v>
      </c>
      <c r="Y570" s="78">
        <v>0</v>
      </c>
      <c r="Z570" s="65">
        <f>IFERROR(Y570/U567,"-")</f>
        <v>0</v>
      </c>
      <c r="AA570" s="192" t="str">
        <f t="shared" si="58"/>
        <v>-</v>
      </c>
      <c r="AB570" s="355"/>
      <c r="AC570" s="355"/>
      <c r="AD570" s="49" t="s">
        <v>110</v>
      </c>
      <c r="AE570" s="78">
        <v>0</v>
      </c>
      <c r="AF570" s="65">
        <f>IFERROR(AE570/AB567,"-")</f>
        <v>0</v>
      </c>
      <c r="AG570" s="78">
        <v>0</v>
      </c>
      <c r="AH570" s="65">
        <f>IFERROR(AG570/AC567,"-")</f>
        <v>0</v>
      </c>
      <c r="AI570" s="81" t="str">
        <f t="shared" si="59"/>
        <v>-</v>
      </c>
      <c r="AJ570" s="355"/>
      <c r="AK570" s="355"/>
      <c r="AL570" s="49" t="s">
        <v>110</v>
      </c>
      <c r="AM570" s="78">
        <v>2730929</v>
      </c>
      <c r="AN570" s="65">
        <f>IFERROR(AM570/AJ567,"-")</f>
        <v>4.9188721624475358E-3</v>
      </c>
      <c r="AO570" s="78">
        <v>43</v>
      </c>
      <c r="AP570" s="65">
        <f>IFERROR(AO570/AK567,"-")</f>
        <v>4.8098434004474271E-2</v>
      </c>
      <c r="AQ570" s="81">
        <f t="shared" si="60"/>
        <v>63509.976744186046</v>
      </c>
      <c r="AR570" s="355"/>
      <c r="AS570" s="355"/>
      <c r="AT570" s="49" t="s">
        <v>110</v>
      </c>
      <c r="AU570" s="78">
        <v>1090512</v>
      </c>
      <c r="AV570" s="65">
        <f>IFERROR(AU570/AR567,"-")</f>
        <v>1.9074793989244348E-3</v>
      </c>
      <c r="AW570" s="78">
        <v>50</v>
      </c>
      <c r="AX570" s="65">
        <f>IFERROR(AW570/AS567,"-")</f>
        <v>4.0584415584415584E-2</v>
      </c>
      <c r="AY570" s="192">
        <f t="shared" si="61"/>
        <v>21810.240000000002</v>
      </c>
      <c r="AZ570" s="355"/>
      <c r="BA570" s="355"/>
      <c r="BB570" s="49" t="s">
        <v>110</v>
      </c>
      <c r="BC570" s="78">
        <v>375571</v>
      </c>
      <c r="BD570" s="65">
        <f>IFERROR(BC570/AZ567,"-")</f>
        <v>3.0558642258331106E-3</v>
      </c>
      <c r="BE570" s="78">
        <v>6</v>
      </c>
      <c r="BF570" s="65">
        <f>IFERROR(BE570/BA567,"-")</f>
        <v>6.0606060606060608E-2</v>
      </c>
      <c r="BG570" s="81">
        <f t="shared" si="62"/>
        <v>62595.166666666664</v>
      </c>
      <c r="BH570" s="355"/>
      <c r="BI570" s="355"/>
      <c r="BJ570" s="49" t="s">
        <v>110</v>
      </c>
      <c r="BK570" s="78">
        <v>261012</v>
      </c>
      <c r="BL570" s="65">
        <f>IFERROR(BK570/BH567,"-")</f>
        <v>5.3514787003820026E-4</v>
      </c>
      <c r="BM570" s="78">
        <v>35</v>
      </c>
      <c r="BN570" s="65">
        <f>IFERROR(BM570/BI567,"-")</f>
        <v>2.4288688410825817E-2</v>
      </c>
      <c r="BO570" s="192">
        <f t="shared" si="63"/>
        <v>7457.4857142857145</v>
      </c>
      <c r="BP570" s="286"/>
    </row>
    <row r="571" spans="2:68" s="10" customFormat="1" ht="13.15" customHeight="1">
      <c r="B571" s="379"/>
      <c r="C571" s="374"/>
      <c r="D571" s="355"/>
      <c r="E571" s="355"/>
      <c r="F571" s="49" t="s">
        <v>111</v>
      </c>
      <c r="G571" s="78">
        <v>6004605</v>
      </c>
      <c r="H571" s="65">
        <f>IFERROR(G571/D567,"-")</f>
        <v>3.1120921310355237E-2</v>
      </c>
      <c r="I571" s="78">
        <v>106</v>
      </c>
      <c r="J571" s="65">
        <f>IFERROR(I571/E567,"-")</f>
        <v>0.37722419928825623</v>
      </c>
      <c r="K571" s="81">
        <f t="shared" si="56"/>
        <v>56647.216981132078</v>
      </c>
      <c r="L571" s="355"/>
      <c r="M571" s="355"/>
      <c r="N571" s="49" t="s">
        <v>111</v>
      </c>
      <c r="O571" s="78">
        <v>39521812</v>
      </c>
      <c r="P571" s="65">
        <f>IFERROR(O571/L567,"-")</f>
        <v>3.1806481883127805E-2</v>
      </c>
      <c r="Q571" s="78">
        <v>775</v>
      </c>
      <c r="R571" s="65">
        <f>IFERROR(Q571/M567,"-")</f>
        <v>0.30938123752495011</v>
      </c>
      <c r="S571" s="81">
        <f t="shared" si="57"/>
        <v>50995.886451612903</v>
      </c>
      <c r="T571" s="355"/>
      <c r="U571" s="355"/>
      <c r="V571" s="49" t="s">
        <v>111</v>
      </c>
      <c r="W571" s="78">
        <v>0</v>
      </c>
      <c r="X571" s="65">
        <f>IFERROR(W571/T567,"-")</f>
        <v>0</v>
      </c>
      <c r="Y571" s="78">
        <v>0</v>
      </c>
      <c r="Z571" s="65">
        <f>IFERROR(Y571/U567,"-")</f>
        <v>0</v>
      </c>
      <c r="AA571" s="192" t="str">
        <f t="shared" si="58"/>
        <v>-</v>
      </c>
      <c r="AB571" s="355"/>
      <c r="AC571" s="355"/>
      <c r="AD571" s="49" t="s">
        <v>111</v>
      </c>
      <c r="AE571" s="78">
        <v>0</v>
      </c>
      <c r="AF571" s="65">
        <f>IFERROR(AE571/AB567,"-")</f>
        <v>0</v>
      </c>
      <c r="AG571" s="78">
        <v>0</v>
      </c>
      <c r="AH571" s="65">
        <f>IFERROR(AG571/AC567,"-")</f>
        <v>0</v>
      </c>
      <c r="AI571" s="81" t="str">
        <f t="shared" si="59"/>
        <v>-</v>
      </c>
      <c r="AJ571" s="355"/>
      <c r="AK571" s="355"/>
      <c r="AL571" s="49" t="s">
        <v>111</v>
      </c>
      <c r="AM571" s="78">
        <v>24193963</v>
      </c>
      <c r="AN571" s="65">
        <f>IFERROR(AM571/AJ567,"-")</f>
        <v>4.3577482644179204E-2</v>
      </c>
      <c r="AO571" s="78">
        <v>341</v>
      </c>
      <c r="AP571" s="65">
        <f>IFERROR(AO571/AK567,"-")</f>
        <v>0.38143176733780759</v>
      </c>
      <c r="AQ571" s="81">
        <f t="shared" si="60"/>
        <v>70950.038123167149</v>
      </c>
      <c r="AR571" s="355"/>
      <c r="AS571" s="355"/>
      <c r="AT571" s="49" t="s">
        <v>111</v>
      </c>
      <c r="AU571" s="78">
        <v>15327849</v>
      </c>
      <c r="AV571" s="65">
        <f>IFERROR(AU571/AR567,"-")</f>
        <v>2.6810852331129321E-2</v>
      </c>
      <c r="AW571" s="78">
        <v>434</v>
      </c>
      <c r="AX571" s="65">
        <f>IFERROR(AW571/AS567,"-")</f>
        <v>0.35227272727272729</v>
      </c>
      <c r="AY571" s="192">
        <f t="shared" si="61"/>
        <v>35317.624423963134</v>
      </c>
      <c r="AZ571" s="355"/>
      <c r="BA571" s="355"/>
      <c r="BB571" s="49" t="s">
        <v>111</v>
      </c>
      <c r="BC571" s="78">
        <v>7114639</v>
      </c>
      <c r="BD571" s="65">
        <f>IFERROR(BC571/AZ567,"-")</f>
        <v>5.7888843387314398E-2</v>
      </c>
      <c r="BE571" s="78">
        <v>34</v>
      </c>
      <c r="BF571" s="65">
        <f>IFERROR(BE571/BA567,"-")</f>
        <v>0.34343434343434343</v>
      </c>
      <c r="BG571" s="81">
        <f t="shared" si="62"/>
        <v>209254.08823529413</v>
      </c>
      <c r="BH571" s="355"/>
      <c r="BI571" s="355"/>
      <c r="BJ571" s="49" t="s">
        <v>111</v>
      </c>
      <c r="BK571" s="78">
        <v>10524837</v>
      </c>
      <c r="BL571" s="65">
        <f>IFERROR(BK571/BH567,"-")</f>
        <v>2.1578870331820918E-2</v>
      </c>
      <c r="BM571" s="78">
        <v>286</v>
      </c>
      <c r="BN571" s="65">
        <f>IFERROR(BM571/BI567,"-")</f>
        <v>0.19847328244274809</v>
      </c>
      <c r="BO571" s="192">
        <f t="shared" si="63"/>
        <v>36800.129370629373</v>
      </c>
      <c r="BP571" s="286"/>
    </row>
    <row r="572" spans="2:68" s="10" customFormat="1" ht="13.15" customHeight="1">
      <c r="B572" s="379"/>
      <c r="C572" s="374"/>
      <c r="D572" s="355"/>
      <c r="E572" s="355"/>
      <c r="F572" s="49" t="s">
        <v>112</v>
      </c>
      <c r="G572" s="78">
        <v>12643657</v>
      </c>
      <c r="H572" s="65">
        <f>IFERROR(G572/D567,"-")</f>
        <v>6.5530081424527029E-2</v>
      </c>
      <c r="I572" s="78">
        <v>127</v>
      </c>
      <c r="J572" s="65">
        <f>IFERROR(I572/E567,"-")</f>
        <v>0.45195729537366547</v>
      </c>
      <c r="K572" s="81">
        <f t="shared" si="56"/>
        <v>99556.354330708666</v>
      </c>
      <c r="L572" s="355"/>
      <c r="M572" s="355"/>
      <c r="N572" s="49" t="s">
        <v>112</v>
      </c>
      <c r="O572" s="78">
        <v>55058701</v>
      </c>
      <c r="P572" s="65">
        <f>IFERROR(O572/L567,"-")</f>
        <v>4.4310305809486944E-2</v>
      </c>
      <c r="Q572" s="78">
        <v>924</v>
      </c>
      <c r="R572" s="65">
        <f>IFERROR(Q572/M567,"-")</f>
        <v>0.36886227544910177</v>
      </c>
      <c r="S572" s="81">
        <f t="shared" si="57"/>
        <v>59587.338744588742</v>
      </c>
      <c r="T572" s="355"/>
      <c r="U572" s="355"/>
      <c r="V572" s="49" t="s">
        <v>112</v>
      </c>
      <c r="W572" s="78">
        <v>0</v>
      </c>
      <c r="X572" s="65">
        <f>IFERROR(W572/T567,"-")</f>
        <v>0</v>
      </c>
      <c r="Y572" s="78">
        <v>0</v>
      </c>
      <c r="Z572" s="65">
        <f>IFERROR(Y572/U567,"-")</f>
        <v>0</v>
      </c>
      <c r="AA572" s="192" t="str">
        <f t="shared" si="58"/>
        <v>-</v>
      </c>
      <c r="AB572" s="355"/>
      <c r="AC572" s="355"/>
      <c r="AD572" s="49" t="s">
        <v>112</v>
      </c>
      <c r="AE572" s="78">
        <v>0</v>
      </c>
      <c r="AF572" s="65">
        <f>IFERROR(AE572/AB567,"-")</f>
        <v>0</v>
      </c>
      <c r="AG572" s="78">
        <v>0</v>
      </c>
      <c r="AH572" s="65">
        <f>IFERROR(AG572/AC567,"-")</f>
        <v>0</v>
      </c>
      <c r="AI572" s="81" t="str">
        <f t="shared" si="59"/>
        <v>-</v>
      </c>
      <c r="AJ572" s="355"/>
      <c r="AK572" s="355"/>
      <c r="AL572" s="49" t="s">
        <v>112</v>
      </c>
      <c r="AM572" s="78">
        <v>23361515</v>
      </c>
      <c r="AN572" s="65">
        <f>IFERROR(AM572/AJ567,"-")</f>
        <v>4.2078100824335073E-2</v>
      </c>
      <c r="AO572" s="78">
        <v>393</v>
      </c>
      <c r="AP572" s="65">
        <f>IFERROR(AO572/AK567,"-")</f>
        <v>0.43959731543624159</v>
      </c>
      <c r="AQ572" s="81">
        <f t="shared" si="60"/>
        <v>59444.05852417303</v>
      </c>
      <c r="AR572" s="355"/>
      <c r="AS572" s="355"/>
      <c r="AT572" s="49" t="s">
        <v>112</v>
      </c>
      <c r="AU572" s="78">
        <v>31697186</v>
      </c>
      <c r="AV572" s="65">
        <f>IFERROR(AU572/AR567,"-")</f>
        <v>5.5443433267012204E-2</v>
      </c>
      <c r="AW572" s="78">
        <v>531</v>
      </c>
      <c r="AX572" s="65">
        <f>IFERROR(AW572/AS567,"-")</f>
        <v>0.4310064935064935</v>
      </c>
      <c r="AY572" s="192">
        <f t="shared" si="61"/>
        <v>59693.382297551791</v>
      </c>
      <c r="AZ572" s="355"/>
      <c r="BA572" s="355"/>
      <c r="BB572" s="49" t="s">
        <v>112</v>
      </c>
      <c r="BC572" s="78">
        <v>3922792</v>
      </c>
      <c r="BD572" s="65">
        <f>IFERROR(BC572/AZ567,"-")</f>
        <v>3.191811864649912E-2</v>
      </c>
      <c r="BE572" s="78">
        <v>48</v>
      </c>
      <c r="BF572" s="65">
        <f>IFERROR(BE572/BA567,"-")</f>
        <v>0.48484848484848486</v>
      </c>
      <c r="BG572" s="81">
        <f t="shared" si="62"/>
        <v>81724.833333333328</v>
      </c>
      <c r="BH572" s="355"/>
      <c r="BI572" s="355"/>
      <c r="BJ572" s="49" t="s">
        <v>112</v>
      </c>
      <c r="BK572" s="78">
        <v>17628384</v>
      </c>
      <c r="BL572" s="65">
        <f>IFERROR(BK572/BH567,"-")</f>
        <v>3.6143135755503535E-2</v>
      </c>
      <c r="BM572" s="78">
        <v>358</v>
      </c>
      <c r="BN572" s="65">
        <f>IFERROR(BM572/BI567,"-")</f>
        <v>0.24843858431644691</v>
      </c>
      <c r="BO572" s="192">
        <f t="shared" si="63"/>
        <v>49241.296089385476</v>
      </c>
      <c r="BP572" s="286"/>
    </row>
    <row r="573" spans="2:68" s="10" customFormat="1" ht="13.15" customHeight="1">
      <c r="B573" s="379"/>
      <c r="C573" s="374"/>
      <c r="D573" s="355"/>
      <c r="E573" s="355"/>
      <c r="F573" s="49" t="s">
        <v>113</v>
      </c>
      <c r="G573" s="78">
        <v>20112931</v>
      </c>
      <c r="H573" s="65">
        <f>IFERROR(G573/D567,"-")</f>
        <v>0.10424215131080303</v>
      </c>
      <c r="I573" s="78">
        <v>55</v>
      </c>
      <c r="J573" s="65">
        <f>IFERROR(I573/E567,"-")</f>
        <v>0.19572953736654805</v>
      </c>
      <c r="K573" s="81">
        <f t="shared" si="56"/>
        <v>365689.65454545454</v>
      </c>
      <c r="L573" s="355"/>
      <c r="M573" s="355"/>
      <c r="N573" s="49" t="s">
        <v>113</v>
      </c>
      <c r="O573" s="78">
        <v>32861320</v>
      </c>
      <c r="P573" s="65">
        <f>IFERROR(O573/L567,"-")</f>
        <v>2.6446231241514569E-2</v>
      </c>
      <c r="Q573" s="78">
        <v>214</v>
      </c>
      <c r="R573" s="65">
        <f>IFERROR(Q573/M567,"-")</f>
        <v>8.5429141716566862E-2</v>
      </c>
      <c r="S573" s="81">
        <f t="shared" si="57"/>
        <v>153557.57009345794</v>
      </c>
      <c r="T573" s="355"/>
      <c r="U573" s="355"/>
      <c r="V573" s="49" t="s">
        <v>113</v>
      </c>
      <c r="W573" s="78">
        <v>6737</v>
      </c>
      <c r="X573" s="65">
        <f>IFERROR(W573/T567,"-")</f>
        <v>1.8519205738562252E-4</v>
      </c>
      <c r="Y573" s="78">
        <v>2</v>
      </c>
      <c r="Z573" s="65">
        <f>IFERROR(Y573/U567,"-")</f>
        <v>1.680672268907563E-2</v>
      </c>
      <c r="AA573" s="192">
        <f t="shared" si="58"/>
        <v>3368.5</v>
      </c>
      <c r="AB573" s="355"/>
      <c r="AC573" s="355"/>
      <c r="AD573" s="49" t="s">
        <v>113</v>
      </c>
      <c r="AE573" s="78">
        <v>132519</v>
      </c>
      <c r="AF573" s="65">
        <f>IFERROR(AE573/AB567,"-")</f>
        <v>2.059393083638067E-3</v>
      </c>
      <c r="AG573" s="78">
        <v>4</v>
      </c>
      <c r="AH573" s="65">
        <f>IFERROR(AG573/AC567,"-")</f>
        <v>1.6393442622950821E-2</v>
      </c>
      <c r="AI573" s="81">
        <f t="shared" si="59"/>
        <v>33129.75</v>
      </c>
      <c r="AJ573" s="355"/>
      <c r="AK573" s="355"/>
      <c r="AL573" s="49" t="s">
        <v>113</v>
      </c>
      <c r="AM573" s="78">
        <v>21275950</v>
      </c>
      <c r="AN573" s="65">
        <f>IFERROR(AM573/AJ567,"-")</f>
        <v>3.832164006630185E-2</v>
      </c>
      <c r="AO573" s="78">
        <v>106</v>
      </c>
      <c r="AP573" s="65">
        <f>IFERROR(AO573/AK567,"-")</f>
        <v>0.11856823266219239</v>
      </c>
      <c r="AQ573" s="81">
        <f t="shared" si="60"/>
        <v>200716.50943396226</v>
      </c>
      <c r="AR573" s="355"/>
      <c r="AS573" s="355"/>
      <c r="AT573" s="49" t="s">
        <v>113</v>
      </c>
      <c r="AU573" s="78">
        <v>9636570</v>
      </c>
      <c r="AV573" s="65">
        <f>IFERROR(AU573/AR567,"-")</f>
        <v>1.685589773546118E-2</v>
      </c>
      <c r="AW573" s="78">
        <v>100</v>
      </c>
      <c r="AX573" s="65">
        <f>IFERROR(AW573/AS567,"-")</f>
        <v>8.1168831168831168E-2</v>
      </c>
      <c r="AY573" s="192">
        <f t="shared" si="61"/>
        <v>96365.7</v>
      </c>
      <c r="AZ573" s="355"/>
      <c r="BA573" s="355"/>
      <c r="BB573" s="49" t="s">
        <v>113</v>
      </c>
      <c r="BC573" s="78">
        <v>6437911</v>
      </c>
      <c r="BD573" s="65">
        <f>IFERROR(BC573/AZ567,"-")</f>
        <v>5.2382590546121689E-2</v>
      </c>
      <c r="BE573" s="78">
        <v>21</v>
      </c>
      <c r="BF573" s="65">
        <f>IFERROR(BE573/BA567,"-")</f>
        <v>0.21212121212121213</v>
      </c>
      <c r="BG573" s="81">
        <f t="shared" si="62"/>
        <v>306567.19047619047</v>
      </c>
      <c r="BH573" s="355"/>
      <c r="BI573" s="355"/>
      <c r="BJ573" s="49" t="s">
        <v>113</v>
      </c>
      <c r="BK573" s="78">
        <v>5834395</v>
      </c>
      <c r="BL573" s="65">
        <f>IFERROR(BK573/BH567,"-")</f>
        <v>1.1962147553413349E-2</v>
      </c>
      <c r="BM573" s="78">
        <v>87</v>
      </c>
      <c r="BN573" s="65">
        <f>IFERROR(BM573/BI567,"-")</f>
        <v>6.0374739764052741E-2</v>
      </c>
      <c r="BO573" s="192">
        <f t="shared" si="63"/>
        <v>67062.011494252874</v>
      </c>
      <c r="BP573" s="286"/>
    </row>
    <row r="574" spans="2:68" s="10" customFormat="1" ht="13.15" customHeight="1">
      <c r="B574" s="379"/>
      <c r="C574" s="374"/>
      <c r="D574" s="355"/>
      <c r="E574" s="355"/>
      <c r="F574" s="49" t="s">
        <v>123</v>
      </c>
      <c r="G574" s="78">
        <v>0</v>
      </c>
      <c r="H574" s="65">
        <f>IFERROR(G574/D567,"-")</f>
        <v>0</v>
      </c>
      <c r="I574" s="78">
        <v>0</v>
      </c>
      <c r="J574" s="65">
        <f>IFERROR(I574/E567,"-")</f>
        <v>0</v>
      </c>
      <c r="K574" s="81" t="str">
        <f t="shared" si="56"/>
        <v>-</v>
      </c>
      <c r="L574" s="355"/>
      <c r="M574" s="355"/>
      <c r="N574" s="49" t="s">
        <v>123</v>
      </c>
      <c r="O574" s="78">
        <v>0</v>
      </c>
      <c r="P574" s="65">
        <f>IFERROR(O574/L567,"-")</f>
        <v>0</v>
      </c>
      <c r="Q574" s="78">
        <v>0</v>
      </c>
      <c r="R574" s="65">
        <f>IFERROR(Q574/M567,"-")</f>
        <v>0</v>
      </c>
      <c r="S574" s="81" t="str">
        <f t="shared" si="57"/>
        <v>-</v>
      </c>
      <c r="T574" s="355"/>
      <c r="U574" s="355"/>
      <c r="V574" s="49" t="s">
        <v>123</v>
      </c>
      <c r="W574" s="78">
        <v>0</v>
      </c>
      <c r="X574" s="65">
        <f>IFERROR(W574/T567,"-")</f>
        <v>0</v>
      </c>
      <c r="Y574" s="78">
        <v>0</v>
      </c>
      <c r="Z574" s="65">
        <f>IFERROR(Y574/U567,"-")</f>
        <v>0</v>
      </c>
      <c r="AA574" s="192" t="str">
        <f t="shared" si="58"/>
        <v>-</v>
      </c>
      <c r="AB574" s="355"/>
      <c r="AC574" s="355"/>
      <c r="AD574" s="49" t="s">
        <v>123</v>
      </c>
      <c r="AE574" s="78">
        <v>0</v>
      </c>
      <c r="AF574" s="65">
        <f>IFERROR(AE574/AB567,"-")</f>
        <v>0</v>
      </c>
      <c r="AG574" s="78">
        <v>0</v>
      </c>
      <c r="AH574" s="65">
        <f>IFERROR(AG574/AC567,"-")</f>
        <v>0</v>
      </c>
      <c r="AI574" s="81" t="str">
        <f t="shared" si="59"/>
        <v>-</v>
      </c>
      <c r="AJ574" s="355"/>
      <c r="AK574" s="355"/>
      <c r="AL574" s="49" t="s">
        <v>123</v>
      </c>
      <c r="AM574" s="78">
        <v>0</v>
      </c>
      <c r="AN574" s="65">
        <f>IFERROR(AM574/AJ567,"-")</f>
        <v>0</v>
      </c>
      <c r="AO574" s="78">
        <v>0</v>
      </c>
      <c r="AP574" s="65">
        <f>IFERROR(AO574/AK567,"-")</f>
        <v>0</v>
      </c>
      <c r="AQ574" s="81" t="str">
        <f t="shared" si="60"/>
        <v>-</v>
      </c>
      <c r="AR574" s="355"/>
      <c r="AS574" s="355"/>
      <c r="AT574" s="49" t="s">
        <v>123</v>
      </c>
      <c r="AU574" s="78">
        <v>0</v>
      </c>
      <c r="AV574" s="65">
        <f>IFERROR(AU574/AR567,"-")</f>
        <v>0</v>
      </c>
      <c r="AW574" s="78">
        <v>0</v>
      </c>
      <c r="AX574" s="65">
        <f>IFERROR(AW574/AS567,"-")</f>
        <v>0</v>
      </c>
      <c r="AY574" s="192" t="str">
        <f t="shared" si="61"/>
        <v>-</v>
      </c>
      <c r="AZ574" s="355"/>
      <c r="BA574" s="355"/>
      <c r="BB574" s="49" t="s">
        <v>123</v>
      </c>
      <c r="BC574" s="78">
        <v>0</v>
      </c>
      <c r="BD574" s="65">
        <f>IFERROR(BC574/AZ567,"-")</f>
        <v>0</v>
      </c>
      <c r="BE574" s="78">
        <v>0</v>
      </c>
      <c r="BF574" s="65">
        <f>IFERROR(BE574/BA567,"-")</f>
        <v>0</v>
      </c>
      <c r="BG574" s="81" t="str">
        <f t="shared" si="62"/>
        <v>-</v>
      </c>
      <c r="BH574" s="355"/>
      <c r="BI574" s="355"/>
      <c r="BJ574" s="49" t="s">
        <v>123</v>
      </c>
      <c r="BK574" s="78">
        <v>0</v>
      </c>
      <c r="BL574" s="65">
        <f>IFERROR(BK574/BH567,"-")</f>
        <v>0</v>
      </c>
      <c r="BM574" s="78">
        <v>0</v>
      </c>
      <c r="BN574" s="65">
        <f>IFERROR(BM574/BI567,"-")</f>
        <v>0</v>
      </c>
      <c r="BO574" s="192" t="str">
        <f t="shared" si="63"/>
        <v>-</v>
      </c>
      <c r="BP574" s="286"/>
    </row>
    <row r="575" spans="2:68" s="10" customFormat="1" ht="13.15" customHeight="1">
      <c r="B575" s="379"/>
      <c r="C575" s="374"/>
      <c r="D575" s="355"/>
      <c r="E575" s="355"/>
      <c r="F575" s="49" t="s">
        <v>114</v>
      </c>
      <c r="G575" s="78">
        <v>73240</v>
      </c>
      <c r="H575" s="65">
        <f>IFERROR(G575/D567,"-")</f>
        <v>3.7959137641367207E-4</v>
      </c>
      <c r="I575" s="78">
        <v>3</v>
      </c>
      <c r="J575" s="65">
        <f>IFERROR(I575/E567,"-")</f>
        <v>1.0676156583629894E-2</v>
      </c>
      <c r="K575" s="81">
        <f t="shared" si="56"/>
        <v>24413.333333333332</v>
      </c>
      <c r="L575" s="355"/>
      <c r="M575" s="355"/>
      <c r="N575" s="49" t="s">
        <v>114</v>
      </c>
      <c r="O575" s="78">
        <v>273554</v>
      </c>
      <c r="P575" s="65">
        <f>IFERROR(O575/L567,"-")</f>
        <v>2.2015160501894862E-4</v>
      </c>
      <c r="Q575" s="78">
        <v>13</v>
      </c>
      <c r="R575" s="65">
        <f>IFERROR(Q575/M567,"-")</f>
        <v>5.189620758483034E-3</v>
      </c>
      <c r="S575" s="81">
        <f t="shared" si="57"/>
        <v>21042.615384615383</v>
      </c>
      <c r="T575" s="355"/>
      <c r="U575" s="355"/>
      <c r="V575" s="49" t="s">
        <v>114</v>
      </c>
      <c r="W575" s="78">
        <v>0</v>
      </c>
      <c r="X575" s="65">
        <f>IFERROR(W575/T567,"-")</f>
        <v>0</v>
      </c>
      <c r="Y575" s="78">
        <v>0</v>
      </c>
      <c r="Z575" s="65">
        <f>IFERROR(Y575/U567,"-")</f>
        <v>0</v>
      </c>
      <c r="AA575" s="192" t="str">
        <f t="shared" si="58"/>
        <v>-</v>
      </c>
      <c r="AB575" s="355"/>
      <c r="AC575" s="355"/>
      <c r="AD575" s="49" t="s">
        <v>114</v>
      </c>
      <c r="AE575" s="78">
        <v>29984</v>
      </c>
      <c r="AF575" s="65">
        <f>IFERROR(AE575/AB567,"-")</f>
        <v>4.6596218066695188E-4</v>
      </c>
      <c r="AG575" s="78">
        <v>1</v>
      </c>
      <c r="AH575" s="65">
        <f>IFERROR(AG575/AC567,"-")</f>
        <v>4.0983606557377051E-3</v>
      </c>
      <c r="AI575" s="81">
        <f t="shared" si="59"/>
        <v>29984</v>
      </c>
      <c r="AJ575" s="355"/>
      <c r="AK575" s="355"/>
      <c r="AL575" s="49" t="s">
        <v>114</v>
      </c>
      <c r="AM575" s="78">
        <v>202044</v>
      </c>
      <c r="AN575" s="65">
        <f>IFERROR(AM575/AJ567,"-")</f>
        <v>3.6391594479005129E-4</v>
      </c>
      <c r="AO575" s="78">
        <v>7</v>
      </c>
      <c r="AP575" s="65">
        <f>IFERROR(AO575/AK567,"-")</f>
        <v>7.829977628635347E-3</v>
      </c>
      <c r="AQ575" s="81">
        <f t="shared" si="60"/>
        <v>28863.428571428572</v>
      </c>
      <c r="AR575" s="355"/>
      <c r="AS575" s="355"/>
      <c r="AT575" s="49" t="s">
        <v>114</v>
      </c>
      <c r="AU575" s="78">
        <v>41526</v>
      </c>
      <c r="AV575" s="65">
        <f>IFERROR(AU575/AR567,"-")</f>
        <v>7.2635596416853809E-5</v>
      </c>
      <c r="AW575" s="78">
        <v>5</v>
      </c>
      <c r="AX575" s="65">
        <f>IFERROR(AW575/AS567,"-")</f>
        <v>4.0584415584415581E-3</v>
      </c>
      <c r="AY575" s="192">
        <f t="shared" si="61"/>
        <v>8305.2000000000007</v>
      </c>
      <c r="AZ575" s="355"/>
      <c r="BA575" s="355"/>
      <c r="BB575" s="49" t="s">
        <v>114</v>
      </c>
      <c r="BC575" s="78">
        <v>0</v>
      </c>
      <c r="BD575" s="65">
        <f>IFERROR(BC575/AZ567,"-")</f>
        <v>0</v>
      </c>
      <c r="BE575" s="78">
        <v>0</v>
      </c>
      <c r="BF575" s="65">
        <f>IFERROR(BE575/BA567,"-")</f>
        <v>0</v>
      </c>
      <c r="BG575" s="81" t="str">
        <f t="shared" si="62"/>
        <v>-</v>
      </c>
      <c r="BH575" s="355"/>
      <c r="BI575" s="355"/>
      <c r="BJ575" s="49" t="s">
        <v>114</v>
      </c>
      <c r="BK575" s="78">
        <v>233477</v>
      </c>
      <c r="BL575" s="65">
        <f>IFERROR(BK575/BH567,"-")</f>
        <v>4.7869339054491317E-4</v>
      </c>
      <c r="BM575" s="78">
        <v>9</v>
      </c>
      <c r="BN575" s="65">
        <f>IFERROR(BM575/BI567,"-")</f>
        <v>6.2456627342123523E-3</v>
      </c>
      <c r="BO575" s="192">
        <f t="shared" si="63"/>
        <v>25941.888888888891</v>
      </c>
      <c r="BP575" s="286"/>
    </row>
    <row r="576" spans="2:68" s="10" customFormat="1" ht="13.15" customHeight="1">
      <c r="B576" s="379"/>
      <c r="C576" s="374"/>
      <c r="D576" s="355"/>
      <c r="E576" s="355"/>
      <c r="F576" s="49" t="s">
        <v>115</v>
      </c>
      <c r="G576" s="78">
        <v>141405</v>
      </c>
      <c r="H576" s="65">
        <f>IFERROR(G576/D567,"-")</f>
        <v>7.3287982771402652E-4</v>
      </c>
      <c r="I576" s="78">
        <v>14</v>
      </c>
      <c r="J576" s="65">
        <f>IFERROR(I576/E567,"-")</f>
        <v>4.9822064056939501E-2</v>
      </c>
      <c r="K576" s="81">
        <f t="shared" si="56"/>
        <v>10100.357142857143</v>
      </c>
      <c r="L576" s="355"/>
      <c r="M576" s="355"/>
      <c r="N576" s="49" t="s">
        <v>115</v>
      </c>
      <c r="O576" s="78">
        <v>1149570</v>
      </c>
      <c r="P576" s="65">
        <f>IFERROR(O576/L567,"-")</f>
        <v>9.2515437749633625E-4</v>
      </c>
      <c r="Q576" s="78">
        <v>84</v>
      </c>
      <c r="R576" s="65">
        <f>IFERROR(Q576/M567,"-")</f>
        <v>3.3532934131736525E-2</v>
      </c>
      <c r="S576" s="81">
        <f t="shared" si="57"/>
        <v>13685.357142857143</v>
      </c>
      <c r="T576" s="355"/>
      <c r="U576" s="355"/>
      <c r="V576" s="49" t="s">
        <v>115</v>
      </c>
      <c r="W576" s="78">
        <v>9570</v>
      </c>
      <c r="X576" s="65">
        <f>IFERROR(W576/T567,"-")</f>
        <v>2.630678327416369E-4</v>
      </c>
      <c r="Y576" s="78">
        <v>1</v>
      </c>
      <c r="Z576" s="65">
        <f>IFERROR(Y576/U567,"-")</f>
        <v>8.4033613445378148E-3</v>
      </c>
      <c r="AA576" s="192">
        <f t="shared" si="58"/>
        <v>9570</v>
      </c>
      <c r="AB576" s="355"/>
      <c r="AC576" s="355"/>
      <c r="AD576" s="49" t="s">
        <v>115</v>
      </c>
      <c r="AE576" s="78">
        <v>55130</v>
      </c>
      <c r="AF576" s="65">
        <f>IFERROR(AE576/AB567,"-")</f>
        <v>8.567400953898432E-4</v>
      </c>
      <c r="AG576" s="78">
        <v>4</v>
      </c>
      <c r="AH576" s="65">
        <f>IFERROR(AG576/AC567,"-")</f>
        <v>1.6393442622950821E-2</v>
      </c>
      <c r="AI576" s="81">
        <f t="shared" si="59"/>
        <v>13782.5</v>
      </c>
      <c r="AJ576" s="355"/>
      <c r="AK576" s="355"/>
      <c r="AL576" s="49" t="s">
        <v>115</v>
      </c>
      <c r="AM576" s="78">
        <v>561143</v>
      </c>
      <c r="AN576" s="65">
        <f>IFERROR(AM576/AJ567,"-")</f>
        <v>1.0107149185688451E-3</v>
      </c>
      <c r="AO576" s="78">
        <v>36</v>
      </c>
      <c r="AP576" s="65">
        <f>IFERROR(AO576/AK567,"-")</f>
        <v>4.0268456375838924E-2</v>
      </c>
      <c r="AQ576" s="81">
        <f t="shared" si="60"/>
        <v>15587.305555555555</v>
      </c>
      <c r="AR576" s="355"/>
      <c r="AS576" s="355"/>
      <c r="AT576" s="49" t="s">
        <v>115</v>
      </c>
      <c r="AU576" s="78">
        <v>523727</v>
      </c>
      <c r="AV576" s="65">
        <f>IFERROR(AU576/AR567,"-")</f>
        <v>9.1608204509487058E-4</v>
      </c>
      <c r="AW576" s="78">
        <v>43</v>
      </c>
      <c r="AX576" s="65">
        <f>IFERROR(AW576/AS567,"-")</f>
        <v>3.49025974025974E-2</v>
      </c>
      <c r="AY576" s="192">
        <f t="shared" si="61"/>
        <v>12179.697674418605</v>
      </c>
      <c r="AZ576" s="355"/>
      <c r="BA576" s="355"/>
      <c r="BB576" s="49" t="s">
        <v>115</v>
      </c>
      <c r="BC576" s="78">
        <v>357484</v>
      </c>
      <c r="BD576" s="65">
        <f>IFERROR(BC576/AZ567,"-")</f>
        <v>2.9086978678005589E-3</v>
      </c>
      <c r="BE576" s="78">
        <v>9</v>
      </c>
      <c r="BF576" s="65">
        <f>IFERROR(BE576/BA567,"-")</f>
        <v>9.0909090909090912E-2</v>
      </c>
      <c r="BG576" s="81">
        <f t="shared" si="62"/>
        <v>39720.444444444445</v>
      </c>
      <c r="BH576" s="355"/>
      <c r="BI576" s="355"/>
      <c r="BJ576" s="49" t="s">
        <v>115</v>
      </c>
      <c r="BK576" s="78">
        <v>403484</v>
      </c>
      <c r="BL576" s="65">
        <f>IFERROR(BK576/BH567,"-")</f>
        <v>8.272554640954944E-4</v>
      </c>
      <c r="BM576" s="78">
        <v>22</v>
      </c>
      <c r="BN576" s="65">
        <f>IFERROR(BM576/BI567,"-")</f>
        <v>1.5267175572519083E-2</v>
      </c>
      <c r="BO576" s="192">
        <f t="shared" si="63"/>
        <v>18340.18181818182</v>
      </c>
      <c r="BP576" s="286"/>
    </row>
    <row r="577" spans="2:68" s="10" customFormat="1" ht="13.15" customHeight="1">
      <c r="B577" s="379"/>
      <c r="C577" s="374"/>
      <c r="D577" s="355"/>
      <c r="E577" s="355"/>
      <c r="F577" s="49" t="s">
        <v>116</v>
      </c>
      <c r="G577" s="78">
        <v>5943</v>
      </c>
      <c r="H577" s="65">
        <f>IFERROR(G577/D567,"-")</f>
        <v>3.0801632305112686E-5</v>
      </c>
      <c r="I577" s="78">
        <v>1</v>
      </c>
      <c r="J577" s="65">
        <f>IFERROR(I577/E567,"-")</f>
        <v>3.5587188612099642E-3</v>
      </c>
      <c r="K577" s="81">
        <f t="shared" si="56"/>
        <v>5943</v>
      </c>
      <c r="L577" s="355"/>
      <c r="M577" s="355"/>
      <c r="N577" s="49" t="s">
        <v>116</v>
      </c>
      <c r="O577" s="78">
        <v>354010</v>
      </c>
      <c r="P577" s="65">
        <f>IFERROR(O577/L567,"-")</f>
        <v>2.8490122496018335E-4</v>
      </c>
      <c r="Q577" s="78">
        <v>8</v>
      </c>
      <c r="R577" s="65">
        <f>IFERROR(Q577/M567,"-")</f>
        <v>3.1936127744510976E-3</v>
      </c>
      <c r="S577" s="81">
        <f t="shared" si="57"/>
        <v>44251.25</v>
      </c>
      <c r="T577" s="355"/>
      <c r="U577" s="355"/>
      <c r="V577" s="49" t="s">
        <v>116</v>
      </c>
      <c r="W577" s="78">
        <v>0</v>
      </c>
      <c r="X577" s="65">
        <f>IFERROR(W577/T567,"-")</f>
        <v>0</v>
      </c>
      <c r="Y577" s="78">
        <v>0</v>
      </c>
      <c r="Z577" s="65">
        <f>IFERROR(Y577/U567,"-")</f>
        <v>0</v>
      </c>
      <c r="AA577" s="192" t="str">
        <f t="shared" si="58"/>
        <v>-</v>
      </c>
      <c r="AB577" s="355"/>
      <c r="AC577" s="355"/>
      <c r="AD577" s="49" t="s">
        <v>116</v>
      </c>
      <c r="AE577" s="78">
        <v>49283</v>
      </c>
      <c r="AF577" s="65">
        <f>IFERROR(AE577/AB567,"-")</f>
        <v>7.6587560531648179E-4</v>
      </c>
      <c r="AG577" s="78">
        <v>1</v>
      </c>
      <c r="AH577" s="65">
        <f>IFERROR(AG577/AC567,"-")</f>
        <v>4.0983606557377051E-3</v>
      </c>
      <c r="AI577" s="81">
        <f t="shared" si="59"/>
        <v>49283</v>
      </c>
      <c r="AJ577" s="355"/>
      <c r="AK577" s="355"/>
      <c r="AL577" s="49" t="s">
        <v>116</v>
      </c>
      <c r="AM577" s="78">
        <v>224629</v>
      </c>
      <c r="AN577" s="65">
        <f>IFERROR(AM577/AJ567,"-")</f>
        <v>4.0459540873396106E-4</v>
      </c>
      <c r="AO577" s="78">
        <v>3</v>
      </c>
      <c r="AP577" s="65">
        <f>IFERROR(AO577/AK567,"-")</f>
        <v>3.3557046979865771E-3</v>
      </c>
      <c r="AQ577" s="81">
        <f t="shared" si="60"/>
        <v>74876.333333333328</v>
      </c>
      <c r="AR577" s="355"/>
      <c r="AS577" s="355"/>
      <c r="AT577" s="49" t="s">
        <v>116</v>
      </c>
      <c r="AU577" s="78">
        <v>80098</v>
      </c>
      <c r="AV577" s="65">
        <f>IFERROR(AU577/AR567,"-")</f>
        <v>1.4010417574043146E-4</v>
      </c>
      <c r="AW577" s="78">
        <v>4</v>
      </c>
      <c r="AX577" s="65">
        <f>IFERROR(AW577/AS567,"-")</f>
        <v>3.246753246753247E-3</v>
      </c>
      <c r="AY577" s="192">
        <f t="shared" si="61"/>
        <v>20024.5</v>
      </c>
      <c r="AZ577" s="355"/>
      <c r="BA577" s="355"/>
      <c r="BB577" s="49" t="s">
        <v>116</v>
      </c>
      <c r="BC577" s="78">
        <v>221429</v>
      </c>
      <c r="BD577" s="65">
        <f>IFERROR(BC577/AZ567,"-")</f>
        <v>1.8016752083148057E-3</v>
      </c>
      <c r="BE577" s="78">
        <v>2</v>
      </c>
      <c r="BF577" s="65">
        <f>IFERROR(BE577/BA567,"-")</f>
        <v>2.0202020202020204E-2</v>
      </c>
      <c r="BG577" s="81">
        <f t="shared" si="62"/>
        <v>110714.5</v>
      </c>
      <c r="BH577" s="355"/>
      <c r="BI577" s="355"/>
      <c r="BJ577" s="49" t="s">
        <v>116</v>
      </c>
      <c r="BK577" s="78">
        <v>28519</v>
      </c>
      <c r="BL577" s="65">
        <f>IFERROR(BK577/BH567,"-")</f>
        <v>5.8471955717052979E-5</v>
      </c>
      <c r="BM577" s="78">
        <v>5</v>
      </c>
      <c r="BN577" s="65">
        <f>IFERROR(BM577/BI567,"-")</f>
        <v>3.4698126301179735E-3</v>
      </c>
      <c r="BO577" s="192">
        <f t="shared" si="63"/>
        <v>5703.8</v>
      </c>
      <c r="BP577" s="286"/>
    </row>
    <row r="578" spans="2:68" s="10" customFormat="1" ht="13.15" customHeight="1">
      <c r="B578" s="379"/>
      <c r="C578" s="374"/>
      <c r="D578" s="355"/>
      <c r="E578" s="355"/>
      <c r="F578" s="49" t="s">
        <v>117</v>
      </c>
      <c r="G578" s="78">
        <v>1744067</v>
      </c>
      <c r="H578" s="65">
        <f>IFERROR(G578/D567,"-")</f>
        <v>9.0392243731248472E-3</v>
      </c>
      <c r="I578" s="78">
        <v>3</v>
      </c>
      <c r="J578" s="65">
        <f>IFERROR(I578/E567,"-")</f>
        <v>1.0676156583629894E-2</v>
      </c>
      <c r="K578" s="81">
        <f t="shared" si="56"/>
        <v>581355.66666666663</v>
      </c>
      <c r="L578" s="355"/>
      <c r="M578" s="355"/>
      <c r="N578" s="49" t="s">
        <v>117</v>
      </c>
      <c r="O578" s="78">
        <v>1413549</v>
      </c>
      <c r="P578" s="65">
        <f>IFERROR(O578/L567,"-")</f>
        <v>1.1376001854220001E-3</v>
      </c>
      <c r="Q578" s="78">
        <v>13</v>
      </c>
      <c r="R578" s="65">
        <f>IFERROR(Q578/M567,"-")</f>
        <v>5.189620758483034E-3</v>
      </c>
      <c r="S578" s="81">
        <f t="shared" si="57"/>
        <v>108734.53846153847</v>
      </c>
      <c r="T578" s="355"/>
      <c r="U578" s="355"/>
      <c r="V578" s="49" t="s">
        <v>117</v>
      </c>
      <c r="W578" s="78">
        <v>438</v>
      </c>
      <c r="X578" s="65">
        <f>IFERROR(W578/T567,"-")</f>
        <v>1.2040095166231656E-5</v>
      </c>
      <c r="Y578" s="78">
        <v>1</v>
      </c>
      <c r="Z578" s="65">
        <f>IFERROR(Y578/U567,"-")</f>
        <v>8.4033613445378148E-3</v>
      </c>
      <c r="AA578" s="192">
        <f t="shared" si="58"/>
        <v>438</v>
      </c>
      <c r="AB578" s="355"/>
      <c r="AC578" s="355"/>
      <c r="AD578" s="49" t="s">
        <v>117</v>
      </c>
      <c r="AE578" s="78">
        <v>7179</v>
      </c>
      <c r="AF578" s="65">
        <f>IFERROR(AE578/AB567,"-")</f>
        <v>1.1156425076734416E-4</v>
      </c>
      <c r="AG578" s="78">
        <v>1</v>
      </c>
      <c r="AH578" s="65">
        <f>IFERROR(AG578/AC567,"-")</f>
        <v>4.0983606557377051E-3</v>
      </c>
      <c r="AI578" s="81">
        <f t="shared" si="59"/>
        <v>7179</v>
      </c>
      <c r="AJ578" s="355"/>
      <c r="AK578" s="355"/>
      <c r="AL578" s="49" t="s">
        <v>117</v>
      </c>
      <c r="AM578" s="78">
        <v>107113</v>
      </c>
      <c r="AN578" s="65">
        <f>IFERROR(AM578/AJ567,"-")</f>
        <v>1.9292890951622796E-4</v>
      </c>
      <c r="AO578" s="78">
        <v>4</v>
      </c>
      <c r="AP578" s="65">
        <f>IFERROR(AO578/AK567,"-")</f>
        <v>4.4742729306487695E-3</v>
      </c>
      <c r="AQ578" s="81">
        <f t="shared" si="60"/>
        <v>26778.25</v>
      </c>
      <c r="AR578" s="355"/>
      <c r="AS578" s="355"/>
      <c r="AT578" s="49" t="s">
        <v>117</v>
      </c>
      <c r="AU578" s="78">
        <v>1298819</v>
      </c>
      <c r="AV578" s="65">
        <f>IFERROR(AU578/AR567,"-")</f>
        <v>2.2718415619742247E-3</v>
      </c>
      <c r="AW578" s="78">
        <v>7</v>
      </c>
      <c r="AX578" s="65">
        <f>IFERROR(AW578/AS567,"-")</f>
        <v>5.681818181818182E-3</v>
      </c>
      <c r="AY578" s="192">
        <f t="shared" si="61"/>
        <v>185545.57142857142</v>
      </c>
      <c r="AZ578" s="355"/>
      <c r="BA578" s="355"/>
      <c r="BB578" s="49" t="s">
        <v>117</v>
      </c>
      <c r="BC578" s="78">
        <v>712092</v>
      </c>
      <c r="BD578" s="65">
        <f>IFERROR(BC578/AZ567,"-")</f>
        <v>5.793994925864754E-3</v>
      </c>
      <c r="BE578" s="78">
        <v>2</v>
      </c>
      <c r="BF578" s="65">
        <f>IFERROR(BE578/BA567,"-")</f>
        <v>2.0202020202020204E-2</v>
      </c>
      <c r="BG578" s="81">
        <f t="shared" si="62"/>
        <v>356046</v>
      </c>
      <c r="BH578" s="355"/>
      <c r="BI578" s="355"/>
      <c r="BJ578" s="49" t="s">
        <v>117</v>
      </c>
      <c r="BK578" s="78">
        <v>1238</v>
      </c>
      <c r="BL578" s="65">
        <f>IFERROR(BK578/BH567,"-")</f>
        <v>2.538247525429068E-6</v>
      </c>
      <c r="BM578" s="78">
        <v>1</v>
      </c>
      <c r="BN578" s="65">
        <f>IFERROR(BM578/BI567,"-")</f>
        <v>6.939625260235947E-4</v>
      </c>
      <c r="BO578" s="192">
        <f t="shared" si="63"/>
        <v>1238</v>
      </c>
      <c r="BP578" s="286"/>
    </row>
    <row r="579" spans="2:68" s="10" customFormat="1" ht="13.15" customHeight="1">
      <c r="B579" s="379"/>
      <c r="C579" s="374"/>
      <c r="D579" s="355"/>
      <c r="E579" s="355"/>
      <c r="F579" s="49" t="s">
        <v>118</v>
      </c>
      <c r="G579" s="78">
        <v>2396098</v>
      </c>
      <c r="H579" s="65">
        <f>IFERROR(G579/D567,"-")</f>
        <v>1.2418598277471967E-2</v>
      </c>
      <c r="I579" s="78">
        <v>24</v>
      </c>
      <c r="J579" s="65">
        <f>IFERROR(I579/E567,"-")</f>
        <v>8.5409252669039148E-2</v>
      </c>
      <c r="K579" s="81">
        <f t="shared" si="56"/>
        <v>99837.416666666672</v>
      </c>
      <c r="L579" s="355"/>
      <c r="M579" s="355"/>
      <c r="N579" s="49" t="s">
        <v>118</v>
      </c>
      <c r="O579" s="78">
        <v>8372698</v>
      </c>
      <c r="P579" s="65">
        <f>IFERROR(O579/L567,"-")</f>
        <v>6.7382048993578636E-3</v>
      </c>
      <c r="Q579" s="78">
        <v>208</v>
      </c>
      <c r="R579" s="65">
        <f>IFERROR(Q579/M567,"-")</f>
        <v>8.3033932135728544E-2</v>
      </c>
      <c r="S579" s="81">
        <f t="shared" si="57"/>
        <v>40253.355769230766</v>
      </c>
      <c r="T579" s="355"/>
      <c r="U579" s="355"/>
      <c r="V579" s="49" t="s">
        <v>118</v>
      </c>
      <c r="W579" s="78">
        <v>196585</v>
      </c>
      <c r="X579" s="65">
        <f>IFERROR(W579/T567,"-")</f>
        <v>5.4038860919033106E-3</v>
      </c>
      <c r="Y579" s="78">
        <v>9</v>
      </c>
      <c r="Z579" s="65">
        <f>IFERROR(Y579/U567,"-")</f>
        <v>7.5630252100840331E-2</v>
      </c>
      <c r="AA579" s="192">
        <f t="shared" si="58"/>
        <v>21842.777777777777</v>
      </c>
      <c r="AB579" s="355"/>
      <c r="AC579" s="355"/>
      <c r="AD579" s="49" t="s">
        <v>118</v>
      </c>
      <c r="AE579" s="78">
        <v>787752</v>
      </c>
      <c r="AF579" s="65">
        <f>IFERROR(AE579/AB567,"-")</f>
        <v>1.2241950365019766E-2</v>
      </c>
      <c r="AG579" s="78">
        <v>12</v>
      </c>
      <c r="AH579" s="65">
        <f>IFERROR(AG579/AC567,"-")</f>
        <v>4.9180327868852458E-2</v>
      </c>
      <c r="AI579" s="81">
        <f t="shared" si="59"/>
        <v>65646</v>
      </c>
      <c r="AJ579" s="355"/>
      <c r="AK579" s="355"/>
      <c r="AL579" s="49" t="s">
        <v>118</v>
      </c>
      <c r="AM579" s="78">
        <v>3047509</v>
      </c>
      <c r="AN579" s="65">
        <f>IFERROR(AM579/AJ567,"-")</f>
        <v>5.4890871146442578E-3</v>
      </c>
      <c r="AO579" s="78">
        <v>86</v>
      </c>
      <c r="AP579" s="65">
        <f>IFERROR(AO579/AK567,"-")</f>
        <v>9.6196868008948541E-2</v>
      </c>
      <c r="AQ579" s="81">
        <f t="shared" si="60"/>
        <v>35436.151162790695</v>
      </c>
      <c r="AR579" s="355"/>
      <c r="AS579" s="355"/>
      <c r="AT579" s="49" t="s">
        <v>118</v>
      </c>
      <c r="AU579" s="78">
        <v>4333970</v>
      </c>
      <c r="AV579" s="65">
        <f>IFERROR(AU579/AR567,"-")</f>
        <v>7.5808046959194696E-3</v>
      </c>
      <c r="AW579" s="78">
        <v>99</v>
      </c>
      <c r="AX579" s="65">
        <f>IFERROR(AW579/AS567,"-")</f>
        <v>8.0357142857142863E-2</v>
      </c>
      <c r="AY579" s="192">
        <f t="shared" si="61"/>
        <v>43777.474747474749</v>
      </c>
      <c r="AZ579" s="355"/>
      <c r="BA579" s="355"/>
      <c r="BB579" s="49" t="s">
        <v>118</v>
      </c>
      <c r="BC579" s="78">
        <v>90938</v>
      </c>
      <c r="BD579" s="65">
        <f>IFERROR(BC579/AZ567,"-")</f>
        <v>7.399244908920322E-4</v>
      </c>
      <c r="BE579" s="78">
        <v>9</v>
      </c>
      <c r="BF579" s="65">
        <f>IFERROR(BE579/BA567,"-")</f>
        <v>9.0909090909090912E-2</v>
      </c>
      <c r="BG579" s="81">
        <f t="shared" si="62"/>
        <v>10104.222222222223</v>
      </c>
      <c r="BH579" s="355"/>
      <c r="BI579" s="355"/>
      <c r="BJ579" s="49" t="s">
        <v>118</v>
      </c>
      <c r="BK579" s="78">
        <v>3819907</v>
      </c>
      <c r="BL579" s="65">
        <f>IFERROR(BK579/BH567,"-")</f>
        <v>7.8318816559928717E-3</v>
      </c>
      <c r="BM579" s="78">
        <v>109</v>
      </c>
      <c r="BN579" s="65">
        <f>IFERROR(BM579/BI567,"-")</f>
        <v>7.564191533657183E-2</v>
      </c>
      <c r="BO579" s="192">
        <f t="shared" si="63"/>
        <v>35045.018348623853</v>
      </c>
      <c r="BP579" s="286"/>
    </row>
    <row r="580" spans="2:68" s="10" customFormat="1" ht="13.15" customHeight="1">
      <c r="B580" s="379"/>
      <c r="C580" s="374"/>
      <c r="D580" s="355"/>
      <c r="E580" s="355"/>
      <c r="F580" s="49" t="s">
        <v>119</v>
      </c>
      <c r="G580" s="78">
        <v>3236157</v>
      </c>
      <c r="H580" s="65">
        <f>IFERROR(G580/D567,"-")</f>
        <v>1.6772491670135715E-2</v>
      </c>
      <c r="I580" s="78">
        <v>48</v>
      </c>
      <c r="J580" s="65">
        <f>IFERROR(I580/E567,"-")</f>
        <v>0.1708185053380783</v>
      </c>
      <c r="K580" s="81">
        <f t="shared" si="56"/>
        <v>67419.9375</v>
      </c>
      <c r="L580" s="355"/>
      <c r="M580" s="355"/>
      <c r="N580" s="49" t="s">
        <v>119</v>
      </c>
      <c r="O580" s="78">
        <v>16515818</v>
      </c>
      <c r="P580" s="65">
        <f>IFERROR(O580/L567,"-")</f>
        <v>1.3291649330299839E-2</v>
      </c>
      <c r="Q580" s="78">
        <v>176</v>
      </c>
      <c r="R580" s="65">
        <f>IFERROR(Q580/M567,"-")</f>
        <v>7.0259481037924149E-2</v>
      </c>
      <c r="S580" s="81">
        <f t="shared" si="57"/>
        <v>93839.875</v>
      </c>
      <c r="T580" s="355"/>
      <c r="U580" s="355"/>
      <c r="V580" s="49" t="s">
        <v>119</v>
      </c>
      <c r="W580" s="78">
        <v>439360</v>
      </c>
      <c r="X580" s="65">
        <f>IFERROR(W580/T567,"-")</f>
        <v>1.2077479936610824E-2</v>
      </c>
      <c r="Y580" s="78">
        <v>10</v>
      </c>
      <c r="Z580" s="65">
        <f>IFERROR(Y580/U567,"-")</f>
        <v>8.4033613445378158E-2</v>
      </c>
      <c r="AA580" s="192">
        <f t="shared" si="58"/>
        <v>43936</v>
      </c>
      <c r="AB580" s="355"/>
      <c r="AC580" s="355"/>
      <c r="AD580" s="49" t="s">
        <v>119</v>
      </c>
      <c r="AE580" s="78">
        <v>527099</v>
      </c>
      <c r="AF580" s="65">
        <f>IFERROR(AE580/AB567,"-")</f>
        <v>8.1913086802084343E-3</v>
      </c>
      <c r="AG580" s="78">
        <v>13</v>
      </c>
      <c r="AH580" s="65">
        <f>IFERROR(AG580/AC567,"-")</f>
        <v>5.3278688524590161E-2</v>
      </c>
      <c r="AI580" s="81">
        <f t="shared" si="59"/>
        <v>40546.076923076922</v>
      </c>
      <c r="AJ580" s="355"/>
      <c r="AK580" s="355"/>
      <c r="AL580" s="49" t="s">
        <v>119</v>
      </c>
      <c r="AM580" s="78">
        <v>8891534</v>
      </c>
      <c r="AN580" s="65">
        <f>IFERROR(AM580/AJ567,"-")</f>
        <v>1.6015179843216643E-2</v>
      </c>
      <c r="AO580" s="78">
        <v>84</v>
      </c>
      <c r="AP580" s="65">
        <f>IFERROR(AO580/AK567,"-")</f>
        <v>9.3959731543624164E-2</v>
      </c>
      <c r="AQ580" s="81">
        <f t="shared" si="60"/>
        <v>105851.59523809524</v>
      </c>
      <c r="AR580" s="355"/>
      <c r="AS580" s="355"/>
      <c r="AT580" s="49" t="s">
        <v>119</v>
      </c>
      <c r="AU580" s="78">
        <v>3976919</v>
      </c>
      <c r="AV580" s="65">
        <f>IFERROR(AU580/AR567,"-")</f>
        <v>6.9562655557125139E-3</v>
      </c>
      <c r="AW580" s="78">
        <v>64</v>
      </c>
      <c r="AX580" s="65">
        <f>IFERROR(AW580/AS567,"-")</f>
        <v>5.1948051948051951E-2</v>
      </c>
      <c r="AY580" s="192">
        <f t="shared" si="61"/>
        <v>62139.359375</v>
      </c>
      <c r="AZ580" s="355"/>
      <c r="BA580" s="355"/>
      <c r="BB580" s="49" t="s">
        <v>119</v>
      </c>
      <c r="BC580" s="78">
        <v>7467849</v>
      </c>
      <c r="BD580" s="65">
        <f>IFERROR(BC580/AZ567,"-")</f>
        <v>6.0762765503789083E-2</v>
      </c>
      <c r="BE580" s="78">
        <v>35</v>
      </c>
      <c r="BF580" s="65">
        <f>IFERROR(BE580/BA567,"-")</f>
        <v>0.35353535353535354</v>
      </c>
      <c r="BG580" s="81">
        <f t="shared" si="62"/>
        <v>213367.11428571428</v>
      </c>
      <c r="BH580" s="355"/>
      <c r="BI580" s="355"/>
      <c r="BJ580" s="49" t="s">
        <v>119</v>
      </c>
      <c r="BK580" s="78">
        <v>5032026</v>
      </c>
      <c r="BL580" s="65">
        <f>IFERROR(BK580/BH567,"-")</f>
        <v>1.0317065866231608E-2</v>
      </c>
      <c r="BM580" s="78">
        <v>77</v>
      </c>
      <c r="BN580" s="65">
        <f>IFERROR(BM580/BI567,"-")</f>
        <v>5.3435114503816793E-2</v>
      </c>
      <c r="BO580" s="192">
        <f t="shared" si="63"/>
        <v>65350.987012987011</v>
      </c>
      <c r="BP580" s="286"/>
    </row>
    <row r="581" spans="2:68" s="10" customFormat="1" ht="13.15" customHeight="1">
      <c r="B581" s="379"/>
      <c r="C581" s="374"/>
      <c r="D581" s="355"/>
      <c r="E581" s="355"/>
      <c r="F581" s="49" t="s">
        <v>120</v>
      </c>
      <c r="G581" s="78">
        <v>847236</v>
      </c>
      <c r="H581" s="65">
        <f>IFERROR(G581/D567,"-")</f>
        <v>4.3910906524742476E-3</v>
      </c>
      <c r="I581" s="78">
        <v>19</v>
      </c>
      <c r="J581" s="65">
        <f>IFERROR(I581/E567,"-")</f>
        <v>6.7615658362989328E-2</v>
      </c>
      <c r="K581" s="81">
        <f t="shared" si="56"/>
        <v>44591.368421052633</v>
      </c>
      <c r="L581" s="355"/>
      <c r="M581" s="355"/>
      <c r="N581" s="49" t="s">
        <v>120</v>
      </c>
      <c r="O581" s="78">
        <v>8395836</v>
      </c>
      <c r="P581" s="65">
        <f>IFERROR(O581/L567,"-")</f>
        <v>6.7568259680935733E-3</v>
      </c>
      <c r="Q581" s="78">
        <v>124</v>
      </c>
      <c r="R581" s="65">
        <f>IFERROR(Q581/M567,"-")</f>
        <v>4.9500998003992019E-2</v>
      </c>
      <c r="S581" s="81">
        <f t="shared" si="57"/>
        <v>67708.354838709682</v>
      </c>
      <c r="T581" s="355"/>
      <c r="U581" s="355"/>
      <c r="V581" s="49" t="s">
        <v>120</v>
      </c>
      <c r="W581" s="78">
        <v>76111</v>
      </c>
      <c r="X581" s="65">
        <f>IFERROR(W581/T567,"-")</f>
        <v>2.0922001899476199E-3</v>
      </c>
      <c r="Y581" s="78">
        <v>3</v>
      </c>
      <c r="Z581" s="65">
        <f>IFERROR(Y581/U567,"-")</f>
        <v>2.5210084033613446E-2</v>
      </c>
      <c r="AA581" s="192">
        <f t="shared" si="58"/>
        <v>25370.333333333332</v>
      </c>
      <c r="AB581" s="355"/>
      <c r="AC581" s="355"/>
      <c r="AD581" s="49" t="s">
        <v>120</v>
      </c>
      <c r="AE581" s="78">
        <v>315409</v>
      </c>
      <c r="AF581" s="65">
        <f>IFERROR(AE581/AB567,"-")</f>
        <v>4.901569685231544E-3</v>
      </c>
      <c r="AG581" s="78">
        <v>9</v>
      </c>
      <c r="AH581" s="65">
        <f>IFERROR(AG581/AC567,"-")</f>
        <v>3.6885245901639344E-2</v>
      </c>
      <c r="AI581" s="81">
        <f t="shared" si="59"/>
        <v>35045.444444444445</v>
      </c>
      <c r="AJ581" s="355"/>
      <c r="AK581" s="355"/>
      <c r="AL581" s="49" t="s">
        <v>120</v>
      </c>
      <c r="AM581" s="78">
        <v>2866125</v>
      </c>
      <c r="AN581" s="65">
        <f>IFERROR(AM581/AJ567,"-")</f>
        <v>5.1623833781819098E-3</v>
      </c>
      <c r="AO581" s="78">
        <v>55</v>
      </c>
      <c r="AP581" s="65">
        <f>IFERROR(AO581/AK567,"-")</f>
        <v>6.1521252796420581E-2</v>
      </c>
      <c r="AQ581" s="81">
        <f t="shared" si="60"/>
        <v>52111.36363636364</v>
      </c>
      <c r="AR581" s="355"/>
      <c r="AS581" s="355"/>
      <c r="AT581" s="49" t="s">
        <v>120</v>
      </c>
      <c r="AU581" s="78">
        <v>2457716</v>
      </c>
      <c r="AV581" s="65">
        <f>IFERROR(AU581/AR567,"-")</f>
        <v>4.2989372316920554E-3</v>
      </c>
      <c r="AW581" s="78">
        <v>55</v>
      </c>
      <c r="AX581" s="65">
        <f>IFERROR(AW581/AS567,"-")</f>
        <v>4.4642857142857144E-2</v>
      </c>
      <c r="AY581" s="192">
        <f t="shared" si="61"/>
        <v>44685.745454545453</v>
      </c>
      <c r="AZ581" s="355"/>
      <c r="BA581" s="355"/>
      <c r="BB581" s="49" t="s">
        <v>120</v>
      </c>
      <c r="BC581" s="78">
        <v>722425</v>
      </c>
      <c r="BD581" s="65">
        <f>IFERROR(BC581/AZ567,"-")</f>
        <v>5.8780702273271502E-3</v>
      </c>
      <c r="BE581" s="78">
        <v>11</v>
      </c>
      <c r="BF581" s="65">
        <f>IFERROR(BE581/BA567,"-")</f>
        <v>0.1111111111111111</v>
      </c>
      <c r="BG581" s="81">
        <f t="shared" si="62"/>
        <v>65675</v>
      </c>
      <c r="BH581" s="355"/>
      <c r="BI581" s="355"/>
      <c r="BJ581" s="49" t="s">
        <v>120</v>
      </c>
      <c r="BK581" s="78">
        <v>1736940</v>
      </c>
      <c r="BL581" s="65">
        <f>IFERROR(BK581/BH567,"-")</f>
        <v>3.5612145854755778E-3</v>
      </c>
      <c r="BM581" s="78">
        <v>53</v>
      </c>
      <c r="BN581" s="65">
        <f>IFERROR(BM581/BI567,"-")</f>
        <v>3.678001387925052E-2</v>
      </c>
      <c r="BO581" s="192">
        <f t="shared" si="63"/>
        <v>32772.452830188682</v>
      </c>
      <c r="BP581" s="286"/>
    </row>
    <row r="582" spans="2:68" s="10" customFormat="1" ht="13.15" customHeight="1">
      <c r="B582" s="379"/>
      <c r="C582" s="374"/>
      <c r="D582" s="355"/>
      <c r="E582" s="355"/>
      <c r="F582" s="50" t="s">
        <v>121</v>
      </c>
      <c r="G582" s="79">
        <v>334405</v>
      </c>
      <c r="H582" s="66">
        <f>IFERROR(G582/D567,"-")</f>
        <v>1.7331684083781269E-3</v>
      </c>
      <c r="I582" s="79">
        <v>29</v>
      </c>
      <c r="J582" s="66">
        <f>IFERROR(I582/E567,"-")</f>
        <v>0.10320284697508897</v>
      </c>
      <c r="K582" s="82">
        <f t="shared" si="56"/>
        <v>11531.206896551725</v>
      </c>
      <c r="L582" s="355"/>
      <c r="M582" s="355"/>
      <c r="N582" s="50" t="s">
        <v>121</v>
      </c>
      <c r="O582" s="79">
        <v>1081384</v>
      </c>
      <c r="P582" s="66">
        <f>IFERROR(O582/L567,"-")</f>
        <v>8.7027944479631345E-4</v>
      </c>
      <c r="Q582" s="79">
        <v>121</v>
      </c>
      <c r="R582" s="66">
        <f>IFERROR(Q582/M567,"-")</f>
        <v>4.8303393213572854E-2</v>
      </c>
      <c r="S582" s="82">
        <f t="shared" si="57"/>
        <v>8937.0578512396696</v>
      </c>
      <c r="T582" s="355"/>
      <c r="U582" s="355"/>
      <c r="V582" s="50" t="s">
        <v>121</v>
      </c>
      <c r="W582" s="79">
        <v>2734</v>
      </c>
      <c r="X582" s="66">
        <f>IFERROR(W582/T567,"-")</f>
        <v>7.5154383982824994E-5</v>
      </c>
      <c r="Y582" s="79">
        <v>2</v>
      </c>
      <c r="Z582" s="66">
        <f>IFERROR(Y582/U567,"-")</f>
        <v>1.680672268907563E-2</v>
      </c>
      <c r="AA582" s="193">
        <f t="shared" si="58"/>
        <v>1367</v>
      </c>
      <c r="AB582" s="355"/>
      <c r="AC582" s="355"/>
      <c r="AD582" s="50" t="s">
        <v>121</v>
      </c>
      <c r="AE582" s="79">
        <v>50548</v>
      </c>
      <c r="AF582" s="66">
        <f>IFERROR(AE582/AB567,"-")</f>
        <v>7.8553416183141291E-4</v>
      </c>
      <c r="AG582" s="79">
        <v>8</v>
      </c>
      <c r="AH582" s="66">
        <f>IFERROR(AG582/AC567,"-")</f>
        <v>3.2786885245901641E-2</v>
      </c>
      <c r="AI582" s="82">
        <f t="shared" si="59"/>
        <v>6318.5</v>
      </c>
      <c r="AJ582" s="355"/>
      <c r="AK582" s="355"/>
      <c r="AL582" s="50" t="s">
        <v>121</v>
      </c>
      <c r="AM582" s="79">
        <v>702516</v>
      </c>
      <c r="AN582" s="66">
        <f>IFERROR(AM582/AJ567,"-")</f>
        <v>1.2653519721948074E-3</v>
      </c>
      <c r="AO582" s="79">
        <v>53</v>
      </c>
      <c r="AP582" s="66">
        <f>IFERROR(AO582/AK567,"-")</f>
        <v>5.9284116331096197E-2</v>
      </c>
      <c r="AQ582" s="82">
        <f t="shared" si="60"/>
        <v>13255.018867924528</v>
      </c>
      <c r="AR582" s="355"/>
      <c r="AS582" s="355"/>
      <c r="AT582" s="50" t="s">
        <v>121</v>
      </c>
      <c r="AU582" s="79">
        <v>321488</v>
      </c>
      <c r="AV582" s="66">
        <f>IFERROR(AU582/AR567,"-")</f>
        <v>5.623337817478567E-4</v>
      </c>
      <c r="AW582" s="79">
        <v>57</v>
      </c>
      <c r="AX582" s="66">
        <f>IFERROR(AW582/AS567,"-")</f>
        <v>4.6266233766233768E-2</v>
      </c>
      <c r="AY582" s="282">
        <f t="shared" si="61"/>
        <v>5640.1403508771928</v>
      </c>
      <c r="AZ582" s="355"/>
      <c r="BA582" s="355"/>
      <c r="BB582" s="50" t="s">
        <v>121</v>
      </c>
      <c r="BC582" s="79">
        <v>170702</v>
      </c>
      <c r="BD582" s="66">
        <f>IFERROR(BC582/AZ567,"-")</f>
        <v>1.3889308148876342E-3</v>
      </c>
      <c r="BE582" s="79">
        <v>12</v>
      </c>
      <c r="BF582" s="66">
        <f>IFERROR(BE582/BA567,"-")</f>
        <v>0.12121212121212122</v>
      </c>
      <c r="BG582" s="82">
        <f t="shared" si="62"/>
        <v>14225.166666666666</v>
      </c>
      <c r="BH582" s="355"/>
      <c r="BI582" s="355"/>
      <c r="BJ582" s="50" t="s">
        <v>121</v>
      </c>
      <c r="BK582" s="79">
        <v>221333</v>
      </c>
      <c r="BL582" s="66">
        <f>IFERROR(BK582/BH567,"-")</f>
        <v>4.5379478153941184E-4</v>
      </c>
      <c r="BM582" s="79">
        <v>53</v>
      </c>
      <c r="BN582" s="66">
        <f>IFERROR(BM582/BI567,"-")</f>
        <v>3.678001387925052E-2</v>
      </c>
      <c r="BO582" s="193">
        <f t="shared" si="63"/>
        <v>4176.0943396226412</v>
      </c>
      <c r="BP582" s="286"/>
    </row>
    <row r="583" spans="2:68" s="10" customFormat="1" ht="13.15" customHeight="1">
      <c r="B583" s="380"/>
      <c r="C583" s="375"/>
      <c r="D583" s="356"/>
      <c r="E583" s="356"/>
      <c r="F583" s="51" t="s">
        <v>71</v>
      </c>
      <c r="G583" s="74">
        <f>SUM(G567:G582)</f>
        <v>60989720</v>
      </c>
      <c r="H583" s="66">
        <f>IFERROR(G583/D567,"-")</f>
        <v>0.31610010597876115</v>
      </c>
      <c r="I583" s="79">
        <v>243</v>
      </c>
      <c r="J583" s="66">
        <f>IFERROR(I583/E567,"-")</f>
        <v>0.86476868327402134</v>
      </c>
      <c r="K583" s="82">
        <f t="shared" si="56"/>
        <v>250986.50205761316</v>
      </c>
      <c r="L583" s="356"/>
      <c r="M583" s="356"/>
      <c r="N583" s="51" t="s">
        <v>71</v>
      </c>
      <c r="O583" s="74">
        <f>SUM(O567:O582)</f>
        <v>257973550</v>
      </c>
      <c r="P583" s="66">
        <f>IFERROR(O583/L567,"-")</f>
        <v>0.2076127239409257</v>
      </c>
      <c r="Q583" s="79">
        <v>1946</v>
      </c>
      <c r="R583" s="66">
        <f>IFERROR(Q583/M567,"-")</f>
        <v>0.77684630738522953</v>
      </c>
      <c r="S583" s="82">
        <f t="shared" si="57"/>
        <v>132566.05858170608</v>
      </c>
      <c r="T583" s="356"/>
      <c r="U583" s="356"/>
      <c r="V583" s="51" t="s">
        <v>71</v>
      </c>
      <c r="W583" s="74">
        <f>SUM(W567:W582)</f>
        <v>1441592</v>
      </c>
      <c r="X583" s="66">
        <f>IFERROR(W583/T567,"-")</f>
        <v>3.96276366915028E-2</v>
      </c>
      <c r="Y583" s="79">
        <v>46</v>
      </c>
      <c r="Z583" s="66">
        <f>IFERROR(Y583/U567,"-")</f>
        <v>0.38655462184873951</v>
      </c>
      <c r="AA583" s="193">
        <f t="shared" si="58"/>
        <v>31338.956521739132</v>
      </c>
      <c r="AB583" s="356"/>
      <c r="AC583" s="356"/>
      <c r="AD583" s="51" t="s">
        <v>71</v>
      </c>
      <c r="AE583" s="74">
        <f>SUM(AE567:AE582)</f>
        <v>4497363</v>
      </c>
      <c r="AF583" s="66">
        <f>IFERROR(AE583/AB567,"-")</f>
        <v>6.9890644034513894E-2</v>
      </c>
      <c r="AG583" s="79">
        <v>89</v>
      </c>
      <c r="AH583" s="66">
        <f>IFERROR(AG583/AC567,"-")</f>
        <v>0.36475409836065575</v>
      </c>
      <c r="AI583" s="82">
        <f t="shared" si="59"/>
        <v>50532.168539325845</v>
      </c>
      <c r="AJ583" s="356"/>
      <c r="AK583" s="356"/>
      <c r="AL583" s="51" t="s">
        <v>71</v>
      </c>
      <c r="AM583" s="74">
        <f>SUM(AM567:AM582)</f>
        <v>133372649</v>
      </c>
      <c r="AN583" s="66">
        <f>IFERROR(AM583/AJ567,"-")</f>
        <v>0.24022704742524839</v>
      </c>
      <c r="AO583" s="79">
        <v>778</v>
      </c>
      <c r="AP583" s="66">
        <f>IFERROR(AO583/AK567,"-")</f>
        <v>0.87024608501118572</v>
      </c>
      <c r="AQ583" s="82">
        <f t="shared" si="60"/>
        <v>171430.14010282778</v>
      </c>
      <c r="AR583" s="356"/>
      <c r="AS583" s="356"/>
      <c r="AT583" s="51" t="s">
        <v>71</v>
      </c>
      <c r="AU583" s="74">
        <f>SUM(AU567:AU582)</f>
        <v>108273118</v>
      </c>
      <c r="AV583" s="66">
        <f>IFERROR(AU583/AR567,"-")</f>
        <v>0.18938695038872971</v>
      </c>
      <c r="AW583" s="79">
        <v>1025</v>
      </c>
      <c r="AX583" s="153">
        <f>IFERROR(AW583/AS567,"-")</f>
        <v>0.83198051948051943</v>
      </c>
      <c r="AY583" s="216">
        <f t="shared" si="61"/>
        <v>105632.31024390244</v>
      </c>
      <c r="AZ583" s="356"/>
      <c r="BA583" s="356"/>
      <c r="BB583" s="51" t="s">
        <v>71</v>
      </c>
      <c r="BC583" s="74">
        <f>SUM(BC567:BC582)</f>
        <v>38814204</v>
      </c>
      <c r="BD583" s="66">
        <f>IFERROR(BC583/AZ567,"-")</f>
        <v>0.31581495232003648</v>
      </c>
      <c r="BE583" s="79">
        <v>87</v>
      </c>
      <c r="BF583" s="66">
        <f>IFERROR(BE583/BA567,"-")</f>
        <v>0.87878787878787878</v>
      </c>
      <c r="BG583" s="82">
        <f t="shared" si="62"/>
        <v>446140.27586206899</v>
      </c>
      <c r="BH583" s="356"/>
      <c r="BI583" s="356"/>
      <c r="BJ583" s="51" t="s">
        <v>71</v>
      </c>
      <c r="BK583" s="74">
        <f>SUM(BK567:BK582)</f>
        <v>70739285</v>
      </c>
      <c r="BL583" s="66">
        <f>IFERROR(BK583/BH567,"-")</f>
        <v>0.14503539184319192</v>
      </c>
      <c r="BM583" s="79">
        <v>931</v>
      </c>
      <c r="BN583" s="66">
        <f>IFERROR(BM583/BI567,"-")</f>
        <v>0.64607911172796673</v>
      </c>
      <c r="BO583" s="193">
        <f t="shared" si="63"/>
        <v>75982.046186895808</v>
      </c>
      <c r="BP583" s="286"/>
    </row>
    <row r="584" spans="2:68" s="10" customFormat="1" ht="13.15" customHeight="1">
      <c r="B584" s="378">
        <v>35</v>
      </c>
      <c r="C584" s="373" t="s">
        <v>0</v>
      </c>
      <c r="D584" s="354">
        <v>320049280</v>
      </c>
      <c r="E584" s="354">
        <v>506</v>
      </c>
      <c r="F584" s="47" t="s">
        <v>107</v>
      </c>
      <c r="G584" s="77">
        <v>3760312</v>
      </c>
      <c r="H584" s="64">
        <f>IFERROR(G584/D584,"-")</f>
        <v>1.1749165628493211E-2</v>
      </c>
      <c r="I584" s="77">
        <v>123</v>
      </c>
      <c r="J584" s="64">
        <f>IFERROR(I584/E584,"-")</f>
        <v>0.24308300395256918</v>
      </c>
      <c r="K584" s="80">
        <f t="shared" si="56"/>
        <v>30571.642276422765</v>
      </c>
      <c r="L584" s="354">
        <v>2775141810</v>
      </c>
      <c r="M584" s="354">
        <v>5702</v>
      </c>
      <c r="N584" s="47" t="s">
        <v>107</v>
      </c>
      <c r="O584" s="77">
        <v>57669463</v>
      </c>
      <c r="P584" s="64">
        <f>IFERROR(O584/L584,"-")</f>
        <v>2.0780726517179316E-2</v>
      </c>
      <c r="Q584" s="77">
        <v>994</v>
      </c>
      <c r="R584" s="64">
        <f>IFERROR(Q584/M584,"-")</f>
        <v>0.17432479831638023</v>
      </c>
      <c r="S584" s="80">
        <f t="shared" si="57"/>
        <v>58017.56841046278</v>
      </c>
      <c r="T584" s="354">
        <v>91234020</v>
      </c>
      <c r="U584" s="354">
        <v>346</v>
      </c>
      <c r="V584" s="47" t="s">
        <v>107</v>
      </c>
      <c r="W584" s="77">
        <v>6576069</v>
      </c>
      <c r="X584" s="64">
        <f>IFERROR(W584/T584,"-")</f>
        <v>7.2079132323666112E-2</v>
      </c>
      <c r="Y584" s="77">
        <v>37</v>
      </c>
      <c r="Z584" s="64">
        <f>IFERROR(Y584/U584,"-")</f>
        <v>0.1069364161849711</v>
      </c>
      <c r="AA584" s="191">
        <f t="shared" si="58"/>
        <v>177731.59459459459</v>
      </c>
      <c r="AB584" s="354">
        <v>185969950</v>
      </c>
      <c r="AC584" s="354">
        <v>695</v>
      </c>
      <c r="AD584" s="47" t="s">
        <v>107</v>
      </c>
      <c r="AE584" s="77">
        <v>2937413</v>
      </c>
      <c r="AF584" s="64">
        <f>IFERROR(AE584/AB584,"-")</f>
        <v>1.5795094852689911E-2</v>
      </c>
      <c r="AG584" s="77">
        <v>77</v>
      </c>
      <c r="AH584" s="64">
        <f>IFERROR(AG584/AC584,"-")</f>
        <v>0.11079136690647481</v>
      </c>
      <c r="AI584" s="80">
        <f t="shared" si="59"/>
        <v>38148.220779220777</v>
      </c>
      <c r="AJ584" s="354">
        <v>1105158660</v>
      </c>
      <c r="AK584" s="354">
        <v>1869</v>
      </c>
      <c r="AL584" s="47" t="s">
        <v>107</v>
      </c>
      <c r="AM584" s="77">
        <v>22505892</v>
      </c>
      <c r="AN584" s="64">
        <f>IFERROR(AM584/AJ584,"-")</f>
        <v>2.036439908094282E-2</v>
      </c>
      <c r="AO584" s="77">
        <v>382</v>
      </c>
      <c r="AP584" s="64">
        <f>IFERROR(AO584/AK584,"-")</f>
        <v>0.20438737292669876</v>
      </c>
      <c r="AQ584" s="80">
        <f t="shared" si="60"/>
        <v>58915.94764397906</v>
      </c>
      <c r="AR584" s="354">
        <v>1370394350</v>
      </c>
      <c r="AS584" s="354">
        <v>2757</v>
      </c>
      <c r="AT584" s="47" t="s">
        <v>107</v>
      </c>
      <c r="AU584" s="77">
        <v>25435578</v>
      </c>
      <c r="AV584" s="64">
        <f>IFERROR(AU584/AR584,"-")</f>
        <v>1.8560772671019844E-2</v>
      </c>
      <c r="AW584" s="80">
        <v>491</v>
      </c>
      <c r="AX584" s="64">
        <f>IFERROR(AW584/AS584,"-")</f>
        <v>0.17809212912586145</v>
      </c>
      <c r="AY584" s="283">
        <f t="shared" si="61"/>
        <v>51803.62118126273</v>
      </c>
      <c r="AZ584" s="354">
        <v>257331110</v>
      </c>
      <c r="BA584" s="354">
        <v>236</v>
      </c>
      <c r="BB584" s="47" t="s">
        <v>107</v>
      </c>
      <c r="BC584" s="77">
        <v>11030080</v>
      </c>
      <c r="BD584" s="64">
        <f>IFERROR(BC584/AZ584,"-")</f>
        <v>4.2863375516469814E-2</v>
      </c>
      <c r="BE584" s="77">
        <v>61</v>
      </c>
      <c r="BF584" s="64">
        <f>IFERROR(BE584/BA584,"-")</f>
        <v>0.25847457627118642</v>
      </c>
      <c r="BG584" s="80">
        <f t="shared" si="62"/>
        <v>180820.98360655739</v>
      </c>
      <c r="BH584" s="354">
        <v>1315655890</v>
      </c>
      <c r="BI584" s="354">
        <v>3210</v>
      </c>
      <c r="BJ584" s="47" t="s">
        <v>107</v>
      </c>
      <c r="BK584" s="77">
        <v>29440489</v>
      </c>
      <c r="BL584" s="64">
        <f>IFERROR(BK584/BH584,"-")</f>
        <v>2.2377043438007182E-2</v>
      </c>
      <c r="BM584" s="77">
        <v>521</v>
      </c>
      <c r="BN584" s="64">
        <f>IFERROR(BM584/BI584,"-")</f>
        <v>0.16230529595015578</v>
      </c>
      <c r="BO584" s="191">
        <f t="shared" si="63"/>
        <v>56507.656429942421</v>
      </c>
      <c r="BP584" s="286"/>
    </row>
    <row r="585" spans="2:68" s="10" customFormat="1" ht="13.15" customHeight="1">
      <c r="B585" s="379"/>
      <c r="C585" s="374"/>
      <c r="D585" s="355"/>
      <c r="E585" s="355"/>
      <c r="F585" s="48" t="s">
        <v>108</v>
      </c>
      <c r="G585" s="78">
        <v>3665621</v>
      </c>
      <c r="H585" s="65">
        <f>IFERROR(G585/D584,"-")</f>
        <v>1.1453301816520257E-2</v>
      </c>
      <c r="I585" s="78">
        <v>111</v>
      </c>
      <c r="J585" s="65">
        <f>IFERROR(I585/E584,"-")</f>
        <v>0.21936758893280633</v>
      </c>
      <c r="K585" s="81">
        <f t="shared" si="56"/>
        <v>33023.612612612611</v>
      </c>
      <c r="L585" s="355"/>
      <c r="M585" s="355"/>
      <c r="N585" s="48" t="s">
        <v>108</v>
      </c>
      <c r="O585" s="78">
        <v>80315714</v>
      </c>
      <c r="P585" s="65">
        <f>IFERROR(O585/L584,"-")</f>
        <v>2.8941120670154148E-2</v>
      </c>
      <c r="Q585" s="78">
        <v>1060</v>
      </c>
      <c r="R585" s="65">
        <f>IFERROR(Q585/M584,"-")</f>
        <v>0.18589968432129078</v>
      </c>
      <c r="S585" s="81">
        <f t="shared" si="57"/>
        <v>75769.541509433955</v>
      </c>
      <c r="T585" s="355"/>
      <c r="U585" s="355"/>
      <c r="V585" s="48" t="s">
        <v>108</v>
      </c>
      <c r="W585" s="78">
        <v>3578614</v>
      </c>
      <c r="X585" s="65">
        <f>IFERROR(W585/T584,"-")</f>
        <v>3.922455680457794E-2</v>
      </c>
      <c r="Y585" s="78">
        <v>46</v>
      </c>
      <c r="Z585" s="65">
        <f>IFERROR(Y585/U584,"-")</f>
        <v>0.13294797687861271</v>
      </c>
      <c r="AA585" s="192">
        <f t="shared" si="58"/>
        <v>77795.956521739135</v>
      </c>
      <c r="AB585" s="355"/>
      <c r="AC585" s="355"/>
      <c r="AD585" s="48" t="s">
        <v>108</v>
      </c>
      <c r="AE585" s="78">
        <v>2757063</v>
      </c>
      <c r="AF585" s="65">
        <f>IFERROR(AE585/AB584,"-")</f>
        <v>1.4825314519899586E-2</v>
      </c>
      <c r="AG585" s="78">
        <v>90</v>
      </c>
      <c r="AH585" s="65">
        <f>IFERROR(AG585/AC584,"-")</f>
        <v>0.12949640287769784</v>
      </c>
      <c r="AI585" s="81">
        <f t="shared" si="59"/>
        <v>30634.033333333333</v>
      </c>
      <c r="AJ585" s="355"/>
      <c r="AK585" s="355"/>
      <c r="AL585" s="48" t="s">
        <v>108</v>
      </c>
      <c r="AM585" s="78">
        <v>35152911</v>
      </c>
      <c r="AN585" s="65">
        <f>IFERROR(AM585/AJ584,"-")</f>
        <v>3.1808022026448224E-2</v>
      </c>
      <c r="AO585" s="78">
        <v>397</v>
      </c>
      <c r="AP585" s="65">
        <f>IFERROR(AO585/AK584,"-")</f>
        <v>0.21241305510968433</v>
      </c>
      <c r="AQ585" s="81">
        <f t="shared" si="60"/>
        <v>88546.375314861463</v>
      </c>
      <c r="AR585" s="355"/>
      <c r="AS585" s="355"/>
      <c r="AT585" s="48" t="s">
        <v>108</v>
      </c>
      <c r="AU585" s="78">
        <v>38784358</v>
      </c>
      <c r="AV585" s="65">
        <f>IFERROR(AU585/AR584,"-")</f>
        <v>2.8301603841259269E-2</v>
      </c>
      <c r="AW585" s="81">
        <v>523</v>
      </c>
      <c r="AX585" s="65">
        <f>IFERROR(AW585/AS584,"-")</f>
        <v>0.18969894813202756</v>
      </c>
      <c r="AY585" s="284">
        <f t="shared" si="61"/>
        <v>74157.472275334614</v>
      </c>
      <c r="AZ585" s="355"/>
      <c r="BA585" s="355"/>
      <c r="BB585" s="48" t="s">
        <v>108</v>
      </c>
      <c r="BC585" s="78">
        <v>14855518</v>
      </c>
      <c r="BD585" s="65">
        <f>IFERROR(BC585/AZ584,"-")</f>
        <v>5.7729195665459962E-2</v>
      </c>
      <c r="BE585" s="78">
        <v>61</v>
      </c>
      <c r="BF585" s="65">
        <f>IFERROR(BE585/BA584,"-")</f>
        <v>0.25847457627118642</v>
      </c>
      <c r="BG585" s="81">
        <f t="shared" si="62"/>
        <v>243533.0819672131</v>
      </c>
      <c r="BH585" s="355"/>
      <c r="BI585" s="355"/>
      <c r="BJ585" s="48" t="s">
        <v>108</v>
      </c>
      <c r="BK585" s="78">
        <v>20933267</v>
      </c>
      <c r="BL585" s="65">
        <f>IFERROR(BK585/BH584,"-")</f>
        <v>1.5910898251669744E-2</v>
      </c>
      <c r="BM585" s="78">
        <v>697</v>
      </c>
      <c r="BN585" s="65">
        <f>IFERROR(BM585/BI584,"-")</f>
        <v>0.21713395638629285</v>
      </c>
      <c r="BO585" s="192">
        <f t="shared" si="63"/>
        <v>30033.381635581063</v>
      </c>
      <c r="BP585" s="286"/>
    </row>
    <row r="586" spans="2:68" s="10" customFormat="1" ht="13.15" customHeight="1">
      <c r="B586" s="379"/>
      <c r="C586" s="374"/>
      <c r="D586" s="355"/>
      <c r="E586" s="355"/>
      <c r="F586" s="49" t="s">
        <v>109</v>
      </c>
      <c r="G586" s="78">
        <v>8120236</v>
      </c>
      <c r="H586" s="65">
        <f>IFERROR(G586/D584,"-")</f>
        <v>2.5371830238143326E-2</v>
      </c>
      <c r="I586" s="78">
        <v>198</v>
      </c>
      <c r="J586" s="65">
        <f>IFERROR(I586/E584,"-")</f>
        <v>0.39130434782608697</v>
      </c>
      <c r="K586" s="81">
        <f t="shared" si="56"/>
        <v>41011.292929292926</v>
      </c>
      <c r="L586" s="355"/>
      <c r="M586" s="355"/>
      <c r="N586" s="49" t="s">
        <v>109</v>
      </c>
      <c r="O586" s="78">
        <v>76399924</v>
      </c>
      <c r="P586" s="65">
        <f>IFERROR(O586/L584,"-")</f>
        <v>2.7530097281767377E-2</v>
      </c>
      <c r="Q586" s="78">
        <v>1673</v>
      </c>
      <c r="R586" s="65">
        <f>IFERROR(Q586/M584,"-")</f>
        <v>0.29340582251841457</v>
      </c>
      <c r="S586" s="81">
        <f t="shared" si="57"/>
        <v>45666.421996413628</v>
      </c>
      <c r="T586" s="355"/>
      <c r="U586" s="355"/>
      <c r="V586" s="49" t="s">
        <v>109</v>
      </c>
      <c r="W586" s="78">
        <v>0</v>
      </c>
      <c r="X586" s="65">
        <f>IFERROR(W586/T584,"-")</f>
        <v>0</v>
      </c>
      <c r="Y586" s="78">
        <v>0</v>
      </c>
      <c r="Z586" s="65">
        <f>IFERROR(Y586/U584,"-")</f>
        <v>0</v>
      </c>
      <c r="AA586" s="192" t="str">
        <f t="shared" si="58"/>
        <v>-</v>
      </c>
      <c r="AB586" s="355"/>
      <c r="AC586" s="355"/>
      <c r="AD586" s="49" t="s">
        <v>109</v>
      </c>
      <c r="AE586" s="78">
        <v>0</v>
      </c>
      <c r="AF586" s="65">
        <f>IFERROR(AE586/AB584,"-")</f>
        <v>0</v>
      </c>
      <c r="AG586" s="78">
        <v>0</v>
      </c>
      <c r="AH586" s="65">
        <f>IFERROR(AG586/AC584,"-")</f>
        <v>0</v>
      </c>
      <c r="AI586" s="81" t="str">
        <f t="shared" si="59"/>
        <v>-</v>
      </c>
      <c r="AJ586" s="355"/>
      <c r="AK586" s="355"/>
      <c r="AL586" s="49" t="s">
        <v>109</v>
      </c>
      <c r="AM586" s="78">
        <v>33041437</v>
      </c>
      <c r="AN586" s="65">
        <f>IFERROR(AM586/AJ584,"-")</f>
        <v>2.9897460152915962E-2</v>
      </c>
      <c r="AO586" s="78">
        <v>742</v>
      </c>
      <c r="AP586" s="65">
        <f>IFERROR(AO586/AK584,"-")</f>
        <v>0.39700374531835209</v>
      </c>
      <c r="AQ586" s="81">
        <f t="shared" si="60"/>
        <v>44530.238544474392</v>
      </c>
      <c r="AR586" s="355"/>
      <c r="AS586" s="355"/>
      <c r="AT586" s="49" t="s">
        <v>109</v>
      </c>
      <c r="AU586" s="78">
        <v>43358487</v>
      </c>
      <c r="AV586" s="65">
        <f>IFERROR(AU586/AR584,"-")</f>
        <v>3.16394233528473E-2</v>
      </c>
      <c r="AW586" s="81">
        <v>931</v>
      </c>
      <c r="AX586" s="65">
        <f>IFERROR(AW586/AS584,"-")</f>
        <v>0.33768589046064562</v>
      </c>
      <c r="AY586" s="284">
        <f t="shared" si="61"/>
        <v>46571.951664876477</v>
      </c>
      <c r="AZ586" s="355"/>
      <c r="BA586" s="355"/>
      <c r="BB586" s="49" t="s">
        <v>109</v>
      </c>
      <c r="BC586" s="78">
        <v>2021860</v>
      </c>
      <c r="BD586" s="65">
        <f>IFERROR(BC586/AZ584,"-")</f>
        <v>7.8570367959008135E-3</v>
      </c>
      <c r="BE586" s="78">
        <v>64</v>
      </c>
      <c r="BF586" s="65">
        <f>IFERROR(BE586/BA584,"-")</f>
        <v>0.2711864406779661</v>
      </c>
      <c r="BG586" s="81">
        <f t="shared" si="62"/>
        <v>31591.5625</v>
      </c>
      <c r="BH586" s="355"/>
      <c r="BI586" s="355"/>
      <c r="BJ586" s="49" t="s">
        <v>109</v>
      </c>
      <c r="BK586" s="78">
        <v>27798024</v>
      </c>
      <c r="BL586" s="65">
        <f>IFERROR(BK586/BH584,"-")</f>
        <v>2.1128643295930519E-2</v>
      </c>
      <c r="BM586" s="78">
        <v>731</v>
      </c>
      <c r="BN586" s="65">
        <f>IFERROR(BM586/BI584,"-")</f>
        <v>0.22772585669781931</v>
      </c>
      <c r="BO586" s="192">
        <f t="shared" si="63"/>
        <v>38027.392612859097</v>
      </c>
      <c r="BP586" s="286"/>
    </row>
    <row r="587" spans="2:68" s="10" customFormat="1" ht="13.15" customHeight="1">
      <c r="B587" s="379"/>
      <c r="C587" s="374"/>
      <c r="D587" s="355"/>
      <c r="E587" s="355"/>
      <c r="F587" s="49" t="s">
        <v>110</v>
      </c>
      <c r="G587" s="78">
        <v>2432077</v>
      </c>
      <c r="H587" s="65">
        <f>IFERROR(G587/D584,"-")</f>
        <v>7.5990703681633031E-3</v>
      </c>
      <c r="I587" s="78">
        <v>28</v>
      </c>
      <c r="J587" s="65">
        <f>IFERROR(I587/E584,"-")</f>
        <v>5.533596837944664E-2</v>
      </c>
      <c r="K587" s="81">
        <f t="shared" si="56"/>
        <v>86859.892857142855</v>
      </c>
      <c r="L587" s="355"/>
      <c r="M587" s="355"/>
      <c r="N587" s="49" t="s">
        <v>110</v>
      </c>
      <c r="O587" s="78">
        <v>11301241</v>
      </c>
      <c r="P587" s="65">
        <f>IFERROR(O587/L584,"-")</f>
        <v>4.0723111731720838E-3</v>
      </c>
      <c r="Q587" s="78">
        <v>256</v>
      </c>
      <c r="R587" s="65">
        <f>IFERROR(Q587/M584,"-")</f>
        <v>4.4896527534198524E-2</v>
      </c>
      <c r="S587" s="81">
        <f t="shared" si="57"/>
        <v>44145.47265625</v>
      </c>
      <c r="T587" s="355"/>
      <c r="U587" s="355"/>
      <c r="V587" s="49" t="s">
        <v>110</v>
      </c>
      <c r="W587" s="78">
        <v>0</v>
      </c>
      <c r="X587" s="65">
        <f>IFERROR(W587/T584,"-")</f>
        <v>0</v>
      </c>
      <c r="Y587" s="78">
        <v>0</v>
      </c>
      <c r="Z587" s="65">
        <f>IFERROR(Y587/U584,"-")</f>
        <v>0</v>
      </c>
      <c r="AA587" s="192" t="str">
        <f t="shared" si="58"/>
        <v>-</v>
      </c>
      <c r="AB587" s="355"/>
      <c r="AC587" s="355"/>
      <c r="AD587" s="49" t="s">
        <v>110</v>
      </c>
      <c r="AE587" s="78">
        <v>0</v>
      </c>
      <c r="AF587" s="65">
        <f>IFERROR(AE587/AB584,"-")</f>
        <v>0</v>
      </c>
      <c r="AG587" s="78">
        <v>0</v>
      </c>
      <c r="AH587" s="65">
        <f>IFERROR(AG587/AC584,"-")</f>
        <v>0</v>
      </c>
      <c r="AI587" s="81" t="str">
        <f t="shared" si="59"/>
        <v>-</v>
      </c>
      <c r="AJ587" s="355"/>
      <c r="AK587" s="355"/>
      <c r="AL587" s="49" t="s">
        <v>110</v>
      </c>
      <c r="AM587" s="78">
        <v>3323038</v>
      </c>
      <c r="AN587" s="65">
        <f>IFERROR(AM587/AJ584,"-")</f>
        <v>3.006842474545691E-3</v>
      </c>
      <c r="AO587" s="78">
        <v>108</v>
      </c>
      <c r="AP587" s="65">
        <f>IFERROR(AO587/AK584,"-")</f>
        <v>5.7784911717495988E-2</v>
      </c>
      <c r="AQ587" s="81">
        <f t="shared" si="60"/>
        <v>30768.870370370369</v>
      </c>
      <c r="AR587" s="355"/>
      <c r="AS587" s="355"/>
      <c r="AT587" s="49" t="s">
        <v>110</v>
      </c>
      <c r="AU587" s="78">
        <v>7978203</v>
      </c>
      <c r="AV587" s="65">
        <f>IFERROR(AU587/AR584,"-")</f>
        <v>5.8218300447604732E-3</v>
      </c>
      <c r="AW587" s="81">
        <v>148</v>
      </c>
      <c r="AX587" s="65">
        <f>IFERROR(AW587/AS584,"-")</f>
        <v>5.3681537903518317E-2</v>
      </c>
      <c r="AY587" s="284">
        <f t="shared" si="61"/>
        <v>53906.777027027027</v>
      </c>
      <c r="AZ587" s="355"/>
      <c r="BA587" s="355"/>
      <c r="BB587" s="49" t="s">
        <v>110</v>
      </c>
      <c r="BC587" s="78">
        <v>64938</v>
      </c>
      <c r="BD587" s="65">
        <f>IFERROR(BC587/AZ584,"-")</f>
        <v>2.5235192122709141E-4</v>
      </c>
      <c r="BE587" s="78">
        <v>8</v>
      </c>
      <c r="BF587" s="65">
        <f>IFERROR(BE587/BA584,"-")</f>
        <v>3.3898305084745763E-2</v>
      </c>
      <c r="BG587" s="81">
        <f t="shared" si="62"/>
        <v>8117.25</v>
      </c>
      <c r="BH587" s="355"/>
      <c r="BI587" s="355"/>
      <c r="BJ587" s="49" t="s">
        <v>110</v>
      </c>
      <c r="BK587" s="78">
        <v>1416936</v>
      </c>
      <c r="BL587" s="65">
        <f>IFERROR(BK587/BH584,"-")</f>
        <v>1.0769806989576888E-3</v>
      </c>
      <c r="BM587" s="78">
        <v>107</v>
      </c>
      <c r="BN587" s="65">
        <f>IFERROR(BM587/BI584,"-")</f>
        <v>3.3333333333333333E-2</v>
      </c>
      <c r="BO587" s="192">
        <f t="shared" si="63"/>
        <v>13242.392523364486</v>
      </c>
      <c r="BP587" s="286"/>
    </row>
    <row r="588" spans="2:68" s="10" customFormat="1" ht="13.15" customHeight="1">
      <c r="B588" s="379"/>
      <c r="C588" s="374"/>
      <c r="D588" s="355"/>
      <c r="E588" s="355"/>
      <c r="F588" s="49" t="s">
        <v>111</v>
      </c>
      <c r="G588" s="78">
        <v>10905781</v>
      </c>
      <c r="H588" s="65">
        <f>IFERROR(G588/D584,"-")</f>
        <v>3.4075318026023996E-2</v>
      </c>
      <c r="I588" s="78">
        <v>206</v>
      </c>
      <c r="J588" s="65">
        <f>IFERROR(I588/E584,"-")</f>
        <v>0.40711462450592883</v>
      </c>
      <c r="K588" s="81">
        <f t="shared" si="56"/>
        <v>52940.684466019418</v>
      </c>
      <c r="L588" s="355"/>
      <c r="M588" s="355"/>
      <c r="N588" s="49" t="s">
        <v>111</v>
      </c>
      <c r="O588" s="78">
        <v>76521802</v>
      </c>
      <c r="P588" s="65">
        <f>IFERROR(O588/L584,"-")</f>
        <v>2.7574015037451365E-2</v>
      </c>
      <c r="Q588" s="78">
        <v>1987</v>
      </c>
      <c r="R588" s="65">
        <f>IFERROR(Q588/M584,"-")</f>
        <v>0.34847421957207997</v>
      </c>
      <c r="S588" s="81">
        <f t="shared" si="57"/>
        <v>38511.223955712128</v>
      </c>
      <c r="T588" s="355"/>
      <c r="U588" s="355"/>
      <c r="V588" s="49" t="s">
        <v>111</v>
      </c>
      <c r="W588" s="78">
        <v>0</v>
      </c>
      <c r="X588" s="65">
        <f>IFERROR(W588/T584,"-")</f>
        <v>0</v>
      </c>
      <c r="Y588" s="78">
        <v>0</v>
      </c>
      <c r="Z588" s="65">
        <f>IFERROR(Y588/U584,"-")</f>
        <v>0</v>
      </c>
      <c r="AA588" s="192" t="str">
        <f t="shared" si="58"/>
        <v>-</v>
      </c>
      <c r="AB588" s="355"/>
      <c r="AC588" s="355"/>
      <c r="AD588" s="49" t="s">
        <v>111</v>
      </c>
      <c r="AE588" s="78">
        <v>0</v>
      </c>
      <c r="AF588" s="65">
        <f>IFERROR(AE588/AB584,"-")</f>
        <v>0</v>
      </c>
      <c r="AG588" s="78">
        <v>0</v>
      </c>
      <c r="AH588" s="65">
        <f>IFERROR(AG588/AC584,"-")</f>
        <v>0</v>
      </c>
      <c r="AI588" s="81" t="str">
        <f t="shared" si="59"/>
        <v>-</v>
      </c>
      <c r="AJ588" s="355"/>
      <c r="AK588" s="355"/>
      <c r="AL588" s="49" t="s">
        <v>111</v>
      </c>
      <c r="AM588" s="78">
        <v>35858423</v>
      </c>
      <c r="AN588" s="65">
        <f>IFERROR(AM588/AJ584,"-")</f>
        <v>3.2446402763563378E-2</v>
      </c>
      <c r="AO588" s="78">
        <v>854</v>
      </c>
      <c r="AP588" s="65">
        <f>IFERROR(AO588/AK584,"-")</f>
        <v>0.45692883895131087</v>
      </c>
      <c r="AQ588" s="81">
        <f t="shared" si="60"/>
        <v>41988.785714285717</v>
      </c>
      <c r="AR588" s="355"/>
      <c r="AS588" s="355"/>
      <c r="AT588" s="49" t="s">
        <v>111</v>
      </c>
      <c r="AU588" s="78">
        <v>40663379</v>
      </c>
      <c r="AV588" s="65">
        <f>IFERROR(AU588/AR584,"-")</f>
        <v>2.9672757334412537E-2</v>
      </c>
      <c r="AW588" s="81">
        <v>1133</v>
      </c>
      <c r="AX588" s="65">
        <f>IFERROR(AW588/AS584,"-")</f>
        <v>0.41095393543706926</v>
      </c>
      <c r="AY588" s="284">
        <f t="shared" si="61"/>
        <v>35890.007943512799</v>
      </c>
      <c r="AZ588" s="355"/>
      <c r="BA588" s="355"/>
      <c r="BB588" s="49" t="s">
        <v>111</v>
      </c>
      <c r="BC588" s="78">
        <v>2013126</v>
      </c>
      <c r="BD588" s="65">
        <f>IFERROR(BC588/AZ584,"-")</f>
        <v>7.823096088148844E-3</v>
      </c>
      <c r="BE588" s="78">
        <v>75</v>
      </c>
      <c r="BF588" s="65">
        <f>IFERROR(BE588/BA584,"-")</f>
        <v>0.31779661016949151</v>
      </c>
      <c r="BG588" s="81">
        <f t="shared" si="62"/>
        <v>26841.68</v>
      </c>
      <c r="BH588" s="355"/>
      <c r="BI588" s="355"/>
      <c r="BJ588" s="49" t="s">
        <v>111</v>
      </c>
      <c r="BK588" s="78">
        <v>29063552</v>
      </c>
      <c r="BL588" s="65">
        <f>IFERROR(BK588/BH584,"-")</f>
        <v>2.2090542231373279E-2</v>
      </c>
      <c r="BM588" s="78">
        <v>883</v>
      </c>
      <c r="BN588" s="65">
        <f>IFERROR(BM588/BI584,"-")</f>
        <v>0.27507788161993768</v>
      </c>
      <c r="BO588" s="192">
        <f t="shared" si="63"/>
        <v>32914.554926387318</v>
      </c>
      <c r="BP588" s="286"/>
    </row>
    <row r="589" spans="2:68" s="10" customFormat="1" ht="13.15" customHeight="1">
      <c r="B589" s="379"/>
      <c r="C589" s="374"/>
      <c r="D589" s="355"/>
      <c r="E589" s="355"/>
      <c r="F589" s="49" t="s">
        <v>112</v>
      </c>
      <c r="G589" s="78">
        <v>18529755</v>
      </c>
      <c r="H589" s="65">
        <f>IFERROR(G589/D584,"-")</f>
        <v>5.7896568303481263E-2</v>
      </c>
      <c r="I589" s="78">
        <v>247</v>
      </c>
      <c r="J589" s="65">
        <f>IFERROR(I589/E584,"-")</f>
        <v>0.48814229249011859</v>
      </c>
      <c r="K589" s="81">
        <f t="shared" si="56"/>
        <v>75019.251012145745</v>
      </c>
      <c r="L589" s="355"/>
      <c r="M589" s="355"/>
      <c r="N589" s="49" t="s">
        <v>112</v>
      </c>
      <c r="O589" s="78">
        <v>148252130</v>
      </c>
      <c r="P589" s="65">
        <f>IFERROR(O589/L584,"-")</f>
        <v>5.3421461009951057E-2</v>
      </c>
      <c r="Q589" s="78">
        <v>2310</v>
      </c>
      <c r="R589" s="65">
        <f>IFERROR(Q589/M584,"-")</f>
        <v>0.40512101017186952</v>
      </c>
      <c r="S589" s="81">
        <f t="shared" si="57"/>
        <v>64178.411255411258</v>
      </c>
      <c r="T589" s="355"/>
      <c r="U589" s="355"/>
      <c r="V589" s="49" t="s">
        <v>112</v>
      </c>
      <c r="W589" s="78">
        <v>0</v>
      </c>
      <c r="X589" s="65">
        <f>IFERROR(W589/T584,"-")</f>
        <v>0</v>
      </c>
      <c r="Y589" s="78">
        <v>0</v>
      </c>
      <c r="Z589" s="65">
        <f>IFERROR(Y589/U584,"-")</f>
        <v>0</v>
      </c>
      <c r="AA589" s="192" t="str">
        <f t="shared" si="58"/>
        <v>-</v>
      </c>
      <c r="AB589" s="355"/>
      <c r="AC589" s="355"/>
      <c r="AD589" s="49" t="s">
        <v>112</v>
      </c>
      <c r="AE589" s="78">
        <v>0</v>
      </c>
      <c r="AF589" s="65">
        <f>IFERROR(AE589/AB584,"-")</f>
        <v>0</v>
      </c>
      <c r="AG589" s="78">
        <v>0</v>
      </c>
      <c r="AH589" s="65">
        <f>IFERROR(AG589/AC584,"-")</f>
        <v>0</v>
      </c>
      <c r="AI589" s="81" t="str">
        <f t="shared" si="59"/>
        <v>-</v>
      </c>
      <c r="AJ589" s="355"/>
      <c r="AK589" s="355"/>
      <c r="AL589" s="49" t="s">
        <v>112</v>
      </c>
      <c r="AM589" s="78">
        <v>70484449</v>
      </c>
      <c r="AN589" s="65">
        <f>IFERROR(AM589/AJ584,"-")</f>
        <v>6.3777674239099746E-2</v>
      </c>
      <c r="AO589" s="78">
        <v>1012</v>
      </c>
      <c r="AP589" s="65">
        <f>IFERROR(AO589/AK584,"-")</f>
        <v>0.54146602461209203</v>
      </c>
      <c r="AQ589" s="81">
        <f t="shared" si="60"/>
        <v>69648.665019762848</v>
      </c>
      <c r="AR589" s="355"/>
      <c r="AS589" s="355"/>
      <c r="AT589" s="49" t="s">
        <v>112</v>
      </c>
      <c r="AU589" s="78">
        <v>77767681</v>
      </c>
      <c r="AV589" s="65">
        <f>IFERROR(AU589/AR584,"-")</f>
        <v>5.6748395817598052E-2</v>
      </c>
      <c r="AW589" s="81">
        <v>1298</v>
      </c>
      <c r="AX589" s="65">
        <f>IFERROR(AW589/AS584,"-")</f>
        <v>0.47080159593761334</v>
      </c>
      <c r="AY589" s="284">
        <f t="shared" si="61"/>
        <v>59913.467642526964</v>
      </c>
      <c r="AZ589" s="355"/>
      <c r="BA589" s="355"/>
      <c r="BB589" s="49" t="s">
        <v>112</v>
      </c>
      <c r="BC589" s="78">
        <v>9510828</v>
      </c>
      <c r="BD589" s="65">
        <f>IFERROR(BC589/AZ584,"-")</f>
        <v>3.6959495492014161E-2</v>
      </c>
      <c r="BE589" s="78">
        <v>91</v>
      </c>
      <c r="BF589" s="65">
        <f>IFERROR(BE589/BA584,"-")</f>
        <v>0.38559322033898308</v>
      </c>
      <c r="BG589" s="81">
        <f t="shared" si="62"/>
        <v>104514.59340659341</v>
      </c>
      <c r="BH589" s="355"/>
      <c r="BI589" s="355"/>
      <c r="BJ589" s="49" t="s">
        <v>112</v>
      </c>
      <c r="BK589" s="78">
        <v>59786234</v>
      </c>
      <c r="BL589" s="65">
        <f>IFERROR(BK589/BH584,"-")</f>
        <v>4.5442151290790787E-2</v>
      </c>
      <c r="BM589" s="78">
        <v>1024</v>
      </c>
      <c r="BN589" s="65">
        <f>IFERROR(BM589/BI584,"-")</f>
        <v>0.31900311526479752</v>
      </c>
      <c r="BO589" s="192">
        <f t="shared" si="63"/>
        <v>58384.994140625</v>
      </c>
      <c r="BP589" s="286"/>
    </row>
    <row r="590" spans="2:68" s="10" customFormat="1" ht="13.15" customHeight="1">
      <c r="B590" s="379"/>
      <c r="C590" s="374"/>
      <c r="D590" s="355"/>
      <c r="E590" s="355"/>
      <c r="F590" s="49" t="s">
        <v>113</v>
      </c>
      <c r="G590" s="78">
        <v>14978773</v>
      </c>
      <c r="H590" s="65">
        <f>IFERROR(G590/D584,"-")</f>
        <v>4.6801458200437129E-2</v>
      </c>
      <c r="I590" s="78">
        <v>91</v>
      </c>
      <c r="J590" s="65">
        <f>IFERROR(I590/E584,"-")</f>
        <v>0.17984189723320157</v>
      </c>
      <c r="K590" s="81">
        <f t="shared" si="56"/>
        <v>164601.90109890109</v>
      </c>
      <c r="L590" s="355"/>
      <c r="M590" s="355"/>
      <c r="N590" s="49" t="s">
        <v>113</v>
      </c>
      <c r="O590" s="78">
        <v>29512119</v>
      </c>
      <c r="P590" s="65">
        <f>IFERROR(O590/L584,"-")</f>
        <v>1.0634454388476818E-2</v>
      </c>
      <c r="Q590" s="78">
        <v>480</v>
      </c>
      <c r="R590" s="65">
        <f>IFERROR(Q590/M584,"-")</f>
        <v>8.4180989126622238E-2</v>
      </c>
      <c r="S590" s="81">
        <f t="shared" si="57"/>
        <v>61483.581250000003</v>
      </c>
      <c r="T590" s="355"/>
      <c r="U590" s="355"/>
      <c r="V590" s="49" t="s">
        <v>113</v>
      </c>
      <c r="W590" s="78">
        <v>46522</v>
      </c>
      <c r="X590" s="65">
        <f>IFERROR(W590/T584,"-")</f>
        <v>5.0991943575433817E-4</v>
      </c>
      <c r="Y590" s="78">
        <v>5</v>
      </c>
      <c r="Z590" s="65">
        <f>IFERROR(Y590/U584,"-")</f>
        <v>1.4450867052023121E-2</v>
      </c>
      <c r="AA590" s="192">
        <f t="shared" si="58"/>
        <v>9304.4</v>
      </c>
      <c r="AB590" s="355"/>
      <c r="AC590" s="355"/>
      <c r="AD590" s="49" t="s">
        <v>113</v>
      </c>
      <c r="AE590" s="78">
        <v>13474</v>
      </c>
      <c r="AF590" s="65">
        <f>IFERROR(AE590/AB584,"-")</f>
        <v>7.2452565589225577E-5</v>
      </c>
      <c r="AG590" s="78">
        <v>3</v>
      </c>
      <c r="AH590" s="65">
        <f>IFERROR(AG590/AC584,"-")</f>
        <v>4.3165467625899279E-3</v>
      </c>
      <c r="AI590" s="81">
        <f t="shared" si="59"/>
        <v>4491.333333333333</v>
      </c>
      <c r="AJ590" s="355"/>
      <c r="AK590" s="355"/>
      <c r="AL590" s="49" t="s">
        <v>113</v>
      </c>
      <c r="AM590" s="78">
        <v>16999513</v>
      </c>
      <c r="AN590" s="65">
        <f>IFERROR(AM590/AJ584,"-")</f>
        <v>1.5381966060873106E-2</v>
      </c>
      <c r="AO590" s="78">
        <v>235</v>
      </c>
      <c r="AP590" s="65">
        <f>IFERROR(AO590/AK584,"-")</f>
        <v>0.12573568753344033</v>
      </c>
      <c r="AQ590" s="81">
        <f t="shared" si="60"/>
        <v>72338.353191489368</v>
      </c>
      <c r="AR590" s="355"/>
      <c r="AS590" s="355"/>
      <c r="AT590" s="49" t="s">
        <v>113</v>
      </c>
      <c r="AU590" s="78">
        <v>12443330</v>
      </c>
      <c r="AV590" s="65">
        <f>IFERROR(AU590/AR584,"-")</f>
        <v>9.0801089482016612E-3</v>
      </c>
      <c r="AW590" s="81">
        <v>236</v>
      </c>
      <c r="AX590" s="65">
        <f>IFERROR(AW590/AS584,"-")</f>
        <v>8.5600290170475157E-2</v>
      </c>
      <c r="AY590" s="284">
        <f t="shared" si="61"/>
        <v>52725.97457627119</v>
      </c>
      <c r="AZ590" s="355"/>
      <c r="BA590" s="355"/>
      <c r="BB590" s="49" t="s">
        <v>113</v>
      </c>
      <c r="BC590" s="78">
        <v>9990025</v>
      </c>
      <c r="BD590" s="65">
        <f>IFERROR(BC590/AZ584,"-")</f>
        <v>3.8821676088833565E-2</v>
      </c>
      <c r="BE590" s="78">
        <v>40</v>
      </c>
      <c r="BF590" s="65">
        <f>IFERROR(BE590/BA584,"-")</f>
        <v>0.16949152542372881</v>
      </c>
      <c r="BG590" s="81">
        <f t="shared" si="62"/>
        <v>249750.625</v>
      </c>
      <c r="BH590" s="355"/>
      <c r="BI590" s="355"/>
      <c r="BJ590" s="49" t="s">
        <v>113</v>
      </c>
      <c r="BK590" s="78">
        <v>9904090</v>
      </c>
      <c r="BL590" s="65">
        <f>IFERROR(BK590/BH584,"-")</f>
        <v>7.5278726567324528E-3</v>
      </c>
      <c r="BM590" s="78">
        <v>161</v>
      </c>
      <c r="BN590" s="65">
        <f>IFERROR(BM590/BI584,"-")</f>
        <v>5.0155763239875389E-2</v>
      </c>
      <c r="BO590" s="192">
        <f t="shared" si="63"/>
        <v>61516.086956521736</v>
      </c>
      <c r="BP590" s="286"/>
    </row>
    <row r="591" spans="2:68" s="10" customFormat="1" ht="13.15" customHeight="1">
      <c r="B591" s="379"/>
      <c r="C591" s="374"/>
      <c r="D591" s="355"/>
      <c r="E591" s="355"/>
      <c r="F591" s="49" t="s">
        <v>123</v>
      </c>
      <c r="G591" s="78">
        <v>0</v>
      </c>
      <c r="H591" s="65">
        <f>IFERROR(G591/D584,"-")</f>
        <v>0</v>
      </c>
      <c r="I591" s="78">
        <v>0</v>
      </c>
      <c r="J591" s="65">
        <f>IFERROR(I591/E584,"-")</f>
        <v>0</v>
      </c>
      <c r="K591" s="81" t="str">
        <f t="shared" si="56"/>
        <v>-</v>
      </c>
      <c r="L591" s="355"/>
      <c r="M591" s="355"/>
      <c r="N591" s="49" t="s">
        <v>123</v>
      </c>
      <c r="O591" s="78">
        <v>8101</v>
      </c>
      <c r="P591" s="65">
        <f>IFERROR(O591/L584,"-")</f>
        <v>2.9191301038414321E-6</v>
      </c>
      <c r="Q591" s="78">
        <v>2</v>
      </c>
      <c r="R591" s="65">
        <f>IFERROR(Q591/M584,"-")</f>
        <v>3.5075412136092597E-4</v>
      </c>
      <c r="S591" s="81">
        <f t="shared" si="57"/>
        <v>4050.5</v>
      </c>
      <c r="T591" s="355"/>
      <c r="U591" s="355"/>
      <c r="V591" s="49" t="s">
        <v>123</v>
      </c>
      <c r="W591" s="78">
        <v>1358</v>
      </c>
      <c r="X591" s="65">
        <f>IFERROR(W591/T584,"-")</f>
        <v>1.4884798455663798E-5</v>
      </c>
      <c r="Y591" s="78">
        <v>1</v>
      </c>
      <c r="Z591" s="65">
        <f>IFERROR(Y591/U584,"-")</f>
        <v>2.8901734104046241E-3</v>
      </c>
      <c r="AA591" s="192">
        <f t="shared" si="58"/>
        <v>1358</v>
      </c>
      <c r="AB591" s="355"/>
      <c r="AC591" s="355"/>
      <c r="AD591" s="49" t="s">
        <v>123</v>
      </c>
      <c r="AE591" s="78">
        <v>0</v>
      </c>
      <c r="AF591" s="65">
        <f>IFERROR(AE591/AB584,"-")</f>
        <v>0</v>
      </c>
      <c r="AG591" s="78">
        <v>0</v>
      </c>
      <c r="AH591" s="65">
        <f>IFERROR(AG591/AC584,"-")</f>
        <v>0</v>
      </c>
      <c r="AI591" s="81" t="str">
        <f t="shared" si="59"/>
        <v>-</v>
      </c>
      <c r="AJ591" s="355"/>
      <c r="AK591" s="355"/>
      <c r="AL591" s="49" t="s">
        <v>123</v>
      </c>
      <c r="AM591" s="78">
        <v>0</v>
      </c>
      <c r="AN591" s="65">
        <f>IFERROR(AM591/AJ584,"-")</f>
        <v>0</v>
      </c>
      <c r="AO591" s="78">
        <v>0</v>
      </c>
      <c r="AP591" s="65">
        <f>IFERROR(AO591/AK584,"-")</f>
        <v>0</v>
      </c>
      <c r="AQ591" s="81" t="str">
        <f t="shared" si="60"/>
        <v>-</v>
      </c>
      <c r="AR591" s="355"/>
      <c r="AS591" s="355"/>
      <c r="AT591" s="49" t="s">
        <v>123</v>
      </c>
      <c r="AU591" s="78">
        <v>6743</v>
      </c>
      <c r="AV591" s="65">
        <f>IFERROR(AU591/AR584,"-")</f>
        <v>4.9204814657912157E-6</v>
      </c>
      <c r="AW591" s="81">
        <v>1</v>
      </c>
      <c r="AX591" s="65">
        <f>IFERROR(AW591/AS584,"-")</f>
        <v>3.6271309394269132E-4</v>
      </c>
      <c r="AY591" s="284">
        <f t="shared" si="61"/>
        <v>6743</v>
      </c>
      <c r="AZ591" s="355"/>
      <c r="BA591" s="355"/>
      <c r="BB591" s="49" t="s">
        <v>123</v>
      </c>
      <c r="BC591" s="78">
        <v>0</v>
      </c>
      <c r="BD591" s="65">
        <f>IFERROR(BC591/AZ584,"-")</f>
        <v>0</v>
      </c>
      <c r="BE591" s="78">
        <v>0</v>
      </c>
      <c r="BF591" s="65">
        <f>IFERROR(BE591/BA584,"-")</f>
        <v>0</v>
      </c>
      <c r="BG591" s="81" t="str">
        <f t="shared" si="62"/>
        <v>-</v>
      </c>
      <c r="BH591" s="355"/>
      <c r="BI591" s="355"/>
      <c r="BJ591" s="49" t="s">
        <v>123</v>
      </c>
      <c r="BK591" s="78">
        <v>0</v>
      </c>
      <c r="BL591" s="65">
        <f>IFERROR(BK591/BH584,"-")</f>
        <v>0</v>
      </c>
      <c r="BM591" s="78">
        <v>0</v>
      </c>
      <c r="BN591" s="65">
        <f>IFERROR(BM591/BI584,"-")</f>
        <v>0</v>
      </c>
      <c r="BO591" s="192" t="str">
        <f t="shared" si="63"/>
        <v>-</v>
      </c>
      <c r="BP591" s="286"/>
    </row>
    <row r="592" spans="2:68" s="10" customFormat="1" ht="13.15" customHeight="1">
      <c r="B592" s="379"/>
      <c r="C592" s="374"/>
      <c r="D592" s="355"/>
      <c r="E592" s="355"/>
      <c r="F592" s="49" t="s">
        <v>114</v>
      </c>
      <c r="G592" s="78">
        <v>239131</v>
      </c>
      <c r="H592" s="65">
        <f>IFERROR(G592/D584,"-")</f>
        <v>7.4716931092611743E-4</v>
      </c>
      <c r="I592" s="78">
        <v>8</v>
      </c>
      <c r="J592" s="65">
        <f>IFERROR(I592/E584,"-")</f>
        <v>1.5810276679841896E-2</v>
      </c>
      <c r="K592" s="81">
        <f t="shared" si="56"/>
        <v>29891.375</v>
      </c>
      <c r="L592" s="355"/>
      <c r="M592" s="355"/>
      <c r="N592" s="49" t="s">
        <v>114</v>
      </c>
      <c r="O592" s="78">
        <v>1339887</v>
      </c>
      <c r="P592" s="65">
        <f>IFERROR(O592/L584,"-")</f>
        <v>4.8281748888356809E-4</v>
      </c>
      <c r="Q592" s="78">
        <v>56</v>
      </c>
      <c r="R592" s="65">
        <f>IFERROR(Q592/M584,"-")</f>
        <v>9.8211153981059285E-3</v>
      </c>
      <c r="S592" s="81">
        <f t="shared" si="57"/>
        <v>23926.553571428572</v>
      </c>
      <c r="T592" s="355"/>
      <c r="U592" s="355"/>
      <c r="V592" s="49" t="s">
        <v>114</v>
      </c>
      <c r="W592" s="78">
        <v>51974</v>
      </c>
      <c r="X592" s="65">
        <f>IFERROR(W592/T584,"-")</f>
        <v>5.6967784604909438E-4</v>
      </c>
      <c r="Y592" s="78">
        <v>3</v>
      </c>
      <c r="Z592" s="65">
        <f>IFERROR(Y592/U584,"-")</f>
        <v>8.670520231213872E-3</v>
      </c>
      <c r="AA592" s="192">
        <f t="shared" si="58"/>
        <v>17324.666666666668</v>
      </c>
      <c r="AB592" s="355"/>
      <c r="AC592" s="355"/>
      <c r="AD592" s="49" t="s">
        <v>114</v>
      </c>
      <c r="AE592" s="78">
        <v>180438</v>
      </c>
      <c r="AF592" s="65">
        <f>IFERROR(AE592/AB584,"-")</f>
        <v>9.7025352751882769E-4</v>
      </c>
      <c r="AG592" s="78">
        <v>8</v>
      </c>
      <c r="AH592" s="65">
        <f>IFERROR(AG592/AC584,"-")</f>
        <v>1.1510791366906475E-2</v>
      </c>
      <c r="AI592" s="81">
        <f t="shared" si="59"/>
        <v>22554.75</v>
      </c>
      <c r="AJ592" s="355"/>
      <c r="AK592" s="355"/>
      <c r="AL592" s="49" t="s">
        <v>114</v>
      </c>
      <c r="AM592" s="78">
        <v>618036</v>
      </c>
      <c r="AN592" s="65">
        <f>IFERROR(AM592/AJ584,"-")</f>
        <v>5.5922830121061531E-4</v>
      </c>
      <c r="AO592" s="78">
        <v>20</v>
      </c>
      <c r="AP592" s="65">
        <f>IFERROR(AO592/AK584,"-")</f>
        <v>1.0700909577314071E-2</v>
      </c>
      <c r="AQ592" s="81">
        <f t="shared" si="60"/>
        <v>30901.8</v>
      </c>
      <c r="AR592" s="355"/>
      <c r="AS592" s="355"/>
      <c r="AT592" s="49" t="s">
        <v>114</v>
      </c>
      <c r="AU592" s="78">
        <v>488237</v>
      </c>
      <c r="AV592" s="65">
        <f>IFERROR(AU592/AR584,"-")</f>
        <v>3.5627481972616131E-4</v>
      </c>
      <c r="AW592" s="81">
        <v>24</v>
      </c>
      <c r="AX592" s="65">
        <f>IFERROR(AW592/AS584,"-")</f>
        <v>8.7051142546245922E-3</v>
      </c>
      <c r="AY592" s="284">
        <f t="shared" si="61"/>
        <v>20343.208333333332</v>
      </c>
      <c r="AZ592" s="355"/>
      <c r="BA592" s="355"/>
      <c r="BB592" s="49" t="s">
        <v>114</v>
      </c>
      <c r="BC592" s="78">
        <v>122007</v>
      </c>
      <c r="BD592" s="65">
        <f>IFERROR(BC592/AZ584,"-")</f>
        <v>4.7412456270833325E-4</v>
      </c>
      <c r="BE592" s="78">
        <v>7</v>
      </c>
      <c r="BF592" s="65">
        <f>IFERROR(BE592/BA584,"-")</f>
        <v>2.9661016949152543E-2</v>
      </c>
      <c r="BG592" s="81">
        <f t="shared" si="62"/>
        <v>17429.571428571428</v>
      </c>
      <c r="BH592" s="355"/>
      <c r="BI592" s="355"/>
      <c r="BJ592" s="49" t="s">
        <v>114</v>
      </c>
      <c r="BK592" s="78">
        <v>859164</v>
      </c>
      <c r="BL592" s="65">
        <f>IFERROR(BK592/BH584,"-")</f>
        <v>6.5303093805174238E-4</v>
      </c>
      <c r="BM592" s="78">
        <v>31</v>
      </c>
      <c r="BN592" s="65">
        <f>IFERROR(BM592/BI584,"-")</f>
        <v>9.657320872274144E-3</v>
      </c>
      <c r="BO592" s="192">
        <f t="shared" si="63"/>
        <v>27714.967741935485</v>
      </c>
      <c r="BP592" s="286"/>
    </row>
    <row r="593" spans="2:68" s="10" customFormat="1" ht="13.15" customHeight="1">
      <c r="B593" s="379"/>
      <c r="C593" s="374"/>
      <c r="D593" s="355"/>
      <c r="E593" s="355"/>
      <c r="F593" s="49" t="s">
        <v>115</v>
      </c>
      <c r="G593" s="78">
        <v>279713</v>
      </c>
      <c r="H593" s="65">
        <f>IFERROR(G593/D584,"-")</f>
        <v>8.739685338457877E-4</v>
      </c>
      <c r="I593" s="78">
        <v>27</v>
      </c>
      <c r="J593" s="65">
        <f>IFERROR(I593/E584,"-")</f>
        <v>5.33596837944664E-2</v>
      </c>
      <c r="K593" s="81">
        <f t="shared" si="56"/>
        <v>10359.740740740741</v>
      </c>
      <c r="L593" s="355"/>
      <c r="M593" s="355"/>
      <c r="N593" s="49" t="s">
        <v>115</v>
      </c>
      <c r="O593" s="78">
        <v>4539922</v>
      </c>
      <c r="P593" s="65">
        <f>IFERROR(O593/L584,"-")</f>
        <v>1.6359243277733616E-3</v>
      </c>
      <c r="Q593" s="78">
        <v>178</v>
      </c>
      <c r="R593" s="65">
        <f>IFERROR(Q593/M584,"-")</f>
        <v>3.1217116801122415E-2</v>
      </c>
      <c r="S593" s="81">
        <f t="shared" si="57"/>
        <v>25505.1797752809</v>
      </c>
      <c r="T593" s="355"/>
      <c r="U593" s="355"/>
      <c r="V593" s="49" t="s">
        <v>115</v>
      </c>
      <c r="W593" s="78">
        <v>21711</v>
      </c>
      <c r="X593" s="65">
        <f>IFERROR(W593/T584,"-")</f>
        <v>2.3797044128933483E-4</v>
      </c>
      <c r="Y593" s="78">
        <v>6</v>
      </c>
      <c r="Z593" s="65">
        <f>IFERROR(Y593/U584,"-")</f>
        <v>1.7341040462427744E-2</v>
      </c>
      <c r="AA593" s="192">
        <f t="shared" si="58"/>
        <v>3618.5</v>
      </c>
      <c r="AB593" s="355"/>
      <c r="AC593" s="355"/>
      <c r="AD593" s="49" t="s">
        <v>115</v>
      </c>
      <c r="AE593" s="78">
        <v>192200</v>
      </c>
      <c r="AF593" s="65">
        <f>IFERROR(AE593/AB584,"-")</f>
        <v>1.0335003047535368E-3</v>
      </c>
      <c r="AG593" s="78">
        <v>12</v>
      </c>
      <c r="AH593" s="65">
        <f>IFERROR(AG593/AC584,"-")</f>
        <v>1.7266187050359712E-2</v>
      </c>
      <c r="AI593" s="81">
        <f t="shared" si="59"/>
        <v>16016.666666666666</v>
      </c>
      <c r="AJ593" s="355"/>
      <c r="AK593" s="355"/>
      <c r="AL593" s="49" t="s">
        <v>115</v>
      </c>
      <c r="AM593" s="78">
        <v>3233884</v>
      </c>
      <c r="AN593" s="65">
        <f>IFERROR(AM593/AJ584,"-")</f>
        <v>2.926171704612983E-3</v>
      </c>
      <c r="AO593" s="78">
        <v>70</v>
      </c>
      <c r="AP593" s="65">
        <f>IFERROR(AO593/AK584,"-")</f>
        <v>3.7453183520599252E-2</v>
      </c>
      <c r="AQ593" s="81">
        <f t="shared" si="60"/>
        <v>46198.342857142859</v>
      </c>
      <c r="AR593" s="355"/>
      <c r="AS593" s="355"/>
      <c r="AT593" s="49" t="s">
        <v>115</v>
      </c>
      <c r="AU593" s="78">
        <v>1092127</v>
      </c>
      <c r="AV593" s="65">
        <f>IFERROR(AU593/AR584,"-")</f>
        <v>7.9694359510457699E-4</v>
      </c>
      <c r="AW593" s="81">
        <v>90</v>
      </c>
      <c r="AX593" s="65">
        <f>IFERROR(AW593/AS584,"-")</f>
        <v>3.2644178454842222E-2</v>
      </c>
      <c r="AY593" s="284">
        <f t="shared" si="61"/>
        <v>12134.744444444445</v>
      </c>
      <c r="AZ593" s="355"/>
      <c r="BA593" s="355"/>
      <c r="BB593" s="49" t="s">
        <v>115</v>
      </c>
      <c r="BC593" s="78">
        <v>2656522</v>
      </c>
      <c r="BD593" s="65">
        <f>IFERROR(BC593/AZ584,"-")</f>
        <v>1.0323361213496494E-2</v>
      </c>
      <c r="BE593" s="78">
        <v>18</v>
      </c>
      <c r="BF593" s="65">
        <f>IFERROR(BE593/BA584,"-")</f>
        <v>7.6271186440677971E-2</v>
      </c>
      <c r="BG593" s="81">
        <f t="shared" si="62"/>
        <v>147584.55555555556</v>
      </c>
      <c r="BH593" s="355"/>
      <c r="BI593" s="355"/>
      <c r="BJ593" s="49" t="s">
        <v>115</v>
      </c>
      <c r="BK593" s="78">
        <v>570051</v>
      </c>
      <c r="BL593" s="65">
        <f>IFERROR(BK593/BH584,"-")</f>
        <v>4.3328274842443793E-4</v>
      </c>
      <c r="BM593" s="78">
        <v>71</v>
      </c>
      <c r="BN593" s="65">
        <f>IFERROR(BM593/BI584,"-")</f>
        <v>2.2118380062305296E-2</v>
      </c>
      <c r="BO593" s="192">
        <f t="shared" si="63"/>
        <v>8028.8873239436616</v>
      </c>
      <c r="BP593" s="286"/>
    </row>
    <row r="594" spans="2:68" s="10" customFormat="1" ht="13.15" customHeight="1">
      <c r="B594" s="379"/>
      <c r="C594" s="374"/>
      <c r="D594" s="355"/>
      <c r="E594" s="355"/>
      <c r="F594" s="49" t="s">
        <v>116</v>
      </c>
      <c r="G594" s="78">
        <v>449476</v>
      </c>
      <c r="H594" s="65">
        <f>IFERROR(G594/D584,"-")</f>
        <v>1.4043962229816607E-3</v>
      </c>
      <c r="I594" s="78">
        <v>3</v>
      </c>
      <c r="J594" s="65">
        <f>IFERROR(I594/E584,"-")</f>
        <v>5.9288537549407111E-3</v>
      </c>
      <c r="K594" s="81">
        <f t="shared" si="56"/>
        <v>149825.33333333334</v>
      </c>
      <c r="L594" s="355"/>
      <c r="M594" s="355"/>
      <c r="N594" s="49" t="s">
        <v>116</v>
      </c>
      <c r="O594" s="78">
        <v>302752</v>
      </c>
      <c r="P594" s="65">
        <f>IFERROR(O594/L584,"-")</f>
        <v>1.0909424480906077E-4</v>
      </c>
      <c r="Q594" s="78">
        <v>19</v>
      </c>
      <c r="R594" s="65">
        <f>IFERROR(Q594/M584,"-")</f>
        <v>3.3321641529287971E-3</v>
      </c>
      <c r="S594" s="81">
        <f t="shared" si="57"/>
        <v>15934.315789473685</v>
      </c>
      <c r="T594" s="355"/>
      <c r="U594" s="355"/>
      <c r="V594" s="49" t="s">
        <v>116</v>
      </c>
      <c r="W594" s="78">
        <v>12134</v>
      </c>
      <c r="X594" s="65">
        <f>IFERROR(W594/T584,"-")</f>
        <v>1.3299863362372939E-4</v>
      </c>
      <c r="Y594" s="78">
        <v>2</v>
      </c>
      <c r="Z594" s="65">
        <f>IFERROR(Y594/U584,"-")</f>
        <v>5.7803468208092483E-3</v>
      </c>
      <c r="AA594" s="192">
        <f t="shared" si="58"/>
        <v>6067</v>
      </c>
      <c r="AB594" s="355"/>
      <c r="AC594" s="355"/>
      <c r="AD594" s="49" t="s">
        <v>116</v>
      </c>
      <c r="AE594" s="78">
        <v>0</v>
      </c>
      <c r="AF594" s="65">
        <f>IFERROR(AE594/AB584,"-")</f>
        <v>0</v>
      </c>
      <c r="AG594" s="78">
        <v>0</v>
      </c>
      <c r="AH594" s="65">
        <f>IFERROR(AG594/AC584,"-")</f>
        <v>0</v>
      </c>
      <c r="AI594" s="81" t="str">
        <f t="shared" si="59"/>
        <v>-</v>
      </c>
      <c r="AJ594" s="355"/>
      <c r="AK594" s="355"/>
      <c r="AL594" s="49" t="s">
        <v>116</v>
      </c>
      <c r="AM594" s="78">
        <v>95980</v>
      </c>
      <c r="AN594" s="65">
        <f>IFERROR(AM594/AJ584,"-")</f>
        <v>8.6847258655150931E-5</v>
      </c>
      <c r="AO594" s="78">
        <v>10</v>
      </c>
      <c r="AP594" s="65">
        <f>IFERROR(AO594/AK584,"-")</f>
        <v>5.3504547886570357E-3</v>
      </c>
      <c r="AQ594" s="81">
        <f t="shared" si="60"/>
        <v>9598</v>
      </c>
      <c r="AR594" s="355"/>
      <c r="AS594" s="355"/>
      <c r="AT594" s="49" t="s">
        <v>116</v>
      </c>
      <c r="AU594" s="78">
        <v>186698</v>
      </c>
      <c r="AV594" s="65">
        <f>IFERROR(AU594/AR584,"-")</f>
        <v>1.3623669712298507E-4</v>
      </c>
      <c r="AW594" s="81">
        <v>6</v>
      </c>
      <c r="AX594" s="65">
        <f>IFERROR(AW594/AS584,"-")</f>
        <v>2.176278563656148E-3</v>
      </c>
      <c r="AY594" s="284">
        <f t="shared" si="61"/>
        <v>31116.333333333332</v>
      </c>
      <c r="AZ594" s="355"/>
      <c r="BA594" s="355"/>
      <c r="BB594" s="49" t="s">
        <v>116</v>
      </c>
      <c r="BC594" s="78">
        <v>243796</v>
      </c>
      <c r="BD594" s="65">
        <f>IFERROR(BC594/AZ584,"-")</f>
        <v>9.4740196783824548E-4</v>
      </c>
      <c r="BE594" s="78">
        <v>9</v>
      </c>
      <c r="BF594" s="65">
        <f>IFERROR(BE594/BA584,"-")</f>
        <v>3.8135593220338986E-2</v>
      </c>
      <c r="BG594" s="81">
        <f t="shared" si="62"/>
        <v>27088.444444444445</v>
      </c>
      <c r="BH594" s="355"/>
      <c r="BI594" s="355"/>
      <c r="BJ594" s="49" t="s">
        <v>116</v>
      </c>
      <c r="BK594" s="78">
        <v>52696</v>
      </c>
      <c r="BL594" s="65">
        <f>IFERROR(BK594/BH584,"-")</f>
        <v>4.0053026327423657E-5</v>
      </c>
      <c r="BM594" s="78">
        <v>12</v>
      </c>
      <c r="BN594" s="65">
        <f>IFERROR(BM594/BI584,"-")</f>
        <v>3.7383177570093459E-3</v>
      </c>
      <c r="BO594" s="192">
        <f t="shared" si="63"/>
        <v>4391.333333333333</v>
      </c>
      <c r="BP594" s="286"/>
    </row>
    <row r="595" spans="2:68" s="10" customFormat="1" ht="13.15" customHeight="1">
      <c r="B595" s="379"/>
      <c r="C595" s="374"/>
      <c r="D595" s="355"/>
      <c r="E595" s="355"/>
      <c r="F595" s="49" t="s">
        <v>117</v>
      </c>
      <c r="G595" s="78">
        <v>1157519</v>
      </c>
      <c r="H595" s="65">
        <f>IFERROR(G595/D584,"-")</f>
        <v>3.6166899047546676E-3</v>
      </c>
      <c r="I595" s="78">
        <v>5</v>
      </c>
      <c r="J595" s="65">
        <f>IFERROR(I595/E584,"-")</f>
        <v>9.881422924901186E-3</v>
      </c>
      <c r="K595" s="81">
        <f t="shared" si="56"/>
        <v>231503.8</v>
      </c>
      <c r="L595" s="355"/>
      <c r="M595" s="355"/>
      <c r="N595" s="49" t="s">
        <v>117</v>
      </c>
      <c r="O595" s="78">
        <v>2333586</v>
      </c>
      <c r="P595" s="65">
        <f>IFERROR(O595/L584,"-")</f>
        <v>8.4088892019539712E-4</v>
      </c>
      <c r="Q595" s="78">
        <v>20</v>
      </c>
      <c r="R595" s="65">
        <f>IFERROR(Q595/M584,"-")</f>
        <v>3.5075412136092599E-3</v>
      </c>
      <c r="S595" s="81">
        <f t="shared" si="57"/>
        <v>116679.3</v>
      </c>
      <c r="T595" s="355"/>
      <c r="U595" s="355"/>
      <c r="V595" s="49" t="s">
        <v>117</v>
      </c>
      <c r="W595" s="78">
        <v>0</v>
      </c>
      <c r="X595" s="65">
        <f>IFERROR(W595/T584,"-")</f>
        <v>0</v>
      </c>
      <c r="Y595" s="78">
        <v>0</v>
      </c>
      <c r="Z595" s="65">
        <f>IFERROR(Y595/U584,"-")</f>
        <v>0</v>
      </c>
      <c r="AA595" s="192" t="str">
        <f t="shared" si="58"/>
        <v>-</v>
      </c>
      <c r="AB595" s="355"/>
      <c r="AC595" s="355"/>
      <c r="AD595" s="49" t="s">
        <v>117</v>
      </c>
      <c r="AE595" s="78">
        <v>6353</v>
      </c>
      <c r="AF595" s="65">
        <f>IFERROR(AE595/AB584,"-")</f>
        <v>3.4161433070235272E-5</v>
      </c>
      <c r="AG595" s="78">
        <v>1</v>
      </c>
      <c r="AH595" s="65">
        <f>IFERROR(AG595/AC584,"-")</f>
        <v>1.4388489208633094E-3</v>
      </c>
      <c r="AI595" s="81">
        <f t="shared" si="59"/>
        <v>6353</v>
      </c>
      <c r="AJ595" s="355"/>
      <c r="AK595" s="355"/>
      <c r="AL595" s="49" t="s">
        <v>117</v>
      </c>
      <c r="AM595" s="78">
        <v>621494</v>
      </c>
      <c r="AN595" s="65">
        <f>IFERROR(AM595/AJ584,"-")</f>
        <v>5.6235726370727616E-4</v>
      </c>
      <c r="AO595" s="78">
        <v>6</v>
      </c>
      <c r="AP595" s="65">
        <f>IFERROR(AO595/AK584,"-")</f>
        <v>3.2102728731942215E-3</v>
      </c>
      <c r="AQ595" s="81">
        <f t="shared" si="60"/>
        <v>103582.33333333333</v>
      </c>
      <c r="AR595" s="355"/>
      <c r="AS595" s="355"/>
      <c r="AT595" s="49" t="s">
        <v>117</v>
      </c>
      <c r="AU595" s="78">
        <v>1658019</v>
      </c>
      <c r="AV595" s="65">
        <f>IFERROR(AU595/AR584,"-")</f>
        <v>1.2098845854114912E-3</v>
      </c>
      <c r="AW595" s="81">
        <v>12</v>
      </c>
      <c r="AX595" s="65">
        <f>IFERROR(AW595/AS584,"-")</f>
        <v>4.3525571273122961E-3</v>
      </c>
      <c r="AY595" s="284">
        <f t="shared" si="61"/>
        <v>138168.25</v>
      </c>
      <c r="AZ595" s="355"/>
      <c r="BA595" s="355"/>
      <c r="BB595" s="49" t="s">
        <v>117</v>
      </c>
      <c r="BC595" s="78">
        <v>322373</v>
      </c>
      <c r="BD595" s="65">
        <f>IFERROR(BC595/AZ584,"-")</f>
        <v>1.2527556423317804E-3</v>
      </c>
      <c r="BE595" s="78">
        <v>4</v>
      </c>
      <c r="BF595" s="65">
        <f>IFERROR(BE595/BA584,"-")</f>
        <v>1.6949152542372881E-2</v>
      </c>
      <c r="BG595" s="81">
        <f t="shared" si="62"/>
        <v>80593.25</v>
      </c>
      <c r="BH595" s="355"/>
      <c r="BI595" s="355"/>
      <c r="BJ595" s="49" t="s">
        <v>117</v>
      </c>
      <c r="BK595" s="78">
        <v>694268</v>
      </c>
      <c r="BL595" s="65">
        <f>IFERROR(BK595/BH584,"-")</f>
        <v>5.2769725372490831E-4</v>
      </c>
      <c r="BM595" s="78">
        <v>4</v>
      </c>
      <c r="BN595" s="65">
        <f>IFERROR(BM595/BI584,"-")</f>
        <v>1.2461059190031153E-3</v>
      </c>
      <c r="BO595" s="192">
        <f t="shared" si="63"/>
        <v>173567</v>
      </c>
      <c r="BP595" s="286"/>
    </row>
    <row r="596" spans="2:68" s="10" customFormat="1" ht="13.15" customHeight="1">
      <c r="B596" s="379"/>
      <c r="C596" s="374"/>
      <c r="D596" s="355"/>
      <c r="E596" s="355"/>
      <c r="F596" s="49" t="s">
        <v>118</v>
      </c>
      <c r="G596" s="78">
        <v>2477268</v>
      </c>
      <c r="H596" s="65">
        <f>IFERROR(G596/D584,"-")</f>
        <v>7.7402704983432552E-3</v>
      </c>
      <c r="I596" s="78">
        <v>54</v>
      </c>
      <c r="J596" s="65">
        <f>IFERROR(I596/E584,"-")</f>
        <v>0.1067193675889328</v>
      </c>
      <c r="K596" s="81">
        <f t="shared" si="56"/>
        <v>45875.333333333336</v>
      </c>
      <c r="L596" s="355"/>
      <c r="M596" s="355"/>
      <c r="N596" s="49" t="s">
        <v>118</v>
      </c>
      <c r="O596" s="78">
        <v>16945976</v>
      </c>
      <c r="P596" s="65">
        <f>IFERROR(O596/L584,"-")</f>
        <v>6.1063459672354549E-3</v>
      </c>
      <c r="Q596" s="78">
        <v>506</v>
      </c>
      <c r="R596" s="65">
        <f>IFERROR(Q596/M584,"-")</f>
        <v>8.8740792704314272E-2</v>
      </c>
      <c r="S596" s="81">
        <f t="shared" si="57"/>
        <v>33490.071146245056</v>
      </c>
      <c r="T596" s="355"/>
      <c r="U596" s="355"/>
      <c r="V596" s="49" t="s">
        <v>118</v>
      </c>
      <c r="W596" s="78">
        <v>700385</v>
      </c>
      <c r="X596" s="65">
        <f>IFERROR(W596/T584,"-")</f>
        <v>7.6767964406259858E-3</v>
      </c>
      <c r="Y596" s="78">
        <v>23</v>
      </c>
      <c r="Z596" s="65">
        <f>IFERROR(Y596/U584,"-")</f>
        <v>6.6473988439306353E-2</v>
      </c>
      <c r="AA596" s="192">
        <f t="shared" si="58"/>
        <v>30451.521739130436</v>
      </c>
      <c r="AB596" s="355"/>
      <c r="AC596" s="355"/>
      <c r="AD596" s="49" t="s">
        <v>118</v>
      </c>
      <c r="AE596" s="78">
        <v>1207342</v>
      </c>
      <c r="AF596" s="65">
        <f>IFERROR(AE596/AB584,"-")</f>
        <v>6.4921348852328021E-3</v>
      </c>
      <c r="AG596" s="78">
        <v>43</v>
      </c>
      <c r="AH596" s="65">
        <f>IFERROR(AG596/AC584,"-")</f>
        <v>6.1870503597122303E-2</v>
      </c>
      <c r="AI596" s="81">
        <f t="shared" si="59"/>
        <v>28077.720930232557</v>
      </c>
      <c r="AJ596" s="355"/>
      <c r="AK596" s="355"/>
      <c r="AL596" s="49" t="s">
        <v>118</v>
      </c>
      <c r="AM596" s="78">
        <v>6989620</v>
      </c>
      <c r="AN596" s="65">
        <f>IFERROR(AM596/AJ584,"-")</f>
        <v>6.3245398629007714E-3</v>
      </c>
      <c r="AO596" s="78">
        <v>193</v>
      </c>
      <c r="AP596" s="65">
        <f>IFERROR(AO596/AK584,"-")</f>
        <v>0.1032637774210808</v>
      </c>
      <c r="AQ596" s="81">
        <f t="shared" si="60"/>
        <v>36215.64766839378</v>
      </c>
      <c r="AR596" s="355"/>
      <c r="AS596" s="355"/>
      <c r="AT596" s="49" t="s">
        <v>118</v>
      </c>
      <c r="AU596" s="78">
        <v>7722274</v>
      </c>
      <c r="AV596" s="65">
        <f>IFERROR(AU596/AR584,"-")</f>
        <v>5.6350743127334115E-3</v>
      </c>
      <c r="AW596" s="81">
        <v>242</v>
      </c>
      <c r="AX596" s="65">
        <f>IFERROR(AW596/AS584,"-")</f>
        <v>8.7776568734131297E-2</v>
      </c>
      <c r="AY596" s="284">
        <f t="shared" si="61"/>
        <v>31910.223140495869</v>
      </c>
      <c r="AZ596" s="355"/>
      <c r="BA596" s="355"/>
      <c r="BB596" s="49" t="s">
        <v>118</v>
      </c>
      <c r="BC596" s="78">
        <v>3322270</v>
      </c>
      <c r="BD596" s="65">
        <f>IFERROR(BC596/AZ584,"-")</f>
        <v>1.2910487192939867E-2</v>
      </c>
      <c r="BE596" s="78">
        <v>31</v>
      </c>
      <c r="BF596" s="65">
        <f>IFERROR(BE596/BA584,"-")</f>
        <v>0.13135593220338984</v>
      </c>
      <c r="BG596" s="81">
        <f t="shared" si="62"/>
        <v>107170</v>
      </c>
      <c r="BH596" s="355"/>
      <c r="BI596" s="355"/>
      <c r="BJ596" s="49" t="s">
        <v>118</v>
      </c>
      <c r="BK596" s="78">
        <v>7964961</v>
      </c>
      <c r="BL596" s="65">
        <f>IFERROR(BK596/BH584,"-")</f>
        <v>6.0539849823497537E-3</v>
      </c>
      <c r="BM596" s="78">
        <v>260</v>
      </c>
      <c r="BN596" s="65">
        <f>IFERROR(BM596/BI584,"-")</f>
        <v>8.0996884735202487E-2</v>
      </c>
      <c r="BO596" s="192">
        <f t="shared" si="63"/>
        <v>30634.465384615385</v>
      </c>
      <c r="BP596" s="286"/>
    </row>
    <row r="597" spans="2:68" s="10" customFormat="1" ht="13.15" customHeight="1">
      <c r="B597" s="379"/>
      <c r="C597" s="374"/>
      <c r="D597" s="355"/>
      <c r="E597" s="355"/>
      <c r="F597" s="49" t="s">
        <v>119</v>
      </c>
      <c r="G597" s="78">
        <v>5600041</v>
      </c>
      <c r="H597" s="65">
        <f>IFERROR(G597/D584,"-")</f>
        <v>1.7497433520237884E-2</v>
      </c>
      <c r="I597" s="78">
        <v>74</v>
      </c>
      <c r="J597" s="65">
        <f>IFERROR(I597/E584,"-")</f>
        <v>0.14624505928853754</v>
      </c>
      <c r="K597" s="81">
        <f t="shared" si="56"/>
        <v>75676.229729729734</v>
      </c>
      <c r="L597" s="355"/>
      <c r="M597" s="355"/>
      <c r="N597" s="49" t="s">
        <v>119</v>
      </c>
      <c r="O597" s="78">
        <v>24359967</v>
      </c>
      <c r="P597" s="65">
        <f>IFERROR(O597/L584,"-")</f>
        <v>8.7779179111571234E-3</v>
      </c>
      <c r="Q597" s="78">
        <v>350</v>
      </c>
      <c r="R597" s="65">
        <f>IFERROR(Q597/M584,"-")</f>
        <v>6.1381971238162046E-2</v>
      </c>
      <c r="S597" s="81">
        <f t="shared" si="57"/>
        <v>69599.90571428572</v>
      </c>
      <c r="T597" s="355"/>
      <c r="U597" s="355"/>
      <c r="V597" s="49" t="s">
        <v>119</v>
      </c>
      <c r="W597" s="78">
        <v>1388420</v>
      </c>
      <c r="X597" s="65">
        <f>IFERROR(W597/T584,"-")</f>
        <v>1.5218226709729551E-2</v>
      </c>
      <c r="Y597" s="78">
        <v>21</v>
      </c>
      <c r="Z597" s="65">
        <f>IFERROR(Y597/U584,"-")</f>
        <v>6.0693641618497107E-2</v>
      </c>
      <c r="AA597" s="192">
        <f t="shared" si="58"/>
        <v>66115.238095238092</v>
      </c>
      <c r="AB597" s="355"/>
      <c r="AC597" s="355"/>
      <c r="AD597" s="49" t="s">
        <v>119</v>
      </c>
      <c r="AE597" s="78">
        <v>914411</v>
      </c>
      <c r="AF597" s="65">
        <f>IFERROR(AE597/AB584,"-")</f>
        <v>4.9169825555150171E-3</v>
      </c>
      <c r="AG597" s="78">
        <v>21</v>
      </c>
      <c r="AH597" s="65">
        <f>IFERROR(AG597/AC584,"-")</f>
        <v>3.0215827338129497E-2</v>
      </c>
      <c r="AI597" s="81">
        <f t="shared" si="59"/>
        <v>43543.380952380954</v>
      </c>
      <c r="AJ597" s="355"/>
      <c r="AK597" s="355"/>
      <c r="AL597" s="49" t="s">
        <v>119</v>
      </c>
      <c r="AM597" s="78">
        <v>8117711</v>
      </c>
      <c r="AN597" s="65">
        <f>IFERROR(AM597/AJ584,"-")</f>
        <v>7.3452901323688676E-3</v>
      </c>
      <c r="AO597" s="78">
        <v>141</v>
      </c>
      <c r="AP597" s="65">
        <f>IFERROR(AO597/AK584,"-")</f>
        <v>7.5441412520064199E-2</v>
      </c>
      <c r="AQ597" s="81">
        <f t="shared" si="60"/>
        <v>57572.418439716312</v>
      </c>
      <c r="AR597" s="355"/>
      <c r="AS597" s="355"/>
      <c r="AT597" s="49" t="s">
        <v>119</v>
      </c>
      <c r="AU597" s="78">
        <v>11529880</v>
      </c>
      <c r="AV597" s="65">
        <f>IFERROR(AU597/AR584,"-")</f>
        <v>8.4135489904785428E-3</v>
      </c>
      <c r="AW597" s="81">
        <v>150</v>
      </c>
      <c r="AX597" s="65">
        <f>IFERROR(AW597/AS584,"-")</f>
        <v>5.4406964091403699E-2</v>
      </c>
      <c r="AY597" s="284">
        <f t="shared" si="61"/>
        <v>76865.866666666669</v>
      </c>
      <c r="AZ597" s="355"/>
      <c r="BA597" s="355"/>
      <c r="BB597" s="49" t="s">
        <v>119</v>
      </c>
      <c r="BC597" s="78">
        <v>9010924</v>
      </c>
      <c r="BD597" s="65">
        <f>IFERROR(BC597/AZ584,"-")</f>
        <v>3.5016846583376567E-2</v>
      </c>
      <c r="BE597" s="78">
        <v>87</v>
      </c>
      <c r="BF597" s="65">
        <f>IFERROR(BE597/BA584,"-")</f>
        <v>0.36864406779661019</v>
      </c>
      <c r="BG597" s="81">
        <f t="shared" si="62"/>
        <v>103573.83908045977</v>
      </c>
      <c r="BH597" s="355"/>
      <c r="BI597" s="355"/>
      <c r="BJ597" s="49" t="s">
        <v>119</v>
      </c>
      <c r="BK597" s="78">
        <v>7723423</v>
      </c>
      <c r="BL597" s="65">
        <f>IFERROR(BK597/BH584,"-")</f>
        <v>5.8703974638839645E-3</v>
      </c>
      <c r="BM597" s="78">
        <v>149</v>
      </c>
      <c r="BN597" s="65">
        <f>IFERROR(BM597/BI584,"-")</f>
        <v>4.641744548286604E-2</v>
      </c>
      <c r="BO597" s="192">
        <f t="shared" si="63"/>
        <v>51835.05369127517</v>
      </c>
      <c r="BP597" s="286"/>
    </row>
    <row r="598" spans="2:68" s="10" customFormat="1" ht="13.15" customHeight="1">
      <c r="B598" s="379"/>
      <c r="C598" s="374"/>
      <c r="D598" s="355"/>
      <c r="E598" s="355"/>
      <c r="F598" s="49" t="s">
        <v>120</v>
      </c>
      <c r="G598" s="78">
        <v>1976857</v>
      </c>
      <c r="H598" s="65">
        <f>IFERROR(G598/D584,"-")</f>
        <v>6.1767269090560054E-3</v>
      </c>
      <c r="I598" s="78">
        <v>46</v>
      </c>
      <c r="J598" s="65">
        <f>IFERROR(I598/E584,"-")</f>
        <v>9.0909090909090912E-2</v>
      </c>
      <c r="K598" s="81">
        <f t="shared" si="56"/>
        <v>42975.15217391304</v>
      </c>
      <c r="L598" s="355"/>
      <c r="M598" s="355"/>
      <c r="N598" s="49" t="s">
        <v>120</v>
      </c>
      <c r="O598" s="78">
        <v>13150104</v>
      </c>
      <c r="P598" s="65">
        <f>IFERROR(O598/L584,"-")</f>
        <v>4.7385340643186806E-3</v>
      </c>
      <c r="Q598" s="78">
        <v>303</v>
      </c>
      <c r="R598" s="65">
        <f>IFERROR(Q598/M584,"-")</f>
        <v>5.3139249386180289E-2</v>
      </c>
      <c r="S598" s="81">
        <f t="shared" si="57"/>
        <v>43399.683168316835</v>
      </c>
      <c r="T598" s="355"/>
      <c r="U598" s="355"/>
      <c r="V598" s="49" t="s">
        <v>120</v>
      </c>
      <c r="W598" s="78">
        <v>278241</v>
      </c>
      <c r="X598" s="65">
        <f>IFERROR(W598/T584,"-")</f>
        <v>3.0497505206939254E-3</v>
      </c>
      <c r="Y598" s="78">
        <v>11</v>
      </c>
      <c r="Z598" s="65">
        <f>IFERROR(Y598/U584,"-")</f>
        <v>3.1791907514450865E-2</v>
      </c>
      <c r="AA598" s="192">
        <f t="shared" si="58"/>
        <v>25294.636363636364</v>
      </c>
      <c r="AB598" s="355"/>
      <c r="AC598" s="355"/>
      <c r="AD598" s="49" t="s">
        <v>120</v>
      </c>
      <c r="AE598" s="78">
        <v>518671</v>
      </c>
      <c r="AF598" s="65">
        <f>IFERROR(AE598/AB584,"-")</f>
        <v>2.7890043525849203E-3</v>
      </c>
      <c r="AG598" s="78">
        <v>17</v>
      </c>
      <c r="AH598" s="65">
        <f>IFERROR(AG598/AC584,"-")</f>
        <v>2.4460431654676259E-2</v>
      </c>
      <c r="AI598" s="81">
        <f t="shared" si="59"/>
        <v>30510.058823529413</v>
      </c>
      <c r="AJ598" s="355"/>
      <c r="AK598" s="355"/>
      <c r="AL598" s="49" t="s">
        <v>120</v>
      </c>
      <c r="AM598" s="78">
        <v>4019588</v>
      </c>
      <c r="AN598" s="65">
        <f>IFERROR(AM598/AJ584,"-")</f>
        <v>3.6371139687762116E-3</v>
      </c>
      <c r="AO598" s="78">
        <v>116</v>
      </c>
      <c r="AP598" s="65">
        <f>IFERROR(AO598/AK584,"-")</f>
        <v>6.2065275548421617E-2</v>
      </c>
      <c r="AQ598" s="81">
        <f t="shared" si="60"/>
        <v>34651.620689655174</v>
      </c>
      <c r="AR598" s="355"/>
      <c r="AS598" s="355"/>
      <c r="AT598" s="49" t="s">
        <v>120</v>
      </c>
      <c r="AU598" s="78">
        <v>6225385</v>
      </c>
      <c r="AV598" s="65">
        <f>IFERROR(AU598/AR584,"-")</f>
        <v>4.5427690211945196E-3</v>
      </c>
      <c r="AW598" s="81">
        <v>153</v>
      </c>
      <c r="AX598" s="65">
        <f>IFERROR(AW598/AS584,"-")</f>
        <v>5.5495103373231776E-2</v>
      </c>
      <c r="AY598" s="284">
        <f t="shared" si="61"/>
        <v>40688.790849673205</v>
      </c>
      <c r="AZ598" s="355"/>
      <c r="BA598" s="355"/>
      <c r="BB598" s="49" t="s">
        <v>120</v>
      </c>
      <c r="BC598" s="78">
        <v>4121339</v>
      </c>
      <c r="BD598" s="65">
        <f>IFERROR(BC598/AZ584,"-")</f>
        <v>1.6015704436202836E-2</v>
      </c>
      <c r="BE598" s="78">
        <v>48</v>
      </c>
      <c r="BF598" s="65">
        <f>IFERROR(BE598/BA584,"-")</f>
        <v>0.20338983050847459</v>
      </c>
      <c r="BG598" s="81">
        <f t="shared" si="62"/>
        <v>85861.229166666672</v>
      </c>
      <c r="BH598" s="355"/>
      <c r="BI598" s="355"/>
      <c r="BJ598" s="49" t="s">
        <v>120</v>
      </c>
      <c r="BK598" s="78">
        <v>5560126</v>
      </c>
      <c r="BL598" s="65">
        <f>IFERROR(BK598/BH584,"-")</f>
        <v>4.2261248114049028E-3</v>
      </c>
      <c r="BM598" s="78">
        <v>121</v>
      </c>
      <c r="BN598" s="65">
        <f>IFERROR(BM598/BI584,"-")</f>
        <v>3.7694704049844235E-2</v>
      </c>
      <c r="BO598" s="192">
        <f t="shared" si="63"/>
        <v>45951.454545454544</v>
      </c>
      <c r="BP598" s="286"/>
    </row>
    <row r="599" spans="2:68" s="10" customFormat="1" ht="13.15" customHeight="1">
      <c r="B599" s="379"/>
      <c r="C599" s="374"/>
      <c r="D599" s="355"/>
      <c r="E599" s="355"/>
      <c r="F599" s="50" t="s">
        <v>121</v>
      </c>
      <c r="G599" s="79">
        <v>857896</v>
      </c>
      <c r="H599" s="66">
        <f>IFERROR(G599/D584,"-")</f>
        <v>2.6805122011210273E-3</v>
      </c>
      <c r="I599" s="79">
        <v>45</v>
      </c>
      <c r="J599" s="66">
        <f>IFERROR(I599/E584,"-")</f>
        <v>8.8932806324110672E-2</v>
      </c>
      <c r="K599" s="82">
        <f t="shared" si="56"/>
        <v>19064.355555555554</v>
      </c>
      <c r="L599" s="355"/>
      <c r="M599" s="355"/>
      <c r="N599" s="50" t="s">
        <v>121</v>
      </c>
      <c r="O599" s="79">
        <v>2992216</v>
      </c>
      <c r="P599" s="66">
        <f>IFERROR(O599/L584,"-")</f>
        <v>1.0782209360320942E-3</v>
      </c>
      <c r="Q599" s="79">
        <v>274</v>
      </c>
      <c r="R599" s="66">
        <f>IFERROR(Q599/M584,"-")</f>
        <v>4.8053314626446859E-2</v>
      </c>
      <c r="S599" s="82">
        <f t="shared" si="57"/>
        <v>10920.496350364963</v>
      </c>
      <c r="T599" s="355"/>
      <c r="U599" s="355"/>
      <c r="V599" s="50" t="s">
        <v>121</v>
      </c>
      <c r="W599" s="79">
        <v>16970</v>
      </c>
      <c r="X599" s="66">
        <f>IFERROR(W599/T584,"-")</f>
        <v>1.860051765777722E-4</v>
      </c>
      <c r="Y599" s="79">
        <v>7</v>
      </c>
      <c r="Z599" s="66">
        <f>IFERROR(Y599/U584,"-")</f>
        <v>2.023121387283237E-2</v>
      </c>
      <c r="AA599" s="193">
        <f t="shared" si="58"/>
        <v>2424.2857142857142</v>
      </c>
      <c r="AB599" s="355"/>
      <c r="AC599" s="355"/>
      <c r="AD599" s="50" t="s">
        <v>121</v>
      </c>
      <c r="AE599" s="79">
        <v>217622</v>
      </c>
      <c r="AF599" s="66">
        <f>IFERROR(AE599/AB584,"-")</f>
        <v>1.1701998091627169E-3</v>
      </c>
      <c r="AG599" s="79">
        <v>17</v>
      </c>
      <c r="AH599" s="66">
        <f>IFERROR(AG599/AC584,"-")</f>
        <v>2.4460431654676259E-2</v>
      </c>
      <c r="AI599" s="82">
        <f t="shared" si="59"/>
        <v>12801.294117647059</v>
      </c>
      <c r="AJ599" s="355"/>
      <c r="AK599" s="355"/>
      <c r="AL599" s="50" t="s">
        <v>121</v>
      </c>
      <c r="AM599" s="79">
        <v>1344208</v>
      </c>
      <c r="AN599" s="66">
        <f>IFERROR(AM599/AJ584,"-")</f>
        <v>1.2163031867297679E-3</v>
      </c>
      <c r="AO599" s="79">
        <v>106</v>
      </c>
      <c r="AP599" s="66">
        <f>IFERROR(AO599/AK584,"-")</f>
        <v>5.6714820759764577E-2</v>
      </c>
      <c r="AQ599" s="82">
        <f t="shared" si="60"/>
        <v>12681.207547169812</v>
      </c>
      <c r="AR599" s="355"/>
      <c r="AS599" s="355"/>
      <c r="AT599" s="50" t="s">
        <v>121</v>
      </c>
      <c r="AU599" s="79">
        <v>1411361</v>
      </c>
      <c r="AV599" s="66">
        <f>IFERROR(AU599/AR584,"-")</f>
        <v>1.0298940593267917E-3</v>
      </c>
      <c r="AW599" s="82">
        <v>143</v>
      </c>
      <c r="AX599" s="68">
        <f>IFERROR(AW599/AS584,"-")</f>
        <v>5.1867972433804858E-2</v>
      </c>
      <c r="AY599" s="285">
        <f t="shared" si="61"/>
        <v>9869.6573426573432</v>
      </c>
      <c r="AZ599" s="355"/>
      <c r="BA599" s="355"/>
      <c r="BB599" s="50" t="s">
        <v>121</v>
      </c>
      <c r="BC599" s="79">
        <v>357279</v>
      </c>
      <c r="BD599" s="66">
        <f>IFERROR(BC599/AZ584,"-")</f>
        <v>1.3884018920215283E-3</v>
      </c>
      <c r="BE599" s="79">
        <v>19</v>
      </c>
      <c r="BF599" s="66">
        <f>IFERROR(BE599/BA584,"-")</f>
        <v>8.050847457627118E-2</v>
      </c>
      <c r="BG599" s="82">
        <f t="shared" si="62"/>
        <v>18804.157894736843</v>
      </c>
      <c r="BH599" s="355"/>
      <c r="BI599" s="355"/>
      <c r="BJ599" s="50" t="s">
        <v>121</v>
      </c>
      <c r="BK599" s="79">
        <v>1270264</v>
      </c>
      <c r="BL599" s="66">
        <f>IFERROR(BK599/BH584,"-")</f>
        <v>9.6549866089984978E-4</v>
      </c>
      <c r="BM599" s="79">
        <v>133</v>
      </c>
      <c r="BN599" s="66">
        <f>IFERROR(BM599/BI584,"-")</f>
        <v>4.1433021806853584E-2</v>
      </c>
      <c r="BO599" s="193">
        <f t="shared" si="63"/>
        <v>9550.8571428571431</v>
      </c>
      <c r="BP599" s="286"/>
    </row>
    <row r="600" spans="2:68" s="10" customFormat="1" ht="13.15" customHeight="1">
      <c r="B600" s="380"/>
      <c r="C600" s="375"/>
      <c r="D600" s="356"/>
      <c r="E600" s="356"/>
      <c r="F600" s="51" t="s">
        <v>71</v>
      </c>
      <c r="G600" s="74">
        <f>SUM(G584:G599)</f>
        <v>75430456</v>
      </c>
      <c r="H600" s="66">
        <f>IFERROR(G600/D584,"-")</f>
        <v>0.23568387968252888</v>
      </c>
      <c r="I600" s="79">
        <v>429</v>
      </c>
      <c r="J600" s="66">
        <f>IFERROR(I600/E584,"-")</f>
        <v>0.84782608695652173</v>
      </c>
      <c r="K600" s="82">
        <f t="shared" si="56"/>
        <v>175828.56876456877</v>
      </c>
      <c r="L600" s="356"/>
      <c r="M600" s="356"/>
      <c r="N600" s="51" t="s">
        <v>71</v>
      </c>
      <c r="O600" s="74">
        <f>SUM(O584:O599)</f>
        <v>545944904</v>
      </c>
      <c r="P600" s="66">
        <f>IFERROR(O600/L584,"-")</f>
        <v>0.19672684906866075</v>
      </c>
      <c r="Q600" s="79">
        <v>4360</v>
      </c>
      <c r="R600" s="66">
        <f>IFERROR(Q600/M584,"-")</f>
        <v>0.7646439845668187</v>
      </c>
      <c r="S600" s="82">
        <f t="shared" si="57"/>
        <v>125216.72110091744</v>
      </c>
      <c r="T600" s="356"/>
      <c r="U600" s="356"/>
      <c r="V600" s="51" t="s">
        <v>71</v>
      </c>
      <c r="W600" s="74">
        <f>SUM(W584:W599)</f>
        <v>12672398</v>
      </c>
      <c r="X600" s="66">
        <f>IFERROR(W600/T584,"-")</f>
        <v>0.13889991913104344</v>
      </c>
      <c r="Y600" s="79">
        <v>116</v>
      </c>
      <c r="Z600" s="66">
        <f>IFERROR(Y600/U584,"-")</f>
        <v>0.33526011560693642</v>
      </c>
      <c r="AA600" s="193">
        <f t="shared" si="58"/>
        <v>109244.81034482758</v>
      </c>
      <c r="AB600" s="356"/>
      <c r="AC600" s="356"/>
      <c r="AD600" s="51" t="s">
        <v>71</v>
      </c>
      <c r="AE600" s="74">
        <f>SUM(AE584:AE599)</f>
        <v>8944987</v>
      </c>
      <c r="AF600" s="66">
        <f>IFERROR(AE600/AB584,"-")</f>
        <v>4.8099098806016781E-2</v>
      </c>
      <c r="AG600" s="79">
        <v>222</v>
      </c>
      <c r="AH600" s="66">
        <f>IFERROR(AG600/AC584,"-")</f>
        <v>0.31942446043165468</v>
      </c>
      <c r="AI600" s="82">
        <f t="shared" si="59"/>
        <v>40292.734234234231</v>
      </c>
      <c r="AJ600" s="356"/>
      <c r="AK600" s="356"/>
      <c r="AL600" s="51" t="s">
        <v>71</v>
      </c>
      <c r="AM600" s="74">
        <f>SUM(AM584:AM599)</f>
        <v>242406184</v>
      </c>
      <c r="AN600" s="66">
        <f>IFERROR(AM600/AJ584,"-")</f>
        <v>0.21934061847735056</v>
      </c>
      <c r="AO600" s="79">
        <v>1667</v>
      </c>
      <c r="AP600" s="66">
        <f>IFERROR(AO600/AK584,"-")</f>
        <v>0.89192081326912787</v>
      </c>
      <c r="AQ600" s="82">
        <f t="shared" si="60"/>
        <v>145414.62747450511</v>
      </c>
      <c r="AR600" s="356"/>
      <c r="AS600" s="356"/>
      <c r="AT600" s="51" t="s">
        <v>71</v>
      </c>
      <c r="AU600" s="74">
        <f>SUM(AU584:AU599)</f>
        <v>276751740</v>
      </c>
      <c r="AV600" s="66">
        <f>IFERROR(AU600/AR584,"-")</f>
        <v>0.2019504385726634</v>
      </c>
      <c r="AW600" s="82">
        <v>2335</v>
      </c>
      <c r="AX600" s="153">
        <f>IFERROR(AW600/AS584,"-")</f>
        <v>0.8469350743561842</v>
      </c>
      <c r="AY600" s="223">
        <f t="shared" si="61"/>
        <v>118523.22912205568</v>
      </c>
      <c r="AZ600" s="356"/>
      <c r="BA600" s="356"/>
      <c r="BB600" s="51" t="s">
        <v>71</v>
      </c>
      <c r="BC600" s="74">
        <f>SUM(BC584:BC599)</f>
        <v>69642885</v>
      </c>
      <c r="BD600" s="66">
        <f>IFERROR(BC600/AZ584,"-")</f>
        <v>0.27063531105896987</v>
      </c>
      <c r="BE600" s="79">
        <v>207</v>
      </c>
      <c r="BF600" s="66">
        <f>IFERROR(BE600/BA584,"-")</f>
        <v>0.8771186440677966</v>
      </c>
      <c r="BG600" s="82">
        <f t="shared" si="62"/>
        <v>336439.05797101447</v>
      </c>
      <c r="BH600" s="356"/>
      <c r="BI600" s="356"/>
      <c r="BJ600" s="51" t="s">
        <v>71</v>
      </c>
      <c r="BK600" s="74">
        <f>SUM(BK584:BK599)</f>
        <v>203037545</v>
      </c>
      <c r="BL600" s="66">
        <f>IFERROR(BK600/BH584,"-")</f>
        <v>0.15432420174852865</v>
      </c>
      <c r="BM600" s="79">
        <v>2205</v>
      </c>
      <c r="BN600" s="66">
        <f>IFERROR(BM600/BI584,"-")</f>
        <v>0.68691588785046731</v>
      </c>
      <c r="BO600" s="193">
        <f t="shared" si="63"/>
        <v>92080.51927437642</v>
      </c>
      <c r="BP600" s="286"/>
    </row>
    <row r="601" spans="2:68" s="10" customFormat="1" ht="13.15" customHeight="1">
      <c r="B601" s="378">
        <v>36</v>
      </c>
      <c r="C601" s="373" t="s">
        <v>1</v>
      </c>
      <c r="D601" s="354">
        <v>236484940</v>
      </c>
      <c r="E601" s="354">
        <v>369</v>
      </c>
      <c r="F601" s="47" t="s">
        <v>107</v>
      </c>
      <c r="G601" s="77">
        <v>3211199</v>
      </c>
      <c r="H601" s="64">
        <f>IFERROR(G601/D601,"-")</f>
        <v>1.3578873140928129E-2</v>
      </c>
      <c r="I601" s="77">
        <v>89</v>
      </c>
      <c r="J601" s="64">
        <f>IFERROR(I601/E601,"-")</f>
        <v>0.24119241192411925</v>
      </c>
      <c r="K601" s="80">
        <f t="shared" si="56"/>
        <v>36080.887640449437</v>
      </c>
      <c r="L601" s="354">
        <v>2053896960</v>
      </c>
      <c r="M601" s="354">
        <v>3776</v>
      </c>
      <c r="N601" s="47" t="s">
        <v>107</v>
      </c>
      <c r="O601" s="77">
        <v>42173704</v>
      </c>
      <c r="P601" s="64">
        <f>IFERROR(O601/L601,"-")</f>
        <v>2.0533505244586369E-2</v>
      </c>
      <c r="Q601" s="77">
        <v>811</v>
      </c>
      <c r="R601" s="64">
        <f>IFERROR(Q601/M601,"-")</f>
        <v>0.21477754237288135</v>
      </c>
      <c r="S601" s="80">
        <f t="shared" si="57"/>
        <v>52002.101109741059</v>
      </c>
      <c r="T601" s="354">
        <v>74265130</v>
      </c>
      <c r="U601" s="354">
        <v>240</v>
      </c>
      <c r="V601" s="47" t="s">
        <v>107</v>
      </c>
      <c r="W601" s="77">
        <v>2224776</v>
      </c>
      <c r="X601" s="64">
        <f>IFERROR(W601/T601,"-")</f>
        <v>2.9957208719623866E-2</v>
      </c>
      <c r="Y601" s="77">
        <v>37</v>
      </c>
      <c r="Z601" s="64">
        <f>IFERROR(Y601/U601,"-")</f>
        <v>0.15416666666666667</v>
      </c>
      <c r="AA601" s="191">
        <f t="shared" si="58"/>
        <v>60129.08108108108</v>
      </c>
      <c r="AB601" s="354">
        <v>135915020</v>
      </c>
      <c r="AC601" s="354">
        <v>429</v>
      </c>
      <c r="AD601" s="47" t="s">
        <v>107</v>
      </c>
      <c r="AE601" s="77">
        <v>2245576</v>
      </c>
      <c r="AF601" s="64">
        <f>IFERROR(AE601/AB601,"-")</f>
        <v>1.6521912000601553E-2</v>
      </c>
      <c r="AG601" s="77">
        <v>41</v>
      </c>
      <c r="AH601" s="64">
        <f>IFERROR(AG601/AC601,"-")</f>
        <v>9.5571095571095568E-2</v>
      </c>
      <c r="AI601" s="80">
        <f t="shared" si="59"/>
        <v>54770.146341463413</v>
      </c>
      <c r="AJ601" s="354">
        <v>803185300</v>
      </c>
      <c r="AK601" s="354">
        <v>1273</v>
      </c>
      <c r="AL601" s="47" t="s">
        <v>107</v>
      </c>
      <c r="AM601" s="77">
        <v>16731207</v>
      </c>
      <c r="AN601" s="64">
        <f>IFERROR(AM601/AJ601,"-")</f>
        <v>2.0831067251853339E-2</v>
      </c>
      <c r="AO601" s="77">
        <v>315</v>
      </c>
      <c r="AP601" s="64">
        <f>IFERROR(AO601/AK601,"-")</f>
        <v>0.24744697564807541</v>
      </c>
      <c r="AQ601" s="80">
        <f t="shared" si="60"/>
        <v>53114.942857142858</v>
      </c>
      <c r="AR601" s="354">
        <v>1019887440</v>
      </c>
      <c r="AS601" s="354">
        <v>1793</v>
      </c>
      <c r="AT601" s="47" t="s">
        <v>107</v>
      </c>
      <c r="AU601" s="77">
        <v>20523304</v>
      </c>
      <c r="AV601" s="64">
        <f>IFERROR(AU601/AR601,"-")</f>
        <v>2.0123106918543875E-2</v>
      </c>
      <c r="AW601" s="80">
        <v>404</v>
      </c>
      <c r="AX601" s="67">
        <f>IFERROR(AW601/AS601,"-")</f>
        <v>0.22532069157836029</v>
      </c>
      <c r="AY601" s="284">
        <f t="shared" si="61"/>
        <v>50800.257425742573</v>
      </c>
      <c r="AZ601" s="354">
        <v>216055840</v>
      </c>
      <c r="BA601" s="354">
        <v>211</v>
      </c>
      <c r="BB601" s="47" t="s">
        <v>107</v>
      </c>
      <c r="BC601" s="77">
        <v>7302271</v>
      </c>
      <c r="BD601" s="64">
        <f>IFERROR(BC601/AZ601,"-")</f>
        <v>3.3798072757487141E-2</v>
      </c>
      <c r="BE601" s="77">
        <v>63</v>
      </c>
      <c r="BF601" s="64">
        <f>IFERROR(BE601/BA601,"-")</f>
        <v>0.29857819905213268</v>
      </c>
      <c r="BG601" s="80">
        <f t="shared" si="62"/>
        <v>115909.06349206349</v>
      </c>
      <c r="BH601" s="354">
        <v>558799790</v>
      </c>
      <c r="BI601" s="354">
        <v>1491</v>
      </c>
      <c r="BJ601" s="47" t="s">
        <v>107</v>
      </c>
      <c r="BK601" s="77">
        <v>7344399</v>
      </c>
      <c r="BL601" s="64">
        <f>IFERROR(BK601/BH601,"-")</f>
        <v>1.3143167072414254E-2</v>
      </c>
      <c r="BM601" s="77">
        <v>254</v>
      </c>
      <c r="BN601" s="64">
        <f>IFERROR(BM601/BI601,"-")</f>
        <v>0.17035546613011401</v>
      </c>
      <c r="BO601" s="191">
        <f t="shared" si="63"/>
        <v>28914.956692913387</v>
      </c>
      <c r="BP601" s="286"/>
    </row>
    <row r="602" spans="2:68" s="10" customFormat="1" ht="13.15" customHeight="1">
      <c r="B602" s="379"/>
      <c r="C602" s="374"/>
      <c r="D602" s="355"/>
      <c r="E602" s="355"/>
      <c r="F602" s="48" t="s">
        <v>108</v>
      </c>
      <c r="G602" s="78">
        <v>6963056</v>
      </c>
      <c r="H602" s="65">
        <f>IFERROR(G602/D601,"-")</f>
        <v>2.9443972203895944E-2</v>
      </c>
      <c r="I602" s="78">
        <v>105</v>
      </c>
      <c r="J602" s="65">
        <f>IFERROR(I602/E601,"-")</f>
        <v>0.28455284552845528</v>
      </c>
      <c r="K602" s="81">
        <f t="shared" si="56"/>
        <v>66314.81904761905</v>
      </c>
      <c r="L602" s="355"/>
      <c r="M602" s="355"/>
      <c r="N602" s="48" t="s">
        <v>108</v>
      </c>
      <c r="O602" s="78">
        <v>53155478</v>
      </c>
      <c r="P602" s="65">
        <f>IFERROR(O602/L601,"-")</f>
        <v>2.5880304141450212E-2</v>
      </c>
      <c r="Q602" s="78">
        <v>950</v>
      </c>
      <c r="R602" s="65">
        <f>IFERROR(Q602/M601,"-")</f>
        <v>0.25158898305084748</v>
      </c>
      <c r="S602" s="81">
        <f t="shared" si="57"/>
        <v>55953.134736842105</v>
      </c>
      <c r="T602" s="355"/>
      <c r="U602" s="355"/>
      <c r="V602" s="48" t="s">
        <v>108</v>
      </c>
      <c r="W602" s="78">
        <v>2069546</v>
      </c>
      <c r="X602" s="65">
        <f>IFERROR(W602/T601,"-")</f>
        <v>2.7866994914033005E-2</v>
      </c>
      <c r="Y602" s="78">
        <v>49</v>
      </c>
      <c r="Z602" s="65">
        <f>IFERROR(Y602/U601,"-")</f>
        <v>0.20416666666666666</v>
      </c>
      <c r="AA602" s="192">
        <f t="shared" si="58"/>
        <v>42235.632653061228</v>
      </c>
      <c r="AB602" s="355"/>
      <c r="AC602" s="355"/>
      <c r="AD602" s="48" t="s">
        <v>108</v>
      </c>
      <c r="AE602" s="78">
        <v>7357336</v>
      </c>
      <c r="AF602" s="65">
        <f>IFERROR(AE602/AB601,"-")</f>
        <v>5.4131883290014601E-2</v>
      </c>
      <c r="AG602" s="78">
        <v>80</v>
      </c>
      <c r="AH602" s="65">
        <f>IFERROR(AG602/AC601,"-")</f>
        <v>0.18648018648018649</v>
      </c>
      <c r="AI602" s="81">
        <f t="shared" si="59"/>
        <v>91966.7</v>
      </c>
      <c r="AJ602" s="355"/>
      <c r="AK602" s="355"/>
      <c r="AL602" s="48" t="s">
        <v>108</v>
      </c>
      <c r="AM602" s="78">
        <v>17615098</v>
      </c>
      <c r="AN602" s="65">
        <f>IFERROR(AM602/AJ601,"-")</f>
        <v>2.1931549295038145E-2</v>
      </c>
      <c r="AO602" s="78">
        <v>342</v>
      </c>
      <c r="AP602" s="65">
        <f>IFERROR(AO602/AK601,"-")</f>
        <v>0.26865671641791045</v>
      </c>
      <c r="AQ602" s="81">
        <f t="shared" si="60"/>
        <v>51506.134502923975</v>
      </c>
      <c r="AR602" s="355"/>
      <c r="AS602" s="355"/>
      <c r="AT602" s="48" t="s">
        <v>108</v>
      </c>
      <c r="AU602" s="78">
        <v>25786353</v>
      </c>
      <c r="AV602" s="65">
        <f>IFERROR(AU602/AR601,"-")</f>
        <v>2.5283528347010528E-2</v>
      </c>
      <c r="AW602" s="81">
        <v>468</v>
      </c>
      <c r="AX602" s="65">
        <f>IFERROR(AW602/AS601,"-")</f>
        <v>0.26101505856107082</v>
      </c>
      <c r="AY602" s="284">
        <f t="shared" si="61"/>
        <v>55099.044871794875</v>
      </c>
      <c r="AZ602" s="355"/>
      <c r="BA602" s="355"/>
      <c r="BB602" s="48" t="s">
        <v>108</v>
      </c>
      <c r="BC602" s="78">
        <v>5599509</v>
      </c>
      <c r="BD602" s="65">
        <f>IFERROR(BC602/AZ601,"-")</f>
        <v>2.5916952765544315E-2</v>
      </c>
      <c r="BE602" s="78">
        <v>56</v>
      </c>
      <c r="BF602" s="65">
        <f>IFERROR(BE602/BA601,"-")</f>
        <v>0.26540284360189575</v>
      </c>
      <c r="BG602" s="81">
        <f t="shared" si="62"/>
        <v>99991.232142857145</v>
      </c>
      <c r="BH602" s="355"/>
      <c r="BI602" s="355"/>
      <c r="BJ602" s="48" t="s">
        <v>108</v>
      </c>
      <c r="BK602" s="78">
        <v>15899747</v>
      </c>
      <c r="BL602" s="65">
        <f>IFERROR(BK602/BH601,"-")</f>
        <v>2.8453387571960254E-2</v>
      </c>
      <c r="BM602" s="78">
        <v>271</v>
      </c>
      <c r="BN602" s="65">
        <f>IFERROR(BM602/BI601,"-")</f>
        <v>0.18175720992622402</v>
      </c>
      <c r="BO602" s="192">
        <f t="shared" si="63"/>
        <v>58670.653136531364</v>
      </c>
      <c r="BP602" s="286"/>
    </row>
    <row r="603" spans="2:68" s="10" customFormat="1" ht="13.15" customHeight="1">
      <c r="B603" s="379"/>
      <c r="C603" s="374"/>
      <c r="D603" s="355"/>
      <c r="E603" s="355"/>
      <c r="F603" s="49" t="s">
        <v>109</v>
      </c>
      <c r="G603" s="78">
        <v>3790836</v>
      </c>
      <c r="H603" s="65">
        <f>IFERROR(G603/D601,"-")</f>
        <v>1.6029925626553639E-2</v>
      </c>
      <c r="I603" s="78">
        <v>138</v>
      </c>
      <c r="J603" s="65">
        <f>IFERROR(I603/E601,"-")</f>
        <v>0.37398373983739835</v>
      </c>
      <c r="K603" s="81">
        <f t="shared" si="56"/>
        <v>27469.82608695652</v>
      </c>
      <c r="L603" s="355"/>
      <c r="M603" s="355"/>
      <c r="N603" s="49" t="s">
        <v>109</v>
      </c>
      <c r="O603" s="78">
        <v>45924328</v>
      </c>
      <c r="P603" s="65">
        <f>IFERROR(O603/L601,"-")</f>
        <v>2.235960658902772E-2</v>
      </c>
      <c r="Q603" s="78">
        <v>1128</v>
      </c>
      <c r="R603" s="65">
        <f>IFERROR(Q603/M601,"-")</f>
        <v>0.29872881355932202</v>
      </c>
      <c r="S603" s="81">
        <f t="shared" si="57"/>
        <v>40713.056737588653</v>
      </c>
      <c r="T603" s="355"/>
      <c r="U603" s="355"/>
      <c r="V603" s="49" t="s">
        <v>109</v>
      </c>
      <c r="W603" s="78">
        <v>0</v>
      </c>
      <c r="X603" s="65">
        <f>IFERROR(W603/T601,"-")</f>
        <v>0</v>
      </c>
      <c r="Y603" s="78">
        <v>0</v>
      </c>
      <c r="Z603" s="65">
        <f>IFERROR(Y603/U601,"-")</f>
        <v>0</v>
      </c>
      <c r="AA603" s="192" t="str">
        <f t="shared" si="58"/>
        <v>-</v>
      </c>
      <c r="AB603" s="355"/>
      <c r="AC603" s="355"/>
      <c r="AD603" s="49" t="s">
        <v>109</v>
      </c>
      <c r="AE603" s="78">
        <v>0</v>
      </c>
      <c r="AF603" s="65">
        <f>IFERROR(AE603/AB601,"-")</f>
        <v>0</v>
      </c>
      <c r="AG603" s="78">
        <v>0</v>
      </c>
      <c r="AH603" s="65">
        <f>IFERROR(AG603/AC601,"-")</f>
        <v>0</v>
      </c>
      <c r="AI603" s="81" t="str">
        <f t="shared" si="59"/>
        <v>-</v>
      </c>
      <c r="AJ603" s="355"/>
      <c r="AK603" s="355"/>
      <c r="AL603" s="49" t="s">
        <v>109</v>
      </c>
      <c r="AM603" s="78">
        <v>19675112</v>
      </c>
      <c r="AN603" s="65">
        <f>IFERROR(AM603/AJ601,"-")</f>
        <v>2.4496354701710802E-2</v>
      </c>
      <c r="AO603" s="78">
        <v>513</v>
      </c>
      <c r="AP603" s="65">
        <f>IFERROR(AO603/AK601,"-")</f>
        <v>0.40298507462686567</v>
      </c>
      <c r="AQ603" s="81">
        <f t="shared" si="60"/>
        <v>38353.044834307992</v>
      </c>
      <c r="AR603" s="355"/>
      <c r="AS603" s="355"/>
      <c r="AT603" s="49" t="s">
        <v>109</v>
      </c>
      <c r="AU603" s="78">
        <v>26249216</v>
      </c>
      <c r="AV603" s="65">
        <f>IFERROR(AU603/AR601,"-")</f>
        <v>2.5737365684197464E-2</v>
      </c>
      <c r="AW603" s="81">
        <v>615</v>
      </c>
      <c r="AX603" s="65">
        <f>IFERROR(AW603/AS601,"-")</f>
        <v>0.34300055772448412</v>
      </c>
      <c r="AY603" s="284">
        <f t="shared" si="61"/>
        <v>42681.652032520324</v>
      </c>
      <c r="AZ603" s="355"/>
      <c r="BA603" s="355"/>
      <c r="BB603" s="49" t="s">
        <v>109</v>
      </c>
      <c r="BC603" s="78">
        <v>2805689</v>
      </c>
      <c r="BD603" s="65">
        <f>IFERROR(BC603/AZ601,"-")</f>
        <v>1.2985943818968282E-2</v>
      </c>
      <c r="BE603" s="78">
        <v>53</v>
      </c>
      <c r="BF603" s="65">
        <f>IFERROR(BE603/BA601,"-")</f>
        <v>0.25118483412322273</v>
      </c>
      <c r="BG603" s="81">
        <f t="shared" si="62"/>
        <v>52937.528301886792</v>
      </c>
      <c r="BH603" s="355"/>
      <c r="BI603" s="355"/>
      <c r="BJ603" s="49" t="s">
        <v>109</v>
      </c>
      <c r="BK603" s="78">
        <v>10520009</v>
      </c>
      <c r="BL603" s="65">
        <f>IFERROR(BK603/BH601,"-")</f>
        <v>1.882607901481137E-2</v>
      </c>
      <c r="BM603" s="78">
        <v>320</v>
      </c>
      <c r="BN603" s="65">
        <f>IFERROR(BM603/BI601,"-")</f>
        <v>0.21462105969148224</v>
      </c>
      <c r="BO603" s="192">
        <f t="shared" si="63"/>
        <v>32875.028124999997</v>
      </c>
      <c r="BP603" s="286"/>
    </row>
    <row r="604" spans="2:68" s="10" customFormat="1" ht="13.15" customHeight="1">
      <c r="B604" s="379"/>
      <c r="C604" s="374"/>
      <c r="D604" s="355"/>
      <c r="E604" s="355"/>
      <c r="F604" s="49" t="s">
        <v>110</v>
      </c>
      <c r="G604" s="78">
        <v>269875</v>
      </c>
      <c r="H604" s="65">
        <f>IFERROR(G604/D601,"-")</f>
        <v>1.1411931770369816E-3</v>
      </c>
      <c r="I604" s="78">
        <v>21</v>
      </c>
      <c r="J604" s="65">
        <f>IFERROR(I604/E601,"-")</f>
        <v>5.6910569105691054E-2</v>
      </c>
      <c r="K604" s="81">
        <f t="shared" si="56"/>
        <v>12851.190476190477</v>
      </c>
      <c r="L604" s="355"/>
      <c r="M604" s="355"/>
      <c r="N604" s="49" t="s">
        <v>110</v>
      </c>
      <c r="O604" s="78">
        <v>8266029</v>
      </c>
      <c r="P604" s="65">
        <f>IFERROR(O604/L601,"-")</f>
        <v>4.0245587587801872E-3</v>
      </c>
      <c r="Q604" s="78">
        <v>178</v>
      </c>
      <c r="R604" s="65">
        <f>IFERROR(Q604/M601,"-")</f>
        <v>4.7139830508474576E-2</v>
      </c>
      <c r="S604" s="81">
        <f t="shared" si="57"/>
        <v>46438.365168539327</v>
      </c>
      <c r="T604" s="355"/>
      <c r="U604" s="355"/>
      <c r="V604" s="49" t="s">
        <v>110</v>
      </c>
      <c r="W604" s="78">
        <v>0</v>
      </c>
      <c r="X604" s="65">
        <f>IFERROR(W604/T601,"-")</f>
        <v>0</v>
      </c>
      <c r="Y604" s="78">
        <v>0</v>
      </c>
      <c r="Z604" s="65">
        <f>IFERROR(Y604/U601,"-")</f>
        <v>0</v>
      </c>
      <c r="AA604" s="192" t="str">
        <f t="shared" si="58"/>
        <v>-</v>
      </c>
      <c r="AB604" s="355"/>
      <c r="AC604" s="355"/>
      <c r="AD604" s="49" t="s">
        <v>110</v>
      </c>
      <c r="AE604" s="78">
        <v>0</v>
      </c>
      <c r="AF604" s="65">
        <f>IFERROR(AE604/AB601,"-")</f>
        <v>0</v>
      </c>
      <c r="AG604" s="78">
        <v>0</v>
      </c>
      <c r="AH604" s="65">
        <f>IFERROR(AG604/AC601,"-")</f>
        <v>0</v>
      </c>
      <c r="AI604" s="81" t="str">
        <f t="shared" si="59"/>
        <v>-</v>
      </c>
      <c r="AJ604" s="355"/>
      <c r="AK604" s="355"/>
      <c r="AL604" s="49" t="s">
        <v>110</v>
      </c>
      <c r="AM604" s="78">
        <v>4357535</v>
      </c>
      <c r="AN604" s="65">
        <f>IFERROR(AM604/AJ601,"-")</f>
        <v>5.4253171715169584E-3</v>
      </c>
      <c r="AO604" s="78">
        <v>79</v>
      </c>
      <c r="AP604" s="65">
        <f>IFERROR(AO604/AK601,"-")</f>
        <v>6.2058130400628436E-2</v>
      </c>
      <c r="AQ604" s="81">
        <f t="shared" si="60"/>
        <v>55158.670886075946</v>
      </c>
      <c r="AR604" s="355"/>
      <c r="AS604" s="355"/>
      <c r="AT604" s="49" t="s">
        <v>110</v>
      </c>
      <c r="AU604" s="78">
        <v>3908494</v>
      </c>
      <c r="AV604" s="65">
        <f>IFERROR(AU604/AR601,"-")</f>
        <v>3.8322797660886969E-3</v>
      </c>
      <c r="AW604" s="81">
        <v>99</v>
      </c>
      <c r="AX604" s="65">
        <f>IFERROR(AW604/AS601,"-")</f>
        <v>5.5214723926380369E-2</v>
      </c>
      <c r="AY604" s="284">
        <f t="shared" si="61"/>
        <v>39479.737373737371</v>
      </c>
      <c r="AZ604" s="355"/>
      <c r="BA604" s="355"/>
      <c r="BB604" s="49" t="s">
        <v>110</v>
      </c>
      <c r="BC604" s="78">
        <v>141697</v>
      </c>
      <c r="BD604" s="65">
        <f>IFERROR(BC604/AZ601,"-")</f>
        <v>6.5583508411529168E-4</v>
      </c>
      <c r="BE604" s="78">
        <v>7</v>
      </c>
      <c r="BF604" s="65">
        <f>IFERROR(BE604/BA601,"-")</f>
        <v>3.3175355450236969E-2</v>
      </c>
      <c r="BG604" s="81">
        <f t="shared" si="62"/>
        <v>20242.428571428572</v>
      </c>
      <c r="BH604" s="355"/>
      <c r="BI604" s="355"/>
      <c r="BJ604" s="49" t="s">
        <v>110</v>
      </c>
      <c r="BK604" s="78">
        <v>795578</v>
      </c>
      <c r="BL604" s="65">
        <f>IFERROR(BK604/BH601,"-")</f>
        <v>1.4237263761319595E-3</v>
      </c>
      <c r="BM604" s="78">
        <v>50</v>
      </c>
      <c r="BN604" s="65">
        <f>IFERROR(BM604/BI601,"-")</f>
        <v>3.35345405767941E-2</v>
      </c>
      <c r="BO604" s="192">
        <f t="shared" si="63"/>
        <v>15911.56</v>
      </c>
      <c r="BP604" s="286"/>
    </row>
    <row r="605" spans="2:68" s="10" customFormat="1" ht="13.15" customHeight="1">
      <c r="B605" s="379"/>
      <c r="C605" s="374"/>
      <c r="D605" s="355"/>
      <c r="E605" s="355"/>
      <c r="F605" s="49" t="s">
        <v>111</v>
      </c>
      <c r="G605" s="78">
        <v>7348719</v>
      </c>
      <c r="H605" s="65">
        <f>IFERROR(G605/D601,"-")</f>
        <v>3.107478641134611E-2</v>
      </c>
      <c r="I605" s="78">
        <v>153</v>
      </c>
      <c r="J605" s="65">
        <f>IFERROR(I605/E601,"-")</f>
        <v>0.41463414634146339</v>
      </c>
      <c r="K605" s="81">
        <f t="shared" si="56"/>
        <v>48030.843137254902</v>
      </c>
      <c r="L605" s="355"/>
      <c r="M605" s="355"/>
      <c r="N605" s="49" t="s">
        <v>111</v>
      </c>
      <c r="O605" s="78">
        <v>52137489</v>
      </c>
      <c r="P605" s="65">
        <f>IFERROR(O605/L601,"-")</f>
        <v>2.538466632717544E-2</v>
      </c>
      <c r="Q605" s="78">
        <v>1218</v>
      </c>
      <c r="R605" s="65">
        <f>IFERROR(Q605/M601,"-")</f>
        <v>0.3225635593220339</v>
      </c>
      <c r="S605" s="81">
        <f t="shared" si="57"/>
        <v>42805.820197044333</v>
      </c>
      <c r="T605" s="355"/>
      <c r="U605" s="355"/>
      <c r="V605" s="49" t="s">
        <v>111</v>
      </c>
      <c r="W605" s="78">
        <v>0</v>
      </c>
      <c r="X605" s="65">
        <f>IFERROR(W605/T601,"-")</f>
        <v>0</v>
      </c>
      <c r="Y605" s="78">
        <v>0</v>
      </c>
      <c r="Z605" s="65">
        <f>IFERROR(Y605/U601,"-")</f>
        <v>0</v>
      </c>
      <c r="AA605" s="192" t="str">
        <f t="shared" si="58"/>
        <v>-</v>
      </c>
      <c r="AB605" s="355"/>
      <c r="AC605" s="355"/>
      <c r="AD605" s="49" t="s">
        <v>111</v>
      </c>
      <c r="AE605" s="78">
        <v>0</v>
      </c>
      <c r="AF605" s="65">
        <f>IFERROR(AE605/AB601,"-")</f>
        <v>0</v>
      </c>
      <c r="AG605" s="78">
        <v>0</v>
      </c>
      <c r="AH605" s="65">
        <f>IFERROR(AG605/AC601,"-")</f>
        <v>0</v>
      </c>
      <c r="AI605" s="81" t="str">
        <f t="shared" si="59"/>
        <v>-</v>
      </c>
      <c r="AJ605" s="355"/>
      <c r="AK605" s="355"/>
      <c r="AL605" s="49" t="s">
        <v>111</v>
      </c>
      <c r="AM605" s="78">
        <v>27851999</v>
      </c>
      <c r="AN605" s="65">
        <f>IFERROR(AM605/AJ601,"-")</f>
        <v>3.4676928225653533E-2</v>
      </c>
      <c r="AO605" s="78">
        <v>524</v>
      </c>
      <c r="AP605" s="65">
        <f>IFERROR(AO605/AK601,"-")</f>
        <v>0.41162608012568735</v>
      </c>
      <c r="AQ605" s="81">
        <f t="shared" si="60"/>
        <v>53152.669847328245</v>
      </c>
      <c r="AR605" s="355"/>
      <c r="AS605" s="355"/>
      <c r="AT605" s="49" t="s">
        <v>111</v>
      </c>
      <c r="AU605" s="78">
        <v>24285490</v>
      </c>
      <c r="AV605" s="65">
        <f>IFERROR(AU605/AR601,"-")</f>
        <v>2.3811931638260002E-2</v>
      </c>
      <c r="AW605" s="81">
        <v>694</v>
      </c>
      <c r="AX605" s="65">
        <f>IFERROR(AW605/AS601,"-")</f>
        <v>0.38706079196876741</v>
      </c>
      <c r="AY605" s="284">
        <f t="shared" si="61"/>
        <v>34993.501440922191</v>
      </c>
      <c r="AZ605" s="355"/>
      <c r="BA605" s="355"/>
      <c r="BB605" s="49" t="s">
        <v>111</v>
      </c>
      <c r="BC605" s="78">
        <v>1885727</v>
      </c>
      <c r="BD605" s="65">
        <f>IFERROR(BC605/AZ601,"-")</f>
        <v>8.7279612529797858E-3</v>
      </c>
      <c r="BE605" s="78">
        <v>54</v>
      </c>
      <c r="BF605" s="65">
        <f>IFERROR(BE605/BA601,"-")</f>
        <v>0.25592417061611372</v>
      </c>
      <c r="BG605" s="81">
        <f t="shared" si="62"/>
        <v>34920.870370370372</v>
      </c>
      <c r="BH605" s="355"/>
      <c r="BI605" s="355"/>
      <c r="BJ605" s="49" t="s">
        <v>111</v>
      </c>
      <c r="BK605" s="78">
        <v>11326212</v>
      </c>
      <c r="BL605" s="65">
        <f>IFERROR(BK605/BH601,"-")</f>
        <v>2.0268819356571339E-2</v>
      </c>
      <c r="BM605" s="78">
        <v>358</v>
      </c>
      <c r="BN605" s="65">
        <f>IFERROR(BM605/BI601,"-")</f>
        <v>0.24010731052984574</v>
      </c>
      <c r="BO605" s="192">
        <f t="shared" si="63"/>
        <v>31637.463687150837</v>
      </c>
      <c r="BP605" s="286"/>
    </row>
    <row r="606" spans="2:68" s="10" customFormat="1" ht="13.15" customHeight="1">
      <c r="B606" s="379"/>
      <c r="C606" s="374"/>
      <c r="D606" s="355"/>
      <c r="E606" s="355"/>
      <c r="F606" s="49" t="s">
        <v>112</v>
      </c>
      <c r="G606" s="78">
        <v>14009228</v>
      </c>
      <c r="H606" s="65">
        <f>IFERROR(G606/D601,"-")</f>
        <v>5.9239408649024328E-2</v>
      </c>
      <c r="I606" s="78">
        <v>213</v>
      </c>
      <c r="J606" s="65">
        <f>IFERROR(I606/E601,"-")</f>
        <v>0.57723577235772361</v>
      </c>
      <c r="K606" s="81">
        <f t="shared" si="56"/>
        <v>65771.023474178408</v>
      </c>
      <c r="L606" s="355"/>
      <c r="M606" s="355"/>
      <c r="N606" s="49" t="s">
        <v>112</v>
      </c>
      <c r="O606" s="78">
        <v>95684571</v>
      </c>
      <c r="P606" s="65">
        <f>IFERROR(O606/L601,"-")</f>
        <v>4.658684094843784E-2</v>
      </c>
      <c r="Q606" s="78">
        <v>1603</v>
      </c>
      <c r="R606" s="65">
        <f>IFERROR(Q606/M601,"-")</f>
        <v>0.42452330508474578</v>
      </c>
      <c r="S606" s="81">
        <f t="shared" si="57"/>
        <v>59690.93636930755</v>
      </c>
      <c r="T606" s="355"/>
      <c r="U606" s="355"/>
      <c r="V606" s="49" t="s">
        <v>112</v>
      </c>
      <c r="W606" s="78">
        <v>0</v>
      </c>
      <c r="X606" s="65">
        <f>IFERROR(W606/T601,"-")</f>
        <v>0</v>
      </c>
      <c r="Y606" s="78">
        <v>0</v>
      </c>
      <c r="Z606" s="65">
        <f>IFERROR(Y606/U601,"-")</f>
        <v>0</v>
      </c>
      <c r="AA606" s="192" t="str">
        <f t="shared" si="58"/>
        <v>-</v>
      </c>
      <c r="AB606" s="355"/>
      <c r="AC606" s="355"/>
      <c r="AD606" s="49" t="s">
        <v>112</v>
      </c>
      <c r="AE606" s="78">
        <v>0</v>
      </c>
      <c r="AF606" s="65">
        <f>IFERROR(AE606/AB601,"-")</f>
        <v>0</v>
      </c>
      <c r="AG606" s="78">
        <v>0</v>
      </c>
      <c r="AH606" s="65">
        <f>IFERROR(AG606/AC601,"-")</f>
        <v>0</v>
      </c>
      <c r="AI606" s="81" t="str">
        <f t="shared" si="59"/>
        <v>-</v>
      </c>
      <c r="AJ606" s="355"/>
      <c r="AK606" s="355"/>
      <c r="AL606" s="49" t="s">
        <v>112</v>
      </c>
      <c r="AM606" s="78">
        <v>45245474</v>
      </c>
      <c r="AN606" s="65">
        <f>IFERROR(AM606/AJ601,"-")</f>
        <v>5.6332547420875359E-2</v>
      </c>
      <c r="AO606" s="78">
        <v>687</v>
      </c>
      <c r="AP606" s="65">
        <f>IFERROR(AO606/AK601,"-")</f>
        <v>0.53967007069913586</v>
      </c>
      <c r="AQ606" s="81">
        <f t="shared" si="60"/>
        <v>65859.496360989811</v>
      </c>
      <c r="AR606" s="355"/>
      <c r="AS606" s="355"/>
      <c r="AT606" s="49" t="s">
        <v>112</v>
      </c>
      <c r="AU606" s="78">
        <v>50439097</v>
      </c>
      <c r="AV606" s="65">
        <f>IFERROR(AU606/AR601,"-")</f>
        <v>4.9455552663733165E-2</v>
      </c>
      <c r="AW606" s="81">
        <v>916</v>
      </c>
      <c r="AX606" s="65">
        <f>IFERROR(AW606/AS601,"-")</f>
        <v>0.51087562744004467</v>
      </c>
      <c r="AY606" s="284">
        <f t="shared" si="61"/>
        <v>55064.516375545849</v>
      </c>
      <c r="AZ606" s="355"/>
      <c r="BA606" s="355"/>
      <c r="BB606" s="49" t="s">
        <v>112</v>
      </c>
      <c r="BC606" s="78">
        <v>7864296</v>
      </c>
      <c r="BD606" s="65">
        <f>IFERROR(BC606/AZ601,"-")</f>
        <v>3.6399367867121758E-2</v>
      </c>
      <c r="BE606" s="78">
        <v>86</v>
      </c>
      <c r="BF606" s="65">
        <f>IFERROR(BE606/BA601,"-")</f>
        <v>0.40758293838862558</v>
      </c>
      <c r="BG606" s="81">
        <f t="shared" si="62"/>
        <v>91445.30232558139</v>
      </c>
      <c r="BH606" s="355"/>
      <c r="BI606" s="355"/>
      <c r="BJ606" s="49" t="s">
        <v>112</v>
      </c>
      <c r="BK606" s="78">
        <v>21378087</v>
      </c>
      <c r="BL606" s="65">
        <f>IFERROR(BK606/BH601,"-")</f>
        <v>3.8257149309236495E-2</v>
      </c>
      <c r="BM606" s="78">
        <v>452</v>
      </c>
      <c r="BN606" s="65">
        <f>IFERROR(BM606/BI601,"-")</f>
        <v>0.30315224681421865</v>
      </c>
      <c r="BO606" s="192">
        <f t="shared" si="63"/>
        <v>47296.652654867255</v>
      </c>
      <c r="BP606" s="286"/>
    </row>
    <row r="607" spans="2:68" s="10" customFormat="1" ht="13.15" customHeight="1">
      <c r="B607" s="379"/>
      <c r="C607" s="374"/>
      <c r="D607" s="355"/>
      <c r="E607" s="355"/>
      <c r="F607" s="49" t="s">
        <v>113</v>
      </c>
      <c r="G607" s="78">
        <v>14944620</v>
      </c>
      <c r="H607" s="65">
        <f>IFERROR(G607/D601,"-")</f>
        <v>6.3194806400779679E-2</v>
      </c>
      <c r="I607" s="78">
        <v>94</v>
      </c>
      <c r="J607" s="65">
        <f>IFERROR(I607/E601,"-")</f>
        <v>0.25474254742547425</v>
      </c>
      <c r="K607" s="81">
        <f t="shared" si="56"/>
        <v>158985.31914893616</v>
      </c>
      <c r="L607" s="355"/>
      <c r="M607" s="355"/>
      <c r="N607" s="49" t="s">
        <v>113</v>
      </c>
      <c r="O607" s="78">
        <v>40414115</v>
      </c>
      <c r="P607" s="65">
        <f>IFERROR(O607/L601,"-")</f>
        <v>1.9676797710436261E-2</v>
      </c>
      <c r="Q607" s="78">
        <v>409</v>
      </c>
      <c r="R607" s="65">
        <f>IFERROR(Q607/M601,"-")</f>
        <v>0.1083156779661017</v>
      </c>
      <c r="S607" s="81">
        <f t="shared" si="57"/>
        <v>98812.01711491443</v>
      </c>
      <c r="T607" s="355"/>
      <c r="U607" s="355"/>
      <c r="V607" s="49" t="s">
        <v>113</v>
      </c>
      <c r="W607" s="78">
        <v>21329</v>
      </c>
      <c r="X607" s="65">
        <f>IFERROR(W607/T601,"-")</f>
        <v>2.8720073606549939E-4</v>
      </c>
      <c r="Y607" s="78">
        <v>4</v>
      </c>
      <c r="Z607" s="65">
        <f>IFERROR(Y607/U601,"-")</f>
        <v>1.6666666666666666E-2</v>
      </c>
      <c r="AA607" s="192">
        <f t="shared" si="58"/>
        <v>5332.25</v>
      </c>
      <c r="AB607" s="355"/>
      <c r="AC607" s="355"/>
      <c r="AD607" s="49" t="s">
        <v>113</v>
      </c>
      <c r="AE607" s="78">
        <v>804299</v>
      </c>
      <c r="AF607" s="65">
        <f>IFERROR(AE607/AB601,"-")</f>
        <v>5.9176609031143133E-3</v>
      </c>
      <c r="AG607" s="78">
        <v>5</v>
      </c>
      <c r="AH607" s="65">
        <f>IFERROR(AG607/AC601,"-")</f>
        <v>1.1655011655011656E-2</v>
      </c>
      <c r="AI607" s="81">
        <f t="shared" si="59"/>
        <v>160859.79999999999</v>
      </c>
      <c r="AJ607" s="355"/>
      <c r="AK607" s="355"/>
      <c r="AL607" s="49" t="s">
        <v>113</v>
      </c>
      <c r="AM607" s="78">
        <v>26405170</v>
      </c>
      <c r="AN607" s="65">
        <f>IFERROR(AM607/AJ601,"-")</f>
        <v>3.2875564331169907E-2</v>
      </c>
      <c r="AO607" s="78">
        <v>206</v>
      </c>
      <c r="AP607" s="65">
        <f>IFERROR(AO607/AK601,"-")</f>
        <v>0.16182246661429694</v>
      </c>
      <c r="AQ607" s="81">
        <f t="shared" si="60"/>
        <v>128180.43689320388</v>
      </c>
      <c r="AR607" s="355"/>
      <c r="AS607" s="355"/>
      <c r="AT607" s="49" t="s">
        <v>113</v>
      </c>
      <c r="AU607" s="78">
        <v>12567357</v>
      </c>
      <c r="AV607" s="65">
        <f>IFERROR(AU607/AR601,"-")</f>
        <v>1.2322298037124568E-2</v>
      </c>
      <c r="AW607" s="81">
        <v>190</v>
      </c>
      <c r="AX607" s="65">
        <f>IFERROR(AW607/AS601,"-")</f>
        <v>0.10596765197992192</v>
      </c>
      <c r="AY607" s="284">
        <f t="shared" si="61"/>
        <v>66143.984210526309</v>
      </c>
      <c r="AZ607" s="355"/>
      <c r="BA607" s="355"/>
      <c r="BB607" s="49" t="s">
        <v>113</v>
      </c>
      <c r="BC607" s="78">
        <v>14278147</v>
      </c>
      <c r="BD607" s="65">
        <f>IFERROR(BC607/AZ601,"-")</f>
        <v>6.6085448095270186E-2</v>
      </c>
      <c r="BE607" s="78">
        <v>53</v>
      </c>
      <c r="BF607" s="65">
        <f>IFERROR(BE607/BA601,"-")</f>
        <v>0.25118483412322273</v>
      </c>
      <c r="BG607" s="81">
        <f t="shared" si="62"/>
        <v>269399</v>
      </c>
      <c r="BH607" s="355"/>
      <c r="BI607" s="355"/>
      <c r="BJ607" s="49" t="s">
        <v>113</v>
      </c>
      <c r="BK607" s="78">
        <v>3332773</v>
      </c>
      <c r="BL607" s="65">
        <f>IFERROR(BK607/BH601,"-")</f>
        <v>5.9641629428672481E-3</v>
      </c>
      <c r="BM607" s="78">
        <v>65</v>
      </c>
      <c r="BN607" s="65">
        <f>IFERROR(BM607/BI601,"-")</f>
        <v>4.3594902749832326E-2</v>
      </c>
      <c r="BO607" s="192">
        <f t="shared" si="63"/>
        <v>51273.43076923077</v>
      </c>
      <c r="BP607" s="286"/>
    </row>
    <row r="608" spans="2:68" s="10" customFormat="1" ht="13.15" customHeight="1">
      <c r="B608" s="379"/>
      <c r="C608" s="374"/>
      <c r="D608" s="355"/>
      <c r="E608" s="355"/>
      <c r="F608" s="49" t="s">
        <v>123</v>
      </c>
      <c r="G608" s="78">
        <v>0</v>
      </c>
      <c r="H608" s="65">
        <f>IFERROR(G608/D601,"-")</f>
        <v>0</v>
      </c>
      <c r="I608" s="78">
        <v>0</v>
      </c>
      <c r="J608" s="65">
        <f>IFERROR(I608/E601,"-")</f>
        <v>0</v>
      </c>
      <c r="K608" s="81" t="str">
        <f t="shared" si="56"/>
        <v>-</v>
      </c>
      <c r="L608" s="355"/>
      <c r="M608" s="355"/>
      <c r="N608" s="49" t="s">
        <v>123</v>
      </c>
      <c r="O608" s="78">
        <v>22793</v>
      </c>
      <c r="P608" s="65">
        <f>IFERROR(O608/L601,"-")</f>
        <v>1.1097440837538414E-5</v>
      </c>
      <c r="Q608" s="78">
        <v>5</v>
      </c>
      <c r="R608" s="65">
        <f>IFERROR(Q608/M601,"-")</f>
        <v>1.3241525423728813E-3</v>
      </c>
      <c r="S608" s="81">
        <f t="shared" si="57"/>
        <v>4558.6000000000004</v>
      </c>
      <c r="T608" s="355"/>
      <c r="U608" s="355"/>
      <c r="V608" s="49" t="s">
        <v>123</v>
      </c>
      <c r="W608" s="78">
        <v>0</v>
      </c>
      <c r="X608" s="65">
        <f>IFERROR(W608/T601,"-")</f>
        <v>0</v>
      </c>
      <c r="Y608" s="78">
        <v>0</v>
      </c>
      <c r="Z608" s="65">
        <f>IFERROR(Y608/U601,"-")</f>
        <v>0</v>
      </c>
      <c r="AA608" s="192" t="str">
        <f t="shared" si="58"/>
        <v>-</v>
      </c>
      <c r="AB608" s="355"/>
      <c r="AC608" s="355"/>
      <c r="AD608" s="49" t="s">
        <v>123</v>
      </c>
      <c r="AE608" s="78">
        <v>0</v>
      </c>
      <c r="AF608" s="65">
        <f>IFERROR(AE608/AB601,"-")</f>
        <v>0</v>
      </c>
      <c r="AG608" s="78">
        <v>0</v>
      </c>
      <c r="AH608" s="65">
        <f>IFERROR(AG608/AC601,"-")</f>
        <v>0</v>
      </c>
      <c r="AI608" s="81" t="str">
        <f t="shared" si="59"/>
        <v>-</v>
      </c>
      <c r="AJ608" s="355"/>
      <c r="AK608" s="355"/>
      <c r="AL608" s="49" t="s">
        <v>123</v>
      </c>
      <c r="AM608" s="78">
        <v>5778</v>
      </c>
      <c r="AN608" s="65">
        <f>IFERROR(AM608/AJ601,"-")</f>
        <v>7.1938567600776557E-6</v>
      </c>
      <c r="AO608" s="78">
        <v>2</v>
      </c>
      <c r="AP608" s="65">
        <f>IFERROR(AO608/AK601,"-")</f>
        <v>1.5710919088766694E-3</v>
      </c>
      <c r="AQ608" s="81">
        <f t="shared" si="60"/>
        <v>2889</v>
      </c>
      <c r="AR608" s="355"/>
      <c r="AS608" s="355"/>
      <c r="AT608" s="49" t="s">
        <v>123</v>
      </c>
      <c r="AU608" s="78">
        <v>17015</v>
      </c>
      <c r="AV608" s="65">
        <f>IFERROR(AU608/AR601,"-")</f>
        <v>1.6683213590707617E-5</v>
      </c>
      <c r="AW608" s="81">
        <v>3</v>
      </c>
      <c r="AX608" s="65">
        <f>IFERROR(AW608/AS601,"-")</f>
        <v>1.6731734523145567E-3</v>
      </c>
      <c r="AY608" s="284">
        <f t="shared" si="61"/>
        <v>5671.666666666667</v>
      </c>
      <c r="AZ608" s="355"/>
      <c r="BA608" s="355"/>
      <c r="BB608" s="49" t="s">
        <v>123</v>
      </c>
      <c r="BC608" s="78">
        <v>14688</v>
      </c>
      <c r="BD608" s="65">
        <f>IFERROR(BC608/AZ601,"-")</f>
        <v>6.7982425284130246E-5</v>
      </c>
      <c r="BE608" s="78">
        <v>2</v>
      </c>
      <c r="BF608" s="65">
        <f>IFERROR(BE608/BA601,"-")</f>
        <v>9.4786729857819912E-3</v>
      </c>
      <c r="BG608" s="81">
        <f t="shared" si="62"/>
        <v>7344</v>
      </c>
      <c r="BH608" s="355"/>
      <c r="BI608" s="355"/>
      <c r="BJ608" s="49" t="s">
        <v>123</v>
      </c>
      <c r="BK608" s="78">
        <v>1451</v>
      </c>
      <c r="BL608" s="65">
        <f>IFERROR(BK608/BH601,"-")</f>
        <v>2.5966366236465481E-6</v>
      </c>
      <c r="BM608" s="78">
        <v>1</v>
      </c>
      <c r="BN608" s="65">
        <f>IFERROR(BM608/BI601,"-")</f>
        <v>6.7069081153588194E-4</v>
      </c>
      <c r="BO608" s="192">
        <f t="shared" si="63"/>
        <v>1451</v>
      </c>
      <c r="BP608" s="286"/>
    </row>
    <row r="609" spans="2:68" s="10" customFormat="1" ht="13.15" customHeight="1">
      <c r="B609" s="379"/>
      <c r="C609" s="374"/>
      <c r="D609" s="355"/>
      <c r="E609" s="355"/>
      <c r="F609" s="49" t="s">
        <v>114</v>
      </c>
      <c r="G609" s="78">
        <v>111663</v>
      </c>
      <c r="H609" s="65">
        <f>IFERROR(G609/D601,"-")</f>
        <v>4.7217805920326259E-4</v>
      </c>
      <c r="I609" s="78">
        <v>3</v>
      </c>
      <c r="J609" s="65">
        <f>IFERROR(I609/E601,"-")</f>
        <v>8.130081300813009E-3</v>
      </c>
      <c r="K609" s="81">
        <f t="shared" si="56"/>
        <v>37221</v>
      </c>
      <c r="L609" s="355"/>
      <c r="M609" s="355"/>
      <c r="N609" s="49" t="s">
        <v>114</v>
      </c>
      <c r="O609" s="78">
        <v>910604</v>
      </c>
      <c r="P609" s="65">
        <f>IFERROR(O609/L601,"-")</f>
        <v>4.4335427615609303E-4</v>
      </c>
      <c r="Q609" s="78">
        <v>43</v>
      </c>
      <c r="R609" s="65">
        <f>IFERROR(Q609/M601,"-")</f>
        <v>1.1387711864406779E-2</v>
      </c>
      <c r="S609" s="81">
        <f t="shared" si="57"/>
        <v>21176.837209302324</v>
      </c>
      <c r="T609" s="355"/>
      <c r="U609" s="355"/>
      <c r="V609" s="49" t="s">
        <v>114</v>
      </c>
      <c r="W609" s="78">
        <v>154708</v>
      </c>
      <c r="X609" s="65">
        <f>IFERROR(W609/T601,"-")</f>
        <v>2.0831849348408871E-3</v>
      </c>
      <c r="Y609" s="78">
        <v>5</v>
      </c>
      <c r="Z609" s="65">
        <f>IFERROR(Y609/U601,"-")</f>
        <v>2.0833333333333332E-2</v>
      </c>
      <c r="AA609" s="192">
        <f t="shared" si="58"/>
        <v>30941.599999999999</v>
      </c>
      <c r="AB609" s="355"/>
      <c r="AC609" s="355"/>
      <c r="AD609" s="49" t="s">
        <v>114</v>
      </c>
      <c r="AE609" s="78">
        <v>78298</v>
      </c>
      <c r="AF609" s="65">
        <f>IFERROR(AE609/AB601,"-")</f>
        <v>5.7608055386373046E-4</v>
      </c>
      <c r="AG609" s="78">
        <v>2</v>
      </c>
      <c r="AH609" s="65">
        <f>IFERROR(AG609/AC601,"-")</f>
        <v>4.662004662004662E-3</v>
      </c>
      <c r="AI609" s="81">
        <f t="shared" si="59"/>
        <v>39149</v>
      </c>
      <c r="AJ609" s="355"/>
      <c r="AK609" s="355"/>
      <c r="AL609" s="49" t="s">
        <v>114</v>
      </c>
      <c r="AM609" s="78">
        <v>437177</v>
      </c>
      <c r="AN609" s="65">
        <f>IFERROR(AM609/AJ601,"-")</f>
        <v>5.4430403544487177E-4</v>
      </c>
      <c r="AO609" s="78">
        <v>19</v>
      </c>
      <c r="AP609" s="65">
        <f>IFERROR(AO609/AK601,"-")</f>
        <v>1.4925373134328358E-2</v>
      </c>
      <c r="AQ609" s="81">
        <f t="shared" si="60"/>
        <v>23009.315789473683</v>
      </c>
      <c r="AR609" s="355"/>
      <c r="AS609" s="355"/>
      <c r="AT609" s="49" t="s">
        <v>114</v>
      </c>
      <c r="AU609" s="78">
        <v>240421</v>
      </c>
      <c r="AV609" s="65">
        <f>IFERROR(AU609/AR601,"-")</f>
        <v>2.3573287656135857E-4</v>
      </c>
      <c r="AW609" s="81">
        <v>17</v>
      </c>
      <c r="AX609" s="65">
        <f>IFERROR(AW609/AS601,"-")</f>
        <v>9.4813162297824882E-3</v>
      </c>
      <c r="AY609" s="284">
        <f t="shared" si="61"/>
        <v>14142.411764705883</v>
      </c>
      <c r="AZ609" s="355"/>
      <c r="BA609" s="355"/>
      <c r="BB609" s="49" t="s">
        <v>114</v>
      </c>
      <c r="BC609" s="78">
        <v>152041</v>
      </c>
      <c r="BD609" s="65">
        <f>IFERROR(BC609/AZ601,"-")</f>
        <v>7.0371159603924616E-4</v>
      </c>
      <c r="BE609" s="78">
        <v>4</v>
      </c>
      <c r="BF609" s="65">
        <f>IFERROR(BE609/BA601,"-")</f>
        <v>1.8957345971563982E-2</v>
      </c>
      <c r="BG609" s="81">
        <f t="shared" si="62"/>
        <v>38010.25</v>
      </c>
      <c r="BH609" s="355"/>
      <c r="BI609" s="355"/>
      <c r="BJ609" s="49" t="s">
        <v>114</v>
      </c>
      <c r="BK609" s="78">
        <v>184289</v>
      </c>
      <c r="BL609" s="65">
        <f>IFERROR(BK609/BH601,"-")</f>
        <v>3.2979432579958556E-4</v>
      </c>
      <c r="BM609" s="78">
        <v>10</v>
      </c>
      <c r="BN609" s="65">
        <f>IFERROR(BM609/BI601,"-")</f>
        <v>6.7069081153588199E-3</v>
      </c>
      <c r="BO609" s="192">
        <f t="shared" si="63"/>
        <v>18428.900000000001</v>
      </c>
      <c r="BP609" s="286"/>
    </row>
    <row r="610" spans="2:68" s="10" customFormat="1" ht="13.15" customHeight="1">
      <c r="B610" s="379"/>
      <c r="C610" s="374"/>
      <c r="D610" s="355"/>
      <c r="E610" s="355"/>
      <c r="F610" s="49" t="s">
        <v>115</v>
      </c>
      <c r="G610" s="78">
        <v>164042</v>
      </c>
      <c r="H610" s="65">
        <f>IFERROR(G610/D601,"-")</f>
        <v>6.9366785047707475E-4</v>
      </c>
      <c r="I610" s="78">
        <v>19</v>
      </c>
      <c r="J610" s="65">
        <f>IFERROR(I610/E601,"-")</f>
        <v>5.1490514905149054E-2</v>
      </c>
      <c r="K610" s="81">
        <f t="shared" si="56"/>
        <v>8633.78947368421</v>
      </c>
      <c r="L610" s="355"/>
      <c r="M610" s="355"/>
      <c r="N610" s="49" t="s">
        <v>115</v>
      </c>
      <c r="O610" s="78">
        <v>1263404</v>
      </c>
      <c r="P610" s="65">
        <f>IFERROR(O610/L601,"-")</f>
        <v>6.1512530794144611E-4</v>
      </c>
      <c r="Q610" s="78">
        <v>107</v>
      </c>
      <c r="R610" s="65">
        <f>IFERROR(Q610/M601,"-")</f>
        <v>2.8336864406779662E-2</v>
      </c>
      <c r="S610" s="81">
        <f t="shared" si="57"/>
        <v>11807.514018691589</v>
      </c>
      <c r="T610" s="355"/>
      <c r="U610" s="355"/>
      <c r="V610" s="49" t="s">
        <v>115</v>
      </c>
      <c r="W610" s="78">
        <v>69192</v>
      </c>
      <c r="X610" s="65">
        <f>IFERROR(W610/T601,"-")</f>
        <v>9.3168893665169638E-4</v>
      </c>
      <c r="Y610" s="78">
        <v>4</v>
      </c>
      <c r="Z610" s="65">
        <f>IFERROR(Y610/U601,"-")</f>
        <v>1.6666666666666666E-2</v>
      </c>
      <c r="AA610" s="192">
        <f t="shared" si="58"/>
        <v>17298</v>
      </c>
      <c r="AB610" s="355"/>
      <c r="AC610" s="355"/>
      <c r="AD610" s="49" t="s">
        <v>115</v>
      </c>
      <c r="AE610" s="78">
        <v>59315</v>
      </c>
      <c r="AF610" s="65">
        <f>IFERROR(AE610/AB601,"-")</f>
        <v>4.3641239945371745E-4</v>
      </c>
      <c r="AG610" s="78">
        <v>11</v>
      </c>
      <c r="AH610" s="65">
        <f>IFERROR(AG610/AC601,"-")</f>
        <v>2.564102564102564E-2</v>
      </c>
      <c r="AI610" s="81">
        <f t="shared" si="59"/>
        <v>5392.272727272727</v>
      </c>
      <c r="AJ610" s="355"/>
      <c r="AK610" s="355"/>
      <c r="AL610" s="49" t="s">
        <v>115</v>
      </c>
      <c r="AM610" s="78">
        <v>572395</v>
      </c>
      <c r="AN610" s="65">
        <f>IFERROR(AM610/AJ601,"-")</f>
        <v>7.1265622017733642E-4</v>
      </c>
      <c r="AO610" s="78">
        <v>47</v>
      </c>
      <c r="AP610" s="65">
        <f>IFERROR(AO610/AK601,"-")</f>
        <v>3.6920659858601726E-2</v>
      </c>
      <c r="AQ610" s="81">
        <f t="shared" si="60"/>
        <v>12178.617021276596</v>
      </c>
      <c r="AR610" s="355"/>
      <c r="AS610" s="355"/>
      <c r="AT610" s="49" t="s">
        <v>115</v>
      </c>
      <c r="AU610" s="78">
        <v>546164</v>
      </c>
      <c r="AV610" s="65">
        <f>IFERROR(AU610/AR601,"-")</f>
        <v>5.3551399750545025E-4</v>
      </c>
      <c r="AW610" s="81">
        <v>43</v>
      </c>
      <c r="AX610" s="65">
        <f>IFERROR(AW610/AS601,"-")</f>
        <v>2.3982152816508645E-2</v>
      </c>
      <c r="AY610" s="284">
        <f t="shared" si="61"/>
        <v>12701.488372093023</v>
      </c>
      <c r="AZ610" s="355"/>
      <c r="BA610" s="355"/>
      <c r="BB610" s="49" t="s">
        <v>115</v>
      </c>
      <c r="BC610" s="78">
        <v>201170</v>
      </c>
      <c r="BD610" s="65">
        <f>IFERROR(BC610/AZ601,"-")</f>
        <v>9.3110188551256013E-4</v>
      </c>
      <c r="BE610" s="78">
        <v>14</v>
      </c>
      <c r="BF610" s="65">
        <f>IFERROR(BE610/BA601,"-")</f>
        <v>6.6350710900473939E-2</v>
      </c>
      <c r="BG610" s="81">
        <f t="shared" si="62"/>
        <v>14369.285714285714</v>
      </c>
      <c r="BH610" s="355"/>
      <c r="BI610" s="355"/>
      <c r="BJ610" s="49" t="s">
        <v>115</v>
      </c>
      <c r="BK610" s="78">
        <v>392313</v>
      </c>
      <c r="BL610" s="65">
        <f>IFERROR(BK610/BH601,"-")</f>
        <v>7.0206361387501598E-4</v>
      </c>
      <c r="BM610" s="78">
        <v>33</v>
      </c>
      <c r="BN610" s="65">
        <f>IFERROR(BM610/BI601,"-")</f>
        <v>2.2132796780684104E-2</v>
      </c>
      <c r="BO610" s="192">
        <f t="shared" si="63"/>
        <v>11888.272727272728</v>
      </c>
      <c r="BP610" s="286"/>
    </row>
    <row r="611" spans="2:68" s="10" customFormat="1" ht="13.15" customHeight="1">
      <c r="B611" s="379"/>
      <c r="C611" s="374"/>
      <c r="D611" s="355"/>
      <c r="E611" s="355"/>
      <c r="F611" s="49" t="s">
        <v>116</v>
      </c>
      <c r="G611" s="78">
        <v>28617</v>
      </c>
      <c r="H611" s="65">
        <f>IFERROR(G611/D601,"-")</f>
        <v>1.2100981990650229E-4</v>
      </c>
      <c r="I611" s="78">
        <v>6</v>
      </c>
      <c r="J611" s="65">
        <f>IFERROR(I611/E601,"-")</f>
        <v>1.6260162601626018E-2</v>
      </c>
      <c r="K611" s="81">
        <f t="shared" si="56"/>
        <v>4769.5</v>
      </c>
      <c r="L611" s="355"/>
      <c r="M611" s="355"/>
      <c r="N611" s="49" t="s">
        <v>116</v>
      </c>
      <c r="O611" s="78">
        <v>378620</v>
      </c>
      <c r="P611" s="65">
        <f>IFERROR(O611/L601,"-")</f>
        <v>1.8434225639050558E-4</v>
      </c>
      <c r="Q611" s="78">
        <v>21</v>
      </c>
      <c r="R611" s="65">
        <f>IFERROR(Q611/M601,"-")</f>
        <v>5.5614406779661016E-3</v>
      </c>
      <c r="S611" s="81">
        <f t="shared" si="57"/>
        <v>18029.523809523809</v>
      </c>
      <c r="T611" s="355"/>
      <c r="U611" s="355"/>
      <c r="V611" s="49" t="s">
        <v>116</v>
      </c>
      <c r="W611" s="78">
        <v>0</v>
      </c>
      <c r="X611" s="65">
        <f>IFERROR(W611/T601,"-")</f>
        <v>0</v>
      </c>
      <c r="Y611" s="78">
        <v>0</v>
      </c>
      <c r="Z611" s="65">
        <f>IFERROR(Y611/U601,"-")</f>
        <v>0</v>
      </c>
      <c r="AA611" s="192" t="str">
        <f t="shared" si="58"/>
        <v>-</v>
      </c>
      <c r="AB611" s="355"/>
      <c r="AC611" s="355"/>
      <c r="AD611" s="49" t="s">
        <v>116</v>
      </c>
      <c r="AE611" s="78">
        <v>41505</v>
      </c>
      <c r="AF611" s="65">
        <f>IFERROR(AE611/AB601,"-")</f>
        <v>3.0537463776998306E-4</v>
      </c>
      <c r="AG611" s="78">
        <v>2</v>
      </c>
      <c r="AH611" s="65">
        <f>IFERROR(AG611/AC601,"-")</f>
        <v>4.662004662004662E-3</v>
      </c>
      <c r="AI611" s="81">
        <f t="shared" si="59"/>
        <v>20752.5</v>
      </c>
      <c r="AJ611" s="355"/>
      <c r="AK611" s="355"/>
      <c r="AL611" s="49" t="s">
        <v>116</v>
      </c>
      <c r="AM611" s="78">
        <v>115544</v>
      </c>
      <c r="AN611" s="65">
        <f>IFERROR(AM611/AJ601,"-")</f>
        <v>1.438572145182438E-4</v>
      </c>
      <c r="AO611" s="78">
        <v>8</v>
      </c>
      <c r="AP611" s="65">
        <f>IFERROR(AO611/AK601,"-")</f>
        <v>6.2843676355066776E-3</v>
      </c>
      <c r="AQ611" s="81">
        <f t="shared" si="60"/>
        <v>14443</v>
      </c>
      <c r="AR611" s="355"/>
      <c r="AS611" s="355"/>
      <c r="AT611" s="49" t="s">
        <v>116</v>
      </c>
      <c r="AU611" s="78">
        <v>97116</v>
      </c>
      <c r="AV611" s="65">
        <f>IFERROR(AU611/AR601,"-")</f>
        <v>9.5222272763747343E-5</v>
      </c>
      <c r="AW611" s="81">
        <v>10</v>
      </c>
      <c r="AX611" s="65">
        <f>IFERROR(AW611/AS601,"-")</f>
        <v>5.5772448410485219E-3</v>
      </c>
      <c r="AY611" s="284">
        <f t="shared" si="61"/>
        <v>9711.6</v>
      </c>
      <c r="AZ611" s="355"/>
      <c r="BA611" s="355"/>
      <c r="BB611" s="49" t="s">
        <v>116</v>
      </c>
      <c r="BC611" s="78">
        <v>241990</v>
      </c>
      <c r="BD611" s="65">
        <f>IFERROR(BC611/AZ601,"-")</f>
        <v>1.1200345244081345E-3</v>
      </c>
      <c r="BE611" s="78">
        <v>6</v>
      </c>
      <c r="BF611" s="65">
        <f>IFERROR(BE611/BA601,"-")</f>
        <v>2.843601895734597E-2</v>
      </c>
      <c r="BG611" s="81">
        <f t="shared" si="62"/>
        <v>40331.666666666664</v>
      </c>
      <c r="BH611" s="355"/>
      <c r="BI611" s="355"/>
      <c r="BJ611" s="49" t="s">
        <v>116</v>
      </c>
      <c r="BK611" s="78">
        <v>3210</v>
      </c>
      <c r="BL611" s="65">
        <f>IFERROR(BK611/BH601,"-")</f>
        <v>5.7444545567921559E-6</v>
      </c>
      <c r="BM611" s="78">
        <v>1</v>
      </c>
      <c r="BN611" s="65">
        <f>IFERROR(BM611/BI601,"-")</f>
        <v>6.7069081153588194E-4</v>
      </c>
      <c r="BO611" s="192">
        <f t="shared" si="63"/>
        <v>3210</v>
      </c>
      <c r="BP611" s="286"/>
    </row>
    <row r="612" spans="2:68" s="10" customFormat="1" ht="13.15" customHeight="1">
      <c r="B612" s="379"/>
      <c r="C612" s="374"/>
      <c r="D612" s="355"/>
      <c r="E612" s="355"/>
      <c r="F612" s="49" t="s">
        <v>117</v>
      </c>
      <c r="G612" s="78">
        <v>3577441</v>
      </c>
      <c r="H612" s="65">
        <f>IFERROR(G612/D601,"-")</f>
        <v>1.5127563725622444E-2</v>
      </c>
      <c r="I612" s="78">
        <v>4</v>
      </c>
      <c r="J612" s="65">
        <f>IFERROR(I612/E601,"-")</f>
        <v>1.0840108401084011E-2</v>
      </c>
      <c r="K612" s="81">
        <f t="shared" si="56"/>
        <v>894360.25</v>
      </c>
      <c r="L612" s="355"/>
      <c r="M612" s="355"/>
      <c r="N612" s="49" t="s">
        <v>117</v>
      </c>
      <c r="O612" s="78">
        <v>5812760</v>
      </c>
      <c r="P612" s="65">
        <f>IFERROR(O612/L601,"-")</f>
        <v>2.8301127628135737E-3</v>
      </c>
      <c r="Q612" s="78">
        <v>14</v>
      </c>
      <c r="R612" s="65">
        <f>IFERROR(Q612/M601,"-")</f>
        <v>3.7076271186440679E-3</v>
      </c>
      <c r="S612" s="81">
        <f t="shared" si="57"/>
        <v>415197.14285714284</v>
      </c>
      <c r="T612" s="355"/>
      <c r="U612" s="355"/>
      <c r="V612" s="49" t="s">
        <v>117</v>
      </c>
      <c r="W612" s="78">
        <v>0</v>
      </c>
      <c r="X612" s="65">
        <f>IFERROR(W612/T601,"-")</f>
        <v>0</v>
      </c>
      <c r="Y612" s="78">
        <v>0</v>
      </c>
      <c r="Z612" s="65">
        <f>IFERROR(Y612/U601,"-")</f>
        <v>0</v>
      </c>
      <c r="AA612" s="192" t="str">
        <f t="shared" si="58"/>
        <v>-</v>
      </c>
      <c r="AB612" s="355"/>
      <c r="AC612" s="355"/>
      <c r="AD612" s="49" t="s">
        <v>117</v>
      </c>
      <c r="AE612" s="78">
        <v>756250</v>
      </c>
      <c r="AF612" s="65">
        <f>IFERROR(AE612/AB601,"-")</f>
        <v>5.564138533033362E-3</v>
      </c>
      <c r="AG612" s="78">
        <v>1</v>
      </c>
      <c r="AH612" s="65">
        <f>IFERROR(AG612/AC601,"-")</f>
        <v>2.331002331002331E-3</v>
      </c>
      <c r="AI612" s="81">
        <f t="shared" si="59"/>
        <v>756250</v>
      </c>
      <c r="AJ612" s="355"/>
      <c r="AK612" s="355"/>
      <c r="AL612" s="49" t="s">
        <v>117</v>
      </c>
      <c r="AM612" s="78">
        <v>1683716</v>
      </c>
      <c r="AN612" s="65">
        <f>IFERROR(AM612/AJ601,"-")</f>
        <v>2.0962983261770354E-3</v>
      </c>
      <c r="AO612" s="78">
        <v>5</v>
      </c>
      <c r="AP612" s="65">
        <f>IFERROR(AO612/AK601,"-")</f>
        <v>3.927729772191673E-3</v>
      </c>
      <c r="AQ612" s="81">
        <f t="shared" si="60"/>
        <v>336743.2</v>
      </c>
      <c r="AR612" s="355"/>
      <c r="AS612" s="355"/>
      <c r="AT612" s="49" t="s">
        <v>117</v>
      </c>
      <c r="AU612" s="78">
        <v>3178763</v>
      </c>
      <c r="AV612" s="65">
        <f>IFERROR(AU612/AR601,"-")</f>
        <v>3.116778259373407E-3</v>
      </c>
      <c r="AW612" s="81">
        <v>7</v>
      </c>
      <c r="AX612" s="65">
        <f>IFERROR(AW612/AS601,"-")</f>
        <v>3.9040713887339654E-3</v>
      </c>
      <c r="AY612" s="284">
        <f t="shared" si="61"/>
        <v>454109</v>
      </c>
      <c r="AZ612" s="355"/>
      <c r="BA612" s="355"/>
      <c r="BB612" s="49" t="s">
        <v>117</v>
      </c>
      <c r="BC612" s="78">
        <v>5050170</v>
      </c>
      <c r="BD612" s="65">
        <f>IFERROR(BC612/AZ601,"-")</f>
        <v>2.337437395813971E-2</v>
      </c>
      <c r="BE612" s="78">
        <v>10</v>
      </c>
      <c r="BF612" s="65">
        <f>IFERROR(BE612/BA601,"-")</f>
        <v>4.7393364928909949E-2</v>
      </c>
      <c r="BG612" s="81">
        <f t="shared" si="62"/>
        <v>505017</v>
      </c>
      <c r="BH612" s="355"/>
      <c r="BI612" s="355"/>
      <c r="BJ612" s="49" t="s">
        <v>117</v>
      </c>
      <c r="BK612" s="78">
        <v>18074</v>
      </c>
      <c r="BL612" s="65">
        <f>IFERROR(BK612/BH601,"-")</f>
        <v>3.2344321389240322E-5</v>
      </c>
      <c r="BM612" s="78">
        <v>3</v>
      </c>
      <c r="BN612" s="65">
        <f>IFERROR(BM612/BI601,"-")</f>
        <v>2.012072434607646E-3</v>
      </c>
      <c r="BO612" s="192">
        <f t="shared" si="63"/>
        <v>6024.666666666667</v>
      </c>
      <c r="BP612" s="286"/>
    </row>
    <row r="613" spans="2:68" s="10" customFormat="1" ht="13.15" customHeight="1">
      <c r="B613" s="379"/>
      <c r="C613" s="374"/>
      <c r="D613" s="355"/>
      <c r="E613" s="355"/>
      <c r="F613" s="49" t="s">
        <v>118</v>
      </c>
      <c r="G613" s="78">
        <v>2315707</v>
      </c>
      <c r="H613" s="65">
        <f>IFERROR(G613/D601,"-")</f>
        <v>9.7921964925123776E-3</v>
      </c>
      <c r="I613" s="78">
        <v>47</v>
      </c>
      <c r="J613" s="65">
        <f>IFERROR(I613/E601,"-")</f>
        <v>0.12737127371273713</v>
      </c>
      <c r="K613" s="81">
        <f t="shared" si="56"/>
        <v>49270.361702127659</v>
      </c>
      <c r="L613" s="355"/>
      <c r="M613" s="355"/>
      <c r="N613" s="49" t="s">
        <v>118</v>
      </c>
      <c r="O613" s="78">
        <v>15574144</v>
      </c>
      <c r="P613" s="65">
        <f>IFERROR(O613/L601,"-")</f>
        <v>7.5827289797439495E-3</v>
      </c>
      <c r="Q613" s="78">
        <v>400</v>
      </c>
      <c r="R613" s="65">
        <f>IFERROR(Q613/M601,"-")</f>
        <v>0.1059322033898305</v>
      </c>
      <c r="S613" s="81">
        <f t="shared" si="57"/>
        <v>38935.360000000001</v>
      </c>
      <c r="T613" s="355"/>
      <c r="U613" s="355"/>
      <c r="V613" s="49" t="s">
        <v>118</v>
      </c>
      <c r="W613" s="78">
        <v>2130168</v>
      </c>
      <c r="X613" s="65">
        <f>IFERROR(W613/T601,"-")</f>
        <v>2.868328648990448E-2</v>
      </c>
      <c r="Y613" s="78">
        <v>19</v>
      </c>
      <c r="Z613" s="65">
        <f>IFERROR(Y613/U601,"-")</f>
        <v>7.9166666666666663E-2</v>
      </c>
      <c r="AA613" s="192">
        <f t="shared" si="58"/>
        <v>112114.10526315789</v>
      </c>
      <c r="AB613" s="355"/>
      <c r="AC613" s="355"/>
      <c r="AD613" s="49" t="s">
        <v>118</v>
      </c>
      <c r="AE613" s="78">
        <v>853066</v>
      </c>
      <c r="AF613" s="65">
        <f>IFERROR(AE613/AB601,"-")</f>
        <v>6.2764659858785292E-3</v>
      </c>
      <c r="AG613" s="78">
        <v>23</v>
      </c>
      <c r="AH613" s="65">
        <f>IFERROR(AG613/AC601,"-")</f>
        <v>5.3613053613053616E-2</v>
      </c>
      <c r="AI613" s="81">
        <f t="shared" si="59"/>
        <v>37089.82608695652</v>
      </c>
      <c r="AJ613" s="355"/>
      <c r="AK613" s="355"/>
      <c r="AL613" s="49" t="s">
        <v>118</v>
      </c>
      <c r="AM613" s="78">
        <v>6416818</v>
      </c>
      <c r="AN613" s="65">
        <f>IFERROR(AM613/AJ601,"-")</f>
        <v>7.9892124519709215E-3</v>
      </c>
      <c r="AO613" s="78">
        <v>161</v>
      </c>
      <c r="AP613" s="65">
        <f>IFERROR(AO613/AK601,"-")</f>
        <v>0.12647289866457187</v>
      </c>
      <c r="AQ613" s="81">
        <f t="shared" si="60"/>
        <v>39856.012422360247</v>
      </c>
      <c r="AR613" s="355"/>
      <c r="AS613" s="355"/>
      <c r="AT613" s="49" t="s">
        <v>118</v>
      </c>
      <c r="AU613" s="78">
        <v>5829151</v>
      </c>
      <c r="AV613" s="65">
        <f>IFERROR(AU613/AR601,"-")</f>
        <v>5.7154846421091331E-3</v>
      </c>
      <c r="AW613" s="81">
        <v>194</v>
      </c>
      <c r="AX613" s="65">
        <f>IFERROR(AW613/AS601,"-")</f>
        <v>0.10819854991634133</v>
      </c>
      <c r="AY613" s="284">
        <f t="shared" si="61"/>
        <v>30047.170103092783</v>
      </c>
      <c r="AZ613" s="355"/>
      <c r="BA613" s="355"/>
      <c r="BB613" s="49" t="s">
        <v>118</v>
      </c>
      <c r="BC613" s="78">
        <v>1080597</v>
      </c>
      <c r="BD613" s="65">
        <f>IFERROR(BC613/AZ601,"-")</f>
        <v>5.0014709160372617E-3</v>
      </c>
      <c r="BE613" s="78">
        <v>27</v>
      </c>
      <c r="BF613" s="65">
        <f>IFERROR(BE613/BA601,"-")</f>
        <v>0.12796208530805686</v>
      </c>
      <c r="BG613" s="81">
        <f t="shared" si="62"/>
        <v>40022.111111111109</v>
      </c>
      <c r="BH613" s="355"/>
      <c r="BI613" s="355"/>
      <c r="BJ613" s="49" t="s">
        <v>118</v>
      </c>
      <c r="BK613" s="78">
        <v>3520772</v>
      </c>
      <c r="BL613" s="65">
        <f>IFERROR(BK613/BH601,"-")</f>
        <v>6.3005964980767087E-3</v>
      </c>
      <c r="BM613" s="78">
        <v>130</v>
      </c>
      <c r="BN613" s="65">
        <f>IFERROR(BM613/BI601,"-")</f>
        <v>8.7189805499664652E-2</v>
      </c>
      <c r="BO613" s="192">
        <f t="shared" si="63"/>
        <v>27082.861538461537</v>
      </c>
      <c r="BP613" s="286"/>
    </row>
    <row r="614" spans="2:68" s="10" customFormat="1" ht="13.15" customHeight="1">
      <c r="B614" s="379"/>
      <c r="C614" s="374"/>
      <c r="D614" s="355"/>
      <c r="E614" s="355"/>
      <c r="F614" s="49" t="s">
        <v>119</v>
      </c>
      <c r="G614" s="78">
        <v>5070782</v>
      </c>
      <c r="H614" s="65">
        <f>IFERROR(G614/D601,"-")</f>
        <v>2.1442304106130395E-2</v>
      </c>
      <c r="I614" s="78">
        <v>75</v>
      </c>
      <c r="J614" s="65">
        <f>IFERROR(I614/E601,"-")</f>
        <v>0.2032520325203252</v>
      </c>
      <c r="K614" s="81">
        <f t="shared" ref="K614:K677" si="64">IFERROR(G614/I614,"-")</f>
        <v>67610.426666666666</v>
      </c>
      <c r="L614" s="355"/>
      <c r="M614" s="355"/>
      <c r="N614" s="49" t="s">
        <v>119</v>
      </c>
      <c r="O614" s="78">
        <v>30885907</v>
      </c>
      <c r="P614" s="65">
        <f>IFERROR(O614/L601,"-")</f>
        <v>1.5037710070908329E-2</v>
      </c>
      <c r="Q614" s="78">
        <v>481</v>
      </c>
      <c r="R614" s="65">
        <f>IFERROR(Q614/M601,"-")</f>
        <v>0.12738347457627119</v>
      </c>
      <c r="S614" s="81">
        <f t="shared" ref="S614:S677" si="65">IFERROR(O614/Q614,"-")</f>
        <v>64211.864864864867</v>
      </c>
      <c r="T614" s="355"/>
      <c r="U614" s="355"/>
      <c r="V614" s="49" t="s">
        <v>119</v>
      </c>
      <c r="W614" s="78">
        <v>1906151</v>
      </c>
      <c r="X614" s="65">
        <f>IFERROR(W614/T601,"-")</f>
        <v>2.566683718186449E-2</v>
      </c>
      <c r="Y614" s="78">
        <v>25</v>
      </c>
      <c r="Z614" s="65">
        <f>IFERROR(Y614/U601,"-")</f>
        <v>0.10416666666666667</v>
      </c>
      <c r="AA614" s="192">
        <f t="shared" ref="AA614:AA677" si="66">IFERROR(W614/Y614,"-")</f>
        <v>76246.039999999994</v>
      </c>
      <c r="AB614" s="355"/>
      <c r="AC614" s="355"/>
      <c r="AD614" s="49" t="s">
        <v>119</v>
      </c>
      <c r="AE614" s="78">
        <v>1757909</v>
      </c>
      <c r="AF614" s="65">
        <f>IFERROR(AE614/AB601,"-")</f>
        <v>1.2933883245575066E-2</v>
      </c>
      <c r="AG614" s="78">
        <v>25</v>
      </c>
      <c r="AH614" s="65">
        <f>IFERROR(AG614/AC601,"-")</f>
        <v>5.8275058275058272E-2</v>
      </c>
      <c r="AI614" s="81">
        <f t="shared" ref="AI614:AI677" si="67">IFERROR(AE614/AG614,"-")</f>
        <v>70316.36</v>
      </c>
      <c r="AJ614" s="355"/>
      <c r="AK614" s="355"/>
      <c r="AL614" s="49" t="s">
        <v>119</v>
      </c>
      <c r="AM614" s="78">
        <v>14055917</v>
      </c>
      <c r="AN614" s="65">
        <f>IFERROR(AM614/AJ601,"-")</f>
        <v>1.7500216948691666E-2</v>
      </c>
      <c r="AO614" s="78">
        <v>206</v>
      </c>
      <c r="AP614" s="65">
        <f>IFERROR(AO614/AK601,"-")</f>
        <v>0.16182246661429694</v>
      </c>
      <c r="AQ614" s="81">
        <f t="shared" ref="AQ614:AQ677" si="68">IFERROR(AM614/AO614,"-")</f>
        <v>68232.60679611651</v>
      </c>
      <c r="AR614" s="355"/>
      <c r="AS614" s="355"/>
      <c r="AT614" s="49" t="s">
        <v>119</v>
      </c>
      <c r="AU614" s="78">
        <v>11634547</v>
      </c>
      <c r="AV614" s="65">
        <f>IFERROR(AU614/AR601,"-")</f>
        <v>1.1407677498214901E-2</v>
      </c>
      <c r="AW614" s="81">
        <v>206</v>
      </c>
      <c r="AX614" s="65">
        <f>IFERROR(AW614/AS601,"-")</f>
        <v>0.11489124372559956</v>
      </c>
      <c r="AY614" s="284">
        <f t="shared" ref="AY614:AY677" si="69">IFERROR(AU614/AW614,"-")</f>
        <v>56478.38349514563</v>
      </c>
      <c r="AZ614" s="355"/>
      <c r="BA614" s="355"/>
      <c r="BB614" s="49" t="s">
        <v>119</v>
      </c>
      <c r="BC614" s="78">
        <v>13157007</v>
      </c>
      <c r="BD614" s="65">
        <f>IFERROR(BC614/AZ601,"-")</f>
        <v>6.0896326616304376E-2</v>
      </c>
      <c r="BE614" s="78">
        <v>99</v>
      </c>
      <c r="BF614" s="65">
        <f>IFERROR(BE614/BA601,"-")</f>
        <v>0.46919431279620855</v>
      </c>
      <c r="BG614" s="81">
        <f t="shared" ref="BG614:BG677" si="70">IFERROR(BC614/BE614,"-")</f>
        <v>132899.06060606061</v>
      </c>
      <c r="BH614" s="355"/>
      <c r="BI614" s="355"/>
      <c r="BJ614" s="49" t="s">
        <v>119</v>
      </c>
      <c r="BK614" s="78">
        <v>4667893</v>
      </c>
      <c r="BL614" s="65">
        <f>IFERROR(BK614/BH601,"-")</f>
        <v>8.3534265465633056E-3</v>
      </c>
      <c r="BM614" s="78">
        <v>132</v>
      </c>
      <c r="BN614" s="65">
        <f>IFERROR(BM614/BI601,"-")</f>
        <v>8.8531187122736416E-2</v>
      </c>
      <c r="BO614" s="192">
        <f t="shared" ref="BO614:BO677" si="71">IFERROR(BK614/BM614,"-")</f>
        <v>35362.82575757576</v>
      </c>
      <c r="BP614" s="286"/>
    </row>
    <row r="615" spans="2:68" s="10" customFormat="1" ht="13.15" customHeight="1">
      <c r="B615" s="379"/>
      <c r="C615" s="374"/>
      <c r="D615" s="355"/>
      <c r="E615" s="355"/>
      <c r="F615" s="49" t="s">
        <v>120</v>
      </c>
      <c r="G615" s="78">
        <v>1364560</v>
      </c>
      <c r="H615" s="65">
        <f>IFERROR(G615/D601,"-")</f>
        <v>5.7701771622328257E-3</v>
      </c>
      <c r="I615" s="78">
        <v>27</v>
      </c>
      <c r="J615" s="65">
        <f>IFERROR(I615/E601,"-")</f>
        <v>7.3170731707317069E-2</v>
      </c>
      <c r="K615" s="81">
        <f t="shared" si="64"/>
        <v>50539.259259259263</v>
      </c>
      <c r="L615" s="355"/>
      <c r="M615" s="355"/>
      <c r="N615" s="49" t="s">
        <v>120</v>
      </c>
      <c r="O615" s="78">
        <v>10072762</v>
      </c>
      <c r="P615" s="65">
        <f>IFERROR(O615/L601,"-")</f>
        <v>4.904219732619888E-3</v>
      </c>
      <c r="Q615" s="78">
        <v>239</v>
      </c>
      <c r="R615" s="65">
        <f>IFERROR(Q615/M601,"-")</f>
        <v>6.3294491525423727E-2</v>
      </c>
      <c r="S615" s="81">
        <f t="shared" si="65"/>
        <v>42145.447698744771</v>
      </c>
      <c r="T615" s="355"/>
      <c r="U615" s="355"/>
      <c r="V615" s="49" t="s">
        <v>120</v>
      </c>
      <c r="W615" s="78">
        <v>566452</v>
      </c>
      <c r="X615" s="65">
        <f>IFERROR(W615/T601,"-")</f>
        <v>7.6274289158316964E-3</v>
      </c>
      <c r="Y615" s="78">
        <v>15</v>
      </c>
      <c r="Z615" s="65">
        <f>IFERROR(Y615/U601,"-")</f>
        <v>6.25E-2</v>
      </c>
      <c r="AA615" s="192">
        <f t="shared" si="66"/>
        <v>37763.466666666667</v>
      </c>
      <c r="AB615" s="355"/>
      <c r="AC615" s="355"/>
      <c r="AD615" s="49" t="s">
        <v>120</v>
      </c>
      <c r="AE615" s="78">
        <v>385785</v>
      </c>
      <c r="AF615" s="65">
        <f>IFERROR(AE615/AB601,"-")</f>
        <v>2.8384280118562318E-3</v>
      </c>
      <c r="AG615" s="78">
        <v>11</v>
      </c>
      <c r="AH615" s="65">
        <f>IFERROR(AG615/AC601,"-")</f>
        <v>2.564102564102564E-2</v>
      </c>
      <c r="AI615" s="81">
        <f t="shared" si="67"/>
        <v>35071.36363636364</v>
      </c>
      <c r="AJ615" s="355"/>
      <c r="AK615" s="355"/>
      <c r="AL615" s="49" t="s">
        <v>120</v>
      </c>
      <c r="AM615" s="78">
        <v>3790152</v>
      </c>
      <c r="AN615" s="65">
        <f>IFERROR(AM615/AJ601,"-")</f>
        <v>4.7189011053862667E-3</v>
      </c>
      <c r="AO615" s="78">
        <v>96</v>
      </c>
      <c r="AP615" s="65">
        <f>IFERROR(AO615/AK601,"-")</f>
        <v>7.5412411626080131E-2</v>
      </c>
      <c r="AQ615" s="81">
        <f t="shared" si="68"/>
        <v>39480.75</v>
      </c>
      <c r="AR615" s="355"/>
      <c r="AS615" s="355"/>
      <c r="AT615" s="49" t="s">
        <v>120</v>
      </c>
      <c r="AU615" s="78">
        <v>5289675</v>
      </c>
      <c r="AV615" s="65">
        <f>IFERROR(AU615/AR601,"-")</f>
        <v>5.1865282309977263E-3</v>
      </c>
      <c r="AW615" s="81">
        <v>113</v>
      </c>
      <c r="AX615" s="65">
        <f>IFERROR(AW615/AS601,"-")</f>
        <v>6.3022866703848296E-2</v>
      </c>
      <c r="AY615" s="284">
        <f t="shared" si="69"/>
        <v>46811.283185840708</v>
      </c>
      <c r="AZ615" s="355"/>
      <c r="BA615" s="355"/>
      <c r="BB615" s="49" t="s">
        <v>120</v>
      </c>
      <c r="BC615" s="78">
        <v>1215866</v>
      </c>
      <c r="BD615" s="65">
        <f>IFERROR(BC615/AZ601,"-")</f>
        <v>5.6275544322245581E-3</v>
      </c>
      <c r="BE615" s="78">
        <v>24</v>
      </c>
      <c r="BF615" s="65">
        <f>IFERROR(BE615/BA601,"-")</f>
        <v>0.11374407582938388</v>
      </c>
      <c r="BG615" s="81">
        <f t="shared" si="70"/>
        <v>50661.083333333336</v>
      </c>
      <c r="BH615" s="355"/>
      <c r="BI615" s="355"/>
      <c r="BJ615" s="49" t="s">
        <v>120</v>
      </c>
      <c r="BK615" s="78">
        <v>1848715</v>
      </c>
      <c r="BL615" s="65">
        <f>IFERROR(BK615/BH601,"-")</f>
        <v>3.3083673850342714E-3</v>
      </c>
      <c r="BM615" s="78">
        <v>52</v>
      </c>
      <c r="BN615" s="65">
        <f>IFERROR(BM615/BI601,"-")</f>
        <v>3.4875922199865864E-2</v>
      </c>
      <c r="BO615" s="192">
        <f t="shared" si="71"/>
        <v>35552.211538461539</v>
      </c>
      <c r="BP615" s="286"/>
    </row>
    <row r="616" spans="2:68" s="10" customFormat="1" ht="13.15" customHeight="1">
      <c r="B616" s="379"/>
      <c r="C616" s="374"/>
      <c r="D616" s="355"/>
      <c r="E616" s="355"/>
      <c r="F616" s="50" t="s">
        <v>121</v>
      </c>
      <c r="G616" s="79">
        <v>339857</v>
      </c>
      <c r="H616" s="66">
        <f>IFERROR(G616/D601,"-")</f>
        <v>1.4371189979370356E-3</v>
      </c>
      <c r="I616" s="79">
        <v>27</v>
      </c>
      <c r="J616" s="66">
        <f>IFERROR(I616/E601,"-")</f>
        <v>7.3170731707317069E-2</v>
      </c>
      <c r="K616" s="82">
        <f t="shared" si="64"/>
        <v>12587.296296296296</v>
      </c>
      <c r="L616" s="355"/>
      <c r="M616" s="355"/>
      <c r="N616" s="50" t="s">
        <v>121</v>
      </c>
      <c r="O616" s="79">
        <v>3213946</v>
      </c>
      <c r="P616" s="66">
        <f>IFERROR(O616/L601,"-")</f>
        <v>1.564803913045375E-3</v>
      </c>
      <c r="Q616" s="79">
        <v>270</v>
      </c>
      <c r="R616" s="66">
        <f>IFERROR(Q616/M601,"-")</f>
        <v>7.1504237288135597E-2</v>
      </c>
      <c r="S616" s="82">
        <f t="shared" si="65"/>
        <v>11903.503703703704</v>
      </c>
      <c r="T616" s="355"/>
      <c r="U616" s="355"/>
      <c r="V616" s="50" t="s">
        <v>121</v>
      </c>
      <c r="W616" s="79">
        <v>172044</v>
      </c>
      <c r="X616" s="66">
        <f>IFERROR(W616/T601,"-")</f>
        <v>2.316618849249978E-3</v>
      </c>
      <c r="Y616" s="79">
        <v>14</v>
      </c>
      <c r="Z616" s="66">
        <f>IFERROR(Y616/U601,"-")</f>
        <v>5.8333333333333334E-2</v>
      </c>
      <c r="AA616" s="193">
        <f t="shared" si="66"/>
        <v>12288.857142857143</v>
      </c>
      <c r="AB616" s="355"/>
      <c r="AC616" s="355"/>
      <c r="AD616" s="50" t="s">
        <v>121</v>
      </c>
      <c r="AE616" s="79">
        <v>217525</v>
      </c>
      <c r="AF616" s="66">
        <f>IFERROR(AE616/AB601,"-")</f>
        <v>1.600448574410687E-3</v>
      </c>
      <c r="AG616" s="79">
        <v>25</v>
      </c>
      <c r="AH616" s="66">
        <f>IFERROR(AG616/AC601,"-")</f>
        <v>5.8275058275058272E-2</v>
      </c>
      <c r="AI616" s="82">
        <f t="shared" si="67"/>
        <v>8701</v>
      </c>
      <c r="AJ616" s="355"/>
      <c r="AK616" s="355"/>
      <c r="AL616" s="50" t="s">
        <v>121</v>
      </c>
      <c r="AM616" s="79">
        <v>1324513</v>
      </c>
      <c r="AN616" s="66">
        <f>IFERROR(AM616/AJ601,"-")</f>
        <v>1.6490752507547137E-3</v>
      </c>
      <c r="AO616" s="79">
        <v>100</v>
      </c>
      <c r="AP616" s="66">
        <f>IFERROR(AO616/AK601,"-")</f>
        <v>7.8554595443833461E-2</v>
      </c>
      <c r="AQ616" s="82">
        <f t="shared" si="68"/>
        <v>13245.13</v>
      </c>
      <c r="AR616" s="355"/>
      <c r="AS616" s="355"/>
      <c r="AT616" s="50" t="s">
        <v>121</v>
      </c>
      <c r="AU616" s="79">
        <v>1469648</v>
      </c>
      <c r="AV616" s="66">
        <f>IFERROR(AU616/AR601,"-")</f>
        <v>1.4409903900767715E-3</v>
      </c>
      <c r="AW616" s="82">
        <v>127</v>
      </c>
      <c r="AX616" s="68">
        <f>IFERROR(AW616/AS601,"-")</f>
        <v>7.0831009481316223E-2</v>
      </c>
      <c r="AY616" s="285">
        <f t="shared" si="69"/>
        <v>11572.031496062993</v>
      </c>
      <c r="AZ616" s="355"/>
      <c r="BA616" s="355"/>
      <c r="BB616" s="50" t="s">
        <v>121</v>
      </c>
      <c r="BC616" s="79">
        <v>530373</v>
      </c>
      <c r="BD616" s="66">
        <f>IFERROR(BC616/AZ601,"-")</f>
        <v>2.4547959453444998E-3</v>
      </c>
      <c r="BE616" s="79">
        <v>29</v>
      </c>
      <c r="BF616" s="66">
        <f>IFERROR(BE616/BA601,"-")</f>
        <v>0.13744075829383887</v>
      </c>
      <c r="BG616" s="82">
        <f t="shared" si="70"/>
        <v>18288.724137931036</v>
      </c>
      <c r="BH616" s="355"/>
      <c r="BI616" s="355"/>
      <c r="BJ616" s="50" t="s">
        <v>121</v>
      </c>
      <c r="BK616" s="79">
        <v>277565</v>
      </c>
      <c r="BL616" s="66">
        <f>IFERROR(BK616/BH601,"-")</f>
        <v>4.9671636419190495E-4</v>
      </c>
      <c r="BM616" s="79">
        <v>41</v>
      </c>
      <c r="BN616" s="66">
        <f>IFERROR(BM616/BI601,"-")</f>
        <v>2.7498323272971161E-2</v>
      </c>
      <c r="BO616" s="193">
        <f t="shared" si="71"/>
        <v>6769.8780487804879</v>
      </c>
      <c r="BP616" s="286"/>
    </row>
    <row r="617" spans="2:68" s="10" customFormat="1" ht="13.15" customHeight="1">
      <c r="B617" s="380"/>
      <c r="C617" s="375"/>
      <c r="D617" s="356"/>
      <c r="E617" s="356"/>
      <c r="F617" s="51" t="s">
        <v>71</v>
      </c>
      <c r="G617" s="74">
        <f>SUM(G601:G616)</f>
        <v>63510202</v>
      </c>
      <c r="H617" s="66">
        <f>IFERROR(G617/D601,"-")</f>
        <v>0.26855918182358673</v>
      </c>
      <c r="I617" s="79">
        <v>336</v>
      </c>
      <c r="J617" s="66">
        <f>IFERROR(I617/E601,"-")</f>
        <v>0.91056910569105687</v>
      </c>
      <c r="K617" s="82">
        <f t="shared" si="64"/>
        <v>189018.45833333334</v>
      </c>
      <c r="L617" s="356"/>
      <c r="M617" s="356"/>
      <c r="N617" s="51" t="s">
        <v>71</v>
      </c>
      <c r="O617" s="74">
        <f>SUM(O601:O616)</f>
        <v>405890654</v>
      </c>
      <c r="P617" s="66">
        <f>IFERROR(O617/L601,"-")</f>
        <v>0.19761977446035073</v>
      </c>
      <c r="Q617" s="79">
        <v>3027</v>
      </c>
      <c r="R617" s="66">
        <f>IFERROR(Q617/M601,"-")</f>
        <v>0.80164194915254239</v>
      </c>
      <c r="S617" s="82">
        <f t="shared" si="65"/>
        <v>134090.07400066071</v>
      </c>
      <c r="T617" s="356"/>
      <c r="U617" s="356"/>
      <c r="V617" s="51" t="s">
        <v>71</v>
      </c>
      <c r="W617" s="74">
        <f>SUM(W601:W616)</f>
        <v>9314366</v>
      </c>
      <c r="X617" s="66">
        <f>IFERROR(W617/T601,"-")</f>
        <v>0.12542044967806559</v>
      </c>
      <c r="Y617" s="79">
        <v>115</v>
      </c>
      <c r="Z617" s="66">
        <f>IFERROR(Y617/U601,"-")</f>
        <v>0.47916666666666669</v>
      </c>
      <c r="AA617" s="193">
        <f t="shared" si="66"/>
        <v>80994.486956521738</v>
      </c>
      <c r="AB617" s="356"/>
      <c r="AC617" s="356"/>
      <c r="AD617" s="51" t="s">
        <v>71</v>
      </c>
      <c r="AE617" s="74">
        <f>SUM(AE601:AE616)</f>
        <v>14556864</v>
      </c>
      <c r="AF617" s="66">
        <f>IFERROR(AE617/AB601,"-")</f>
        <v>0.10710268813557178</v>
      </c>
      <c r="AG617" s="79">
        <v>162</v>
      </c>
      <c r="AH617" s="66">
        <f>IFERROR(AG617/AC601,"-")</f>
        <v>0.3776223776223776</v>
      </c>
      <c r="AI617" s="82">
        <f t="shared" si="67"/>
        <v>89857.185185185182</v>
      </c>
      <c r="AJ617" s="356"/>
      <c r="AK617" s="356"/>
      <c r="AL617" s="51" t="s">
        <v>71</v>
      </c>
      <c r="AM617" s="74">
        <f>SUM(AM601:AM616)</f>
        <v>186283605</v>
      </c>
      <c r="AN617" s="66">
        <f>IFERROR(AM617/AJ601,"-")</f>
        <v>0.23193104380769916</v>
      </c>
      <c r="AO617" s="79">
        <v>1140</v>
      </c>
      <c r="AP617" s="66">
        <f>IFERROR(AO617/AK601,"-")</f>
        <v>0.89552238805970152</v>
      </c>
      <c r="AQ617" s="82">
        <f t="shared" si="68"/>
        <v>163406.67105263157</v>
      </c>
      <c r="AR617" s="356"/>
      <c r="AS617" s="356"/>
      <c r="AT617" s="51" t="s">
        <v>71</v>
      </c>
      <c r="AU617" s="74">
        <f>SUM(AU601:AU616)</f>
        <v>192061811</v>
      </c>
      <c r="AV617" s="66">
        <f>IFERROR(AU617/AR601,"-")</f>
        <v>0.18831667443615149</v>
      </c>
      <c r="AW617" s="82">
        <v>1575</v>
      </c>
      <c r="AX617" s="153">
        <f>IFERROR(AW617/AS601,"-")</f>
        <v>0.87841606246514226</v>
      </c>
      <c r="AY617" s="223">
        <f t="shared" si="69"/>
        <v>121944.00698412699</v>
      </c>
      <c r="AZ617" s="356"/>
      <c r="BA617" s="356"/>
      <c r="BB617" s="51" t="s">
        <v>71</v>
      </c>
      <c r="BC617" s="74">
        <f>SUM(BC601:BC616)</f>
        <v>61521238</v>
      </c>
      <c r="BD617" s="66">
        <f>IFERROR(BC617/AZ601,"-")</f>
        <v>0.28474693394078121</v>
      </c>
      <c r="BE617" s="79">
        <v>195</v>
      </c>
      <c r="BF617" s="66">
        <f>IFERROR(BE617/BA601,"-")</f>
        <v>0.92417061611374407</v>
      </c>
      <c r="BG617" s="82">
        <f t="shared" si="70"/>
        <v>315493.52820512821</v>
      </c>
      <c r="BH617" s="356"/>
      <c r="BI617" s="356"/>
      <c r="BJ617" s="51" t="s">
        <v>71</v>
      </c>
      <c r="BK617" s="74">
        <f>SUM(BK601:BK616)</f>
        <v>81511087</v>
      </c>
      <c r="BL617" s="66">
        <f>IFERROR(BK617/BH601,"-")</f>
        <v>0.14586814179010341</v>
      </c>
      <c r="BM617" s="79">
        <v>998</v>
      </c>
      <c r="BN617" s="66">
        <f>IFERROR(BM617/BI601,"-")</f>
        <v>0.66934942991281021</v>
      </c>
      <c r="BO617" s="193">
        <f t="shared" si="71"/>
        <v>81674.435871743481</v>
      </c>
      <c r="BP617" s="286"/>
    </row>
    <row r="618" spans="2:68" s="10" customFormat="1" ht="13.15" customHeight="1">
      <c r="B618" s="378">
        <v>37</v>
      </c>
      <c r="C618" s="373" t="s">
        <v>2</v>
      </c>
      <c r="D618" s="354">
        <v>668179710</v>
      </c>
      <c r="E618" s="354">
        <v>909</v>
      </c>
      <c r="F618" s="47" t="s">
        <v>107</v>
      </c>
      <c r="G618" s="77">
        <v>14305223</v>
      </c>
      <c r="H618" s="64">
        <f>IFERROR(G618/D618,"-")</f>
        <v>2.1409244827263613E-2</v>
      </c>
      <c r="I618" s="77">
        <v>181</v>
      </c>
      <c r="J618" s="64">
        <f>IFERROR(I618/E618,"-")</f>
        <v>0.19911991199119913</v>
      </c>
      <c r="K618" s="80">
        <f t="shared" si="64"/>
        <v>79034.381215469606</v>
      </c>
      <c r="L618" s="354">
        <v>5061676290</v>
      </c>
      <c r="M618" s="354">
        <v>9479</v>
      </c>
      <c r="N618" s="47" t="s">
        <v>107</v>
      </c>
      <c r="O618" s="77">
        <v>84874417</v>
      </c>
      <c r="P618" s="64">
        <f>IFERROR(O618/L618,"-")</f>
        <v>1.6768045235859997E-2</v>
      </c>
      <c r="Q618" s="77">
        <v>1440</v>
      </c>
      <c r="R618" s="64">
        <f>IFERROR(Q618/M618,"-")</f>
        <v>0.15191475894081655</v>
      </c>
      <c r="S618" s="80">
        <f t="shared" si="65"/>
        <v>58940.567361111112</v>
      </c>
      <c r="T618" s="354">
        <v>234529380</v>
      </c>
      <c r="U618" s="354">
        <v>593</v>
      </c>
      <c r="V618" s="47" t="s">
        <v>107</v>
      </c>
      <c r="W618" s="77">
        <v>2887081</v>
      </c>
      <c r="X618" s="64">
        <f>IFERROR(W618/T618,"-")</f>
        <v>1.2310103749048413E-2</v>
      </c>
      <c r="Y618" s="77">
        <v>73</v>
      </c>
      <c r="Z618" s="64">
        <f>IFERROR(Y618/U618,"-")</f>
        <v>0.12310286677908938</v>
      </c>
      <c r="AA618" s="191">
        <f t="shared" si="66"/>
        <v>39549.054794520547</v>
      </c>
      <c r="AB618" s="354">
        <v>314807970</v>
      </c>
      <c r="AC618" s="354">
        <v>1119</v>
      </c>
      <c r="AD618" s="47" t="s">
        <v>107</v>
      </c>
      <c r="AE618" s="77">
        <v>9324316</v>
      </c>
      <c r="AF618" s="64">
        <f>IFERROR(AE618/AB618,"-")</f>
        <v>2.961905951745758E-2</v>
      </c>
      <c r="AG618" s="77">
        <v>114</v>
      </c>
      <c r="AH618" s="64">
        <f>IFERROR(AG618/AC618,"-")</f>
        <v>0.10187667560321716</v>
      </c>
      <c r="AI618" s="80">
        <f t="shared" si="67"/>
        <v>81792.245614035084</v>
      </c>
      <c r="AJ618" s="354">
        <v>2099089310</v>
      </c>
      <c r="AK618" s="354">
        <v>3166</v>
      </c>
      <c r="AL618" s="47" t="s">
        <v>107</v>
      </c>
      <c r="AM618" s="77">
        <v>29020249</v>
      </c>
      <c r="AN618" s="64">
        <f>IFERROR(AM618/AJ618,"-")</f>
        <v>1.3825161636405075E-2</v>
      </c>
      <c r="AO618" s="77">
        <v>540</v>
      </c>
      <c r="AP618" s="64">
        <f>IFERROR(AO618/AK618,"-")</f>
        <v>0.17056222362602652</v>
      </c>
      <c r="AQ618" s="80">
        <f t="shared" si="68"/>
        <v>53741.201851851853</v>
      </c>
      <c r="AR618" s="354">
        <v>2383940730</v>
      </c>
      <c r="AS618" s="354">
        <v>4533</v>
      </c>
      <c r="AT618" s="47" t="s">
        <v>107</v>
      </c>
      <c r="AU618" s="77">
        <v>42968166</v>
      </c>
      <c r="AV618" s="64">
        <f>IFERROR(AU618/AR618,"-")</f>
        <v>1.8024007669016167E-2</v>
      </c>
      <c r="AW618" s="80">
        <v>697</v>
      </c>
      <c r="AX618" s="64">
        <f>IFERROR(AW618/AS618,"-")</f>
        <v>0.15376130597838075</v>
      </c>
      <c r="AY618" s="284">
        <f t="shared" si="69"/>
        <v>61647.296987087517</v>
      </c>
      <c r="AZ618" s="354">
        <v>452995940</v>
      </c>
      <c r="BA618" s="354">
        <v>372</v>
      </c>
      <c r="BB618" s="47" t="s">
        <v>107</v>
      </c>
      <c r="BC618" s="77">
        <v>9599903</v>
      </c>
      <c r="BD618" s="64">
        <f>IFERROR(BC618/AZ618,"-")</f>
        <v>2.1192028785070347E-2</v>
      </c>
      <c r="BE618" s="77">
        <v>104</v>
      </c>
      <c r="BF618" s="64">
        <f>IFERROR(BE618/BA618,"-")</f>
        <v>0.27956989247311825</v>
      </c>
      <c r="BG618" s="80">
        <f t="shared" si="70"/>
        <v>92306.75961538461</v>
      </c>
      <c r="BH618" s="354">
        <v>1369293430</v>
      </c>
      <c r="BI618" s="354">
        <v>3637</v>
      </c>
      <c r="BJ618" s="47" t="s">
        <v>107</v>
      </c>
      <c r="BK618" s="77">
        <v>24139095</v>
      </c>
      <c r="BL618" s="64">
        <f>IFERROR(BK618/BH618,"-")</f>
        <v>1.7628869365129429E-2</v>
      </c>
      <c r="BM618" s="77">
        <v>382</v>
      </c>
      <c r="BN618" s="64">
        <f>IFERROR(BM618/BI618,"-")</f>
        <v>0.10503161946659334</v>
      </c>
      <c r="BO618" s="191">
        <f t="shared" si="71"/>
        <v>63191.348167539269</v>
      </c>
      <c r="BP618" s="286"/>
    </row>
    <row r="619" spans="2:68" s="10" customFormat="1" ht="13.15" customHeight="1">
      <c r="B619" s="379"/>
      <c r="C619" s="374"/>
      <c r="D619" s="355"/>
      <c r="E619" s="355"/>
      <c r="F619" s="48" t="s">
        <v>108</v>
      </c>
      <c r="G619" s="78">
        <v>10547117</v>
      </c>
      <c r="H619" s="65">
        <f>IFERROR(G619/D618,"-")</f>
        <v>1.5784850755195784E-2</v>
      </c>
      <c r="I619" s="78">
        <v>249</v>
      </c>
      <c r="J619" s="65">
        <f>IFERROR(I619/E618,"-")</f>
        <v>0.27392739273927391</v>
      </c>
      <c r="K619" s="81">
        <f t="shared" si="64"/>
        <v>42357.899598393575</v>
      </c>
      <c r="L619" s="355"/>
      <c r="M619" s="355"/>
      <c r="N619" s="48" t="s">
        <v>108</v>
      </c>
      <c r="O619" s="78">
        <v>114404973</v>
      </c>
      <c r="P619" s="65">
        <f>IFERROR(O619/L618,"-")</f>
        <v>2.2602190745785525E-2</v>
      </c>
      <c r="Q619" s="78">
        <v>2124</v>
      </c>
      <c r="R619" s="65">
        <f>IFERROR(Q619/M618,"-")</f>
        <v>0.22407426943770439</v>
      </c>
      <c r="S619" s="81">
        <f t="shared" si="65"/>
        <v>53862.981638418081</v>
      </c>
      <c r="T619" s="355"/>
      <c r="U619" s="355"/>
      <c r="V619" s="48" t="s">
        <v>108</v>
      </c>
      <c r="W619" s="78">
        <v>6060545</v>
      </c>
      <c r="X619" s="65">
        <f>IFERROR(W619/T618,"-")</f>
        <v>2.5841303976499662E-2</v>
      </c>
      <c r="Y619" s="78">
        <v>111</v>
      </c>
      <c r="Z619" s="65">
        <f>IFERROR(Y619/U618,"-")</f>
        <v>0.18718381112984822</v>
      </c>
      <c r="AA619" s="192">
        <f t="shared" si="66"/>
        <v>54599.504504504504</v>
      </c>
      <c r="AB619" s="355"/>
      <c r="AC619" s="355"/>
      <c r="AD619" s="48" t="s">
        <v>108</v>
      </c>
      <c r="AE619" s="78">
        <v>12360716</v>
      </c>
      <c r="AF619" s="65">
        <f>IFERROR(AE619/AB618,"-")</f>
        <v>3.9264304521896318E-2</v>
      </c>
      <c r="AG619" s="78">
        <v>164</v>
      </c>
      <c r="AH619" s="65">
        <f>IFERROR(AG619/AC618,"-")</f>
        <v>0.14655942806076855</v>
      </c>
      <c r="AI619" s="81">
        <f t="shared" si="67"/>
        <v>75370.219512195123</v>
      </c>
      <c r="AJ619" s="355"/>
      <c r="AK619" s="355"/>
      <c r="AL619" s="48" t="s">
        <v>108</v>
      </c>
      <c r="AM619" s="78">
        <v>49474221</v>
      </c>
      <c r="AN619" s="65">
        <f>IFERROR(AM619/AJ618,"-")</f>
        <v>2.3569373996764339E-2</v>
      </c>
      <c r="AO619" s="78">
        <v>809</v>
      </c>
      <c r="AP619" s="65">
        <f>IFERROR(AO619/AK618,"-")</f>
        <v>0.255527479469362</v>
      </c>
      <c r="AQ619" s="81">
        <f t="shared" si="68"/>
        <v>61154.784919653895</v>
      </c>
      <c r="AR619" s="355"/>
      <c r="AS619" s="355"/>
      <c r="AT619" s="48" t="s">
        <v>108</v>
      </c>
      <c r="AU619" s="78">
        <v>45729451</v>
      </c>
      <c r="AV619" s="65">
        <f>IFERROR(AU619/AR618,"-")</f>
        <v>1.9182293596703641E-2</v>
      </c>
      <c r="AW619" s="81">
        <v>1029</v>
      </c>
      <c r="AX619" s="65">
        <f>IFERROR(AW619/AS618,"-")</f>
        <v>0.22700198544010589</v>
      </c>
      <c r="AY619" s="284">
        <f t="shared" si="69"/>
        <v>44440.671525753161</v>
      </c>
      <c r="AZ619" s="355"/>
      <c r="BA619" s="355"/>
      <c r="BB619" s="48" t="s">
        <v>108</v>
      </c>
      <c r="BC619" s="78">
        <v>4130535</v>
      </c>
      <c r="BD619" s="65">
        <f>IFERROR(BC619/AZ618,"-")</f>
        <v>9.118260530105414E-3</v>
      </c>
      <c r="BE619" s="78">
        <v>101</v>
      </c>
      <c r="BF619" s="65">
        <f>IFERROR(BE619/BA618,"-")</f>
        <v>0.271505376344086</v>
      </c>
      <c r="BG619" s="81">
        <f t="shared" si="70"/>
        <v>40896.38613861386</v>
      </c>
      <c r="BH619" s="355"/>
      <c r="BI619" s="355"/>
      <c r="BJ619" s="48" t="s">
        <v>108</v>
      </c>
      <c r="BK619" s="78">
        <v>36989988</v>
      </c>
      <c r="BL619" s="65">
        <f>IFERROR(BK619/BH618,"-")</f>
        <v>2.7013923524046995E-2</v>
      </c>
      <c r="BM619" s="78">
        <v>619</v>
      </c>
      <c r="BN619" s="65">
        <f>IFERROR(BM619/BI618,"-")</f>
        <v>0.17019521583722849</v>
      </c>
      <c r="BO619" s="192">
        <f t="shared" si="71"/>
        <v>59757.654281098548</v>
      </c>
      <c r="BP619" s="286"/>
    </row>
    <row r="620" spans="2:68" s="10" customFormat="1" ht="13.15" customHeight="1">
      <c r="B620" s="379"/>
      <c r="C620" s="374"/>
      <c r="D620" s="355"/>
      <c r="E620" s="355"/>
      <c r="F620" s="49" t="s">
        <v>109</v>
      </c>
      <c r="G620" s="78">
        <v>15429183</v>
      </c>
      <c r="H620" s="65">
        <f>IFERROR(G620/D618,"-")</f>
        <v>2.309136714133388E-2</v>
      </c>
      <c r="I620" s="78">
        <v>358</v>
      </c>
      <c r="J620" s="65">
        <f>IFERROR(I620/E618,"-")</f>
        <v>0.39383938393839385</v>
      </c>
      <c r="K620" s="81">
        <f t="shared" si="64"/>
        <v>43098.276536312849</v>
      </c>
      <c r="L620" s="355"/>
      <c r="M620" s="355"/>
      <c r="N620" s="49" t="s">
        <v>109</v>
      </c>
      <c r="O620" s="78">
        <v>110193079</v>
      </c>
      <c r="P620" s="65">
        <f>IFERROR(O620/L618,"-")</f>
        <v>2.1770076292255348E-2</v>
      </c>
      <c r="Q620" s="78">
        <v>2940</v>
      </c>
      <c r="R620" s="65">
        <f>IFERROR(Q620/M618,"-")</f>
        <v>0.3101592995041671</v>
      </c>
      <c r="S620" s="81">
        <f t="shared" si="65"/>
        <v>37480.639115646256</v>
      </c>
      <c r="T620" s="355"/>
      <c r="U620" s="355"/>
      <c r="V620" s="49" t="s">
        <v>109</v>
      </c>
      <c r="W620" s="78">
        <v>0</v>
      </c>
      <c r="X620" s="65">
        <f>IFERROR(W620/T618,"-")</f>
        <v>0</v>
      </c>
      <c r="Y620" s="78">
        <v>0</v>
      </c>
      <c r="Z620" s="65">
        <f>IFERROR(Y620/U618,"-")</f>
        <v>0</v>
      </c>
      <c r="AA620" s="192" t="str">
        <f t="shared" si="66"/>
        <v>-</v>
      </c>
      <c r="AB620" s="355"/>
      <c r="AC620" s="355"/>
      <c r="AD620" s="49" t="s">
        <v>109</v>
      </c>
      <c r="AE620" s="78">
        <v>0</v>
      </c>
      <c r="AF620" s="65">
        <f>IFERROR(AE620/AB618,"-")</f>
        <v>0</v>
      </c>
      <c r="AG620" s="78">
        <v>0</v>
      </c>
      <c r="AH620" s="65">
        <f>IFERROR(AG620/AC618,"-")</f>
        <v>0</v>
      </c>
      <c r="AI620" s="81" t="str">
        <f t="shared" si="67"/>
        <v>-</v>
      </c>
      <c r="AJ620" s="355"/>
      <c r="AK620" s="355"/>
      <c r="AL620" s="49" t="s">
        <v>109</v>
      </c>
      <c r="AM620" s="78">
        <v>52395455</v>
      </c>
      <c r="AN620" s="65">
        <f>IFERROR(AM620/AJ618,"-")</f>
        <v>2.4961041319390073E-2</v>
      </c>
      <c r="AO620" s="78">
        <v>1339</v>
      </c>
      <c r="AP620" s="65">
        <f>IFERROR(AO620/AK618,"-")</f>
        <v>0.42293114339861021</v>
      </c>
      <c r="AQ620" s="81">
        <f t="shared" si="68"/>
        <v>39130.287528005974</v>
      </c>
      <c r="AR620" s="355"/>
      <c r="AS620" s="355"/>
      <c r="AT620" s="49" t="s">
        <v>109</v>
      </c>
      <c r="AU620" s="78">
        <v>57797624</v>
      </c>
      <c r="AV620" s="65">
        <f>IFERROR(AU620/AR618,"-")</f>
        <v>2.424457255696957E-2</v>
      </c>
      <c r="AW620" s="81">
        <v>1601</v>
      </c>
      <c r="AX620" s="65">
        <f>IFERROR(AW620/AS618,"-")</f>
        <v>0.35318773439223472</v>
      </c>
      <c r="AY620" s="284">
        <f t="shared" si="69"/>
        <v>36100.951905059337</v>
      </c>
      <c r="AZ620" s="355"/>
      <c r="BA620" s="355"/>
      <c r="BB620" s="49" t="s">
        <v>109</v>
      </c>
      <c r="BC620" s="78">
        <v>4182465</v>
      </c>
      <c r="BD620" s="65">
        <f>IFERROR(BC620/AZ618,"-")</f>
        <v>9.2328973191238752E-3</v>
      </c>
      <c r="BE620" s="78">
        <v>117</v>
      </c>
      <c r="BF620" s="65">
        <f>IFERROR(BE620/BA618,"-")</f>
        <v>0.31451612903225806</v>
      </c>
      <c r="BG620" s="81">
        <f t="shared" si="70"/>
        <v>35747.564102564102</v>
      </c>
      <c r="BH620" s="355"/>
      <c r="BI620" s="355"/>
      <c r="BJ620" s="49" t="s">
        <v>109</v>
      </c>
      <c r="BK620" s="78">
        <v>38291625</v>
      </c>
      <c r="BL620" s="65">
        <f>IFERROR(BK620/BH618,"-")</f>
        <v>2.7964513785770518E-2</v>
      </c>
      <c r="BM620" s="78">
        <v>817</v>
      </c>
      <c r="BN620" s="65">
        <f>IFERROR(BM620/BI618,"-")</f>
        <v>0.22463568875446796</v>
      </c>
      <c r="BO620" s="192">
        <f t="shared" si="71"/>
        <v>46868.574051407588</v>
      </c>
      <c r="BP620" s="286"/>
    </row>
    <row r="621" spans="2:68" s="10" customFormat="1" ht="13.15" customHeight="1">
      <c r="B621" s="379"/>
      <c r="C621" s="374"/>
      <c r="D621" s="355"/>
      <c r="E621" s="355"/>
      <c r="F621" s="49" t="s">
        <v>110</v>
      </c>
      <c r="G621" s="78">
        <v>6535306</v>
      </c>
      <c r="H621" s="65">
        <f>IFERROR(G621/D618,"-")</f>
        <v>9.7807609273259741E-3</v>
      </c>
      <c r="I621" s="78">
        <v>64</v>
      </c>
      <c r="J621" s="65">
        <f>IFERROR(I621/E618,"-")</f>
        <v>7.0407040704070403E-2</v>
      </c>
      <c r="K621" s="81">
        <f t="shared" si="64"/>
        <v>102114.15625</v>
      </c>
      <c r="L621" s="355"/>
      <c r="M621" s="355"/>
      <c r="N621" s="49" t="s">
        <v>110</v>
      </c>
      <c r="O621" s="78">
        <v>18576720</v>
      </c>
      <c r="P621" s="65">
        <f>IFERROR(O621/L618,"-")</f>
        <v>3.6700727062891651E-3</v>
      </c>
      <c r="Q621" s="78">
        <v>527</v>
      </c>
      <c r="R621" s="65">
        <f>IFERROR(Q621/M618,"-")</f>
        <v>5.5596581917923833E-2</v>
      </c>
      <c r="S621" s="81">
        <f t="shared" si="65"/>
        <v>35249.943074003793</v>
      </c>
      <c r="T621" s="355"/>
      <c r="U621" s="355"/>
      <c r="V621" s="49" t="s">
        <v>110</v>
      </c>
      <c r="W621" s="78">
        <v>0</v>
      </c>
      <c r="X621" s="65">
        <f>IFERROR(W621/T618,"-")</f>
        <v>0</v>
      </c>
      <c r="Y621" s="78">
        <v>0</v>
      </c>
      <c r="Z621" s="65">
        <f>IFERROR(Y621/U618,"-")</f>
        <v>0</v>
      </c>
      <c r="AA621" s="192" t="str">
        <f t="shared" si="66"/>
        <v>-</v>
      </c>
      <c r="AB621" s="355"/>
      <c r="AC621" s="355"/>
      <c r="AD621" s="49" t="s">
        <v>110</v>
      </c>
      <c r="AE621" s="78">
        <v>0</v>
      </c>
      <c r="AF621" s="65">
        <f>IFERROR(AE621/AB618,"-")</f>
        <v>0</v>
      </c>
      <c r="AG621" s="78">
        <v>0</v>
      </c>
      <c r="AH621" s="65">
        <f>IFERROR(AG621/AC618,"-")</f>
        <v>0</v>
      </c>
      <c r="AI621" s="81" t="str">
        <f t="shared" si="67"/>
        <v>-</v>
      </c>
      <c r="AJ621" s="355"/>
      <c r="AK621" s="355"/>
      <c r="AL621" s="49" t="s">
        <v>110</v>
      </c>
      <c r="AM621" s="78">
        <v>8842514</v>
      </c>
      <c r="AN621" s="65">
        <f>IFERROR(AM621/AJ618,"-")</f>
        <v>4.2125477738724701E-3</v>
      </c>
      <c r="AO621" s="78">
        <v>235</v>
      </c>
      <c r="AP621" s="65">
        <f>IFERROR(AO621/AK618,"-")</f>
        <v>7.4226152874289325E-2</v>
      </c>
      <c r="AQ621" s="81">
        <f t="shared" si="68"/>
        <v>37627.719148936172</v>
      </c>
      <c r="AR621" s="355"/>
      <c r="AS621" s="355"/>
      <c r="AT621" s="49" t="s">
        <v>110</v>
      </c>
      <c r="AU621" s="78">
        <v>9734206</v>
      </c>
      <c r="AV621" s="65">
        <f>IFERROR(AU621/AR618,"-")</f>
        <v>4.0832416164977388E-3</v>
      </c>
      <c r="AW621" s="81">
        <v>292</v>
      </c>
      <c r="AX621" s="65">
        <f>IFERROR(AW621/AS618,"-")</f>
        <v>6.4416501213324512E-2</v>
      </c>
      <c r="AY621" s="284">
        <f t="shared" si="69"/>
        <v>33336.321917808222</v>
      </c>
      <c r="AZ621" s="355"/>
      <c r="BA621" s="355"/>
      <c r="BB621" s="49" t="s">
        <v>110</v>
      </c>
      <c r="BC621" s="78">
        <v>355048</v>
      </c>
      <c r="BD621" s="65">
        <f>IFERROR(BC621/AZ618,"-")</f>
        <v>7.8377744400976313E-4</v>
      </c>
      <c r="BE621" s="78">
        <v>22</v>
      </c>
      <c r="BF621" s="65">
        <f>IFERROR(BE621/BA618,"-")</f>
        <v>5.9139784946236562E-2</v>
      </c>
      <c r="BG621" s="81">
        <f t="shared" si="70"/>
        <v>16138.545454545454</v>
      </c>
      <c r="BH621" s="355"/>
      <c r="BI621" s="355"/>
      <c r="BJ621" s="49" t="s">
        <v>110</v>
      </c>
      <c r="BK621" s="78">
        <v>5575178</v>
      </c>
      <c r="BL621" s="65">
        <f>IFERROR(BK621/BH618,"-")</f>
        <v>4.0715728841260856E-3</v>
      </c>
      <c r="BM621" s="78">
        <v>133</v>
      </c>
      <c r="BN621" s="65">
        <f>IFERROR(BM621/BI618,"-")</f>
        <v>3.6568600494913388E-2</v>
      </c>
      <c r="BO621" s="192">
        <f t="shared" si="71"/>
        <v>41918.631578947367</v>
      </c>
      <c r="BP621" s="286"/>
    </row>
    <row r="622" spans="2:68" s="10" customFormat="1" ht="13.15" customHeight="1">
      <c r="B622" s="379"/>
      <c r="C622" s="374"/>
      <c r="D622" s="355"/>
      <c r="E622" s="355"/>
      <c r="F622" s="49" t="s">
        <v>111</v>
      </c>
      <c r="G622" s="78">
        <v>20051966</v>
      </c>
      <c r="H622" s="65">
        <f>IFERROR(G622/D618,"-")</f>
        <v>3.0009839718120143E-2</v>
      </c>
      <c r="I622" s="78">
        <v>394</v>
      </c>
      <c r="J622" s="65">
        <f>IFERROR(I622/E618,"-")</f>
        <v>0.43344334433443343</v>
      </c>
      <c r="K622" s="81">
        <f t="shared" si="64"/>
        <v>50893.314720812181</v>
      </c>
      <c r="L622" s="355"/>
      <c r="M622" s="355"/>
      <c r="N622" s="49" t="s">
        <v>111</v>
      </c>
      <c r="O622" s="78">
        <v>117844346</v>
      </c>
      <c r="P622" s="65">
        <f>IFERROR(O622/L618,"-")</f>
        <v>2.3281683625801363E-2</v>
      </c>
      <c r="Q622" s="78">
        <v>3229</v>
      </c>
      <c r="R622" s="65">
        <f>IFERROR(Q622/M618,"-")</f>
        <v>0.340647747652706</v>
      </c>
      <c r="S622" s="81">
        <f t="shared" si="65"/>
        <v>36495.616599566427</v>
      </c>
      <c r="T622" s="355"/>
      <c r="U622" s="355"/>
      <c r="V622" s="49" t="s">
        <v>111</v>
      </c>
      <c r="W622" s="78">
        <v>0</v>
      </c>
      <c r="X622" s="65">
        <f>IFERROR(W622/T618,"-")</f>
        <v>0</v>
      </c>
      <c r="Y622" s="78">
        <v>0</v>
      </c>
      <c r="Z622" s="65">
        <f>IFERROR(Y622/U618,"-")</f>
        <v>0</v>
      </c>
      <c r="AA622" s="192" t="str">
        <f t="shared" si="66"/>
        <v>-</v>
      </c>
      <c r="AB622" s="355"/>
      <c r="AC622" s="355"/>
      <c r="AD622" s="49" t="s">
        <v>111</v>
      </c>
      <c r="AE622" s="78">
        <v>0</v>
      </c>
      <c r="AF622" s="65">
        <f>IFERROR(AE622/AB618,"-")</f>
        <v>0</v>
      </c>
      <c r="AG622" s="78">
        <v>0</v>
      </c>
      <c r="AH622" s="65">
        <f>IFERROR(AG622/AC618,"-")</f>
        <v>0</v>
      </c>
      <c r="AI622" s="81" t="str">
        <f t="shared" si="67"/>
        <v>-</v>
      </c>
      <c r="AJ622" s="355"/>
      <c r="AK622" s="355"/>
      <c r="AL622" s="49" t="s">
        <v>111</v>
      </c>
      <c r="AM622" s="78">
        <v>48815306</v>
      </c>
      <c r="AN622" s="65">
        <f>IFERROR(AM622/AJ618,"-")</f>
        <v>2.3255468820428608E-2</v>
      </c>
      <c r="AO622" s="78">
        <v>1406</v>
      </c>
      <c r="AP622" s="65">
        <f>IFERROR(AO622/AK618,"-")</f>
        <v>0.44409349336702464</v>
      </c>
      <c r="AQ622" s="81">
        <f t="shared" si="68"/>
        <v>34719.278805120914</v>
      </c>
      <c r="AR622" s="355"/>
      <c r="AS622" s="355"/>
      <c r="AT622" s="49" t="s">
        <v>111</v>
      </c>
      <c r="AU622" s="78">
        <v>69029040</v>
      </c>
      <c r="AV622" s="65">
        <f>IFERROR(AU622/AR618,"-")</f>
        <v>2.8955854116389883E-2</v>
      </c>
      <c r="AW622" s="81">
        <v>1823</v>
      </c>
      <c r="AX622" s="65">
        <f>IFERROR(AW622/AS618,"-")</f>
        <v>0.40216192367085818</v>
      </c>
      <c r="AY622" s="284">
        <f t="shared" si="69"/>
        <v>37865.628085573233</v>
      </c>
      <c r="AZ622" s="355"/>
      <c r="BA622" s="355"/>
      <c r="BB622" s="49" t="s">
        <v>111</v>
      </c>
      <c r="BC622" s="78">
        <v>7261635</v>
      </c>
      <c r="BD622" s="65">
        <f>IFERROR(BC622/AZ618,"-")</f>
        <v>1.6030243008358973E-2</v>
      </c>
      <c r="BE622" s="78">
        <v>131</v>
      </c>
      <c r="BF622" s="65">
        <f>IFERROR(BE622/BA618,"-")</f>
        <v>0.35215053763440862</v>
      </c>
      <c r="BG622" s="81">
        <f t="shared" si="70"/>
        <v>55432.32824427481</v>
      </c>
      <c r="BH622" s="355"/>
      <c r="BI622" s="355"/>
      <c r="BJ622" s="49" t="s">
        <v>111</v>
      </c>
      <c r="BK622" s="78">
        <v>29649702</v>
      </c>
      <c r="BL622" s="65">
        <f>IFERROR(BK622/BH618,"-")</f>
        <v>2.1653285811792728E-2</v>
      </c>
      <c r="BM622" s="78">
        <v>913</v>
      </c>
      <c r="BN622" s="65">
        <f>IFERROR(BM622/BI618,"-")</f>
        <v>0.2510310695628265</v>
      </c>
      <c r="BO622" s="192">
        <f t="shared" si="71"/>
        <v>32475.0295728368</v>
      </c>
      <c r="BP622" s="286"/>
    </row>
    <row r="623" spans="2:68" s="10" customFormat="1" ht="13.15" customHeight="1">
      <c r="B623" s="379"/>
      <c r="C623" s="374"/>
      <c r="D623" s="355"/>
      <c r="E623" s="355"/>
      <c r="F623" s="49" t="s">
        <v>112</v>
      </c>
      <c r="G623" s="78">
        <v>48006711</v>
      </c>
      <c r="H623" s="65">
        <f>IFERROR(G623/D618,"-")</f>
        <v>7.1847005051979204E-2</v>
      </c>
      <c r="I623" s="78">
        <v>483</v>
      </c>
      <c r="J623" s="65">
        <f>IFERROR(I623/E618,"-")</f>
        <v>0.53135313531353134</v>
      </c>
      <c r="K623" s="81">
        <f t="shared" si="64"/>
        <v>99392.776397515525</v>
      </c>
      <c r="L623" s="355"/>
      <c r="M623" s="355"/>
      <c r="N623" s="49" t="s">
        <v>112</v>
      </c>
      <c r="O623" s="78">
        <v>284321236</v>
      </c>
      <c r="P623" s="65">
        <f>IFERROR(O623/L618,"-")</f>
        <v>5.6171358994591102E-2</v>
      </c>
      <c r="Q623" s="78">
        <v>3912</v>
      </c>
      <c r="R623" s="65">
        <f>IFERROR(Q623/M618,"-")</f>
        <v>0.41270176178921825</v>
      </c>
      <c r="S623" s="81">
        <f t="shared" si="65"/>
        <v>72679.252556237218</v>
      </c>
      <c r="T623" s="355"/>
      <c r="U623" s="355"/>
      <c r="V623" s="49" t="s">
        <v>112</v>
      </c>
      <c r="W623" s="78">
        <v>0</v>
      </c>
      <c r="X623" s="65">
        <f>IFERROR(W623/T618,"-")</f>
        <v>0</v>
      </c>
      <c r="Y623" s="78">
        <v>0</v>
      </c>
      <c r="Z623" s="65">
        <f>IFERROR(Y623/U618,"-")</f>
        <v>0</v>
      </c>
      <c r="AA623" s="192" t="str">
        <f t="shared" si="66"/>
        <v>-</v>
      </c>
      <c r="AB623" s="355"/>
      <c r="AC623" s="355"/>
      <c r="AD623" s="49" t="s">
        <v>112</v>
      </c>
      <c r="AE623" s="78">
        <v>0</v>
      </c>
      <c r="AF623" s="65">
        <f>IFERROR(AE623/AB618,"-")</f>
        <v>0</v>
      </c>
      <c r="AG623" s="78">
        <v>0</v>
      </c>
      <c r="AH623" s="65">
        <f>IFERROR(AG623/AC618,"-")</f>
        <v>0</v>
      </c>
      <c r="AI623" s="81" t="str">
        <f t="shared" si="67"/>
        <v>-</v>
      </c>
      <c r="AJ623" s="355"/>
      <c r="AK623" s="355"/>
      <c r="AL623" s="49" t="s">
        <v>112</v>
      </c>
      <c r="AM623" s="78">
        <v>128964152</v>
      </c>
      <c r="AN623" s="65">
        <f>IFERROR(AM623/AJ618,"-")</f>
        <v>6.143814433507834E-2</v>
      </c>
      <c r="AO623" s="78">
        <v>1647</v>
      </c>
      <c r="AP623" s="65">
        <f>IFERROR(AO623/AK618,"-")</f>
        <v>0.52021478205938088</v>
      </c>
      <c r="AQ623" s="81">
        <f t="shared" si="68"/>
        <v>78302.460230722529</v>
      </c>
      <c r="AR623" s="355"/>
      <c r="AS623" s="355"/>
      <c r="AT623" s="49" t="s">
        <v>112</v>
      </c>
      <c r="AU623" s="78">
        <v>155357084</v>
      </c>
      <c r="AV623" s="65">
        <f>IFERROR(AU623/AR618,"-")</f>
        <v>6.5168182264330035E-2</v>
      </c>
      <c r="AW623" s="81">
        <v>2265</v>
      </c>
      <c r="AX623" s="65">
        <f>IFERROR(AW623/AS618,"-")</f>
        <v>0.49966909331568499</v>
      </c>
      <c r="AY623" s="284">
        <f t="shared" si="69"/>
        <v>68590.324061810155</v>
      </c>
      <c r="AZ623" s="355"/>
      <c r="BA623" s="355"/>
      <c r="BB623" s="49" t="s">
        <v>112</v>
      </c>
      <c r="BC623" s="78">
        <v>17315231</v>
      </c>
      <c r="BD623" s="65">
        <f>IFERROR(BC623/AZ618,"-")</f>
        <v>3.822381057101748E-2</v>
      </c>
      <c r="BE623" s="78">
        <v>166</v>
      </c>
      <c r="BF623" s="65">
        <f>IFERROR(BE623/BA618,"-")</f>
        <v>0.44623655913978494</v>
      </c>
      <c r="BG623" s="81">
        <f t="shared" si="70"/>
        <v>104308.6204819277</v>
      </c>
      <c r="BH623" s="355"/>
      <c r="BI623" s="355"/>
      <c r="BJ623" s="49" t="s">
        <v>112</v>
      </c>
      <c r="BK623" s="78">
        <v>72335483</v>
      </c>
      <c r="BL623" s="65">
        <f>IFERROR(BK623/BH618,"-")</f>
        <v>5.282686779560463E-2</v>
      </c>
      <c r="BM623" s="78">
        <v>1179</v>
      </c>
      <c r="BN623" s="65">
        <f>IFERROR(BM623/BI618,"-")</f>
        <v>0.32416827055265329</v>
      </c>
      <c r="BO623" s="192">
        <f t="shared" si="71"/>
        <v>61353.251060220529</v>
      </c>
      <c r="BP623" s="286"/>
    </row>
    <row r="624" spans="2:68" s="10" customFormat="1" ht="13.15" customHeight="1">
      <c r="B624" s="379"/>
      <c r="C624" s="374"/>
      <c r="D624" s="355"/>
      <c r="E624" s="355"/>
      <c r="F624" s="49" t="s">
        <v>113</v>
      </c>
      <c r="G624" s="78">
        <v>40561066</v>
      </c>
      <c r="H624" s="65">
        <f>IFERROR(G624/D618,"-")</f>
        <v>6.070382771724691E-2</v>
      </c>
      <c r="I624" s="78">
        <v>199</v>
      </c>
      <c r="J624" s="65">
        <f>IFERROR(I624/E618,"-")</f>
        <v>0.21892189218921893</v>
      </c>
      <c r="K624" s="81">
        <f t="shared" si="64"/>
        <v>203824.45226130652</v>
      </c>
      <c r="L624" s="355"/>
      <c r="M624" s="355"/>
      <c r="N624" s="49" t="s">
        <v>113</v>
      </c>
      <c r="O624" s="78">
        <v>117297471</v>
      </c>
      <c r="P624" s="65">
        <f>IFERROR(O624/L618,"-")</f>
        <v>2.317364135508555E-2</v>
      </c>
      <c r="Q624" s="78">
        <v>883</v>
      </c>
      <c r="R624" s="65">
        <f>IFERROR(Q624/M618,"-")</f>
        <v>9.3153286211625705E-2</v>
      </c>
      <c r="S624" s="81">
        <f t="shared" si="65"/>
        <v>132839.71800679501</v>
      </c>
      <c r="T624" s="355"/>
      <c r="U624" s="355"/>
      <c r="V624" s="49" t="s">
        <v>113</v>
      </c>
      <c r="W624" s="78">
        <v>2392778</v>
      </c>
      <c r="X624" s="65">
        <f>IFERROR(W624/T618,"-")</f>
        <v>1.0202465891480206E-2</v>
      </c>
      <c r="Y624" s="78">
        <v>11</v>
      </c>
      <c r="Z624" s="65">
        <f>IFERROR(Y624/U618,"-")</f>
        <v>1.8549747048903879E-2</v>
      </c>
      <c r="AA624" s="192">
        <f t="shared" si="66"/>
        <v>217525.27272727274</v>
      </c>
      <c r="AB624" s="355"/>
      <c r="AC624" s="355"/>
      <c r="AD624" s="49" t="s">
        <v>113</v>
      </c>
      <c r="AE624" s="78">
        <v>57697</v>
      </c>
      <c r="AF624" s="65">
        <f>IFERROR(AE624/AB618,"-")</f>
        <v>1.8327680839846591E-4</v>
      </c>
      <c r="AG624" s="78">
        <v>10</v>
      </c>
      <c r="AH624" s="65">
        <f>IFERROR(AG624/AC618,"-")</f>
        <v>8.9365504915102766E-3</v>
      </c>
      <c r="AI624" s="81">
        <f t="shared" si="67"/>
        <v>5769.7</v>
      </c>
      <c r="AJ624" s="355"/>
      <c r="AK624" s="355"/>
      <c r="AL624" s="49" t="s">
        <v>113</v>
      </c>
      <c r="AM624" s="78">
        <v>75875009</v>
      </c>
      <c r="AN624" s="65">
        <f>IFERROR(AM624/AJ618,"-")</f>
        <v>3.6146632083986933E-2</v>
      </c>
      <c r="AO624" s="78">
        <v>421</v>
      </c>
      <c r="AP624" s="65">
        <f>IFERROR(AO624/AK618,"-")</f>
        <v>0.13297536323436512</v>
      </c>
      <c r="AQ624" s="81">
        <f t="shared" si="68"/>
        <v>180225.67458432305</v>
      </c>
      <c r="AR624" s="355"/>
      <c r="AS624" s="355"/>
      <c r="AT624" s="49" t="s">
        <v>113</v>
      </c>
      <c r="AU624" s="78">
        <v>38891909</v>
      </c>
      <c r="AV624" s="65">
        <f>IFERROR(AU624/AR618,"-")</f>
        <v>1.6314125813018849E-2</v>
      </c>
      <c r="AW624" s="81">
        <v>437</v>
      </c>
      <c r="AX624" s="65">
        <f>IFERROR(AW624/AS618,"-")</f>
        <v>9.6404147363776754E-2</v>
      </c>
      <c r="AY624" s="284">
        <f t="shared" si="69"/>
        <v>88997.503432494283</v>
      </c>
      <c r="AZ624" s="355"/>
      <c r="BA624" s="355"/>
      <c r="BB624" s="49" t="s">
        <v>113</v>
      </c>
      <c r="BC624" s="78">
        <v>34740687</v>
      </c>
      <c r="BD624" s="65">
        <f>IFERROR(BC624/AZ618,"-")</f>
        <v>7.6690945618629602E-2</v>
      </c>
      <c r="BE624" s="78">
        <v>89</v>
      </c>
      <c r="BF624" s="65">
        <f>IFERROR(BE624/BA618,"-")</f>
        <v>0.239247311827957</v>
      </c>
      <c r="BG624" s="81">
        <f t="shared" si="70"/>
        <v>390344.79775280901</v>
      </c>
      <c r="BH624" s="355"/>
      <c r="BI624" s="355"/>
      <c r="BJ624" s="49" t="s">
        <v>113</v>
      </c>
      <c r="BK624" s="78">
        <v>9078269</v>
      </c>
      <c r="BL624" s="65">
        <f>IFERROR(BK624/BH618,"-")</f>
        <v>6.6298930536751351E-3</v>
      </c>
      <c r="BM624" s="78">
        <v>180</v>
      </c>
      <c r="BN624" s="65">
        <f>IFERROR(BM624/BI618,"-")</f>
        <v>4.9491339015672257E-2</v>
      </c>
      <c r="BO624" s="192">
        <f t="shared" si="71"/>
        <v>50434.827777777777</v>
      </c>
      <c r="BP624" s="286"/>
    </row>
    <row r="625" spans="2:68" s="10" customFormat="1" ht="13.15" customHeight="1">
      <c r="B625" s="379"/>
      <c r="C625" s="374"/>
      <c r="D625" s="355"/>
      <c r="E625" s="355"/>
      <c r="F625" s="49" t="s">
        <v>123</v>
      </c>
      <c r="G625" s="78">
        <v>0</v>
      </c>
      <c r="H625" s="65">
        <f>IFERROR(G625/D618,"-")</f>
        <v>0</v>
      </c>
      <c r="I625" s="78">
        <v>0</v>
      </c>
      <c r="J625" s="65">
        <f>IFERROR(I625/E618,"-")</f>
        <v>0</v>
      </c>
      <c r="K625" s="81" t="str">
        <f t="shared" si="64"/>
        <v>-</v>
      </c>
      <c r="L625" s="355"/>
      <c r="M625" s="355"/>
      <c r="N625" s="49" t="s">
        <v>123</v>
      </c>
      <c r="O625" s="78">
        <v>3239</v>
      </c>
      <c r="P625" s="65">
        <f>IFERROR(O625/L618,"-")</f>
        <v>6.3990658715158573E-7</v>
      </c>
      <c r="Q625" s="78">
        <v>4</v>
      </c>
      <c r="R625" s="65">
        <f>IFERROR(Q625/M618,"-")</f>
        <v>4.2198544150226817E-4</v>
      </c>
      <c r="S625" s="81">
        <f t="shared" si="65"/>
        <v>809.75</v>
      </c>
      <c r="T625" s="355"/>
      <c r="U625" s="355"/>
      <c r="V625" s="49" t="s">
        <v>123</v>
      </c>
      <c r="W625" s="78">
        <v>0</v>
      </c>
      <c r="X625" s="65">
        <f>IFERROR(W625/T618,"-")</f>
        <v>0</v>
      </c>
      <c r="Y625" s="78">
        <v>0</v>
      </c>
      <c r="Z625" s="65">
        <f>IFERROR(Y625/U618,"-")</f>
        <v>0</v>
      </c>
      <c r="AA625" s="192" t="str">
        <f t="shared" si="66"/>
        <v>-</v>
      </c>
      <c r="AB625" s="355"/>
      <c r="AC625" s="355"/>
      <c r="AD625" s="49" t="s">
        <v>123</v>
      </c>
      <c r="AE625" s="78">
        <v>0</v>
      </c>
      <c r="AF625" s="65">
        <f>IFERROR(AE625/AB618,"-")</f>
        <v>0</v>
      </c>
      <c r="AG625" s="78">
        <v>0</v>
      </c>
      <c r="AH625" s="65">
        <f>IFERROR(AG625/AC618,"-")</f>
        <v>0</v>
      </c>
      <c r="AI625" s="81" t="str">
        <f t="shared" si="67"/>
        <v>-</v>
      </c>
      <c r="AJ625" s="355"/>
      <c r="AK625" s="355"/>
      <c r="AL625" s="49" t="s">
        <v>123</v>
      </c>
      <c r="AM625" s="78">
        <v>0</v>
      </c>
      <c r="AN625" s="65">
        <f>IFERROR(AM625/AJ618,"-")</f>
        <v>0</v>
      </c>
      <c r="AO625" s="78">
        <v>0</v>
      </c>
      <c r="AP625" s="65">
        <f>IFERROR(AO625/AK618,"-")</f>
        <v>0</v>
      </c>
      <c r="AQ625" s="81" t="str">
        <f t="shared" si="68"/>
        <v>-</v>
      </c>
      <c r="AR625" s="355"/>
      <c r="AS625" s="355"/>
      <c r="AT625" s="49" t="s">
        <v>123</v>
      </c>
      <c r="AU625" s="78">
        <v>3239</v>
      </c>
      <c r="AV625" s="65">
        <f>IFERROR(AU625/AR618,"-")</f>
        <v>1.358674718393691E-6</v>
      </c>
      <c r="AW625" s="81">
        <v>4</v>
      </c>
      <c r="AX625" s="65">
        <f>IFERROR(AW625/AS618,"-")</f>
        <v>8.8241782484006174E-4</v>
      </c>
      <c r="AY625" s="284">
        <f t="shared" si="69"/>
        <v>809.75</v>
      </c>
      <c r="AZ625" s="355"/>
      <c r="BA625" s="355"/>
      <c r="BB625" s="49" t="s">
        <v>123</v>
      </c>
      <c r="BC625" s="78">
        <v>0</v>
      </c>
      <c r="BD625" s="65">
        <f>IFERROR(BC625/AZ618,"-")</f>
        <v>0</v>
      </c>
      <c r="BE625" s="78">
        <v>0</v>
      </c>
      <c r="BF625" s="65">
        <f>IFERROR(BE625/BA618,"-")</f>
        <v>0</v>
      </c>
      <c r="BG625" s="81" t="str">
        <f t="shared" si="70"/>
        <v>-</v>
      </c>
      <c r="BH625" s="355"/>
      <c r="BI625" s="355"/>
      <c r="BJ625" s="49" t="s">
        <v>123</v>
      </c>
      <c r="BK625" s="78">
        <v>2438</v>
      </c>
      <c r="BL625" s="65">
        <f>IFERROR(BK625/BH618,"-")</f>
        <v>1.7804803167718405E-6</v>
      </c>
      <c r="BM625" s="78">
        <v>3</v>
      </c>
      <c r="BN625" s="65">
        <f>IFERROR(BM625/BI618,"-")</f>
        <v>8.2485565026120425E-4</v>
      </c>
      <c r="BO625" s="192">
        <f t="shared" si="71"/>
        <v>812.66666666666663</v>
      </c>
      <c r="BP625" s="286"/>
    </row>
    <row r="626" spans="2:68" s="10" customFormat="1" ht="13.15" customHeight="1">
      <c r="B626" s="379"/>
      <c r="C626" s="374"/>
      <c r="D626" s="355"/>
      <c r="E626" s="355"/>
      <c r="F626" s="49" t="s">
        <v>114</v>
      </c>
      <c r="G626" s="78">
        <v>305929</v>
      </c>
      <c r="H626" s="65">
        <f>IFERROR(G626/D618,"-")</f>
        <v>4.5785436974732439E-4</v>
      </c>
      <c r="I626" s="78">
        <v>12</v>
      </c>
      <c r="J626" s="65">
        <f>IFERROR(I626/E618,"-")</f>
        <v>1.3201320132013201E-2</v>
      </c>
      <c r="K626" s="81">
        <f t="shared" si="64"/>
        <v>25494.083333333332</v>
      </c>
      <c r="L626" s="355"/>
      <c r="M626" s="355"/>
      <c r="N626" s="49" t="s">
        <v>114</v>
      </c>
      <c r="O626" s="78">
        <v>3701305</v>
      </c>
      <c r="P626" s="65">
        <f>IFERROR(O626/L618,"-")</f>
        <v>7.312409541701451E-4</v>
      </c>
      <c r="Q626" s="78">
        <v>114</v>
      </c>
      <c r="R626" s="65">
        <f>IFERROR(Q626/M618,"-")</f>
        <v>1.2026585082814643E-2</v>
      </c>
      <c r="S626" s="81">
        <f t="shared" si="65"/>
        <v>32467.587719298244</v>
      </c>
      <c r="T626" s="355"/>
      <c r="U626" s="355"/>
      <c r="V626" s="49" t="s">
        <v>114</v>
      </c>
      <c r="W626" s="78">
        <v>74571</v>
      </c>
      <c r="X626" s="65">
        <f>IFERROR(W626/T618,"-")</f>
        <v>3.1796016345585361E-4</v>
      </c>
      <c r="Y626" s="78">
        <v>4</v>
      </c>
      <c r="Z626" s="65">
        <f>IFERROR(Y626/U618,"-")</f>
        <v>6.7453625632377737E-3</v>
      </c>
      <c r="AA626" s="192">
        <f t="shared" si="66"/>
        <v>18642.75</v>
      </c>
      <c r="AB626" s="355"/>
      <c r="AC626" s="355"/>
      <c r="AD626" s="49" t="s">
        <v>114</v>
      </c>
      <c r="AE626" s="78">
        <v>45737</v>
      </c>
      <c r="AF626" s="65">
        <f>IFERROR(AE626/AB618,"-")</f>
        <v>1.4528539414043425E-4</v>
      </c>
      <c r="AG626" s="78">
        <v>5</v>
      </c>
      <c r="AH626" s="65">
        <f>IFERROR(AG626/AC618,"-")</f>
        <v>4.4682752457551383E-3</v>
      </c>
      <c r="AI626" s="81">
        <f t="shared" si="67"/>
        <v>9147.4</v>
      </c>
      <c r="AJ626" s="355"/>
      <c r="AK626" s="355"/>
      <c r="AL626" s="49" t="s">
        <v>114</v>
      </c>
      <c r="AM626" s="78">
        <v>984288</v>
      </c>
      <c r="AN626" s="65">
        <f>IFERROR(AM626/AJ618,"-")</f>
        <v>4.6891192066525266E-4</v>
      </c>
      <c r="AO626" s="78">
        <v>48</v>
      </c>
      <c r="AP626" s="65">
        <f>IFERROR(AO626/AK618,"-")</f>
        <v>1.5161086544535692E-2</v>
      </c>
      <c r="AQ626" s="81">
        <f t="shared" si="68"/>
        <v>20506</v>
      </c>
      <c r="AR626" s="355"/>
      <c r="AS626" s="355"/>
      <c r="AT626" s="49" t="s">
        <v>114</v>
      </c>
      <c r="AU626" s="78">
        <v>2596709</v>
      </c>
      <c r="AV626" s="65">
        <f>IFERROR(AU626/AR618,"-")</f>
        <v>1.0892506543147152E-3</v>
      </c>
      <c r="AW626" s="81">
        <v>57</v>
      </c>
      <c r="AX626" s="65">
        <f>IFERROR(AW626/AS618,"-")</f>
        <v>1.257445400397088E-2</v>
      </c>
      <c r="AY626" s="284">
        <f t="shared" si="69"/>
        <v>45556.298245614038</v>
      </c>
      <c r="AZ626" s="355"/>
      <c r="BA626" s="355"/>
      <c r="BB626" s="49" t="s">
        <v>114</v>
      </c>
      <c r="BC626" s="78">
        <v>59148</v>
      </c>
      <c r="BD626" s="65">
        <f>IFERROR(BC626/AZ618,"-")</f>
        <v>1.3057070666019655E-4</v>
      </c>
      <c r="BE626" s="78">
        <v>4</v>
      </c>
      <c r="BF626" s="65">
        <f>IFERROR(BE626/BA618,"-")</f>
        <v>1.0752688172043012E-2</v>
      </c>
      <c r="BG626" s="81">
        <f t="shared" si="70"/>
        <v>14787</v>
      </c>
      <c r="BH626" s="355"/>
      <c r="BI626" s="355"/>
      <c r="BJ626" s="49" t="s">
        <v>114</v>
      </c>
      <c r="BK626" s="78">
        <v>667774</v>
      </c>
      <c r="BL626" s="65">
        <f>IFERROR(BK626/BH618,"-")</f>
        <v>4.876777945250201E-4</v>
      </c>
      <c r="BM626" s="78">
        <v>33</v>
      </c>
      <c r="BN626" s="65">
        <f>IFERROR(BM626/BI618,"-")</f>
        <v>9.0734121528732465E-3</v>
      </c>
      <c r="BO626" s="192">
        <f t="shared" si="71"/>
        <v>20235.575757575756</v>
      </c>
      <c r="BP626" s="286"/>
    </row>
    <row r="627" spans="2:68" s="10" customFormat="1" ht="13.15" customHeight="1">
      <c r="B627" s="379"/>
      <c r="C627" s="374"/>
      <c r="D627" s="355"/>
      <c r="E627" s="355"/>
      <c r="F627" s="49" t="s">
        <v>115</v>
      </c>
      <c r="G627" s="78">
        <v>541271</v>
      </c>
      <c r="H627" s="65">
        <f>IFERROR(G627/D618,"-")</f>
        <v>8.1006799802406447E-4</v>
      </c>
      <c r="I627" s="78">
        <v>37</v>
      </c>
      <c r="J627" s="65">
        <f>IFERROR(I627/E618,"-")</f>
        <v>4.0704070407040702E-2</v>
      </c>
      <c r="K627" s="81">
        <f t="shared" si="64"/>
        <v>14628.945945945947</v>
      </c>
      <c r="L627" s="355"/>
      <c r="M627" s="355"/>
      <c r="N627" s="49" t="s">
        <v>115</v>
      </c>
      <c r="O627" s="78">
        <v>3248305</v>
      </c>
      <c r="P627" s="65">
        <f>IFERROR(O627/L618,"-")</f>
        <v>6.417449109532052E-4</v>
      </c>
      <c r="Q627" s="78">
        <v>254</v>
      </c>
      <c r="R627" s="65">
        <f>IFERROR(Q627/M618,"-")</f>
        <v>2.679607553539403E-2</v>
      </c>
      <c r="S627" s="81">
        <f t="shared" si="65"/>
        <v>12788.602362204725</v>
      </c>
      <c r="T627" s="355"/>
      <c r="U627" s="355"/>
      <c r="V627" s="49" t="s">
        <v>115</v>
      </c>
      <c r="W627" s="78">
        <v>25799</v>
      </c>
      <c r="X627" s="65">
        <f>IFERROR(W627/T618,"-")</f>
        <v>1.1000327549580355E-4</v>
      </c>
      <c r="Y627" s="78">
        <v>3</v>
      </c>
      <c r="Z627" s="65">
        <f>IFERROR(Y627/U618,"-")</f>
        <v>5.0590219224283303E-3</v>
      </c>
      <c r="AA627" s="192">
        <f t="shared" si="66"/>
        <v>8599.6666666666661</v>
      </c>
      <c r="AB627" s="355"/>
      <c r="AC627" s="355"/>
      <c r="AD627" s="49" t="s">
        <v>115</v>
      </c>
      <c r="AE627" s="78">
        <v>163730</v>
      </c>
      <c r="AF627" s="65">
        <f>IFERROR(AE627/AB618,"-")</f>
        <v>5.2009483749728444E-4</v>
      </c>
      <c r="AG627" s="78">
        <v>11</v>
      </c>
      <c r="AH627" s="65">
        <f>IFERROR(AG627/AC618,"-")</f>
        <v>9.8302055406613055E-3</v>
      </c>
      <c r="AI627" s="81">
        <f t="shared" si="67"/>
        <v>14884.545454545454</v>
      </c>
      <c r="AJ627" s="355"/>
      <c r="AK627" s="355"/>
      <c r="AL627" s="49" t="s">
        <v>115</v>
      </c>
      <c r="AM627" s="78">
        <v>1136380</v>
      </c>
      <c r="AN627" s="65">
        <f>IFERROR(AM627/AJ618,"-")</f>
        <v>5.4136810405651587E-4</v>
      </c>
      <c r="AO627" s="78">
        <v>104</v>
      </c>
      <c r="AP627" s="65">
        <f>IFERROR(AO627/AK618,"-")</f>
        <v>3.2849020846494E-2</v>
      </c>
      <c r="AQ627" s="81">
        <f t="shared" si="68"/>
        <v>10926.73076923077</v>
      </c>
      <c r="AR627" s="355"/>
      <c r="AS627" s="355"/>
      <c r="AT627" s="49" t="s">
        <v>115</v>
      </c>
      <c r="AU627" s="78">
        <v>1913494</v>
      </c>
      <c r="AV627" s="65">
        <f>IFERROR(AU627/AR618,"-")</f>
        <v>8.0266005606607514E-4</v>
      </c>
      <c r="AW627" s="81">
        <v>135</v>
      </c>
      <c r="AX627" s="65">
        <f>IFERROR(AW627/AS618,"-")</f>
        <v>2.9781601588352084E-2</v>
      </c>
      <c r="AY627" s="284">
        <f t="shared" si="69"/>
        <v>14174.029629629629</v>
      </c>
      <c r="AZ627" s="355"/>
      <c r="BA627" s="355"/>
      <c r="BB627" s="49" t="s">
        <v>115</v>
      </c>
      <c r="BC627" s="78">
        <v>140266</v>
      </c>
      <c r="BD627" s="65">
        <f>IFERROR(BC627/AZ618,"-")</f>
        <v>3.0964074424154884E-4</v>
      </c>
      <c r="BE627" s="78">
        <v>22</v>
      </c>
      <c r="BF627" s="65">
        <f>IFERROR(BE627/BA618,"-")</f>
        <v>5.9139784946236562E-2</v>
      </c>
      <c r="BG627" s="81">
        <f t="shared" si="70"/>
        <v>6375.727272727273</v>
      </c>
      <c r="BH627" s="355"/>
      <c r="BI627" s="355"/>
      <c r="BJ627" s="49" t="s">
        <v>115</v>
      </c>
      <c r="BK627" s="78">
        <v>756222</v>
      </c>
      <c r="BL627" s="65">
        <f>IFERROR(BK627/BH618,"-")</f>
        <v>5.5227169241584689E-4</v>
      </c>
      <c r="BM627" s="78">
        <v>64</v>
      </c>
      <c r="BN627" s="65">
        <f>IFERROR(BM627/BI618,"-")</f>
        <v>1.7596920538905693E-2</v>
      </c>
      <c r="BO627" s="192">
        <f t="shared" si="71"/>
        <v>11815.96875</v>
      </c>
      <c r="BP627" s="286"/>
    </row>
    <row r="628" spans="2:68" s="10" customFormat="1" ht="13.15" customHeight="1">
      <c r="B628" s="379"/>
      <c r="C628" s="374"/>
      <c r="D628" s="355"/>
      <c r="E628" s="355"/>
      <c r="F628" s="49" t="s">
        <v>116</v>
      </c>
      <c r="G628" s="78">
        <v>580281</v>
      </c>
      <c r="H628" s="65">
        <f>IFERROR(G628/D618,"-")</f>
        <v>8.6845049515197042E-4</v>
      </c>
      <c r="I628" s="78">
        <v>10</v>
      </c>
      <c r="J628" s="65">
        <f>IFERROR(I628/E618,"-")</f>
        <v>1.1001100110011002E-2</v>
      </c>
      <c r="K628" s="81">
        <f t="shared" si="64"/>
        <v>58028.1</v>
      </c>
      <c r="L628" s="355"/>
      <c r="M628" s="355"/>
      <c r="N628" s="49" t="s">
        <v>116</v>
      </c>
      <c r="O628" s="78">
        <v>887652</v>
      </c>
      <c r="P628" s="65">
        <f>IFERROR(O628/L618,"-")</f>
        <v>1.7536720033907977E-4</v>
      </c>
      <c r="Q628" s="78">
        <v>47</v>
      </c>
      <c r="R628" s="65">
        <f>IFERROR(Q628/M618,"-")</f>
        <v>4.9583289376516513E-3</v>
      </c>
      <c r="S628" s="81">
        <f t="shared" si="65"/>
        <v>18886.212765957447</v>
      </c>
      <c r="T628" s="355"/>
      <c r="U628" s="355"/>
      <c r="V628" s="49" t="s">
        <v>116</v>
      </c>
      <c r="W628" s="78">
        <v>5376</v>
      </c>
      <c r="X628" s="65">
        <f>IFERROR(W628/T618,"-")</f>
        <v>2.2922501223514087E-5</v>
      </c>
      <c r="Y628" s="78">
        <v>2</v>
      </c>
      <c r="Z628" s="65">
        <f>IFERROR(Y628/U618,"-")</f>
        <v>3.3726812816188868E-3</v>
      </c>
      <c r="AA628" s="192">
        <f t="shared" si="66"/>
        <v>2688</v>
      </c>
      <c r="AB628" s="355"/>
      <c r="AC628" s="355"/>
      <c r="AD628" s="49" t="s">
        <v>116</v>
      </c>
      <c r="AE628" s="78">
        <v>31764</v>
      </c>
      <c r="AF628" s="65">
        <f>IFERROR(AE628/AB618,"-")</f>
        <v>1.0089960555954158E-4</v>
      </c>
      <c r="AG628" s="78">
        <v>1</v>
      </c>
      <c r="AH628" s="65">
        <f>IFERROR(AG628/AC618,"-")</f>
        <v>8.9365504915102768E-4</v>
      </c>
      <c r="AI628" s="81">
        <f t="shared" si="67"/>
        <v>31764</v>
      </c>
      <c r="AJ628" s="355"/>
      <c r="AK628" s="355"/>
      <c r="AL628" s="49" t="s">
        <v>116</v>
      </c>
      <c r="AM628" s="78">
        <v>695780</v>
      </c>
      <c r="AN628" s="65">
        <f>IFERROR(AM628/AJ618,"-")</f>
        <v>3.3146755437480648E-4</v>
      </c>
      <c r="AO628" s="78">
        <v>22</v>
      </c>
      <c r="AP628" s="65">
        <f>IFERROR(AO628/AK618,"-")</f>
        <v>6.9488313329121917E-3</v>
      </c>
      <c r="AQ628" s="81">
        <f t="shared" si="68"/>
        <v>31626.363636363636</v>
      </c>
      <c r="AR628" s="355"/>
      <c r="AS628" s="355"/>
      <c r="AT628" s="49" t="s">
        <v>116</v>
      </c>
      <c r="AU628" s="78">
        <v>154732</v>
      </c>
      <c r="AV628" s="65">
        <f>IFERROR(AU628/AR618,"-")</f>
        <v>6.4905976081041245E-5</v>
      </c>
      <c r="AW628" s="81">
        <v>22</v>
      </c>
      <c r="AX628" s="65">
        <f>IFERROR(AW628/AS618,"-")</f>
        <v>4.8532980366203394E-3</v>
      </c>
      <c r="AY628" s="284">
        <f t="shared" si="69"/>
        <v>7033.272727272727</v>
      </c>
      <c r="AZ628" s="355"/>
      <c r="BA628" s="355"/>
      <c r="BB628" s="49" t="s">
        <v>116</v>
      </c>
      <c r="BC628" s="78">
        <v>667987</v>
      </c>
      <c r="BD628" s="65">
        <f>IFERROR(BC628/AZ618,"-")</f>
        <v>1.474598205008195E-3</v>
      </c>
      <c r="BE628" s="78">
        <v>14</v>
      </c>
      <c r="BF628" s="65">
        <f>IFERROR(BE628/BA618,"-")</f>
        <v>3.7634408602150539E-2</v>
      </c>
      <c r="BG628" s="81">
        <f t="shared" si="70"/>
        <v>47713.357142857145</v>
      </c>
      <c r="BH628" s="355"/>
      <c r="BI628" s="355"/>
      <c r="BJ628" s="49" t="s">
        <v>116</v>
      </c>
      <c r="BK628" s="78">
        <v>49087</v>
      </c>
      <c r="BL628" s="65">
        <f>IFERROR(BK628/BH618,"-")</f>
        <v>3.5848415631410717E-5</v>
      </c>
      <c r="BM628" s="78">
        <v>8</v>
      </c>
      <c r="BN628" s="65">
        <f>IFERROR(BM628/BI618,"-")</f>
        <v>2.1996150673632116E-3</v>
      </c>
      <c r="BO628" s="192">
        <f t="shared" si="71"/>
        <v>6135.875</v>
      </c>
      <c r="BP628" s="286"/>
    </row>
    <row r="629" spans="2:68" s="10" customFormat="1" ht="13.15" customHeight="1">
      <c r="B629" s="379"/>
      <c r="C629" s="374"/>
      <c r="D629" s="355"/>
      <c r="E629" s="355"/>
      <c r="F629" s="49" t="s">
        <v>117</v>
      </c>
      <c r="G629" s="78">
        <v>4256849</v>
      </c>
      <c r="H629" s="65">
        <f>IFERROR(G629/D618,"-")</f>
        <v>6.3708145223386088E-3</v>
      </c>
      <c r="I629" s="78">
        <v>11</v>
      </c>
      <c r="J629" s="65">
        <f>IFERROR(I629/E618,"-")</f>
        <v>1.2101210121012101E-2</v>
      </c>
      <c r="K629" s="81">
        <f t="shared" si="64"/>
        <v>386986.27272727271</v>
      </c>
      <c r="L629" s="355"/>
      <c r="M629" s="355"/>
      <c r="N629" s="49" t="s">
        <v>117</v>
      </c>
      <c r="O629" s="78">
        <v>13618881</v>
      </c>
      <c r="P629" s="65">
        <f>IFERROR(O629/L618,"-")</f>
        <v>2.6905871137800478E-3</v>
      </c>
      <c r="Q629" s="78">
        <v>51</v>
      </c>
      <c r="R629" s="65">
        <f>IFERROR(Q629/M618,"-")</f>
        <v>5.380314379153919E-3</v>
      </c>
      <c r="S629" s="81">
        <f t="shared" si="65"/>
        <v>267036.8823529412</v>
      </c>
      <c r="T629" s="355"/>
      <c r="U629" s="355"/>
      <c r="V629" s="49" t="s">
        <v>117</v>
      </c>
      <c r="W629" s="78">
        <v>22449</v>
      </c>
      <c r="X629" s="65">
        <f>IFERROR(W629/T618,"-")</f>
        <v>9.5719350812252182E-5</v>
      </c>
      <c r="Y629" s="78">
        <v>2</v>
      </c>
      <c r="Z629" s="65">
        <f>IFERROR(Y629/U618,"-")</f>
        <v>3.3726812816188868E-3</v>
      </c>
      <c r="AA629" s="192">
        <f t="shared" si="66"/>
        <v>11224.5</v>
      </c>
      <c r="AB629" s="355"/>
      <c r="AC629" s="355"/>
      <c r="AD629" s="49" t="s">
        <v>117</v>
      </c>
      <c r="AE629" s="78">
        <v>414146</v>
      </c>
      <c r="AF629" s="65">
        <f>IFERROR(AE629/AB618,"-")</f>
        <v>1.3155511914136101E-3</v>
      </c>
      <c r="AG629" s="78">
        <v>2</v>
      </c>
      <c r="AH629" s="65">
        <f>IFERROR(AG629/AC618,"-")</f>
        <v>1.7873100983020554E-3</v>
      </c>
      <c r="AI629" s="81">
        <f t="shared" si="67"/>
        <v>207073</v>
      </c>
      <c r="AJ629" s="355"/>
      <c r="AK629" s="355"/>
      <c r="AL629" s="49" t="s">
        <v>117</v>
      </c>
      <c r="AM629" s="78">
        <v>7590752</v>
      </c>
      <c r="AN629" s="65">
        <f>IFERROR(AM629/AJ618,"-")</f>
        <v>3.6162120229176909E-3</v>
      </c>
      <c r="AO629" s="78">
        <v>23</v>
      </c>
      <c r="AP629" s="65">
        <f>IFERROR(AO629/AK618,"-")</f>
        <v>7.2646873025900187E-3</v>
      </c>
      <c r="AQ629" s="81">
        <f t="shared" si="68"/>
        <v>330032.69565217389</v>
      </c>
      <c r="AR629" s="355"/>
      <c r="AS629" s="355"/>
      <c r="AT629" s="49" t="s">
        <v>117</v>
      </c>
      <c r="AU629" s="78">
        <v>5591534</v>
      </c>
      <c r="AV629" s="65">
        <f>IFERROR(AU629/AR618,"-")</f>
        <v>2.3455004269338523E-3</v>
      </c>
      <c r="AW629" s="81">
        <v>24</v>
      </c>
      <c r="AX629" s="65">
        <f>IFERROR(AW629/AS618,"-")</f>
        <v>5.2945069490403706E-3</v>
      </c>
      <c r="AY629" s="284">
        <f t="shared" si="69"/>
        <v>232980.58333333334</v>
      </c>
      <c r="AZ629" s="355"/>
      <c r="BA629" s="355"/>
      <c r="BB629" s="49" t="s">
        <v>117</v>
      </c>
      <c r="BC629" s="78">
        <v>7296496</v>
      </c>
      <c r="BD629" s="65">
        <f>IFERROR(BC629/AZ618,"-")</f>
        <v>1.6107199547969457E-2</v>
      </c>
      <c r="BE629" s="78">
        <v>13</v>
      </c>
      <c r="BF629" s="65">
        <f>IFERROR(BE629/BA618,"-")</f>
        <v>3.4946236559139782E-2</v>
      </c>
      <c r="BG629" s="81">
        <f t="shared" si="70"/>
        <v>561268.92307692312</v>
      </c>
      <c r="BH629" s="355"/>
      <c r="BI629" s="355"/>
      <c r="BJ629" s="49" t="s">
        <v>117</v>
      </c>
      <c r="BK629" s="78">
        <v>122657</v>
      </c>
      <c r="BL629" s="65">
        <f>IFERROR(BK629/BH618,"-")</f>
        <v>8.9576855707253344E-5</v>
      </c>
      <c r="BM629" s="78">
        <v>9</v>
      </c>
      <c r="BN629" s="65">
        <f>IFERROR(BM629/BI618,"-")</f>
        <v>2.474566950783613E-3</v>
      </c>
      <c r="BO629" s="192">
        <f t="shared" si="71"/>
        <v>13628.555555555555</v>
      </c>
      <c r="BP629" s="286"/>
    </row>
    <row r="630" spans="2:68" s="10" customFormat="1" ht="13.15" customHeight="1">
      <c r="B630" s="379"/>
      <c r="C630" s="374"/>
      <c r="D630" s="355"/>
      <c r="E630" s="355"/>
      <c r="F630" s="49" t="s">
        <v>118</v>
      </c>
      <c r="G630" s="78">
        <v>4117311</v>
      </c>
      <c r="H630" s="65">
        <f>IFERROR(G630/D618,"-")</f>
        <v>6.1619814824966776E-3</v>
      </c>
      <c r="I630" s="78">
        <v>108</v>
      </c>
      <c r="J630" s="65">
        <f>IFERROR(I630/E618,"-")</f>
        <v>0.11881188118811881</v>
      </c>
      <c r="K630" s="81">
        <f t="shared" si="64"/>
        <v>38123.25</v>
      </c>
      <c r="L630" s="355"/>
      <c r="M630" s="355"/>
      <c r="N630" s="49" t="s">
        <v>118</v>
      </c>
      <c r="O630" s="78">
        <v>36329254</v>
      </c>
      <c r="P630" s="65">
        <f>IFERROR(O630/L618,"-")</f>
        <v>7.1773167461880501E-3</v>
      </c>
      <c r="Q630" s="78">
        <v>916</v>
      </c>
      <c r="R630" s="65">
        <f>IFERROR(Q630/M618,"-")</f>
        <v>9.6634666104019412E-2</v>
      </c>
      <c r="S630" s="81">
        <f t="shared" si="65"/>
        <v>39660.757641921395</v>
      </c>
      <c r="T630" s="355"/>
      <c r="U630" s="355"/>
      <c r="V630" s="49" t="s">
        <v>118</v>
      </c>
      <c r="W630" s="78">
        <v>3578025</v>
      </c>
      <c r="X630" s="65">
        <f>IFERROR(W630/T618,"-")</f>
        <v>1.5256190930108628E-2</v>
      </c>
      <c r="Y630" s="78">
        <v>51</v>
      </c>
      <c r="Z630" s="65">
        <f>IFERROR(Y630/U618,"-")</f>
        <v>8.6003372681281623E-2</v>
      </c>
      <c r="AA630" s="192">
        <f t="shared" si="66"/>
        <v>70157.352941176476</v>
      </c>
      <c r="AB630" s="355"/>
      <c r="AC630" s="355"/>
      <c r="AD630" s="49" t="s">
        <v>118</v>
      </c>
      <c r="AE630" s="78">
        <v>2737061</v>
      </c>
      <c r="AF630" s="65">
        <f>IFERROR(AE630/AB618,"-")</f>
        <v>8.6943828010453486E-3</v>
      </c>
      <c r="AG630" s="78">
        <v>64</v>
      </c>
      <c r="AH630" s="65">
        <f>IFERROR(AG630/AC618,"-")</f>
        <v>5.7193923145665772E-2</v>
      </c>
      <c r="AI630" s="81">
        <f t="shared" si="67"/>
        <v>42766.578125</v>
      </c>
      <c r="AJ630" s="355"/>
      <c r="AK630" s="355"/>
      <c r="AL630" s="49" t="s">
        <v>118</v>
      </c>
      <c r="AM630" s="78">
        <v>15780963</v>
      </c>
      <c r="AN630" s="65">
        <f>IFERROR(AM630/AJ618,"-")</f>
        <v>7.5180045578908689E-3</v>
      </c>
      <c r="AO630" s="78">
        <v>374</v>
      </c>
      <c r="AP630" s="65">
        <f>IFERROR(AO630/AK618,"-")</f>
        <v>0.11813013265950727</v>
      </c>
      <c r="AQ630" s="81">
        <f t="shared" si="68"/>
        <v>42195.088235294119</v>
      </c>
      <c r="AR630" s="355"/>
      <c r="AS630" s="355"/>
      <c r="AT630" s="49" t="s">
        <v>118</v>
      </c>
      <c r="AU630" s="78">
        <v>13467503</v>
      </c>
      <c r="AV630" s="65">
        <f>IFERROR(AU630/AR618,"-")</f>
        <v>5.6492608354403173E-3</v>
      </c>
      <c r="AW630" s="81">
        <v>418</v>
      </c>
      <c r="AX630" s="65">
        <f>IFERROR(AW630/AS618,"-")</f>
        <v>9.2212662695786457E-2</v>
      </c>
      <c r="AY630" s="284">
        <f t="shared" si="69"/>
        <v>32218.906698564595</v>
      </c>
      <c r="AZ630" s="355"/>
      <c r="BA630" s="355"/>
      <c r="BB630" s="49" t="s">
        <v>118</v>
      </c>
      <c r="BC630" s="78">
        <v>3594008</v>
      </c>
      <c r="BD630" s="65">
        <f>IFERROR(BC630/AZ618,"-")</f>
        <v>7.933863601514839E-3</v>
      </c>
      <c r="BE630" s="78">
        <v>61</v>
      </c>
      <c r="BF630" s="65">
        <f>IFERROR(BE630/BA618,"-")</f>
        <v>0.16397849462365591</v>
      </c>
      <c r="BG630" s="81">
        <f t="shared" si="70"/>
        <v>58918.163934426229</v>
      </c>
      <c r="BH630" s="355"/>
      <c r="BI630" s="355"/>
      <c r="BJ630" s="49" t="s">
        <v>118</v>
      </c>
      <c r="BK630" s="78">
        <v>7155748</v>
      </c>
      <c r="BL630" s="65">
        <f>IFERROR(BK630/BH618,"-")</f>
        <v>5.2258689359226682E-3</v>
      </c>
      <c r="BM630" s="78">
        <v>236</v>
      </c>
      <c r="BN630" s="65">
        <f>IFERROR(BM630/BI618,"-")</f>
        <v>6.4888644487214736E-2</v>
      </c>
      <c r="BO630" s="192">
        <f t="shared" si="71"/>
        <v>30320.966101694914</v>
      </c>
      <c r="BP630" s="286"/>
    </row>
    <row r="631" spans="2:68" s="10" customFormat="1" ht="13.15" customHeight="1">
      <c r="B631" s="379"/>
      <c r="C631" s="374"/>
      <c r="D631" s="355"/>
      <c r="E631" s="355"/>
      <c r="F631" s="49" t="s">
        <v>119</v>
      </c>
      <c r="G631" s="78">
        <v>12112739</v>
      </c>
      <c r="H631" s="65">
        <f>IFERROR(G631/D618,"-")</f>
        <v>1.8127965903065209E-2</v>
      </c>
      <c r="I631" s="78">
        <v>121</v>
      </c>
      <c r="J631" s="65">
        <f>IFERROR(I631/E618,"-")</f>
        <v>0.13311331133113311</v>
      </c>
      <c r="K631" s="81">
        <f t="shared" si="64"/>
        <v>100105.28099173553</v>
      </c>
      <c r="L631" s="355"/>
      <c r="M631" s="355"/>
      <c r="N631" s="49" t="s">
        <v>119</v>
      </c>
      <c r="O631" s="78">
        <v>51873162</v>
      </c>
      <c r="P631" s="65">
        <f>IFERROR(O631/L618,"-")</f>
        <v>1.0248217987089017E-2</v>
      </c>
      <c r="Q631" s="78">
        <v>661</v>
      </c>
      <c r="R631" s="65">
        <f>IFERROR(Q631/M618,"-")</f>
        <v>6.9733094208249816E-2</v>
      </c>
      <c r="S631" s="81">
        <f t="shared" si="65"/>
        <v>78476.795763993941</v>
      </c>
      <c r="T631" s="355"/>
      <c r="U631" s="355"/>
      <c r="V631" s="49" t="s">
        <v>119</v>
      </c>
      <c r="W631" s="78">
        <v>2396275</v>
      </c>
      <c r="X631" s="65">
        <f>IFERROR(W631/T618,"-")</f>
        <v>1.0217376603306587E-2</v>
      </c>
      <c r="Y631" s="78">
        <v>38</v>
      </c>
      <c r="Z631" s="65">
        <f>IFERROR(Y631/U618,"-")</f>
        <v>6.4080944350758853E-2</v>
      </c>
      <c r="AA631" s="192">
        <f t="shared" si="66"/>
        <v>63059.868421052633</v>
      </c>
      <c r="AB631" s="355"/>
      <c r="AC631" s="355"/>
      <c r="AD631" s="49" t="s">
        <v>119</v>
      </c>
      <c r="AE631" s="78">
        <v>4942926</v>
      </c>
      <c r="AF631" s="65">
        <f>IFERROR(AE631/AB618,"-")</f>
        <v>1.570140044421366E-2</v>
      </c>
      <c r="AG631" s="78">
        <v>47</v>
      </c>
      <c r="AH631" s="65">
        <f>IFERROR(AG631/AC618,"-")</f>
        <v>4.20017873100983E-2</v>
      </c>
      <c r="AI631" s="81">
        <f t="shared" si="67"/>
        <v>105168.63829787234</v>
      </c>
      <c r="AJ631" s="355"/>
      <c r="AK631" s="355"/>
      <c r="AL631" s="49" t="s">
        <v>119</v>
      </c>
      <c r="AM631" s="78">
        <v>20624904</v>
      </c>
      <c r="AN631" s="65">
        <f>IFERROR(AM631/AJ618,"-")</f>
        <v>9.8256438645766813E-3</v>
      </c>
      <c r="AO631" s="78">
        <v>270</v>
      </c>
      <c r="AP631" s="65">
        <f>IFERROR(AO631/AK618,"-")</f>
        <v>8.5281111813013261E-2</v>
      </c>
      <c r="AQ631" s="81">
        <f t="shared" si="68"/>
        <v>76388.53333333334</v>
      </c>
      <c r="AR631" s="355"/>
      <c r="AS631" s="355"/>
      <c r="AT631" s="49" t="s">
        <v>119</v>
      </c>
      <c r="AU631" s="78">
        <v>21457932</v>
      </c>
      <c r="AV631" s="65">
        <f>IFERROR(AU631/AR618,"-")</f>
        <v>9.0010341825906056E-3</v>
      </c>
      <c r="AW631" s="81">
        <v>279</v>
      </c>
      <c r="AX631" s="65">
        <f>IFERROR(AW631/AS618,"-")</f>
        <v>6.1548643282594309E-2</v>
      </c>
      <c r="AY631" s="284">
        <f t="shared" si="69"/>
        <v>76910.150537634414</v>
      </c>
      <c r="AZ631" s="355"/>
      <c r="BA631" s="355"/>
      <c r="BB631" s="49" t="s">
        <v>119</v>
      </c>
      <c r="BC631" s="78">
        <v>17714564</v>
      </c>
      <c r="BD631" s="65">
        <f>IFERROR(BC631/AZ618,"-")</f>
        <v>3.9105348273099312E-2</v>
      </c>
      <c r="BE631" s="78">
        <v>159</v>
      </c>
      <c r="BF631" s="65">
        <f>IFERROR(BE631/BA618,"-")</f>
        <v>0.42741935483870969</v>
      </c>
      <c r="BG631" s="81">
        <f t="shared" si="70"/>
        <v>111412.35220125786</v>
      </c>
      <c r="BH631" s="355"/>
      <c r="BI631" s="355"/>
      <c r="BJ631" s="49" t="s">
        <v>119</v>
      </c>
      <c r="BK631" s="78">
        <v>13529413</v>
      </c>
      <c r="BL631" s="65">
        <f>IFERROR(BK631/BH618,"-")</f>
        <v>9.8805797965451428E-3</v>
      </c>
      <c r="BM631" s="78">
        <v>196</v>
      </c>
      <c r="BN631" s="65">
        <f>IFERROR(BM631/BI618,"-")</f>
        <v>5.3890569150398679E-2</v>
      </c>
      <c r="BO631" s="192">
        <f t="shared" si="71"/>
        <v>69027.617346938772</v>
      </c>
      <c r="BP631" s="286"/>
    </row>
    <row r="632" spans="2:68" s="10" customFormat="1" ht="13.15" customHeight="1">
      <c r="B632" s="379"/>
      <c r="C632" s="374"/>
      <c r="D632" s="355"/>
      <c r="E632" s="355"/>
      <c r="F632" s="49" t="s">
        <v>120</v>
      </c>
      <c r="G632" s="78">
        <v>5854977</v>
      </c>
      <c r="H632" s="65">
        <f>IFERROR(G632/D618,"-")</f>
        <v>8.7625782590734468E-3</v>
      </c>
      <c r="I632" s="78">
        <v>100</v>
      </c>
      <c r="J632" s="65">
        <f>IFERROR(I632/E618,"-")</f>
        <v>0.11001100110011001</v>
      </c>
      <c r="K632" s="81">
        <f t="shared" si="64"/>
        <v>58549.77</v>
      </c>
      <c r="L632" s="355"/>
      <c r="M632" s="355"/>
      <c r="N632" s="49" t="s">
        <v>120</v>
      </c>
      <c r="O632" s="78">
        <v>21708107</v>
      </c>
      <c r="P632" s="65">
        <f>IFERROR(O632/L618,"-")</f>
        <v>4.2887189453199902E-3</v>
      </c>
      <c r="Q632" s="78">
        <v>489</v>
      </c>
      <c r="R632" s="65">
        <f>IFERROR(Q632/M618,"-")</f>
        <v>5.1587720223652281E-2</v>
      </c>
      <c r="S632" s="81">
        <f t="shared" si="65"/>
        <v>44392.856850715747</v>
      </c>
      <c r="T632" s="355"/>
      <c r="U632" s="355"/>
      <c r="V632" s="49" t="s">
        <v>120</v>
      </c>
      <c r="W632" s="78">
        <v>950047</v>
      </c>
      <c r="X632" s="65">
        <f>IFERROR(W632/T618,"-")</f>
        <v>4.0508656100996816E-3</v>
      </c>
      <c r="Y632" s="78">
        <v>23</v>
      </c>
      <c r="Z632" s="65">
        <f>IFERROR(Y632/U618,"-")</f>
        <v>3.87858347386172E-2</v>
      </c>
      <c r="AA632" s="192">
        <f t="shared" si="66"/>
        <v>41306.391304347824</v>
      </c>
      <c r="AB632" s="355"/>
      <c r="AC632" s="355"/>
      <c r="AD632" s="49" t="s">
        <v>120</v>
      </c>
      <c r="AE632" s="78">
        <v>1507266</v>
      </c>
      <c r="AF632" s="65">
        <f>IFERROR(AE632/AB618,"-")</f>
        <v>4.7878902176460144E-3</v>
      </c>
      <c r="AG632" s="78">
        <v>30</v>
      </c>
      <c r="AH632" s="65">
        <f>IFERROR(AG632/AC618,"-")</f>
        <v>2.6809651474530832E-2</v>
      </c>
      <c r="AI632" s="81">
        <f t="shared" si="67"/>
        <v>50242.2</v>
      </c>
      <c r="AJ632" s="355"/>
      <c r="AK632" s="355"/>
      <c r="AL632" s="49" t="s">
        <v>120</v>
      </c>
      <c r="AM632" s="78">
        <v>9352046</v>
      </c>
      <c r="AN632" s="65">
        <f>IFERROR(AM632/AJ618,"-")</f>
        <v>4.4552873264835022E-3</v>
      </c>
      <c r="AO632" s="78">
        <v>188</v>
      </c>
      <c r="AP632" s="65">
        <f>IFERROR(AO632/AK618,"-")</f>
        <v>5.9380922299431461E-2</v>
      </c>
      <c r="AQ632" s="81">
        <f t="shared" si="68"/>
        <v>49744.925531914894</v>
      </c>
      <c r="AR632" s="355"/>
      <c r="AS632" s="355"/>
      <c r="AT632" s="49" t="s">
        <v>120</v>
      </c>
      <c r="AU632" s="78">
        <v>9656499</v>
      </c>
      <c r="AV632" s="65">
        <f>IFERROR(AU632/AR618,"-")</f>
        <v>4.0506455879882547E-3</v>
      </c>
      <c r="AW632" s="81">
        <v>241</v>
      </c>
      <c r="AX632" s="65">
        <f>IFERROR(AW632/AS618,"-")</f>
        <v>5.3165673946613722E-2</v>
      </c>
      <c r="AY632" s="284">
        <f t="shared" si="69"/>
        <v>40068.460580912862</v>
      </c>
      <c r="AZ632" s="355"/>
      <c r="BA632" s="355"/>
      <c r="BB632" s="49" t="s">
        <v>120</v>
      </c>
      <c r="BC632" s="78">
        <v>1921221</v>
      </c>
      <c r="BD632" s="65">
        <f>IFERROR(BC632/AZ618,"-")</f>
        <v>4.2411439714007152E-3</v>
      </c>
      <c r="BE632" s="78">
        <v>45</v>
      </c>
      <c r="BF632" s="65">
        <f>IFERROR(BE632/BA618,"-")</f>
        <v>0.12096774193548387</v>
      </c>
      <c r="BG632" s="81">
        <f t="shared" si="70"/>
        <v>42693.8</v>
      </c>
      <c r="BH632" s="355"/>
      <c r="BI632" s="355"/>
      <c r="BJ632" s="49" t="s">
        <v>120</v>
      </c>
      <c r="BK632" s="78">
        <v>5258337</v>
      </c>
      <c r="BL632" s="65">
        <f>IFERROR(BK632/BH618,"-")</f>
        <v>3.8401827430078299E-3</v>
      </c>
      <c r="BM632" s="78">
        <v>128</v>
      </c>
      <c r="BN632" s="65">
        <f>IFERROR(BM632/BI618,"-")</f>
        <v>3.5193841077811386E-2</v>
      </c>
      <c r="BO632" s="192">
        <f t="shared" si="71"/>
        <v>41080.7578125</v>
      </c>
      <c r="BP632" s="286"/>
    </row>
    <row r="633" spans="2:68" s="10" customFormat="1" ht="13.15" customHeight="1">
      <c r="B633" s="379"/>
      <c r="C633" s="374"/>
      <c r="D633" s="355"/>
      <c r="E633" s="355"/>
      <c r="F633" s="50" t="s">
        <v>121</v>
      </c>
      <c r="G633" s="79">
        <v>700864</v>
      </c>
      <c r="H633" s="66">
        <f>IFERROR(G633/D618,"-")</f>
        <v>1.0489154182787143E-3</v>
      </c>
      <c r="I633" s="79">
        <v>71</v>
      </c>
      <c r="J633" s="66">
        <f>IFERROR(I633/E618,"-")</f>
        <v>7.8107810781078105E-2</v>
      </c>
      <c r="K633" s="82">
        <f t="shared" si="64"/>
        <v>9871.3239436619715</v>
      </c>
      <c r="L633" s="355"/>
      <c r="M633" s="355"/>
      <c r="N633" s="50" t="s">
        <v>121</v>
      </c>
      <c r="O633" s="79">
        <v>7179756</v>
      </c>
      <c r="P633" s="66">
        <f>IFERROR(O633/L618,"-")</f>
        <v>1.4184542014637606E-3</v>
      </c>
      <c r="Q633" s="79">
        <v>600</v>
      </c>
      <c r="R633" s="66">
        <f>IFERROR(Q633/M618,"-")</f>
        <v>6.3297816225340225E-2</v>
      </c>
      <c r="S633" s="82">
        <f t="shared" si="65"/>
        <v>11966.26</v>
      </c>
      <c r="T633" s="355"/>
      <c r="U633" s="355"/>
      <c r="V633" s="50" t="s">
        <v>121</v>
      </c>
      <c r="W633" s="79">
        <v>484082</v>
      </c>
      <c r="X633" s="66">
        <f>IFERROR(W633/T618,"-")</f>
        <v>2.064056963779975E-3</v>
      </c>
      <c r="Y633" s="79">
        <v>25</v>
      </c>
      <c r="Z633" s="66">
        <f>IFERROR(Y633/U618,"-")</f>
        <v>4.2158516020236091E-2</v>
      </c>
      <c r="AA633" s="193">
        <f t="shared" si="66"/>
        <v>19363.28</v>
      </c>
      <c r="AB633" s="355"/>
      <c r="AC633" s="355"/>
      <c r="AD633" s="50" t="s">
        <v>121</v>
      </c>
      <c r="AE633" s="79">
        <v>306377</v>
      </c>
      <c r="AF633" s="66">
        <f>IFERROR(AE633/AB618,"-")</f>
        <v>9.7321868947600025E-4</v>
      </c>
      <c r="AG633" s="79">
        <v>42</v>
      </c>
      <c r="AH633" s="66">
        <f>IFERROR(AG633/AC618,"-")</f>
        <v>3.7533512064343161E-2</v>
      </c>
      <c r="AI633" s="82">
        <f t="shared" si="67"/>
        <v>7294.6904761904761</v>
      </c>
      <c r="AJ633" s="355"/>
      <c r="AK633" s="355"/>
      <c r="AL633" s="50" t="s">
        <v>121</v>
      </c>
      <c r="AM633" s="79">
        <v>3450612</v>
      </c>
      <c r="AN633" s="66">
        <f>IFERROR(AM633/AJ618,"-")</f>
        <v>1.6438614515168009E-3</v>
      </c>
      <c r="AO633" s="79">
        <v>240</v>
      </c>
      <c r="AP633" s="66">
        <f>IFERROR(AO633/AK618,"-")</f>
        <v>7.5805432722678465E-2</v>
      </c>
      <c r="AQ633" s="82">
        <f t="shared" si="68"/>
        <v>14377.55</v>
      </c>
      <c r="AR633" s="355"/>
      <c r="AS633" s="355"/>
      <c r="AT633" s="50" t="s">
        <v>121</v>
      </c>
      <c r="AU633" s="79">
        <v>2879079</v>
      </c>
      <c r="AV633" s="66">
        <f>IFERROR(AU633/AR618,"-")</f>
        <v>1.2076973910337108E-3</v>
      </c>
      <c r="AW633" s="82">
        <v>284</v>
      </c>
      <c r="AX633" s="68">
        <f>IFERROR(AW633/AS618,"-")</f>
        <v>6.265166556364439E-2</v>
      </c>
      <c r="AY633" s="287">
        <f t="shared" si="69"/>
        <v>10137.602112676057</v>
      </c>
      <c r="AZ633" s="355"/>
      <c r="BA633" s="355"/>
      <c r="BB633" s="50" t="s">
        <v>121</v>
      </c>
      <c r="BC633" s="79">
        <v>791668</v>
      </c>
      <c r="BD633" s="66">
        <f>IFERROR(BC633/AZ618,"-")</f>
        <v>1.7476271420887347E-3</v>
      </c>
      <c r="BE633" s="79">
        <v>50</v>
      </c>
      <c r="BF633" s="66">
        <f>IFERROR(BE633/BA618,"-")</f>
        <v>0.13440860215053763</v>
      </c>
      <c r="BG633" s="82">
        <f t="shared" si="70"/>
        <v>15833.36</v>
      </c>
      <c r="BH633" s="355"/>
      <c r="BI633" s="355"/>
      <c r="BJ633" s="50" t="s">
        <v>121</v>
      </c>
      <c r="BK633" s="79">
        <v>2675377</v>
      </c>
      <c r="BL633" s="66">
        <f>IFERROR(BK633/BH618,"-")</f>
        <v>1.9538376080574637E-3</v>
      </c>
      <c r="BM633" s="79">
        <v>157</v>
      </c>
      <c r="BN633" s="66">
        <f>IFERROR(BM633/BI618,"-")</f>
        <v>4.3167445697003023E-2</v>
      </c>
      <c r="BO633" s="193">
        <f t="shared" si="71"/>
        <v>17040.617834394903</v>
      </c>
      <c r="BP633" s="286"/>
    </row>
    <row r="634" spans="2:68" s="10" customFormat="1" ht="13.15" customHeight="1">
      <c r="B634" s="380"/>
      <c r="C634" s="375"/>
      <c r="D634" s="356"/>
      <c r="E634" s="356"/>
      <c r="F634" s="51" t="s">
        <v>71</v>
      </c>
      <c r="G634" s="74">
        <f>SUM(G618:G633)</f>
        <v>183906793</v>
      </c>
      <c r="H634" s="66">
        <f>IFERROR(G634/D618,"-")</f>
        <v>0.27523552458664152</v>
      </c>
      <c r="I634" s="79">
        <v>800</v>
      </c>
      <c r="J634" s="66">
        <f>IFERROR(I634/E618,"-")</f>
        <v>0.88008800880088012</v>
      </c>
      <c r="K634" s="82">
        <f t="shared" si="64"/>
        <v>229883.49124999999</v>
      </c>
      <c r="L634" s="356"/>
      <c r="M634" s="356"/>
      <c r="N634" s="51" t="s">
        <v>71</v>
      </c>
      <c r="O634" s="74">
        <f>SUM(O618:O633)</f>
        <v>986061903</v>
      </c>
      <c r="P634" s="66">
        <f>IFERROR(O634/L618,"-")</f>
        <v>0.19480935692155849</v>
      </c>
      <c r="Q634" s="79">
        <v>7385</v>
      </c>
      <c r="R634" s="66">
        <f>IFERROR(Q634/M618,"-")</f>
        <v>0.77909062137356266</v>
      </c>
      <c r="S634" s="82">
        <f t="shared" si="65"/>
        <v>133522.26174678403</v>
      </c>
      <c r="T634" s="356"/>
      <c r="U634" s="356"/>
      <c r="V634" s="51" t="s">
        <v>71</v>
      </c>
      <c r="W634" s="74">
        <f>SUM(W618:W633)</f>
        <v>18877028</v>
      </c>
      <c r="X634" s="66">
        <f>IFERROR(W634/T618,"-")</f>
        <v>8.048896901531058E-2</v>
      </c>
      <c r="Y634" s="79">
        <v>247</v>
      </c>
      <c r="Z634" s="66">
        <f>IFERROR(Y634/U618,"-")</f>
        <v>0.41652613827993257</v>
      </c>
      <c r="AA634" s="193">
        <f t="shared" si="66"/>
        <v>76425.214574898782</v>
      </c>
      <c r="AB634" s="356"/>
      <c r="AC634" s="356"/>
      <c r="AD634" s="51" t="s">
        <v>71</v>
      </c>
      <c r="AE634" s="74">
        <f>SUM(AE618:AE633)</f>
        <v>31891736</v>
      </c>
      <c r="AF634" s="66">
        <f>IFERROR(AE634/AB618,"-")</f>
        <v>0.10130536402874425</v>
      </c>
      <c r="AG634" s="79">
        <v>367</v>
      </c>
      <c r="AH634" s="66">
        <f>IFERROR(AG634/AC618,"-")</f>
        <v>0.32797140303842715</v>
      </c>
      <c r="AI634" s="82">
        <f t="shared" si="67"/>
        <v>86898.46321525886</v>
      </c>
      <c r="AJ634" s="356"/>
      <c r="AK634" s="356"/>
      <c r="AL634" s="51" t="s">
        <v>71</v>
      </c>
      <c r="AM634" s="74">
        <f>SUM(AM618:AM633)</f>
        <v>453002631</v>
      </c>
      <c r="AN634" s="66">
        <f>IFERROR(AM634/AJ618,"-")</f>
        <v>0.21580912676840797</v>
      </c>
      <c r="AO634" s="79">
        <v>2827</v>
      </c>
      <c r="AP634" s="66">
        <f>IFERROR(AO634/AK618,"-")</f>
        <v>0.89292482627921665</v>
      </c>
      <c r="AQ634" s="82">
        <f t="shared" si="68"/>
        <v>160241.46834099753</v>
      </c>
      <c r="AR634" s="356"/>
      <c r="AS634" s="356"/>
      <c r="AT634" s="51" t="s">
        <v>71</v>
      </c>
      <c r="AU634" s="74">
        <f>SUM(AU618:AU633)</f>
        <v>477228201</v>
      </c>
      <c r="AV634" s="66">
        <f>IFERROR(AU634/AR618,"-")</f>
        <v>0.20018459141809286</v>
      </c>
      <c r="AW634" s="82">
        <v>3893</v>
      </c>
      <c r="AX634" s="153">
        <f>IFERROR(AW634/AS618,"-")</f>
        <v>0.85881314802559017</v>
      </c>
      <c r="AY634" s="216">
        <f t="shared" si="69"/>
        <v>122586.23195479065</v>
      </c>
      <c r="AZ634" s="356"/>
      <c r="BA634" s="356"/>
      <c r="BB634" s="51" t="s">
        <v>71</v>
      </c>
      <c r="BC634" s="74">
        <f>SUM(BC618:BC633)</f>
        <v>109770862</v>
      </c>
      <c r="BD634" s="66">
        <f>IFERROR(BC634/AZ618,"-")</f>
        <v>0.24232195546829846</v>
      </c>
      <c r="BE634" s="79">
        <v>350</v>
      </c>
      <c r="BF634" s="66">
        <f>IFERROR(BE634/BA618,"-")</f>
        <v>0.94086021505376349</v>
      </c>
      <c r="BG634" s="82">
        <f t="shared" si="70"/>
        <v>313631.03428571427</v>
      </c>
      <c r="BH634" s="356"/>
      <c r="BI634" s="356"/>
      <c r="BJ634" s="51" t="s">
        <v>71</v>
      </c>
      <c r="BK634" s="74">
        <f>SUM(BK618:BK633)</f>
        <v>246276393</v>
      </c>
      <c r="BL634" s="66">
        <f>IFERROR(BK634/BH618,"-")</f>
        <v>0.17985655054227492</v>
      </c>
      <c r="BM634" s="79">
        <v>2405</v>
      </c>
      <c r="BN634" s="66">
        <f>IFERROR(BM634/BI618,"-")</f>
        <v>0.66125927962606545</v>
      </c>
      <c r="BO634" s="193">
        <f t="shared" si="71"/>
        <v>102401.82661122661</v>
      </c>
      <c r="BP634" s="286"/>
    </row>
    <row r="635" spans="2:68" s="10" customFormat="1" ht="13.15" customHeight="1">
      <c r="B635" s="378">
        <v>38</v>
      </c>
      <c r="C635" s="373" t="s">
        <v>44</v>
      </c>
      <c r="D635" s="354">
        <v>126031830</v>
      </c>
      <c r="E635" s="354">
        <v>177</v>
      </c>
      <c r="F635" s="47" t="s">
        <v>107</v>
      </c>
      <c r="G635" s="77">
        <v>2440877</v>
      </c>
      <c r="H635" s="64">
        <f>IFERROR(G635/D635,"-")</f>
        <v>1.9367147172265928E-2</v>
      </c>
      <c r="I635" s="77">
        <v>62</v>
      </c>
      <c r="J635" s="64">
        <f>IFERROR(I635/E635,"-")</f>
        <v>0.35028248587570621</v>
      </c>
      <c r="K635" s="80">
        <f t="shared" si="64"/>
        <v>39368.983870967742</v>
      </c>
      <c r="L635" s="354">
        <v>685105620</v>
      </c>
      <c r="M635" s="354">
        <v>1345</v>
      </c>
      <c r="N635" s="47" t="s">
        <v>107</v>
      </c>
      <c r="O635" s="77">
        <v>21071326</v>
      </c>
      <c r="P635" s="64">
        <f>IFERROR(O635/L635,"-")</f>
        <v>3.0756317544147427E-2</v>
      </c>
      <c r="Q635" s="77">
        <v>304</v>
      </c>
      <c r="R635" s="64">
        <f>IFERROR(Q635/M635,"-")</f>
        <v>0.22602230483271377</v>
      </c>
      <c r="S635" s="80">
        <f t="shared" si="65"/>
        <v>69313.572368421053</v>
      </c>
      <c r="T635" s="354">
        <v>22205590</v>
      </c>
      <c r="U635" s="354">
        <v>70</v>
      </c>
      <c r="V635" s="47" t="s">
        <v>107</v>
      </c>
      <c r="W635" s="77">
        <v>167487</v>
      </c>
      <c r="X635" s="64">
        <f>IFERROR(W635/T635,"-")</f>
        <v>7.542560229203547E-3</v>
      </c>
      <c r="Y635" s="77">
        <v>7</v>
      </c>
      <c r="Z635" s="64">
        <f>IFERROR(Y635/U635,"-")</f>
        <v>0.1</v>
      </c>
      <c r="AA635" s="191">
        <f t="shared" si="66"/>
        <v>23926.714285714286</v>
      </c>
      <c r="AB635" s="354">
        <v>42023440</v>
      </c>
      <c r="AC635" s="354">
        <v>139</v>
      </c>
      <c r="AD635" s="47" t="s">
        <v>107</v>
      </c>
      <c r="AE635" s="77">
        <v>311624</v>
      </c>
      <c r="AF635" s="64">
        <f>IFERROR(AE635/AB635,"-")</f>
        <v>7.4154805032619888E-3</v>
      </c>
      <c r="AG635" s="77">
        <v>13</v>
      </c>
      <c r="AH635" s="64">
        <f>IFERROR(AG635/AC635,"-")</f>
        <v>9.3525179856115109E-2</v>
      </c>
      <c r="AI635" s="80">
        <f t="shared" si="67"/>
        <v>23971.076923076922</v>
      </c>
      <c r="AJ635" s="354">
        <v>284401360</v>
      </c>
      <c r="AK635" s="354">
        <v>504</v>
      </c>
      <c r="AL635" s="47" t="s">
        <v>107</v>
      </c>
      <c r="AM635" s="77">
        <v>9369184</v>
      </c>
      <c r="AN635" s="64">
        <f>IFERROR(AM635/AJ635,"-")</f>
        <v>3.2943527414918128E-2</v>
      </c>
      <c r="AO635" s="77">
        <v>133</v>
      </c>
      <c r="AP635" s="64">
        <f>IFERROR(AO635/AK635,"-")</f>
        <v>0.2638888888888889</v>
      </c>
      <c r="AQ635" s="80">
        <f t="shared" si="68"/>
        <v>70444.992481203008</v>
      </c>
      <c r="AR635" s="354">
        <v>327252220</v>
      </c>
      <c r="AS635" s="354">
        <v>623</v>
      </c>
      <c r="AT635" s="47" t="s">
        <v>107</v>
      </c>
      <c r="AU635" s="77">
        <v>11205844</v>
      </c>
      <c r="AV635" s="64">
        <f>IFERROR(AU635/AR635,"-")</f>
        <v>3.424222454472578E-2</v>
      </c>
      <c r="AW635" s="80">
        <v>150</v>
      </c>
      <c r="AX635" s="67">
        <f>IFERROR(AW635/AS635,"-")</f>
        <v>0.24077046548956663</v>
      </c>
      <c r="AY635" s="191">
        <f t="shared" si="69"/>
        <v>74705.626666666663</v>
      </c>
      <c r="AZ635" s="354">
        <v>69123410</v>
      </c>
      <c r="BA635" s="354">
        <v>66</v>
      </c>
      <c r="BB635" s="47" t="s">
        <v>107</v>
      </c>
      <c r="BC635" s="77">
        <v>566452</v>
      </c>
      <c r="BD635" s="64">
        <f>IFERROR(BC635/AZ635,"-")</f>
        <v>8.1947924733458601E-3</v>
      </c>
      <c r="BE635" s="77">
        <v>19</v>
      </c>
      <c r="BF635" s="64">
        <f>IFERROR(BE635/BA635,"-")</f>
        <v>0.2878787878787879</v>
      </c>
      <c r="BG635" s="80">
        <f t="shared" si="70"/>
        <v>29813.263157894737</v>
      </c>
      <c r="BH635" s="354">
        <v>243341390</v>
      </c>
      <c r="BI635" s="354">
        <v>605</v>
      </c>
      <c r="BJ635" s="47" t="s">
        <v>107</v>
      </c>
      <c r="BK635" s="77">
        <v>5512079</v>
      </c>
      <c r="BL635" s="64">
        <f>IFERROR(BK635/BH635,"-")</f>
        <v>2.2651629465912065E-2</v>
      </c>
      <c r="BM635" s="77">
        <v>131</v>
      </c>
      <c r="BN635" s="64">
        <f>IFERROR(BM635/BI635,"-")</f>
        <v>0.21652892561983472</v>
      </c>
      <c r="BO635" s="191">
        <f t="shared" si="71"/>
        <v>42076.938931297707</v>
      </c>
      <c r="BP635" s="286"/>
    </row>
    <row r="636" spans="2:68" s="10" customFormat="1" ht="13.15" customHeight="1">
      <c r="B636" s="379"/>
      <c r="C636" s="374"/>
      <c r="D636" s="355"/>
      <c r="E636" s="355"/>
      <c r="F636" s="48" t="s">
        <v>108</v>
      </c>
      <c r="G636" s="78">
        <v>2148460</v>
      </c>
      <c r="H636" s="65">
        <f>IFERROR(G636/D635,"-")</f>
        <v>1.7046963453597398E-2</v>
      </c>
      <c r="I636" s="78">
        <v>48</v>
      </c>
      <c r="J636" s="65">
        <f>IFERROR(I636/E635,"-")</f>
        <v>0.2711864406779661</v>
      </c>
      <c r="K636" s="81">
        <f t="shared" si="64"/>
        <v>44759.583333333336</v>
      </c>
      <c r="L636" s="355"/>
      <c r="M636" s="355"/>
      <c r="N636" s="48" t="s">
        <v>108</v>
      </c>
      <c r="O636" s="78">
        <v>10505888</v>
      </c>
      <c r="P636" s="65">
        <f>IFERROR(O636/L635,"-")</f>
        <v>1.5334698319946638E-2</v>
      </c>
      <c r="Q636" s="78">
        <v>304</v>
      </c>
      <c r="R636" s="65">
        <f>IFERROR(Q636/M635,"-")</f>
        <v>0.22602230483271377</v>
      </c>
      <c r="S636" s="81">
        <f t="shared" si="65"/>
        <v>34558.84210526316</v>
      </c>
      <c r="T636" s="355"/>
      <c r="U636" s="355"/>
      <c r="V636" s="48" t="s">
        <v>108</v>
      </c>
      <c r="W636" s="78">
        <v>353816</v>
      </c>
      <c r="X636" s="65">
        <f>IFERROR(W636/T635,"-")</f>
        <v>1.5933645537002168E-2</v>
      </c>
      <c r="Y636" s="78">
        <v>15</v>
      </c>
      <c r="Z636" s="65">
        <f>IFERROR(Y636/U635,"-")</f>
        <v>0.21428571428571427</v>
      </c>
      <c r="AA636" s="192">
        <f t="shared" si="66"/>
        <v>23587.733333333334</v>
      </c>
      <c r="AB636" s="355"/>
      <c r="AC636" s="355"/>
      <c r="AD636" s="48" t="s">
        <v>108</v>
      </c>
      <c r="AE636" s="78">
        <v>767773</v>
      </c>
      <c r="AF636" s="65">
        <f>IFERROR(AE636/AB635,"-")</f>
        <v>1.8270113060710878E-2</v>
      </c>
      <c r="AG636" s="78">
        <v>35</v>
      </c>
      <c r="AH636" s="65">
        <f>IFERROR(AG636/AC635,"-")</f>
        <v>0.25179856115107913</v>
      </c>
      <c r="AI636" s="81">
        <f t="shared" si="67"/>
        <v>21936.371428571427</v>
      </c>
      <c r="AJ636" s="355"/>
      <c r="AK636" s="355"/>
      <c r="AL636" s="48" t="s">
        <v>108</v>
      </c>
      <c r="AM636" s="78">
        <v>3406218</v>
      </c>
      <c r="AN636" s="65">
        <f>IFERROR(AM636/AJ635,"-")</f>
        <v>1.1976799267063984E-2</v>
      </c>
      <c r="AO636" s="78">
        <v>116</v>
      </c>
      <c r="AP636" s="65">
        <f>IFERROR(AO636/AK635,"-")</f>
        <v>0.23015873015873015</v>
      </c>
      <c r="AQ636" s="81">
        <f t="shared" si="68"/>
        <v>29363.948275862069</v>
      </c>
      <c r="AR636" s="355"/>
      <c r="AS636" s="355"/>
      <c r="AT636" s="48" t="s">
        <v>108</v>
      </c>
      <c r="AU636" s="78">
        <v>5909587</v>
      </c>
      <c r="AV636" s="65">
        <f>IFERROR(AU636/AR635,"-")</f>
        <v>1.8058202935949525E-2</v>
      </c>
      <c r="AW636" s="81">
        <v>136</v>
      </c>
      <c r="AX636" s="65">
        <f>IFERROR(AW636/AS635,"-")</f>
        <v>0.21829855537720708</v>
      </c>
      <c r="AY636" s="284">
        <f t="shared" si="69"/>
        <v>43452.845588235294</v>
      </c>
      <c r="AZ636" s="355"/>
      <c r="BA636" s="355"/>
      <c r="BB636" s="48" t="s">
        <v>108</v>
      </c>
      <c r="BC636" s="78">
        <v>488348</v>
      </c>
      <c r="BD636" s="65">
        <f>IFERROR(BC636/AZ635,"-")</f>
        <v>7.0648713655764375E-3</v>
      </c>
      <c r="BE636" s="78">
        <v>23</v>
      </c>
      <c r="BF636" s="65">
        <f>IFERROR(BE636/BA635,"-")</f>
        <v>0.34848484848484851</v>
      </c>
      <c r="BG636" s="81">
        <f t="shared" si="70"/>
        <v>21232.521739130436</v>
      </c>
      <c r="BH636" s="355"/>
      <c r="BI636" s="355"/>
      <c r="BJ636" s="48" t="s">
        <v>108</v>
      </c>
      <c r="BK636" s="78">
        <v>3733098</v>
      </c>
      <c r="BL636" s="65">
        <f>IFERROR(BK636/BH635,"-")</f>
        <v>1.5340990696239551E-2</v>
      </c>
      <c r="BM636" s="78">
        <v>114</v>
      </c>
      <c r="BN636" s="65">
        <f>IFERROR(BM636/BI635,"-")</f>
        <v>0.1884297520661157</v>
      </c>
      <c r="BO636" s="192">
        <f t="shared" si="71"/>
        <v>32746.473684210527</v>
      </c>
      <c r="BP636" s="286"/>
    </row>
    <row r="637" spans="2:68" s="10" customFormat="1" ht="13.15" customHeight="1">
      <c r="B637" s="379"/>
      <c r="C637" s="374"/>
      <c r="D637" s="355"/>
      <c r="E637" s="355"/>
      <c r="F637" s="49" t="s">
        <v>109</v>
      </c>
      <c r="G637" s="78">
        <v>1743640</v>
      </c>
      <c r="H637" s="65">
        <f>IFERROR(G637/D635,"-")</f>
        <v>1.3834917734670679E-2</v>
      </c>
      <c r="I637" s="78">
        <v>60</v>
      </c>
      <c r="J637" s="65">
        <f>IFERROR(I637/E635,"-")</f>
        <v>0.33898305084745761</v>
      </c>
      <c r="K637" s="81">
        <f t="shared" si="64"/>
        <v>29060.666666666668</v>
      </c>
      <c r="L637" s="355"/>
      <c r="M637" s="355"/>
      <c r="N637" s="49" t="s">
        <v>109</v>
      </c>
      <c r="O637" s="78">
        <v>19059126</v>
      </c>
      <c r="P637" s="65">
        <f>IFERROR(O637/L635,"-")</f>
        <v>2.781925216144045E-2</v>
      </c>
      <c r="Q637" s="78">
        <v>441</v>
      </c>
      <c r="R637" s="65">
        <f>IFERROR(Q637/M635,"-")</f>
        <v>0.32788104089219333</v>
      </c>
      <c r="S637" s="81">
        <f t="shared" si="65"/>
        <v>43217.972789115644</v>
      </c>
      <c r="T637" s="355"/>
      <c r="U637" s="355"/>
      <c r="V637" s="49" t="s">
        <v>109</v>
      </c>
      <c r="W637" s="78">
        <v>0</v>
      </c>
      <c r="X637" s="65">
        <f>IFERROR(W637/T635,"-")</f>
        <v>0</v>
      </c>
      <c r="Y637" s="78">
        <v>0</v>
      </c>
      <c r="Z637" s="65">
        <f>IFERROR(Y637/U635,"-")</f>
        <v>0</v>
      </c>
      <c r="AA637" s="192" t="str">
        <f t="shared" si="66"/>
        <v>-</v>
      </c>
      <c r="AB637" s="355"/>
      <c r="AC637" s="355"/>
      <c r="AD637" s="49" t="s">
        <v>109</v>
      </c>
      <c r="AE637" s="78">
        <v>0</v>
      </c>
      <c r="AF637" s="65">
        <f>IFERROR(AE637/AB635,"-")</f>
        <v>0</v>
      </c>
      <c r="AG637" s="78">
        <v>0</v>
      </c>
      <c r="AH637" s="65">
        <f>IFERROR(AG637/AC635,"-")</f>
        <v>0</v>
      </c>
      <c r="AI637" s="81" t="str">
        <f t="shared" si="67"/>
        <v>-</v>
      </c>
      <c r="AJ637" s="355"/>
      <c r="AK637" s="355"/>
      <c r="AL637" s="49" t="s">
        <v>109</v>
      </c>
      <c r="AM637" s="78">
        <v>11474428</v>
      </c>
      <c r="AN637" s="65">
        <f>IFERROR(AM637/AJ635,"-")</f>
        <v>4.034589708009835E-2</v>
      </c>
      <c r="AO637" s="78">
        <v>214</v>
      </c>
      <c r="AP637" s="65">
        <f>IFERROR(AO637/AK635,"-")</f>
        <v>0.42460317460317459</v>
      </c>
      <c r="AQ637" s="81">
        <f t="shared" si="68"/>
        <v>53618.82242990654</v>
      </c>
      <c r="AR637" s="355"/>
      <c r="AS637" s="355"/>
      <c r="AT637" s="49" t="s">
        <v>109</v>
      </c>
      <c r="AU637" s="78">
        <v>7584698</v>
      </c>
      <c r="AV637" s="65">
        <f>IFERROR(AU637/AR635,"-")</f>
        <v>2.3176918402570346E-2</v>
      </c>
      <c r="AW637" s="81">
        <v>227</v>
      </c>
      <c r="AX637" s="65">
        <f>IFERROR(AW637/AS635,"-")</f>
        <v>0.36436597110754415</v>
      </c>
      <c r="AY637" s="284">
        <f t="shared" si="69"/>
        <v>33412.766519823788</v>
      </c>
      <c r="AZ637" s="355"/>
      <c r="BA637" s="355"/>
      <c r="BB637" s="49" t="s">
        <v>109</v>
      </c>
      <c r="BC637" s="78">
        <v>836996</v>
      </c>
      <c r="BD637" s="65">
        <f>IFERROR(BC637/AZ635,"-")</f>
        <v>1.2108719752107137E-2</v>
      </c>
      <c r="BE637" s="78">
        <v>24</v>
      </c>
      <c r="BF637" s="65">
        <f>IFERROR(BE637/BA635,"-")</f>
        <v>0.36363636363636365</v>
      </c>
      <c r="BG637" s="81">
        <f t="shared" si="70"/>
        <v>34874.833333333336</v>
      </c>
      <c r="BH637" s="355"/>
      <c r="BI637" s="355"/>
      <c r="BJ637" s="49" t="s">
        <v>109</v>
      </c>
      <c r="BK637" s="78">
        <v>3736853</v>
      </c>
      <c r="BL637" s="65">
        <f>IFERROR(BK637/BH635,"-")</f>
        <v>1.5356421692174932E-2</v>
      </c>
      <c r="BM637" s="78">
        <v>146</v>
      </c>
      <c r="BN637" s="65">
        <f>IFERROR(BM637/BI635,"-")</f>
        <v>0.24132231404958679</v>
      </c>
      <c r="BO637" s="192">
        <f t="shared" si="71"/>
        <v>25594.883561643837</v>
      </c>
      <c r="BP637" s="286"/>
    </row>
    <row r="638" spans="2:68" s="10" customFormat="1" ht="13.15" customHeight="1">
      <c r="B638" s="379"/>
      <c r="C638" s="374"/>
      <c r="D638" s="355"/>
      <c r="E638" s="355"/>
      <c r="F638" s="49" t="s">
        <v>110</v>
      </c>
      <c r="G638" s="78">
        <v>137992</v>
      </c>
      <c r="H638" s="65">
        <f>IFERROR(G638/D635,"-")</f>
        <v>1.0948980110818036E-3</v>
      </c>
      <c r="I638" s="78">
        <v>10</v>
      </c>
      <c r="J638" s="65">
        <f>IFERROR(I638/E635,"-")</f>
        <v>5.6497175141242938E-2</v>
      </c>
      <c r="K638" s="81">
        <f t="shared" si="64"/>
        <v>13799.2</v>
      </c>
      <c r="L638" s="355"/>
      <c r="M638" s="355"/>
      <c r="N638" s="49" t="s">
        <v>110</v>
      </c>
      <c r="O638" s="78">
        <v>4820238</v>
      </c>
      <c r="P638" s="65">
        <f>IFERROR(O638/L635,"-")</f>
        <v>7.0357589534880772E-3</v>
      </c>
      <c r="Q638" s="78">
        <v>71</v>
      </c>
      <c r="R638" s="65">
        <f>IFERROR(Q638/M635,"-")</f>
        <v>5.2788104089219329E-2</v>
      </c>
      <c r="S638" s="81">
        <f t="shared" si="65"/>
        <v>67890.676056338023</v>
      </c>
      <c r="T638" s="355"/>
      <c r="U638" s="355"/>
      <c r="V638" s="49" t="s">
        <v>110</v>
      </c>
      <c r="W638" s="78">
        <v>0</v>
      </c>
      <c r="X638" s="65">
        <f>IFERROR(W638/T635,"-")</f>
        <v>0</v>
      </c>
      <c r="Y638" s="78">
        <v>0</v>
      </c>
      <c r="Z638" s="65">
        <f>IFERROR(Y638/U635,"-")</f>
        <v>0</v>
      </c>
      <c r="AA638" s="192" t="str">
        <f t="shared" si="66"/>
        <v>-</v>
      </c>
      <c r="AB638" s="355"/>
      <c r="AC638" s="355"/>
      <c r="AD638" s="49" t="s">
        <v>110</v>
      </c>
      <c r="AE638" s="78">
        <v>0</v>
      </c>
      <c r="AF638" s="65">
        <f>IFERROR(AE638/AB635,"-")</f>
        <v>0</v>
      </c>
      <c r="AG638" s="78">
        <v>0</v>
      </c>
      <c r="AH638" s="65">
        <f>IFERROR(AG638/AC635,"-")</f>
        <v>0</v>
      </c>
      <c r="AI638" s="81" t="str">
        <f t="shared" si="67"/>
        <v>-</v>
      </c>
      <c r="AJ638" s="355"/>
      <c r="AK638" s="355"/>
      <c r="AL638" s="49" t="s">
        <v>110</v>
      </c>
      <c r="AM638" s="78">
        <v>2644998</v>
      </c>
      <c r="AN638" s="65">
        <f>IFERROR(AM638/AJ635,"-")</f>
        <v>9.3002297879306913E-3</v>
      </c>
      <c r="AO638" s="78">
        <v>39</v>
      </c>
      <c r="AP638" s="65">
        <f>IFERROR(AO638/AK635,"-")</f>
        <v>7.7380952380952384E-2</v>
      </c>
      <c r="AQ638" s="81">
        <f t="shared" si="68"/>
        <v>67820.461538461532</v>
      </c>
      <c r="AR638" s="355"/>
      <c r="AS638" s="355"/>
      <c r="AT638" s="49" t="s">
        <v>110</v>
      </c>
      <c r="AU638" s="78">
        <v>2175240</v>
      </c>
      <c r="AV638" s="65">
        <f>IFERROR(AU638/AR635,"-")</f>
        <v>6.6469831740178873E-3</v>
      </c>
      <c r="AW638" s="81">
        <v>32</v>
      </c>
      <c r="AX638" s="65">
        <f>IFERROR(AW638/AS635,"-")</f>
        <v>5.1364365971107544E-2</v>
      </c>
      <c r="AY638" s="284">
        <f t="shared" si="69"/>
        <v>67976.25</v>
      </c>
      <c r="AZ638" s="355"/>
      <c r="BA638" s="355"/>
      <c r="BB638" s="49" t="s">
        <v>110</v>
      </c>
      <c r="BC638" s="78">
        <v>68990</v>
      </c>
      <c r="BD638" s="65">
        <f>IFERROR(BC638/AZ635,"-")</f>
        <v>9.9806997368908734E-4</v>
      </c>
      <c r="BE638" s="78">
        <v>7</v>
      </c>
      <c r="BF638" s="65">
        <f>IFERROR(BE638/BA635,"-")</f>
        <v>0.10606060606060606</v>
      </c>
      <c r="BG638" s="81">
        <f t="shared" si="70"/>
        <v>9855.7142857142862</v>
      </c>
      <c r="BH638" s="355"/>
      <c r="BI638" s="355"/>
      <c r="BJ638" s="49" t="s">
        <v>110</v>
      </c>
      <c r="BK638" s="78">
        <v>63844</v>
      </c>
      <c r="BL638" s="65">
        <f>IFERROR(BK638/BH635,"-")</f>
        <v>2.6236391597828876E-4</v>
      </c>
      <c r="BM638" s="78">
        <v>11</v>
      </c>
      <c r="BN638" s="65">
        <f>IFERROR(BM638/BI635,"-")</f>
        <v>1.8181818181818181E-2</v>
      </c>
      <c r="BO638" s="192">
        <f t="shared" si="71"/>
        <v>5804</v>
      </c>
      <c r="BP638" s="286"/>
    </row>
    <row r="639" spans="2:68" s="10" customFormat="1" ht="13.15" customHeight="1">
      <c r="B639" s="379"/>
      <c r="C639" s="374"/>
      <c r="D639" s="355"/>
      <c r="E639" s="355"/>
      <c r="F639" s="49" t="s">
        <v>111</v>
      </c>
      <c r="G639" s="78">
        <v>2238500</v>
      </c>
      <c r="H639" s="65">
        <f>IFERROR(G639/D635,"-")</f>
        <v>1.7761386151419051E-2</v>
      </c>
      <c r="I639" s="78">
        <v>71</v>
      </c>
      <c r="J639" s="65">
        <f>IFERROR(I639/E635,"-")</f>
        <v>0.40112994350282488</v>
      </c>
      <c r="K639" s="81">
        <f t="shared" si="64"/>
        <v>31528.169014084506</v>
      </c>
      <c r="L639" s="355"/>
      <c r="M639" s="355"/>
      <c r="N639" s="49" t="s">
        <v>111</v>
      </c>
      <c r="O639" s="78">
        <v>13651904</v>
      </c>
      <c r="P639" s="65">
        <f>IFERROR(O639/L635,"-")</f>
        <v>1.9926714365589352E-2</v>
      </c>
      <c r="Q639" s="78">
        <v>451</v>
      </c>
      <c r="R639" s="65">
        <f>IFERROR(Q639/M635,"-")</f>
        <v>0.33531598513011152</v>
      </c>
      <c r="S639" s="81">
        <f t="shared" si="65"/>
        <v>30270.297117516631</v>
      </c>
      <c r="T639" s="355"/>
      <c r="U639" s="355"/>
      <c r="V639" s="49" t="s">
        <v>111</v>
      </c>
      <c r="W639" s="78">
        <v>0</v>
      </c>
      <c r="X639" s="65">
        <f>IFERROR(W639/T635,"-")</f>
        <v>0</v>
      </c>
      <c r="Y639" s="78">
        <v>0</v>
      </c>
      <c r="Z639" s="65">
        <f>IFERROR(Y639/U635,"-")</f>
        <v>0</v>
      </c>
      <c r="AA639" s="192" t="str">
        <f t="shared" si="66"/>
        <v>-</v>
      </c>
      <c r="AB639" s="355"/>
      <c r="AC639" s="355"/>
      <c r="AD639" s="49" t="s">
        <v>111</v>
      </c>
      <c r="AE639" s="78">
        <v>0</v>
      </c>
      <c r="AF639" s="65">
        <f>IFERROR(AE639/AB635,"-")</f>
        <v>0</v>
      </c>
      <c r="AG639" s="78">
        <v>0</v>
      </c>
      <c r="AH639" s="65">
        <f>IFERROR(AG639/AC635,"-")</f>
        <v>0</v>
      </c>
      <c r="AI639" s="81" t="str">
        <f t="shared" si="67"/>
        <v>-</v>
      </c>
      <c r="AJ639" s="355"/>
      <c r="AK639" s="355"/>
      <c r="AL639" s="49" t="s">
        <v>111</v>
      </c>
      <c r="AM639" s="78">
        <v>7028313</v>
      </c>
      <c r="AN639" s="65">
        <f>IFERROR(AM639/AJ635,"-")</f>
        <v>2.4712656085751489E-2</v>
      </c>
      <c r="AO639" s="78">
        <v>221</v>
      </c>
      <c r="AP639" s="65">
        <f>IFERROR(AO639/AK635,"-")</f>
        <v>0.43849206349206349</v>
      </c>
      <c r="AQ639" s="81">
        <f t="shared" si="68"/>
        <v>31802.321266968327</v>
      </c>
      <c r="AR639" s="355"/>
      <c r="AS639" s="355"/>
      <c r="AT639" s="49" t="s">
        <v>111</v>
      </c>
      <c r="AU639" s="78">
        <v>6623591</v>
      </c>
      <c r="AV639" s="65">
        <f>IFERROR(AU639/AR635,"-")</f>
        <v>2.0240018539828392E-2</v>
      </c>
      <c r="AW639" s="81">
        <v>230</v>
      </c>
      <c r="AX639" s="65">
        <f>IFERROR(AW639/AS635,"-")</f>
        <v>0.36918138041733545</v>
      </c>
      <c r="AY639" s="284">
        <f t="shared" si="69"/>
        <v>28798.221739130433</v>
      </c>
      <c r="AZ639" s="355"/>
      <c r="BA639" s="355"/>
      <c r="BB639" s="49" t="s">
        <v>111</v>
      </c>
      <c r="BC639" s="78">
        <v>666058</v>
      </c>
      <c r="BD639" s="65">
        <f>IFERROR(BC639/AZ635,"-")</f>
        <v>9.635780410717585E-3</v>
      </c>
      <c r="BE639" s="78">
        <v>30</v>
      </c>
      <c r="BF639" s="65">
        <f>IFERROR(BE639/BA635,"-")</f>
        <v>0.45454545454545453</v>
      </c>
      <c r="BG639" s="81">
        <f t="shared" si="70"/>
        <v>22201.933333333334</v>
      </c>
      <c r="BH639" s="355"/>
      <c r="BI639" s="355"/>
      <c r="BJ639" s="49" t="s">
        <v>111</v>
      </c>
      <c r="BK639" s="78">
        <v>3350611</v>
      </c>
      <c r="BL639" s="65">
        <f>IFERROR(BK639/BH635,"-")</f>
        <v>1.3769178354738584E-2</v>
      </c>
      <c r="BM639" s="78">
        <v>159</v>
      </c>
      <c r="BN639" s="65">
        <f>IFERROR(BM639/BI635,"-")</f>
        <v>0.2628099173553719</v>
      </c>
      <c r="BO639" s="192">
        <f t="shared" si="71"/>
        <v>21073.025157232703</v>
      </c>
      <c r="BP639" s="286"/>
    </row>
    <row r="640" spans="2:68" s="10" customFormat="1" ht="13.15" customHeight="1">
      <c r="B640" s="379"/>
      <c r="C640" s="374"/>
      <c r="D640" s="355"/>
      <c r="E640" s="355"/>
      <c r="F640" s="49" t="s">
        <v>112</v>
      </c>
      <c r="G640" s="78">
        <v>3735107</v>
      </c>
      <c r="H640" s="65">
        <f>IFERROR(G640/D635,"-")</f>
        <v>2.9636219675616866E-2</v>
      </c>
      <c r="I640" s="78">
        <v>82</v>
      </c>
      <c r="J640" s="65">
        <f>IFERROR(I640/E635,"-")</f>
        <v>0.4632768361581921</v>
      </c>
      <c r="K640" s="81">
        <f t="shared" si="64"/>
        <v>45550.085365853658</v>
      </c>
      <c r="L640" s="355"/>
      <c r="M640" s="355"/>
      <c r="N640" s="49" t="s">
        <v>112</v>
      </c>
      <c r="O640" s="78">
        <v>28863415</v>
      </c>
      <c r="P640" s="65">
        <f>IFERROR(O640/L635,"-")</f>
        <v>4.2129876266377729E-2</v>
      </c>
      <c r="Q640" s="78">
        <v>530</v>
      </c>
      <c r="R640" s="65">
        <f>IFERROR(Q640/M635,"-")</f>
        <v>0.39405204460966542</v>
      </c>
      <c r="S640" s="81">
        <f t="shared" si="65"/>
        <v>54459.273584905663</v>
      </c>
      <c r="T640" s="355"/>
      <c r="U640" s="355"/>
      <c r="V640" s="49" t="s">
        <v>112</v>
      </c>
      <c r="W640" s="78">
        <v>0</v>
      </c>
      <c r="X640" s="65">
        <f>IFERROR(W640/T635,"-")</f>
        <v>0</v>
      </c>
      <c r="Y640" s="78">
        <v>0</v>
      </c>
      <c r="Z640" s="65">
        <f>IFERROR(Y640/U635,"-")</f>
        <v>0</v>
      </c>
      <c r="AA640" s="192" t="str">
        <f t="shared" si="66"/>
        <v>-</v>
      </c>
      <c r="AB640" s="355"/>
      <c r="AC640" s="355"/>
      <c r="AD640" s="49" t="s">
        <v>112</v>
      </c>
      <c r="AE640" s="78">
        <v>0</v>
      </c>
      <c r="AF640" s="65">
        <f>IFERROR(AE640/AB635,"-")</f>
        <v>0</v>
      </c>
      <c r="AG640" s="78">
        <v>0</v>
      </c>
      <c r="AH640" s="65">
        <f>IFERROR(AG640/AC635,"-")</f>
        <v>0</v>
      </c>
      <c r="AI640" s="81" t="str">
        <f t="shared" si="67"/>
        <v>-</v>
      </c>
      <c r="AJ640" s="355"/>
      <c r="AK640" s="355"/>
      <c r="AL640" s="49" t="s">
        <v>112</v>
      </c>
      <c r="AM640" s="78">
        <v>14610642</v>
      </c>
      <c r="AN640" s="65">
        <f>IFERROR(AM640/AJ635,"-")</f>
        <v>5.1373319733773425E-2</v>
      </c>
      <c r="AO640" s="78">
        <v>261</v>
      </c>
      <c r="AP640" s="65">
        <f>IFERROR(AO640/AK635,"-")</f>
        <v>0.5178571428571429</v>
      </c>
      <c r="AQ640" s="81">
        <f t="shared" si="68"/>
        <v>55979.471264367814</v>
      </c>
      <c r="AR640" s="355"/>
      <c r="AS640" s="355"/>
      <c r="AT640" s="49" t="s">
        <v>112</v>
      </c>
      <c r="AU640" s="78">
        <v>14252773</v>
      </c>
      <c r="AV640" s="65">
        <f>IFERROR(AU640/AR635,"-")</f>
        <v>4.355286879337289E-2</v>
      </c>
      <c r="AW640" s="81">
        <v>269</v>
      </c>
      <c r="AX640" s="65">
        <f>IFERROR(AW640/AS635,"-")</f>
        <v>0.4317817014446228</v>
      </c>
      <c r="AY640" s="284">
        <f t="shared" si="69"/>
        <v>52984.286245353163</v>
      </c>
      <c r="AZ640" s="355"/>
      <c r="BA640" s="355"/>
      <c r="BB640" s="49" t="s">
        <v>112</v>
      </c>
      <c r="BC640" s="78">
        <v>2499996</v>
      </c>
      <c r="BD640" s="65">
        <f>IFERROR(BC640/AZ635,"-")</f>
        <v>3.6167139323711024E-2</v>
      </c>
      <c r="BE640" s="78">
        <v>39</v>
      </c>
      <c r="BF640" s="65">
        <f>IFERROR(BE640/BA635,"-")</f>
        <v>0.59090909090909094</v>
      </c>
      <c r="BG640" s="81">
        <f t="shared" si="70"/>
        <v>64102.461538461539</v>
      </c>
      <c r="BH640" s="355"/>
      <c r="BI640" s="355"/>
      <c r="BJ640" s="49" t="s">
        <v>112</v>
      </c>
      <c r="BK640" s="78">
        <v>7207693</v>
      </c>
      <c r="BL640" s="65">
        <f>IFERROR(BK640/BH635,"-")</f>
        <v>2.9619675469101249E-2</v>
      </c>
      <c r="BM640" s="78">
        <v>172</v>
      </c>
      <c r="BN640" s="65">
        <f>IFERROR(BM640/BI635,"-")</f>
        <v>0.28429752066115704</v>
      </c>
      <c r="BO640" s="192">
        <f t="shared" si="71"/>
        <v>41905.191860465115</v>
      </c>
      <c r="BP640" s="286"/>
    </row>
    <row r="641" spans="2:68" s="10" customFormat="1" ht="13.15" customHeight="1">
      <c r="B641" s="379"/>
      <c r="C641" s="374"/>
      <c r="D641" s="355"/>
      <c r="E641" s="355"/>
      <c r="F641" s="49" t="s">
        <v>113</v>
      </c>
      <c r="G641" s="78">
        <v>5423553</v>
      </c>
      <c r="H641" s="65">
        <f>IFERROR(G641/D635,"-")</f>
        <v>4.3033200422464703E-2</v>
      </c>
      <c r="I641" s="78">
        <v>51</v>
      </c>
      <c r="J641" s="65">
        <f>IFERROR(I641/E635,"-")</f>
        <v>0.28813559322033899</v>
      </c>
      <c r="K641" s="81">
        <f t="shared" si="64"/>
        <v>106344.17647058824</v>
      </c>
      <c r="L641" s="355"/>
      <c r="M641" s="355"/>
      <c r="N641" s="49" t="s">
        <v>113</v>
      </c>
      <c r="O641" s="78">
        <v>29807707</v>
      </c>
      <c r="P641" s="65">
        <f>IFERROR(O641/L635,"-")</f>
        <v>4.3508192211297286E-2</v>
      </c>
      <c r="Q641" s="78">
        <v>173</v>
      </c>
      <c r="R641" s="65">
        <f>IFERROR(Q641/M635,"-")</f>
        <v>0.12862453531598514</v>
      </c>
      <c r="S641" s="81">
        <f t="shared" si="65"/>
        <v>172298.88439306358</v>
      </c>
      <c r="T641" s="355"/>
      <c r="U641" s="355"/>
      <c r="V641" s="49" t="s">
        <v>113</v>
      </c>
      <c r="W641" s="78">
        <v>1364</v>
      </c>
      <c r="X641" s="65">
        <f>IFERROR(W641/T635,"-")</f>
        <v>6.1425974270442712E-5</v>
      </c>
      <c r="Y641" s="78">
        <v>1</v>
      </c>
      <c r="Z641" s="65">
        <f>IFERROR(Y641/U635,"-")</f>
        <v>1.4285714285714285E-2</v>
      </c>
      <c r="AA641" s="192">
        <f t="shared" si="66"/>
        <v>1364</v>
      </c>
      <c r="AB641" s="355"/>
      <c r="AC641" s="355"/>
      <c r="AD641" s="49" t="s">
        <v>113</v>
      </c>
      <c r="AE641" s="78">
        <v>867637</v>
      </c>
      <c r="AF641" s="65">
        <f>IFERROR(AE641/AB635,"-")</f>
        <v>2.0646501095579039E-2</v>
      </c>
      <c r="AG641" s="78">
        <v>3</v>
      </c>
      <c r="AH641" s="65">
        <f>IFERROR(AG641/AC635,"-")</f>
        <v>2.1582733812949641E-2</v>
      </c>
      <c r="AI641" s="81">
        <f t="shared" si="67"/>
        <v>289212.33333333331</v>
      </c>
      <c r="AJ641" s="355"/>
      <c r="AK641" s="355"/>
      <c r="AL641" s="49" t="s">
        <v>113</v>
      </c>
      <c r="AM641" s="78">
        <v>17235360</v>
      </c>
      <c r="AN641" s="65">
        <f>IFERROR(AM641/AJ635,"-")</f>
        <v>6.0602241845819582E-2</v>
      </c>
      <c r="AO641" s="78">
        <v>86</v>
      </c>
      <c r="AP641" s="65">
        <f>IFERROR(AO641/AK635,"-")</f>
        <v>0.17063492063492064</v>
      </c>
      <c r="AQ641" s="81">
        <f t="shared" si="68"/>
        <v>200411.16279069768</v>
      </c>
      <c r="AR641" s="355"/>
      <c r="AS641" s="355"/>
      <c r="AT641" s="49" t="s">
        <v>113</v>
      </c>
      <c r="AU641" s="78">
        <v>11113084</v>
      </c>
      <c r="AV641" s="65">
        <f>IFERROR(AU641/AR635,"-")</f>
        <v>3.3958773450031905E-2</v>
      </c>
      <c r="AW641" s="81">
        <v>82</v>
      </c>
      <c r="AX641" s="65">
        <f>IFERROR(AW641/AS635,"-")</f>
        <v>0.13162118780096307</v>
      </c>
      <c r="AY641" s="284">
        <f t="shared" si="69"/>
        <v>135525.41463414635</v>
      </c>
      <c r="AZ641" s="355"/>
      <c r="BA641" s="355"/>
      <c r="BB641" s="49" t="s">
        <v>113</v>
      </c>
      <c r="BC641" s="78">
        <v>13188607</v>
      </c>
      <c r="BD641" s="65">
        <f>IFERROR(BC641/AZ635,"-")</f>
        <v>0.19079798001863624</v>
      </c>
      <c r="BE641" s="78">
        <v>20</v>
      </c>
      <c r="BF641" s="65">
        <f>IFERROR(BE641/BA635,"-")</f>
        <v>0.30303030303030304</v>
      </c>
      <c r="BG641" s="81">
        <f t="shared" si="70"/>
        <v>659430.35</v>
      </c>
      <c r="BH641" s="355"/>
      <c r="BI641" s="355"/>
      <c r="BJ641" s="49" t="s">
        <v>113</v>
      </c>
      <c r="BK641" s="78">
        <v>821931</v>
      </c>
      <c r="BL641" s="65">
        <f>IFERROR(BK641/BH635,"-")</f>
        <v>3.3776867963152507E-3</v>
      </c>
      <c r="BM641" s="78">
        <v>41</v>
      </c>
      <c r="BN641" s="65">
        <f>IFERROR(BM641/BI635,"-")</f>
        <v>6.7768595041322308E-2</v>
      </c>
      <c r="BO641" s="192">
        <f t="shared" si="71"/>
        <v>20047.09756097561</v>
      </c>
      <c r="BP641" s="286"/>
    </row>
    <row r="642" spans="2:68" s="10" customFormat="1" ht="13.15" customHeight="1">
      <c r="B642" s="379"/>
      <c r="C642" s="374"/>
      <c r="D642" s="355"/>
      <c r="E642" s="355"/>
      <c r="F642" s="49" t="s">
        <v>123</v>
      </c>
      <c r="G642" s="78">
        <v>0</v>
      </c>
      <c r="H642" s="65">
        <f>IFERROR(G642/D635,"-")</f>
        <v>0</v>
      </c>
      <c r="I642" s="78">
        <v>0</v>
      </c>
      <c r="J642" s="65">
        <f>IFERROR(I642/E635,"-")</f>
        <v>0</v>
      </c>
      <c r="K642" s="81" t="str">
        <f t="shared" si="64"/>
        <v>-</v>
      </c>
      <c r="L642" s="355"/>
      <c r="M642" s="355"/>
      <c r="N642" s="49" t="s">
        <v>123</v>
      </c>
      <c r="O642" s="78">
        <v>0</v>
      </c>
      <c r="P642" s="65">
        <f>IFERROR(O642/L635,"-")</f>
        <v>0</v>
      </c>
      <c r="Q642" s="78">
        <v>0</v>
      </c>
      <c r="R642" s="65">
        <f>IFERROR(Q642/M635,"-")</f>
        <v>0</v>
      </c>
      <c r="S642" s="81" t="str">
        <f t="shared" si="65"/>
        <v>-</v>
      </c>
      <c r="T642" s="355"/>
      <c r="U642" s="355"/>
      <c r="V642" s="49" t="s">
        <v>123</v>
      </c>
      <c r="W642" s="78">
        <v>0</v>
      </c>
      <c r="X642" s="65">
        <f>IFERROR(W642/T635,"-")</f>
        <v>0</v>
      </c>
      <c r="Y642" s="78">
        <v>0</v>
      </c>
      <c r="Z642" s="65">
        <f>IFERROR(Y642/U635,"-")</f>
        <v>0</v>
      </c>
      <c r="AA642" s="192" t="str">
        <f t="shared" si="66"/>
        <v>-</v>
      </c>
      <c r="AB642" s="355"/>
      <c r="AC642" s="355"/>
      <c r="AD642" s="49" t="s">
        <v>123</v>
      </c>
      <c r="AE642" s="78">
        <v>0</v>
      </c>
      <c r="AF642" s="65">
        <f>IFERROR(AE642/AB635,"-")</f>
        <v>0</v>
      </c>
      <c r="AG642" s="78">
        <v>0</v>
      </c>
      <c r="AH642" s="65">
        <f>IFERROR(AG642/AC635,"-")</f>
        <v>0</v>
      </c>
      <c r="AI642" s="81" t="str">
        <f t="shared" si="67"/>
        <v>-</v>
      </c>
      <c r="AJ642" s="355"/>
      <c r="AK642" s="355"/>
      <c r="AL642" s="49" t="s">
        <v>123</v>
      </c>
      <c r="AM642" s="78">
        <v>0</v>
      </c>
      <c r="AN642" s="65">
        <f>IFERROR(AM642/AJ635,"-")</f>
        <v>0</v>
      </c>
      <c r="AO642" s="78">
        <v>0</v>
      </c>
      <c r="AP642" s="65">
        <f>IFERROR(AO642/AK635,"-")</f>
        <v>0</v>
      </c>
      <c r="AQ642" s="81" t="str">
        <f t="shared" si="68"/>
        <v>-</v>
      </c>
      <c r="AR642" s="355"/>
      <c r="AS642" s="355"/>
      <c r="AT642" s="49" t="s">
        <v>123</v>
      </c>
      <c r="AU642" s="78">
        <v>0</v>
      </c>
      <c r="AV642" s="65">
        <f>IFERROR(AU642/AR635,"-")</f>
        <v>0</v>
      </c>
      <c r="AW642" s="81">
        <v>0</v>
      </c>
      <c r="AX642" s="65">
        <f>IFERROR(AW642/AS635,"-")</f>
        <v>0</v>
      </c>
      <c r="AY642" s="284" t="str">
        <f t="shared" si="69"/>
        <v>-</v>
      </c>
      <c r="AZ642" s="355"/>
      <c r="BA642" s="355"/>
      <c r="BB642" s="49" t="s">
        <v>123</v>
      </c>
      <c r="BC642" s="78">
        <v>0</v>
      </c>
      <c r="BD642" s="65">
        <f>IFERROR(BC642/AZ635,"-")</f>
        <v>0</v>
      </c>
      <c r="BE642" s="78">
        <v>0</v>
      </c>
      <c r="BF642" s="65">
        <f>IFERROR(BE642/BA635,"-")</f>
        <v>0</v>
      </c>
      <c r="BG642" s="81" t="str">
        <f t="shared" si="70"/>
        <v>-</v>
      </c>
      <c r="BH642" s="355"/>
      <c r="BI642" s="355"/>
      <c r="BJ642" s="49" t="s">
        <v>123</v>
      </c>
      <c r="BK642" s="78">
        <v>0</v>
      </c>
      <c r="BL642" s="65">
        <f>IFERROR(BK642/BH635,"-")</f>
        <v>0</v>
      </c>
      <c r="BM642" s="78">
        <v>0</v>
      </c>
      <c r="BN642" s="65">
        <f>IFERROR(BM642/BI635,"-")</f>
        <v>0</v>
      </c>
      <c r="BO642" s="192" t="str">
        <f t="shared" si="71"/>
        <v>-</v>
      </c>
      <c r="BP642" s="286"/>
    </row>
    <row r="643" spans="2:68" s="10" customFormat="1" ht="13.15" customHeight="1">
      <c r="B643" s="379"/>
      <c r="C643" s="374"/>
      <c r="D643" s="355"/>
      <c r="E643" s="355"/>
      <c r="F643" s="49" t="s">
        <v>114</v>
      </c>
      <c r="G643" s="78">
        <v>0</v>
      </c>
      <c r="H643" s="65">
        <f>IFERROR(G643/D635,"-")</f>
        <v>0</v>
      </c>
      <c r="I643" s="78">
        <v>0</v>
      </c>
      <c r="J643" s="65">
        <f>IFERROR(I643/E635,"-")</f>
        <v>0</v>
      </c>
      <c r="K643" s="81" t="str">
        <f t="shared" si="64"/>
        <v>-</v>
      </c>
      <c r="L643" s="355"/>
      <c r="M643" s="355"/>
      <c r="N643" s="49" t="s">
        <v>114</v>
      </c>
      <c r="O643" s="78">
        <v>46818</v>
      </c>
      <c r="P643" s="65">
        <f>IFERROR(O643/L635,"-")</f>
        <v>6.8336908402532155E-5</v>
      </c>
      <c r="Q643" s="78">
        <v>3</v>
      </c>
      <c r="R643" s="65">
        <f>IFERROR(Q643/M635,"-")</f>
        <v>2.2304832713754648E-3</v>
      </c>
      <c r="S643" s="81">
        <f t="shared" si="65"/>
        <v>15606</v>
      </c>
      <c r="T643" s="355"/>
      <c r="U643" s="355"/>
      <c r="V643" s="49" t="s">
        <v>114</v>
      </c>
      <c r="W643" s="78">
        <v>0</v>
      </c>
      <c r="X643" s="65">
        <f>IFERROR(W643/T635,"-")</f>
        <v>0</v>
      </c>
      <c r="Y643" s="78">
        <v>0</v>
      </c>
      <c r="Z643" s="65">
        <f>IFERROR(Y643/U635,"-")</f>
        <v>0</v>
      </c>
      <c r="AA643" s="192" t="str">
        <f t="shared" si="66"/>
        <v>-</v>
      </c>
      <c r="AB643" s="355"/>
      <c r="AC643" s="355"/>
      <c r="AD643" s="49" t="s">
        <v>114</v>
      </c>
      <c r="AE643" s="78">
        <v>0</v>
      </c>
      <c r="AF643" s="65">
        <f>IFERROR(AE643/AB635,"-")</f>
        <v>0</v>
      </c>
      <c r="AG643" s="78">
        <v>0</v>
      </c>
      <c r="AH643" s="65">
        <f>IFERROR(AG643/AC635,"-")</f>
        <v>0</v>
      </c>
      <c r="AI643" s="81" t="str">
        <f t="shared" si="67"/>
        <v>-</v>
      </c>
      <c r="AJ643" s="355"/>
      <c r="AK643" s="355"/>
      <c r="AL643" s="49" t="s">
        <v>114</v>
      </c>
      <c r="AM643" s="78">
        <v>36570</v>
      </c>
      <c r="AN643" s="65">
        <f>IFERROR(AM643/AJ635,"-")</f>
        <v>1.285858829929646E-4</v>
      </c>
      <c r="AO643" s="78">
        <v>2</v>
      </c>
      <c r="AP643" s="65">
        <f>IFERROR(AO643/AK635,"-")</f>
        <v>3.968253968253968E-3</v>
      </c>
      <c r="AQ643" s="81">
        <f t="shared" si="68"/>
        <v>18285</v>
      </c>
      <c r="AR643" s="355"/>
      <c r="AS643" s="355"/>
      <c r="AT643" s="49" t="s">
        <v>114</v>
      </c>
      <c r="AU643" s="78">
        <v>10248</v>
      </c>
      <c r="AV643" s="65">
        <f>IFERROR(AU643/AR635,"-")</f>
        <v>3.1315295584549432E-5</v>
      </c>
      <c r="AW643" s="81">
        <v>1</v>
      </c>
      <c r="AX643" s="65">
        <f>IFERROR(AW643/AS635,"-")</f>
        <v>1.6051364365971107E-3</v>
      </c>
      <c r="AY643" s="284">
        <f t="shared" si="69"/>
        <v>10248</v>
      </c>
      <c r="AZ643" s="355"/>
      <c r="BA643" s="355"/>
      <c r="BB643" s="49" t="s">
        <v>114</v>
      </c>
      <c r="BC643" s="78">
        <v>0</v>
      </c>
      <c r="BD643" s="65">
        <f>IFERROR(BC643/AZ635,"-")</f>
        <v>0</v>
      </c>
      <c r="BE643" s="78">
        <v>0</v>
      </c>
      <c r="BF643" s="65">
        <f>IFERROR(BE643/BA635,"-")</f>
        <v>0</v>
      </c>
      <c r="BG643" s="81" t="str">
        <f t="shared" si="70"/>
        <v>-</v>
      </c>
      <c r="BH643" s="355"/>
      <c r="BI643" s="355"/>
      <c r="BJ643" s="49" t="s">
        <v>114</v>
      </c>
      <c r="BK643" s="78">
        <v>23954</v>
      </c>
      <c r="BL643" s="65">
        <f>IFERROR(BK643/BH635,"-")</f>
        <v>9.8437836654093248E-5</v>
      </c>
      <c r="BM643" s="78">
        <v>2</v>
      </c>
      <c r="BN643" s="65">
        <f>IFERROR(BM643/BI635,"-")</f>
        <v>3.3057851239669421E-3</v>
      </c>
      <c r="BO643" s="192">
        <f t="shared" si="71"/>
        <v>11977</v>
      </c>
      <c r="BP643" s="286"/>
    </row>
    <row r="644" spans="2:68" s="10" customFormat="1" ht="13.15" customHeight="1">
      <c r="B644" s="379"/>
      <c r="C644" s="374"/>
      <c r="D644" s="355"/>
      <c r="E644" s="355"/>
      <c r="F644" s="49" t="s">
        <v>115</v>
      </c>
      <c r="G644" s="78">
        <v>165422</v>
      </c>
      <c r="H644" s="65">
        <f>IFERROR(G644/D635,"-")</f>
        <v>1.312541442903749E-3</v>
      </c>
      <c r="I644" s="78">
        <v>12</v>
      </c>
      <c r="J644" s="65">
        <f>IFERROR(I644/E635,"-")</f>
        <v>6.7796610169491525E-2</v>
      </c>
      <c r="K644" s="81">
        <f t="shared" si="64"/>
        <v>13785.166666666666</v>
      </c>
      <c r="L644" s="355"/>
      <c r="M644" s="355"/>
      <c r="N644" s="49" t="s">
        <v>115</v>
      </c>
      <c r="O644" s="78">
        <v>927528</v>
      </c>
      <c r="P644" s="65">
        <f>IFERROR(O644/L635,"-")</f>
        <v>1.3538467251224709E-3</v>
      </c>
      <c r="Q644" s="78">
        <v>55</v>
      </c>
      <c r="R644" s="65">
        <f>IFERROR(Q644/M635,"-")</f>
        <v>4.0892193308550186E-2</v>
      </c>
      <c r="S644" s="81">
        <f t="shared" si="65"/>
        <v>16864.145454545454</v>
      </c>
      <c r="T644" s="355"/>
      <c r="U644" s="355"/>
      <c r="V644" s="49" t="s">
        <v>115</v>
      </c>
      <c r="W644" s="78">
        <v>0</v>
      </c>
      <c r="X644" s="65">
        <f>IFERROR(W644/T635,"-")</f>
        <v>0</v>
      </c>
      <c r="Y644" s="78">
        <v>0</v>
      </c>
      <c r="Z644" s="65">
        <f>IFERROR(Y644/U635,"-")</f>
        <v>0</v>
      </c>
      <c r="AA644" s="192" t="str">
        <f t="shared" si="66"/>
        <v>-</v>
      </c>
      <c r="AB644" s="355"/>
      <c r="AC644" s="355"/>
      <c r="AD644" s="49" t="s">
        <v>115</v>
      </c>
      <c r="AE644" s="78">
        <v>2405</v>
      </c>
      <c r="AF644" s="65">
        <f>IFERROR(AE644/AB635,"-")</f>
        <v>5.7229964990966946E-5</v>
      </c>
      <c r="AG644" s="78">
        <v>1</v>
      </c>
      <c r="AH644" s="65">
        <f>IFERROR(AG644/AC635,"-")</f>
        <v>7.1942446043165471E-3</v>
      </c>
      <c r="AI644" s="81">
        <f t="shared" si="67"/>
        <v>2405</v>
      </c>
      <c r="AJ644" s="355"/>
      <c r="AK644" s="355"/>
      <c r="AL644" s="49" t="s">
        <v>115</v>
      </c>
      <c r="AM644" s="78">
        <v>499558</v>
      </c>
      <c r="AN644" s="65">
        <f>IFERROR(AM644/AJ635,"-")</f>
        <v>1.7565246523434347E-3</v>
      </c>
      <c r="AO644" s="78">
        <v>25</v>
      </c>
      <c r="AP644" s="65">
        <f>IFERROR(AO644/AK635,"-")</f>
        <v>4.96031746031746E-2</v>
      </c>
      <c r="AQ644" s="81">
        <f t="shared" si="68"/>
        <v>19982.32</v>
      </c>
      <c r="AR644" s="355"/>
      <c r="AS644" s="355"/>
      <c r="AT644" s="49" t="s">
        <v>115</v>
      </c>
      <c r="AU644" s="78">
        <v>406127</v>
      </c>
      <c r="AV644" s="65">
        <f>IFERROR(AU644/AR635,"-")</f>
        <v>1.2410213748893742E-3</v>
      </c>
      <c r="AW644" s="81">
        <v>27</v>
      </c>
      <c r="AX644" s="65">
        <f>IFERROR(AW644/AS635,"-")</f>
        <v>4.3338683788121987E-2</v>
      </c>
      <c r="AY644" s="284">
        <f t="shared" si="69"/>
        <v>15041.740740740741</v>
      </c>
      <c r="AZ644" s="355"/>
      <c r="BA644" s="355"/>
      <c r="BB644" s="49" t="s">
        <v>115</v>
      </c>
      <c r="BC644" s="78">
        <v>286368</v>
      </c>
      <c r="BD644" s="65">
        <f>IFERROR(BC644/AZ635,"-")</f>
        <v>4.1428511701028636E-3</v>
      </c>
      <c r="BE644" s="78">
        <v>8</v>
      </c>
      <c r="BF644" s="65">
        <f>IFERROR(BE644/BA635,"-")</f>
        <v>0.12121212121212122</v>
      </c>
      <c r="BG644" s="81">
        <f t="shared" si="70"/>
        <v>35796</v>
      </c>
      <c r="BH644" s="355"/>
      <c r="BI644" s="355"/>
      <c r="BJ644" s="49" t="s">
        <v>115</v>
      </c>
      <c r="BK644" s="78">
        <v>78460</v>
      </c>
      <c r="BL644" s="65">
        <f>IFERROR(BK644/BH635,"-")</f>
        <v>3.2242768071637955E-4</v>
      </c>
      <c r="BM644" s="78">
        <v>8</v>
      </c>
      <c r="BN644" s="65">
        <f>IFERROR(BM644/BI635,"-")</f>
        <v>1.3223140495867768E-2</v>
      </c>
      <c r="BO644" s="192">
        <f t="shared" si="71"/>
        <v>9807.5</v>
      </c>
      <c r="BP644" s="286"/>
    </row>
    <row r="645" spans="2:68" s="10" customFormat="1" ht="13.15" customHeight="1">
      <c r="B645" s="379"/>
      <c r="C645" s="374"/>
      <c r="D645" s="355"/>
      <c r="E645" s="355"/>
      <c r="F645" s="49" t="s">
        <v>116</v>
      </c>
      <c r="G645" s="78">
        <v>467945</v>
      </c>
      <c r="H645" s="65">
        <f>IFERROR(G645/D635,"-")</f>
        <v>3.7129112542442651E-3</v>
      </c>
      <c r="I645" s="78">
        <v>3</v>
      </c>
      <c r="J645" s="65">
        <f>IFERROR(I645/E635,"-")</f>
        <v>1.6949152542372881E-2</v>
      </c>
      <c r="K645" s="81">
        <f t="shared" si="64"/>
        <v>155981.66666666666</v>
      </c>
      <c r="L645" s="355"/>
      <c r="M645" s="355"/>
      <c r="N645" s="49" t="s">
        <v>116</v>
      </c>
      <c r="O645" s="78">
        <v>6851</v>
      </c>
      <c r="P645" s="65">
        <f>IFERROR(O645/L635,"-")</f>
        <v>9.9999179688527434E-6</v>
      </c>
      <c r="Q645" s="78">
        <v>2</v>
      </c>
      <c r="R645" s="65">
        <f>IFERROR(Q645/M635,"-")</f>
        <v>1.4869888475836431E-3</v>
      </c>
      <c r="S645" s="81">
        <f t="shared" si="65"/>
        <v>3425.5</v>
      </c>
      <c r="T645" s="355"/>
      <c r="U645" s="355"/>
      <c r="V645" s="49" t="s">
        <v>116</v>
      </c>
      <c r="W645" s="78">
        <v>0</v>
      </c>
      <c r="X645" s="65">
        <f>IFERROR(W645/T635,"-")</f>
        <v>0</v>
      </c>
      <c r="Y645" s="78">
        <v>0</v>
      </c>
      <c r="Z645" s="65">
        <f>IFERROR(Y645/U635,"-")</f>
        <v>0</v>
      </c>
      <c r="AA645" s="192" t="str">
        <f t="shared" si="66"/>
        <v>-</v>
      </c>
      <c r="AB645" s="355"/>
      <c r="AC645" s="355"/>
      <c r="AD645" s="49" t="s">
        <v>116</v>
      </c>
      <c r="AE645" s="78">
        <v>0</v>
      </c>
      <c r="AF645" s="65">
        <f>IFERROR(AE645/AB635,"-")</f>
        <v>0</v>
      </c>
      <c r="AG645" s="78">
        <v>0</v>
      </c>
      <c r="AH645" s="65">
        <f>IFERROR(AG645/AC635,"-")</f>
        <v>0</v>
      </c>
      <c r="AI645" s="81" t="str">
        <f t="shared" si="67"/>
        <v>-</v>
      </c>
      <c r="AJ645" s="355"/>
      <c r="AK645" s="355"/>
      <c r="AL645" s="49" t="s">
        <v>116</v>
      </c>
      <c r="AM645" s="78">
        <v>6851</v>
      </c>
      <c r="AN645" s="65">
        <f>IFERROR(AM645/AJ635,"-")</f>
        <v>2.4089195635351393E-5</v>
      </c>
      <c r="AO645" s="78">
        <v>2</v>
      </c>
      <c r="AP645" s="65">
        <f>IFERROR(AO645/AK635,"-")</f>
        <v>3.968253968253968E-3</v>
      </c>
      <c r="AQ645" s="81">
        <f t="shared" si="68"/>
        <v>3425.5</v>
      </c>
      <c r="AR645" s="355"/>
      <c r="AS645" s="355"/>
      <c r="AT645" s="49" t="s">
        <v>116</v>
      </c>
      <c r="AU645" s="78">
        <v>0</v>
      </c>
      <c r="AV645" s="65">
        <f>IFERROR(AU645/AR635,"-")</f>
        <v>0</v>
      </c>
      <c r="AW645" s="81">
        <v>0</v>
      </c>
      <c r="AX645" s="65">
        <f>IFERROR(AW645/AS635,"-")</f>
        <v>0</v>
      </c>
      <c r="AY645" s="284" t="str">
        <f t="shared" si="69"/>
        <v>-</v>
      </c>
      <c r="AZ645" s="355"/>
      <c r="BA645" s="355"/>
      <c r="BB645" s="49" t="s">
        <v>116</v>
      </c>
      <c r="BC645" s="78">
        <v>0</v>
      </c>
      <c r="BD645" s="65">
        <f>IFERROR(BC645/AZ635,"-")</f>
        <v>0</v>
      </c>
      <c r="BE645" s="78">
        <v>0</v>
      </c>
      <c r="BF645" s="65">
        <f>IFERROR(BE645/BA635,"-")</f>
        <v>0</v>
      </c>
      <c r="BG645" s="81" t="str">
        <f t="shared" si="70"/>
        <v>-</v>
      </c>
      <c r="BH645" s="355"/>
      <c r="BI645" s="355"/>
      <c r="BJ645" s="49" t="s">
        <v>116</v>
      </c>
      <c r="BK645" s="78">
        <v>2296</v>
      </c>
      <c r="BL645" s="65">
        <f>IFERROR(BK645/BH635,"-")</f>
        <v>9.4353040393169454E-6</v>
      </c>
      <c r="BM645" s="78">
        <v>1</v>
      </c>
      <c r="BN645" s="65">
        <f>IFERROR(BM645/BI635,"-")</f>
        <v>1.652892561983471E-3</v>
      </c>
      <c r="BO645" s="192">
        <f t="shared" si="71"/>
        <v>2296</v>
      </c>
      <c r="BP645" s="286"/>
    </row>
    <row r="646" spans="2:68" s="10" customFormat="1" ht="13.15" customHeight="1">
      <c r="B646" s="379"/>
      <c r="C646" s="374"/>
      <c r="D646" s="355"/>
      <c r="E646" s="355"/>
      <c r="F646" s="49" t="s">
        <v>117</v>
      </c>
      <c r="G646" s="78">
        <v>53363</v>
      </c>
      <c r="H646" s="65">
        <f>IFERROR(G646/D635,"-")</f>
        <v>4.2340891185980555E-4</v>
      </c>
      <c r="I646" s="78">
        <v>1</v>
      </c>
      <c r="J646" s="65">
        <f>IFERROR(I646/E635,"-")</f>
        <v>5.6497175141242938E-3</v>
      </c>
      <c r="K646" s="81">
        <f t="shared" si="64"/>
        <v>53363</v>
      </c>
      <c r="L646" s="355"/>
      <c r="M646" s="355"/>
      <c r="N646" s="49" t="s">
        <v>117</v>
      </c>
      <c r="O646" s="78">
        <v>635111</v>
      </c>
      <c r="P646" s="65">
        <f>IFERROR(O646/L635,"-")</f>
        <v>9.2702640506729455E-4</v>
      </c>
      <c r="Q646" s="78">
        <v>3</v>
      </c>
      <c r="R646" s="65">
        <f>IFERROR(Q646/M635,"-")</f>
        <v>2.2304832713754648E-3</v>
      </c>
      <c r="S646" s="81">
        <f t="shared" si="65"/>
        <v>211703.66666666666</v>
      </c>
      <c r="T646" s="355"/>
      <c r="U646" s="355"/>
      <c r="V646" s="49" t="s">
        <v>117</v>
      </c>
      <c r="W646" s="78">
        <v>0</v>
      </c>
      <c r="X646" s="65">
        <f>IFERROR(W646/T635,"-")</f>
        <v>0</v>
      </c>
      <c r="Y646" s="78">
        <v>0</v>
      </c>
      <c r="Z646" s="65">
        <f>IFERROR(Y646/U635,"-")</f>
        <v>0</v>
      </c>
      <c r="AA646" s="192" t="str">
        <f t="shared" si="66"/>
        <v>-</v>
      </c>
      <c r="AB646" s="355"/>
      <c r="AC646" s="355"/>
      <c r="AD646" s="49" t="s">
        <v>117</v>
      </c>
      <c r="AE646" s="78">
        <v>0</v>
      </c>
      <c r="AF646" s="65">
        <f>IFERROR(AE646/AB635,"-")</f>
        <v>0</v>
      </c>
      <c r="AG646" s="78">
        <v>0</v>
      </c>
      <c r="AH646" s="65">
        <f>IFERROR(AG646/AC635,"-")</f>
        <v>0</v>
      </c>
      <c r="AI646" s="81" t="str">
        <f t="shared" si="67"/>
        <v>-</v>
      </c>
      <c r="AJ646" s="355"/>
      <c r="AK646" s="355"/>
      <c r="AL646" s="49" t="s">
        <v>117</v>
      </c>
      <c r="AM646" s="78">
        <v>625241</v>
      </c>
      <c r="AN646" s="65">
        <f>IFERROR(AM646/AJ635,"-")</f>
        <v>2.1984458864753669E-3</v>
      </c>
      <c r="AO646" s="78">
        <v>2</v>
      </c>
      <c r="AP646" s="65">
        <f>IFERROR(AO646/AK635,"-")</f>
        <v>3.968253968253968E-3</v>
      </c>
      <c r="AQ646" s="81">
        <f t="shared" si="68"/>
        <v>312620.5</v>
      </c>
      <c r="AR646" s="355"/>
      <c r="AS646" s="355"/>
      <c r="AT646" s="49" t="s">
        <v>117</v>
      </c>
      <c r="AU646" s="78">
        <v>9870</v>
      </c>
      <c r="AV646" s="65">
        <f>IFERROR(AU646/AR635,"-")</f>
        <v>3.0160223206430809E-5</v>
      </c>
      <c r="AW646" s="81">
        <v>1</v>
      </c>
      <c r="AX646" s="65">
        <f>IFERROR(AW646/AS635,"-")</f>
        <v>1.6051364365971107E-3</v>
      </c>
      <c r="AY646" s="284">
        <f t="shared" si="69"/>
        <v>9870</v>
      </c>
      <c r="AZ646" s="355"/>
      <c r="BA646" s="355"/>
      <c r="BB646" s="49" t="s">
        <v>117</v>
      </c>
      <c r="BC646" s="78">
        <v>620901</v>
      </c>
      <c r="BD646" s="65">
        <f>IFERROR(BC646/AZ635,"-")</f>
        <v>8.9824995612918981E-3</v>
      </c>
      <c r="BE646" s="78">
        <v>1</v>
      </c>
      <c r="BF646" s="65">
        <f>IFERROR(BE646/BA635,"-")</f>
        <v>1.5151515151515152E-2</v>
      </c>
      <c r="BG646" s="81">
        <f t="shared" si="70"/>
        <v>620901</v>
      </c>
      <c r="BH646" s="355"/>
      <c r="BI646" s="355"/>
      <c r="BJ646" s="49" t="s">
        <v>117</v>
      </c>
      <c r="BK646" s="78">
        <v>1471</v>
      </c>
      <c r="BL646" s="65">
        <f>IFERROR(BK646/BH635,"-")</f>
        <v>6.0450053318097674E-6</v>
      </c>
      <c r="BM646" s="78">
        <v>1</v>
      </c>
      <c r="BN646" s="65">
        <f>IFERROR(BM646/BI635,"-")</f>
        <v>1.652892561983471E-3</v>
      </c>
      <c r="BO646" s="192">
        <f t="shared" si="71"/>
        <v>1471</v>
      </c>
      <c r="BP646" s="286"/>
    </row>
    <row r="647" spans="2:68" s="10" customFormat="1" ht="13.15" customHeight="1">
      <c r="B647" s="379"/>
      <c r="C647" s="374"/>
      <c r="D647" s="355"/>
      <c r="E647" s="355"/>
      <c r="F647" s="49" t="s">
        <v>118</v>
      </c>
      <c r="G647" s="78">
        <v>1214336</v>
      </c>
      <c r="H647" s="65">
        <f>IFERROR(G647/D635,"-")</f>
        <v>9.6351532783424624E-3</v>
      </c>
      <c r="I647" s="78">
        <v>26</v>
      </c>
      <c r="J647" s="65">
        <f>IFERROR(I647/E635,"-")</f>
        <v>0.14689265536723164</v>
      </c>
      <c r="K647" s="81">
        <f t="shared" si="64"/>
        <v>46705.230769230766</v>
      </c>
      <c r="L647" s="355"/>
      <c r="M647" s="355"/>
      <c r="N647" s="49" t="s">
        <v>118</v>
      </c>
      <c r="O647" s="78">
        <v>6137232</v>
      </c>
      <c r="P647" s="65">
        <f>IFERROR(O647/L635,"-")</f>
        <v>8.958081529093281E-3</v>
      </c>
      <c r="Q647" s="78">
        <v>136</v>
      </c>
      <c r="R647" s="65">
        <f>IFERROR(Q647/M635,"-")</f>
        <v>0.10111524163568773</v>
      </c>
      <c r="S647" s="81">
        <f t="shared" si="65"/>
        <v>45126.705882352944</v>
      </c>
      <c r="T647" s="355"/>
      <c r="U647" s="355"/>
      <c r="V647" s="49" t="s">
        <v>118</v>
      </c>
      <c r="W647" s="78">
        <v>994581</v>
      </c>
      <c r="X647" s="65">
        <f>IFERROR(W647/T635,"-")</f>
        <v>4.4789667826885031E-2</v>
      </c>
      <c r="Y647" s="78">
        <v>9</v>
      </c>
      <c r="Z647" s="65">
        <f>IFERROR(Y647/U635,"-")</f>
        <v>0.12857142857142856</v>
      </c>
      <c r="AA647" s="192">
        <f t="shared" si="66"/>
        <v>110509</v>
      </c>
      <c r="AB647" s="355"/>
      <c r="AC647" s="355"/>
      <c r="AD647" s="49" t="s">
        <v>118</v>
      </c>
      <c r="AE647" s="78">
        <v>558366</v>
      </c>
      <c r="AF647" s="65">
        <f>IFERROR(AE647/AB635,"-")</f>
        <v>1.3287013152659564E-2</v>
      </c>
      <c r="AG647" s="78">
        <v>12</v>
      </c>
      <c r="AH647" s="65">
        <f>IFERROR(AG647/AC635,"-")</f>
        <v>8.6330935251798566E-2</v>
      </c>
      <c r="AI647" s="81">
        <f t="shared" si="67"/>
        <v>46530.5</v>
      </c>
      <c r="AJ647" s="355"/>
      <c r="AK647" s="355"/>
      <c r="AL647" s="49" t="s">
        <v>118</v>
      </c>
      <c r="AM647" s="78">
        <v>2443347</v>
      </c>
      <c r="AN647" s="65">
        <f>IFERROR(AM647/AJ635,"-")</f>
        <v>8.5911930941539802E-3</v>
      </c>
      <c r="AO647" s="78">
        <v>54</v>
      </c>
      <c r="AP647" s="65">
        <f>IFERROR(AO647/AK635,"-")</f>
        <v>0.10714285714285714</v>
      </c>
      <c r="AQ647" s="81">
        <f t="shared" si="68"/>
        <v>45247.166666666664</v>
      </c>
      <c r="AR647" s="355"/>
      <c r="AS647" s="355"/>
      <c r="AT647" s="49" t="s">
        <v>118</v>
      </c>
      <c r="AU647" s="78">
        <v>2064095</v>
      </c>
      <c r="AV647" s="65">
        <f>IFERROR(AU647/AR635,"-")</f>
        <v>6.3073521701395947E-3</v>
      </c>
      <c r="AW647" s="81">
        <v>60</v>
      </c>
      <c r="AX647" s="65">
        <f>IFERROR(AW647/AS635,"-")</f>
        <v>9.6308186195826651E-2</v>
      </c>
      <c r="AY647" s="284">
        <f t="shared" si="69"/>
        <v>34401.583333333336</v>
      </c>
      <c r="AZ647" s="355"/>
      <c r="BA647" s="355"/>
      <c r="BB647" s="49" t="s">
        <v>118</v>
      </c>
      <c r="BC647" s="78">
        <v>467879</v>
      </c>
      <c r="BD647" s="65">
        <f>IFERROR(BC647/AZ635,"-")</f>
        <v>6.7687488218535511E-3</v>
      </c>
      <c r="BE647" s="78">
        <v>8</v>
      </c>
      <c r="BF647" s="65">
        <f>IFERROR(BE647/BA635,"-")</f>
        <v>0.12121212121212122</v>
      </c>
      <c r="BG647" s="81">
        <f t="shared" si="70"/>
        <v>58484.875</v>
      </c>
      <c r="BH647" s="355"/>
      <c r="BI647" s="355"/>
      <c r="BJ647" s="49" t="s">
        <v>118</v>
      </c>
      <c r="BK647" s="78">
        <v>1736420</v>
      </c>
      <c r="BL647" s="65">
        <f>IFERROR(BK647/BH635,"-")</f>
        <v>7.1357363414419556E-3</v>
      </c>
      <c r="BM647" s="78">
        <v>50</v>
      </c>
      <c r="BN647" s="65">
        <f>IFERROR(BM647/BI635,"-")</f>
        <v>8.2644628099173556E-2</v>
      </c>
      <c r="BO647" s="192">
        <f t="shared" si="71"/>
        <v>34728.400000000001</v>
      </c>
      <c r="BP647" s="286"/>
    </row>
    <row r="648" spans="2:68" s="10" customFormat="1" ht="13.15" customHeight="1">
      <c r="B648" s="379"/>
      <c r="C648" s="374"/>
      <c r="D648" s="355"/>
      <c r="E648" s="355"/>
      <c r="F648" s="49" t="s">
        <v>119</v>
      </c>
      <c r="G648" s="78">
        <v>2993449</v>
      </c>
      <c r="H648" s="65">
        <f>IFERROR(G648/D635,"-")</f>
        <v>2.3751531656725132E-2</v>
      </c>
      <c r="I648" s="78">
        <v>38</v>
      </c>
      <c r="J648" s="65">
        <f>IFERROR(I648/E635,"-")</f>
        <v>0.21468926553672316</v>
      </c>
      <c r="K648" s="81">
        <f t="shared" si="64"/>
        <v>78774.973684210519</v>
      </c>
      <c r="L648" s="355"/>
      <c r="M648" s="355"/>
      <c r="N648" s="49" t="s">
        <v>119</v>
      </c>
      <c r="O648" s="78">
        <v>9010415</v>
      </c>
      <c r="P648" s="65">
        <f>IFERROR(O648/L635,"-")</f>
        <v>1.3151862628130244E-2</v>
      </c>
      <c r="Q648" s="78">
        <v>127</v>
      </c>
      <c r="R648" s="65">
        <f>IFERROR(Q648/M635,"-")</f>
        <v>9.442379182156134E-2</v>
      </c>
      <c r="S648" s="81">
        <f t="shared" si="65"/>
        <v>70948.149606299208</v>
      </c>
      <c r="T648" s="355"/>
      <c r="U648" s="355"/>
      <c r="V648" s="49" t="s">
        <v>119</v>
      </c>
      <c r="W648" s="78">
        <v>103449</v>
      </c>
      <c r="X648" s="65">
        <f>IFERROR(W648/T635,"-")</f>
        <v>4.6586917978761206E-3</v>
      </c>
      <c r="Y648" s="78">
        <v>2</v>
      </c>
      <c r="Z648" s="65">
        <f>IFERROR(Y648/U635,"-")</f>
        <v>2.8571428571428571E-2</v>
      </c>
      <c r="AA648" s="192">
        <f t="shared" si="66"/>
        <v>51724.5</v>
      </c>
      <c r="AB648" s="355"/>
      <c r="AC648" s="355"/>
      <c r="AD648" s="49" t="s">
        <v>119</v>
      </c>
      <c r="AE648" s="78">
        <v>333182</v>
      </c>
      <c r="AF648" s="65">
        <f>IFERROR(AE648/AB635,"-")</f>
        <v>7.9284799150188563E-3</v>
      </c>
      <c r="AG648" s="78">
        <v>8</v>
      </c>
      <c r="AH648" s="65">
        <f>IFERROR(AG648/AC635,"-")</f>
        <v>5.7553956834532377E-2</v>
      </c>
      <c r="AI648" s="81">
        <f t="shared" si="67"/>
        <v>41647.75</v>
      </c>
      <c r="AJ648" s="355"/>
      <c r="AK648" s="355"/>
      <c r="AL648" s="49" t="s">
        <v>119</v>
      </c>
      <c r="AM648" s="78">
        <v>4338869</v>
      </c>
      <c r="AN648" s="65">
        <f>IFERROR(AM648/AJ635,"-")</f>
        <v>1.5256147157664787E-2</v>
      </c>
      <c r="AO648" s="78">
        <v>55</v>
      </c>
      <c r="AP648" s="65">
        <f>IFERROR(AO648/AK635,"-")</f>
        <v>0.10912698412698413</v>
      </c>
      <c r="AQ648" s="81">
        <f t="shared" si="68"/>
        <v>78888.527272727268</v>
      </c>
      <c r="AR648" s="355"/>
      <c r="AS648" s="355"/>
      <c r="AT648" s="49" t="s">
        <v>119</v>
      </c>
      <c r="AU648" s="78">
        <v>3822582</v>
      </c>
      <c r="AV648" s="65">
        <f>IFERROR(AU648/AR635,"-")</f>
        <v>1.1680843601305439E-2</v>
      </c>
      <c r="AW648" s="81">
        <v>59</v>
      </c>
      <c r="AX648" s="65">
        <f>IFERROR(AW648/AS635,"-")</f>
        <v>9.4703049759229538E-2</v>
      </c>
      <c r="AY648" s="284">
        <f t="shared" si="69"/>
        <v>64789.52542372881</v>
      </c>
      <c r="AZ648" s="355"/>
      <c r="BA648" s="355"/>
      <c r="BB648" s="49" t="s">
        <v>119</v>
      </c>
      <c r="BC648" s="78">
        <v>2832581</v>
      </c>
      <c r="BD648" s="65">
        <f>IFERROR(BC648/AZ635,"-")</f>
        <v>4.0978606234848655E-2</v>
      </c>
      <c r="BE648" s="78">
        <v>27</v>
      </c>
      <c r="BF648" s="65">
        <f>IFERROR(BE648/BA635,"-")</f>
        <v>0.40909090909090912</v>
      </c>
      <c r="BG648" s="81">
        <f t="shared" si="70"/>
        <v>104910.4074074074</v>
      </c>
      <c r="BH648" s="355"/>
      <c r="BI648" s="355"/>
      <c r="BJ648" s="49" t="s">
        <v>119</v>
      </c>
      <c r="BK648" s="78">
        <v>1890326</v>
      </c>
      <c r="BL648" s="65">
        <f>IFERROR(BK648/BH635,"-")</f>
        <v>7.7682058115966218E-3</v>
      </c>
      <c r="BM648" s="78">
        <v>38</v>
      </c>
      <c r="BN648" s="65">
        <f>IFERROR(BM648/BI635,"-")</f>
        <v>6.2809917355371905E-2</v>
      </c>
      <c r="BO648" s="192">
        <f t="shared" si="71"/>
        <v>49745.42105263158</v>
      </c>
      <c r="BP648" s="286"/>
    </row>
    <row r="649" spans="2:68" s="10" customFormat="1" ht="13.15" customHeight="1">
      <c r="B649" s="379"/>
      <c r="C649" s="374"/>
      <c r="D649" s="355"/>
      <c r="E649" s="355"/>
      <c r="F649" s="49" t="s">
        <v>120</v>
      </c>
      <c r="G649" s="78">
        <v>1492815</v>
      </c>
      <c r="H649" s="65">
        <f>IFERROR(G649/D635,"-")</f>
        <v>1.1844745886812879E-2</v>
      </c>
      <c r="I649" s="78">
        <v>15</v>
      </c>
      <c r="J649" s="65">
        <f>IFERROR(I649/E635,"-")</f>
        <v>8.4745762711864403E-2</v>
      </c>
      <c r="K649" s="81">
        <f t="shared" si="64"/>
        <v>99521</v>
      </c>
      <c r="L649" s="355"/>
      <c r="M649" s="355"/>
      <c r="N649" s="49" t="s">
        <v>120</v>
      </c>
      <c r="O649" s="78">
        <v>3546728</v>
      </c>
      <c r="P649" s="65">
        <f>IFERROR(O649/L635,"-")</f>
        <v>5.1769068833503367E-3</v>
      </c>
      <c r="Q649" s="78">
        <v>70</v>
      </c>
      <c r="R649" s="65">
        <f>IFERROR(Q649/M635,"-")</f>
        <v>5.204460966542751E-2</v>
      </c>
      <c r="S649" s="81">
        <f t="shared" si="65"/>
        <v>50667.542857142857</v>
      </c>
      <c r="T649" s="355"/>
      <c r="U649" s="355"/>
      <c r="V649" s="49" t="s">
        <v>120</v>
      </c>
      <c r="W649" s="78">
        <v>0</v>
      </c>
      <c r="X649" s="65">
        <f>IFERROR(W649/T635,"-")</f>
        <v>0</v>
      </c>
      <c r="Y649" s="78">
        <v>0</v>
      </c>
      <c r="Z649" s="65">
        <f>IFERROR(Y649/U635,"-")</f>
        <v>0</v>
      </c>
      <c r="AA649" s="192" t="str">
        <f t="shared" si="66"/>
        <v>-</v>
      </c>
      <c r="AB649" s="355"/>
      <c r="AC649" s="355"/>
      <c r="AD649" s="49" t="s">
        <v>120</v>
      </c>
      <c r="AE649" s="78">
        <v>124295</v>
      </c>
      <c r="AF649" s="65">
        <f>IFERROR(AE649/AB635,"-")</f>
        <v>2.9577540534520734E-3</v>
      </c>
      <c r="AG649" s="78">
        <v>5</v>
      </c>
      <c r="AH649" s="65">
        <f>IFERROR(AG649/AC635,"-")</f>
        <v>3.5971223021582732E-2</v>
      </c>
      <c r="AI649" s="81">
        <f t="shared" si="67"/>
        <v>24859</v>
      </c>
      <c r="AJ649" s="355"/>
      <c r="AK649" s="355"/>
      <c r="AL649" s="49" t="s">
        <v>120</v>
      </c>
      <c r="AM649" s="78">
        <v>2091312</v>
      </c>
      <c r="AN649" s="65">
        <f>IFERROR(AM649/AJ635,"-")</f>
        <v>7.3533825576642814E-3</v>
      </c>
      <c r="AO649" s="78">
        <v>26</v>
      </c>
      <c r="AP649" s="65">
        <f>IFERROR(AO649/AK635,"-")</f>
        <v>5.1587301587301584E-2</v>
      </c>
      <c r="AQ649" s="81">
        <f t="shared" si="68"/>
        <v>80435.076923076922</v>
      </c>
      <c r="AR649" s="355"/>
      <c r="AS649" s="355"/>
      <c r="AT649" s="49" t="s">
        <v>120</v>
      </c>
      <c r="AU649" s="78">
        <v>1331121</v>
      </c>
      <c r="AV649" s="65">
        <f>IFERROR(AU649/AR635,"-")</f>
        <v>4.0675690450625518E-3</v>
      </c>
      <c r="AW649" s="81">
        <v>39</v>
      </c>
      <c r="AX649" s="65">
        <f>IFERROR(AW649/AS635,"-")</f>
        <v>6.2600321027287326E-2</v>
      </c>
      <c r="AY649" s="284">
        <f t="shared" si="69"/>
        <v>34131.307692307695</v>
      </c>
      <c r="AZ649" s="355"/>
      <c r="BA649" s="355"/>
      <c r="BB649" s="49" t="s">
        <v>120</v>
      </c>
      <c r="BC649" s="78">
        <v>395419</v>
      </c>
      <c r="BD649" s="65">
        <f>IFERROR(BC649/AZ635,"-")</f>
        <v>5.7204787784630416E-3</v>
      </c>
      <c r="BE649" s="78">
        <v>9</v>
      </c>
      <c r="BF649" s="65">
        <f>IFERROR(BE649/BA635,"-")</f>
        <v>0.13636363636363635</v>
      </c>
      <c r="BG649" s="81">
        <f t="shared" si="70"/>
        <v>43935.444444444445</v>
      </c>
      <c r="BH649" s="355"/>
      <c r="BI649" s="355"/>
      <c r="BJ649" s="49" t="s">
        <v>120</v>
      </c>
      <c r="BK649" s="78">
        <v>765607</v>
      </c>
      <c r="BL649" s="65">
        <f>IFERROR(BK649/BH635,"-")</f>
        <v>3.1462259667375124E-3</v>
      </c>
      <c r="BM649" s="78">
        <v>25</v>
      </c>
      <c r="BN649" s="65">
        <f>IFERROR(BM649/BI635,"-")</f>
        <v>4.1322314049586778E-2</v>
      </c>
      <c r="BO649" s="192">
        <f t="shared" si="71"/>
        <v>30624.28</v>
      </c>
      <c r="BP649" s="286"/>
    </row>
    <row r="650" spans="2:68" s="10" customFormat="1" ht="13.15" customHeight="1">
      <c r="B650" s="379"/>
      <c r="C650" s="374"/>
      <c r="D650" s="355"/>
      <c r="E650" s="355"/>
      <c r="F650" s="50" t="s">
        <v>121</v>
      </c>
      <c r="G650" s="79">
        <v>651952</v>
      </c>
      <c r="H650" s="66">
        <f>IFERROR(G650/D635,"-")</f>
        <v>5.1729154452490296E-3</v>
      </c>
      <c r="I650" s="79">
        <v>17</v>
      </c>
      <c r="J650" s="66">
        <f>IFERROR(I650/E635,"-")</f>
        <v>9.6045197740112997E-2</v>
      </c>
      <c r="K650" s="82">
        <f t="shared" si="64"/>
        <v>38350.117647058825</v>
      </c>
      <c r="L650" s="355"/>
      <c r="M650" s="355"/>
      <c r="N650" s="50" t="s">
        <v>121</v>
      </c>
      <c r="O650" s="79">
        <v>796999</v>
      </c>
      <c r="P650" s="66">
        <f>IFERROR(O650/L635,"-")</f>
        <v>1.163322817290566E-3</v>
      </c>
      <c r="Q650" s="79">
        <v>62</v>
      </c>
      <c r="R650" s="66">
        <f>IFERROR(Q650/M635,"-")</f>
        <v>4.6096654275092935E-2</v>
      </c>
      <c r="S650" s="82">
        <f t="shared" si="65"/>
        <v>12854.822580645161</v>
      </c>
      <c r="T650" s="355"/>
      <c r="U650" s="355"/>
      <c r="V650" s="50" t="s">
        <v>121</v>
      </c>
      <c r="W650" s="79">
        <v>19095</v>
      </c>
      <c r="X650" s="66">
        <f>IFERROR(W650/T635,"-")</f>
        <v>8.5991860608072108E-4</v>
      </c>
      <c r="Y650" s="79">
        <v>5</v>
      </c>
      <c r="Z650" s="66">
        <f>IFERROR(Y650/U635,"-")</f>
        <v>7.1428571428571425E-2</v>
      </c>
      <c r="AA650" s="193">
        <f t="shared" si="66"/>
        <v>3819</v>
      </c>
      <c r="AB650" s="355"/>
      <c r="AC650" s="355"/>
      <c r="AD650" s="50" t="s">
        <v>121</v>
      </c>
      <c r="AE650" s="79">
        <v>67679</v>
      </c>
      <c r="AF650" s="66">
        <f>IFERROR(AE650/AB635,"-")</f>
        <v>1.6105059462052608E-3</v>
      </c>
      <c r="AG650" s="79">
        <v>4</v>
      </c>
      <c r="AH650" s="66">
        <f>IFERROR(AG650/AC635,"-")</f>
        <v>2.8776978417266189E-2</v>
      </c>
      <c r="AI650" s="82">
        <f t="shared" si="67"/>
        <v>16919.75</v>
      </c>
      <c r="AJ650" s="355"/>
      <c r="AK650" s="355"/>
      <c r="AL650" s="50" t="s">
        <v>121</v>
      </c>
      <c r="AM650" s="79">
        <v>303980</v>
      </c>
      <c r="AN650" s="66">
        <f>IFERROR(AM650/AJ635,"-")</f>
        <v>1.0688415835986157E-3</v>
      </c>
      <c r="AO650" s="79">
        <v>25</v>
      </c>
      <c r="AP650" s="66">
        <f>IFERROR(AO650/AK635,"-")</f>
        <v>4.96031746031746E-2</v>
      </c>
      <c r="AQ650" s="82">
        <f t="shared" si="68"/>
        <v>12159.2</v>
      </c>
      <c r="AR650" s="355"/>
      <c r="AS650" s="355"/>
      <c r="AT650" s="50" t="s">
        <v>121</v>
      </c>
      <c r="AU650" s="79">
        <v>387772</v>
      </c>
      <c r="AV650" s="66">
        <f>IFERROR(AU650/AR635,"-")</f>
        <v>1.1849331381159156E-3</v>
      </c>
      <c r="AW650" s="82">
        <v>26</v>
      </c>
      <c r="AX650" s="68">
        <f>IFERROR(AW650/AS635,"-")</f>
        <v>4.1733547351524881E-2</v>
      </c>
      <c r="AY650" s="285">
        <f t="shared" si="69"/>
        <v>14914.307692307691</v>
      </c>
      <c r="AZ650" s="355"/>
      <c r="BA650" s="355"/>
      <c r="BB650" s="50" t="s">
        <v>121</v>
      </c>
      <c r="BC650" s="79">
        <v>69072</v>
      </c>
      <c r="BD650" s="66">
        <f>IFERROR(BC650/AZ635,"-")</f>
        <v>9.9925625775695967E-4</v>
      </c>
      <c r="BE650" s="79">
        <v>7</v>
      </c>
      <c r="BF650" s="66">
        <f>IFERROR(BE650/BA635,"-")</f>
        <v>0.10606060606060606</v>
      </c>
      <c r="BG650" s="82">
        <f t="shared" si="70"/>
        <v>9867.4285714285706</v>
      </c>
      <c r="BH650" s="355"/>
      <c r="BI650" s="355"/>
      <c r="BJ650" s="50" t="s">
        <v>121</v>
      </c>
      <c r="BK650" s="79">
        <v>187701</v>
      </c>
      <c r="BL650" s="66">
        <f>IFERROR(BK650/BH635,"-")</f>
        <v>7.7134843357309663E-4</v>
      </c>
      <c r="BM650" s="79">
        <v>23</v>
      </c>
      <c r="BN650" s="66">
        <f>IFERROR(BM650/BI635,"-")</f>
        <v>3.8016528925619832E-2</v>
      </c>
      <c r="BO650" s="193">
        <f t="shared" si="71"/>
        <v>8160.913043478261</v>
      </c>
      <c r="BP650" s="286"/>
    </row>
    <row r="651" spans="2:68" s="10" customFormat="1" ht="13.15" customHeight="1">
      <c r="B651" s="380"/>
      <c r="C651" s="375"/>
      <c r="D651" s="356"/>
      <c r="E651" s="356"/>
      <c r="F651" s="51" t="s">
        <v>71</v>
      </c>
      <c r="G651" s="74">
        <f>SUM(G635:G650)</f>
        <v>24907411</v>
      </c>
      <c r="H651" s="66">
        <f>IFERROR(G651/D635,"-")</f>
        <v>0.19762794049725374</v>
      </c>
      <c r="I651" s="79">
        <v>158</v>
      </c>
      <c r="J651" s="66">
        <f>IFERROR(I651/E635,"-")</f>
        <v>0.89265536723163841</v>
      </c>
      <c r="K651" s="82">
        <f t="shared" si="64"/>
        <v>157641.84177215191</v>
      </c>
      <c r="L651" s="356"/>
      <c r="M651" s="356"/>
      <c r="N651" s="51" t="s">
        <v>71</v>
      </c>
      <c r="O651" s="74">
        <f>SUM(O635:O650)</f>
        <v>148887286</v>
      </c>
      <c r="P651" s="66">
        <f>IFERROR(O651/L635,"-")</f>
        <v>0.21732019363671254</v>
      </c>
      <c r="Q651" s="79">
        <v>1072</v>
      </c>
      <c r="R651" s="66">
        <f>IFERROR(Q651/M635,"-")</f>
        <v>0.79702602230483266</v>
      </c>
      <c r="S651" s="82">
        <f t="shared" si="65"/>
        <v>138887.39365671642</v>
      </c>
      <c r="T651" s="356"/>
      <c r="U651" s="356"/>
      <c r="V651" s="51" t="s">
        <v>71</v>
      </c>
      <c r="W651" s="74">
        <f>SUM(W635:W650)</f>
        <v>1639792</v>
      </c>
      <c r="X651" s="66">
        <f>IFERROR(W651/T635,"-")</f>
        <v>7.3845909971318027E-2</v>
      </c>
      <c r="Y651" s="79">
        <v>30</v>
      </c>
      <c r="Z651" s="66">
        <f>IFERROR(Y651/U635,"-")</f>
        <v>0.42857142857142855</v>
      </c>
      <c r="AA651" s="193">
        <f t="shared" si="66"/>
        <v>54659.73333333333</v>
      </c>
      <c r="AB651" s="356"/>
      <c r="AC651" s="356"/>
      <c r="AD651" s="51" t="s">
        <v>71</v>
      </c>
      <c r="AE651" s="74">
        <f>SUM(AE635:AE650)</f>
        <v>3032961</v>
      </c>
      <c r="AF651" s="66">
        <f>IFERROR(AE651/AB635,"-")</f>
        <v>7.2173077691878626E-2</v>
      </c>
      <c r="AG651" s="79">
        <v>57</v>
      </c>
      <c r="AH651" s="66">
        <f>IFERROR(AG651/AC635,"-")</f>
        <v>0.41007194244604317</v>
      </c>
      <c r="AI651" s="82">
        <f t="shared" si="67"/>
        <v>53209.84210526316</v>
      </c>
      <c r="AJ651" s="356"/>
      <c r="AK651" s="356"/>
      <c r="AL651" s="51" t="s">
        <v>71</v>
      </c>
      <c r="AM651" s="74">
        <f>SUM(AM635:AM650)</f>
        <v>76114871</v>
      </c>
      <c r="AN651" s="66">
        <f>IFERROR(AM651/AJ635,"-")</f>
        <v>0.26763188122588444</v>
      </c>
      <c r="AO651" s="79">
        <v>453</v>
      </c>
      <c r="AP651" s="66">
        <f>IFERROR(AO651/AK635,"-")</f>
        <v>0.89880952380952384</v>
      </c>
      <c r="AQ651" s="82">
        <f t="shared" si="68"/>
        <v>168023.99779249448</v>
      </c>
      <c r="AR651" s="356"/>
      <c r="AS651" s="356"/>
      <c r="AT651" s="51" t="s">
        <v>71</v>
      </c>
      <c r="AU651" s="74">
        <f>SUM(AU635:AU650)</f>
        <v>66896632</v>
      </c>
      <c r="AV651" s="66">
        <f>IFERROR(AU651/AR635,"-")</f>
        <v>0.20441918468880058</v>
      </c>
      <c r="AW651" s="82">
        <v>526</v>
      </c>
      <c r="AX651" s="153">
        <f>IFERROR(AW651/AS635,"-")</f>
        <v>0.8443017656500803</v>
      </c>
      <c r="AY651" s="288">
        <f t="shared" si="69"/>
        <v>127179.90874524714</v>
      </c>
      <c r="AZ651" s="356"/>
      <c r="BA651" s="356"/>
      <c r="BB651" s="51" t="s">
        <v>71</v>
      </c>
      <c r="BC651" s="74">
        <f>SUM(BC635:BC650)</f>
        <v>22987667</v>
      </c>
      <c r="BD651" s="66">
        <f>IFERROR(BC651/AZ635,"-")</f>
        <v>0.33255979414210035</v>
      </c>
      <c r="BE651" s="79">
        <v>65</v>
      </c>
      <c r="BF651" s="66">
        <f>IFERROR(BE651/BA635,"-")</f>
        <v>0.98484848484848486</v>
      </c>
      <c r="BG651" s="82">
        <f t="shared" si="70"/>
        <v>353656.41538461536</v>
      </c>
      <c r="BH651" s="356"/>
      <c r="BI651" s="356"/>
      <c r="BJ651" s="51" t="s">
        <v>71</v>
      </c>
      <c r="BK651" s="74">
        <f>SUM(BK635:BK650)</f>
        <v>29112344</v>
      </c>
      <c r="BL651" s="66">
        <f>IFERROR(BK651/BH635,"-")</f>
        <v>0.1196358087705507</v>
      </c>
      <c r="BM651" s="79">
        <v>422</v>
      </c>
      <c r="BN651" s="66">
        <f>IFERROR(BM651/BI635,"-")</f>
        <v>0.69752066115702482</v>
      </c>
      <c r="BO651" s="193">
        <f t="shared" si="71"/>
        <v>68986.5971563981</v>
      </c>
      <c r="BP651" s="286"/>
    </row>
    <row r="652" spans="2:68" s="10" customFormat="1" ht="13.15" customHeight="1">
      <c r="B652" s="378">
        <v>39</v>
      </c>
      <c r="C652" s="373" t="s">
        <v>7</v>
      </c>
      <c r="D652" s="354">
        <v>669548040</v>
      </c>
      <c r="E652" s="354">
        <v>851</v>
      </c>
      <c r="F652" s="47" t="s">
        <v>107</v>
      </c>
      <c r="G652" s="77">
        <v>13131972</v>
      </c>
      <c r="H652" s="64">
        <f>IFERROR(G652/D652,"-")</f>
        <v>1.9613188621984468E-2</v>
      </c>
      <c r="I652" s="77">
        <v>222</v>
      </c>
      <c r="J652" s="64">
        <f>IFERROR(I652/E652,"-")</f>
        <v>0.2608695652173913</v>
      </c>
      <c r="K652" s="80">
        <f t="shared" si="64"/>
        <v>59153.027027027027</v>
      </c>
      <c r="L652" s="354">
        <v>4933471080</v>
      </c>
      <c r="M652" s="354">
        <v>9441</v>
      </c>
      <c r="N652" s="47" t="s">
        <v>107</v>
      </c>
      <c r="O652" s="77">
        <v>80784921</v>
      </c>
      <c r="P652" s="64">
        <f>IFERROR(O652/L652,"-")</f>
        <v>1.6374864611550535E-2</v>
      </c>
      <c r="Q652" s="77">
        <v>1697</v>
      </c>
      <c r="R652" s="64">
        <f>IFERROR(Q652/M652,"-")</f>
        <v>0.1797479080605868</v>
      </c>
      <c r="S652" s="80">
        <f t="shared" si="65"/>
        <v>47604.549793753686</v>
      </c>
      <c r="T652" s="354">
        <v>167940690</v>
      </c>
      <c r="U652" s="354">
        <v>521</v>
      </c>
      <c r="V652" s="47" t="s">
        <v>107</v>
      </c>
      <c r="W652" s="77">
        <v>9459832</v>
      </c>
      <c r="X652" s="64">
        <f>IFERROR(W652/T652,"-")</f>
        <v>5.6328409749894441E-2</v>
      </c>
      <c r="Y652" s="77">
        <v>81</v>
      </c>
      <c r="Z652" s="64">
        <f>IFERROR(Y652/U652,"-")</f>
        <v>0.15547024952015356</v>
      </c>
      <c r="AA652" s="191">
        <f t="shared" si="66"/>
        <v>116788.04938271605</v>
      </c>
      <c r="AB652" s="354">
        <v>345360640</v>
      </c>
      <c r="AC652" s="354">
        <v>1131</v>
      </c>
      <c r="AD652" s="47" t="s">
        <v>107</v>
      </c>
      <c r="AE652" s="77">
        <v>5420614</v>
      </c>
      <c r="AF652" s="64">
        <f>IFERROR(AE652/AB652,"-")</f>
        <v>1.5695517589960455E-2</v>
      </c>
      <c r="AG652" s="77">
        <v>130</v>
      </c>
      <c r="AH652" s="64">
        <f>IFERROR(AG652/AC652,"-")</f>
        <v>0.11494252873563218</v>
      </c>
      <c r="AI652" s="80">
        <f t="shared" si="67"/>
        <v>41697.030769230769</v>
      </c>
      <c r="AJ652" s="354">
        <v>1983112290</v>
      </c>
      <c r="AK652" s="354">
        <v>3136</v>
      </c>
      <c r="AL652" s="47" t="s">
        <v>107</v>
      </c>
      <c r="AM652" s="77">
        <v>28494682</v>
      </c>
      <c r="AN652" s="64">
        <f>IFERROR(AM652/AJ652,"-")</f>
        <v>1.4368667948701987E-2</v>
      </c>
      <c r="AO652" s="77">
        <v>627</v>
      </c>
      <c r="AP652" s="64">
        <f>IFERROR(AO652/AK652,"-")</f>
        <v>0.19993622448979592</v>
      </c>
      <c r="AQ652" s="80">
        <f t="shared" si="68"/>
        <v>45446.063795853268</v>
      </c>
      <c r="AR652" s="354">
        <v>2415036020</v>
      </c>
      <c r="AS652" s="354">
        <v>4615</v>
      </c>
      <c r="AT652" s="47" t="s">
        <v>107</v>
      </c>
      <c r="AU652" s="77">
        <v>35854888</v>
      </c>
      <c r="AV652" s="64">
        <f>IFERROR(AU652/AR652,"-")</f>
        <v>1.4846523075875282E-2</v>
      </c>
      <c r="AW652" s="80">
        <v>851</v>
      </c>
      <c r="AX652" s="64">
        <f>IFERROR(AW652/AS652,"-")</f>
        <v>0.18439869989165764</v>
      </c>
      <c r="AY652" s="283">
        <f t="shared" si="69"/>
        <v>42132.653349001172</v>
      </c>
      <c r="AZ652" s="354">
        <v>263175860</v>
      </c>
      <c r="BA652" s="354">
        <v>217</v>
      </c>
      <c r="BB652" s="47" t="s">
        <v>107</v>
      </c>
      <c r="BC652" s="77">
        <v>16685989</v>
      </c>
      <c r="BD652" s="64">
        <f>IFERROR(BC652/AZ652,"-")</f>
        <v>6.340242984291948E-2</v>
      </c>
      <c r="BE652" s="77">
        <v>66</v>
      </c>
      <c r="BF652" s="64">
        <f>IFERROR(BE652/BA652,"-")</f>
        <v>0.30414746543778803</v>
      </c>
      <c r="BG652" s="80">
        <f t="shared" si="70"/>
        <v>252818.01515151514</v>
      </c>
      <c r="BH652" s="354">
        <v>1805569730</v>
      </c>
      <c r="BI652" s="354">
        <v>4699</v>
      </c>
      <c r="BJ652" s="47" t="s">
        <v>107</v>
      </c>
      <c r="BK652" s="77">
        <v>20429471</v>
      </c>
      <c r="BL652" s="64">
        <f>IFERROR(BK652/BH652,"-")</f>
        <v>1.1314695112882736E-2</v>
      </c>
      <c r="BM652" s="77">
        <v>620</v>
      </c>
      <c r="BN652" s="64">
        <f>IFERROR(BM652/BI652,"-")</f>
        <v>0.13194296658863588</v>
      </c>
      <c r="BO652" s="191">
        <f t="shared" si="71"/>
        <v>32950.759677419352</v>
      </c>
      <c r="BP652" s="286"/>
    </row>
    <row r="653" spans="2:68" s="10" customFormat="1" ht="13.15" customHeight="1">
      <c r="B653" s="379"/>
      <c r="C653" s="374"/>
      <c r="D653" s="355"/>
      <c r="E653" s="355"/>
      <c r="F653" s="48" t="s">
        <v>108</v>
      </c>
      <c r="G653" s="78">
        <v>12446488</v>
      </c>
      <c r="H653" s="65">
        <f>IFERROR(G653/D652,"-")</f>
        <v>1.8589387551638564E-2</v>
      </c>
      <c r="I653" s="78">
        <v>244</v>
      </c>
      <c r="J653" s="65">
        <f>IFERROR(I653/E652,"-")</f>
        <v>0.28672150411280845</v>
      </c>
      <c r="K653" s="81">
        <f t="shared" si="64"/>
        <v>51010.196721311477</v>
      </c>
      <c r="L653" s="355"/>
      <c r="M653" s="355"/>
      <c r="N653" s="48" t="s">
        <v>108</v>
      </c>
      <c r="O653" s="78">
        <v>145753836</v>
      </c>
      <c r="P653" s="65">
        <f>IFERROR(O653/L652,"-")</f>
        <v>2.954387157368317E-2</v>
      </c>
      <c r="Q653" s="78">
        <v>2339</v>
      </c>
      <c r="R653" s="65">
        <f>IFERROR(Q653/M652,"-")</f>
        <v>0.24774917911238217</v>
      </c>
      <c r="S653" s="81">
        <f t="shared" si="65"/>
        <v>62314.594271056005</v>
      </c>
      <c r="T653" s="355"/>
      <c r="U653" s="355"/>
      <c r="V653" s="48" t="s">
        <v>108</v>
      </c>
      <c r="W653" s="78">
        <v>4724659</v>
      </c>
      <c r="X653" s="65">
        <f>IFERROR(W653/T652,"-")</f>
        <v>2.8132902157303272E-2</v>
      </c>
      <c r="Y653" s="78">
        <v>106</v>
      </c>
      <c r="Z653" s="65">
        <f>IFERROR(Y653/U652,"-")</f>
        <v>0.2034548944337812</v>
      </c>
      <c r="AA653" s="192">
        <f t="shared" si="66"/>
        <v>44572.25471698113</v>
      </c>
      <c r="AB653" s="355"/>
      <c r="AC653" s="355"/>
      <c r="AD653" s="48" t="s">
        <v>108</v>
      </c>
      <c r="AE653" s="78">
        <v>22467304</v>
      </c>
      <c r="AF653" s="65">
        <f>IFERROR(AE653/AB652,"-")</f>
        <v>6.5054616530708306E-2</v>
      </c>
      <c r="AG653" s="78">
        <v>203</v>
      </c>
      <c r="AH653" s="65">
        <f>IFERROR(AG653/AC652,"-")</f>
        <v>0.17948717948717949</v>
      </c>
      <c r="AI653" s="81">
        <f t="shared" si="67"/>
        <v>110676.37438423645</v>
      </c>
      <c r="AJ653" s="355"/>
      <c r="AK653" s="355"/>
      <c r="AL653" s="48" t="s">
        <v>108</v>
      </c>
      <c r="AM653" s="78">
        <v>46020463</v>
      </c>
      <c r="AN653" s="65">
        <f>IFERROR(AM653/AJ652,"-")</f>
        <v>2.320618112855324E-2</v>
      </c>
      <c r="AO653" s="78">
        <v>867</v>
      </c>
      <c r="AP653" s="65">
        <f>IFERROR(AO653/AK652,"-")</f>
        <v>0.27646683673469385</v>
      </c>
      <c r="AQ653" s="81">
        <f t="shared" si="68"/>
        <v>53080.118800461358</v>
      </c>
      <c r="AR653" s="355"/>
      <c r="AS653" s="355"/>
      <c r="AT653" s="48" t="s">
        <v>108</v>
      </c>
      <c r="AU653" s="78">
        <v>72349281</v>
      </c>
      <c r="AV653" s="65">
        <f>IFERROR(AU653/AR652,"-")</f>
        <v>2.9957847585229805E-2</v>
      </c>
      <c r="AW653" s="81">
        <v>1154</v>
      </c>
      <c r="AX653" s="65">
        <f>IFERROR(AW653/AS652,"-")</f>
        <v>0.25005417118093176</v>
      </c>
      <c r="AY653" s="284">
        <f t="shared" si="69"/>
        <v>62694.350953206238</v>
      </c>
      <c r="AZ653" s="355"/>
      <c r="BA653" s="355"/>
      <c r="BB653" s="48" t="s">
        <v>108</v>
      </c>
      <c r="BC653" s="78">
        <v>1531924</v>
      </c>
      <c r="BD653" s="65">
        <f>IFERROR(BC653/AZ652,"-")</f>
        <v>5.8209138178554826E-3</v>
      </c>
      <c r="BE653" s="78">
        <v>60</v>
      </c>
      <c r="BF653" s="65">
        <f>IFERROR(BE653/BA652,"-")</f>
        <v>0.27649769585253459</v>
      </c>
      <c r="BG653" s="81">
        <f t="shared" si="70"/>
        <v>25532.066666666666</v>
      </c>
      <c r="BH653" s="355"/>
      <c r="BI653" s="355"/>
      <c r="BJ653" s="48" t="s">
        <v>108</v>
      </c>
      <c r="BK653" s="78">
        <v>60369821</v>
      </c>
      <c r="BL653" s="65">
        <f>IFERROR(BK653/BH652,"-")</f>
        <v>3.3435330686453192E-2</v>
      </c>
      <c r="BM653" s="78">
        <v>903</v>
      </c>
      <c r="BN653" s="65">
        <f>IFERROR(BM653/BI652,"-")</f>
        <v>0.19216854649925516</v>
      </c>
      <c r="BO653" s="192">
        <f t="shared" si="71"/>
        <v>66854.729789590259</v>
      </c>
      <c r="BP653" s="286"/>
    </row>
    <row r="654" spans="2:68" s="10" customFormat="1" ht="13.15" customHeight="1">
      <c r="B654" s="379"/>
      <c r="C654" s="374"/>
      <c r="D654" s="355"/>
      <c r="E654" s="355"/>
      <c r="F654" s="49" t="s">
        <v>109</v>
      </c>
      <c r="G654" s="78">
        <v>14512012</v>
      </c>
      <c r="H654" s="65">
        <f>IFERROR(G654/D652,"-")</f>
        <v>2.1674340201190044E-2</v>
      </c>
      <c r="I654" s="78">
        <v>326</v>
      </c>
      <c r="J654" s="65">
        <f>IFERROR(I654/E652,"-")</f>
        <v>0.38307873090481787</v>
      </c>
      <c r="K654" s="81">
        <f t="shared" si="64"/>
        <v>44515.374233128838</v>
      </c>
      <c r="L654" s="355"/>
      <c r="M654" s="355"/>
      <c r="N654" s="49" t="s">
        <v>109</v>
      </c>
      <c r="O654" s="78">
        <v>107308429</v>
      </c>
      <c r="P654" s="65">
        <f>IFERROR(O654/L652,"-")</f>
        <v>2.1751101255061984E-2</v>
      </c>
      <c r="Q654" s="78">
        <v>2753</v>
      </c>
      <c r="R654" s="65">
        <f>IFERROR(Q654/M652,"-")</f>
        <v>0.29160046605232498</v>
      </c>
      <c r="S654" s="81">
        <f t="shared" si="65"/>
        <v>38978.724664002904</v>
      </c>
      <c r="T654" s="355"/>
      <c r="U654" s="355"/>
      <c r="V654" s="49" t="s">
        <v>109</v>
      </c>
      <c r="W654" s="78">
        <v>0</v>
      </c>
      <c r="X654" s="65">
        <f>IFERROR(W654/T652,"-")</f>
        <v>0</v>
      </c>
      <c r="Y654" s="78">
        <v>0</v>
      </c>
      <c r="Z654" s="65">
        <f>IFERROR(Y654/U652,"-")</f>
        <v>0</v>
      </c>
      <c r="AA654" s="192" t="str">
        <f t="shared" si="66"/>
        <v>-</v>
      </c>
      <c r="AB654" s="355"/>
      <c r="AC654" s="355"/>
      <c r="AD654" s="49" t="s">
        <v>109</v>
      </c>
      <c r="AE654" s="78">
        <v>0</v>
      </c>
      <c r="AF654" s="65">
        <f>IFERROR(AE654/AB652,"-")</f>
        <v>0</v>
      </c>
      <c r="AG654" s="78">
        <v>0</v>
      </c>
      <c r="AH654" s="65">
        <f>IFERROR(AG654/AC652,"-")</f>
        <v>0</v>
      </c>
      <c r="AI654" s="81" t="str">
        <f t="shared" si="67"/>
        <v>-</v>
      </c>
      <c r="AJ654" s="355"/>
      <c r="AK654" s="355"/>
      <c r="AL654" s="49" t="s">
        <v>109</v>
      </c>
      <c r="AM654" s="78">
        <v>53624211</v>
      </c>
      <c r="AN654" s="65">
        <f>IFERROR(AM654/AJ652,"-")</f>
        <v>2.704043097831843E-2</v>
      </c>
      <c r="AO654" s="78">
        <v>1168</v>
      </c>
      <c r="AP654" s="65">
        <f>IFERROR(AO654/AK652,"-")</f>
        <v>0.37244897959183676</v>
      </c>
      <c r="AQ654" s="81">
        <f t="shared" si="68"/>
        <v>45911.139554794521</v>
      </c>
      <c r="AR654" s="355"/>
      <c r="AS654" s="355"/>
      <c r="AT654" s="49" t="s">
        <v>109</v>
      </c>
      <c r="AU654" s="78">
        <v>53684218</v>
      </c>
      <c r="AV654" s="65">
        <f>IFERROR(AU654/AR652,"-")</f>
        <v>2.2229158304645079E-2</v>
      </c>
      <c r="AW654" s="81">
        <v>1585</v>
      </c>
      <c r="AX654" s="65">
        <f>IFERROR(AW654/AS652,"-")</f>
        <v>0.34344528710725891</v>
      </c>
      <c r="AY654" s="284">
        <f t="shared" si="69"/>
        <v>33870.169085173504</v>
      </c>
      <c r="AZ654" s="355"/>
      <c r="BA654" s="355"/>
      <c r="BB654" s="49" t="s">
        <v>109</v>
      </c>
      <c r="BC654" s="78">
        <v>1277921</v>
      </c>
      <c r="BD654" s="65">
        <f>IFERROR(BC654/AZ652,"-")</f>
        <v>4.8557683064092581E-3</v>
      </c>
      <c r="BE654" s="78">
        <v>51</v>
      </c>
      <c r="BF654" s="65">
        <f>IFERROR(BE654/BA652,"-")</f>
        <v>0.23502304147465439</v>
      </c>
      <c r="BG654" s="81">
        <f t="shared" si="70"/>
        <v>25057.274509803923</v>
      </c>
      <c r="BH654" s="355"/>
      <c r="BI654" s="355"/>
      <c r="BJ654" s="49" t="s">
        <v>109</v>
      </c>
      <c r="BK654" s="78">
        <v>28029070</v>
      </c>
      <c r="BL654" s="65">
        <f>IFERROR(BK654/BH652,"-")</f>
        <v>1.5523670747404477E-2</v>
      </c>
      <c r="BM654" s="78">
        <v>1010</v>
      </c>
      <c r="BN654" s="65">
        <f>IFERROR(BM654/BI652,"-")</f>
        <v>0.2149393487976165</v>
      </c>
      <c r="BO654" s="192">
        <f t="shared" si="71"/>
        <v>27751.554455445545</v>
      </c>
      <c r="BP654" s="286"/>
    </row>
    <row r="655" spans="2:68" s="10" customFormat="1" ht="13.15" customHeight="1">
      <c r="B655" s="379"/>
      <c r="C655" s="374"/>
      <c r="D655" s="355"/>
      <c r="E655" s="355"/>
      <c r="F655" s="49" t="s">
        <v>110</v>
      </c>
      <c r="G655" s="78">
        <v>1590567</v>
      </c>
      <c r="H655" s="65">
        <f>IFERROR(G655/D652,"-")</f>
        <v>2.3755830873614385E-3</v>
      </c>
      <c r="I655" s="78">
        <v>42</v>
      </c>
      <c r="J655" s="65">
        <f>IFERROR(I655/E652,"-")</f>
        <v>4.935370152761457E-2</v>
      </c>
      <c r="K655" s="81">
        <f t="shared" si="64"/>
        <v>37870.642857142855</v>
      </c>
      <c r="L655" s="355"/>
      <c r="M655" s="355"/>
      <c r="N655" s="49" t="s">
        <v>110</v>
      </c>
      <c r="O655" s="78">
        <v>9481256</v>
      </c>
      <c r="P655" s="65">
        <f>IFERROR(O655/L652,"-")</f>
        <v>1.9218225558139889E-3</v>
      </c>
      <c r="Q655" s="78">
        <v>335</v>
      </c>
      <c r="R655" s="65">
        <f>IFERROR(Q655/M652,"-")</f>
        <v>3.5483529287151788E-2</v>
      </c>
      <c r="S655" s="81">
        <f t="shared" si="65"/>
        <v>28302.256716417909</v>
      </c>
      <c r="T655" s="355"/>
      <c r="U655" s="355"/>
      <c r="V655" s="49" t="s">
        <v>110</v>
      </c>
      <c r="W655" s="78">
        <v>0</v>
      </c>
      <c r="X655" s="65">
        <f>IFERROR(W655/T652,"-")</f>
        <v>0</v>
      </c>
      <c r="Y655" s="78">
        <v>0</v>
      </c>
      <c r="Z655" s="65">
        <f>IFERROR(Y655/U652,"-")</f>
        <v>0</v>
      </c>
      <c r="AA655" s="192" t="str">
        <f t="shared" si="66"/>
        <v>-</v>
      </c>
      <c r="AB655" s="355"/>
      <c r="AC655" s="355"/>
      <c r="AD655" s="49" t="s">
        <v>110</v>
      </c>
      <c r="AE655" s="78">
        <v>0</v>
      </c>
      <c r="AF655" s="65">
        <f>IFERROR(AE655/AB652,"-")</f>
        <v>0</v>
      </c>
      <c r="AG655" s="78">
        <v>0</v>
      </c>
      <c r="AH655" s="65">
        <f>IFERROR(AG655/AC652,"-")</f>
        <v>0</v>
      </c>
      <c r="AI655" s="81" t="str">
        <f t="shared" si="67"/>
        <v>-</v>
      </c>
      <c r="AJ655" s="355"/>
      <c r="AK655" s="355"/>
      <c r="AL655" s="49" t="s">
        <v>110</v>
      </c>
      <c r="AM655" s="78">
        <v>5616440</v>
      </c>
      <c r="AN655" s="65">
        <f>IFERROR(AM655/AJ652,"-")</f>
        <v>2.8321341299337114E-3</v>
      </c>
      <c r="AO655" s="78">
        <v>159</v>
      </c>
      <c r="AP655" s="65">
        <f>IFERROR(AO655/AK652,"-")</f>
        <v>5.0701530612244895E-2</v>
      </c>
      <c r="AQ655" s="81">
        <f t="shared" si="68"/>
        <v>35323.522012578615</v>
      </c>
      <c r="AR655" s="355"/>
      <c r="AS655" s="355"/>
      <c r="AT655" s="49" t="s">
        <v>110</v>
      </c>
      <c r="AU655" s="78">
        <v>3864816</v>
      </c>
      <c r="AV655" s="65">
        <f>IFERROR(AU655/AR652,"-")</f>
        <v>1.600314019332929E-3</v>
      </c>
      <c r="AW655" s="81">
        <v>176</v>
      </c>
      <c r="AX655" s="65">
        <f>IFERROR(AW655/AS652,"-")</f>
        <v>3.8136511375947993E-2</v>
      </c>
      <c r="AY655" s="284">
        <f t="shared" si="69"/>
        <v>21959.18181818182</v>
      </c>
      <c r="AZ655" s="355"/>
      <c r="BA655" s="355"/>
      <c r="BB655" s="49" t="s">
        <v>110</v>
      </c>
      <c r="BC655" s="78">
        <v>106240</v>
      </c>
      <c r="BD655" s="65">
        <f>IFERROR(BC655/AZ652,"-")</f>
        <v>4.0368444127056335E-4</v>
      </c>
      <c r="BE655" s="78">
        <v>7</v>
      </c>
      <c r="BF655" s="65">
        <f>IFERROR(BE655/BA652,"-")</f>
        <v>3.2258064516129031E-2</v>
      </c>
      <c r="BG655" s="81">
        <f t="shared" si="70"/>
        <v>15177.142857142857</v>
      </c>
      <c r="BH655" s="355"/>
      <c r="BI655" s="355"/>
      <c r="BJ655" s="49" t="s">
        <v>110</v>
      </c>
      <c r="BK655" s="78">
        <v>3261027</v>
      </c>
      <c r="BL655" s="65">
        <f>IFERROR(BK655/BH652,"-")</f>
        <v>1.8060930828741795E-3</v>
      </c>
      <c r="BM655" s="78">
        <v>117</v>
      </c>
      <c r="BN655" s="65">
        <f>IFERROR(BM655/BI652,"-")</f>
        <v>2.4898914662694189E-2</v>
      </c>
      <c r="BO655" s="192">
        <f t="shared" si="71"/>
        <v>27872.025641025641</v>
      </c>
      <c r="BP655" s="286"/>
    </row>
    <row r="656" spans="2:68" s="10" customFormat="1" ht="13.15" customHeight="1">
      <c r="B656" s="379"/>
      <c r="C656" s="374"/>
      <c r="D656" s="355"/>
      <c r="E656" s="355"/>
      <c r="F656" s="49" t="s">
        <v>111</v>
      </c>
      <c r="G656" s="78">
        <v>21360601</v>
      </c>
      <c r="H656" s="65">
        <f>IFERROR(G656/D652,"-")</f>
        <v>3.1903014756043492E-2</v>
      </c>
      <c r="I656" s="78">
        <v>343</v>
      </c>
      <c r="J656" s="65">
        <f>IFERROR(I656/E652,"-")</f>
        <v>0.40305522914218567</v>
      </c>
      <c r="K656" s="81">
        <f t="shared" si="64"/>
        <v>62275.804664723029</v>
      </c>
      <c r="L656" s="355"/>
      <c r="M656" s="355"/>
      <c r="N656" s="49" t="s">
        <v>111</v>
      </c>
      <c r="O656" s="78">
        <v>136247547</v>
      </c>
      <c r="P656" s="65">
        <f>IFERROR(O656/L652,"-")</f>
        <v>2.7616974902789942E-2</v>
      </c>
      <c r="Q656" s="78">
        <v>3081</v>
      </c>
      <c r="R656" s="65">
        <f>IFERROR(Q656/M652,"-")</f>
        <v>0.32634254845884969</v>
      </c>
      <c r="S656" s="81">
        <f t="shared" si="65"/>
        <v>44221.858812074002</v>
      </c>
      <c r="T656" s="355"/>
      <c r="U656" s="355"/>
      <c r="V656" s="49" t="s">
        <v>111</v>
      </c>
      <c r="W656" s="78">
        <v>0</v>
      </c>
      <c r="X656" s="65">
        <f>IFERROR(W656/T652,"-")</f>
        <v>0</v>
      </c>
      <c r="Y656" s="78">
        <v>0</v>
      </c>
      <c r="Z656" s="65">
        <f>IFERROR(Y656/U652,"-")</f>
        <v>0</v>
      </c>
      <c r="AA656" s="192" t="str">
        <f t="shared" si="66"/>
        <v>-</v>
      </c>
      <c r="AB656" s="355"/>
      <c r="AC656" s="355"/>
      <c r="AD656" s="49" t="s">
        <v>111</v>
      </c>
      <c r="AE656" s="78">
        <v>0</v>
      </c>
      <c r="AF656" s="65">
        <f>IFERROR(AE656/AB652,"-")</f>
        <v>0</v>
      </c>
      <c r="AG656" s="78">
        <v>0</v>
      </c>
      <c r="AH656" s="65">
        <f>IFERROR(AG656/AC652,"-")</f>
        <v>0</v>
      </c>
      <c r="AI656" s="81" t="str">
        <f t="shared" si="67"/>
        <v>-</v>
      </c>
      <c r="AJ656" s="355"/>
      <c r="AK656" s="355"/>
      <c r="AL656" s="49" t="s">
        <v>111</v>
      </c>
      <c r="AM656" s="78">
        <v>65168506</v>
      </c>
      <c r="AN656" s="65">
        <f>IFERROR(AM656/AJ652,"-")</f>
        <v>3.2861732706018373E-2</v>
      </c>
      <c r="AO656" s="78">
        <v>1332</v>
      </c>
      <c r="AP656" s="65">
        <f>IFERROR(AO656/AK652,"-")</f>
        <v>0.42474489795918369</v>
      </c>
      <c r="AQ656" s="81">
        <f t="shared" si="68"/>
        <v>48925.304804804808</v>
      </c>
      <c r="AR656" s="355"/>
      <c r="AS656" s="355"/>
      <c r="AT656" s="49" t="s">
        <v>111</v>
      </c>
      <c r="AU656" s="78">
        <v>71079041</v>
      </c>
      <c r="AV656" s="65">
        <f>IFERROR(AU656/AR652,"-")</f>
        <v>2.9431876134087639E-2</v>
      </c>
      <c r="AW656" s="81">
        <v>1749</v>
      </c>
      <c r="AX656" s="65">
        <f>IFERROR(AW656/AS652,"-")</f>
        <v>0.37898158179848318</v>
      </c>
      <c r="AY656" s="284">
        <f t="shared" si="69"/>
        <v>40639.817610062892</v>
      </c>
      <c r="AZ656" s="355"/>
      <c r="BA656" s="355"/>
      <c r="BB656" s="49" t="s">
        <v>111</v>
      </c>
      <c r="BC656" s="78">
        <v>4608472</v>
      </c>
      <c r="BD656" s="65">
        <f>IFERROR(BC656/AZ652,"-")</f>
        <v>1.7510998159177671E-2</v>
      </c>
      <c r="BE656" s="78">
        <v>63</v>
      </c>
      <c r="BF656" s="65">
        <f>IFERROR(BE656/BA652,"-")</f>
        <v>0.29032258064516131</v>
      </c>
      <c r="BG656" s="81">
        <f t="shared" si="70"/>
        <v>73150.349206349201</v>
      </c>
      <c r="BH656" s="355"/>
      <c r="BI656" s="355"/>
      <c r="BJ656" s="49" t="s">
        <v>111</v>
      </c>
      <c r="BK656" s="78">
        <v>38961727</v>
      </c>
      <c r="BL656" s="65">
        <f>IFERROR(BK656/BH652,"-")</f>
        <v>2.1578633243923513E-2</v>
      </c>
      <c r="BM656" s="78">
        <v>1083</v>
      </c>
      <c r="BN656" s="65">
        <f>IFERROR(BM656/BI652,"-")</f>
        <v>0.23047456905724623</v>
      </c>
      <c r="BO656" s="192">
        <f t="shared" si="71"/>
        <v>35975.740535549397</v>
      </c>
      <c r="BP656" s="286"/>
    </row>
    <row r="657" spans="2:68" s="10" customFormat="1" ht="13.15" customHeight="1">
      <c r="B657" s="379"/>
      <c r="C657" s="374"/>
      <c r="D657" s="355"/>
      <c r="E657" s="355"/>
      <c r="F657" s="49" t="s">
        <v>112</v>
      </c>
      <c r="G657" s="78">
        <v>28697513</v>
      </c>
      <c r="H657" s="65">
        <f>IFERROR(G657/D652,"-")</f>
        <v>4.28610215930137E-2</v>
      </c>
      <c r="I657" s="78">
        <v>367</v>
      </c>
      <c r="J657" s="65">
        <f>IFERROR(I657/E652,"-")</f>
        <v>0.43125734430082258</v>
      </c>
      <c r="K657" s="81">
        <f t="shared" si="64"/>
        <v>78194.858310626703</v>
      </c>
      <c r="L657" s="355"/>
      <c r="M657" s="355"/>
      <c r="N657" s="49" t="s">
        <v>112</v>
      </c>
      <c r="O657" s="78">
        <v>196487453</v>
      </c>
      <c r="P657" s="65">
        <f>IFERROR(O657/L652,"-")</f>
        <v>3.9827425723959045E-2</v>
      </c>
      <c r="Q657" s="78">
        <v>3208</v>
      </c>
      <c r="R657" s="65">
        <f>IFERROR(Q657/M652,"-")</f>
        <v>0.33979451329308336</v>
      </c>
      <c r="S657" s="81">
        <f t="shared" si="65"/>
        <v>61249.206047381544</v>
      </c>
      <c r="T657" s="355"/>
      <c r="U657" s="355"/>
      <c r="V657" s="49" t="s">
        <v>112</v>
      </c>
      <c r="W657" s="78">
        <v>0</v>
      </c>
      <c r="X657" s="65">
        <f>IFERROR(W657/T652,"-")</f>
        <v>0</v>
      </c>
      <c r="Y657" s="78">
        <v>0</v>
      </c>
      <c r="Z657" s="65">
        <f>IFERROR(Y657/U652,"-")</f>
        <v>0</v>
      </c>
      <c r="AA657" s="192" t="str">
        <f t="shared" si="66"/>
        <v>-</v>
      </c>
      <c r="AB657" s="355"/>
      <c r="AC657" s="355"/>
      <c r="AD657" s="49" t="s">
        <v>112</v>
      </c>
      <c r="AE657" s="78">
        <v>0</v>
      </c>
      <c r="AF657" s="65">
        <f>IFERROR(AE657/AB652,"-")</f>
        <v>0</v>
      </c>
      <c r="AG657" s="78">
        <v>0</v>
      </c>
      <c r="AH657" s="65">
        <f>IFERROR(AG657/AC652,"-")</f>
        <v>0</v>
      </c>
      <c r="AI657" s="81" t="str">
        <f t="shared" si="67"/>
        <v>-</v>
      </c>
      <c r="AJ657" s="355"/>
      <c r="AK657" s="355"/>
      <c r="AL657" s="49" t="s">
        <v>112</v>
      </c>
      <c r="AM657" s="78">
        <v>96766820</v>
      </c>
      <c r="AN657" s="65">
        <f>IFERROR(AM657/AJ652,"-")</f>
        <v>4.8795431548659306E-2</v>
      </c>
      <c r="AO657" s="78">
        <v>1392</v>
      </c>
      <c r="AP657" s="65">
        <f>IFERROR(AO657/AK652,"-")</f>
        <v>0.44387755102040816</v>
      </c>
      <c r="AQ657" s="81">
        <f t="shared" si="68"/>
        <v>69516.393678160923</v>
      </c>
      <c r="AR657" s="355"/>
      <c r="AS657" s="355"/>
      <c r="AT657" s="49" t="s">
        <v>112</v>
      </c>
      <c r="AU657" s="78">
        <v>99720633</v>
      </c>
      <c r="AV657" s="65">
        <f>IFERROR(AU657/AR652,"-")</f>
        <v>4.1291571709145769E-2</v>
      </c>
      <c r="AW657" s="81">
        <v>1816</v>
      </c>
      <c r="AX657" s="65">
        <f>IFERROR(AW657/AS652,"-")</f>
        <v>0.39349945828819066</v>
      </c>
      <c r="AY657" s="284">
        <f t="shared" si="69"/>
        <v>54912.242841409694</v>
      </c>
      <c r="AZ657" s="355"/>
      <c r="BA657" s="355"/>
      <c r="BB657" s="49" t="s">
        <v>112</v>
      </c>
      <c r="BC657" s="78">
        <v>6133912</v>
      </c>
      <c r="BD657" s="65">
        <f>IFERROR(BC657/AZ652,"-")</f>
        <v>2.3307274458987233E-2</v>
      </c>
      <c r="BE657" s="78">
        <v>75</v>
      </c>
      <c r="BF657" s="65">
        <f>IFERROR(BE657/BA652,"-")</f>
        <v>0.34562211981566821</v>
      </c>
      <c r="BG657" s="81">
        <f t="shared" si="70"/>
        <v>81785.493333333332</v>
      </c>
      <c r="BH657" s="355"/>
      <c r="BI657" s="355"/>
      <c r="BJ657" s="49" t="s">
        <v>112</v>
      </c>
      <c r="BK657" s="78">
        <v>55965447</v>
      </c>
      <c r="BL657" s="65">
        <f>IFERROR(BK657/BH652,"-")</f>
        <v>3.0996004236291667E-2</v>
      </c>
      <c r="BM657" s="78">
        <v>1140</v>
      </c>
      <c r="BN657" s="65">
        <f>IFERROR(BM657/BI652,"-")</f>
        <v>0.24260480953394339</v>
      </c>
      <c r="BO657" s="192">
        <f t="shared" si="71"/>
        <v>49092.497368421049</v>
      </c>
      <c r="BP657" s="286"/>
    </row>
    <row r="658" spans="2:68" s="10" customFormat="1" ht="13.15" customHeight="1">
      <c r="B658" s="379"/>
      <c r="C658" s="374"/>
      <c r="D658" s="355"/>
      <c r="E658" s="355"/>
      <c r="F658" s="49" t="s">
        <v>113</v>
      </c>
      <c r="G658" s="78">
        <v>41069815</v>
      </c>
      <c r="H658" s="65">
        <f>IFERROR(G658/D652,"-")</f>
        <v>6.1339609029398397E-2</v>
      </c>
      <c r="I658" s="78">
        <v>172</v>
      </c>
      <c r="J658" s="65">
        <f>IFERROR(I658/E652,"-")</f>
        <v>0.20211515863689777</v>
      </c>
      <c r="K658" s="81">
        <f t="shared" si="64"/>
        <v>238777.9941860465</v>
      </c>
      <c r="L658" s="355"/>
      <c r="M658" s="355"/>
      <c r="N658" s="49" t="s">
        <v>113</v>
      </c>
      <c r="O658" s="78">
        <v>110445353</v>
      </c>
      <c r="P658" s="65">
        <f>IFERROR(O658/L652,"-")</f>
        <v>2.238694647420534E-2</v>
      </c>
      <c r="Q658" s="78">
        <v>897</v>
      </c>
      <c r="R658" s="65">
        <f>IFERROR(Q658/M652,"-")</f>
        <v>9.5011121703209411E-2</v>
      </c>
      <c r="S658" s="81">
        <f t="shared" si="65"/>
        <v>123127.48383500558</v>
      </c>
      <c r="T658" s="355"/>
      <c r="U658" s="355"/>
      <c r="V658" s="49" t="s">
        <v>113</v>
      </c>
      <c r="W658" s="78">
        <v>248076</v>
      </c>
      <c r="X658" s="65">
        <f>IFERROR(W658/T652,"-")</f>
        <v>1.4771643489138934E-3</v>
      </c>
      <c r="Y658" s="78">
        <v>6</v>
      </c>
      <c r="Z658" s="65">
        <f>IFERROR(Y658/U652,"-")</f>
        <v>1.1516314779270634E-2</v>
      </c>
      <c r="AA658" s="192">
        <f t="shared" si="66"/>
        <v>41346</v>
      </c>
      <c r="AB658" s="355"/>
      <c r="AC658" s="355"/>
      <c r="AD658" s="49" t="s">
        <v>113</v>
      </c>
      <c r="AE658" s="78">
        <v>2589299</v>
      </c>
      <c r="AF658" s="65">
        <f>IFERROR(AE658/AB652,"-")</f>
        <v>7.4973772344179117E-3</v>
      </c>
      <c r="AG658" s="78">
        <v>14</v>
      </c>
      <c r="AH658" s="65">
        <f>IFERROR(AG658/AC652,"-")</f>
        <v>1.237842617152962E-2</v>
      </c>
      <c r="AI658" s="81">
        <f t="shared" si="67"/>
        <v>184949.92857142858</v>
      </c>
      <c r="AJ658" s="355"/>
      <c r="AK658" s="355"/>
      <c r="AL658" s="49" t="s">
        <v>113</v>
      </c>
      <c r="AM658" s="78">
        <v>65531080</v>
      </c>
      <c r="AN658" s="65">
        <f>IFERROR(AM658/AJ652,"-")</f>
        <v>3.3044563502755558E-2</v>
      </c>
      <c r="AO658" s="78">
        <v>417</v>
      </c>
      <c r="AP658" s="65">
        <f>IFERROR(AO658/AK652,"-")</f>
        <v>0.1329719387755102</v>
      </c>
      <c r="AQ658" s="81">
        <f t="shared" si="68"/>
        <v>157148.87290167867</v>
      </c>
      <c r="AR658" s="355"/>
      <c r="AS658" s="355"/>
      <c r="AT658" s="49" t="s">
        <v>113</v>
      </c>
      <c r="AU658" s="78">
        <v>42053277</v>
      </c>
      <c r="AV658" s="65">
        <f>IFERROR(AU658/AR652,"-")</f>
        <v>1.7413105498939929E-2</v>
      </c>
      <c r="AW658" s="81">
        <v>457</v>
      </c>
      <c r="AX658" s="65">
        <f>IFERROR(AW658/AS652,"-")</f>
        <v>9.9024918743228607E-2</v>
      </c>
      <c r="AY658" s="284">
        <f t="shared" si="69"/>
        <v>92020.299781181617</v>
      </c>
      <c r="AZ658" s="355"/>
      <c r="BA658" s="355"/>
      <c r="BB658" s="49" t="s">
        <v>113</v>
      </c>
      <c r="BC658" s="78">
        <v>17419282</v>
      </c>
      <c r="BD658" s="65">
        <f>IFERROR(BC658/AZ652,"-")</f>
        <v>6.6188753026208413E-2</v>
      </c>
      <c r="BE658" s="78">
        <v>45</v>
      </c>
      <c r="BF658" s="65">
        <f>IFERROR(BE658/BA652,"-")</f>
        <v>0.20737327188940091</v>
      </c>
      <c r="BG658" s="81">
        <f t="shared" si="70"/>
        <v>387095.15555555554</v>
      </c>
      <c r="BH658" s="355"/>
      <c r="BI658" s="355"/>
      <c r="BJ658" s="49" t="s">
        <v>113</v>
      </c>
      <c r="BK658" s="78">
        <v>13566562</v>
      </c>
      <c r="BL658" s="65">
        <f>IFERROR(BK658/BH652,"-")</f>
        <v>7.5137291983733024E-3</v>
      </c>
      <c r="BM658" s="78">
        <v>217</v>
      </c>
      <c r="BN658" s="65">
        <f>IFERROR(BM658/BI652,"-")</f>
        <v>4.6180038306022561E-2</v>
      </c>
      <c r="BO658" s="192">
        <f t="shared" si="71"/>
        <v>62518.718894009216</v>
      </c>
      <c r="BP658" s="286"/>
    </row>
    <row r="659" spans="2:68" s="10" customFormat="1" ht="13.15" customHeight="1">
      <c r="B659" s="379"/>
      <c r="C659" s="374"/>
      <c r="D659" s="355"/>
      <c r="E659" s="355"/>
      <c r="F659" s="49" t="s">
        <v>123</v>
      </c>
      <c r="G659" s="78">
        <v>9250</v>
      </c>
      <c r="H659" s="65">
        <f>IFERROR(G659/D652,"-")</f>
        <v>1.3815289489907251E-5</v>
      </c>
      <c r="I659" s="78">
        <v>3</v>
      </c>
      <c r="J659" s="65">
        <f>IFERROR(I659/E652,"-")</f>
        <v>3.5252643948296123E-3</v>
      </c>
      <c r="K659" s="81">
        <f t="shared" si="64"/>
        <v>3083.3333333333335</v>
      </c>
      <c r="L659" s="355"/>
      <c r="M659" s="355"/>
      <c r="N659" s="49" t="s">
        <v>123</v>
      </c>
      <c r="O659" s="78">
        <v>3793</v>
      </c>
      <c r="P659" s="65">
        <f>IFERROR(O659/L652,"-")</f>
        <v>7.6882988437422841E-7</v>
      </c>
      <c r="Q659" s="78">
        <v>4</v>
      </c>
      <c r="R659" s="65">
        <f>IFERROR(Q659/M652,"-")</f>
        <v>4.2368393178688696E-4</v>
      </c>
      <c r="S659" s="81">
        <f t="shared" si="65"/>
        <v>948.25</v>
      </c>
      <c r="T659" s="355"/>
      <c r="U659" s="355"/>
      <c r="V659" s="49" t="s">
        <v>123</v>
      </c>
      <c r="W659" s="78">
        <v>0</v>
      </c>
      <c r="X659" s="65">
        <f>IFERROR(W659/T652,"-")</f>
        <v>0</v>
      </c>
      <c r="Y659" s="78">
        <v>0</v>
      </c>
      <c r="Z659" s="65">
        <f>IFERROR(Y659/U652,"-")</f>
        <v>0</v>
      </c>
      <c r="AA659" s="192" t="str">
        <f t="shared" si="66"/>
        <v>-</v>
      </c>
      <c r="AB659" s="355"/>
      <c r="AC659" s="355"/>
      <c r="AD659" s="49" t="s">
        <v>123</v>
      </c>
      <c r="AE659" s="78">
        <v>0</v>
      </c>
      <c r="AF659" s="65">
        <f>IFERROR(AE659/AB652,"-")</f>
        <v>0</v>
      </c>
      <c r="AG659" s="78">
        <v>0</v>
      </c>
      <c r="AH659" s="65">
        <f>IFERROR(AG659/AC652,"-")</f>
        <v>0</v>
      </c>
      <c r="AI659" s="81" t="str">
        <f t="shared" si="67"/>
        <v>-</v>
      </c>
      <c r="AJ659" s="355"/>
      <c r="AK659" s="355"/>
      <c r="AL659" s="49" t="s">
        <v>123</v>
      </c>
      <c r="AM659" s="78">
        <v>320</v>
      </c>
      <c r="AN659" s="65">
        <f>IFERROR(AM659/AJ652,"-")</f>
        <v>1.613625217359729E-7</v>
      </c>
      <c r="AO659" s="78">
        <v>1</v>
      </c>
      <c r="AP659" s="65">
        <f>IFERROR(AO659/AK652,"-")</f>
        <v>3.1887755102040814E-4</v>
      </c>
      <c r="AQ659" s="81">
        <f t="shared" si="68"/>
        <v>320</v>
      </c>
      <c r="AR659" s="355"/>
      <c r="AS659" s="355"/>
      <c r="AT659" s="49" t="s">
        <v>123</v>
      </c>
      <c r="AU659" s="78">
        <v>3473</v>
      </c>
      <c r="AV659" s="65">
        <f>IFERROR(AU659/AR652,"-")</f>
        <v>1.4380737890609183E-6</v>
      </c>
      <c r="AW659" s="81">
        <v>3</v>
      </c>
      <c r="AX659" s="65">
        <f>IFERROR(AW659/AS652,"-")</f>
        <v>6.500541711809318E-4</v>
      </c>
      <c r="AY659" s="284">
        <f t="shared" si="69"/>
        <v>1157.6666666666667</v>
      </c>
      <c r="AZ659" s="355"/>
      <c r="BA659" s="355"/>
      <c r="BB659" s="49" t="s">
        <v>123</v>
      </c>
      <c r="BC659" s="78">
        <v>320</v>
      </c>
      <c r="BD659" s="65">
        <f>IFERROR(BC659/AZ652,"-")</f>
        <v>1.2159169917788053E-6</v>
      </c>
      <c r="BE659" s="78">
        <v>1</v>
      </c>
      <c r="BF659" s="65">
        <f>IFERROR(BE659/BA652,"-")</f>
        <v>4.608294930875576E-3</v>
      </c>
      <c r="BG659" s="81">
        <f t="shared" si="70"/>
        <v>320</v>
      </c>
      <c r="BH659" s="355"/>
      <c r="BI659" s="355"/>
      <c r="BJ659" s="49" t="s">
        <v>123</v>
      </c>
      <c r="BK659" s="78">
        <v>6434</v>
      </c>
      <c r="BL659" s="65">
        <f>IFERROR(BK659/BH652,"-")</f>
        <v>3.5634181793687914E-6</v>
      </c>
      <c r="BM659" s="78">
        <v>2</v>
      </c>
      <c r="BN659" s="65">
        <f>IFERROR(BM659/BI652,"-")</f>
        <v>4.2562247286656737E-4</v>
      </c>
      <c r="BO659" s="192">
        <f t="shared" si="71"/>
        <v>3217</v>
      </c>
      <c r="BP659" s="286"/>
    </row>
    <row r="660" spans="2:68" s="10" customFormat="1" ht="13.15" customHeight="1">
      <c r="B660" s="379"/>
      <c r="C660" s="374"/>
      <c r="D660" s="355"/>
      <c r="E660" s="355"/>
      <c r="F660" s="49" t="s">
        <v>114</v>
      </c>
      <c r="G660" s="78">
        <v>541664</v>
      </c>
      <c r="H660" s="65">
        <f>IFERROR(G660/D652,"-")</f>
        <v>8.0899945581201316E-4</v>
      </c>
      <c r="I660" s="78">
        <v>21</v>
      </c>
      <c r="J660" s="65">
        <f>IFERROR(I660/E652,"-")</f>
        <v>2.4676850763807285E-2</v>
      </c>
      <c r="K660" s="81">
        <f t="shared" si="64"/>
        <v>25793.523809523809</v>
      </c>
      <c r="L660" s="355"/>
      <c r="M660" s="355"/>
      <c r="N660" s="49" t="s">
        <v>114</v>
      </c>
      <c r="O660" s="78">
        <v>4511353</v>
      </c>
      <c r="P660" s="65">
        <f>IFERROR(O660/L652,"-")</f>
        <v>9.144379133565327E-4</v>
      </c>
      <c r="Q660" s="78">
        <v>156</v>
      </c>
      <c r="R660" s="65">
        <f>IFERROR(Q660/M652,"-")</f>
        <v>1.6523673339688592E-2</v>
      </c>
      <c r="S660" s="81">
        <f t="shared" si="65"/>
        <v>28918.929487179488</v>
      </c>
      <c r="T660" s="355"/>
      <c r="U660" s="355"/>
      <c r="V660" s="49" t="s">
        <v>114</v>
      </c>
      <c r="W660" s="78">
        <v>61390</v>
      </c>
      <c r="X660" s="65">
        <f>IFERROR(W660/T652,"-")</f>
        <v>3.6554571736009895E-4</v>
      </c>
      <c r="Y660" s="78">
        <v>4</v>
      </c>
      <c r="Z660" s="65">
        <f>IFERROR(Y660/U652,"-")</f>
        <v>7.677543186180422E-3</v>
      </c>
      <c r="AA660" s="192">
        <f t="shared" si="66"/>
        <v>15347.5</v>
      </c>
      <c r="AB660" s="355"/>
      <c r="AC660" s="355"/>
      <c r="AD660" s="49" t="s">
        <v>114</v>
      </c>
      <c r="AE660" s="78">
        <v>324705</v>
      </c>
      <c r="AF660" s="65">
        <f>IFERROR(AE660/AB652,"-")</f>
        <v>9.4019109994700038E-4</v>
      </c>
      <c r="AG660" s="78">
        <v>14</v>
      </c>
      <c r="AH660" s="65">
        <f>IFERROR(AG660/AC652,"-")</f>
        <v>1.237842617152962E-2</v>
      </c>
      <c r="AI660" s="81">
        <f t="shared" si="67"/>
        <v>23193.214285714286</v>
      </c>
      <c r="AJ660" s="355"/>
      <c r="AK660" s="355"/>
      <c r="AL660" s="49" t="s">
        <v>114</v>
      </c>
      <c r="AM660" s="78">
        <v>1592679</v>
      </c>
      <c r="AN660" s="65">
        <f>IFERROR(AM660/AJ652,"-")</f>
        <v>8.0312093673727374E-4</v>
      </c>
      <c r="AO660" s="78">
        <v>53</v>
      </c>
      <c r="AP660" s="65">
        <f>IFERROR(AO660/AK652,"-")</f>
        <v>1.6900510204081634E-2</v>
      </c>
      <c r="AQ660" s="81">
        <f t="shared" si="68"/>
        <v>30050.547169811322</v>
      </c>
      <c r="AR660" s="355"/>
      <c r="AS660" s="355"/>
      <c r="AT660" s="49" t="s">
        <v>114</v>
      </c>
      <c r="AU660" s="78">
        <v>2507774</v>
      </c>
      <c r="AV660" s="65">
        <f>IFERROR(AU660/AR652,"-")</f>
        <v>1.0384002471317177E-3</v>
      </c>
      <c r="AW660" s="81">
        <v>84</v>
      </c>
      <c r="AX660" s="65">
        <f>IFERROR(AW660/AS652,"-")</f>
        <v>1.8201516793066089E-2</v>
      </c>
      <c r="AY660" s="284">
        <f t="shared" si="69"/>
        <v>29854.452380952382</v>
      </c>
      <c r="AZ660" s="355"/>
      <c r="BA660" s="355"/>
      <c r="BB660" s="49" t="s">
        <v>114</v>
      </c>
      <c r="BC660" s="78">
        <v>140265</v>
      </c>
      <c r="BD660" s="65">
        <f>IFERROR(BC660/AZ652,"-")</f>
        <v>5.3297061516204415E-4</v>
      </c>
      <c r="BE660" s="78">
        <v>3</v>
      </c>
      <c r="BF660" s="65">
        <f>IFERROR(BE660/BA652,"-")</f>
        <v>1.3824884792626729E-2</v>
      </c>
      <c r="BG660" s="81">
        <f t="shared" si="70"/>
        <v>46755</v>
      </c>
      <c r="BH660" s="355"/>
      <c r="BI660" s="355"/>
      <c r="BJ660" s="49" t="s">
        <v>114</v>
      </c>
      <c r="BK660" s="78">
        <v>1125930</v>
      </c>
      <c r="BL660" s="65">
        <f>IFERROR(BK660/BH652,"-")</f>
        <v>6.2358710455341984E-4</v>
      </c>
      <c r="BM660" s="78">
        <v>52</v>
      </c>
      <c r="BN660" s="65">
        <f>IFERROR(BM660/BI652,"-")</f>
        <v>1.1066184294530752E-2</v>
      </c>
      <c r="BO660" s="192">
        <f t="shared" si="71"/>
        <v>21652.5</v>
      </c>
      <c r="BP660" s="286"/>
    </row>
    <row r="661" spans="2:68" s="10" customFormat="1" ht="13.15" customHeight="1">
      <c r="B661" s="379"/>
      <c r="C661" s="374"/>
      <c r="D661" s="355"/>
      <c r="E661" s="355"/>
      <c r="F661" s="49" t="s">
        <v>115</v>
      </c>
      <c r="G661" s="78">
        <v>216675</v>
      </c>
      <c r="H661" s="65">
        <f>IFERROR(G661/D652,"-")</f>
        <v>3.2361382164601663E-4</v>
      </c>
      <c r="I661" s="78">
        <v>28</v>
      </c>
      <c r="J661" s="65">
        <f>IFERROR(I661/E652,"-")</f>
        <v>3.2902467685076382E-2</v>
      </c>
      <c r="K661" s="81">
        <f t="shared" si="64"/>
        <v>7738.3928571428569</v>
      </c>
      <c r="L661" s="355"/>
      <c r="M661" s="355"/>
      <c r="N661" s="49" t="s">
        <v>115</v>
      </c>
      <c r="O661" s="78">
        <v>4424038</v>
      </c>
      <c r="P661" s="65">
        <f>IFERROR(O661/L652,"-")</f>
        <v>8.9673942104065202E-4</v>
      </c>
      <c r="Q661" s="78">
        <v>291</v>
      </c>
      <c r="R661" s="65">
        <f>IFERROR(Q661/M652,"-")</f>
        <v>3.0823006037496027E-2</v>
      </c>
      <c r="S661" s="81">
        <f t="shared" si="65"/>
        <v>15202.879725085912</v>
      </c>
      <c r="T661" s="355"/>
      <c r="U661" s="355"/>
      <c r="V661" s="49" t="s">
        <v>115</v>
      </c>
      <c r="W661" s="78">
        <v>65521</v>
      </c>
      <c r="X661" s="65">
        <f>IFERROR(W661/T652,"-")</f>
        <v>3.9014368703617927E-4</v>
      </c>
      <c r="Y661" s="78">
        <v>8</v>
      </c>
      <c r="Z661" s="65">
        <f>IFERROR(Y661/U652,"-")</f>
        <v>1.5355086372360844E-2</v>
      </c>
      <c r="AA661" s="192">
        <f t="shared" si="66"/>
        <v>8190.125</v>
      </c>
      <c r="AB661" s="355"/>
      <c r="AC661" s="355"/>
      <c r="AD661" s="49" t="s">
        <v>115</v>
      </c>
      <c r="AE661" s="78">
        <v>228688</v>
      </c>
      <c r="AF661" s="65">
        <f>IFERROR(AE661/AB652,"-")</f>
        <v>6.6217157809297553E-4</v>
      </c>
      <c r="AG661" s="78">
        <v>19</v>
      </c>
      <c r="AH661" s="65">
        <f>IFERROR(AG661/AC652,"-")</f>
        <v>1.6799292661361626E-2</v>
      </c>
      <c r="AI661" s="81">
        <f t="shared" si="67"/>
        <v>12036.21052631579</v>
      </c>
      <c r="AJ661" s="355"/>
      <c r="AK661" s="355"/>
      <c r="AL661" s="49" t="s">
        <v>115</v>
      </c>
      <c r="AM661" s="78">
        <v>1861649</v>
      </c>
      <c r="AN661" s="65">
        <f>IFERROR(AM661/AJ652,"-")</f>
        <v>9.3875117883516319E-4</v>
      </c>
      <c r="AO661" s="78">
        <v>109</v>
      </c>
      <c r="AP661" s="65">
        <f>IFERROR(AO661/AK652,"-")</f>
        <v>3.475765306122449E-2</v>
      </c>
      <c r="AQ661" s="81">
        <f t="shared" si="68"/>
        <v>17079.34862385321</v>
      </c>
      <c r="AR661" s="355"/>
      <c r="AS661" s="355"/>
      <c r="AT661" s="49" t="s">
        <v>115</v>
      </c>
      <c r="AU661" s="78">
        <v>2268180</v>
      </c>
      <c r="AV661" s="65">
        <f>IFERROR(AU661/AR652,"-")</f>
        <v>9.3919096080397177E-4</v>
      </c>
      <c r="AW661" s="81">
        <v>155</v>
      </c>
      <c r="AX661" s="65">
        <f>IFERROR(AW661/AS652,"-")</f>
        <v>3.3586132177681471E-2</v>
      </c>
      <c r="AY661" s="284">
        <f t="shared" si="69"/>
        <v>14633.41935483871</v>
      </c>
      <c r="AZ661" s="355"/>
      <c r="BA661" s="355"/>
      <c r="BB661" s="49" t="s">
        <v>115</v>
      </c>
      <c r="BC661" s="78">
        <v>158116</v>
      </c>
      <c r="BD661" s="65">
        <f>IFERROR(BC661/AZ652,"-")</f>
        <v>6.0079978460030492E-4</v>
      </c>
      <c r="BE661" s="78">
        <v>7</v>
      </c>
      <c r="BF661" s="65">
        <f>IFERROR(BE661/BA652,"-")</f>
        <v>3.2258064516129031E-2</v>
      </c>
      <c r="BG661" s="81">
        <f t="shared" si="70"/>
        <v>22588</v>
      </c>
      <c r="BH661" s="355"/>
      <c r="BI661" s="355"/>
      <c r="BJ661" s="49" t="s">
        <v>115</v>
      </c>
      <c r="BK661" s="78">
        <v>1403775</v>
      </c>
      <c r="BL661" s="65">
        <f>IFERROR(BK661/BH652,"-")</f>
        <v>7.7746928112269579E-4</v>
      </c>
      <c r="BM661" s="78">
        <v>98</v>
      </c>
      <c r="BN661" s="65">
        <f>IFERROR(BM661/BI652,"-")</f>
        <v>2.0855501170461799E-2</v>
      </c>
      <c r="BO661" s="192">
        <f t="shared" si="71"/>
        <v>14324.234693877552</v>
      </c>
      <c r="BP661" s="286"/>
    </row>
    <row r="662" spans="2:68" s="10" customFormat="1" ht="13.15" customHeight="1">
      <c r="B662" s="379"/>
      <c r="C662" s="374"/>
      <c r="D662" s="355"/>
      <c r="E662" s="355"/>
      <c r="F662" s="49" t="s">
        <v>116</v>
      </c>
      <c r="G662" s="78">
        <v>54582</v>
      </c>
      <c r="H662" s="65">
        <f>IFERROR(G662/D652,"-")</f>
        <v>8.1520662804120825E-5</v>
      </c>
      <c r="I662" s="78">
        <v>7</v>
      </c>
      <c r="J662" s="65">
        <f>IFERROR(I662/E652,"-")</f>
        <v>8.2256169212690956E-3</v>
      </c>
      <c r="K662" s="81">
        <f t="shared" si="64"/>
        <v>7797.4285714285716</v>
      </c>
      <c r="L662" s="355"/>
      <c r="M662" s="355"/>
      <c r="N662" s="49" t="s">
        <v>116</v>
      </c>
      <c r="O662" s="78">
        <v>2000147</v>
      </c>
      <c r="P662" s="65">
        <f>IFERROR(O662/L652,"-")</f>
        <v>4.054238826104561E-4</v>
      </c>
      <c r="Q662" s="78">
        <v>56</v>
      </c>
      <c r="R662" s="65">
        <f>IFERROR(Q662/M652,"-")</f>
        <v>5.9315750450164174E-3</v>
      </c>
      <c r="S662" s="81">
        <f t="shared" si="65"/>
        <v>35716.910714285717</v>
      </c>
      <c r="T662" s="355"/>
      <c r="U662" s="355"/>
      <c r="V662" s="49" t="s">
        <v>116</v>
      </c>
      <c r="W662" s="78">
        <v>10904</v>
      </c>
      <c r="X662" s="65">
        <f>IFERROR(W662/T652,"-")</f>
        <v>6.4927683695952416E-5</v>
      </c>
      <c r="Y662" s="78">
        <v>3</v>
      </c>
      <c r="Z662" s="65">
        <f>IFERROR(Y662/U652,"-")</f>
        <v>5.7581573896353169E-3</v>
      </c>
      <c r="AA662" s="192">
        <f t="shared" si="66"/>
        <v>3634.6666666666665</v>
      </c>
      <c r="AB662" s="355"/>
      <c r="AC662" s="355"/>
      <c r="AD662" s="49" t="s">
        <v>116</v>
      </c>
      <c r="AE662" s="78">
        <v>12622</v>
      </c>
      <c r="AF662" s="65">
        <f>IFERROR(AE662/AB652,"-")</f>
        <v>3.6547303132169317E-5</v>
      </c>
      <c r="AG662" s="78">
        <v>1</v>
      </c>
      <c r="AH662" s="65">
        <f>IFERROR(AG662/AC652,"-")</f>
        <v>8.8417329796640137E-4</v>
      </c>
      <c r="AI662" s="81">
        <f t="shared" si="67"/>
        <v>12622</v>
      </c>
      <c r="AJ662" s="355"/>
      <c r="AK662" s="355"/>
      <c r="AL662" s="49" t="s">
        <v>116</v>
      </c>
      <c r="AM662" s="78">
        <v>1785187</v>
      </c>
      <c r="AN662" s="65">
        <f>IFERROR(AM662/AJ652,"-")</f>
        <v>9.0019461278211335E-4</v>
      </c>
      <c r="AO662" s="78">
        <v>26</v>
      </c>
      <c r="AP662" s="65">
        <f>IFERROR(AO662/AK652,"-")</f>
        <v>8.2908163265306128E-3</v>
      </c>
      <c r="AQ662" s="81">
        <f t="shared" si="68"/>
        <v>68661.038461538468</v>
      </c>
      <c r="AR662" s="355"/>
      <c r="AS662" s="355"/>
      <c r="AT662" s="49" t="s">
        <v>116</v>
      </c>
      <c r="AU662" s="78">
        <v>180482</v>
      </c>
      <c r="AV662" s="65">
        <f>IFERROR(AU662/AR652,"-")</f>
        <v>7.4732632766280645E-5</v>
      </c>
      <c r="AW662" s="81">
        <v>25</v>
      </c>
      <c r="AX662" s="65">
        <f>IFERROR(AW662/AS652,"-")</f>
        <v>5.4171180931744311E-3</v>
      </c>
      <c r="AY662" s="284">
        <f t="shared" si="69"/>
        <v>7219.28</v>
      </c>
      <c r="AZ662" s="355"/>
      <c r="BA662" s="355"/>
      <c r="BB662" s="49" t="s">
        <v>116</v>
      </c>
      <c r="BC662" s="78">
        <v>1363985</v>
      </c>
      <c r="BD662" s="65">
        <f>IFERROR(BC662/AZ652,"-")</f>
        <v>5.1827891813481675E-3</v>
      </c>
      <c r="BE662" s="78">
        <v>17</v>
      </c>
      <c r="BF662" s="65">
        <f>IFERROR(BE662/BA652,"-")</f>
        <v>7.8341013824884786E-2</v>
      </c>
      <c r="BG662" s="81">
        <f t="shared" si="70"/>
        <v>80234.411764705888</v>
      </c>
      <c r="BH662" s="355"/>
      <c r="BI662" s="355"/>
      <c r="BJ662" s="49" t="s">
        <v>116</v>
      </c>
      <c r="BK662" s="78">
        <v>162780</v>
      </c>
      <c r="BL662" s="65">
        <f>IFERROR(BK662/BH652,"-")</f>
        <v>9.0154369169669231E-5</v>
      </c>
      <c r="BM662" s="78">
        <v>17</v>
      </c>
      <c r="BN662" s="65">
        <f>IFERROR(BM662/BI652,"-")</f>
        <v>3.6177910193658227E-3</v>
      </c>
      <c r="BO662" s="192">
        <f t="shared" si="71"/>
        <v>9575.2941176470595</v>
      </c>
      <c r="BP662" s="286"/>
    </row>
    <row r="663" spans="2:68" s="10" customFormat="1" ht="13.15" customHeight="1">
      <c r="B663" s="379"/>
      <c r="C663" s="374"/>
      <c r="D663" s="355"/>
      <c r="E663" s="355"/>
      <c r="F663" s="49" t="s">
        <v>117</v>
      </c>
      <c r="G663" s="78">
        <v>2209329</v>
      </c>
      <c r="H663" s="65">
        <f>IFERROR(G663/D652,"-")</f>
        <v>3.2997318609132215E-3</v>
      </c>
      <c r="I663" s="78">
        <v>10</v>
      </c>
      <c r="J663" s="65">
        <f>IFERROR(I663/E652,"-")</f>
        <v>1.1750881316098707E-2</v>
      </c>
      <c r="K663" s="81">
        <f t="shared" si="64"/>
        <v>220932.9</v>
      </c>
      <c r="L663" s="355"/>
      <c r="M663" s="355"/>
      <c r="N663" s="49" t="s">
        <v>117</v>
      </c>
      <c r="O663" s="78">
        <v>12664834</v>
      </c>
      <c r="P663" s="65">
        <f>IFERROR(O663/L652,"-")</f>
        <v>2.5671244028048503E-3</v>
      </c>
      <c r="Q663" s="78">
        <v>37</v>
      </c>
      <c r="R663" s="65">
        <f>IFERROR(Q663/M652,"-")</f>
        <v>3.9190763690287048E-3</v>
      </c>
      <c r="S663" s="81">
        <f t="shared" si="65"/>
        <v>342292.81081081083</v>
      </c>
      <c r="T663" s="355"/>
      <c r="U663" s="355"/>
      <c r="V663" s="49" t="s">
        <v>117</v>
      </c>
      <c r="W663" s="78">
        <v>0</v>
      </c>
      <c r="X663" s="65">
        <f>IFERROR(W663/T652,"-")</f>
        <v>0</v>
      </c>
      <c r="Y663" s="78">
        <v>0</v>
      </c>
      <c r="Z663" s="65">
        <f>IFERROR(Y663/U652,"-")</f>
        <v>0</v>
      </c>
      <c r="AA663" s="192" t="str">
        <f t="shared" si="66"/>
        <v>-</v>
      </c>
      <c r="AB663" s="355"/>
      <c r="AC663" s="355"/>
      <c r="AD663" s="49" t="s">
        <v>117</v>
      </c>
      <c r="AE663" s="78">
        <v>16084</v>
      </c>
      <c r="AF663" s="65">
        <f>IFERROR(AE663/AB652,"-")</f>
        <v>4.657160700188649E-5</v>
      </c>
      <c r="AG663" s="78">
        <v>2</v>
      </c>
      <c r="AH663" s="65">
        <f>IFERROR(AG663/AC652,"-")</f>
        <v>1.7683465959328027E-3</v>
      </c>
      <c r="AI663" s="81">
        <f t="shared" si="67"/>
        <v>8042</v>
      </c>
      <c r="AJ663" s="355"/>
      <c r="AK663" s="355"/>
      <c r="AL663" s="49" t="s">
        <v>117</v>
      </c>
      <c r="AM663" s="78">
        <v>7922213</v>
      </c>
      <c r="AN663" s="65">
        <f>IFERROR(AM663/AJ652,"-")</f>
        <v>3.9948383356547094E-3</v>
      </c>
      <c r="AO663" s="78">
        <v>18</v>
      </c>
      <c r="AP663" s="65">
        <f>IFERROR(AO663/AK652,"-")</f>
        <v>5.7397959183673472E-3</v>
      </c>
      <c r="AQ663" s="81">
        <f t="shared" si="68"/>
        <v>440122.94444444444</v>
      </c>
      <c r="AR663" s="355"/>
      <c r="AS663" s="355"/>
      <c r="AT663" s="49" t="s">
        <v>117</v>
      </c>
      <c r="AU663" s="78">
        <v>4726537</v>
      </c>
      <c r="AV663" s="65">
        <f>IFERROR(AU663/AR652,"-")</f>
        <v>1.9571289872521241E-3</v>
      </c>
      <c r="AW663" s="81">
        <v>17</v>
      </c>
      <c r="AX663" s="65">
        <f>IFERROR(AW663/AS652,"-")</f>
        <v>3.6836403033586131E-3</v>
      </c>
      <c r="AY663" s="284">
        <f t="shared" si="69"/>
        <v>278031.5882352941</v>
      </c>
      <c r="AZ663" s="355"/>
      <c r="BA663" s="355"/>
      <c r="BB663" s="49" t="s">
        <v>117</v>
      </c>
      <c r="BC663" s="78">
        <v>6966142</v>
      </c>
      <c r="BD663" s="65">
        <f>IFERROR(BC663/AZ652,"-")</f>
        <v>2.646953257794997E-2</v>
      </c>
      <c r="BE663" s="78">
        <v>11</v>
      </c>
      <c r="BF663" s="65">
        <f>IFERROR(BE663/BA652,"-")</f>
        <v>5.0691244239631339E-2</v>
      </c>
      <c r="BG663" s="81">
        <f t="shared" si="70"/>
        <v>633285.63636363635</v>
      </c>
      <c r="BH663" s="355"/>
      <c r="BI663" s="355"/>
      <c r="BJ663" s="49" t="s">
        <v>117</v>
      </c>
      <c r="BK663" s="78">
        <v>149914</v>
      </c>
      <c r="BL663" s="65">
        <f>IFERROR(BK663/BH652,"-")</f>
        <v>8.3028640494543516E-5</v>
      </c>
      <c r="BM663" s="78">
        <v>11</v>
      </c>
      <c r="BN663" s="65">
        <f>IFERROR(BM663/BI652,"-")</f>
        <v>2.3409236007661204E-3</v>
      </c>
      <c r="BO663" s="192">
        <f t="shared" si="71"/>
        <v>13628.545454545454</v>
      </c>
      <c r="BP663" s="286"/>
    </row>
    <row r="664" spans="2:68" s="10" customFormat="1" ht="13.15" customHeight="1">
      <c r="B664" s="379"/>
      <c r="C664" s="374"/>
      <c r="D664" s="355"/>
      <c r="E664" s="355"/>
      <c r="F664" s="49" t="s">
        <v>118</v>
      </c>
      <c r="G664" s="78">
        <v>5742728</v>
      </c>
      <c r="H664" s="65">
        <f>IFERROR(G664/D652,"-")</f>
        <v>8.57702159803201E-3</v>
      </c>
      <c r="I664" s="78">
        <v>125</v>
      </c>
      <c r="J664" s="65">
        <f>IFERROR(I664/E652,"-")</f>
        <v>0.14688601645123384</v>
      </c>
      <c r="K664" s="81">
        <f t="shared" si="64"/>
        <v>45941.824000000001</v>
      </c>
      <c r="L664" s="355"/>
      <c r="M664" s="355"/>
      <c r="N664" s="49" t="s">
        <v>118</v>
      </c>
      <c r="O664" s="78">
        <v>37214525</v>
      </c>
      <c r="P664" s="65">
        <f>IFERROR(O664/L652,"-")</f>
        <v>7.5432741768499435E-3</v>
      </c>
      <c r="Q664" s="78">
        <v>1117</v>
      </c>
      <c r="R664" s="65">
        <f>IFERROR(Q664/M652,"-")</f>
        <v>0.1183137379514882</v>
      </c>
      <c r="S664" s="81">
        <f t="shared" si="65"/>
        <v>33316.495076096689</v>
      </c>
      <c r="T664" s="355"/>
      <c r="U664" s="355"/>
      <c r="V664" s="49" t="s">
        <v>118</v>
      </c>
      <c r="W664" s="78">
        <v>2404245</v>
      </c>
      <c r="X664" s="65">
        <f>IFERROR(W664/T652,"-")</f>
        <v>1.4316036214928021E-2</v>
      </c>
      <c r="Y664" s="78">
        <v>41</v>
      </c>
      <c r="Z664" s="65">
        <f>IFERROR(Y664/U652,"-")</f>
        <v>7.8694817658349334E-2</v>
      </c>
      <c r="AA664" s="192">
        <f t="shared" si="66"/>
        <v>58640.121951219509</v>
      </c>
      <c r="AB664" s="355"/>
      <c r="AC664" s="355"/>
      <c r="AD664" s="49" t="s">
        <v>118</v>
      </c>
      <c r="AE664" s="78">
        <v>2755139</v>
      </c>
      <c r="AF664" s="65">
        <f>IFERROR(AE664/AB652,"-")</f>
        <v>7.9775709241215204E-3</v>
      </c>
      <c r="AG664" s="78">
        <v>83</v>
      </c>
      <c r="AH664" s="65">
        <f>IFERROR(AG664/AC652,"-")</f>
        <v>7.3386383731211313E-2</v>
      </c>
      <c r="AI664" s="81">
        <f t="shared" si="67"/>
        <v>33194.445783132527</v>
      </c>
      <c r="AJ664" s="355"/>
      <c r="AK664" s="355"/>
      <c r="AL664" s="49" t="s">
        <v>118</v>
      </c>
      <c r="AM664" s="78">
        <v>16637517</v>
      </c>
      <c r="AN664" s="65">
        <f>IFERROR(AM664/AJ652,"-")</f>
        <v>8.3895990579534955E-3</v>
      </c>
      <c r="AO664" s="78">
        <v>416</v>
      </c>
      <c r="AP664" s="65">
        <f>IFERROR(AO664/AK652,"-")</f>
        <v>0.1326530612244898</v>
      </c>
      <c r="AQ664" s="81">
        <f t="shared" si="68"/>
        <v>39994.03125</v>
      </c>
      <c r="AR664" s="355"/>
      <c r="AS664" s="355"/>
      <c r="AT664" s="49" t="s">
        <v>118</v>
      </c>
      <c r="AU664" s="78">
        <v>15249770</v>
      </c>
      <c r="AV664" s="65">
        <f>IFERROR(AU664/AR652,"-")</f>
        <v>6.314510373224164E-3</v>
      </c>
      <c r="AW664" s="81">
        <v>574</v>
      </c>
      <c r="AX664" s="65">
        <f>IFERROR(AW664/AS652,"-")</f>
        <v>0.12437703141928494</v>
      </c>
      <c r="AY664" s="284">
        <f t="shared" si="69"/>
        <v>26567.54355400697</v>
      </c>
      <c r="AZ664" s="355"/>
      <c r="BA664" s="355"/>
      <c r="BB664" s="49" t="s">
        <v>118</v>
      </c>
      <c r="BC664" s="78">
        <v>1955794</v>
      </c>
      <c r="BD664" s="65">
        <f>IFERROR(BC664/AZ652,"-")</f>
        <v>7.4315098656844896E-3</v>
      </c>
      <c r="BE664" s="78">
        <v>37</v>
      </c>
      <c r="BF664" s="65">
        <f>IFERROR(BE664/BA652,"-")</f>
        <v>0.17050691244239632</v>
      </c>
      <c r="BG664" s="81">
        <f t="shared" si="70"/>
        <v>52859.2972972973</v>
      </c>
      <c r="BH664" s="355"/>
      <c r="BI664" s="355"/>
      <c r="BJ664" s="49" t="s">
        <v>118</v>
      </c>
      <c r="BK664" s="78">
        <v>8999755</v>
      </c>
      <c r="BL664" s="65">
        <f>IFERROR(BK664/BH652,"-")</f>
        <v>4.9844405621487682E-3</v>
      </c>
      <c r="BM664" s="78">
        <v>369</v>
      </c>
      <c r="BN664" s="65">
        <f>IFERROR(BM664/BI652,"-")</f>
        <v>7.8527346243881677E-2</v>
      </c>
      <c r="BO664" s="192">
        <f t="shared" si="71"/>
        <v>24389.579945799458</v>
      </c>
      <c r="BP664" s="286"/>
    </row>
    <row r="665" spans="2:68" s="10" customFormat="1" ht="13.15" customHeight="1">
      <c r="B665" s="379"/>
      <c r="C665" s="374"/>
      <c r="D665" s="355"/>
      <c r="E665" s="355"/>
      <c r="F665" s="49" t="s">
        <v>119</v>
      </c>
      <c r="G665" s="78">
        <v>10695941</v>
      </c>
      <c r="H665" s="65">
        <f>IFERROR(G665/D652,"-")</f>
        <v>1.5974867165618169E-2</v>
      </c>
      <c r="I665" s="78">
        <v>138</v>
      </c>
      <c r="J665" s="65">
        <f>IFERROR(I665/E652,"-")</f>
        <v>0.16216216216216217</v>
      </c>
      <c r="K665" s="81">
        <f t="shared" si="64"/>
        <v>77506.818840579712</v>
      </c>
      <c r="L665" s="355"/>
      <c r="M665" s="355"/>
      <c r="N665" s="49" t="s">
        <v>119</v>
      </c>
      <c r="O665" s="78">
        <v>54850904</v>
      </c>
      <c r="P665" s="65">
        <f>IFERROR(O665/L652,"-")</f>
        <v>1.1118116050656974E-2</v>
      </c>
      <c r="Q665" s="78">
        <v>757</v>
      </c>
      <c r="R665" s="65">
        <f>IFERROR(Q665/M652,"-")</f>
        <v>8.0182184090668365E-2</v>
      </c>
      <c r="S665" s="81">
        <f t="shared" si="65"/>
        <v>72458.261558784681</v>
      </c>
      <c r="T665" s="355"/>
      <c r="U665" s="355"/>
      <c r="V665" s="49" t="s">
        <v>119</v>
      </c>
      <c r="W665" s="78">
        <v>3419707</v>
      </c>
      <c r="X665" s="65">
        <f>IFERROR(W665/T652,"-")</f>
        <v>2.0362587530157225E-2</v>
      </c>
      <c r="Y665" s="78">
        <v>48</v>
      </c>
      <c r="Z665" s="65">
        <f>IFERROR(Y665/U652,"-")</f>
        <v>9.2130518234165071E-2</v>
      </c>
      <c r="AA665" s="192">
        <f t="shared" si="66"/>
        <v>71243.895833333328</v>
      </c>
      <c r="AB665" s="355"/>
      <c r="AC665" s="355"/>
      <c r="AD665" s="49" t="s">
        <v>119</v>
      </c>
      <c r="AE665" s="78">
        <v>7697008</v>
      </c>
      <c r="AF665" s="65">
        <f>IFERROR(AE665/AB652,"-")</f>
        <v>2.2286870906887364E-2</v>
      </c>
      <c r="AG665" s="78">
        <v>66</v>
      </c>
      <c r="AH665" s="65">
        <f>IFERROR(AG665/AC652,"-")</f>
        <v>5.8355437665782495E-2</v>
      </c>
      <c r="AI665" s="81">
        <f t="shared" si="67"/>
        <v>116621.33333333333</v>
      </c>
      <c r="AJ665" s="355"/>
      <c r="AK665" s="355"/>
      <c r="AL665" s="49" t="s">
        <v>119</v>
      </c>
      <c r="AM665" s="78">
        <v>22173871</v>
      </c>
      <c r="AN665" s="65">
        <f>IFERROR(AM665/AJ652,"-")</f>
        <v>1.1181349191275497E-2</v>
      </c>
      <c r="AO665" s="78">
        <v>321</v>
      </c>
      <c r="AP665" s="65">
        <f>IFERROR(AO665/AK652,"-")</f>
        <v>0.10235969387755102</v>
      </c>
      <c r="AQ665" s="81">
        <f t="shared" si="68"/>
        <v>69077.479750778817</v>
      </c>
      <c r="AR665" s="355"/>
      <c r="AS665" s="355"/>
      <c r="AT665" s="49" t="s">
        <v>119</v>
      </c>
      <c r="AU665" s="78">
        <v>19105391</v>
      </c>
      <c r="AV665" s="65">
        <f>IFERROR(AU665/AR652,"-")</f>
        <v>7.9110169959286988E-3</v>
      </c>
      <c r="AW665" s="81">
        <v>304</v>
      </c>
      <c r="AX665" s="65">
        <f>IFERROR(AW665/AS652,"-")</f>
        <v>6.5872156013001087E-2</v>
      </c>
      <c r="AY665" s="284">
        <f t="shared" si="69"/>
        <v>62846.680921052633</v>
      </c>
      <c r="AZ665" s="355"/>
      <c r="BA665" s="355"/>
      <c r="BB665" s="49" t="s">
        <v>119</v>
      </c>
      <c r="BC665" s="78">
        <v>14748442</v>
      </c>
      <c r="BD665" s="65">
        <f>IFERROR(BC665/AZ652,"-")</f>
        <v>5.6040253843950581E-2</v>
      </c>
      <c r="BE665" s="78">
        <v>101</v>
      </c>
      <c r="BF665" s="65">
        <f>IFERROR(BE665/BA652,"-")</f>
        <v>0.46543778801843316</v>
      </c>
      <c r="BG665" s="81">
        <f t="shared" si="70"/>
        <v>146024.17821782178</v>
      </c>
      <c r="BH665" s="355"/>
      <c r="BI665" s="355"/>
      <c r="BJ665" s="49" t="s">
        <v>119</v>
      </c>
      <c r="BK665" s="78">
        <v>14210044</v>
      </c>
      <c r="BL665" s="65">
        <f>IFERROR(BK665/BH652,"-")</f>
        <v>7.8701164313382671E-3</v>
      </c>
      <c r="BM665" s="78">
        <v>237</v>
      </c>
      <c r="BN665" s="65">
        <f>IFERROR(BM665/BI652,"-")</f>
        <v>5.0436263034688233E-2</v>
      </c>
      <c r="BO665" s="192">
        <f t="shared" si="71"/>
        <v>59957.991561181436</v>
      </c>
      <c r="BP665" s="286"/>
    </row>
    <row r="666" spans="2:68" s="10" customFormat="1" ht="13.15" customHeight="1">
      <c r="B666" s="379"/>
      <c r="C666" s="374"/>
      <c r="D666" s="355"/>
      <c r="E666" s="355"/>
      <c r="F666" s="49" t="s">
        <v>120</v>
      </c>
      <c r="G666" s="78">
        <v>3413504</v>
      </c>
      <c r="H666" s="65">
        <f>IFERROR(G666/D652,"-")</f>
        <v>5.0982211821574445E-3</v>
      </c>
      <c r="I666" s="78">
        <v>69</v>
      </c>
      <c r="J666" s="65">
        <f>IFERROR(I666/E652,"-")</f>
        <v>8.1081081081081086E-2</v>
      </c>
      <c r="K666" s="81">
        <f t="shared" si="64"/>
        <v>49471.072463768112</v>
      </c>
      <c r="L666" s="355"/>
      <c r="M666" s="355"/>
      <c r="N666" s="49" t="s">
        <v>120</v>
      </c>
      <c r="O666" s="78">
        <v>23592267</v>
      </c>
      <c r="P666" s="65">
        <f>IFERROR(O666/L652,"-")</f>
        <v>4.782082760278388E-3</v>
      </c>
      <c r="Q666" s="78">
        <v>548</v>
      </c>
      <c r="R666" s="65">
        <f>IFERROR(Q666/M652,"-")</f>
        <v>5.8044698654803516E-2</v>
      </c>
      <c r="S666" s="81">
        <f t="shared" si="65"/>
        <v>43051.582116788319</v>
      </c>
      <c r="T666" s="355"/>
      <c r="U666" s="355"/>
      <c r="V666" s="49" t="s">
        <v>120</v>
      </c>
      <c r="W666" s="78">
        <v>2624872</v>
      </c>
      <c r="X666" s="65">
        <f>IFERROR(W666/T652,"-")</f>
        <v>1.5629755957296591E-2</v>
      </c>
      <c r="Y666" s="78">
        <v>21</v>
      </c>
      <c r="Z666" s="65">
        <f>IFERROR(Y666/U652,"-")</f>
        <v>4.0307101727447218E-2</v>
      </c>
      <c r="AA666" s="192">
        <f t="shared" si="66"/>
        <v>124993.90476190476</v>
      </c>
      <c r="AB666" s="355"/>
      <c r="AC666" s="355"/>
      <c r="AD666" s="49" t="s">
        <v>120</v>
      </c>
      <c r="AE666" s="78">
        <v>1501953</v>
      </c>
      <c r="AF666" s="65">
        <f>IFERROR(AE666/AB652,"-")</f>
        <v>4.3489408636722474E-3</v>
      </c>
      <c r="AG666" s="78">
        <v>27</v>
      </c>
      <c r="AH666" s="65">
        <f>IFERROR(AG666/AC652,"-")</f>
        <v>2.3872679045092837E-2</v>
      </c>
      <c r="AI666" s="81">
        <f t="shared" si="67"/>
        <v>55627.888888888891</v>
      </c>
      <c r="AJ666" s="355"/>
      <c r="AK666" s="355"/>
      <c r="AL666" s="49" t="s">
        <v>120</v>
      </c>
      <c r="AM666" s="78">
        <v>9022614</v>
      </c>
      <c r="AN666" s="65">
        <f>IFERROR(AM666/AJ652,"-")</f>
        <v>4.5497242115321666E-3</v>
      </c>
      <c r="AO666" s="78">
        <v>230</v>
      </c>
      <c r="AP666" s="65">
        <f>IFERROR(AO666/AK652,"-")</f>
        <v>7.3341836734693883E-2</v>
      </c>
      <c r="AQ666" s="81">
        <f t="shared" si="68"/>
        <v>39228.756521739131</v>
      </c>
      <c r="AR666" s="355"/>
      <c r="AS666" s="355"/>
      <c r="AT666" s="49" t="s">
        <v>120</v>
      </c>
      <c r="AU666" s="78">
        <v>10274264</v>
      </c>
      <c r="AV666" s="65">
        <f>IFERROR(AU666/AR652,"-")</f>
        <v>4.2542901699660777E-3</v>
      </c>
      <c r="AW666" s="81">
        <v>267</v>
      </c>
      <c r="AX666" s="65">
        <f>IFERROR(AW666/AS652,"-")</f>
        <v>5.7854821235102924E-2</v>
      </c>
      <c r="AY666" s="284">
        <f t="shared" si="69"/>
        <v>38480.389513108617</v>
      </c>
      <c r="AZ666" s="355"/>
      <c r="BA666" s="355"/>
      <c r="BB666" s="49" t="s">
        <v>120</v>
      </c>
      <c r="BC666" s="78">
        <v>734867</v>
      </c>
      <c r="BD666" s="65">
        <f>IFERROR(BC666/AZ652,"-")</f>
        <v>2.7923039749922353E-3</v>
      </c>
      <c r="BE666" s="78">
        <v>24</v>
      </c>
      <c r="BF666" s="65">
        <f>IFERROR(BE666/BA652,"-")</f>
        <v>0.11059907834101383</v>
      </c>
      <c r="BG666" s="81">
        <f t="shared" si="70"/>
        <v>30619.458333333332</v>
      </c>
      <c r="BH666" s="355"/>
      <c r="BI666" s="355"/>
      <c r="BJ666" s="49" t="s">
        <v>120</v>
      </c>
      <c r="BK666" s="78">
        <v>7171055</v>
      </c>
      <c r="BL666" s="65">
        <f>IFERROR(BK666/BH652,"-")</f>
        <v>3.9716300516402653E-3</v>
      </c>
      <c r="BM666" s="78">
        <v>149</v>
      </c>
      <c r="BN666" s="65">
        <f>IFERROR(BM666/BI652,"-")</f>
        <v>3.1708874228559267E-2</v>
      </c>
      <c r="BO666" s="192">
        <f t="shared" si="71"/>
        <v>48127.885906040268</v>
      </c>
      <c r="BP666" s="286"/>
    </row>
    <row r="667" spans="2:68" s="10" customFormat="1" ht="13.15" customHeight="1">
      <c r="B667" s="379"/>
      <c r="C667" s="374"/>
      <c r="D667" s="355"/>
      <c r="E667" s="355"/>
      <c r="F667" s="50" t="s">
        <v>121</v>
      </c>
      <c r="G667" s="79">
        <v>1971735</v>
      </c>
      <c r="H667" s="66">
        <f>IFERROR(G667/D652,"-")</f>
        <v>2.9448745753926785E-3</v>
      </c>
      <c r="I667" s="79">
        <v>103</v>
      </c>
      <c r="J667" s="66">
        <f>IFERROR(I667/E652,"-")</f>
        <v>0.12103407755581669</v>
      </c>
      <c r="K667" s="82">
        <f t="shared" si="64"/>
        <v>19143.058252427185</v>
      </c>
      <c r="L667" s="355"/>
      <c r="M667" s="355"/>
      <c r="N667" s="50" t="s">
        <v>121</v>
      </c>
      <c r="O667" s="79">
        <v>7300872</v>
      </c>
      <c r="P667" s="66">
        <f>IFERROR(O667/L652,"-")</f>
        <v>1.4798651662512633E-3</v>
      </c>
      <c r="Q667" s="79">
        <v>781</v>
      </c>
      <c r="R667" s="66">
        <f>IFERROR(Q667/M652,"-")</f>
        <v>8.2724287681389688E-2</v>
      </c>
      <c r="S667" s="82">
        <f t="shared" si="65"/>
        <v>9348.1075544174128</v>
      </c>
      <c r="T667" s="355"/>
      <c r="U667" s="355"/>
      <c r="V667" s="50" t="s">
        <v>121</v>
      </c>
      <c r="W667" s="79">
        <v>152732</v>
      </c>
      <c r="X667" s="66">
        <f>IFERROR(W667/T652,"-")</f>
        <v>9.0944011245874953E-4</v>
      </c>
      <c r="Y667" s="79">
        <v>31</v>
      </c>
      <c r="Z667" s="66">
        <f>IFERROR(Y667/U652,"-")</f>
        <v>5.9500959692898273E-2</v>
      </c>
      <c r="AA667" s="193">
        <f t="shared" si="66"/>
        <v>4926.8387096774195</v>
      </c>
      <c r="AB667" s="355"/>
      <c r="AC667" s="355"/>
      <c r="AD667" s="50" t="s">
        <v>121</v>
      </c>
      <c r="AE667" s="79">
        <v>292778</v>
      </c>
      <c r="AF667" s="66">
        <f>IFERROR(AE667/AB652,"-")</f>
        <v>8.47745707212032E-4</v>
      </c>
      <c r="AG667" s="79">
        <v>53</v>
      </c>
      <c r="AH667" s="66">
        <f>IFERROR(AG667/AC652,"-")</f>
        <v>4.6861184792219276E-2</v>
      </c>
      <c r="AI667" s="82">
        <f t="shared" si="67"/>
        <v>5524.1132075471696</v>
      </c>
      <c r="AJ667" s="355"/>
      <c r="AK667" s="355"/>
      <c r="AL667" s="50" t="s">
        <v>121</v>
      </c>
      <c r="AM667" s="79">
        <v>3180414</v>
      </c>
      <c r="AN667" s="66">
        <f>IFERROR(AM667/AJ652,"-")</f>
        <v>1.6037488225137267E-3</v>
      </c>
      <c r="AO667" s="79">
        <v>293</v>
      </c>
      <c r="AP667" s="66">
        <f>IFERROR(AO667/AK652,"-")</f>
        <v>9.3431122448979595E-2</v>
      </c>
      <c r="AQ667" s="82">
        <f t="shared" si="68"/>
        <v>10854.65529010239</v>
      </c>
      <c r="AR667" s="355"/>
      <c r="AS667" s="355"/>
      <c r="AT667" s="50" t="s">
        <v>121</v>
      </c>
      <c r="AU667" s="79">
        <v>3591186</v>
      </c>
      <c r="AV667" s="66">
        <f>IFERROR(AU667/AR652,"-")</f>
        <v>1.4870113614288867E-3</v>
      </c>
      <c r="AW667" s="82">
        <v>399</v>
      </c>
      <c r="AX667" s="66">
        <f>IFERROR(AW667/AS652,"-")</f>
        <v>8.6457204767063922E-2</v>
      </c>
      <c r="AY667" s="285">
        <f t="shared" si="69"/>
        <v>9000.4661654135343</v>
      </c>
      <c r="AZ667" s="355"/>
      <c r="BA667" s="355"/>
      <c r="BB667" s="50" t="s">
        <v>121</v>
      </c>
      <c r="BC667" s="79">
        <v>294358</v>
      </c>
      <c r="BD667" s="66">
        <f>IFERROR(BC667/AZ652,"-")</f>
        <v>1.1184840433313299E-3</v>
      </c>
      <c r="BE667" s="79">
        <v>33</v>
      </c>
      <c r="BF667" s="66">
        <f>IFERROR(BE667/BA652,"-")</f>
        <v>0.15207373271889402</v>
      </c>
      <c r="BG667" s="82">
        <f t="shared" si="70"/>
        <v>8919.939393939394</v>
      </c>
      <c r="BH667" s="355"/>
      <c r="BI667" s="355"/>
      <c r="BJ667" s="50" t="s">
        <v>121</v>
      </c>
      <c r="BK667" s="79">
        <v>1966981</v>
      </c>
      <c r="BL667" s="66">
        <f>IFERROR(BK667/BH652,"-")</f>
        <v>1.0893963092746355E-3</v>
      </c>
      <c r="BM667" s="79">
        <v>313</v>
      </c>
      <c r="BN667" s="66">
        <f>IFERROR(BM667/BI652,"-")</f>
        <v>6.6609917003617791E-2</v>
      </c>
      <c r="BO667" s="193">
        <f t="shared" si="71"/>
        <v>6284.2843450479231</v>
      </c>
      <c r="BP667" s="286"/>
    </row>
    <row r="668" spans="2:68" s="10" customFormat="1" ht="13.15" customHeight="1">
      <c r="B668" s="380"/>
      <c r="C668" s="375"/>
      <c r="D668" s="356"/>
      <c r="E668" s="356"/>
      <c r="F668" s="51" t="s">
        <v>71</v>
      </c>
      <c r="G668" s="74">
        <f>SUM(G652:G667)</f>
        <v>157664376</v>
      </c>
      <c r="H668" s="66">
        <f>IFERROR(G668/D652,"-")</f>
        <v>0.23547881045249569</v>
      </c>
      <c r="I668" s="79">
        <v>766</v>
      </c>
      <c r="J668" s="66">
        <f>IFERROR(I668/E652,"-")</f>
        <v>0.90011750881316099</v>
      </c>
      <c r="K668" s="82">
        <f t="shared" si="64"/>
        <v>205828.16710182768</v>
      </c>
      <c r="L668" s="356"/>
      <c r="M668" s="356"/>
      <c r="N668" s="51" t="s">
        <v>71</v>
      </c>
      <c r="O668" s="74">
        <f>SUM(O652:O667)</f>
        <v>933071528</v>
      </c>
      <c r="P668" s="66">
        <f>IFERROR(O668/L652,"-")</f>
        <v>0.18913083970079744</v>
      </c>
      <c r="Q668" s="79">
        <v>7478</v>
      </c>
      <c r="R668" s="66">
        <f>IFERROR(Q668/M652,"-")</f>
        <v>0.79207711047558527</v>
      </c>
      <c r="S668" s="82">
        <f t="shared" si="65"/>
        <v>124775.54533297673</v>
      </c>
      <c r="T668" s="356"/>
      <c r="U668" s="356"/>
      <c r="V668" s="51" t="s">
        <v>71</v>
      </c>
      <c r="W668" s="74">
        <f>SUM(W652:W667)</f>
        <v>23171938</v>
      </c>
      <c r="X668" s="66">
        <f>IFERROR(W668/T652,"-")</f>
        <v>0.13797691315904442</v>
      </c>
      <c r="Y668" s="79">
        <v>251</v>
      </c>
      <c r="Z668" s="66">
        <f>IFERROR(Y668/U652,"-")</f>
        <v>0.48176583493282149</v>
      </c>
      <c r="AA668" s="193">
        <f t="shared" si="66"/>
        <v>92318.478087649404</v>
      </c>
      <c r="AB668" s="356"/>
      <c r="AC668" s="356"/>
      <c r="AD668" s="51" t="s">
        <v>71</v>
      </c>
      <c r="AE668" s="74">
        <f>SUM(AE652:AE667)</f>
        <v>43306194</v>
      </c>
      <c r="AF668" s="66">
        <f>IFERROR(AE668/AB652,"-")</f>
        <v>0.12539412134515387</v>
      </c>
      <c r="AG668" s="79">
        <v>445</v>
      </c>
      <c r="AH668" s="66">
        <f>IFERROR(AG668/AC652,"-")</f>
        <v>0.39345711759504864</v>
      </c>
      <c r="AI668" s="82">
        <f t="shared" si="67"/>
        <v>97317.289887640451</v>
      </c>
      <c r="AJ668" s="356"/>
      <c r="AK668" s="356"/>
      <c r="AL668" s="51" t="s">
        <v>71</v>
      </c>
      <c r="AM668" s="74">
        <f>SUM(AM652:AM667)</f>
        <v>425398666</v>
      </c>
      <c r="AN668" s="66">
        <f>IFERROR(AM668/AJ652,"-")</f>
        <v>0.2145106296527465</v>
      </c>
      <c r="AO668" s="79">
        <v>2784</v>
      </c>
      <c r="AP668" s="66">
        <f>IFERROR(AO668/AK652,"-")</f>
        <v>0.88775510204081631</v>
      </c>
      <c r="AQ668" s="82">
        <f t="shared" si="68"/>
        <v>152801.24497126436</v>
      </c>
      <c r="AR668" s="356"/>
      <c r="AS668" s="356"/>
      <c r="AT668" s="51" t="s">
        <v>71</v>
      </c>
      <c r="AU668" s="74">
        <f>SUM(AU652:AU667)</f>
        <v>436513211</v>
      </c>
      <c r="AV668" s="66">
        <f>IFERROR(AU668/AR652,"-")</f>
        <v>0.18074811612954741</v>
      </c>
      <c r="AW668" s="82">
        <v>3968</v>
      </c>
      <c r="AX668" s="197">
        <f>IFERROR(AW668/AS652,"-")</f>
        <v>0.85980498374864567</v>
      </c>
      <c r="AY668" s="223">
        <f t="shared" si="69"/>
        <v>110008.36970766129</v>
      </c>
      <c r="AZ668" s="356"/>
      <c r="BA668" s="356"/>
      <c r="BB668" s="51" t="s">
        <v>71</v>
      </c>
      <c r="BC668" s="74">
        <f>SUM(BC652:BC667)</f>
        <v>74126029</v>
      </c>
      <c r="BD668" s="66">
        <f>IFERROR(BC668/AZ652,"-")</f>
        <v>0.28165968185683898</v>
      </c>
      <c r="BE668" s="79">
        <v>202</v>
      </c>
      <c r="BF668" s="66">
        <f>IFERROR(BE668/BA652,"-")</f>
        <v>0.93087557603686633</v>
      </c>
      <c r="BG668" s="82">
        <f t="shared" si="70"/>
        <v>366960.53960396041</v>
      </c>
      <c r="BH668" s="356"/>
      <c r="BI668" s="356"/>
      <c r="BJ668" s="51" t="s">
        <v>71</v>
      </c>
      <c r="BK668" s="74">
        <f>SUM(BK652:BK667)</f>
        <v>255779793</v>
      </c>
      <c r="BL668" s="66">
        <f>IFERROR(BK668/BH652,"-")</f>
        <v>0.1416615424761247</v>
      </c>
      <c r="BM668" s="79">
        <v>3152</v>
      </c>
      <c r="BN668" s="66">
        <f>IFERROR(BM668/BI652,"-")</f>
        <v>0.67078101723771011</v>
      </c>
      <c r="BO668" s="193">
        <f t="shared" si="71"/>
        <v>81148.411484771568</v>
      </c>
      <c r="BP668" s="286"/>
    </row>
    <row r="669" spans="2:68" s="10" customFormat="1" ht="13.15" customHeight="1">
      <c r="B669" s="457">
        <v>40</v>
      </c>
      <c r="C669" s="456" t="s">
        <v>45</v>
      </c>
      <c r="D669" s="458">
        <v>100109830</v>
      </c>
      <c r="E669" s="458">
        <v>150</v>
      </c>
      <c r="F669" s="47" t="s">
        <v>107</v>
      </c>
      <c r="G669" s="77">
        <v>1399242</v>
      </c>
      <c r="H669" s="64">
        <f>IFERROR(G669/D669,"-")</f>
        <v>1.3977068985133628E-2</v>
      </c>
      <c r="I669" s="77">
        <v>46</v>
      </c>
      <c r="J669" s="64">
        <f>IFERROR(I669/E669,"-")</f>
        <v>0.30666666666666664</v>
      </c>
      <c r="K669" s="80">
        <f t="shared" si="64"/>
        <v>30418.304347826088</v>
      </c>
      <c r="L669" s="354">
        <v>651599770</v>
      </c>
      <c r="M669" s="354">
        <v>1278</v>
      </c>
      <c r="N669" s="47" t="s">
        <v>107</v>
      </c>
      <c r="O669" s="77">
        <v>8747011</v>
      </c>
      <c r="P669" s="64">
        <f>IFERROR(O669/L669,"-")</f>
        <v>1.3423901300640423E-2</v>
      </c>
      <c r="Q669" s="77">
        <v>217</v>
      </c>
      <c r="R669" s="64">
        <f>IFERROR(Q669/M669,"-")</f>
        <v>0.16979655712050079</v>
      </c>
      <c r="S669" s="80">
        <f t="shared" si="65"/>
        <v>40308.806451612902</v>
      </c>
      <c r="T669" s="354">
        <v>33137880</v>
      </c>
      <c r="U669" s="354">
        <v>81</v>
      </c>
      <c r="V669" s="47" t="s">
        <v>107</v>
      </c>
      <c r="W669" s="77">
        <v>268992</v>
      </c>
      <c r="X669" s="64">
        <f>IFERROR(W669/T669,"-")</f>
        <v>8.1173569341188995E-3</v>
      </c>
      <c r="Y669" s="77">
        <v>10</v>
      </c>
      <c r="Z669" s="64">
        <f>IFERROR(Y669/U669,"-")</f>
        <v>0.12345679012345678</v>
      </c>
      <c r="AA669" s="191">
        <f t="shared" si="66"/>
        <v>26899.200000000001</v>
      </c>
      <c r="AB669" s="354">
        <v>39489770</v>
      </c>
      <c r="AC669" s="354">
        <v>127</v>
      </c>
      <c r="AD669" s="47" t="s">
        <v>107</v>
      </c>
      <c r="AE669" s="77">
        <v>712418</v>
      </c>
      <c r="AF669" s="64">
        <f>IFERROR(AE669/AB669,"-")</f>
        <v>1.8040571013708106E-2</v>
      </c>
      <c r="AG669" s="77">
        <v>13</v>
      </c>
      <c r="AH669" s="64">
        <f>IFERROR(AG669/AC669,"-")</f>
        <v>0.10236220472440945</v>
      </c>
      <c r="AI669" s="80">
        <f t="shared" si="67"/>
        <v>54801.384615384617</v>
      </c>
      <c r="AJ669" s="354">
        <v>283021810</v>
      </c>
      <c r="AK669" s="354">
        <v>487</v>
      </c>
      <c r="AL669" s="47" t="s">
        <v>107</v>
      </c>
      <c r="AM669" s="77">
        <v>5547936</v>
      </c>
      <c r="AN669" s="64">
        <f>IFERROR(AM669/AJ669,"-")</f>
        <v>1.9602503425442723E-2</v>
      </c>
      <c r="AO669" s="77">
        <v>94</v>
      </c>
      <c r="AP669" s="64">
        <f>IFERROR(AO669/AK669,"-")</f>
        <v>0.19301848049281314</v>
      </c>
      <c r="AQ669" s="80">
        <f t="shared" si="68"/>
        <v>59020.595744680853</v>
      </c>
      <c r="AR669" s="354">
        <v>287081110</v>
      </c>
      <c r="AS669" s="354">
        <v>572</v>
      </c>
      <c r="AT669" s="47" t="s">
        <v>107</v>
      </c>
      <c r="AU669" s="77">
        <v>2099736</v>
      </c>
      <c r="AV669" s="64">
        <f>IFERROR(AU669/AR669,"-")</f>
        <v>7.3140862524880166E-3</v>
      </c>
      <c r="AW669" s="80">
        <v>94</v>
      </c>
      <c r="AX669" s="67">
        <f>IFERROR(AW669/AS669,"-")</f>
        <v>0.16433566433566432</v>
      </c>
      <c r="AY669" s="283">
        <f t="shared" si="69"/>
        <v>22337.617021276597</v>
      </c>
      <c r="AZ669" s="354">
        <v>96398590</v>
      </c>
      <c r="BA669" s="354">
        <v>118</v>
      </c>
      <c r="BB669" s="47" t="s">
        <v>107</v>
      </c>
      <c r="BC669" s="77">
        <v>1974611</v>
      </c>
      <c r="BD669" s="64">
        <f>IFERROR(BC669/AZ669,"-")</f>
        <v>2.0483816205195533E-2</v>
      </c>
      <c r="BE669" s="77">
        <v>37</v>
      </c>
      <c r="BF669" s="64">
        <f>IFERROR(BE669/BA669,"-")</f>
        <v>0.3135593220338983</v>
      </c>
      <c r="BG669" s="80">
        <f t="shared" si="70"/>
        <v>53367.864864864867</v>
      </c>
      <c r="BH669" s="354">
        <v>230025630</v>
      </c>
      <c r="BI669" s="354">
        <v>605</v>
      </c>
      <c r="BJ669" s="47" t="s">
        <v>107</v>
      </c>
      <c r="BK669" s="77">
        <v>2318452</v>
      </c>
      <c r="BL669" s="64">
        <f>IFERROR(BK669/BH669,"-")</f>
        <v>1.0079102924313261E-2</v>
      </c>
      <c r="BM669" s="77">
        <v>79</v>
      </c>
      <c r="BN669" s="64">
        <f>IFERROR(BM669/BI669,"-")</f>
        <v>0.13057851239669421</v>
      </c>
      <c r="BO669" s="191">
        <f t="shared" si="71"/>
        <v>29347.493670886077</v>
      </c>
      <c r="BP669" s="286"/>
    </row>
    <row r="670" spans="2:68" s="10" customFormat="1" ht="13.15" customHeight="1">
      <c r="B670" s="457"/>
      <c r="C670" s="456"/>
      <c r="D670" s="458"/>
      <c r="E670" s="458"/>
      <c r="F670" s="48" t="s">
        <v>108</v>
      </c>
      <c r="G670" s="78">
        <v>780964</v>
      </c>
      <c r="H670" s="65">
        <f>IFERROR(G670/D669,"-")</f>
        <v>7.8010720825317558E-3</v>
      </c>
      <c r="I670" s="78">
        <v>39</v>
      </c>
      <c r="J670" s="65">
        <f>IFERROR(I670/E669,"-")</f>
        <v>0.26</v>
      </c>
      <c r="K670" s="81">
        <f t="shared" si="64"/>
        <v>20024.717948717949</v>
      </c>
      <c r="L670" s="355"/>
      <c r="M670" s="355"/>
      <c r="N670" s="48" t="s">
        <v>108</v>
      </c>
      <c r="O670" s="78">
        <v>17935237</v>
      </c>
      <c r="P670" s="65">
        <f>IFERROR(O670/L669,"-")</f>
        <v>2.7524928377430213E-2</v>
      </c>
      <c r="Q670" s="78">
        <v>309</v>
      </c>
      <c r="R670" s="65">
        <f>IFERROR(Q670/M669,"-")</f>
        <v>0.24178403755868544</v>
      </c>
      <c r="S670" s="81">
        <f t="shared" si="65"/>
        <v>58042.838187702262</v>
      </c>
      <c r="T670" s="355"/>
      <c r="U670" s="355"/>
      <c r="V670" s="48" t="s">
        <v>108</v>
      </c>
      <c r="W670" s="78">
        <v>4595824</v>
      </c>
      <c r="X670" s="65">
        <f>IFERROR(W670/T669,"-")</f>
        <v>0.13868793054957046</v>
      </c>
      <c r="Y670" s="78">
        <v>16</v>
      </c>
      <c r="Z670" s="65">
        <f>IFERROR(Y670/U669,"-")</f>
        <v>0.19753086419753085</v>
      </c>
      <c r="AA670" s="192">
        <f t="shared" si="66"/>
        <v>287239</v>
      </c>
      <c r="AB670" s="355"/>
      <c r="AC670" s="355"/>
      <c r="AD670" s="48" t="s">
        <v>108</v>
      </c>
      <c r="AE670" s="78">
        <v>1063745</v>
      </c>
      <c r="AF670" s="65">
        <f>IFERROR(AE670/AB669,"-")</f>
        <v>2.6937229566036978E-2</v>
      </c>
      <c r="AG670" s="78">
        <v>18</v>
      </c>
      <c r="AH670" s="65">
        <f>IFERROR(AG670/AC669,"-")</f>
        <v>0.14173228346456693</v>
      </c>
      <c r="AI670" s="81">
        <f t="shared" si="67"/>
        <v>59096.944444444445</v>
      </c>
      <c r="AJ670" s="355"/>
      <c r="AK670" s="355"/>
      <c r="AL670" s="48" t="s">
        <v>108</v>
      </c>
      <c r="AM670" s="78">
        <v>4893025</v>
      </c>
      <c r="AN670" s="65">
        <f>IFERROR(AM670/AJ669,"-")</f>
        <v>1.7288508613523459E-2</v>
      </c>
      <c r="AO670" s="78">
        <v>121</v>
      </c>
      <c r="AP670" s="65">
        <f>IFERROR(AO670/AK669,"-")</f>
        <v>0.24845995893223818</v>
      </c>
      <c r="AQ670" s="81">
        <f t="shared" si="68"/>
        <v>40438.223140495866</v>
      </c>
      <c r="AR670" s="355"/>
      <c r="AS670" s="355"/>
      <c r="AT670" s="48" t="s">
        <v>108</v>
      </c>
      <c r="AU670" s="78">
        <v>7229372</v>
      </c>
      <c r="AV670" s="65">
        <f>IFERROR(AU670/AR669,"-")</f>
        <v>2.5182332616729815E-2</v>
      </c>
      <c r="AW670" s="81">
        <v>150</v>
      </c>
      <c r="AX670" s="65">
        <f>IFERROR(AW670/AS669,"-")</f>
        <v>0.26223776223776224</v>
      </c>
      <c r="AY670" s="284">
        <f t="shared" si="69"/>
        <v>48195.813333333332</v>
      </c>
      <c r="AZ670" s="355"/>
      <c r="BA670" s="355"/>
      <c r="BB670" s="48" t="s">
        <v>108</v>
      </c>
      <c r="BC670" s="78">
        <v>907792</v>
      </c>
      <c r="BD670" s="65">
        <f>IFERROR(BC670/AZ669,"-")</f>
        <v>9.4170671998418231E-3</v>
      </c>
      <c r="BE670" s="78">
        <v>36</v>
      </c>
      <c r="BF670" s="65">
        <f>IFERROR(BE670/BA669,"-")</f>
        <v>0.30508474576271188</v>
      </c>
      <c r="BG670" s="81">
        <f t="shared" si="70"/>
        <v>25216.444444444445</v>
      </c>
      <c r="BH670" s="355"/>
      <c r="BI670" s="355"/>
      <c r="BJ670" s="48" t="s">
        <v>108</v>
      </c>
      <c r="BK670" s="78">
        <v>3207471</v>
      </c>
      <c r="BL670" s="65">
        <f>IFERROR(BK670/BH669,"-")</f>
        <v>1.3943972243440872E-2</v>
      </c>
      <c r="BM670" s="78">
        <v>109</v>
      </c>
      <c r="BN670" s="65">
        <f>IFERROR(BM670/BI669,"-")</f>
        <v>0.18016528925619835</v>
      </c>
      <c r="BO670" s="192">
        <f t="shared" si="71"/>
        <v>29426.339449541283</v>
      </c>
      <c r="BP670" s="286"/>
    </row>
    <row r="671" spans="2:68" s="10" customFormat="1" ht="13.15" customHeight="1">
      <c r="B671" s="457"/>
      <c r="C671" s="456"/>
      <c r="D671" s="458"/>
      <c r="E671" s="458"/>
      <c r="F671" s="49" t="s">
        <v>109</v>
      </c>
      <c r="G671" s="78">
        <v>1739251</v>
      </c>
      <c r="H671" s="65">
        <f>IFERROR(G671/D669,"-")</f>
        <v>1.737342876318939E-2</v>
      </c>
      <c r="I671" s="78">
        <v>57</v>
      </c>
      <c r="J671" s="65">
        <f>IFERROR(I671/E669,"-")</f>
        <v>0.38</v>
      </c>
      <c r="K671" s="81">
        <f t="shared" si="64"/>
        <v>30513.175438596492</v>
      </c>
      <c r="L671" s="355"/>
      <c r="M671" s="355"/>
      <c r="N671" s="49" t="s">
        <v>109</v>
      </c>
      <c r="O671" s="78">
        <v>18291814</v>
      </c>
      <c r="P671" s="65">
        <f>IFERROR(O671/L669,"-")</f>
        <v>2.8072161535600295E-2</v>
      </c>
      <c r="Q671" s="78">
        <v>342</v>
      </c>
      <c r="R671" s="65">
        <f>IFERROR(Q671/M669,"-")</f>
        <v>0.26760563380281688</v>
      </c>
      <c r="S671" s="81">
        <f t="shared" si="65"/>
        <v>53484.836257309944</v>
      </c>
      <c r="T671" s="355"/>
      <c r="U671" s="355"/>
      <c r="V671" s="49" t="s">
        <v>109</v>
      </c>
      <c r="W671" s="78">
        <v>0</v>
      </c>
      <c r="X671" s="65">
        <f>IFERROR(W671/T669,"-")</f>
        <v>0</v>
      </c>
      <c r="Y671" s="78">
        <v>0</v>
      </c>
      <c r="Z671" s="65">
        <f>IFERROR(Y671/U669,"-")</f>
        <v>0</v>
      </c>
      <c r="AA671" s="192" t="str">
        <f t="shared" si="66"/>
        <v>-</v>
      </c>
      <c r="AB671" s="355"/>
      <c r="AC671" s="355"/>
      <c r="AD671" s="49" t="s">
        <v>109</v>
      </c>
      <c r="AE671" s="78">
        <v>0</v>
      </c>
      <c r="AF671" s="65">
        <f>IFERROR(AE671/AB669,"-")</f>
        <v>0</v>
      </c>
      <c r="AG671" s="78">
        <v>0</v>
      </c>
      <c r="AH671" s="65">
        <f>IFERROR(AG671/AC669,"-")</f>
        <v>0</v>
      </c>
      <c r="AI671" s="81" t="str">
        <f t="shared" si="67"/>
        <v>-</v>
      </c>
      <c r="AJ671" s="355"/>
      <c r="AK671" s="355"/>
      <c r="AL671" s="49" t="s">
        <v>109</v>
      </c>
      <c r="AM671" s="78">
        <v>6522258</v>
      </c>
      <c r="AN671" s="65">
        <f>IFERROR(AM671/AJ669,"-")</f>
        <v>2.3045072038794467E-2</v>
      </c>
      <c r="AO671" s="78">
        <v>167</v>
      </c>
      <c r="AP671" s="65">
        <f>IFERROR(AO671/AK669,"-")</f>
        <v>0.34291581108829566</v>
      </c>
      <c r="AQ671" s="81">
        <f t="shared" si="68"/>
        <v>39055.437125748504</v>
      </c>
      <c r="AR671" s="355"/>
      <c r="AS671" s="355"/>
      <c r="AT671" s="49" t="s">
        <v>109</v>
      </c>
      <c r="AU671" s="78">
        <v>11769556</v>
      </c>
      <c r="AV671" s="65">
        <f>IFERROR(AU671/AR669,"-")</f>
        <v>4.0997319538021854E-2</v>
      </c>
      <c r="AW671" s="81">
        <v>175</v>
      </c>
      <c r="AX671" s="65">
        <f>IFERROR(AW671/AS669,"-")</f>
        <v>0.30594405594405594</v>
      </c>
      <c r="AY671" s="284">
        <f t="shared" si="69"/>
        <v>67254.605714285717</v>
      </c>
      <c r="AZ671" s="355"/>
      <c r="BA671" s="355"/>
      <c r="BB671" s="49" t="s">
        <v>109</v>
      </c>
      <c r="BC671" s="78">
        <v>959027</v>
      </c>
      <c r="BD671" s="65">
        <f>IFERROR(BC671/AZ669,"-")</f>
        <v>9.9485583762169132E-3</v>
      </c>
      <c r="BE671" s="78">
        <v>36</v>
      </c>
      <c r="BF671" s="65">
        <f>IFERROR(BE671/BA669,"-")</f>
        <v>0.30508474576271188</v>
      </c>
      <c r="BG671" s="81">
        <f t="shared" si="70"/>
        <v>26639.638888888891</v>
      </c>
      <c r="BH671" s="355"/>
      <c r="BI671" s="355"/>
      <c r="BJ671" s="49" t="s">
        <v>109</v>
      </c>
      <c r="BK671" s="78">
        <v>2514001</v>
      </c>
      <c r="BL671" s="65">
        <f>IFERROR(BK671/BH669,"-")</f>
        <v>1.0929221235042374E-2</v>
      </c>
      <c r="BM671" s="78">
        <v>107</v>
      </c>
      <c r="BN671" s="65">
        <f>IFERROR(BM671/BI669,"-")</f>
        <v>0.17685950413223139</v>
      </c>
      <c r="BO671" s="192">
        <f t="shared" si="71"/>
        <v>23495.336448598129</v>
      </c>
      <c r="BP671" s="286"/>
    </row>
    <row r="672" spans="2:68" s="10" customFormat="1" ht="13.15" customHeight="1">
      <c r="B672" s="457"/>
      <c r="C672" s="456"/>
      <c r="D672" s="458"/>
      <c r="E672" s="458"/>
      <c r="F672" s="49" t="s">
        <v>110</v>
      </c>
      <c r="G672" s="78">
        <v>90058</v>
      </c>
      <c r="H672" s="65">
        <f>IFERROR(G672/D669,"-")</f>
        <v>8.9959197813041937E-4</v>
      </c>
      <c r="I672" s="78">
        <v>11</v>
      </c>
      <c r="J672" s="65">
        <f>IFERROR(I672/E669,"-")</f>
        <v>7.3333333333333334E-2</v>
      </c>
      <c r="K672" s="81">
        <f t="shared" si="64"/>
        <v>8187.090909090909</v>
      </c>
      <c r="L672" s="355"/>
      <c r="M672" s="355"/>
      <c r="N672" s="49" t="s">
        <v>110</v>
      </c>
      <c r="O672" s="78">
        <v>5721679</v>
      </c>
      <c r="P672" s="65">
        <f>IFERROR(O672/L669,"-")</f>
        <v>8.7809714849960731E-3</v>
      </c>
      <c r="Q672" s="78">
        <v>47</v>
      </c>
      <c r="R672" s="65">
        <f>IFERROR(Q672/M669,"-")</f>
        <v>3.6776212832550864E-2</v>
      </c>
      <c r="S672" s="81">
        <f t="shared" si="65"/>
        <v>121737.85106382979</v>
      </c>
      <c r="T672" s="355"/>
      <c r="U672" s="355"/>
      <c r="V672" s="49" t="s">
        <v>110</v>
      </c>
      <c r="W672" s="78">
        <v>0</v>
      </c>
      <c r="X672" s="65">
        <f>IFERROR(W672/T669,"-")</f>
        <v>0</v>
      </c>
      <c r="Y672" s="78">
        <v>0</v>
      </c>
      <c r="Z672" s="65">
        <f>IFERROR(Y672/U669,"-")</f>
        <v>0</v>
      </c>
      <c r="AA672" s="192" t="str">
        <f t="shared" si="66"/>
        <v>-</v>
      </c>
      <c r="AB672" s="355"/>
      <c r="AC672" s="355"/>
      <c r="AD672" s="49" t="s">
        <v>110</v>
      </c>
      <c r="AE672" s="78">
        <v>0</v>
      </c>
      <c r="AF672" s="65">
        <f>IFERROR(AE672/AB669,"-")</f>
        <v>0</v>
      </c>
      <c r="AG672" s="78">
        <v>0</v>
      </c>
      <c r="AH672" s="65">
        <f>IFERROR(AG672/AC669,"-")</f>
        <v>0</v>
      </c>
      <c r="AI672" s="81" t="str">
        <f t="shared" si="67"/>
        <v>-</v>
      </c>
      <c r="AJ672" s="355"/>
      <c r="AK672" s="355"/>
      <c r="AL672" s="49" t="s">
        <v>110</v>
      </c>
      <c r="AM672" s="78">
        <v>216376</v>
      </c>
      <c r="AN672" s="65">
        <f>IFERROR(AM672/AJ669,"-")</f>
        <v>7.6452058588700285E-4</v>
      </c>
      <c r="AO672" s="78">
        <v>19</v>
      </c>
      <c r="AP672" s="65">
        <f>IFERROR(AO672/AK669,"-")</f>
        <v>3.9014373716632446E-2</v>
      </c>
      <c r="AQ672" s="81">
        <f t="shared" si="68"/>
        <v>11388.21052631579</v>
      </c>
      <c r="AR672" s="355"/>
      <c r="AS672" s="355"/>
      <c r="AT672" s="49" t="s">
        <v>110</v>
      </c>
      <c r="AU672" s="78">
        <v>5505303</v>
      </c>
      <c r="AV672" s="65">
        <f>IFERROR(AU672/AR669,"-")</f>
        <v>1.9176820794652771E-2</v>
      </c>
      <c r="AW672" s="81">
        <v>28</v>
      </c>
      <c r="AX672" s="65">
        <f>IFERROR(AW672/AS669,"-")</f>
        <v>4.8951048951048952E-2</v>
      </c>
      <c r="AY672" s="284">
        <f t="shared" si="69"/>
        <v>196617.96428571429</v>
      </c>
      <c r="AZ672" s="355"/>
      <c r="BA672" s="355"/>
      <c r="BB672" s="49" t="s">
        <v>110</v>
      </c>
      <c r="BC672" s="78">
        <v>70384</v>
      </c>
      <c r="BD672" s="65">
        <f>IFERROR(BC672/AZ669,"-")</f>
        <v>7.3013516069062837E-4</v>
      </c>
      <c r="BE672" s="78">
        <v>3</v>
      </c>
      <c r="BF672" s="65">
        <f>IFERROR(BE672/BA669,"-")</f>
        <v>2.5423728813559324E-2</v>
      </c>
      <c r="BG672" s="81">
        <f t="shared" si="70"/>
        <v>23461.333333333332</v>
      </c>
      <c r="BH672" s="355"/>
      <c r="BI672" s="355"/>
      <c r="BJ672" s="49" t="s">
        <v>110</v>
      </c>
      <c r="BK672" s="78">
        <v>191026</v>
      </c>
      <c r="BL672" s="65">
        <f>IFERROR(BK672/BH669,"-")</f>
        <v>8.3045528448286393E-4</v>
      </c>
      <c r="BM672" s="78">
        <v>17</v>
      </c>
      <c r="BN672" s="65">
        <f>IFERROR(BM672/BI669,"-")</f>
        <v>2.809917355371901E-2</v>
      </c>
      <c r="BO672" s="192">
        <f t="shared" si="71"/>
        <v>11236.823529411764</v>
      </c>
      <c r="BP672" s="286"/>
    </row>
    <row r="673" spans="2:68" s="10" customFormat="1" ht="13.15" customHeight="1">
      <c r="B673" s="457"/>
      <c r="C673" s="456"/>
      <c r="D673" s="458"/>
      <c r="E673" s="458"/>
      <c r="F673" s="49" t="s">
        <v>111</v>
      </c>
      <c r="G673" s="78">
        <v>3130968</v>
      </c>
      <c r="H673" s="65">
        <f>IFERROR(G673/D669,"-")</f>
        <v>3.1275330304726318E-2</v>
      </c>
      <c r="I673" s="78">
        <v>74</v>
      </c>
      <c r="J673" s="65">
        <f>IFERROR(I673/E669,"-")</f>
        <v>0.49333333333333335</v>
      </c>
      <c r="K673" s="81">
        <f t="shared" si="64"/>
        <v>42310.37837837838</v>
      </c>
      <c r="L673" s="355"/>
      <c r="M673" s="355"/>
      <c r="N673" s="49" t="s">
        <v>111</v>
      </c>
      <c r="O673" s="78">
        <v>29746734</v>
      </c>
      <c r="P673" s="65">
        <f>IFERROR(O673/L669,"-")</f>
        <v>4.5651848526588643E-2</v>
      </c>
      <c r="Q673" s="78">
        <v>426</v>
      </c>
      <c r="R673" s="65">
        <f>IFERROR(Q673/M669,"-")</f>
        <v>0.33333333333333331</v>
      </c>
      <c r="S673" s="81">
        <f t="shared" si="65"/>
        <v>69828.014084507042</v>
      </c>
      <c r="T673" s="355"/>
      <c r="U673" s="355"/>
      <c r="V673" s="49" t="s">
        <v>111</v>
      </c>
      <c r="W673" s="78">
        <v>0</v>
      </c>
      <c r="X673" s="65">
        <f>IFERROR(W673/T669,"-")</f>
        <v>0</v>
      </c>
      <c r="Y673" s="78">
        <v>0</v>
      </c>
      <c r="Z673" s="65">
        <f>IFERROR(Y673/U669,"-")</f>
        <v>0</v>
      </c>
      <c r="AA673" s="192" t="str">
        <f t="shared" si="66"/>
        <v>-</v>
      </c>
      <c r="AB673" s="355"/>
      <c r="AC673" s="355"/>
      <c r="AD673" s="49" t="s">
        <v>111</v>
      </c>
      <c r="AE673" s="78">
        <v>0</v>
      </c>
      <c r="AF673" s="65">
        <f>IFERROR(AE673/AB669,"-")</f>
        <v>0</v>
      </c>
      <c r="AG673" s="78">
        <v>0</v>
      </c>
      <c r="AH673" s="65">
        <f>IFERROR(AG673/AC669,"-")</f>
        <v>0</v>
      </c>
      <c r="AI673" s="81" t="str">
        <f t="shared" si="67"/>
        <v>-</v>
      </c>
      <c r="AJ673" s="355"/>
      <c r="AK673" s="355"/>
      <c r="AL673" s="49" t="s">
        <v>111</v>
      </c>
      <c r="AM673" s="78">
        <v>19233523</v>
      </c>
      <c r="AN673" s="65">
        <f>IFERROR(AM673/AJ669,"-")</f>
        <v>6.7957741489957965E-2</v>
      </c>
      <c r="AO673" s="78">
        <v>215</v>
      </c>
      <c r="AP673" s="65">
        <f>IFERROR(AO673/AK669,"-")</f>
        <v>0.44147843942505133</v>
      </c>
      <c r="AQ673" s="81">
        <f t="shared" si="68"/>
        <v>89458.246511627905</v>
      </c>
      <c r="AR673" s="355"/>
      <c r="AS673" s="355"/>
      <c r="AT673" s="49" t="s">
        <v>111</v>
      </c>
      <c r="AU673" s="78">
        <v>10513211</v>
      </c>
      <c r="AV673" s="65">
        <f>IFERROR(AU673/AR669,"-")</f>
        <v>3.6621047619608271E-2</v>
      </c>
      <c r="AW673" s="81">
        <v>211</v>
      </c>
      <c r="AX673" s="65">
        <f>IFERROR(AW673/AS669,"-")</f>
        <v>0.36888111888111891</v>
      </c>
      <c r="AY673" s="284">
        <f t="shared" si="69"/>
        <v>49825.644549763034</v>
      </c>
      <c r="AZ673" s="355"/>
      <c r="BA673" s="355"/>
      <c r="BB673" s="49" t="s">
        <v>111</v>
      </c>
      <c r="BC673" s="78">
        <v>2794754</v>
      </c>
      <c r="BD673" s="65">
        <f>IFERROR(BC673/AZ669,"-")</f>
        <v>2.8991648114355201E-2</v>
      </c>
      <c r="BE673" s="78">
        <v>41</v>
      </c>
      <c r="BF673" s="65">
        <f>IFERROR(BE673/BA669,"-")</f>
        <v>0.34745762711864409</v>
      </c>
      <c r="BG673" s="81">
        <f t="shared" si="70"/>
        <v>68164.731707317071</v>
      </c>
      <c r="BH673" s="355"/>
      <c r="BI673" s="355"/>
      <c r="BJ673" s="49" t="s">
        <v>111</v>
      </c>
      <c r="BK673" s="78">
        <v>4255722</v>
      </c>
      <c r="BL673" s="65">
        <f>IFERROR(BK673/BH669,"-")</f>
        <v>1.8501077466889233E-2</v>
      </c>
      <c r="BM673" s="78">
        <v>135</v>
      </c>
      <c r="BN673" s="65">
        <f>IFERROR(BM673/BI669,"-")</f>
        <v>0.2231404958677686</v>
      </c>
      <c r="BO673" s="192">
        <f t="shared" si="71"/>
        <v>31523.866666666665</v>
      </c>
      <c r="BP673" s="286"/>
    </row>
    <row r="674" spans="2:68" s="10" customFormat="1" ht="13.15" customHeight="1">
      <c r="B674" s="457"/>
      <c r="C674" s="456"/>
      <c r="D674" s="458"/>
      <c r="E674" s="458"/>
      <c r="F674" s="49" t="s">
        <v>112</v>
      </c>
      <c r="G674" s="78">
        <v>5136508</v>
      </c>
      <c r="H674" s="65">
        <f>IFERROR(G674/D669,"-")</f>
        <v>5.1308727624450066E-2</v>
      </c>
      <c r="I674" s="78">
        <v>72</v>
      </c>
      <c r="J674" s="65">
        <f>IFERROR(I674/E669,"-")</f>
        <v>0.48</v>
      </c>
      <c r="K674" s="81">
        <f t="shared" si="64"/>
        <v>71340.388888888891</v>
      </c>
      <c r="L674" s="355"/>
      <c r="M674" s="355"/>
      <c r="N674" s="49" t="s">
        <v>112</v>
      </c>
      <c r="O674" s="78">
        <v>33632243</v>
      </c>
      <c r="P674" s="65">
        <f>IFERROR(O674/L669,"-")</f>
        <v>5.1614878562648972E-2</v>
      </c>
      <c r="Q674" s="78">
        <v>453</v>
      </c>
      <c r="R674" s="65">
        <f>IFERROR(Q674/M669,"-")</f>
        <v>0.35446009389671362</v>
      </c>
      <c r="S674" s="81">
        <f t="shared" si="65"/>
        <v>74243.362030905075</v>
      </c>
      <c r="T674" s="355"/>
      <c r="U674" s="355"/>
      <c r="V674" s="49" t="s">
        <v>112</v>
      </c>
      <c r="W674" s="78">
        <v>0</v>
      </c>
      <c r="X674" s="65">
        <f>IFERROR(W674/T669,"-")</f>
        <v>0</v>
      </c>
      <c r="Y674" s="78">
        <v>0</v>
      </c>
      <c r="Z674" s="65">
        <f>IFERROR(Y674/U669,"-")</f>
        <v>0</v>
      </c>
      <c r="AA674" s="192" t="str">
        <f t="shared" si="66"/>
        <v>-</v>
      </c>
      <c r="AB674" s="355"/>
      <c r="AC674" s="355"/>
      <c r="AD674" s="49" t="s">
        <v>112</v>
      </c>
      <c r="AE674" s="78">
        <v>0</v>
      </c>
      <c r="AF674" s="65">
        <f>IFERROR(AE674/AB669,"-")</f>
        <v>0</v>
      </c>
      <c r="AG674" s="78">
        <v>0</v>
      </c>
      <c r="AH674" s="65">
        <f>IFERROR(AG674/AC669,"-")</f>
        <v>0</v>
      </c>
      <c r="AI674" s="81" t="str">
        <f t="shared" si="67"/>
        <v>-</v>
      </c>
      <c r="AJ674" s="355"/>
      <c r="AK674" s="355"/>
      <c r="AL674" s="49" t="s">
        <v>112</v>
      </c>
      <c r="AM674" s="78">
        <v>18246151</v>
      </c>
      <c r="AN674" s="65">
        <f>IFERROR(AM674/AJ669,"-")</f>
        <v>6.4469063355930056E-2</v>
      </c>
      <c r="AO674" s="78">
        <v>233</v>
      </c>
      <c r="AP674" s="65">
        <f>IFERROR(AO674/AK669,"-")</f>
        <v>0.47843942505133469</v>
      </c>
      <c r="AQ674" s="81">
        <f t="shared" si="68"/>
        <v>78309.660944206014</v>
      </c>
      <c r="AR674" s="355"/>
      <c r="AS674" s="355"/>
      <c r="AT674" s="49" t="s">
        <v>112</v>
      </c>
      <c r="AU674" s="78">
        <v>15386092</v>
      </c>
      <c r="AV674" s="65">
        <f>IFERROR(AU674/AR669,"-")</f>
        <v>5.3594930018209835E-2</v>
      </c>
      <c r="AW674" s="81">
        <v>220</v>
      </c>
      <c r="AX674" s="65">
        <f>IFERROR(AW674/AS669,"-")</f>
        <v>0.38461538461538464</v>
      </c>
      <c r="AY674" s="284">
        <f t="shared" si="69"/>
        <v>69936.781818181815</v>
      </c>
      <c r="AZ674" s="355"/>
      <c r="BA674" s="355"/>
      <c r="BB674" s="49" t="s">
        <v>112</v>
      </c>
      <c r="BC674" s="78">
        <v>4348197</v>
      </c>
      <c r="BD674" s="65">
        <f>IFERROR(BC674/AZ669,"-")</f>
        <v>4.5106437760137362E-2</v>
      </c>
      <c r="BE674" s="78">
        <v>52</v>
      </c>
      <c r="BF674" s="65">
        <f>IFERROR(BE674/BA669,"-")</f>
        <v>0.44067796610169491</v>
      </c>
      <c r="BG674" s="81">
        <f t="shared" si="70"/>
        <v>83619.173076923078</v>
      </c>
      <c r="BH674" s="355"/>
      <c r="BI674" s="355"/>
      <c r="BJ674" s="49" t="s">
        <v>112</v>
      </c>
      <c r="BK674" s="78">
        <v>7014528</v>
      </c>
      <c r="BL674" s="65">
        <f>IFERROR(BK674/BH669,"-")</f>
        <v>3.0494549672573444E-2</v>
      </c>
      <c r="BM674" s="78">
        <v>143</v>
      </c>
      <c r="BN674" s="65">
        <f>IFERROR(BM674/BI669,"-")</f>
        <v>0.23636363636363636</v>
      </c>
      <c r="BO674" s="192">
        <f t="shared" si="71"/>
        <v>49052.643356643355</v>
      </c>
      <c r="BP674" s="286"/>
    </row>
    <row r="675" spans="2:68" s="10" customFormat="1" ht="13.15" customHeight="1">
      <c r="B675" s="457"/>
      <c r="C675" s="456"/>
      <c r="D675" s="458"/>
      <c r="E675" s="458"/>
      <c r="F675" s="49" t="s">
        <v>113</v>
      </c>
      <c r="G675" s="78">
        <v>11089000</v>
      </c>
      <c r="H675" s="65">
        <f>IFERROR(G675/D669,"-")</f>
        <v>0.1107683431287417</v>
      </c>
      <c r="I675" s="78">
        <v>26</v>
      </c>
      <c r="J675" s="65">
        <f>IFERROR(I675/E669,"-")</f>
        <v>0.17333333333333334</v>
      </c>
      <c r="K675" s="81">
        <f t="shared" si="64"/>
        <v>426500</v>
      </c>
      <c r="L675" s="355"/>
      <c r="M675" s="355"/>
      <c r="N675" s="49" t="s">
        <v>113</v>
      </c>
      <c r="O675" s="78">
        <v>11670396</v>
      </c>
      <c r="P675" s="65">
        <f>IFERROR(O675/L669,"-")</f>
        <v>1.7910374646080675E-2</v>
      </c>
      <c r="Q675" s="78">
        <v>112</v>
      </c>
      <c r="R675" s="65">
        <f>IFERROR(Q675/M669,"-")</f>
        <v>8.7636932707355245E-2</v>
      </c>
      <c r="S675" s="81">
        <f t="shared" si="65"/>
        <v>104199.96428571429</v>
      </c>
      <c r="T675" s="355"/>
      <c r="U675" s="355"/>
      <c r="V675" s="49" t="s">
        <v>113</v>
      </c>
      <c r="W675" s="78">
        <v>1372</v>
      </c>
      <c r="X675" s="65">
        <f>IFERROR(W675/T669,"-")</f>
        <v>4.1402769277938118E-5</v>
      </c>
      <c r="Y675" s="78">
        <v>1</v>
      </c>
      <c r="Z675" s="65">
        <f>IFERROR(Y675/U669,"-")</f>
        <v>1.2345679012345678E-2</v>
      </c>
      <c r="AA675" s="192">
        <f t="shared" si="66"/>
        <v>1372</v>
      </c>
      <c r="AB675" s="355"/>
      <c r="AC675" s="355"/>
      <c r="AD675" s="49" t="s">
        <v>113</v>
      </c>
      <c r="AE675" s="78">
        <v>8024</v>
      </c>
      <c r="AF675" s="65">
        <f>IFERROR(AE675/AB669,"-")</f>
        <v>2.0319186462721864E-4</v>
      </c>
      <c r="AG675" s="78">
        <v>1</v>
      </c>
      <c r="AH675" s="65">
        <f>IFERROR(AG675/AC669,"-")</f>
        <v>7.874015748031496E-3</v>
      </c>
      <c r="AI675" s="81">
        <f t="shared" si="67"/>
        <v>8024</v>
      </c>
      <c r="AJ675" s="355"/>
      <c r="AK675" s="355"/>
      <c r="AL675" s="49" t="s">
        <v>113</v>
      </c>
      <c r="AM675" s="78">
        <v>5575345</v>
      </c>
      <c r="AN675" s="65">
        <f>IFERROR(AM675/AJ669,"-")</f>
        <v>1.9699347552049079E-2</v>
      </c>
      <c r="AO675" s="78">
        <v>66</v>
      </c>
      <c r="AP675" s="65">
        <f>IFERROR(AO675/AK669,"-")</f>
        <v>0.13552361396303902</v>
      </c>
      <c r="AQ675" s="81">
        <f t="shared" si="68"/>
        <v>84474.92424242424</v>
      </c>
      <c r="AR675" s="355"/>
      <c r="AS675" s="355"/>
      <c r="AT675" s="49" t="s">
        <v>113</v>
      </c>
      <c r="AU675" s="78">
        <v>3347316</v>
      </c>
      <c r="AV675" s="65">
        <f>IFERROR(AU675/AR669,"-")</f>
        <v>1.1659826729804689E-2</v>
      </c>
      <c r="AW675" s="81">
        <v>43</v>
      </c>
      <c r="AX675" s="65">
        <f>IFERROR(AW675/AS669,"-")</f>
        <v>7.5174825174825169E-2</v>
      </c>
      <c r="AY675" s="284">
        <f t="shared" si="69"/>
        <v>77844.558139534885</v>
      </c>
      <c r="AZ675" s="355"/>
      <c r="BA675" s="355"/>
      <c r="BB675" s="49" t="s">
        <v>113</v>
      </c>
      <c r="BC675" s="78">
        <v>3213625</v>
      </c>
      <c r="BD675" s="65">
        <f>IFERROR(BC675/AZ669,"-")</f>
        <v>3.3336846524414931E-2</v>
      </c>
      <c r="BE675" s="78">
        <v>18</v>
      </c>
      <c r="BF675" s="65">
        <f>IFERROR(BE675/BA669,"-")</f>
        <v>0.15254237288135594</v>
      </c>
      <c r="BG675" s="81">
        <f t="shared" si="70"/>
        <v>178534.72222222222</v>
      </c>
      <c r="BH675" s="355"/>
      <c r="BI675" s="355"/>
      <c r="BJ675" s="49" t="s">
        <v>113</v>
      </c>
      <c r="BK675" s="78">
        <v>843764</v>
      </c>
      <c r="BL675" s="65">
        <f>IFERROR(BK675/BH669,"-")</f>
        <v>3.6681303731240732E-3</v>
      </c>
      <c r="BM675" s="78">
        <v>28</v>
      </c>
      <c r="BN675" s="65">
        <f>IFERROR(BM675/BI669,"-")</f>
        <v>4.6280991735537187E-2</v>
      </c>
      <c r="BO675" s="192">
        <f t="shared" si="71"/>
        <v>30134.428571428572</v>
      </c>
      <c r="BP675" s="286"/>
    </row>
    <row r="676" spans="2:68" s="10" customFormat="1" ht="13.15" customHeight="1">
      <c r="B676" s="457"/>
      <c r="C676" s="456"/>
      <c r="D676" s="458"/>
      <c r="E676" s="458"/>
      <c r="F676" s="49" t="s">
        <v>123</v>
      </c>
      <c r="G676" s="78">
        <v>0</v>
      </c>
      <c r="H676" s="65">
        <f>IFERROR(G676/D669,"-")</f>
        <v>0</v>
      </c>
      <c r="I676" s="78">
        <v>0</v>
      </c>
      <c r="J676" s="65">
        <f>IFERROR(I676/E669,"-")</f>
        <v>0</v>
      </c>
      <c r="K676" s="81" t="str">
        <f t="shared" si="64"/>
        <v>-</v>
      </c>
      <c r="L676" s="355"/>
      <c r="M676" s="355"/>
      <c r="N676" s="49" t="s">
        <v>123</v>
      </c>
      <c r="O676" s="78">
        <v>0</v>
      </c>
      <c r="P676" s="65">
        <f>IFERROR(O676/L669,"-")</f>
        <v>0</v>
      </c>
      <c r="Q676" s="78">
        <v>0</v>
      </c>
      <c r="R676" s="65">
        <f>IFERROR(Q676/M669,"-")</f>
        <v>0</v>
      </c>
      <c r="S676" s="81" t="str">
        <f t="shared" si="65"/>
        <v>-</v>
      </c>
      <c r="T676" s="355"/>
      <c r="U676" s="355"/>
      <c r="V676" s="49" t="s">
        <v>123</v>
      </c>
      <c r="W676" s="78">
        <v>0</v>
      </c>
      <c r="X676" s="65">
        <f>IFERROR(W676/T669,"-")</f>
        <v>0</v>
      </c>
      <c r="Y676" s="78">
        <v>0</v>
      </c>
      <c r="Z676" s="65">
        <f>IFERROR(Y676/U669,"-")</f>
        <v>0</v>
      </c>
      <c r="AA676" s="192" t="str">
        <f t="shared" si="66"/>
        <v>-</v>
      </c>
      <c r="AB676" s="355"/>
      <c r="AC676" s="355"/>
      <c r="AD676" s="49" t="s">
        <v>123</v>
      </c>
      <c r="AE676" s="78">
        <v>0</v>
      </c>
      <c r="AF676" s="65">
        <f>IFERROR(AE676/AB669,"-")</f>
        <v>0</v>
      </c>
      <c r="AG676" s="78">
        <v>0</v>
      </c>
      <c r="AH676" s="65">
        <f>IFERROR(AG676/AC669,"-")</f>
        <v>0</v>
      </c>
      <c r="AI676" s="81" t="str">
        <f t="shared" si="67"/>
        <v>-</v>
      </c>
      <c r="AJ676" s="355"/>
      <c r="AK676" s="355"/>
      <c r="AL676" s="49" t="s">
        <v>123</v>
      </c>
      <c r="AM676" s="78">
        <v>0</v>
      </c>
      <c r="AN676" s="65">
        <f>IFERROR(AM676/AJ669,"-")</f>
        <v>0</v>
      </c>
      <c r="AO676" s="78">
        <v>0</v>
      </c>
      <c r="AP676" s="65">
        <f>IFERROR(AO676/AK669,"-")</f>
        <v>0</v>
      </c>
      <c r="AQ676" s="81" t="str">
        <f t="shared" si="68"/>
        <v>-</v>
      </c>
      <c r="AR676" s="355"/>
      <c r="AS676" s="355"/>
      <c r="AT676" s="49" t="s">
        <v>123</v>
      </c>
      <c r="AU676" s="78">
        <v>0</v>
      </c>
      <c r="AV676" s="65">
        <f>IFERROR(AU676/AR669,"-")</f>
        <v>0</v>
      </c>
      <c r="AW676" s="81">
        <v>0</v>
      </c>
      <c r="AX676" s="65">
        <f>IFERROR(AW676/AS669,"-")</f>
        <v>0</v>
      </c>
      <c r="AY676" s="284" t="str">
        <f t="shared" si="69"/>
        <v>-</v>
      </c>
      <c r="AZ676" s="355"/>
      <c r="BA676" s="355"/>
      <c r="BB676" s="49" t="s">
        <v>123</v>
      </c>
      <c r="BC676" s="78">
        <v>0</v>
      </c>
      <c r="BD676" s="65">
        <f>IFERROR(BC676/AZ669,"-")</f>
        <v>0</v>
      </c>
      <c r="BE676" s="78">
        <v>0</v>
      </c>
      <c r="BF676" s="65">
        <f>IFERROR(BE676/BA669,"-")</f>
        <v>0</v>
      </c>
      <c r="BG676" s="81" t="str">
        <f t="shared" si="70"/>
        <v>-</v>
      </c>
      <c r="BH676" s="355"/>
      <c r="BI676" s="355"/>
      <c r="BJ676" s="49" t="s">
        <v>123</v>
      </c>
      <c r="BK676" s="78">
        <v>0</v>
      </c>
      <c r="BL676" s="65">
        <f>IFERROR(BK676/BH669,"-")</f>
        <v>0</v>
      </c>
      <c r="BM676" s="78">
        <v>0</v>
      </c>
      <c r="BN676" s="65">
        <f>IFERROR(BM676/BI669,"-")</f>
        <v>0</v>
      </c>
      <c r="BO676" s="192" t="str">
        <f t="shared" si="71"/>
        <v>-</v>
      </c>
      <c r="BP676" s="286"/>
    </row>
    <row r="677" spans="2:68" s="10" customFormat="1" ht="13.15" customHeight="1">
      <c r="B677" s="457"/>
      <c r="C677" s="456"/>
      <c r="D677" s="458"/>
      <c r="E677" s="458"/>
      <c r="F677" s="49" t="s">
        <v>114</v>
      </c>
      <c r="G677" s="78">
        <v>2590</v>
      </c>
      <c r="H677" s="65">
        <f>IFERROR(G677/D669,"-")</f>
        <v>2.5871585237933178E-5</v>
      </c>
      <c r="I677" s="78">
        <v>1</v>
      </c>
      <c r="J677" s="65">
        <f>IFERROR(I677/E669,"-")</f>
        <v>6.6666666666666671E-3</v>
      </c>
      <c r="K677" s="81">
        <f t="shared" si="64"/>
        <v>2590</v>
      </c>
      <c r="L677" s="355"/>
      <c r="M677" s="355"/>
      <c r="N677" s="49" t="s">
        <v>114</v>
      </c>
      <c r="O677" s="78">
        <v>72023</v>
      </c>
      <c r="P677" s="65">
        <f>IFERROR(O677/L669,"-")</f>
        <v>1.1053257431321683E-4</v>
      </c>
      <c r="Q677" s="78">
        <v>7</v>
      </c>
      <c r="R677" s="65">
        <f>IFERROR(Q677/M669,"-")</f>
        <v>5.4773082942097028E-3</v>
      </c>
      <c r="S677" s="81">
        <f t="shared" si="65"/>
        <v>10289</v>
      </c>
      <c r="T677" s="355"/>
      <c r="U677" s="355"/>
      <c r="V677" s="49" t="s">
        <v>114</v>
      </c>
      <c r="W677" s="78">
        <v>0</v>
      </c>
      <c r="X677" s="65">
        <f>IFERROR(W677/T669,"-")</f>
        <v>0</v>
      </c>
      <c r="Y677" s="78">
        <v>0</v>
      </c>
      <c r="Z677" s="65">
        <f>IFERROR(Y677/U669,"-")</f>
        <v>0</v>
      </c>
      <c r="AA677" s="192" t="str">
        <f t="shared" si="66"/>
        <v>-</v>
      </c>
      <c r="AB677" s="355"/>
      <c r="AC677" s="355"/>
      <c r="AD677" s="49" t="s">
        <v>114</v>
      </c>
      <c r="AE677" s="78">
        <v>0</v>
      </c>
      <c r="AF677" s="65">
        <f>IFERROR(AE677/AB669,"-")</f>
        <v>0</v>
      </c>
      <c r="AG677" s="78">
        <v>0</v>
      </c>
      <c r="AH677" s="65">
        <f>IFERROR(AG677/AC669,"-")</f>
        <v>0</v>
      </c>
      <c r="AI677" s="81" t="str">
        <f t="shared" si="67"/>
        <v>-</v>
      </c>
      <c r="AJ677" s="355"/>
      <c r="AK677" s="355"/>
      <c r="AL677" s="49" t="s">
        <v>114</v>
      </c>
      <c r="AM677" s="78">
        <v>52117</v>
      </c>
      <c r="AN677" s="65">
        <f>IFERROR(AM677/AJ669,"-")</f>
        <v>1.8414481908655733E-4</v>
      </c>
      <c r="AO677" s="78">
        <v>3</v>
      </c>
      <c r="AP677" s="65">
        <f>IFERROR(AO677/AK669,"-")</f>
        <v>6.1601642710472282E-3</v>
      </c>
      <c r="AQ677" s="81">
        <f t="shared" si="68"/>
        <v>17372.333333333332</v>
      </c>
      <c r="AR677" s="355"/>
      <c r="AS677" s="355"/>
      <c r="AT677" s="49" t="s">
        <v>114</v>
      </c>
      <c r="AU677" s="78">
        <v>19906</v>
      </c>
      <c r="AV677" s="65">
        <f>IFERROR(AU677/AR669,"-")</f>
        <v>6.9339288816320938E-5</v>
      </c>
      <c r="AW677" s="81">
        <v>4</v>
      </c>
      <c r="AX677" s="65">
        <f>IFERROR(AW677/AS669,"-")</f>
        <v>6.993006993006993E-3</v>
      </c>
      <c r="AY677" s="284">
        <f t="shared" si="69"/>
        <v>4976.5</v>
      </c>
      <c r="AZ677" s="355"/>
      <c r="BA677" s="355"/>
      <c r="BB677" s="49" t="s">
        <v>114</v>
      </c>
      <c r="BC677" s="78">
        <v>20466</v>
      </c>
      <c r="BD677" s="65">
        <f>IFERROR(BC677/AZ669,"-")</f>
        <v>2.1230600987006139E-4</v>
      </c>
      <c r="BE677" s="78">
        <v>1</v>
      </c>
      <c r="BF677" s="65">
        <f>IFERROR(BE677/BA669,"-")</f>
        <v>8.4745762711864406E-3</v>
      </c>
      <c r="BG677" s="81">
        <f t="shared" si="70"/>
        <v>20466</v>
      </c>
      <c r="BH677" s="355"/>
      <c r="BI677" s="355"/>
      <c r="BJ677" s="49" t="s">
        <v>114</v>
      </c>
      <c r="BK677" s="78">
        <v>5788</v>
      </c>
      <c r="BL677" s="65">
        <f>IFERROR(BK677/BH669,"-")</f>
        <v>2.5162413423234619E-5</v>
      </c>
      <c r="BM677" s="78">
        <v>2</v>
      </c>
      <c r="BN677" s="65">
        <f>IFERROR(BM677/BI669,"-")</f>
        <v>3.3057851239669421E-3</v>
      </c>
      <c r="BO677" s="192">
        <f t="shared" si="71"/>
        <v>2894</v>
      </c>
      <c r="BP677" s="286"/>
    </row>
    <row r="678" spans="2:68" s="10" customFormat="1" ht="13.15" customHeight="1">
      <c r="B678" s="457"/>
      <c r="C678" s="456"/>
      <c r="D678" s="458"/>
      <c r="E678" s="458"/>
      <c r="F678" s="49" t="s">
        <v>115</v>
      </c>
      <c r="G678" s="78">
        <v>35827</v>
      </c>
      <c r="H678" s="65">
        <f>IFERROR(G678/D669,"-")</f>
        <v>3.5787694375267646E-4</v>
      </c>
      <c r="I678" s="78">
        <v>6</v>
      </c>
      <c r="J678" s="65">
        <f>IFERROR(I678/E669,"-")</f>
        <v>0.04</v>
      </c>
      <c r="K678" s="81">
        <f t="shared" ref="K678:K932" si="72">IFERROR(G678/I678,"-")</f>
        <v>5971.166666666667</v>
      </c>
      <c r="L678" s="355"/>
      <c r="M678" s="355"/>
      <c r="N678" s="49" t="s">
        <v>115</v>
      </c>
      <c r="O678" s="78">
        <v>445815</v>
      </c>
      <c r="P678" s="65">
        <f>IFERROR(O678/L669,"-")</f>
        <v>6.8418532437480753E-4</v>
      </c>
      <c r="Q678" s="78">
        <v>29</v>
      </c>
      <c r="R678" s="65">
        <f>IFERROR(Q678/M669,"-")</f>
        <v>2.2691705790297341E-2</v>
      </c>
      <c r="S678" s="81">
        <f t="shared" ref="S678:S932" si="73">IFERROR(O678/Q678,"-")</f>
        <v>15372.931034482759</v>
      </c>
      <c r="T678" s="355"/>
      <c r="U678" s="355"/>
      <c r="V678" s="49" t="s">
        <v>115</v>
      </c>
      <c r="W678" s="78">
        <v>0</v>
      </c>
      <c r="X678" s="65">
        <f>IFERROR(W678/T669,"-")</f>
        <v>0</v>
      </c>
      <c r="Y678" s="78">
        <v>0</v>
      </c>
      <c r="Z678" s="65">
        <f>IFERROR(Y678/U669,"-")</f>
        <v>0</v>
      </c>
      <c r="AA678" s="192" t="str">
        <f t="shared" ref="AA678:AA932" si="74">IFERROR(W678/Y678,"-")</f>
        <v>-</v>
      </c>
      <c r="AB678" s="355"/>
      <c r="AC678" s="355"/>
      <c r="AD678" s="49" t="s">
        <v>115</v>
      </c>
      <c r="AE678" s="78">
        <v>0</v>
      </c>
      <c r="AF678" s="65">
        <f>IFERROR(AE678/AB669,"-")</f>
        <v>0</v>
      </c>
      <c r="AG678" s="78">
        <v>0</v>
      </c>
      <c r="AH678" s="65">
        <f>IFERROR(AG678/AC669,"-")</f>
        <v>0</v>
      </c>
      <c r="AI678" s="81" t="str">
        <f t="shared" ref="AI678:AI932" si="75">IFERROR(AE678/AG678,"-")</f>
        <v>-</v>
      </c>
      <c r="AJ678" s="355"/>
      <c r="AK678" s="355"/>
      <c r="AL678" s="49" t="s">
        <v>115</v>
      </c>
      <c r="AM678" s="78">
        <v>163371</v>
      </c>
      <c r="AN678" s="65">
        <f>IFERROR(AM678/AJ669,"-")</f>
        <v>5.7723819941650435E-4</v>
      </c>
      <c r="AO678" s="78">
        <v>13</v>
      </c>
      <c r="AP678" s="65">
        <f>IFERROR(AO678/AK669,"-")</f>
        <v>2.6694045174537988E-2</v>
      </c>
      <c r="AQ678" s="81">
        <f t="shared" ref="AQ678:AQ932" si="76">IFERROR(AM678/AO678,"-")</f>
        <v>12567</v>
      </c>
      <c r="AR678" s="355"/>
      <c r="AS678" s="355"/>
      <c r="AT678" s="49" t="s">
        <v>115</v>
      </c>
      <c r="AU678" s="78">
        <v>282444</v>
      </c>
      <c r="AV678" s="65">
        <f>IFERROR(AU678/AR669,"-")</f>
        <v>9.8384738724188433E-4</v>
      </c>
      <c r="AW678" s="81">
        <v>16</v>
      </c>
      <c r="AX678" s="65">
        <f>IFERROR(AW678/AS669,"-")</f>
        <v>2.7972027972027972E-2</v>
      </c>
      <c r="AY678" s="284">
        <f t="shared" ref="AY678:AY932" si="77">IFERROR(AU678/AW678,"-")</f>
        <v>17652.75</v>
      </c>
      <c r="AZ678" s="355"/>
      <c r="BA678" s="355"/>
      <c r="BB678" s="49" t="s">
        <v>115</v>
      </c>
      <c r="BC678" s="78">
        <v>85481</v>
      </c>
      <c r="BD678" s="65">
        <f>IFERROR(BC678/AZ669,"-")</f>
        <v>8.8674533517554561E-4</v>
      </c>
      <c r="BE678" s="78">
        <v>4</v>
      </c>
      <c r="BF678" s="65">
        <f>IFERROR(BE678/BA669,"-")</f>
        <v>3.3898305084745763E-2</v>
      </c>
      <c r="BG678" s="81">
        <f t="shared" ref="BG678:BG932" si="78">IFERROR(BC678/BE678,"-")</f>
        <v>21370.25</v>
      </c>
      <c r="BH678" s="355"/>
      <c r="BI678" s="355"/>
      <c r="BJ678" s="49" t="s">
        <v>115</v>
      </c>
      <c r="BK678" s="78">
        <v>78905</v>
      </c>
      <c r="BL678" s="65">
        <f>IFERROR(BK678/BH669,"-")</f>
        <v>3.4302699225299371E-4</v>
      </c>
      <c r="BM678" s="78">
        <v>6</v>
      </c>
      <c r="BN678" s="65">
        <f>IFERROR(BM678/BI669,"-")</f>
        <v>9.9173553719008271E-3</v>
      </c>
      <c r="BO678" s="192">
        <f t="shared" ref="BO678:BO932" si="79">IFERROR(BK678/BM678,"-")</f>
        <v>13150.833333333334</v>
      </c>
      <c r="BP678" s="286"/>
    </row>
    <row r="679" spans="2:68" s="10" customFormat="1" ht="13.15" customHeight="1">
      <c r="B679" s="457"/>
      <c r="C679" s="456"/>
      <c r="D679" s="458"/>
      <c r="E679" s="458"/>
      <c r="F679" s="49" t="s">
        <v>116</v>
      </c>
      <c r="G679" s="78">
        <v>668624</v>
      </c>
      <c r="H679" s="65">
        <f>IFERROR(G679/D669,"-")</f>
        <v>6.6789045591227154E-3</v>
      </c>
      <c r="I679" s="78">
        <v>1</v>
      </c>
      <c r="J679" s="65">
        <f>IFERROR(I679/E669,"-")</f>
        <v>6.6666666666666671E-3</v>
      </c>
      <c r="K679" s="81">
        <f t="shared" si="72"/>
        <v>668624</v>
      </c>
      <c r="L679" s="355"/>
      <c r="M679" s="355"/>
      <c r="N679" s="49" t="s">
        <v>116</v>
      </c>
      <c r="O679" s="78">
        <v>8160</v>
      </c>
      <c r="P679" s="65">
        <f>IFERROR(O679/L669,"-")</f>
        <v>1.2523024678170159E-5</v>
      </c>
      <c r="Q679" s="78">
        <v>1</v>
      </c>
      <c r="R679" s="65">
        <f>IFERROR(Q679/M669,"-")</f>
        <v>7.8247261345852897E-4</v>
      </c>
      <c r="S679" s="81">
        <f t="shared" si="73"/>
        <v>8160</v>
      </c>
      <c r="T679" s="355"/>
      <c r="U679" s="355"/>
      <c r="V679" s="49" t="s">
        <v>116</v>
      </c>
      <c r="W679" s="78">
        <v>0</v>
      </c>
      <c r="X679" s="65">
        <f>IFERROR(W679/T669,"-")</f>
        <v>0</v>
      </c>
      <c r="Y679" s="78">
        <v>0</v>
      </c>
      <c r="Z679" s="65">
        <f>IFERROR(Y679/U669,"-")</f>
        <v>0</v>
      </c>
      <c r="AA679" s="192" t="str">
        <f t="shared" si="74"/>
        <v>-</v>
      </c>
      <c r="AB679" s="355"/>
      <c r="AC679" s="355"/>
      <c r="AD679" s="49" t="s">
        <v>116</v>
      </c>
      <c r="AE679" s="78">
        <v>0</v>
      </c>
      <c r="AF679" s="65">
        <f>IFERROR(AE679/AB669,"-")</f>
        <v>0</v>
      </c>
      <c r="AG679" s="78">
        <v>0</v>
      </c>
      <c r="AH679" s="65">
        <f>IFERROR(AG679/AC669,"-")</f>
        <v>0</v>
      </c>
      <c r="AI679" s="81" t="str">
        <f t="shared" si="75"/>
        <v>-</v>
      </c>
      <c r="AJ679" s="355"/>
      <c r="AK679" s="355"/>
      <c r="AL679" s="49" t="s">
        <v>116</v>
      </c>
      <c r="AM679" s="78">
        <v>0</v>
      </c>
      <c r="AN679" s="65">
        <f>IFERROR(AM679/AJ669,"-")</f>
        <v>0</v>
      </c>
      <c r="AO679" s="78">
        <v>0</v>
      </c>
      <c r="AP679" s="65">
        <f>IFERROR(AO679/AK669,"-")</f>
        <v>0</v>
      </c>
      <c r="AQ679" s="81" t="str">
        <f t="shared" si="76"/>
        <v>-</v>
      </c>
      <c r="AR679" s="355"/>
      <c r="AS679" s="355"/>
      <c r="AT679" s="49" t="s">
        <v>116</v>
      </c>
      <c r="AU679" s="78">
        <v>8160</v>
      </c>
      <c r="AV679" s="65">
        <f>IFERROR(AU679/AR669,"-")</f>
        <v>2.8424022743955534E-5</v>
      </c>
      <c r="AW679" s="81">
        <v>1</v>
      </c>
      <c r="AX679" s="65">
        <f>IFERROR(AW679/AS669,"-")</f>
        <v>1.7482517482517483E-3</v>
      </c>
      <c r="AY679" s="284">
        <f t="shared" si="77"/>
        <v>8160</v>
      </c>
      <c r="AZ679" s="355"/>
      <c r="BA679" s="355"/>
      <c r="BB679" s="49" t="s">
        <v>116</v>
      </c>
      <c r="BC679" s="78">
        <v>0</v>
      </c>
      <c r="BD679" s="65">
        <f>IFERROR(BC679/AZ669,"-")</f>
        <v>0</v>
      </c>
      <c r="BE679" s="78">
        <v>0</v>
      </c>
      <c r="BF679" s="65">
        <f>IFERROR(BE679/BA669,"-")</f>
        <v>0</v>
      </c>
      <c r="BG679" s="81" t="str">
        <f t="shared" si="78"/>
        <v>-</v>
      </c>
      <c r="BH679" s="355"/>
      <c r="BI679" s="355"/>
      <c r="BJ679" s="49" t="s">
        <v>116</v>
      </c>
      <c r="BK679" s="78">
        <v>3960</v>
      </c>
      <c r="BL679" s="65">
        <f>IFERROR(BK679/BH669,"-")</f>
        <v>1.72154729018675E-5</v>
      </c>
      <c r="BM679" s="78">
        <v>1</v>
      </c>
      <c r="BN679" s="65">
        <f>IFERROR(BM679/BI669,"-")</f>
        <v>1.652892561983471E-3</v>
      </c>
      <c r="BO679" s="192">
        <f t="shared" si="79"/>
        <v>3960</v>
      </c>
      <c r="BP679" s="286"/>
    </row>
    <row r="680" spans="2:68" s="10" customFormat="1" ht="13.15" customHeight="1">
      <c r="B680" s="457"/>
      <c r="C680" s="456"/>
      <c r="D680" s="458"/>
      <c r="E680" s="458"/>
      <c r="F680" s="49" t="s">
        <v>117</v>
      </c>
      <c r="G680" s="78">
        <v>505699</v>
      </c>
      <c r="H680" s="65">
        <f>IFERROR(G680/D669,"-")</f>
        <v>5.0514420012500267E-3</v>
      </c>
      <c r="I680" s="78">
        <v>2</v>
      </c>
      <c r="J680" s="65">
        <f>IFERROR(I680/E669,"-")</f>
        <v>1.3333333333333334E-2</v>
      </c>
      <c r="K680" s="81">
        <f t="shared" si="72"/>
        <v>252849.5</v>
      </c>
      <c r="L680" s="355"/>
      <c r="M680" s="355"/>
      <c r="N680" s="49" t="s">
        <v>117</v>
      </c>
      <c r="O680" s="78">
        <v>775178</v>
      </c>
      <c r="P680" s="65">
        <f>IFERROR(O680/L669,"-")</f>
        <v>1.1896535813694347E-3</v>
      </c>
      <c r="Q680" s="78">
        <v>1</v>
      </c>
      <c r="R680" s="65">
        <f>IFERROR(Q680/M669,"-")</f>
        <v>7.8247261345852897E-4</v>
      </c>
      <c r="S680" s="81">
        <f t="shared" si="73"/>
        <v>775178</v>
      </c>
      <c r="T680" s="355"/>
      <c r="U680" s="355"/>
      <c r="V680" s="49" t="s">
        <v>117</v>
      </c>
      <c r="W680" s="78">
        <v>0</v>
      </c>
      <c r="X680" s="65">
        <f>IFERROR(W680/T669,"-")</f>
        <v>0</v>
      </c>
      <c r="Y680" s="78">
        <v>0</v>
      </c>
      <c r="Z680" s="65">
        <f>IFERROR(Y680/U669,"-")</f>
        <v>0</v>
      </c>
      <c r="AA680" s="192" t="str">
        <f t="shared" si="74"/>
        <v>-</v>
      </c>
      <c r="AB680" s="355"/>
      <c r="AC680" s="355"/>
      <c r="AD680" s="49" t="s">
        <v>117</v>
      </c>
      <c r="AE680" s="78">
        <v>0</v>
      </c>
      <c r="AF680" s="65">
        <f>IFERROR(AE680/AB669,"-")</f>
        <v>0</v>
      </c>
      <c r="AG680" s="78">
        <v>0</v>
      </c>
      <c r="AH680" s="65">
        <f>IFERROR(AG680/AC669,"-")</f>
        <v>0</v>
      </c>
      <c r="AI680" s="81" t="str">
        <f t="shared" si="75"/>
        <v>-</v>
      </c>
      <c r="AJ680" s="355"/>
      <c r="AK680" s="355"/>
      <c r="AL680" s="49" t="s">
        <v>117</v>
      </c>
      <c r="AM680" s="78">
        <v>775178</v>
      </c>
      <c r="AN680" s="65">
        <f>IFERROR(AM680/AJ669,"-")</f>
        <v>2.7389337945368944E-3</v>
      </c>
      <c r="AO680" s="78">
        <v>1</v>
      </c>
      <c r="AP680" s="65">
        <f>IFERROR(AO680/AK669,"-")</f>
        <v>2.0533880903490761E-3</v>
      </c>
      <c r="AQ680" s="81">
        <f t="shared" si="76"/>
        <v>775178</v>
      </c>
      <c r="AR680" s="355"/>
      <c r="AS680" s="355"/>
      <c r="AT680" s="49" t="s">
        <v>117</v>
      </c>
      <c r="AU680" s="78">
        <v>0</v>
      </c>
      <c r="AV680" s="65">
        <f>IFERROR(AU680/AR669,"-")</f>
        <v>0</v>
      </c>
      <c r="AW680" s="81">
        <v>0</v>
      </c>
      <c r="AX680" s="65">
        <f>IFERROR(AW680/AS669,"-")</f>
        <v>0</v>
      </c>
      <c r="AY680" s="284" t="str">
        <f t="shared" si="77"/>
        <v>-</v>
      </c>
      <c r="AZ680" s="355"/>
      <c r="BA680" s="355"/>
      <c r="BB680" s="49" t="s">
        <v>117</v>
      </c>
      <c r="BC680" s="78">
        <v>775178</v>
      </c>
      <c r="BD680" s="65">
        <f>IFERROR(BC680/AZ669,"-")</f>
        <v>8.0413831779074778E-3</v>
      </c>
      <c r="BE680" s="78">
        <v>1</v>
      </c>
      <c r="BF680" s="65">
        <f>IFERROR(BE680/BA669,"-")</f>
        <v>8.4745762711864406E-3</v>
      </c>
      <c r="BG680" s="81">
        <f t="shared" si="78"/>
        <v>775178</v>
      </c>
      <c r="BH680" s="355"/>
      <c r="BI680" s="355"/>
      <c r="BJ680" s="49" t="s">
        <v>117</v>
      </c>
      <c r="BK680" s="78">
        <v>0</v>
      </c>
      <c r="BL680" s="65">
        <f>IFERROR(BK680/BH669,"-")</f>
        <v>0</v>
      </c>
      <c r="BM680" s="78">
        <v>0</v>
      </c>
      <c r="BN680" s="65">
        <f>IFERROR(BM680/BI669,"-")</f>
        <v>0</v>
      </c>
      <c r="BO680" s="192" t="str">
        <f t="shared" si="79"/>
        <v>-</v>
      </c>
      <c r="BP680" s="286"/>
    </row>
    <row r="681" spans="2:68" s="10" customFormat="1" ht="13.15" customHeight="1">
      <c r="B681" s="457"/>
      <c r="C681" s="456"/>
      <c r="D681" s="458"/>
      <c r="E681" s="458"/>
      <c r="F681" s="49" t="s">
        <v>118</v>
      </c>
      <c r="G681" s="78">
        <v>1186866</v>
      </c>
      <c r="H681" s="65">
        <f>IFERROR(G681/D669,"-")</f>
        <v>1.1855638951739305E-2</v>
      </c>
      <c r="I681" s="78">
        <v>12</v>
      </c>
      <c r="J681" s="65">
        <f>IFERROR(I681/E669,"-")</f>
        <v>0.08</v>
      </c>
      <c r="K681" s="81">
        <f t="shared" si="72"/>
        <v>98905.5</v>
      </c>
      <c r="L681" s="355"/>
      <c r="M681" s="355"/>
      <c r="N681" s="49" t="s">
        <v>118</v>
      </c>
      <c r="O681" s="78">
        <v>5330173</v>
      </c>
      <c r="P681" s="65">
        <f>IFERROR(O681/L669,"-")</f>
        <v>8.1801333355289545E-3</v>
      </c>
      <c r="Q681" s="78">
        <v>121</v>
      </c>
      <c r="R681" s="65">
        <f>IFERROR(Q681/M669,"-")</f>
        <v>9.467918622848201E-2</v>
      </c>
      <c r="S681" s="81">
        <f t="shared" si="73"/>
        <v>44051.016528925618</v>
      </c>
      <c r="T681" s="355"/>
      <c r="U681" s="355"/>
      <c r="V681" s="49" t="s">
        <v>118</v>
      </c>
      <c r="W681" s="78">
        <v>459511</v>
      </c>
      <c r="X681" s="65">
        <f>IFERROR(W681/T669,"-")</f>
        <v>1.3866638421045643E-2</v>
      </c>
      <c r="Y681" s="78">
        <v>6</v>
      </c>
      <c r="Z681" s="65">
        <f>IFERROR(Y681/U669,"-")</f>
        <v>7.407407407407407E-2</v>
      </c>
      <c r="AA681" s="192">
        <f t="shared" si="74"/>
        <v>76585.166666666672</v>
      </c>
      <c r="AB681" s="355"/>
      <c r="AC681" s="355"/>
      <c r="AD681" s="49" t="s">
        <v>118</v>
      </c>
      <c r="AE681" s="78">
        <v>302841</v>
      </c>
      <c r="AF681" s="65">
        <f>IFERROR(AE681/AB669,"-")</f>
        <v>7.6688468937651444E-3</v>
      </c>
      <c r="AG681" s="78">
        <v>4</v>
      </c>
      <c r="AH681" s="65">
        <f>IFERROR(AG681/AC669,"-")</f>
        <v>3.1496062992125984E-2</v>
      </c>
      <c r="AI681" s="81">
        <f t="shared" si="75"/>
        <v>75710.25</v>
      </c>
      <c r="AJ681" s="355"/>
      <c r="AK681" s="355"/>
      <c r="AL681" s="49" t="s">
        <v>118</v>
      </c>
      <c r="AM681" s="78">
        <v>2958739</v>
      </c>
      <c r="AN681" s="65">
        <f>IFERROR(AM681/AJ669,"-")</f>
        <v>1.0454102459453567E-2</v>
      </c>
      <c r="AO681" s="78">
        <v>58</v>
      </c>
      <c r="AP681" s="65">
        <f>IFERROR(AO681/AK669,"-")</f>
        <v>0.11909650924024641</v>
      </c>
      <c r="AQ681" s="81">
        <f t="shared" si="76"/>
        <v>51012.741379310348</v>
      </c>
      <c r="AR681" s="355"/>
      <c r="AS681" s="355"/>
      <c r="AT681" s="49" t="s">
        <v>118</v>
      </c>
      <c r="AU681" s="78">
        <v>1602052</v>
      </c>
      <c r="AV681" s="65">
        <f>IFERROR(AU681/AR669,"-")</f>
        <v>5.5804855986518933E-3</v>
      </c>
      <c r="AW681" s="81">
        <v>51</v>
      </c>
      <c r="AX681" s="65">
        <f>IFERROR(AW681/AS669,"-")</f>
        <v>8.9160839160839167E-2</v>
      </c>
      <c r="AY681" s="284">
        <f t="shared" si="77"/>
        <v>31412.784313725489</v>
      </c>
      <c r="AZ681" s="355"/>
      <c r="BA681" s="355"/>
      <c r="BB681" s="49" t="s">
        <v>118</v>
      </c>
      <c r="BC681" s="78">
        <v>981412</v>
      </c>
      <c r="BD681" s="65">
        <f>IFERROR(BC681/AZ669,"-")</f>
        <v>1.0180771316260953E-2</v>
      </c>
      <c r="BE681" s="78">
        <v>22</v>
      </c>
      <c r="BF681" s="65">
        <f>IFERROR(BE681/BA669,"-")</f>
        <v>0.1864406779661017</v>
      </c>
      <c r="BG681" s="81">
        <f t="shared" si="78"/>
        <v>44609.63636363636</v>
      </c>
      <c r="BH681" s="355"/>
      <c r="BI681" s="355"/>
      <c r="BJ681" s="49" t="s">
        <v>118</v>
      </c>
      <c r="BK681" s="78">
        <v>1352472</v>
      </c>
      <c r="BL681" s="65">
        <f>IFERROR(BK681/BH669,"-")</f>
        <v>5.8796578450844806E-3</v>
      </c>
      <c r="BM681" s="78">
        <v>31</v>
      </c>
      <c r="BN681" s="65">
        <f>IFERROR(BM681/BI669,"-")</f>
        <v>5.1239669421487603E-2</v>
      </c>
      <c r="BO681" s="192">
        <f t="shared" si="79"/>
        <v>43628.129032258068</v>
      </c>
      <c r="BP681" s="286"/>
    </row>
    <row r="682" spans="2:68" s="10" customFormat="1" ht="13.15" customHeight="1">
      <c r="B682" s="457"/>
      <c r="C682" s="456"/>
      <c r="D682" s="458"/>
      <c r="E682" s="458"/>
      <c r="F682" s="49" t="s">
        <v>119</v>
      </c>
      <c r="G682" s="78">
        <v>1760471</v>
      </c>
      <c r="H682" s="65">
        <f>IFERROR(G682/D669,"-")</f>
        <v>1.7585395959617552E-2</v>
      </c>
      <c r="I682" s="78">
        <v>22</v>
      </c>
      <c r="J682" s="65">
        <f>IFERROR(I682/E669,"-")</f>
        <v>0.14666666666666667</v>
      </c>
      <c r="K682" s="81">
        <f t="shared" si="72"/>
        <v>80021.409090909088</v>
      </c>
      <c r="L682" s="355"/>
      <c r="M682" s="355"/>
      <c r="N682" s="49" t="s">
        <v>119</v>
      </c>
      <c r="O682" s="78">
        <v>7407015</v>
      </c>
      <c r="P682" s="65">
        <f>IFERROR(O682/L669,"-")</f>
        <v>1.1367430347619674E-2</v>
      </c>
      <c r="Q682" s="78">
        <v>97</v>
      </c>
      <c r="R682" s="65">
        <f>IFERROR(Q682/M669,"-")</f>
        <v>7.5899843505477307E-2</v>
      </c>
      <c r="S682" s="81">
        <f t="shared" si="73"/>
        <v>76360.979381443292</v>
      </c>
      <c r="T682" s="355"/>
      <c r="U682" s="355"/>
      <c r="V682" s="49" t="s">
        <v>119</v>
      </c>
      <c r="W682" s="78">
        <v>804088</v>
      </c>
      <c r="X682" s="65">
        <f>IFERROR(W682/T669,"-")</f>
        <v>2.4264919783643372E-2</v>
      </c>
      <c r="Y682" s="78">
        <v>7</v>
      </c>
      <c r="Z682" s="65">
        <f>IFERROR(Y682/U669,"-")</f>
        <v>8.6419753086419748E-2</v>
      </c>
      <c r="AA682" s="192">
        <f t="shared" si="74"/>
        <v>114869.71428571429</v>
      </c>
      <c r="AB682" s="355"/>
      <c r="AC682" s="355"/>
      <c r="AD682" s="49" t="s">
        <v>119</v>
      </c>
      <c r="AE682" s="78">
        <v>293047</v>
      </c>
      <c r="AF682" s="65">
        <f>IFERROR(AE682/AB669,"-")</f>
        <v>7.4208332942936866E-3</v>
      </c>
      <c r="AG682" s="78">
        <v>5</v>
      </c>
      <c r="AH682" s="65">
        <f>IFERROR(AG682/AC669,"-")</f>
        <v>3.937007874015748E-2</v>
      </c>
      <c r="AI682" s="81">
        <f t="shared" si="75"/>
        <v>58609.4</v>
      </c>
      <c r="AJ682" s="355"/>
      <c r="AK682" s="355"/>
      <c r="AL682" s="49" t="s">
        <v>119</v>
      </c>
      <c r="AM682" s="78">
        <v>3365371</v>
      </c>
      <c r="AN682" s="65">
        <f>IFERROR(AM682/AJ669,"-")</f>
        <v>1.1890853923943175E-2</v>
      </c>
      <c r="AO682" s="78">
        <v>43</v>
      </c>
      <c r="AP682" s="65">
        <f>IFERROR(AO682/AK669,"-")</f>
        <v>8.8295687885010271E-2</v>
      </c>
      <c r="AQ682" s="81">
        <f t="shared" si="76"/>
        <v>78264.441860465115</v>
      </c>
      <c r="AR682" s="355"/>
      <c r="AS682" s="355"/>
      <c r="AT682" s="49" t="s">
        <v>119</v>
      </c>
      <c r="AU682" s="78">
        <v>2637920</v>
      </c>
      <c r="AV682" s="65">
        <f>IFERROR(AU682/AR669,"-")</f>
        <v>9.1887620192077427E-3</v>
      </c>
      <c r="AW682" s="81">
        <v>36</v>
      </c>
      <c r="AX682" s="65">
        <f>IFERROR(AW682/AS669,"-")</f>
        <v>6.2937062937062943E-2</v>
      </c>
      <c r="AY682" s="284">
        <f t="shared" si="77"/>
        <v>73275.555555555562</v>
      </c>
      <c r="AZ682" s="355"/>
      <c r="BA682" s="355"/>
      <c r="BB682" s="49" t="s">
        <v>119</v>
      </c>
      <c r="BC682" s="78">
        <v>2794361</v>
      </c>
      <c r="BD682" s="65">
        <f>IFERROR(BC682/AZ669,"-")</f>
        <v>2.8987571291239841E-2</v>
      </c>
      <c r="BE682" s="78">
        <v>30</v>
      </c>
      <c r="BF682" s="65">
        <f>IFERROR(BE682/BA669,"-")</f>
        <v>0.25423728813559321</v>
      </c>
      <c r="BG682" s="81">
        <f t="shared" si="78"/>
        <v>93145.366666666669</v>
      </c>
      <c r="BH682" s="355"/>
      <c r="BI682" s="355"/>
      <c r="BJ682" s="49" t="s">
        <v>119</v>
      </c>
      <c r="BK682" s="78">
        <v>1386838</v>
      </c>
      <c r="BL682" s="65">
        <f>IFERROR(BK682/BH669,"-")</f>
        <v>6.0290585879495253E-3</v>
      </c>
      <c r="BM682" s="78">
        <v>21</v>
      </c>
      <c r="BN682" s="65">
        <f>IFERROR(BM682/BI669,"-")</f>
        <v>3.4710743801652892E-2</v>
      </c>
      <c r="BO682" s="192">
        <f t="shared" si="79"/>
        <v>66039.904761904763</v>
      </c>
      <c r="BP682" s="286"/>
    </row>
    <row r="683" spans="2:68" s="10" customFormat="1" ht="13.15" customHeight="1">
      <c r="B683" s="457"/>
      <c r="C683" s="456"/>
      <c r="D683" s="458"/>
      <c r="E683" s="458"/>
      <c r="F683" s="49" t="s">
        <v>120</v>
      </c>
      <c r="G683" s="78">
        <v>334759</v>
      </c>
      <c r="H683" s="65">
        <f>IFERROR(G683/D669,"-")</f>
        <v>3.3439173755464373E-3</v>
      </c>
      <c r="I683" s="78">
        <v>10</v>
      </c>
      <c r="J683" s="65">
        <f>IFERROR(I683/E669,"-")</f>
        <v>6.6666666666666666E-2</v>
      </c>
      <c r="K683" s="81">
        <f t="shared" si="72"/>
        <v>33475.9</v>
      </c>
      <c r="L683" s="355"/>
      <c r="M683" s="355"/>
      <c r="N683" s="49" t="s">
        <v>120</v>
      </c>
      <c r="O683" s="78">
        <v>2307202</v>
      </c>
      <c r="P683" s="65">
        <f>IFERROR(O683/L669,"-")</f>
        <v>3.5408269097455328E-3</v>
      </c>
      <c r="Q683" s="78">
        <v>75</v>
      </c>
      <c r="R683" s="65">
        <f>IFERROR(Q683/M669,"-")</f>
        <v>5.8685446009389672E-2</v>
      </c>
      <c r="S683" s="81">
        <f t="shared" si="73"/>
        <v>30762.693333333333</v>
      </c>
      <c r="T683" s="355"/>
      <c r="U683" s="355"/>
      <c r="V683" s="49" t="s">
        <v>120</v>
      </c>
      <c r="W683" s="78">
        <v>129945</v>
      </c>
      <c r="X683" s="65">
        <f>IFERROR(W683/T669,"-")</f>
        <v>3.9213431879166682E-3</v>
      </c>
      <c r="Y683" s="78">
        <v>3</v>
      </c>
      <c r="Z683" s="65">
        <f>IFERROR(Y683/U669,"-")</f>
        <v>3.7037037037037035E-2</v>
      </c>
      <c r="AA683" s="192">
        <f t="shared" si="74"/>
        <v>43315</v>
      </c>
      <c r="AB683" s="355"/>
      <c r="AC683" s="355"/>
      <c r="AD683" s="49" t="s">
        <v>120</v>
      </c>
      <c r="AE683" s="78">
        <v>52244</v>
      </c>
      <c r="AF683" s="65">
        <f>IFERROR(AE683/AB669,"-")</f>
        <v>1.322975545312115E-3</v>
      </c>
      <c r="AG683" s="78">
        <v>4</v>
      </c>
      <c r="AH683" s="65">
        <f>IFERROR(AG683/AC669,"-")</f>
        <v>3.1496062992125984E-2</v>
      </c>
      <c r="AI683" s="81">
        <f t="shared" si="75"/>
        <v>13061</v>
      </c>
      <c r="AJ683" s="355"/>
      <c r="AK683" s="355"/>
      <c r="AL683" s="49" t="s">
        <v>120</v>
      </c>
      <c r="AM683" s="78">
        <v>1276886</v>
      </c>
      <c r="AN683" s="65">
        <f>IFERROR(AM683/AJ669,"-")</f>
        <v>4.5116169669044233E-3</v>
      </c>
      <c r="AO683" s="78">
        <v>37</v>
      </c>
      <c r="AP683" s="65">
        <f>IFERROR(AO683/AK669,"-")</f>
        <v>7.5975359342915813E-2</v>
      </c>
      <c r="AQ683" s="81">
        <f t="shared" si="76"/>
        <v>34510.432432432433</v>
      </c>
      <c r="AR683" s="355"/>
      <c r="AS683" s="355"/>
      <c r="AT683" s="49" t="s">
        <v>120</v>
      </c>
      <c r="AU683" s="78">
        <v>846805</v>
      </c>
      <c r="AV683" s="65">
        <f>IFERROR(AU683/AR669,"-")</f>
        <v>2.9497064435901059E-3</v>
      </c>
      <c r="AW683" s="81">
        <v>30</v>
      </c>
      <c r="AX683" s="65">
        <f>IFERROR(AW683/AS669,"-")</f>
        <v>5.2447552447552448E-2</v>
      </c>
      <c r="AY683" s="284">
        <f t="shared" si="77"/>
        <v>28226.833333333332</v>
      </c>
      <c r="AZ683" s="355"/>
      <c r="BA683" s="355"/>
      <c r="BB683" s="49" t="s">
        <v>120</v>
      </c>
      <c r="BC683" s="78">
        <v>298609</v>
      </c>
      <c r="BD683" s="65">
        <f>IFERROR(BC683/AZ669,"-")</f>
        <v>3.097649042377072E-3</v>
      </c>
      <c r="BE683" s="78">
        <v>13</v>
      </c>
      <c r="BF683" s="65">
        <f>IFERROR(BE683/BA669,"-")</f>
        <v>0.11016949152542373</v>
      </c>
      <c r="BG683" s="81">
        <f t="shared" si="78"/>
        <v>22969.923076923078</v>
      </c>
      <c r="BH683" s="355"/>
      <c r="BI683" s="355"/>
      <c r="BJ683" s="49" t="s">
        <v>120</v>
      </c>
      <c r="BK683" s="78">
        <v>662504</v>
      </c>
      <c r="BL683" s="65">
        <f>IFERROR(BK683/BH669,"-")</f>
        <v>2.8801312271158654E-3</v>
      </c>
      <c r="BM683" s="78">
        <v>26</v>
      </c>
      <c r="BN683" s="65">
        <f>IFERROR(BM683/BI669,"-")</f>
        <v>4.2975206611570248E-2</v>
      </c>
      <c r="BO683" s="192">
        <f t="shared" si="79"/>
        <v>25480.923076923078</v>
      </c>
      <c r="BP683" s="286"/>
    </row>
    <row r="684" spans="2:68" s="10" customFormat="1" ht="13.15" customHeight="1">
      <c r="B684" s="457"/>
      <c r="C684" s="456"/>
      <c r="D684" s="458"/>
      <c r="E684" s="458"/>
      <c r="F684" s="50" t="s">
        <v>121</v>
      </c>
      <c r="G684" s="79">
        <v>273925</v>
      </c>
      <c r="H684" s="66">
        <f>IFERROR(G684/D669,"-")</f>
        <v>2.7362447823555389E-3</v>
      </c>
      <c r="I684" s="79">
        <v>14</v>
      </c>
      <c r="J684" s="66">
        <f>IFERROR(I684/E669,"-")</f>
        <v>9.3333333333333338E-2</v>
      </c>
      <c r="K684" s="82">
        <f t="shared" si="72"/>
        <v>19566.071428571428</v>
      </c>
      <c r="L684" s="355"/>
      <c r="M684" s="355"/>
      <c r="N684" s="50" t="s">
        <v>121</v>
      </c>
      <c r="O684" s="79">
        <v>689241</v>
      </c>
      <c r="P684" s="66">
        <f>IFERROR(O684/L669,"-")</f>
        <v>1.0577674083586616E-3</v>
      </c>
      <c r="Q684" s="79">
        <v>71</v>
      </c>
      <c r="R684" s="66">
        <f>IFERROR(Q684/M669,"-")</f>
        <v>5.5555555555555552E-2</v>
      </c>
      <c r="S684" s="82">
        <f t="shared" si="73"/>
        <v>9707.6197183098593</v>
      </c>
      <c r="T684" s="355"/>
      <c r="U684" s="355"/>
      <c r="V684" s="50" t="s">
        <v>121</v>
      </c>
      <c r="W684" s="79">
        <v>16804</v>
      </c>
      <c r="X684" s="66">
        <f>IFERROR(W684/T669,"-")</f>
        <v>5.0709339281812841E-4</v>
      </c>
      <c r="Y684" s="79">
        <v>5</v>
      </c>
      <c r="Z684" s="66">
        <f>IFERROR(Y684/U669,"-")</f>
        <v>6.1728395061728392E-2</v>
      </c>
      <c r="AA684" s="193">
        <f t="shared" si="74"/>
        <v>3360.8</v>
      </c>
      <c r="AB684" s="355"/>
      <c r="AC684" s="355"/>
      <c r="AD684" s="50" t="s">
        <v>121</v>
      </c>
      <c r="AE684" s="79">
        <v>59010</v>
      </c>
      <c r="AF684" s="66">
        <f>IFERROR(AE684/AB669,"-")</f>
        <v>1.4943110582816765E-3</v>
      </c>
      <c r="AG684" s="79">
        <v>5</v>
      </c>
      <c r="AH684" s="66">
        <f>IFERROR(AG684/AC669,"-")</f>
        <v>3.937007874015748E-2</v>
      </c>
      <c r="AI684" s="82">
        <f t="shared" si="75"/>
        <v>11802</v>
      </c>
      <c r="AJ684" s="355"/>
      <c r="AK684" s="355"/>
      <c r="AL684" s="50" t="s">
        <v>121</v>
      </c>
      <c r="AM684" s="79">
        <v>400166</v>
      </c>
      <c r="AN684" s="66">
        <f>IFERROR(AM684/AJ669,"-")</f>
        <v>1.4139051686511369E-3</v>
      </c>
      <c r="AO684" s="79">
        <v>30</v>
      </c>
      <c r="AP684" s="66">
        <f>IFERROR(AO684/AK669,"-")</f>
        <v>6.1601642710472276E-2</v>
      </c>
      <c r="AQ684" s="82">
        <f t="shared" si="76"/>
        <v>13338.866666666667</v>
      </c>
      <c r="AR684" s="355"/>
      <c r="AS684" s="355"/>
      <c r="AT684" s="50" t="s">
        <v>121</v>
      </c>
      <c r="AU684" s="79">
        <v>204597</v>
      </c>
      <c r="AV684" s="66">
        <f>IFERROR(AU684/AR669,"-")</f>
        <v>7.126801202628762E-4</v>
      </c>
      <c r="AW684" s="82">
        <v>29</v>
      </c>
      <c r="AX684" s="66">
        <f>IFERROR(AW684/AS669,"-")</f>
        <v>5.0699300699300696E-2</v>
      </c>
      <c r="AY684" s="285">
        <f t="shared" si="77"/>
        <v>7055.0689655172409</v>
      </c>
      <c r="AZ684" s="355"/>
      <c r="BA684" s="355"/>
      <c r="BB684" s="50" t="s">
        <v>121</v>
      </c>
      <c r="BC684" s="79">
        <v>43950</v>
      </c>
      <c r="BD684" s="66">
        <f>IFERROR(BC684/AZ669,"-")</f>
        <v>4.5591953160310745E-4</v>
      </c>
      <c r="BE684" s="79">
        <v>8</v>
      </c>
      <c r="BF684" s="66">
        <f>IFERROR(BE684/BA669,"-")</f>
        <v>6.7796610169491525E-2</v>
      </c>
      <c r="BG684" s="82">
        <f t="shared" si="78"/>
        <v>5493.75</v>
      </c>
      <c r="BH684" s="355"/>
      <c r="BI684" s="355"/>
      <c r="BJ684" s="50" t="s">
        <v>121</v>
      </c>
      <c r="BK684" s="79">
        <v>47068</v>
      </c>
      <c r="BL684" s="66">
        <f>IFERROR(BK684/BH669,"-")</f>
        <v>2.0462067640027767E-4</v>
      </c>
      <c r="BM684" s="79">
        <v>16</v>
      </c>
      <c r="BN684" s="66">
        <f>IFERROR(BM684/BI669,"-")</f>
        <v>2.6446280991735537E-2</v>
      </c>
      <c r="BO684" s="193">
        <f t="shared" si="79"/>
        <v>2941.75</v>
      </c>
      <c r="BP684" s="286"/>
    </row>
    <row r="685" spans="2:68" s="10" customFormat="1" ht="13.15" customHeight="1">
      <c r="B685" s="457"/>
      <c r="C685" s="456"/>
      <c r="D685" s="458"/>
      <c r="E685" s="458"/>
      <c r="F685" s="51" t="s">
        <v>71</v>
      </c>
      <c r="G685" s="196">
        <f>SUM(G669:G684)</f>
        <v>28134752</v>
      </c>
      <c r="H685" s="153">
        <f>IFERROR(G685/D669,"-")</f>
        <v>0.28103885502552545</v>
      </c>
      <c r="I685" s="195">
        <v>136</v>
      </c>
      <c r="J685" s="153">
        <f>IFERROR(I685/E669,"-")</f>
        <v>0.90666666666666662</v>
      </c>
      <c r="K685" s="216">
        <f t="shared" si="72"/>
        <v>206873.17647058822</v>
      </c>
      <c r="L685" s="356"/>
      <c r="M685" s="356"/>
      <c r="N685" s="51" t="s">
        <v>71</v>
      </c>
      <c r="O685" s="196">
        <f>SUM(O669:O684)</f>
        <v>142779921</v>
      </c>
      <c r="P685" s="153">
        <f>IFERROR(O685/L669,"-")</f>
        <v>0.21912211693997374</v>
      </c>
      <c r="Q685" s="195">
        <v>974</v>
      </c>
      <c r="R685" s="153">
        <f>IFERROR(Q685/M669,"-")</f>
        <v>0.76212832550860721</v>
      </c>
      <c r="S685" s="216">
        <f t="shared" si="73"/>
        <v>146591.29466119097</v>
      </c>
      <c r="T685" s="356"/>
      <c r="U685" s="356"/>
      <c r="V685" s="51" t="s">
        <v>71</v>
      </c>
      <c r="W685" s="196">
        <f>SUM(W669:W684)</f>
        <v>6276536</v>
      </c>
      <c r="X685" s="153">
        <f>IFERROR(W685/T669,"-")</f>
        <v>0.18940668503839111</v>
      </c>
      <c r="Y685" s="195">
        <v>31</v>
      </c>
      <c r="Z685" s="153">
        <f>IFERROR(Y685/U669,"-")</f>
        <v>0.38271604938271603</v>
      </c>
      <c r="AA685" s="216">
        <f t="shared" si="74"/>
        <v>202468.90322580645</v>
      </c>
      <c r="AB685" s="356"/>
      <c r="AC685" s="356"/>
      <c r="AD685" s="51" t="s">
        <v>71</v>
      </c>
      <c r="AE685" s="196">
        <f>SUM(AE669:AE684)</f>
        <v>2491329</v>
      </c>
      <c r="AF685" s="153">
        <f>IFERROR(AE685/AB669,"-")</f>
        <v>6.3087959236024921E-2</v>
      </c>
      <c r="AG685" s="195">
        <v>40</v>
      </c>
      <c r="AH685" s="153">
        <f>IFERROR(AG685/AC669,"-")</f>
        <v>0.31496062992125984</v>
      </c>
      <c r="AI685" s="216">
        <f t="shared" si="75"/>
        <v>62283.224999999999</v>
      </c>
      <c r="AJ685" s="356"/>
      <c r="AK685" s="356"/>
      <c r="AL685" s="51" t="s">
        <v>71</v>
      </c>
      <c r="AM685" s="196">
        <f>SUM(AM669:AM684)</f>
        <v>69226442</v>
      </c>
      <c r="AN685" s="153">
        <f>IFERROR(AM685/AJ669,"-")</f>
        <v>0.24459755239357703</v>
      </c>
      <c r="AO685" s="195">
        <v>434</v>
      </c>
      <c r="AP685" s="153">
        <f>IFERROR(AO685/AK669,"-")</f>
        <v>0.89117043121149897</v>
      </c>
      <c r="AQ685" s="216">
        <f t="shared" si="76"/>
        <v>159507.93087557604</v>
      </c>
      <c r="AR685" s="356"/>
      <c r="AS685" s="356"/>
      <c r="AT685" s="51" t="s">
        <v>71</v>
      </c>
      <c r="AU685" s="196">
        <f>SUM(AU669:AU684)</f>
        <v>61452470</v>
      </c>
      <c r="AV685" s="153">
        <f>IFERROR(AU685/AR669,"-")</f>
        <v>0.21405960845003003</v>
      </c>
      <c r="AW685" s="215">
        <v>460</v>
      </c>
      <c r="AX685" s="153">
        <f>IFERROR(AW685/AS669,"-")</f>
        <v>0.80419580419580416</v>
      </c>
      <c r="AY685" s="223">
        <f t="shared" si="77"/>
        <v>133592.32608695651</v>
      </c>
      <c r="AZ685" s="356"/>
      <c r="BA685" s="356"/>
      <c r="BB685" s="51" t="s">
        <v>71</v>
      </c>
      <c r="BC685" s="196">
        <f>SUM(BC669:BC684)</f>
        <v>19267847</v>
      </c>
      <c r="BD685" s="153">
        <f>IFERROR(BC685/AZ669,"-")</f>
        <v>0.19987685504528646</v>
      </c>
      <c r="BE685" s="195">
        <v>108</v>
      </c>
      <c r="BF685" s="153">
        <f>IFERROR(BE685/BA669,"-")</f>
        <v>0.9152542372881356</v>
      </c>
      <c r="BG685" s="216">
        <f t="shared" si="78"/>
        <v>178405.99074074073</v>
      </c>
      <c r="BH685" s="356"/>
      <c r="BI685" s="356"/>
      <c r="BJ685" s="51" t="s">
        <v>71</v>
      </c>
      <c r="BK685" s="196">
        <f>SUM(BK669:BK684)</f>
        <v>23882499</v>
      </c>
      <c r="BL685" s="153">
        <f>IFERROR(BK685/BH669,"-")</f>
        <v>0.10382538241499437</v>
      </c>
      <c r="BM685" s="195">
        <v>364</v>
      </c>
      <c r="BN685" s="153">
        <f>IFERROR(BM685/BI669,"-")</f>
        <v>0.60165289256198351</v>
      </c>
      <c r="BO685" s="216">
        <f t="shared" si="79"/>
        <v>65611.260989010989</v>
      </c>
      <c r="BP685" s="286"/>
    </row>
    <row r="686" spans="2:68" s="10" customFormat="1" ht="13.15" customHeight="1">
      <c r="B686" s="457">
        <v>41</v>
      </c>
      <c r="C686" s="456" t="s">
        <v>12</v>
      </c>
      <c r="D686" s="458">
        <v>106790970</v>
      </c>
      <c r="E686" s="458">
        <v>128</v>
      </c>
      <c r="F686" s="47" t="s">
        <v>107</v>
      </c>
      <c r="G686" s="77">
        <v>487364</v>
      </c>
      <c r="H686" s="64">
        <f>IFERROR(G686/D686,"-")</f>
        <v>4.5637191983554414E-3</v>
      </c>
      <c r="I686" s="77">
        <v>22</v>
      </c>
      <c r="J686" s="64">
        <f>IFERROR(I686/E686,"-")</f>
        <v>0.171875</v>
      </c>
      <c r="K686" s="191">
        <f t="shared" si="72"/>
        <v>22152.909090909092</v>
      </c>
      <c r="L686" s="354">
        <v>817923060</v>
      </c>
      <c r="M686" s="354">
        <v>1536</v>
      </c>
      <c r="N686" s="47" t="s">
        <v>107</v>
      </c>
      <c r="O686" s="77">
        <v>12376170</v>
      </c>
      <c r="P686" s="64">
        <f>IFERROR(O686/L686,"-")</f>
        <v>1.5131215398181829E-2</v>
      </c>
      <c r="Q686" s="77">
        <v>267</v>
      </c>
      <c r="R686" s="64">
        <f>IFERROR(Q686/M686,"-")</f>
        <v>0.173828125</v>
      </c>
      <c r="S686" s="191">
        <f t="shared" si="73"/>
        <v>46352.696629213482</v>
      </c>
      <c r="T686" s="354">
        <v>29602570</v>
      </c>
      <c r="U686" s="354">
        <v>97</v>
      </c>
      <c r="V686" s="47" t="s">
        <v>107</v>
      </c>
      <c r="W686" s="77">
        <v>221073</v>
      </c>
      <c r="X686" s="64">
        <f>IFERROR(W686/T686,"-")</f>
        <v>7.4680340254241438E-3</v>
      </c>
      <c r="Y686" s="77">
        <v>10</v>
      </c>
      <c r="Z686" s="64">
        <f>IFERROR(Y686/U686,"-")</f>
        <v>0.10309278350515463</v>
      </c>
      <c r="AA686" s="191">
        <f t="shared" si="74"/>
        <v>22107.3</v>
      </c>
      <c r="AB686" s="354">
        <v>56918820</v>
      </c>
      <c r="AC686" s="354">
        <v>177</v>
      </c>
      <c r="AD686" s="47" t="s">
        <v>107</v>
      </c>
      <c r="AE686" s="77">
        <v>264496</v>
      </c>
      <c r="AF686" s="64">
        <f>IFERROR(AE686/AB686,"-")</f>
        <v>4.6468988640312641E-3</v>
      </c>
      <c r="AG686" s="77">
        <v>12</v>
      </c>
      <c r="AH686" s="64">
        <f>IFERROR(AG686/AC686,"-")</f>
        <v>6.7796610169491525E-2</v>
      </c>
      <c r="AI686" s="191">
        <f t="shared" si="75"/>
        <v>22041.333333333332</v>
      </c>
      <c r="AJ686" s="354">
        <v>329688490</v>
      </c>
      <c r="AK686" s="354">
        <v>500</v>
      </c>
      <c r="AL686" s="47" t="s">
        <v>107</v>
      </c>
      <c r="AM686" s="77">
        <v>3010368</v>
      </c>
      <c r="AN686" s="64">
        <f>IFERROR(AM686/AJ686,"-")</f>
        <v>9.1309466096314122E-3</v>
      </c>
      <c r="AO686" s="77">
        <v>94</v>
      </c>
      <c r="AP686" s="64">
        <f>IFERROR(AO686/AK686,"-")</f>
        <v>0.188</v>
      </c>
      <c r="AQ686" s="191">
        <f t="shared" si="76"/>
        <v>32025.191489361703</v>
      </c>
      <c r="AR686" s="354">
        <v>401399640</v>
      </c>
      <c r="AS686" s="354">
        <v>761</v>
      </c>
      <c r="AT686" s="47" t="s">
        <v>107</v>
      </c>
      <c r="AU686" s="77">
        <v>8880233</v>
      </c>
      <c r="AV686" s="64">
        <f>IFERROR(AU686/AR686,"-")</f>
        <v>2.2123171311264754E-2</v>
      </c>
      <c r="AW686" s="77">
        <v>151</v>
      </c>
      <c r="AX686" s="64">
        <f>IFERROR(AW686/AS686,"-")</f>
        <v>0.19842312746386334</v>
      </c>
      <c r="AY686" s="191">
        <f t="shared" si="77"/>
        <v>58809.490066225168</v>
      </c>
      <c r="AZ686" s="354">
        <v>313540</v>
      </c>
      <c r="BA686" s="354">
        <v>1</v>
      </c>
      <c r="BB686" s="47" t="s">
        <v>107</v>
      </c>
      <c r="BC686" s="77">
        <v>0</v>
      </c>
      <c r="BD686" s="64">
        <f>IFERROR(BC686/AZ686,"-")</f>
        <v>0</v>
      </c>
      <c r="BE686" s="77">
        <v>0</v>
      </c>
      <c r="BF686" s="64">
        <f>IFERROR(BE686/BA686,"-")</f>
        <v>0</v>
      </c>
      <c r="BG686" s="191" t="str">
        <f t="shared" si="78"/>
        <v>-</v>
      </c>
      <c r="BH686" s="354">
        <v>326782040</v>
      </c>
      <c r="BI686" s="354">
        <v>821</v>
      </c>
      <c r="BJ686" s="47" t="s">
        <v>107</v>
      </c>
      <c r="BK686" s="77">
        <v>5773577</v>
      </c>
      <c r="BL686" s="64">
        <f>IFERROR(BK686/BH686,"-")</f>
        <v>1.7667975265715338E-2</v>
      </c>
      <c r="BM686" s="77">
        <v>100</v>
      </c>
      <c r="BN686" s="64">
        <f>IFERROR(BM686/BI686,"-")</f>
        <v>0.1218026796589525</v>
      </c>
      <c r="BO686" s="191">
        <f t="shared" si="79"/>
        <v>57735.77</v>
      </c>
      <c r="BP686" s="286"/>
    </row>
    <row r="687" spans="2:68" s="10" customFormat="1" ht="13.15" customHeight="1">
      <c r="B687" s="457"/>
      <c r="C687" s="456"/>
      <c r="D687" s="458"/>
      <c r="E687" s="458"/>
      <c r="F687" s="48" t="s">
        <v>108</v>
      </c>
      <c r="G687" s="78">
        <v>920499</v>
      </c>
      <c r="H687" s="65">
        <f>IFERROR(G687/D686,"-")</f>
        <v>8.6196332892191172E-3</v>
      </c>
      <c r="I687" s="78">
        <v>42</v>
      </c>
      <c r="J687" s="65">
        <f>IFERROR(I687/E686,"-")</f>
        <v>0.328125</v>
      </c>
      <c r="K687" s="81">
        <f t="shared" si="72"/>
        <v>21916.642857142859</v>
      </c>
      <c r="L687" s="355"/>
      <c r="M687" s="355"/>
      <c r="N687" s="48" t="s">
        <v>108</v>
      </c>
      <c r="O687" s="78">
        <v>14981885</v>
      </c>
      <c r="P687" s="65">
        <f>IFERROR(O687/L686,"-")</f>
        <v>1.8316985707677688E-2</v>
      </c>
      <c r="Q687" s="78">
        <v>336</v>
      </c>
      <c r="R687" s="65">
        <f>IFERROR(Q687/M686,"-")</f>
        <v>0.21875</v>
      </c>
      <c r="S687" s="81">
        <f t="shared" si="73"/>
        <v>44588.943452380954</v>
      </c>
      <c r="T687" s="355"/>
      <c r="U687" s="355"/>
      <c r="V687" s="48" t="s">
        <v>108</v>
      </c>
      <c r="W687" s="78">
        <v>494953</v>
      </c>
      <c r="X687" s="65">
        <f>IFERROR(W687/T686,"-")</f>
        <v>1.6719933438211616E-2</v>
      </c>
      <c r="Y687" s="78">
        <v>15</v>
      </c>
      <c r="Z687" s="65">
        <f>IFERROR(Y687/U686,"-")</f>
        <v>0.15463917525773196</v>
      </c>
      <c r="AA687" s="192">
        <f t="shared" si="74"/>
        <v>32996.866666666669</v>
      </c>
      <c r="AB687" s="355"/>
      <c r="AC687" s="355"/>
      <c r="AD687" s="48" t="s">
        <v>108</v>
      </c>
      <c r="AE687" s="78">
        <v>528209</v>
      </c>
      <c r="AF687" s="65">
        <f>IFERROR(AE687/AB686,"-")</f>
        <v>9.2800412938989253E-3</v>
      </c>
      <c r="AG687" s="78">
        <v>26</v>
      </c>
      <c r="AH687" s="65">
        <f>IFERROR(AG687/AC686,"-")</f>
        <v>0.14689265536723164</v>
      </c>
      <c r="AI687" s="81">
        <f t="shared" si="75"/>
        <v>20315.73076923077</v>
      </c>
      <c r="AJ687" s="355"/>
      <c r="AK687" s="355"/>
      <c r="AL687" s="48" t="s">
        <v>108</v>
      </c>
      <c r="AM687" s="78">
        <v>10386690</v>
      </c>
      <c r="AN687" s="65">
        <f>IFERROR(AM687/AJ686,"-")</f>
        <v>3.1504557529442416E-2</v>
      </c>
      <c r="AO687" s="78">
        <v>129</v>
      </c>
      <c r="AP687" s="65">
        <f>IFERROR(AO687/AK686,"-")</f>
        <v>0.25800000000000001</v>
      </c>
      <c r="AQ687" s="81">
        <f t="shared" si="76"/>
        <v>80516.976744186046</v>
      </c>
      <c r="AR687" s="355"/>
      <c r="AS687" s="355"/>
      <c r="AT687" s="48" t="s">
        <v>108</v>
      </c>
      <c r="AU687" s="78">
        <v>3572033</v>
      </c>
      <c r="AV687" s="65">
        <f>IFERROR(AU687/AR686,"-")</f>
        <v>8.8989442043346124E-3</v>
      </c>
      <c r="AW687" s="78">
        <v>166</v>
      </c>
      <c r="AX687" s="65">
        <f>IFERROR(AW687/AS686,"-")</f>
        <v>0.21813403416557162</v>
      </c>
      <c r="AY687" s="192">
        <f t="shared" si="77"/>
        <v>21518.27108433735</v>
      </c>
      <c r="AZ687" s="355"/>
      <c r="BA687" s="355"/>
      <c r="BB687" s="48" t="s">
        <v>108</v>
      </c>
      <c r="BC687" s="78">
        <v>0</v>
      </c>
      <c r="BD687" s="65">
        <f>IFERROR(BC687/AZ686,"-")</f>
        <v>0</v>
      </c>
      <c r="BE687" s="78">
        <v>0</v>
      </c>
      <c r="BF687" s="65">
        <f>IFERROR(BE687/BA686,"-")</f>
        <v>0</v>
      </c>
      <c r="BG687" s="81" t="str">
        <f t="shared" si="78"/>
        <v>-</v>
      </c>
      <c r="BH687" s="355"/>
      <c r="BI687" s="355"/>
      <c r="BJ687" s="48" t="s">
        <v>108</v>
      </c>
      <c r="BK687" s="78">
        <v>5311149</v>
      </c>
      <c r="BL687" s="65">
        <f>IFERROR(BK687/BH686,"-")</f>
        <v>1.6252879136197326E-2</v>
      </c>
      <c r="BM687" s="78">
        <v>154</v>
      </c>
      <c r="BN687" s="65">
        <f>IFERROR(BM687/BI686,"-")</f>
        <v>0.18757612667478685</v>
      </c>
      <c r="BO687" s="192">
        <f t="shared" si="79"/>
        <v>34487.980519480523</v>
      </c>
      <c r="BP687" s="286"/>
    </row>
    <row r="688" spans="2:68" s="10" customFormat="1" ht="13.15" customHeight="1">
      <c r="B688" s="457"/>
      <c r="C688" s="456"/>
      <c r="D688" s="458"/>
      <c r="E688" s="458"/>
      <c r="F688" s="49" t="s">
        <v>109</v>
      </c>
      <c r="G688" s="78">
        <v>2772279</v>
      </c>
      <c r="H688" s="65">
        <f>IFERROR(G688/D686,"-")</f>
        <v>2.595986346036561E-2</v>
      </c>
      <c r="I688" s="78">
        <v>56</v>
      </c>
      <c r="J688" s="65">
        <f>IFERROR(I688/E686,"-")</f>
        <v>0.4375</v>
      </c>
      <c r="K688" s="81">
        <f t="shared" si="72"/>
        <v>49504.982142857145</v>
      </c>
      <c r="L688" s="355"/>
      <c r="M688" s="355"/>
      <c r="N688" s="49" t="s">
        <v>109</v>
      </c>
      <c r="O688" s="78">
        <v>25763362</v>
      </c>
      <c r="P688" s="65">
        <f>IFERROR(O688/L686,"-")</f>
        <v>3.1498515275996744E-2</v>
      </c>
      <c r="Q688" s="78">
        <v>444</v>
      </c>
      <c r="R688" s="65">
        <f>IFERROR(Q688/M686,"-")</f>
        <v>0.2890625</v>
      </c>
      <c r="S688" s="81">
        <f t="shared" si="73"/>
        <v>58025.590090090089</v>
      </c>
      <c r="T688" s="355"/>
      <c r="U688" s="355"/>
      <c r="V688" s="49" t="s">
        <v>109</v>
      </c>
      <c r="W688" s="78">
        <v>0</v>
      </c>
      <c r="X688" s="65">
        <f>IFERROR(W688/T686,"-")</f>
        <v>0</v>
      </c>
      <c r="Y688" s="78">
        <v>0</v>
      </c>
      <c r="Z688" s="65">
        <f>IFERROR(Y688/U686,"-")</f>
        <v>0</v>
      </c>
      <c r="AA688" s="192" t="str">
        <f t="shared" si="74"/>
        <v>-</v>
      </c>
      <c r="AB688" s="355"/>
      <c r="AC688" s="355"/>
      <c r="AD688" s="49" t="s">
        <v>109</v>
      </c>
      <c r="AE688" s="78">
        <v>0</v>
      </c>
      <c r="AF688" s="65">
        <f>IFERROR(AE688/AB686,"-")</f>
        <v>0</v>
      </c>
      <c r="AG688" s="78">
        <v>0</v>
      </c>
      <c r="AH688" s="65">
        <f>IFERROR(AG688/AC686,"-")</f>
        <v>0</v>
      </c>
      <c r="AI688" s="81" t="str">
        <f t="shared" si="75"/>
        <v>-</v>
      </c>
      <c r="AJ688" s="355"/>
      <c r="AK688" s="355"/>
      <c r="AL688" s="49" t="s">
        <v>109</v>
      </c>
      <c r="AM688" s="78">
        <v>10576490</v>
      </c>
      <c r="AN688" s="65">
        <f>IFERROR(AM688/AJ686,"-")</f>
        <v>3.2080252483184961E-2</v>
      </c>
      <c r="AO688" s="78">
        <v>189</v>
      </c>
      <c r="AP688" s="65">
        <f>IFERROR(AO688/AK686,"-")</f>
        <v>0.378</v>
      </c>
      <c r="AQ688" s="81">
        <f t="shared" si="76"/>
        <v>55960.264550264554</v>
      </c>
      <c r="AR688" s="355"/>
      <c r="AS688" s="355"/>
      <c r="AT688" s="49" t="s">
        <v>109</v>
      </c>
      <c r="AU688" s="78">
        <v>15186872</v>
      </c>
      <c r="AV688" s="65">
        <f>IFERROR(AU688/AR686,"-")</f>
        <v>3.7834792278338865E-2</v>
      </c>
      <c r="AW688" s="78">
        <v>255</v>
      </c>
      <c r="AX688" s="65">
        <f>IFERROR(AW688/AS686,"-")</f>
        <v>0.33508541392904073</v>
      </c>
      <c r="AY688" s="192">
        <f t="shared" si="77"/>
        <v>59556.360784313729</v>
      </c>
      <c r="AZ688" s="355"/>
      <c r="BA688" s="355"/>
      <c r="BB688" s="49" t="s">
        <v>109</v>
      </c>
      <c r="BC688" s="78">
        <v>0</v>
      </c>
      <c r="BD688" s="65">
        <f>IFERROR(BC688/AZ686,"-")</f>
        <v>0</v>
      </c>
      <c r="BE688" s="78">
        <v>0</v>
      </c>
      <c r="BF688" s="65">
        <f>IFERROR(BE688/BA686,"-")</f>
        <v>0</v>
      </c>
      <c r="BG688" s="81" t="str">
        <f t="shared" si="78"/>
        <v>-</v>
      </c>
      <c r="BH688" s="355"/>
      <c r="BI688" s="355"/>
      <c r="BJ688" s="49" t="s">
        <v>109</v>
      </c>
      <c r="BK688" s="78">
        <v>4766005</v>
      </c>
      <c r="BL688" s="65">
        <f>IFERROR(BK688/BH686,"-")</f>
        <v>1.4584660160637959E-2</v>
      </c>
      <c r="BM688" s="78">
        <v>153</v>
      </c>
      <c r="BN688" s="65">
        <f>IFERROR(BM688/BI686,"-")</f>
        <v>0.18635809987819732</v>
      </c>
      <c r="BO688" s="192">
        <f t="shared" si="79"/>
        <v>31150.359477124184</v>
      </c>
      <c r="BP688" s="286"/>
    </row>
    <row r="689" spans="2:68" s="10" customFormat="1" ht="13.15" customHeight="1">
      <c r="B689" s="457"/>
      <c r="C689" s="456"/>
      <c r="D689" s="458"/>
      <c r="E689" s="458"/>
      <c r="F689" s="49" t="s">
        <v>110</v>
      </c>
      <c r="G689" s="78">
        <v>742845</v>
      </c>
      <c r="H689" s="65">
        <f>IFERROR(G689/D686,"-")</f>
        <v>6.9560656673499643E-3</v>
      </c>
      <c r="I689" s="78">
        <v>10</v>
      </c>
      <c r="J689" s="65">
        <f>IFERROR(I689/E686,"-")</f>
        <v>7.8125E-2</v>
      </c>
      <c r="K689" s="81">
        <f t="shared" si="72"/>
        <v>74284.5</v>
      </c>
      <c r="L689" s="355"/>
      <c r="M689" s="355"/>
      <c r="N689" s="49" t="s">
        <v>110</v>
      </c>
      <c r="O689" s="78">
        <v>2607071</v>
      </c>
      <c r="P689" s="65">
        <f>IFERROR(O689/L686,"-")</f>
        <v>3.1874281671432519E-3</v>
      </c>
      <c r="Q689" s="78">
        <v>49</v>
      </c>
      <c r="R689" s="65">
        <f>IFERROR(Q689/M686,"-")</f>
        <v>3.1901041666666664E-2</v>
      </c>
      <c r="S689" s="81">
        <f t="shared" si="73"/>
        <v>53205.530612244896</v>
      </c>
      <c r="T689" s="355"/>
      <c r="U689" s="355"/>
      <c r="V689" s="49" t="s">
        <v>110</v>
      </c>
      <c r="W689" s="78">
        <v>0</v>
      </c>
      <c r="X689" s="65">
        <f>IFERROR(W689/T686,"-")</f>
        <v>0</v>
      </c>
      <c r="Y689" s="78">
        <v>0</v>
      </c>
      <c r="Z689" s="65">
        <f>IFERROR(Y689/U686,"-")</f>
        <v>0</v>
      </c>
      <c r="AA689" s="192" t="str">
        <f t="shared" si="74"/>
        <v>-</v>
      </c>
      <c r="AB689" s="355"/>
      <c r="AC689" s="355"/>
      <c r="AD689" s="49" t="s">
        <v>110</v>
      </c>
      <c r="AE689" s="78">
        <v>0</v>
      </c>
      <c r="AF689" s="65">
        <f>IFERROR(AE689/AB686,"-")</f>
        <v>0</v>
      </c>
      <c r="AG689" s="78">
        <v>0</v>
      </c>
      <c r="AH689" s="65">
        <f>IFERROR(AG689/AC686,"-")</f>
        <v>0</v>
      </c>
      <c r="AI689" s="81" t="str">
        <f t="shared" si="75"/>
        <v>-</v>
      </c>
      <c r="AJ689" s="355"/>
      <c r="AK689" s="355"/>
      <c r="AL689" s="49" t="s">
        <v>110</v>
      </c>
      <c r="AM689" s="78">
        <v>2029310</v>
      </c>
      <c r="AN689" s="65">
        <f>IFERROR(AM689/AJ686,"-")</f>
        <v>6.1552345973618916E-3</v>
      </c>
      <c r="AO689" s="78">
        <v>28</v>
      </c>
      <c r="AP689" s="65">
        <f>IFERROR(AO689/AK686,"-")</f>
        <v>5.6000000000000001E-2</v>
      </c>
      <c r="AQ689" s="81">
        <f t="shared" si="76"/>
        <v>72475.357142857145</v>
      </c>
      <c r="AR689" s="355"/>
      <c r="AS689" s="355"/>
      <c r="AT689" s="49" t="s">
        <v>110</v>
      </c>
      <c r="AU689" s="78">
        <v>577761</v>
      </c>
      <c r="AV689" s="65">
        <f>IFERROR(AU689/AR686,"-")</f>
        <v>1.4393660143790861E-3</v>
      </c>
      <c r="AW689" s="78">
        <v>21</v>
      </c>
      <c r="AX689" s="65">
        <f>IFERROR(AW689/AS686,"-")</f>
        <v>2.7595269382391589E-2</v>
      </c>
      <c r="AY689" s="192">
        <f t="shared" si="77"/>
        <v>27512.428571428572</v>
      </c>
      <c r="AZ689" s="355"/>
      <c r="BA689" s="355"/>
      <c r="BB689" s="49" t="s">
        <v>110</v>
      </c>
      <c r="BC689" s="78">
        <v>0</v>
      </c>
      <c r="BD689" s="65">
        <f>IFERROR(BC689/AZ686,"-")</f>
        <v>0</v>
      </c>
      <c r="BE689" s="78">
        <v>0</v>
      </c>
      <c r="BF689" s="65">
        <f>IFERROR(BE689/BA686,"-")</f>
        <v>0</v>
      </c>
      <c r="BG689" s="81" t="str">
        <f t="shared" si="78"/>
        <v>-</v>
      </c>
      <c r="BH689" s="355"/>
      <c r="BI689" s="355"/>
      <c r="BJ689" s="49" t="s">
        <v>110</v>
      </c>
      <c r="BK689" s="78">
        <v>222879</v>
      </c>
      <c r="BL689" s="65">
        <f>IFERROR(BK689/BH686,"-")</f>
        <v>6.8204176704448022E-4</v>
      </c>
      <c r="BM689" s="78">
        <v>20</v>
      </c>
      <c r="BN689" s="65">
        <f>IFERROR(BM689/BI686,"-")</f>
        <v>2.4360535931790498E-2</v>
      </c>
      <c r="BO689" s="192">
        <f t="shared" si="79"/>
        <v>11143.95</v>
      </c>
      <c r="BP689" s="286"/>
    </row>
    <row r="690" spans="2:68" s="10" customFormat="1" ht="13.15" customHeight="1">
      <c r="B690" s="457"/>
      <c r="C690" s="456"/>
      <c r="D690" s="458"/>
      <c r="E690" s="458"/>
      <c r="F690" s="49" t="s">
        <v>111</v>
      </c>
      <c r="G690" s="78">
        <v>4006189</v>
      </c>
      <c r="H690" s="65">
        <f>IFERROR(G690/D686,"-")</f>
        <v>3.7514304814349003E-2</v>
      </c>
      <c r="I690" s="78">
        <v>49</v>
      </c>
      <c r="J690" s="65">
        <f>IFERROR(I690/E686,"-")</f>
        <v>0.3828125</v>
      </c>
      <c r="K690" s="81">
        <f t="shared" si="72"/>
        <v>81758.959183673476</v>
      </c>
      <c r="L690" s="355"/>
      <c r="M690" s="355"/>
      <c r="N690" s="49" t="s">
        <v>111</v>
      </c>
      <c r="O690" s="78">
        <v>35601177</v>
      </c>
      <c r="P690" s="65">
        <f>IFERROR(O690/L686,"-")</f>
        <v>4.3526315299143171E-2</v>
      </c>
      <c r="Q690" s="78">
        <v>589</v>
      </c>
      <c r="R690" s="65">
        <f>IFERROR(Q690/M686,"-")</f>
        <v>0.38346354166666669</v>
      </c>
      <c r="S690" s="81">
        <f t="shared" si="73"/>
        <v>60443.424448217316</v>
      </c>
      <c r="T690" s="355"/>
      <c r="U690" s="355"/>
      <c r="V690" s="49" t="s">
        <v>111</v>
      </c>
      <c r="W690" s="78">
        <v>0</v>
      </c>
      <c r="X690" s="65">
        <f>IFERROR(W690/T686,"-")</f>
        <v>0</v>
      </c>
      <c r="Y690" s="78">
        <v>0</v>
      </c>
      <c r="Z690" s="65">
        <f>IFERROR(Y690/U686,"-")</f>
        <v>0</v>
      </c>
      <c r="AA690" s="192" t="str">
        <f t="shared" si="74"/>
        <v>-</v>
      </c>
      <c r="AB690" s="355"/>
      <c r="AC690" s="355"/>
      <c r="AD690" s="49" t="s">
        <v>111</v>
      </c>
      <c r="AE690" s="78">
        <v>0</v>
      </c>
      <c r="AF690" s="65">
        <f>IFERROR(AE690/AB686,"-")</f>
        <v>0</v>
      </c>
      <c r="AG690" s="78">
        <v>0</v>
      </c>
      <c r="AH690" s="65">
        <f>IFERROR(AG690/AC686,"-")</f>
        <v>0</v>
      </c>
      <c r="AI690" s="81" t="str">
        <f t="shared" si="75"/>
        <v>-</v>
      </c>
      <c r="AJ690" s="355"/>
      <c r="AK690" s="355"/>
      <c r="AL690" s="49" t="s">
        <v>111</v>
      </c>
      <c r="AM690" s="78">
        <v>19881874</v>
      </c>
      <c r="AN690" s="65">
        <f>IFERROR(AM690/AJ686,"-")</f>
        <v>6.0305029150395879E-2</v>
      </c>
      <c r="AO690" s="78">
        <v>268</v>
      </c>
      <c r="AP690" s="65">
        <f>IFERROR(AO690/AK686,"-")</f>
        <v>0.53600000000000003</v>
      </c>
      <c r="AQ690" s="81">
        <f t="shared" si="76"/>
        <v>74186.09701492537</v>
      </c>
      <c r="AR690" s="355"/>
      <c r="AS690" s="355"/>
      <c r="AT690" s="49" t="s">
        <v>111</v>
      </c>
      <c r="AU690" s="78">
        <v>15719303</v>
      </c>
      <c r="AV690" s="65">
        <f>IFERROR(AU690/AR686,"-")</f>
        <v>3.916122844554619E-2</v>
      </c>
      <c r="AW690" s="78">
        <v>321</v>
      </c>
      <c r="AX690" s="65">
        <f>IFERROR(AW690/AS686,"-")</f>
        <v>0.42181340341655715</v>
      </c>
      <c r="AY690" s="192">
        <f t="shared" si="77"/>
        <v>48969.79127725857</v>
      </c>
      <c r="AZ690" s="355"/>
      <c r="BA690" s="355"/>
      <c r="BB690" s="49" t="s">
        <v>111</v>
      </c>
      <c r="BC690" s="78">
        <v>0</v>
      </c>
      <c r="BD690" s="65">
        <f>IFERROR(BC690/AZ686,"-")</f>
        <v>0</v>
      </c>
      <c r="BE690" s="78">
        <v>0</v>
      </c>
      <c r="BF690" s="65">
        <f>IFERROR(BE690/BA686,"-")</f>
        <v>0</v>
      </c>
      <c r="BG690" s="81" t="str">
        <f t="shared" si="78"/>
        <v>-</v>
      </c>
      <c r="BH690" s="355"/>
      <c r="BI690" s="355"/>
      <c r="BJ690" s="49" t="s">
        <v>111</v>
      </c>
      <c r="BK690" s="78">
        <v>11062499</v>
      </c>
      <c r="BL690" s="65">
        <f>IFERROR(BK690/BH686,"-")</f>
        <v>3.3852836587959366E-2</v>
      </c>
      <c r="BM690" s="78">
        <v>233</v>
      </c>
      <c r="BN690" s="65">
        <f>IFERROR(BM690/BI686,"-")</f>
        <v>0.28380024360535933</v>
      </c>
      <c r="BO690" s="192">
        <f t="shared" si="79"/>
        <v>47478.536480686693</v>
      </c>
      <c r="BP690" s="286"/>
    </row>
    <row r="691" spans="2:68" s="10" customFormat="1" ht="13.15" customHeight="1">
      <c r="B691" s="457"/>
      <c r="C691" s="456"/>
      <c r="D691" s="458"/>
      <c r="E691" s="458"/>
      <c r="F691" s="49" t="s">
        <v>112</v>
      </c>
      <c r="G691" s="78">
        <v>8099967</v>
      </c>
      <c r="H691" s="65">
        <f>IFERROR(G691/D686,"-")</f>
        <v>7.5848800699160238E-2</v>
      </c>
      <c r="I691" s="78">
        <v>55</v>
      </c>
      <c r="J691" s="65">
        <f>IFERROR(I691/E686,"-")</f>
        <v>0.4296875</v>
      </c>
      <c r="K691" s="81">
        <f t="shared" si="72"/>
        <v>147272.12727272726</v>
      </c>
      <c r="L691" s="355"/>
      <c r="M691" s="355"/>
      <c r="N691" s="49" t="s">
        <v>112</v>
      </c>
      <c r="O691" s="78">
        <v>32559203</v>
      </c>
      <c r="P691" s="65">
        <f>IFERROR(O691/L686,"-")</f>
        <v>3.9807170860300722E-2</v>
      </c>
      <c r="Q691" s="78">
        <v>532</v>
      </c>
      <c r="R691" s="65">
        <f>IFERROR(Q691/M686,"-")</f>
        <v>0.34635416666666669</v>
      </c>
      <c r="S691" s="81">
        <f t="shared" si="73"/>
        <v>61201.509398496244</v>
      </c>
      <c r="T691" s="355"/>
      <c r="U691" s="355"/>
      <c r="V691" s="49" t="s">
        <v>112</v>
      </c>
      <c r="W691" s="78">
        <v>0</v>
      </c>
      <c r="X691" s="65">
        <f>IFERROR(W691/T686,"-")</f>
        <v>0</v>
      </c>
      <c r="Y691" s="78">
        <v>0</v>
      </c>
      <c r="Z691" s="65">
        <f>IFERROR(Y691/U686,"-")</f>
        <v>0</v>
      </c>
      <c r="AA691" s="192" t="str">
        <f t="shared" si="74"/>
        <v>-</v>
      </c>
      <c r="AB691" s="355"/>
      <c r="AC691" s="355"/>
      <c r="AD691" s="49" t="s">
        <v>112</v>
      </c>
      <c r="AE691" s="78">
        <v>0</v>
      </c>
      <c r="AF691" s="65">
        <f>IFERROR(AE691/AB686,"-")</f>
        <v>0</v>
      </c>
      <c r="AG691" s="78">
        <v>0</v>
      </c>
      <c r="AH691" s="65">
        <f>IFERROR(AG691/AC686,"-")</f>
        <v>0</v>
      </c>
      <c r="AI691" s="81" t="str">
        <f t="shared" si="75"/>
        <v>-</v>
      </c>
      <c r="AJ691" s="355"/>
      <c r="AK691" s="355"/>
      <c r="AL691" s="49" t="s">
        <v>112</v>
      </c>
      <c r="AM691" s="78">
        <v>16751668</v>
      </c>
      <c r="AN691" s="65">
        <f>IFERROR(AM691/AJ686,"-")</f>
        <v>5.0810593964017367E-2</v>
      </c>
      <c r="AO691" s="78">
        <v>234</v>
      </c>
      <c r="AP691" s="65">
        <f>IFERROR(AO691/AK686,"-")</f>
        <v>0.46800000000000003</v>
      </c>
      <c r="AQ691" s="81">
        <f t="shared" si="76"/>
        <v>71588.324786324782</v>
      </c>
      <c r="AR691" s="355"/>
      <c r="AS691" s="355"/>
      <c r="AT691" s="49" t="s">
        <v>112</v>
      </c>
      <c r="AU691" s="78">
        <v>15807535</v>
      </c>
      <c r="AV691" s="65">
        <f>IFERROR(AU691/AR686,"-")</f>
        <v>3.9381039305366593E-2</v>
      </c>
      <c r="AW691" s="78">
        <v>298</v>
      </c>
      <c r="AX691" s="65">
        <f>IFERROR(AW691/AS686,"-")</f>
        <v>0.39159001314060449</v>
      </c>
      <c r="AY691" s="192">
        <f t="shared" si="77"/>
        <v>53045.419463087252</v>
      </c>
      <c r="AZ691" s="355"/>
      <c r="BA691" s="355"/>
      <c r="BB691" s="49" t="s">
        <v>112</v>
      </c>
      <c r="BC691" s="78">
        <v>0</v>
      </c>
      <c r="BD691" s="65">
        <f>IFERROR(BC691/AZ686,"-")</f>
        <v>0</v>
      </c>
      <c r="BE691" s="78">
        <v>0</v>
      </c>
      <c r="BF691" s="65">
        <f>IFERROR(BE691/BA686,"-")</f>
        <v>0</v>
      </c>
      <c r="BG691" s="81" t="str">
        <f t="shared" si="78"/>
        <v>-</v>
      </c>
      <c r="BH691" s="355"/>
      <c r="BI691" s="355"/>
      <c r="BJ691" s="49" t="s">
        <v>112</v>
      </c>
      <c r="BK691" s="78">
        <v>11280437</v>
      </c>
      <c r="BL691" s="65">
        <f>IFERROR(BK691/BH686,"-")</f>
        <v>3.4519758184996946E-2</v>
      </c>
      <c r="BM691" s="78">
        <v>222</v>
      </c>
      <c r="BN691" s="65">
        <f>IFERROR(BM691/BI686,"-")</f>
        <v>0.27040194884287455</v>
      </c>
      <c r="BO691" s="192">
        <f t="shared" si="79"/>
        <v>50812.779279279282</v>
      </c>
      <c r="BP691" s="286"/>
    </row>
    <row r="692" spans="2:68" s="10" customFormat="1" ht="13.15" customHeight="1">
      <c r="B692" s="457"/>
      <c r="C692" s="456"/>
      <c r="D692" s="458"/>
      <c r="E692" s="458"/>
      <c r="F692" s="49" t="s">
        <v>113</v>
      </c>
      <c r="G692" s="78">
        <v>13734280</v>
      </c>
      <c r="H692" s="65">
        <f>IFERROR(G692/D686,"-")</f>
        <v>0.12860900130413649</v>
      </c>
      <c r="I692" s="78">
        <v>35</v>
      </c>
      <c r="J692" s="65">
        <f>IFERROR(I692/E686,"-")</f>
        <v>0.2734375</v>
      </c>
      <c r="K692" s="81">
        <f t="shared" si="72"/>
        <v>392408</v>
      </c>
      <c r="L692" s="355"/>
      <c r="M692" s="355"/>
      <c r="N692" s="49" t="s">
        <v>113</v>
      </c>
      <c r="O692" s="78">
        <v>32313661</v>
      </c>
      <c r="P692" s="65">
        <f>IFERROR(O692/L686,"-")</f>
        <v>3.9506969029580848E-2</v>
      </c>
      <c r="Q692" s="78">
        <v>162</v>
      </c>
      <c r="R692" s="65">
        <f>IFERROR(Q692/M686,"-")</f>
        <v>0.10546875</v>
      </c>
      <c r="S692" s="81">
        <f t="shared" si="73"/>
        <v>199467.04320987655</v>
      </c>
      <c r="T692" s="355"/>
      <c r="U692" s="355"/>
      <c r="V692" s="49" t="s">
        <v>113</v>
      </c>
      <c r="W692" s="78">
        <v>3614065</v>
      </c>
      <c r="X692" s="65">
        <f>IFERROR(W692/T686,"-")</f>
        <v>0.12208619048954196</v>
      </c>
      <c r="Y692" s="78">
        <v>3</v>
      </c>
      <c r="Z692" s="65">
        <f>IFERROR(Y692/U686,"-")</f>
        <v>3.0927835051546393E-2</v>
      </c>
      <c r="AA692" s="192">
        <f t="shared" si="74"/>
        <v>1204688.3333333333</v>
      </c>
      <c r="AB692" s="355"/>
      <c r="AC692" s="355"/>
      <c r="AD692" s="49" t="s">
        <v>113</v>
      </c>
      <c r="AE692" s="78">
        <v>159603</v>
      </c>
      <c r="AF692" s="65">
        <f>IFERROR(AE692/AB686,"-")</f>
        <v>2.804046183670006E-3</v>
      </c>
      <c r="AG692" s="78">
        <v>4</v>
      </c>
      <c r="AH692" s="65">
        <f>IFERROR(AG692/AC686,"-")</f>
        <v>2.2598870056497175E-2</v>
      </c>
      <c r="AI692" s="81">
        <f t="shared" si="75"/>
        <v>39900.75</v>
      </c>
      <c r="AJ692" s="355"/>
      <c r="AK692" s="355"/>
      <c r="AL692" s="49" t="s">
        <v>113</v>
      </c>
      <c r="AM692" s="78">
        <v>15718522</v>
      </c>
      <c r="AN692" s="65">
        <f>IFERROR(AM692/AJ686,"-")</f>
        <v>4.7676890388257107E-2</v>
      </c>
      <c r="AO692" s="78">
        <v>79</v>
      </c>
      <c r="AP692" s="65">
        <f>IFERROR(AO692/AK686,"-")</f>
        <v>0.158</v>
      </c>
      <c r="AQ692" s="81">
        <f t="shared" si="76"/>
        <v>198968.6329113924</v>
      </c>
      <c r="AR692" s="355"/>
      <c r="AS692" s="355"/>
      <c r="AT692" s="49" t="s">
        <v>113</v>
      </c>
      <c r="AU692" s="78">
        <v>12821471</v>
      </c>
      <c r="AV692" s="65">
        <f>IFERROR(AU692/AR686,"-")</f>
        <v>3.1941909564243753E-2</v>
      </c>
      <c r="AW692" s="78">
        <v>76</v>
      </c>
      <c r="AX692" s="65">
        <f>IFERROR(AW692/AS686,"-")</f>
        <v>9.9868593955321938E-2</v>
      </c>
      <c r="AY692" s="192">
        <f t="shared" si="77"/>
        <v>168703.56578947368</v>
      </c>
      <c r="AZ692" s="355"/>
      <c r="BA692" s="355"/>
      <c r="BB692" s="49" t="s">
        <v>113</v>
      </c>
      <c r="BC692" s="78">
        <v>0</v>
      </c>
      <c r="BD692" s="65">
        <f>IFERROR(BC692/AZ686,"-")</f>
        <v>0</v>
      </c>
      <c r="BE692" s="78">
        <v>0</v>
      </c>
      <c r="BF692" s="65">
        <f>IFERROR(BE692/BA686,"-")</f>
        <v>0</v>
      </c>
      <c r="BG692" s="81" t="str">
        <f t="shared" si="78"/>
        <v>-</v>
      </c>
      <c r="BH692" s="355"/>
      <c r="BI692" s="355"/>
      <c r="BJ692" s="49" t="s">
        <v>113</v>
      </c>
      <c r="BK692" s="78">
        <v>2930569</v>
      </c>
      <c r="BL692" s="65">
        <f>IFERROR(BK692/BH686,"-")</f>
        <v>8.9679622539843382E-3</v>
      </c>
      <c r="BM692" s="78">
        <v>41</v>
      </c>
      <c r="BN692" s="65">
        <f>IFERROR(BM692/BI686,"-")</f>
        <v>4.9939098660170524E-2</v>
      </c>
      <c r="BO692" s="192">
        <f t="shared" si="79"/>
        <v>71477.292682926825</v>
      </c>
      <c r="BP692" s="286"/>
    </row>
    <row r="693" spans="2:68" s="10" customFormat="1" ht="13.15" customHeight="1">
      <c r="B693" s="457"/>
      <c r="C693" s="456"/>
      <c r="D693" s="458"/>
      <c r="E693" s="458"/>
      <c r="F693" s="49" t="s">
        <v>123</v>
      </c>
      <c r="G693" s="78">
        <v>472</v>
      </c>
      <c r="H693" s="65">
        <f>IFERROR(G693/D686,"-")</f>
        <v>4.4198493561768379E-6</v>
      </c>
      <c r="I693" s="78">
        <v>1</v>
      </c>
      <c r="J693" s="65">
        <f>IFERROR(I693/E686,"-")</f>
        <v>7.8125E-3</v>
      </c>
      <c r="K693" s="81">
        <f t="shared" si="72"/>
        <v>472</v>
      </c>
      <c r="L693" s="355"/>
      <c r="M693" s="355"/>
      <c r="N693" s="49" t="s">
        <v>123</v>
      </c>
      <c r="O693" s="78">
        <v>6093</v>
      </c>
      <c r="P693" s="65">
        <f>IFERROR(O693/L686,"-")</f>
        <v>7.4493559333074682E-6</v>
      </c>
      <c r="Q693" s="78">
        <v>2</v>
      </c>
      <c r="R693" s="65">
        <f>IFERROR(Q693/M686,"-")</f>
        <v>1.3020833333333333E-3</v>
      </c>
      <c r="S693" s="81">
        <f t="shared" si="73"/>
        <v>3046.5</v>
      </c>
      <c r="T693" s="355"/>
      <c r="U693" s="355"/>
      <c r="V693" s="49" t="s">
        <v>123</v>
      </c>
      <c r="W693" s="78">
        <v>0</v>
      </c>
      <c r="X693" s="65">
        <f>IFERROR(W693/T686,"-")</f>
        <v>0</v>
      </c>
      <c r="Y693" s="78">
        <v>0</v>
      </c>
      <c r="Z693" s="65">
        <f>IFERROR(Y693/U686,"-")</f>
        <v>0</v>
      </c>
      <c r="AA693" s="192" t="str">
        <f t="shared" si="74"/>
        <v>-</v>
      </c>
      <c r="AB693" s="355"/>
      <c r="AC693" s="355"/>
      <c r="AD693" s="49" t="s">
        <v>123</v>
      </c>
      <c r="AE693" s="78">
        <v>0</v>
      </c>
      <c r="AF693" s="65">
        <f>IFERROR(AE693/AB686,"-")</f>
        <v>0</v>
      </c>
      <c r="AG693" s="78">
        <v>0</v>
      </c>
      <c r="AH693" s="65">
        <f>IFERROR(AG693/AC686,"-")</f>
        <v>0</v>
      </c>
      <c r="AI693" s="81" t="str">
        <f t="shared" si="75"/>
        <v>-</v>
      </c>
      <c r="AJ693" s="355"/>
      <c r="AK693" s="355"/>
      <c r="AL693" s="49" t="s">
        <v>123</v>
      </c>
      <c r="AM693" s="78">
        <v>1440</v>
      </c>
      <c r="AN693" s="65">
        <f>IFERROR(AM693/AJ686,"-")</f>
        <v>4.3677593961499837E-6</v>
      </c>
      <c r="AO693" s="78">
        <v>1</v>
      </c>
      <c r="AP693" s="65">
        <f>IFERROR(AO693/AK686,"-")</f>
        <v>2E-3</v>
      </c>
      <c r="AQ693" s="81">
        <f t="shared" si="76"/>
        <v>1440</v>
      </c>
      <c r="AR693" s="355"/>
      <c r="AS693" s="355"/>
      <c r="AT693" s="49" t="s">
        <v>123</v>
      </c>
      <c r="AU693" s="78">
        <v>4653</v>
      </c>
      <c r="AV693" s="65">
        <f>IFERROR(AU693/AR686,"-")</f>
        <v>1.1591938647478608E-5</v>
      </c>
      <c r="AW693" s="78">
        <v>1</v>
      </c>
      <c r="AX693" s="65">
        <f>IFERROR(AW693/AS686,"-")</f>
        <v>1.3140604467805519E-3</v>
      </c>
      <c r="AY693" s="192">
        <f t="shared" si="77"/>
        <v>4653</v>
      </c>
      <c r="AZ693" s="355"/>
      <c r="BA693" s="355"/>
      <c r="BB693" s="49" t="s">
        <v>123</v>
      </c>
      <c r="BC693" s="78">
        <v>0</v>
      </c>
      <c r="BD693" s="65">
        <f>IFERROR(BC693/AZ686,"-")</f>
        <v>0</v>
      </c>
      <c r="BE693" s="78">
        <v>0</v>
      </c>
      <c r="BF693" s="65">
        <f>IFERROR(BE693/BA686,"-")</f>
        <v>0</v>
      </c>
      <c r="BG693" s="81" t="str">
        <f t="shared" si="78"/>
        <v>-</v>
      </c>
      <c r="BH693" s="355"/>
      <c r="BI693" s="355"/>
      <c r="BJ693" s="49" t="s">
        <v>123</v>
      </c>
      <c r="BK693" s="78">
        <v>0</v>
      </c>
      <c r="BL693" s="65">
        <f>IFERROR(BK693/BH686,"-")</f>
        <v>0</v>
      </c>
      <c r="BM693" s="78">
        <v>0</v>
      </c>
      <c r="BN693" s="65">
        <f>IFERROR(BM693/BI686,"-")</f>
        <v>0</v>
      </c>
      <c r="BO693" s="192" t="str">
        <f t="shared" si="79"/>
        <v>-</v>
      </c>
      <c r="BP693" s="286"/>
    </row>
    <row r="694" spans="2:68" s="10" customFormat="1" ht="13.15" customHeight="1">
      <c r="B694" s="457"/>
      <c r="C694" s="456"/>
      <c r="D694" s="458"/>
      <c r="E694" s="458"/>
      <c r="F694" s="49" t="s">
        <v>114</v>
      </c>
      <c r="G694" s="78">
        <v>0</v>
      </c>
      <c r="H694" s="65">
        <f>IFERROR(G694/D686,"-")</f>
        <v>0</v>
      </c>
      <c r="I694" s="78">
        <v>0</v>
      </c>
      <c r="J694" s="65">
        <f>IFERROR(I694/E686,"-")</f>
        <v>0</v>
      </c>
      <c r="K694" s="81" t="str">
        <f t="shared" si="72"/>
        <v>-</v>
      </c>
      <c r="L694" s="355"/>
      <c r="M694" s="355"/>
      <c r="N694" s="49" t="s">
        <v>114</v>
      </c>
      <c r="O694" s="78">
        <v>160894</v>
      </c>
      <c r="P694" s="65">
        <f>IFERROR(O694/L686,"-")</f>
        <v>1.9671043386403607E-4</v>
      </c>
      <c r="Q694" s="78">
        <v>10</v>
      </c>
      <c r="R694" s="65">
        <f>IFERROR(Q694/M686,"-")</f>
        <v>6.510416666666667E-3</v>
      </c>
      <c r="S694" s="81">
        <f t="shared" si="73"/>
        <v>16089.4</v>
      </c>
      <c r="T694" s="355"/>
      <c r="U694" s="355"/>
      <c r="V694" s="49" t="s">
        <v>114</v>
      </c>
      <c r="W694" s="78">
        <v>41339</v>
      </c>
      <c r="X694" s="65">
        <f>IFERROR(W694/T686,"-")</f>
        <v>1.3964665905696701E-3</v>
      </c>
      <c r="Y694" s="78">
        <v>2</v>
      </c>
      <c r="Z694" s="65">
        <f>IFERROR(Y694/U686,"-")</f>
        <v>2.0618556701030927E-2</v>
      </c>
      <c r="AA694" s="192">
        <f t="shared" si="74"/>
        <v>20669.5</v>
      </c>
      <c r="AB694" s="355"/>
      <c r="AC694" s="355"/>
      <c r="AD694" s="49" t="s">
        <v>114</v>
      </c>
      <c r="AE694" s="78">
        <v>0</v>
      </c>
      <c r="AF694" s="65">
        <f>IFERROR(AE694/AB686,"-")</f>
        <v>0</v>
      </c>
      <c r="AG694" s="78">
        <v>0</v>
      </c>
      <c r="AH694" s="65">
        <f>IFERROR(AG694/AC686,"-")</f>
        <v>0</v>
      </c>
      <c r="AI694" s="81" t="str">
        <f t="shared" si="75"/>
        <v>-</v>
      </c>
      <c r="AJ694" s="355"/>
      <c r="AK694" s="355"/>
      <c r="AL694" s="49" t="s">
        <v>114</v>
      </c>
      <c r="AM694" s="78">
        <v>52917</v>
      </c>
      <c r="AN694" s="65">
        <f>IFERROR(AM694/AJ686,"-")</f>
        <v>1.6050605830976992E-4</v>
      </c>
      <c r="AO694" s="78">
        <v>4</v>
      </c>
      <c r="AP694" s="65">
        <f>IFERROR(AO694/AK686,"-")</f>
        <v>8.0000000000000002E-3</v>
      </c>
      <c r="AQ694" s="81">
        <f t="shared" si="76"/>
        <v>13229.25</v>
      </c>
      <c r="AR694" s="355"/>
      <c r="AS694" s="355"/>
      <c r="AT694" s="49" t="s">
        <v>114</v>
      </c>
      <c r="AU694" s="78">
        <v>66638</v>
      </c>
      <c r="AV694" s="65">
        <f>IFERROR(AU694/AR686,"-")</f>
        <v>1.6601410006247141E-4</v>
      </c>
      <c r="AW694" s="78">
        <v>4</v>
      </c>
      <c r="AX694" s="65">
        <f>IFERROR(AW694/AS686,"-")</f>
        <v>5.2562417871222077E-3</v>
      </c>
      <c r="AY694" s="192">
        <f t="shared" si="77"/>
        <v>16659.5</v>
      </c>
      <c r="AZ694" s="355"/>
      <c r="BA694" s="355"/>
      <c r="BB694" s="49" t="s">
        <v>114</v>
      </c>
      <c r="BC694" s="78">
        <v>0</v>
      </c>
      <c r="BD694" s="65">
        <f>IFERROR(BC694/AZ686,"-")</f>
        <v>0</v>
      </c>
      <c r="BE694" s="78">
        <v>0</v>
      </c>
      <c r="BF694" s="65">
        <f>IFERROR(BE694/BA686,"-")</f>
        <v>0</v>
      </c>
      <c r="BG694" s="81" t="str">
        <f t="shared" si="78"/>
        <v>-</v>
      </c>
      <c r="BH694" s="355"/>
      <c r="BI694" s="355"/>
      <c r="BJ694" s="49" t="s">
        <v>114</v>
      </c>
      <c r="BK694" s="78">
        <v>506</v>
      </c>
      <c r="BL694" s="65">
        <f>IFERROR(BK694/BH686,"-")</f>
        <v>1.5484327106838552E-6</v>
      </c>
      <c r="BM694" s="78">
        <v>1</v>
      </c>
      <c r="BN694" s="65">
        <f>IFERROR(BM694/BI686,"-")</f>
        <v>1.2180267965895249E-3</v>
      </c>
      <c r="BO694" s="192">
        <f t="shared" si="79"/>
        <v>506</v>
      </c>
      <c r="BP694" s="286"/>
    </row>
    <row r="695" spans="2:68" s="10" customFormat="1" ht="13.15" customHeight="1">
      <c r="B695" s="457"/>
      <c r="C695" s="456"/>
      <c r="D695" s="458"/>
      <c r="E695" s="458"/>
      <c r="F695" s="49" t="s">
        <v>115</v>
      </c>
      <c r="G695" s="78">
        <v>31524</v>
      </c>
      <c r="H695" s="65">
        <f>IFERROR(G695/D686,"-")</f>
        <v>2.9519349810194626E-4</v>
      </c>
      <c r="I695" s="78">
        <v>7</v>
      </c>
      <c r="J695" s="65">
        <f>IFERROR(I695/E686,"-")</f>
        <v>5.46875E-2</v>
      </c>
      <c r="K695" s="81">
        <f t="shared" si="72"/>
        <v>4503.4285714285716</v>
      </c>
      <c r="L695" s="355"/>
      <c r="M695" s="355"/>
      <c r="N695" s="49" t="s">
        <v>115</v>
      </c>
      <c r="O695" s="78">
        <v>348600</v>
      </c>
      <c r="P695" s="65">
        <f>IFERROR(O695/L686,"-")</f>
        <v>4.2620145713950162E-4</v>
      </c>
      <c r="Q695" s="78">
        <v>29</v>
      </c>
      <c r="R695" s="65">
        <f>IFERROR(Q695/M686,"-")</f>
        <v>1.8880208333333332E-2</v>
      </c>
      <c r="S695" s="81">
        <f t="shared" si="73"/>
        <v>12020.689655172413</v>
      </c>
      <c r="T695" s="355"/>
      <c r="U695" s="355"/>
      <c r="V695" s="49" t="s">
        <v>115</v>
      </c>
      <c r="W695" s="78">
        <v>0</v>
      </c>
      <c r="X695" s="65">
        <f>IFERROR(W695/T686,"-")</f>
        <v>0</v>
      </c>
      <c r="Y695" s="78">
        <v>0</v>
      </c>
      <c r="Z695" s="65">
        <f>IFERROR(Y695/U686,"-")</f>
        <v>0</v>
      </c>
      <c r="AA695" s="192" t="str">
        <f t="shared" si="74"/>
        <v>-</v>
      </c>
      <c r="AB695" s="355"/>
      <c r="AC695" s="355"/>
      <c r="AD695" s="49" t="s">
        <v>115</v>
      </c>
      <c r="AE695" s="78">
        <v>0</v>
      </c>
      <c r="AF695" s="65">
        <f>IFERROR(AE695/AB686,"-")</f>
        <v>0</v>
      </c>
      <c r="AG695" s="78">
        <v>0</v>
      </c>
      <c r="AH695" s="65">
        <f>IFERROR(AG695/AC686,"-")</f>
        <v>0</v>
      </c>
      <c r="AI695" s="81" t="str">
        <f t="shared" si="75"/>
        <v>-</v>
      </c>
      <c r="AJ695" s="355"/>
      <c r="AK695" s="355"/>
      <c r="AL695" s="49" t="s">
        <v>115</v>
      </c>
      <c r="AM695" s="78">
        <v>151587</v>
      </c>
      <c r="AN695" s="65">
        <f>IFERROR(AM695/AJ686,"-")</f>
        <v>4.5978857193346363E-4</v>
      </c>
      <c r="AO695" s="78">
        <v>14</v>
      </c>
      <c r="AP695" s="65">
        <f>IFERROR(AO695/AK686,"-")</f>
        <v>2.8000000000000001E-2</v>
      </c>
      <c r="AQ695" s="81">
        <f t="shared" si="76"/>
        <v>10827.642857142857</v>
      </c>
      <c r="AR695" s="355"/>
      <c r="AS695" s="355"/>
      <c r="AT695" s="49" t="s">
        <v>115</v>
      </c>
      <c r="AU695" s="78">
        <v>197013</v>
      </c>
      <c r="AV695" s="65">
        <f>IFERROR(AU695/AR686,"-")</f>
        <v>4.9081508892235182E-4</v>
      </c>
      <c r="AW695" s="78">
        <v>15</v>
      </c>
      <c r="AX695" s="65">
        <f>IFERROR(AW695/AS686,"-")</f>
        <v>1.9710906701708279E-2</v>
      </c>
      <c r="AY695" s="192">
        <f t="shared" si="77"/>
        <v>13134.2</v>
      </c>
      <c r="AZ695" s="355"/>
      <c r="BA695" s="355"/>
      <c r="BB695" s="49" t="s">
        <v>115</v>
      </c>
      <c r="BC695" s="78">
        <v>0</v>
      </c>
      <c r="BD695" s="65">
        <f>IFERROR(BC695/AZ686,"-")</f>
        <v>0</v>
      </c>
      <c r="BE695" s="78">
        <v>0</v>
      </c>
      <c r="BF695" s="65">
        <f>IFERROR(BE695/BA686,"-")</f>
        <v>0</v>
      </c>
      <c r="BG695" s="81" t="str">
        <f t="shared" si="78"/>
        <v>-</v>
      </c>
      <c r="BH695" s="355"/>
      <c r="BI695" s="355"/>
      <c r="BJ695" s="49" t="s">
        <v>115</v>
      </c>
      <c r="BK695" s="78">
        <v>88412</v>
      </c>
      <c r="BL695" s="65">
        <f>IFERROR(BK695/BH686,"-")</f>
        <v>2.7055342453948818E-4</v>
      </c>
      <c r="BM695" s="78">
        <v>8</v>
      </c>
      <c r="BN695" s="65">
        <f>IFERROR(BM695/BI686,"-")</f>
        <v>9.7442143727161992E-3</v>
      </c>
      <c r="BO695" s="192">
        <f t="shared" si="79"/>
        <v>11051.5</v>
      </c>
      <c r="BP695" s="286"/>
    </row>
    <row r="696" spans="2:68" s="10" customFormat="1" ht="13.15" customHeight="1">
      <c r="B696" s="457"/>
      <c r="C696" s="456"/>
      <c r="D696" s="458"/>
      <c r="E696" s="458"/>
      <c r="F696" s="49" t="s">
        <v>116</v>
      </c>
      <c r="G696" s="78">
        <v>467834</v>
      </c>
      <c r="H696" s="65">
        <f>IFERROR(G696/D686,"-")</f>
        <v>4.3808385671560059E-3</v>
      </c>
      <c r="I696" s="78">
        <v>3</v>
      </c>
      <c r="J696" s="65">
        <f>IFERROR(I696/E686,"-")</f>
        <v>2.34375E-2</v>
      </c>
      <c r="K696" s="81">
        <f t="shared" si="72"/>
        <v>155944.66666666666</v>
      </c>
      <c r="L696" s="355"/>
      <c r="M696" s="355"/>
      <c r="N696" s="49" t="s">
        <v>116</v>
      </c>
      <c r="O696" s="78">
        <v>968664</v>
      </c>
      <c r="P696" s="65">
        <f>IFERROR(O696/L686,"-")</f>
        <v>1.184297212503093E-3</v>
      </c>
      <c r="Q696" s="78">
        <v>8</v>
      </c>
      <c r="R696" s="65">
        <f>IFERROR(Q696/M686,"-")</f>
        <v>5.208333333333333E-3</v>
      </c>
      <c r="S696" s="81">
        <f t="shared" si="73"/>
        <v>121083</v>
      </c>
      <c r="T696" s="355"/>
      <c r="U696" s="355"/>
      <c r="V696" s="49" t="s">
        <v>116</v>
      </c>
      <c r="W696" s="78">
        <v>0</v>
      </c>
      <c r="X696" s="65">
        <f>IFERROR(W696/T686,"-")</f>
        <v>0</v>
      </c>
      <c r="Y696" s="78">
        <v>0</v>
      </c>
      <c r="Z696" s="65">
        <f>IFERROR(Y696/U686,"-")</f>
        <v>0</v>
      </c>
      <c r="AA696" s="192" t="str">
        <f t="shared" si="74"/>
        <v>-</v>
      </c>
      <c r="AB696" s="355"/>
      <c r="AC696" s="355"/>
      <c r="AD696" s="49" t="s">
        <v>116</v>
      </c>
      <c r="AE696" s="78">
        <v>23846</v>
      </c>
      <c r="AF696" s="65">
        <f>IFERROR(AE696/AB686,"-")</f>
        <v>4.1894754669896531E-4</v>
      </c>
      <c r="AG696" s="78">
        <v>1</v>
      </c>
      <c r="AH696" s="65">
        <f>IFERROR(AG696/AC686,"-")</f>
        <v>5.6497175141242938E-3</v>
      </c>
      <c r="AI696" s="81">
        <f t="shared" si="75"/>
        <v>23846</v>
      </c>
      <c r="AJ696" s="355"/>
      <c r="AK696" s="355"/>
      <c r="AL696" s="49" t="s">
        <v>116</v>
      </c>
      <c r="AM696" s="78">
        <v>761655</v>
      </c>
      <c r="AN696" s="65">
        <f>IFERROR(AM696/AJ686,"-")</f>
        <v>2.3102262381073722E-3</v>
      </c>
      <c r="AO696" s="78">
        <v>3</v>
      </c>
      <c r="AP696" s="65">
        <f>IFERROR(AO696/AK686,"-")</f>
        <v>6.0000000000000001E-3</v>
      </c>
      <c r="AQ696" s="81">
        <f t="shared" si="76"/>
        <v>253885</v>
      </c>
      <c r="AR696" s="355"/>
      <c r="AS696" s="355"/>
      <c r="AT696" s="49" t="s">
        <v>116</v>
      </c>
      <c r="AU696" s="78">
        <v>183163</v>
      </c>
      <c r="AV696" s="65">
        <f>IFERROR(AU696/AR686,"-")</f>
        <v>4.5631082279994073E-4</v>
      </c>
      <c r="AW696" s="78">
        <v>4</v>
      </c>
      <c r="AX696" s="65">
        <f>IFERROR(AW696/AS686,"-")</f>
        <v>5.2562417871222077E-3</v>
      </c>
      <c r="AY696" s="192">
        <f t="shared" si="77"/>
        <v>45790.75</v>
      </c>
      <c r="AZ696" s="355"/>
      <c r="BA696" s="355"/>
      <c r="BB696" s="49" t="s">
        <v>116</v>
      </c>
      <c r="BC696" s="78">
        <v>0</v>
      </c>
      <c r="BD696" s="65">
        <f>IFERROR(BC696/AZ686,"-")</f>
        <v>0</v>
      </c>
      <c r="BE696" s="78">
        <v>0</v>
      </c>
      <c r="BF696" s="65">
        <f>IFERROR(BE696/BA686,"-")</f>
        <v>0</v>
      </c>
      <c r="BG696" s="81" t="str">
        <f t="shared" si="78"/>
        <v>-</v>
      </c>
      <c r="BH696" s="355"/>
      <c r="BI696" s="355"/>
      <c r="BJ696" s="49" t="s">
        <v>116</v>
      </c>
      <c r="BK696" s="78">
        <v>86365</v>
      </c>
      <c r="BL696" s="65">
        <f>IFERROR(BK696/BH686,"-")</f>
        <v>2.6428931039172167E-4</v>
      </c>
      <c r="BM696" s="78">
        <v>2</v>
      </c>
      <c r="BN696" s="65">
        <f>IFERROR(BM696/BI686,"-")</f>
        <v>2.4360535931790498E-3</v>
      </c>
      <c r="BO696" s="192">
        <f t="shared" si="79"/>
        <v>43182.5</v>
      </c>
      <c r="BP696" s="286"/>
    </row>
    <row r="697" spans="2:68" s="10" customFormat="1" ht="13.15" customHeight="1">
      <c r="B697" s="457"/>
      <c r="C697" s="456"/>
      <c r="D697" s="458"/>
      <c r="E697" s="458"/>
      <c r="F697" s="49" t="s">
        <v>117</v>
      </c>
      <c r="G697" s="78">
        <v>704141</v>
      </c>
      <c r="H697" s="65">
        <f>IFERROR(G697/D686,"-")</f>
        <v>6.593638020143463E-3</v>
      </c>
      <c r="I697" s="78">
        <v>2</v>
      </c>
      <c r="J697" s="65">
        <f>IFERROR(I697/E686,"-")</f>
        <v>1.5625E-2</v>
      </c>
      <c r="K697" s="81">
        <f t="shared" si="72"/>
        <v>352070.5</v>
      </c>
      <c r="L697" s="355"/>
      <c r="M697" s="355"/>
      <c r="N697" s="49" t="s">
        <v>117</v>
      </c>
      <c r="O697" s="78">
        <v>1690920</v>
      </c>
      <c r="P697" s="65">
        <f>IFERROR(O697/L686,"-")</f>
        <v>2.0673338149923295E-3</v>
      </c>
      <c r="Q697" s="78">
        <v>18</v>
      </c>
      <c r="R697" s="65">
        <f>IFERROR(Q697/M686,"-")</f>
        <v>1.171875E-2</v>
      </c>
      <c r="S697" s="81">
        <f t="shared" si="73"/>
        <v>93940</v>
      </c>
      <c r="T697" s="355"/>
      <c r="U697" s="355"/>
      <c r="V697" s="49" t="s">
        <v>117</v>
      </c>
      <c r="W697" s="78">
        <v>0</v>
      </c>
      <c r="X697" s="65">
        <f>IFERROR(W697/T686,"-")</f>
        <v>0</v>
      </c>
      <c r="Y697" s="78">
        <v>0</v>
      </c>
      <c r="Z697" s="65">
        <f>IFERROR(Y697/U686,"-")</f>
        <v>0</v>
      </c>
      <c r="AA697" s="192" t="str">
        <f t="shared" si="74"/>
        <v>-</v>
      </c>
      <c r="AB697" s="355"/>
      <c r="AC697" s="355"/>
      <c r="AD697" s="49" t="s">
        <v>117</v>
      </c>
      <c r="AE697" s="78">
        <v>507585</v>
      </c>
      <c r="AF697" s="65">
        <f>IFERROR(AE697/AB686,"-")</f>
        <v>8.9177006831835243E-3</v>
      </c>
      <c r="AG697" s="78">
        <v>3</v>
      </c>
      <c r="AH697" s="65">
        <f>IFERROR(AG697/AC686,"-")</f>
        <v>1.6949152542372881E-2</v>
      </c>
      <c r="AI697" s="81">
        <f t="shared" si="75"/>
        <v>169195</v>
      </c>
      <c r="AJ697" s="355"/>
      <c r="AK697" s="355"/>
      <c r="AL697" s="49" t="s">
        <v>117</v>
      </c>
      <c r="AM697" s="78">
        <v>956251</v>
      </c>
      <c r="AN697" s="65">
        <f>IFERROR(AM697/AJ686,"-")</f>
        <v>2.9004682571720959E-3</v>
      </c>
      <c r="AO697" s="78">
        <v>7</v>
      </c>
      <c r="AP697" s="65">
        <f>IFERROR(AO697/AK686,"-")</f>
        <v>1.4E-2</v>
      </c>
      <c r="AQ697" s="81">
        <f t="shared" si="76"/>
        <v>136607.28571428571</v>
      </c>
      <c r="AR697" s="355"/>
      <c r="AS697" s="355"/>
      <c r="AT697" s="49" t="s">
        <v>117</v>
      </c>
      <c r="AU697" s="78">
        <v>227084</v>
      </c>
      <c r="AV697" s="65">
        <f>IFERROR(AU697/AR686,"-")</f>
        <v>5.6573045257340038E-4</v>
      </c>
      <c r="AW697" s="78">
        <v>8</v>
      </c>
      <c r="AX697" s="65">
        <f>IFERROR(AW697/AS686,"-")</f>
        <v>1.0512483574244415E-2</v>
      </c>
      <c r="AY697" s="192">
        <f t="shared" si="77"/>
        <v>28385.5</v>
      </c>
      <c r="AZ697" s="355"/>
      <c r="BA697" s="355"/>
      <c r="BB697" s="49" t="s">
        <v>117</v>
      </c>
      <c r="BC697" s="78">
        <v>0</v>
      </c>
      <c r="BD697" s="65">
        <f>IFERROR(BC697/AZ686,"-")</f>
        <v>0</v>
      </c>
      <c r="BE697" s="78">
        <v>0</v>
      </c>
      <c r="BF697" s="65">
        <f>IFERROR(BE697/BA686,"-")</f>
        <v>0</v>
      </c>
      <c r="BG697" s="81" t="str">
        <f t="shared" si="78"/>
        <v>-</v>
      </c>
      <c r="BH697" s="355"/>
      <c r="BI697" s="355"/>
      <c r="BJ697" s="49" t="s">
        <v>117</v>
      </c>
      <c r="BK697" s="78">
        <v>684423</v>
      </c>
      <c r="BL697" s="65">
        <f>IFERROR(BK697/BH686,"-")</f>
        <v>2.0944327295343403E-3</v>
      </c>
      <c r="BM697" s="78">
        <v>4</v>
      </c>
      <c r="BN697" s="65">
        <f>IFERROR(BM697/BI686,"-")</f>
        <v>4.8721071863580996E-3</v>
      </c>
      <c r="BO697" s="192">
        <f t="shared" si="79"/>
        <v>171105.75</v>
      </c>
      <c r="BP697" s="286"/>
    </row>
    <row r="698" spans="2:68" s="10" customFormat="1" ht="13.15" customHeight="1">
      <c r="B698" s="457"/>
      <c r="C698" s="456"/>
      <c r="D698" s="458"/>
      <c r="E698" s="458"/>
      <c r="F698" s="49" t="s">
        <v>118</v>
      </c>
      <c r="G698" s="78">
        <v>1408804</v>
      </c>
      <c r="H698" s="65">
        <f>IFERROR(G698/D686,"-")</f>
        <v>1.3192164094024055E-2</v>
      </c>
      <c r="I698" s="78">
        <v>14</v>
      </c>
      <c r="J698" s="65">
        <f>IFERROR(I698/E686,"-")</f>
        <v>0.109375</v>
      </c>
      <c r="K698" s="81">
        <f t="shared" si="72"/>
        <v>100628.85714285714</v>
      </c>
      <c r="L698" s="355"/>
      <c r="M698" s="355"/>
      <c r="N698" s="49" t="s">
        <v>118</v>
      </c>
      <c r="O698" s="78">
        <v>7673161</v>
      </c>
      <c r="P698" s="65">
        <f>IFERROR(O698/L686,"-")</f>
        <v>9.3812748108605716E-3</v>
      </c>
      <c r="Q698" s="78">
        <v>180</v>
      </c>
      <c r="R698" s="65">
        <f>IFERROR(Q698/M686,"-")</f>
        <v>0.1171875</v>
      </c>
      <c r="S698" s="81">
        <f t="shared" si="73"/>
        <v>42628.672222222223</v>
      </c>
      <c r="T698" s="355"/>
      <c r="U698" s="355"/>
      <c r="V698" s="49" t="s">
        <v>118</v>
      </c>
      <c r="W698" s="78">
        <v>694753</v>
      </c>
      <c r="X698" s="65">
        <f>IFERROR(W698/T686,"-")</f>
        <v>2.3469347424902635E-2</v>
      </c>
      <c r="Y698" s="78">
        <v>12</v>
      </c>
      <c r="Z698" s="65">
        <f>IFERROR(Y698/U686,"-")</f>
        <v>0.12371134020618557</v>
      </c>
      <c r="AA698" s="192">
        <f t="shared" si="74"/>
        <v>57896.083333333336</v>
      </c>
      <c r="AB698" s="355"/>
      <c r="AC698" s="355"/>
      <c r="AD698" s="49" t="s">
        <v>118</v>
      </c>
      <c r="AE698" s="78">
        <v>505421</v>
      </c>
      <c r="AF698" s="65">
        <f>IFERROR(AE698/AB686,"-")</f>
        <v>8.8796816237581878E-3</v>
      </c>
      <c r="AG698" s="78">
        <v>15</v>
      </c>
      <c r="AH698" s="65">
        <f>IFERROR(AG698/AC686,"-")</f>
        <v>8.4745762711864403E-2</v>
      </c>
      <c r="AI698" s="81">
        <f t="shared" si="75"/>
        <v>33694.73333333333</v>
      </c>
      <c r="AJ698" s="355"/>
      <c r="AK698" s="355"/>
      <c r="AL698" s="49" t="s">
        <v>118</v>
      </c>
      <c r="AM698" s="78">
        <v>2771621</v>
      </c>
      <c r="AN698" s="65">
        <f>IFERROR(AM698/AJ686,"-")</f>
        <v>8.4067872675809823E-3</v>
      </c>
      <c r="AO698" s="78">
        <v>62</v>
      </c>
      <c r="AP698" s="65">
        <f>IFERROR(AO698/AK686,"-")</f>
        <v>0.124</v>
      </c>
      <c r="AQ698" s="81">
        <f t="shared" si="76"/>
        <v>44703.56451612903</v>
      </c>
      <c r="AR698" s="355"/>
      <c r="AS698" s="355"/>
      <c r="AT698" s="49" t="s">
        <v>118</v>
      </c>
      <c r="AU698" s="78">
        <v>3701366</v>
      </c>
      <c r="AV698" s="65">
        <f>IFERROR(AU698/AR686,"-")</f>
        <v>9.2211492765663667E-3</v>
      </c>
      <c r="AW698" s="78">
        <v>91</v>
      </c>
      <c r="AX698" s="65">
        <f>IFERROR(AW698/AS686,"-")</f>
        <v>0.11957950065703023</v>
      </c>
      <c r="AY698" s="192">
        <f t="shared" si="77"/>
        <v>40674.351648351651</v>
      </c>
      <c r="AZ698" s="355"/>
      <c r="BA698" s="355"/>
      <c r="BB698" s="49" t="s">
        <v>118</v>
      </c>
      <c r="BC698" s="78">
        <v>0</v>
      </c>
      <c r="BD698" s="65">
        <f>IFERROR(BC698/AZ686,"-")</f>
        <v>0</v>
      </c>
      <c r="BE698" s="78">
        <v>0</v>
      </c>
      <c r="BF698" s="65">
        <f>IFERROR(BE698/BA686,"-")</f>
        <v>0</v>
      </c>
      <c r="BG698" s="81" t="str">
        <f t="shared" si="78"/>
        <v>-</v>
      </c>
      <c r="BH698" s="355"/>
      <c r="BI698" s="355"/>
      <c r="BJ698" s="49" t="s">
        <v>118</v>
      </c>
      <c r="BK698" s="78">
        <v>2970875</v>
      </c>
      <c r="BL698" s="65">
        <f>IFERROR(BK698/BH686,"-")</f>
        <v>9.0913044058357675E-3</v>
      </c>
      <c r="BM698" s="78">
        <v>72</v>
      </c>
      <c r="BN698" s="65">
        <f>IFERROR(BM698/BI686,"-")</f>
        <v>8.76979293544458E-2</v>
      </c>
      <c r="BO698" s="192">
        <f t="shared" si="79"/>
        <v>41262.152777777781</v>
      </c>
      <c r="BP698" s="286"/>
    </row>
    <row r="699" spans="2:68" s="10" customFormat="1" ht="13.15" customHeight="1">
      <c r="B699" s="457"/>
      <c r="C699" s="456"/>
      <c r="D699" s="458"/>
      <c r="E699" s="458"/>
      <c r="F699" s="49" t="s">
        <v>119</v>
      </c>
      <c r="G699" s="78">
        <v>1320872</v>
      </c>
      <c r="H699" s="65">
        <f>IFERROR(G699/D686,"-")</f>
        <v>1.23687611415085E-2</v>
      </c>
      <c r="I699" s="78">
        <v>20</v>
      </c>
      <c r="J699" s="65">
        <f>IFERROR(I699/E686,"-")</f>
        <v>0.15625</v>
      </c>
      <c r="K699" s="81">
        <f t="shared" si="72"/>
        <v>66043.600000000006</v>
      </c>
      <c r="L699" s="355"/>
      <c r="M699" s="355"/>
      <c r="N699" s="49" t="s">
        <v>119</v>
      </c>
      <c r="O699" s="78">
        <v>6831234</v>
      </c>
      <c r="P699" s="65">
        <f>IFERROR(O699/L686,"-")</f>
        <v>8.3519273805533738E-3</v>
      </c>
      <c r="Q699" s="78">
        <v>111</v>
      </c>
      <c r="R699" s="65">
        <f>IFERROR(Q699/M686,"-")</f>
        <v>7.2265625E-2</v>
      </c>
      <c r="S699" s="81">
        <f t="shared" si="73"/>
        <v>61542.648648648646</v>
      </c>
      <c r="T699" s="355"/>
      <c r="U699" s="355"/>
      <c r="V699" s="49" t="s">
        <v>119</v>
      </c>
      <c r="W699" s="78">
        <v>634788</v>
      </c>
      <c r="X699" s="65">
        <f>IFERROR(W699/T686,"-")</f>
        <v>2.1443678707625723E-2</v>
      </c>
      <c r="Y699" s="78">
        <v>7</v>
      </c>
      <c r="Z699" s="65">
        <f>IFERROR(Y699/U686,"-")</f>
        <v>7.2164948453608241E-2</v>
      </c>
      <c r="AA699" s="192">
        <f t="shared" si="74"/>
        <v>90684</v>
      </c>
      <c r="AB699" s="355"/>
      <c r="AC699" s="355"/>
      <c r="AD699" s="49" t="s">
        <v>119</v>
      </c>
      <c r="AE699" s="78">
        <v>711630</v>
      </c>
      <c r="AF699" s="65">
        <f>IFERROR(AE699/AB686,"-")</f>
        <v>1.2502543095587716E-2</v>
      </c>
      <c r="AG699" s="78">
        <v>9</v>
      </c>
      <c r="AH699" s="65">
        <f>IFERROR(AG699/AC686,"-")</f>
        <v>5.0847457627118647E-2</v>
      </c>
      <c r="AI699" s="81">
        <f t="shared" si="75"/>
        <v>79070</v>
      </c>
      <c r="AJ699" s="355"/>
      <c r="AK699" s="355"/>
      <c r="AL699" s="49" t="s">
        <v>119</v>
      </c>
      <c r="AM699" s="78">
        <v>2593637</v>
      </c>
      <c r="AN699" s="65">
        <f>IFERROR(AM699/AJ686,"-")</f>
        <v>7.866932206216844E-3</v>
      </c>
      <c r="AO699" s="78">
        <v>49</v>
      </c>
      <c r="AP699" s="65">
        <f>IFERROR(AO699/AK686,"-")</f>
        <v>9.8000000000000004E-2</v>
      </c>
      <c r="AQ699" s="81">
        <f t="shared" si="76"/>
        <v>52931.367346938772</v>
      </c>
      <c r="AR699" s="355"/>
      <c r="AS699" s="355"/>
      <c r="AT699" s="49" t="s">
        <v>119</v>
      </c>
      <c r="AU699" s="78">
        <v>2891179</v>
      </c>
      <c r="AV699" s="65">
        <f>IFERROR(AU699/AR686,"-")</f>
        <v>7.2027443771499151E-3</v>
      </c>
      <c r="AW699" s="78">
        <v>46</v>
      </c>
      <c r="AX699" s="65">
        <f>IFERROR(AW699/AS686,"-")</f>
        <v>6.0446780551905388E-2</v>
      </c>
      <c r="AY699" s="192">
        <f t="shared" si="77"/>
        <v>62851.717391304344</v>
      </c>
      <c r="AZ699" s="355"/>
      <c r="BA699" s="355"/>
      <c r="BB699" s="49" t="s">
        <v>119</v>
      </c>
      <c r="BC699" s="78">
        <v>0</v>
      </c>
      <c r="BD699" s="65">
        <f>IFERROR(BC699/AZ686,"-")</f>
        <v>0</v>
      </c>
      <c r="BE699" s="78">
        <v>0</v>
      </c>
      <c r="BF699" s="65">
        <f>IFERROR(BE699/BA686,"-")</f>
        <v>0</v>
      </c>
      <c r="BG699" s="81" t="str">
        <f t="shared" si="78"/>
        <v>-</v>
      </c>
      <c r="BH699" s="355"/>
      <c r="BI699" s="355"/>
      <c r="BJ699" s="49" t="s">
        <v>119</v>
      </c>
      <c r="BK699" s="78">
        <v>1998512</v>
      </c>
      <c r="BL699" s="65">
        <f>IFERROR(BK699/BH686,"-")</f>
        <v>6.1157339001861911E-3</v>
      </c>
      <c r="BM699" s="78">
        <v>40</v>
      </c>
      <c r="BN699" s="65">
        <f>IFERROR(BM699/BI686,"-")</f>
        <v>4.8721071863580996E-2</v>
      </c>
      <c r="BO699" s="192">
        <f t="shared" si="79"/>
        <v>49962.8</v>
      </c>
      <c r="BP699" s="286"/>
    </row>
    <row r="700" spans="2:68" s="10" customFormat="1" ht="13.15" customHeight="1">
      <c r="B700" s="457"/>
      <c r="C700" s="456"/>
      <c r="D700" s="458"/>
      <c r="E700" s="458"/>
      <c r="F700" s="49" t="s">
        <v>120</v>
      </c>
      <c r="G700" s="78">
        <v>219841</v>
      </c>
      <c r="H700" s="65">
        <f>IFERROR(G700/D686,"-")</f>
        <v>2.0586103862526954E-3</v>
      </c>
      <c r="I700" s="78">
        <v>11</v>
      </c>
      <c r="J700" s="65">
        <f>IFERROR(I700/E686,"-")</f>
        <v>8.59375E-2</v>
      </c>
      <c r="K700" s="81">
        <f t="shared" si="72"/>
        <v>19985.545454545456</v>
      </c>
      <c r="L700" s="355"/>
      <c r="M700" s="355"/>
      <c r="N700" s="49" t="s">
        <v>120</v>
      </c>
      <c r="O700" s="78">
        <v>1959509</v>
      </c>
      <c r="P700" s="65">
        <f>IFERROR(O700/L686,"-")</f>
        <v>2.3957131126734585E-3</v>
      </c>
      <c r="Q700" s="78">
        <v>74</v>
      </c>
      <c r="R700" s="65">
        <f>IFERROR(Q700/M686,"-")</f>
        <v>4.8177083333333336E-2</v>
      </c>
      <c r="S700" s="81">
        <f t="shared" si="73"/>
        <v>26479.85135135135</v>
      </c>
      <c r="T700" s="355"/>
      <c r="U700" s="355"/>
      <c r="V700" s="49" t="s">
        <v>120</v>
      </c>
      <c r="W700" s="78">
        <v>17403</v>
      </c>
      <c r="X700" s="65">
        <f>IFERROR(W700/T686,"-")</f>
        <v>5.8788814619811726E-4</v>
      </c>
      <c r="Y700" s="78">
        <v>1</v>
      </c>
      <c r="Z700" s="65">
        <f>IFERROR(Y700/U686,"-")</f>
        <v>1.0309278350515464E-2</v>
      </c>
      <c r="AA700" s="192">
        <f t="shared" si="74"/>
        <v>17403</v>
      </c>
      <c r="AB700" s="355"/>
      <c r="AC700" s="355"/>
      <c r="AD700" s="49" t="s">
        <v>120</v>
      </c>
      <c r="AE700" s="78">
        <v>146121</v>
      </c>
      <c r="AF700" s="65">
        <f>IFERROR(AE700/AB686,"-")</f>
        <v>2.567182524163361E-3</v>
      </c>
      <c r="AG700" s="78">
        <v>1</v>
      </c>
      <c r="AH700" s="65">
        <f>IFERROR(AG700/AC686,"-")</f>
        <v>5.6497175141242938E-3</v>
      </c>
      <c r="AI700" s="81">
        <f t="shared" si="75"/>
        <v>146121</v>
      </c>
      <c r="AJ700" s="355"/>
      <c r="AK700" s="355"/>
      <c r="AL700" s="49" t="s">
        <v>120</v>
      </c>
      <c r="AM700" s="78">
        <v>803590</v>
      </c>
      <c r="AN700" s="65">
        <f>IFERROR(AM700/AJ686,"-")</f>
        <v>2.437422064689004E-3</v>
      </c>
      <c r="AO700" s="78">
        <v>22</v>
      </c>
      <c r="AP700" s="65">
        <f>IFERROR(AO700/AK686,"-")</f>
        <v>4.3999999999999997E-2</v>
      </c>
      <c r="AQ700" s="81">
        <f t="shared" si="76"/>
        <v>36526.818181818184</v>
      </c>
      <c r="AR700" s="355"/>
      <c r="AS700" s="355"/>
      <c r="AT700" s="49" t="s">
        <v>120</v>
      </c>
      <c r="AU700" s="78">
        <v>992395</v>
      </c>
      <c r="AV700" s="65">
        <f>IFERROR(AU700/AR686,"-")</f>
        <v>2.4723365471877356E-3</v>
      </c>
      <c r="AW700" s="78">
        <v>50</v>
      </c>
      <c r="AX700" s="65">
        <f>IFERROR(AW700/AS686,"-")</f>
        <v>6.5703022339027597E-2</v>
      </c>
      <c r="AY700" s="192">
        <f t="shared" si="77"/>
        <v>19847.900000000001</v>
      </c>
      <c r="AZ700" s="355"/>
      <c r="BA700" s="355"/>
      <c r="BB700" s="49" t="s">
        <v>120</v>
      </c>
      <c r="BC700" s="78">
        <v>0</v>
      </c>
      <c r="BD700" s="65">
        <f>IFERROR(BC700/AZ686,"-")</f>
        <v>0</v>
      </c>
      <c r="BE700" s="78">
        <v>0</v>
      </c>
      <c r="BF700" s="65">
        <f>IFERROR(BE700/BA686,"-")</f>
        <v>0</v>
      </c>
      <c r="BG700" s="81" t="str">
        <f t="shared" si="78"/>
        <v>-</v>
      </c>
      <c r="BH700" s="355"/>
      <c r="BI700" s="355"/>
      <c r="BJ700" s="49" t="s">
        <v>120</v>
      </c>
      <c r="BK700" s="78">
        <v>749689</v>
      </c>
      <c r="BL700" s="65">
        <f>IFERROR(BK700/BH686,"-")</f>
        <v>2.2941560680629818E-3</v>
      </c>
      <c r="BM700" s="78">
        <v>29</v>
      </c>
      <c r="BN700" s="65">
        <f>IFERROR(BM700/BI686,"-")</f>
        <v>3.5322777101096221E-2</v>
      </c>
      <c r="BO700" s="192">
        <f t="shared" si="79"/>
        <v>25851.344827586207</v>
      </c>
      <c r="BP700" s="286"/>
    </row>
    <row r="701" spans="2:68" s="10" customFormat="1" ht="13.15" customHeight="1">
      <c r="B701" s="457"/>
      <c r="C701" s="456"/>
      <c r="D701" s="458"/>
      <c r="E701" s="458"/>
      <c r="F701" s="50" t="s">
        <v>121</v>
      </c>
      <c r="G701" s="79">
        <v>357106</v>
      </c>
      <c r="H701" s="66">
        <f>IFERROR(G701/D686,"-")</f>
        <v>3.3439718732773006E-3</v>
      </c>
      <c r="I701" s="79">
        <v>14</v>
      </c>
      <c r="J701" s="66">
        <f>IFERROR(I701/E686,"-")</f>
        <v>0.109375</v>
      </c>
      <c r="K701" s="82">
        <f t="shared" si="72"/>
        <v>25507.571428571428</v>
      </c>
      <c r="L701" s="355"/>
      <c r="M701" s="355"/>
      <c r="N701" s="50" t="s">
        <v>121</v>
      </c>
      <c r="O701" s="79">
        <v>841037</v>
      </c>
      <c r="P701" s="66">
        <f>IFERROR(O701/L686,"-")</f>
        <v>1.0282593083999858E-3</v>
      </c>
      <c r="Q701" s="79">
        <v>104</v>
      </c>
      <c r="R701" s="66">
        <f>IFERROR(Q701/M686,"-")</f>
        <v>6.7708333333333329E-2</v>
      </c>
      <c r="S701" s="82">
        <f t="shared" si="73"/>
        <v>8086.8942307692305</v>
      </c>
      <c r="T701" s="355"/>
      <c r="U701" s="355"/>
      <c r="V701" s="50" t="s">
        <v>121</v>
      </c>
      <c r="W701" s="79">
        <v>35280</v>
      </c>
      <c r="X701" s="66">
        <f>IFERROR(W701/T686,"-")</f>
        <v>1.1917884156679639E-3</v>
      </c>
      <c r="Y701" s="79">
        <v>4</v>
      </c>
      <c r="Z701" s="66">
        <f>IFERROR(Y701/U686,"-")</f>
        <v>4.1237113402061855E-2</v>
      </c>
      <c r="AA701" s="193">
        <f t="shared" si="74"/>
        <v>8820</v>
      </c>
      <c r="AB701" s="355"/>
      <c r="AC701" s="355"/>
      <c r="AD701" s="50" t="s">
        <v>121</v>
      </c>
      <c r="AE701" s="79">
        <v>22211</v>
      </c>
      <c r="AF701" s="66">
        <f>IFERROR(AE701/AB686,"-")</f>
        <v>3.9022242555274334E-4</v>
      </c>
      <c r="AG701" s="79">
        <v>5</v>
      </c>
      <c r="AH701" s="66">
        <f>IFERROR(AG701/AC686,"-")</f>
        <v>2.8248587570621469E-2</v>
      </c>
      <c r="AI701" s="82">
        <f t="shared" si="75"/>
        <v>4442.2</v>
      </c>
      <c r="AJ701" s="355"/>
      <c r="AK701" s="355"/>
      <c r="AL701" s="50" t="s">
        <v>121</v>
      </c>
      <c r="AM701" s="79">
        <v>192053</v>
      </c>
      <c r="AN701" s="66">
        <f>IFERROR(AM701/AJ686,"-")</f>
        <v>5.8252867729777279E-4</v>
      </c>
      <c r="AO701" s="79">
        <v>33</v>
      </c>
      <c r="AP701" s="66">
        <f>IFERROR(AO701/AK686,"-")</f>
        <v>6.6000000000000003E-2</v>
      </c>
      <c r="AQ701" s="82">
        <f t="shared" si="76"/>
        <v>5819.787878787879</v>
      </c>
      <c r="AR701" s="355"/>
      <c r="AS701" s="355"/>
      <c r="AT701" s="50" t="s">
        <v>121</v>
      </c>
      <c r="AU701" s="79">
        <v>591493</v>
      </c>
      <c r="AV701" s="66">
        <f>IFERROR(AU701/AR686,"-")</f>
        <v>1.4735763091366998E-3</v>
      </c>
      <c r="AW701" s="79">
        <v>62</v>
      </c>
      <c r="AX701" s="68">
        <f>IFERROR(AW701/AS686,"-")</f>
        <v>8.1471747700394212E-2</v>
      </c>
      <c r="AY701" s="193">
        <f t="shared" si="77"/>
        <v>9540.2096774193542</v>
      </c>
      <c r="AZ701" s="355"/>
      <c r="BA701" s="355"/>
      <c r="BB701" s="50" t="s">
        <v>121</v>
      </c>
      <c r="BC701" s="79">
        <v>0</v>
      </c>
      <c r="BD701" s="66">
        <f>IFERROR(BC701/AZ686,"-")</f>
        <v>0</v>
      </c>
      <c r="BE701" s="79">
        <v>0</v>
      </c>
      <c r="BF701" s="66">
        <f>IFERROR(BE701/BA686,"-")</f>
        <v>0</v>
      </c>
      <c r="BG701" s="82" t="str">
        <f t="shared" si="78"/>
        <v>-</v>
      </c>
      <c r="BH701" s="355"/>
      <c r="BI701" s="355"/>
      <c r="BJ701" s="50" t="s">
        <v>121</v>
      </c>
      <c r="BK701" s="79">
        <v>243932</v>
      </c>
      <c r="BL701" s="66">
        <f>IFERROR(BK701/BH686,"-")</f>
        <v>7.4646697229749836E-4</v>
      </c>
      <c r="BM701" s="79">
        <v>38</v>
      </c>
      <c r="BN701" s="66">
        <f>IFERROR(BM701/BI686,"-")</f>
        <v>4.6285018270401948E-2</v>
      </c>
      <c r="BO701" s="193">
        <f t="shared" si="79"/>
        <v>6419.2631578947367</v>
      </c>
      <c r="BP701" s="286"/>
    </row>
    <row r="702" spans="2:68" s="10" customFormat="1" ht="13.15" customHeight="1">
      <c r="B702" s="457"/>
      <c r="C702" s="456"/>
      <c r="D702" s="458"/>
      <c r="E702" s="458"/>
      <c r="F702" s="51" t="s">
        <v>71</v>
      </c>
      <c r="G702" s="74">
        <f>SUM(G686:G701)</f>
        <v>35274017</v>
      </c>
      <c r="H702" s="66">
        <f>IFERROR(G702/D686,"-")</f>
        <v>0.33030898586275598</v>
      </c>
      <c r="I702" s="79">
        <v>111</v>
      </c>
      <c r="J702" s="66">
        <f>IFERROR(I702/E686,"-")</f>
        <v>0.8671875</v>
      </c>
      <c r="K702" s="82">
        <f t="shared" si="72"/>
        <v>317783.93693693692</v>
      </c>
      <c r="L702" s="356"/>
      <c r="M702" s="356"/>
      <c r="N702" s="51" t="s">
        <v>71</v>
      </c>
      <c r="O702" s="74">
        <f>SUM(O686:O701)</f>
        <v>176682641</v>
      </c>
      <c r="P702" s="66">
        <f>IFERROR(O702/L686,"-")</f>
        <v>0.21601376662494393</v>
      </c>
      <c r="Q702" s="79">
        <v>1179</v>
      </c>
      <c r="R702" s="66">
        <f>IFERROR(Q702/M686,"-")</f>
        <v>0.767578125</v>
      </c>
      <c r="S702" s="82">
        <f t="shared" si="73"/>
        <v>149858.05004240881</v>
      </c>
      <c r="T702" s="356"/>
      <c r="U702" s="356"/>
      <c r="V702" s="51" t="s">
        <v>71</v>
      </c>
      <c r="W702" s="74">
        <f>SUM(W686:W701)</f>
        <v>5753654</v>
      </c>
      <c r="X702" s="66">
        <f>IFERROR(W702/T686,"-")</f>
        <v>0.19436332723814181</v>
      </c>
      <c r="Y702" s="79">
        <v>34</v>
      </c>
      <c r="Z702" s="66">
        <f>IFERROR(Y702/U686,"-")</f>
        <v>0.35051546391752575</v>
      </c>
      <c r="AA702" s="193">
        <f t="shared" si="74"/>
        <v>169225.11764705883</v>
      </c>
      <c r="AB702" s="356"/>
      <c r="AC702" s="356"/>
      <c r="AD702" s="51" t="s">
        <v>71</v>
      </c>
      <c r="AE702" s="74">
        <f>SUM(AE686:AE701)</f>
        <v>2869122</v>
      </c>
      <c r="AF702" s="66">
        <f>IFERROR(AE702/AB686,"-")</f>
        <v>5.0407264240544689E-2</v>
      </c>
      <c r="AG702" s="79">
        <v>56</v>
      </c>
      <c r="AH702" s="66">
        <f>IFERROR(AG702/AC686,"-")</f>
        <v>0.31638418079096048</v>
      </c>
      <c r="AI702" s="82">
        <f t="shared" si="75"/>
        <v>51234.321428571428</v>
      </c>
      <c r="AJ702" s="356"/>
      <c r="AK702" s="356"/>
      <c r="AL702" s="51" t="s">
        <v>71</v>
      </c>
      <c r="AM702" s="74">
        <f>SUM(AM686:AM701)</f>
        <v>86639673</v>
      </c>
      <c r="AN702" s="66">
        <f>IFERROR(AM702/AJ686,"-")</f>
        <v>0.2627925318229945</v>
      </c>
      <c r="AO702" s="79">
        <v>449</v>
      </c>
      <c r="AP702" s="66">
        <f>IFERROR(AO702/AK686,"-")</f>
        <v>0.89800000000000002</v>
      </c>
      <c r="AQ702" s="82">
        <f t="shared" si="76"/>
        <v>192961.40979955456</v>
      </c>
      <c r="AR702" s="356"/>
      <c r="AS702" s="356"/>
      <c r="AT702" s="51" t="s">
        <v>71</v>
      </c>
      <c r="AU702" s="74">
        <f>SUM(AU686:AU701)</f>
        <v>81420192</v>
      </c>
      <c r="AV702" s="66">
        <f>IFERROR(AU702/AR686,"-")</f>
        <v>0.20284072003652021</v>
      </c>
      <c r="AW702" s="79">
        <v>640</v>
      </c>
      <c r="AX702" s="153">
        <f>IFERROR(AW702/AS686,"-")</f>
        <v>0.84099868593955318</v>
      </c>
      <c r="AY702" s="282">
        <f t="shared" si="77"/>
        <v>127219.05</v>
      </c>
      <c r="AZ702" s="356"/>
      <c r="BA702" s="356"/>
      <c r="BB702" s="51" t="s">
        <v>71</v>
      </c>
      <c r="BC702" s="74">
        <f>SUM(BC686:BC701)</f>
        <v>0</v>
      </c>
      <c r="BD702" s="66">
        <f>IFERROR(BC702/AZ686,"-")</f>
        <v>0</v>
      </c>
      <c r="BE702" s="79">
        <v>0</v>
      </c>
      <c r="BF702" s="66">
        <f>IFERROR(BE702/BA686,"-")</f>
        <v>0</v>
      </c>
      <c r="BG702" s="82" t="str">
        <f t="shared" si="78"/>
        <v>-</v>
      </c>
      <c r="BH702" s="356"/>
      <c r="BI702" s="356"/>
      <c r="BJ702" s="51" t="s">
        <v>71</v>
      </c>
      <c r="BK702" s="74">
        <f>SUM(BK686:BK701)</f>
        <v>48169829</v>
      </c>
      <c r="BL702" s="66">
        <f>IFERROR(BK702/BH686,"-")</f>
        <v>0.14740659860009442</v>
      </c>
      <c r="BM702" s="79">
        <v>537</v>
      </c>
      <c r="BN702" s="66">
        <f>IFERROR(BM702/BI686,"-")</f>
        <v>0.65408038976857485</v>
      </c>
      <c r="BO702" s="193">
        <f t="shared" si="79"/>
        <v>89701.729981378026</v>
      </c>
      <c r="BP702" s="286"/>
    </row>
    <row r="703" spans="2:68" s="10" customFormat="1" ht="13.15" customHeight="1">
      <c r="B703" s="378">
        <v>42</v>
      </c>
      <c r="C703" s="373" t="s">
        <v>13</v>
      </c>
      <c r="D703" s="354">
        <v>340148650</v>
      </c>
      <c r="E703" s="354">
        <v>487</v>
      </c>
      <c r="F703" s="47" t="s">
        <v>107</v>
      </c>
      <c r="G703" s="77">
        <v>9890016</v>
      </c>
      <c r="H703" s="64">
        <f>IFERROR(G703/D703,"-")</f>
        <v>2.9075570342554646E-2</v>
      </c>
      <c r="I703" s="77">
        <v>131</v>
      </c>
      <c r="J703" s="64">
        <f>IFERROR(I703/E703,"-")</f>
        <v>0.26899383983572894</v>
      </c>
      <c r="K703" s="80">
        <f t="shared" si="72"/>
        <v>75496.305343511456</v>
      </c>
      <c r="L703" s="354">
        <v>2868667550</v>
      </c>
      <c r="M703" s="354">
        <v>6075</v>
      </c>
      <c r="N703" s="47" t="s">
        <v>107</v>
      </c>
      <c r="O703" s="77">
        <v>53766952</v>
      </c>
      <c r="P703" s="64">
        <f>IFERROR(O703/L703,"-")</f>
        <v>1.8742831319021266E-2</v>
      </c>
      <c r="Q703" s="77">
        <v>1040</v>
      </c>
      <c r="R703" s="64">
        <f>IFERROR(Q703/M703,"-")</f>
        <v>0.17119341563786009</v>
      </c>
      <c r="S703" s="80">
        <f t="shared" si="73"/>
        <v>51698.992307692308</v>
      </c>
      <c r="T703" s="354">
        <v>125257200</v>
      </c>
      <c r="U703" s="354">
        <v>433</v>
      </c>
      <c r="V703" s="47" t="s">
        <v>107</v>
      </c>
      <c r="W703" s="77">
        <v>3038696</v>
      </c>
      <c r="X703" s="64">
        <f>IFERROR(W703/T703,"-")</f>
        <v>2.4259651341399936E-2</v>
      </c>
      <c r="Y703" s="77">
        <v>49</v>
      </c>
      <c r="Z703" s="64">
        <f>IFERROR(Y703/U703,"-")</f>
        <v>0.11316397228637413</v>
      </c>
      <c r="AA703" s="191">
        <f t="shared" si="74"/>
        <v>62014.204081632655</v>
      </c>
      <c r="AB703" s="354">
        <v>247263680</v>
      </c>
      <c r="AC703" s="354">
        <v>890</v>
      </c>
      <c r="AD703" s="47" t="s">
        <v>107</v>
      </c>
      <c r="AE703" s="77">
        <v>3410100</v>
      </c>
      <c r="AF703" s="64">
        <f>IFERROR(AE703/AB703,"-")</f>
        <v>1.3791350189401048E-2</v>
      </c>
      <c r="AG703" s="77">
        <v>93</v>
      </c>
      <c r="AH703" s="64">
        <f>IFERROR(AG703/AC703,"-")</f>
        <v>0.10449438202247191</v>
      </c>
      <c r="AI703" s="80">
        <f t="shared" si="75"/>
        <v>36667.741935483871</v>
      </c>
      <c r="AJ703" s="354">
        <v>1075040170</v>
      </c>
      <c r="AK703" s="354">
        <v>1863</v>
      </c>
      <c r="AL703" s="47" t="s">
        <v>107</v>
      </c>
      <c r="AM703" s="77">
        <v>15061044</v>
      </c>
      <c r="AN703" s="64">
        <f>IFERROR(AM703/AJ703,"-")</f>
        <v>1.4009749979854241E-2</v>
      </c>
      <c r="AO703" s="77">
        <v>364</v>
      </c>
      <c r="AP703" s="64">
        <f>IFERROR(AO703/AK703,"-")</f>
        <v>0.19538378958668814</v>
      </c>
      <c r="AQ703" s="80">
        <f t="shared" si="76"/>
        <v>41376.494505494506</v>
      </c>
      <c r="AR703" s="354">
        <v>1391266190</v>
      </c>
      <c r="AS703" s="354">
        <v>2856</v>
      </c>
      <c r="AT703" s="47" t="s">
        <v>107</v>
      </c>
      <c r="AU703" s="77">
        <v>24676190</v>
      </c>
      <c r="AV703" s="64">
        <f>IFERROR(AU703/AR703,"-")</f>
        <v>1.7736498002585688E-2</v>
      </c>
      <c r="AW703" s="77">
        <v>521</v>
      </c>
      <c r="AX703" s="64">
        <f>IFERROR(AW703/AS703,"-")</f>
        <v>0.18242296918767506</v>
      </c>
      <c r="AY703" s="191">
        <f t="shared" si="77"/>
        <v>47363.128598848365</v>
      </c>
      <c r="AZ703" s="354">
        <v>236911640</v>
      </c>
      <c r="BA703" s="354">
        <v>225</v>
      </c>
      <c r="BB703" s="47" t="s">
        <v>107</v>
      </c>
      <c r="BC703" s="77">
        <v>13177814</v>
      </c>
      <c r="BD703" s="64">
        <f>IFERROR(BC703/AZ703,"-")</f>
        <v>5.5623328596264836E-2</v>
      </c>
      <c r="BE703" s="77">
        <v>76</v>
      </c>
      <c r="BF703" s="64">
        <f>IFERROR(BE703/BA703,"-")</f>
        <v>0.33777777777777779</v>
      </c>
      <c r="BG703" s="80">
        <f t="shared" si="78"/>
        <v>173392.28947368421</v>
      </c>
      <c r="BH703" s="354">
        <v>1408860130</v>
      </c>
      <c r="BI703" s="354">
        <v>3659</v>
      </c>
      <c r="BJ703" s="47" t="s">
        <v>107</v>
      </c>
      <c r="BK703" s="77">
        <v>20579292</v>
      </c>
      <c r="BL703" s="64">
        <f>IFERROR(BK703/BH703,"-")</f>
        <v>1.4607051162701296E-2</v>
      </c>
      <c r="BM703" s="77">
        <v>542</v>
      </c>
      <c r="BN703" s="64">
        <f>IFERROR(BM703/BI703,"-")</f>
        <v>0.14812790379885216</v>
      </c>
      <c r="BO703" s="191">
        <f t="shared" si="79"/>
        <v>37969.173431734314</v>
      </c>
      <c r="BP703" s="286"/>
    </row>
    <row r="704" spans="2:68" s="10" customFormat="1" ht="13.15" customHeight="1">
      <c r="B704" s="379"/>
      <c r="C704" s="374"/>
      <c r="D704" s="355"/>
      <c r="E704" s="355"/>
      <c r="F704" s="48" t="s">
        <v>108</v>
      </c>
      <c r="G704" s="78">
        <v>8775841</v>
      </c>
      <c r="H704" s="65">
        <f>IFERROR(G704/D703,"-")</f>
        <v>2.5800017139565305E-2</v>
      </c>
      <c r="I704" s="78">
        <v>133</v>
      </c>
      <c r="J704" s="65">
        <f>IFERROR(I704/E703,"-")</f>
        <v>0.2731006160164271</v>
      </c>
      <c r="K704" s="81">
        <f t="shared" si="72"/>
        <v>65983.766917293236</v>
      </c>
      <c r="L704" s="355"/>
      <c r="M704" s="355"/>
      <c r="N704" s="48" t="s">
        <v>108</v>
      </c>
      <c r="O704" s="78">
        <v>53327602</v>
      </c>
      <c r="P704" s="65">
        <f>IFERROR(O704/L703,"-")</f>
        <v>1.858967659044353E-2</v>
      </c>
      <c r="Q704" s="78">
        <v>1326</v>
      </c>
      <c r="R704" s="65">
        <f>IFERROR(Q704/M703,"-")</f>
        <v>0.21827160493827161</v>
      </c>
      <c r="S704" s="81">
        <f t="shared" si="73"/>
        <v>40216.894419306183</v>
      </c>
      <c r="T704" s="355"/>
      <c r="U704" s="355"/>
      <c r="V704" s="48" t="s">
        <v>108</v>
      </c>
      <c r="W704" s="78">
        <v>2431874</v>
      </c>
      <c r="X704" s="65">
        <f>IFERROR(W704/T703,"-")</f>
        <v>1.9415043606275727E-2</v>
      </c>
      <c r="Y704" s="78">
        <v>68</v>
      </c>
      <c r="Z704" s="65">
        <f>IFERROR(Y704/U703,"-")</f>
        <v>0.15704387990762125</v>
      </c>
      <c r="AA704" s="192">
        <f t="shared" si="74"/>
        <v>35762.852941176468</v>
      </c>
      <c r="AB704" s="355"/>
      <c r="AC704" s="355"/>
      <c r="AD704" s="48" t="s">
        <v>108</v>
      </c>
      <c r="AE704" s="78">
        <v>4520916</v>
      </c>
      <c r="AF704" s="65">
        <f>IFERROR(AE704/AB703,"-")</f>
        <v>1.8283785147903648E-2</v>
      </c>
      <c r="AG704" s="78">
        <v>142</v>
      </c>
      <c r="AH704" s="65">
        <f>IFERROR(AG704/AC703,"-")</f>
        <v>0.15955056179775282</v>
      </c>
      <c r="AI704" s="81">
        <f t="shared" si="75"/>
        <v>31837.436619718308</v>
      </c>
      <c r="AJ704" s="355"/>
      <c r="AK704" s="355"/>
      <c r="AL704" s="48" t="s">
        <v>108</v>
      </c>
      <c r="AM704" s="78">
        <v>18373477</v>
      </c>
      <c r="AN704" s="65">
        <f>IFERROR(AM704/AJ703,"-")</f>
        <v>1.7090967865879839E-2</v>
      </c>
      <c r="AO704" s="78">
        <v>455</v>
      </c>
      <c r="AP704" s="65">
        <f>IFERROR(AO704/AK703,"-")</f>
        <v>0.24422973698336017</v>
      </c>
      <c r="AQ704" s="81">
        <f t="shared" si="76"/>
        <v>40381.268131868135</v>
      </c>
      <c r="AR704" s="355"/>
      <c r="AS704" s="355"/>
      <c r="AT704" s="48" t="s">
        <v>108</v>
      </c>
      <c r="AU704" s="78">
        <v>27926778</v>
      </c>
      <c r="AV704" s="65">
        <f>IFERROR(AU704/AR703,"-")</f>
        <v>2.0072922206209869E-2</v>
      </c>
      <c r="AW704" s="78">
        <v>655</v>
      </c>
      <c r="AX704" s="65">
        <f>IFERROR(AW704/AS703,"-")</f>
        <v>0.22934173669467786</v>
      </c>
      <c r="AY704" s="192">
        <f t="shared" si="77"/>
        <v>42636.302290076339</v>
      </c>
      <c r="AZ704" s="355"/>
      <c r="BA704" s="355"/>
      <c r="BB704" s="48" t="s">
        <v>108</v>
      </c>
      <c r="BC704" s="78">
        <v>1555191</v>
      </c>
      <c r="BD704" s="65">
        <f>IFERROR(BC704/AZ703,"-")</f>
        <v>6.5644347403107754E-3</v>
      </c>
      <c r="BE704" s="78">
        <v>63</v>
      </c>
      <c r="BF704" s="65">
        <f>IFERROR(BE704/BA703,"-")</f>
        <v>0.28000000000000003</v>
      </c>
      <c r="BG704" s="81">
        <f t="shared" si="78"/>
        <v>24685.571428571428</v>
      </c>
      <c r="BH704" s="355"/>
      <c r="BI704" s="355"/>
      <c r="BJ704" s="48" t="s">
        <v>108</v>
      </c>
      <c r="BK704" s="78">
        <v>32799493</v>
      </c>
      <c r="BL704" s="65">
        <f>IFERROR(BK704/BH703,"-")</f>
        <v>2.32808724596387E-2</v>
      </c>
      <c r="BM704" s="78">
        <v>662</v>
      </c>
      <c r="BN704" s="65">
        <f>IFERROR(BM704/BI703,"-")</f>
        <v>0.1809237496583766</v>
      </c>
      <c r="BO704" s="192">
        <f t="shared" si="79"/>
        <v>49546.061933534744</v>
      </c>
      <c r="BP704" s="286"/>
    </row>
    <row r="705" spans="2:68" s="10" customFormat="1" ht="13.15" customHeight="1">
      <c r="B705" s="379"/>
      <c r="C705" s="374"/>
      <c r="D705" s="355"/>
      <c r="E705" s="355"/>
      <c r="F705" s="49" t="s">
        <v>109</v>
      </c>
      <c r="G705" s="78">
        <v>5990358</v>
      </c>
      <c r="H705" s="65">
        <f>IFERROR(G705/D703,"-")</f>
        <v>1.761100036704541E-2</v>
      </c>
      <c r="I705" s="78">
        <v>165</v>
      </c>
      <c r="J705" s="65">
        <f>IFERROR(I705/E703,"-")</f>
        <v>0.33880903490759756</v>
      </c>
      <c r="K705" s="81">
        <f t="shared" si="72"/>
        <v>36305.199999999997</v>
      </c>
      <c r="L705" s="355"/>
      <c r="M705" s="355"/>
      <c r="N705" s="49" t="s">
        <v>109</v>
      </c>
      <c r="O705" s="78">
        <v>64241567</v>
      </c>
      <c r="P705" s="65">
        <f>IFERROR(O705/L703,"-")</f>
        <v>2.2394218179795703E-2</v>
      </c>
      <c r="Q705" s="78">
        <v>1607</v>
      </c>
      <c r="R705" s="65">
        <f>IFERROR(Q705/M703,"-")</f>
        <v>0.26452674897119344</v>
      </c>
      <c r="S705" s="81">
        <f t="shared" si="73"/>
        <v>39976.084007467332</v>
      </c>
      <c r="T705" s="355"/>
      <c r="U705" s="355"/>
      <c r="V705" s="49" t="s">
        <v>109</v>
      </c>
      <c r="W705" s="78">
        <v>0</v>
      </c>
      <c r="X705" s="65">
        <f>IFERROR(W705/T703,"-")</f>
        <v>0</v>
      </c>
      <c r="Y705" s="78">
        <v>0</v>
      </c>
      <c r="Z705" s="65">
        <f>IFERROR(Y705/U703,"-")</f>
        <v>0</v>
      </c>
      <c r="AA705" s="192" t="str">
        <f t="shared" si="74"/>
        <v>-</v>
      </c>
      <c r="AB705" s="355"/>
      <c r="AC705" s="355"/>
      <c r="AD705" s="49" t="s">
        <v>109</v>
      </c>
      <c r="AE705" s="78">
        <v>0</v>
      </c>
      <c r="AF705" s="65">
        <f>IFERROR(AE705/AB703,"-")</f>
        <v>0</v>
      </c>
      <c r="AG705" s="78">
        <v>0</v>
      </c>
      <c r="AH705" s="65">
        <f>IFERROR(AG705/AC703,"-")</f>
        <v>0</v>
      </c>
      <c r="AI705" s="81" t="str">
        <f t="shared" si="75"/>
        <v>-</v>
      </c>
      <c r="AJ705" s="355"/>
      <c r="AK705" s="355"/>
      <c r="AL705" s="49" t="s">
        <v>109</v>
      </c>
      <c r="AM705" s="78">
        <v>33110263</v>
      </c>
      <c r="AN705" s="65">
        <f>IFERROR(AM705/AJ703,"-")</f>
        <v>3.0799093767817066E-2</v>
      </c>
      <c r="AO705" s="78">
        <v>668</v>
      </c>
      <c r="AP705" s="65">
        <f>IFERROR(AO705/AK703,"-")</f>
        <v>0.35856146001073536</v>
      </c>
      <c r="AQ705" s="81">
        <f t="shared" si="76"/>
        <v>49566.261976047907</v>
      </c>
      <c r="AR705" s="355"/>
      <c r="AS705" s="355"/>
      <c r="AT705" s="49" t="s">
        <v>109</v>
      </c>
      <c r="AU705" s="78">
        <v>31131304</v>
      </c>
      <c r="AV705" s="65">
        <f>IFERROR(AU705/AR703,"-")</f>
        <v>2.2376238439316923E-2</v>
      </c>
      <c r="AW705" s="78">
        <v>939</v>
      </c>
      <c r="AX705" s="65">
        <f>IFERROR(AW705/AS703,"-")</f>
        <v>0.32878151260504201</v>
      </c>
      <c r="AY705" s="192">
        <f t="shared" si="77"/>
        <v>33153.678381256657</v>
      </c>
      <c r="AZ705" s="355"/>
      <c r="BA705" s="355"/>
      <c r="BB705" s="49" t="s">
        <v>109</v>
      </c>
      <c r="BC705" s="78">
        <v>2141042</v>
      </c>
      <c r="BD705" s="65">
        <f>IFERROR(BC705/AZ703,"-")</f>
        <v>9.0373018396225704E-3</v>
      </c>
      <c r="BE705" s="78">
        <v>55</v>
      </c>
      <c r="BF705" s="65">
        <f>IFERROR(BE705/BA703,"-")</f>
        <v>0.24444444444444444</v>
      </c>
      <c r="BG705" s="81">
        <f t="shared" si="78"/>
        <v>38928.036363636362</v>
      </c>
      <c r="BH705" s="355"/>
      <c r="BI705" s="355"/>
      <c r="BJ705" s="49" t="s">
        <v>109</v>
      </c>
      <c r="BK705" s="78">
        <v>17955734</v>
      </c>
      <c r="BL705" s="65">
        <f>IFERROR(BK705/BH703,"-")</f>
        <v>1.2744866305500462E-2</v>
      </c>
      <c r="BM705" s="78">
        <v>699</v>
      </c>
      <c r="BN705" s="65">
        <f>IFERROR(BM705/BI703,"-")</f>
        <v>0.19103580213172999</v>
      </c>
      <c r="BO705" s="192">
        <f t="shared" si="79"/>
        <v>25687.745350500714</v>
      </c>
      <c r="BP705" s="286"/>
    </row>
    <row r="706" spans="2:68" s="10" customFormat="1" ht="13.15" customHeight="1">
      <c r="B706" s="379"/>
      <c r="C706" s="374"/>
      <c r="D706" s="355"/>
      <c r="E706" s="355"/>
      <c r="F706" s="49" t="s">
        <v>110</v>
      </c>
      <c r="G706" s="78">
        <v>449664</v>
      </c>
      <c r="H706" s="65">
        <f>IFERROR(G706/D703,"-")</f>
        <v>1.3219632063805045E-3</v>
      </c>
      <c r="I706" s="78">
        <v>25</v>
      </c>
      <c r="J706" s="65">
        <f>IFERROR(I706/E703,"-")</f>
        <v>5.1334702258726897E-2</v>
      </c>
      <c r="K706" s="81">
        <f t="shared" si="72"/>
        <v>17986.560000000001</v>
      </c>
      <c r="L706" s="355"/>
      <c r="M706" s="355"/>
      <c r="N706" s="49" t="s">
        <v>110</v>
      </c>
      <c r="O706" s="78">
        <v>5807594</v>
      </c>
      <c r="P706" s="65">
        <f>IFERROR(O706/L703,"-")</f>
        <v>2.0244918237388642E-3</v>
      </c>
      <c r="Q706" s="78">
        <v>254</v>
      </c>
      <c r="R706" s="65">
        <f>IFERROR(Q706/M703,"-")</f>
        <v>4.1810699588477364E-2</v>
      </c>
      <c r="S706" s="81">
        <f t="shared" si="73"/>
        <v>22864.543307086613</v>
      </c>
      <c r="T706" s="355"/>
      <c r="U706" s="355"/>
      <c r="V706" s="49" t="s">
        <v>110</v>
      </c>
      <c r="W706" s="78">
        <v>0</v>
      </c>
      <c r="X706" s="65">
        <f>IFERROR(W706/T703,"-")</f>
        <v>0</v>
      </c>
      <c r="Y706" s="78">
        <v>0</v>
      </c>
      <c r="Z706" s="65">
        <f>IFERROR(Y706/U703,"-")</f>
        <v>0</v>
      </c>
      <c r="AA706" s="192" t="str">
        <f t="shared" si="74"/>
        <v>-</v>
      </c>
      <c r="AB706" s="355"/>
      <c r="AC706" s="355"/>
      <c r="AD706" s="49" t="s">
        <v>110</v>
      </c>
      <c r="AE706" s="78">
        <v>0</v>
      </c>
      <c r="AF706" s="65">
        <f>IFERROR(AE706/AB703,"-")</f>
        <v>0</v>
      </c>
      <c r="AG706" s="78">
        <v>0</v>
      </c>
      <c r="AH706" s="65">
        <f>IFERROR(AG706/AC703,"-")</f>
        <v>0</v>
      </c>
      <c r="AI706" s="81" t="str">
        <f t="shared" si="75"/>
        <v>-</v>
      </c>
      <c r="AJ706" s="355"/>
      <c r="AK706" s="355"/>
      <c r="AL706" s="49" t="s">
        <v>110</v>
      </c>
      <c r="AM706" s="78">
        <v>1755707</v>
      </c>
      <c r="AN706" s="65">
        <f>IFERROR(AM706/AJ703,"-")</f>
        <v>1.6331547871369309E-3</v>
      </c>
      <c r="AO706" s="78">
        <v>114</v>
      </c>
      <c r="AP706" s="65">
        <f>IFERROR(AO706/AK703,"-")</f>
        <v>6.1191626409017714E-2</v>
      </c>
      <c r="AQ706" s="81">
        <f t="shared" si="76"/>
        <v>15400.938596491229</v>
      </c>
      <c r="AR706" s="355"/>
      <c r="AS706" s="355"/>
      <c r="AT706" s="49" t="s">
        <v>110</v>
      </c>
      <c r="AU706" s="78">
        <v>4051887</v>
      </c>
      <c r="AV706" s="65">
        <f>IFERROR(AU706/AR703,"-")</f>
        <v>2.9123736558278614E-3</v>
      </c>
      <c r="AW706" s="78">
        <v>140</v>
      </c>
      <c r="AX706" s="65">
        <f>IFERROR(AW706/AS703,"-")</f>
        <v>4.9019607843137254E-2</v>
      </c>
      <c r="AY706" s="192">
        <f t="shared" si="77"/>
        <v>28942.05</v>
      </c>
      <c r="AZ706" s="355"/>
      <c r="BA706" s="355"/>
      <c r="BB706" s="49" t="s">
        <v>110</v>
      </c>
      <c r="BC706" s="78">
        <v>76971</v>
      </c>
      <c r="BD706" s="65">
        <f>IFERROR(BC706/AZ703,"-")</f>
        <v>3.2489328088733843E-4</v>
      </c>
      <c r="BE706" s="78">
        <v>10</v>
      </c>
      <c r="BF706" s="65">
        <f>IFERROR(BE706/BA703,"-")</f>
        <v>4.4444444444444446E-2</v>
      </c>
      <c r="BG706" s="81">
        <f t="shared" si="78"/>
        <v>7697.1</v>
      </c>
      <c r="BH706" s="355"/>
      <c r="BI706" s="355"/>
      <c r="BJ706" s="49" t="s">
        <v>110</v>
      </c>
      <c r="BK706" s="78">
        <v>5726588</v>
      </c>
      <c r="BL706" s="65">
        <f>IFERROR(BK706/BH703,"-")</f>
        <v>4.064695904198808E-3</v>
      </c>
      <c r="BM706" s="78">
        <v>101</v>
      </c>
      <c r="BN706" s="65">
        <f>IFERROR(BM706/BI703,"-")</f>
        <v>2.7603170265099754E-2</v>
      </c>
      <c r="BO706" s="192">
        <f t="shared" si="79"/>
        <v>56698.891089108911</v>
      </c>
      <c r="BP706" s="286"/>
    </row>
    <row r="707" spans="2:68" s="10" customFormat="1" ht="13.15" customHeight="1">
      <c r="B707" s="379"/>
      <c r="C707" s="374"/>
      <c r="D707" s="355"/>
      <c r="E707" s="355"/>
      <c r="F707" s="49" t="s">
        <v>111</v>
      </c>
      <c r="G707" s="78">
        <v>9812910</v>
      </c>
      <c r="H707" s="65">
        <f>IFERROR(G707/D703,"-")</f>
        <v>2.8848887096861914E-2</v>
      </c>
      <c r="I707" s="78">
        <v>210</v>
      </c>
      <c r="J707" s="65">
        <f>IFERROR(I707/E703,"-")</f>
        <v>0.43121149897330596</v>
      </c>
      <c r="K707" s="81">
        <f t="shared" si="72"/>
        <v>46728.142857142855</v>
      </c>
      <c r="L707" s="355"/>
      <c r="M707" s="355"/>
      <c r="N707" s="49" t="s">
        <v>111</v>
      </c>
      <c r="O707" s="78">
        <v>137231732</v>
      </c>
      <c r="P707" s="65">
        <f>IFERROR(O707/L703,"-")</f>
        <v>4.7838144228319522E-2</v>
      </c>
      <c r="Q707" s="78">
        <v>1928</v>
      </c>
      <c r="R707" s="65">
        <f>IFERROR(Q707/M703,"-")</f>
        <v>0.31736625514403294</v>
      </c>
      <c r="S707" s="81">
        <f t="shared" si="73"/>
        <v>71178.284232365142</v>
      </c>
      <c r="T707" s="355"/>
      <c r="U707" s="355"/>
      <c r="V707" s="49" t="s">
        <v>111</v>
      </c>
      <c r="W707" s="78">
        <v>0</v>
      </c>
      <c r="X707" s="65">
        <f>IFERROR(W707/T703,"-")</f>
        <v>0</v>
      </c>
      <c r="Y707" s="78">
        <v>0</v>
      </c>
      <c r="Z707" s="65">
        <f>IFERROR(Y707/U703,"-")</f>
        <v>0</v>
      </c>
      <c r="AA707" s="192" t="str">
        <f t="shared" si="74"/>
        <v>-</v>
      </c>
      <c r="AB707" s="355"/>
      <c r="AC707" s="355"/>
      <c r="AD707" s="49" t="s">
        <v>111</v>
      </c>
      <c r="AE707" s="78">
        <v>0</v>
      </c>
      <c r="AF707" s="65">
        <f>IFERROR(AE707/AB703,"-")</f>
        <v>0</v>
      </c>
      <c r="AG707" s="78">
        <v>0</v>
      </c>
      <c r="AH707" s="65">
        <f>IFERROR(AG707/AC703,"-")</f>
        <v>0</v>
      </c>
      <c r="AI707" s="81" t="str">
        <f t="shared" si="75"/>
        <v>-</v>
      </c>
      <c r="AJ707" s="355"/>
      <c r="AK707" s="355"/>
      <c r="AL707" s="49" t="s">
        <v>111</v>
      </c>
      <c r="AM707" s="78">
        <v>67779750</v>
      </c>
      <c r="AN707" s="65">
        <f>IFERROR(AM707/AJ703,"-")</f>
        <v>6.3048574268624771E-2</v>
      </c>
      <c r="AO707" s="78">
        <v>863</v>
      </c>
      <c r="AP707" s="65">
        <f>IFERROR(AO707/AK703,"-")</f>
        <v>0.46323134728931831</v>
      </c>
      <c r="AQ707" s="81">
        <f t="shared" si="76"/>
        <v>78539.687137891073</v>
      </c>
      <c r="AR707" s="355"/>
      <c r="AS707" s="355"/>
      <c r="AT707" s="49" t="s">
        <v>111</v>
      </c>
      <c r="AU707" s="78">
        <v>69451982</v>
      </c>
      <c r="AV707" s="65">
        <f>IFERROR(AU707/AR703,"-")</f>
        <v>4.9919981164783425E-2</v>
      </c>
      <c r="AW707" s="78">
        <v>1065</v>
      </c>
      <c r="AX707" s="65">
        <f>IFERROR(AW707/AS703,"-")</f>
        <v>0.37289915966386555</v>
      </c>
      <c r="AY707" s="192">
        <f t="shared" si="77"/>
        <v>65213.128638497656</v>
      </c>
      <c r="AZ707" s="355"/>
      <c r="BA707" s="355"/>
      <c r="BB707" s="49" t="s">
        <v>111</v>
      </c>
      <c r="BC707" s="78">
        <v>10277431</v>
      </c>
      <c r="BD707" s="65">
        <f>IFERROR(BC707/AZ703,"-")</f>
        <v>4.338086132027958E-2</v>
      </c>
      <c r="BE707" s="78">
        <v>78</v>
      </c>
      <c r="BF707" s="65">
        <f>IFERROR(BE707/BA703,"-")</f>
        <v>0.34666666666666668</v>
      </c>
      <c r="BG707" s="81">
        <f t="shared" si="78"/>
        <v>131761.93589743591</v>
      </c>
      <c r="BH707" s="355"/>
      <c r="BI707" s="355"/>
      <c r="BJ707" s="49" t="s">
        <v>111</v>
      </c>
      <c r="BK707" s="78">
        <v>39181458</v>
      </c>
      <c r="BL707" s="65">
        <f>IFERROR(BK707/BH703,"-")</f>
        <v>2.781075080888264E-2</v>
      </c>
      <c r="BM707" s="78">
        <v>814</v>
      </c>
      <c r="BN707" s="65">
        <f>IFERROR(BM707/BI703,"-")</f>
        <v>0.22246515441377426</v>
      </c>
      <c r="BO707" s="192">
        <f t="shared" si="79"/>
        <v>48134.469287469285</v>
      </c>
      <c r="BP707" s="286"/>
    </row>
    <row r="708" spans="2:68" s="10" customFormat="1" ht="13.15" customHeight="1">
      <c r="B708" s="379"/>
      <c r="C708" s="374"/>
      <c r="D708" s="355"/>
      <c r="E708" s="355"/>
      <c r="F708" s="49" t="s">
        <v>112</v>
      </c>
      <c r="G708" s="78">
        <v>15539281</v>
      </c>
      <c r="H708" s="65">
        <f>IFERROR(G708/D703,"-")</f>
        <v>4.5683794423408704E-2</v>
      </c>
      <c r="I708" s="78">
        <v>186</v>
      </c>
      <c r="J708" s="65">
        <f>IFERROR(I708/E703,"-")</f>
        <v>0.38193018480492813</v>
      </c>
      <c r="K708" s="81">
        <f t="shared" si="72"/>
        <v>83544.521505376339</v>
      </c>
      <c r="L708" s="355"/>
      <c r="M708" s="355"/>
      <c r="N708" s="49" t="s">
        <v>112</v>
      </c>
      <c r="O708" s="78">
        <v>114828005</v>
      </c>
      <c r="P708" s="65">
        <f>IFERROR(O708/L703,"-")</f>
        <v>4.0028341729594984E-2</v>
      </c>
      <c r="Q708" s="78">
        <v>1832</v>
      </c>
      <c r="R708" s="65">
        <f>IFERROR(Q708/M703,"-")</f>
        <v>0.30156378600823047</v>
      </c>
      <c r="S708" s="81">
        <f t="shared" si="73"/>
        <v>62679.042030567689</v>
      </c>
      <c r="T708" s="355"/>
      <c r="U708" s="355"/>
      <c r="V708" s="49" t="s">
        <v>112</v>
      </c>
      <c r="W708" s="78">
        <v>0</v>
      </c>
      <c r="X708" s="65">
        <f>IFERROR(W708/T703,"-")</f>
        <v>0</v>
      </c>
      <c r="Y708" s="78">
        <v>0</v>
      </c>
      <c r="Z708" s="65">
        <f>IFERROR(Y708/U703,"-")</f>
        <v>0</v>
      </c>
      <c r="AA708" s="192" t="str">
        <f t="shared" si="74"/>
        <v>-</v>
      </c>
      <c r="AB708" s="355"/>
      <c r="AC708" s="355"/>
      <c r="AD708" s="49" t="s">
        <v>112</v>
      </c>
      <c r="AE708" s="78">
        <v>0</v>
      </c>
      <c r="AF708" s="65">
        <f>IFERROR(AE708/AB703,"-")</f>
        <v>0</v>
      </c>
      <c r="AG708" s="78">
        <v>0</v>
      </c>
      <c r="AH708" s="65">
        <f>IFERROR(AG708/AC703,"-")</f>
        <v>0</v>
      </c>
      <c r="AI708" s="81" t="str">
        <f t="shared" si="75"/>
        <v>-</v>
      </c>
      <c r="AJ708" s="355"/>
      <c r="AK708" s="355"/>
      <c r="AL708" s="49" t="s">
        <v>112</v>
      </c>
      <c r="AM708" s="78">
        <v>50274033</v>
      </c>
      <c r="AN708" s="65">
        <f>IFERROR(AM708/AJ703,"-")</f>
        <v>4.6764794844828914E-2</v>
      </c>
      <c r="AO708" s="78">
        <v>773</v>
      </c>
      <c r="AP708" s="65">
        <f>IFERROR(AO708/AK703,"-")</f>
        <v>0.41492216854535696</v>
      </c>
      <c r="AQ708" s="81">
        <f t="shared" si="76"/>
        <v>65037.558861578269</v>
      </c>
      <c r="AR708" s="355"/>
      <c r="AS708" s="355"/>
      <c r="AT708" s="49" t="s">
        <v>112</v>
      </c>
      <c r="AU708" s="78">
        <v>64553972</v>
      </c>
      <c r="AV708" s="65">
        <f>IFERROR(AU708/AR703,"-")</f>
        <v>4.6399439923139364E-2</v>
      </c>
      <c r="AW708" s="78">
        <v>1059</v>
      </c>
      <c r="AX708" s="65">
        <f>IFERROR(AW708/AS703,"-")</f>
        <v>0.37079831932773111</v>
      </c>
      <c r="AY708" s="192">
        <f t="shared" si="77"/>
        <v>60957.480642115202</v>
      </c>
      <c r="AZ708" s="355"/>
      <c r="BA708" s="355"/>
      <c r="BB708" s="49" t="s">
        <v>112</v>
      </c>
      <c r="BC708" s="78">
        <v>7339033</v>
      </c>
      <c r="BD708" s="65">
        <f>IFERROR(BC708/AZ703,"-")</f>
        <v>3.0977933376342335E-2</v>
      </c>
      <c r="BE708" s="78">
        <v>88</v>
      </c>
      <c r="BF708" s="65">
        <f>IFERROR(BE708/BA703,"-")</f>
        <v>0.39111111111111113</v>
      </c>
      <c r="BG708" s="81">
        <f t="shared" si="78"/>
        <v>83398.102272727279</v>
      </c>
      <c r="BH708" s="355"/>
      <c r="BI708" s="355"/>
      <c r="BJ708" s="49" t="s">
        <v>112</v>
      </c>
      <c r="BK708" s="78">
        <v>48448222</v>
      </c>
      <c r="BL708" s="65">
        <f>IFERROR(BK708/BH703,"-")</f>
        <v>3.4388241223065913E-2</v>
      </c>
      <c r="BM708" s="78">
        <v>841</v>
      </c>
      <c r="BN708" s="65">
        <f>IFERROR(BM708/BI703,"-")</f>
        <v>0.22984421973216726</v>
      </c>
      <c r="BO708" s="192">
        <f t="shared" si="79"/>
        <v>57607.873959571938</v>
      </c>
      <c r="BP708" s="286"/>
    </row>
    <row r="709" spans="2:68" s="10" customFormat="1" ht="13.15" customHeight="1">
      <c r="B709" s="379"/>
      <c r="C709" s="374"/>
      <c r="D709" s="355"/>
      <c r="E709" s="355"/>
      <c r="F709" s="49" t="s">
        <v>113</v>
      </c>
      <c r="G709" s="78">
        <v>14562269</v>
      </c>
      <c r="H709" s="65">
        <f>IFERROR(G709/D703,"-")</f>
        <v>4.2811485507880158E-2</v>
      </c>
      <c r="I709" s="78">
        <v>85</v>
      </c>
      <c r="J709" s="65">
        <f>IFERROR(I709/E703,"-")</f>
        <v>0.17453798767967146</v>
      </c>
      <c r="K709" s="81">
        <f t="shared" si="72"/>
        <v>171320.81176470587</v>
      </c>
      <c r="L709" s="355"/>
      <c r="M709" s="355"/>
      <c r="N709" s="49" t="s">
        <v>113</v>
      </c>
      <c r="O709" s="78">
        <v>58662015</v>
      </c>
      <c r="P709" s="65">
        <f>IFERROR(O709/L703,"-")</f>
        <v>2.0449220405480587E-2</v>
      </c>
      <c r="Q709" s="78">
        <v>522</v>
      </c>
      <c r="R709" s="65">
        <f>IFERROR(Q709/M703,"-")</f>
        <v>8.5925925925925919E-2</v>
      </c>
      <c r="S709" s="81">
        <f t="shared" si="73"/>
        <v>112379.33908045977</v>
      </c>
      <c r="T709" s="355"/>
      <c r="U709" s="355"/>
      <c r="V709" s="49" t="s">
        <v>113</v>
      </c>
      <c r="W709" s="78">
        <v>939635</v>
      </c>
      <c r="X709" s="65">
        <f>IFERROR(W709/T703,"-")</f>
        <v>7.50164461603804E-3</v>
      </c>
      <c r="Y709" s="78">
        <v>9</v>
      </c>
      <c r="Z709" s="65">
        <f>IFERROR(Y709/U703,"-")</f>
        <v>2.0785219399538105E-2</v>
      </c>
      <c r="AA709" s="192">
        <f t="shared" si="74"/>
        <v>104403.88888888889</v>
      </c>
      <c r="AB709" s="355"/>
      <c r="AC709" s="355"/>
      <c r="AD709" s="49" t="s">
        <v>113</v>
      </c>
      <c r="AE709" s="78">
        <v>3848680</v>
      </c>
      <c r="AF709" s="65">
        <f>IFERROR(AE709/AB703,"-")</f>
        <v>1.5565084204845613E-2</v>
      </c>
      <c r="AG709" s="78">
        <v>11</v>
      </c>
      <c r="AH709" s="65">
        <f>IFERROR(AG709/AC703,"-")</f>
        <v>1.2359550561797753E-2</v>
      </c>
      <c r="AI709" s="81">
        <f t="shared" si="75"/>
        <v>349880</v>
      </c>
      <c r="AJ709" s="355"/>
      <c r="AK709" s="355"/>
      <c r="AL709" s="49" t="s">
        <v>113</v>
      </c>
      <c r="AM709" s="78">
        <v>29542500</v>
      </c>
      <c r="AN709" s="65">
        <f>IFERROR(AM709/AJ703,"-")</f>
        <v>2.7480368477765811E-2</v>
      </c>
      <c r="AO709" s="78">
        <v>252</v>
      </c>
      <c r="AP709" s="65">
        <f>IFERROR(AO709/AK703,"-")</f>
        <v>0.13526570048309178</v>
      </c>
      <c r="AQ709" s="81">
        <f t="shared" si="76"/>
        <v>117232.14285714286</v>
      </c>
      <c r="AR709" s="355"/>
      <c r="AS709" s="355"/>
      <c r="AT709" s="49" t="s">
        <v>113</v>
      </c>
      <c r="AU709" s="78">
        <v>21832564</v>
      </c>
      <c r="AV709" s="65">
        <f>IFERROR(AU709/AR703,"-")</f>
        <v>1.5692585758876235E-2</v>
      </c>
      <c r="AW709" s="78">
        <v>246</v>
      </c>
      <c r="AX709" s="65">
        <f>IFERROR(AW709/AS703,"-")</f>
        <v>8.6134453781512604E-2</v>
      </c>
      <c r="AY709" s="192">
        <f t="shared" si="77"/>
        <v>88750.260162601626</v>
      </c>
      <c r="AZ709" s="355"/>
      <c r="BA709" s="355"/>
      <c r="BB709" s="49" t="s">
        <v>113</v>
      </c>
      <c r="BC709" s="78">
        <v>16950801</v>
      </c>
      <c r="BD709" s="65">
        <f>IFERROR(BC709/AZ703,"-")</f>
        <v>7.154904250377904E-2</v>
      </c>
      <c r="BE709" s="78">
        <v>63</v>
      </c>
      <c r="BF709" s="65">
        <f>IFERROR(BE709/BA703,"-")</f>
        <v>0.28000000000000003</v>
      </c>
      <c r="BG709" s="81">
        <f t="shared" si="78"/>
        <v>269060.33333333331</v>
      </c>
      <c r="BH709" s="355"/>
      <c r="BI709" s="355"/>
      <c r="BJ709" s="49" t="s">
        <v>113</v>
      </c>
      <c r="BK709" s="78">
        <v>15874772</v>
      </c>
      <c r="BL709" s="65">
        <f>IFERROR(BK709/BH703,"-")</f>
        <v>1.1267812653623749E-2</v>
      </c>
      <c r="BM709" s="78">
        <v>180</v>
      </c>
      <c r="BN709" s="65">
        <f>IFERROR(BM709/BI703,"-")</f>
        <v>4.919376878928669E-2</v>
      </c>
      <c r="BO709" s="192">
        <f t="shared" si="79"/>
        <v>88193.177777777775</v>
      </c>
      <c r="BP709" s="286"/>
    </row>
    <row r="710" spans="2:68" s="10" customFormat="1" ht="13.15" customHeight="1">
      <c r="B710" s="379"/>
      <c r="C710" s="374"/>
      <c r="D710" s="355"/>
      <c r="E710" s="355"/>
      <c r="F710" s="49" t="s">
        <v>123</v>
      </c>
      <c r="G710" s="78">
        <v>0</v>
      </c>
      <c r="H710" s="65">
        <f>IFERROR(G710/D703,"-")</f>
        <v>0</v>
      </c>
      <c r="I710" s="78">
        <v>0</v>
      </c>
      <c r="J710" s="65">
        <f>IFERROR(I710/E703,"-")</f>
        <v>0</v>
      </c>
      <c r="K710" s="81" t="str">
        <f t="shared" si="72"/>
        <v>-</v>
      </c>
      <c r="L710" s="355"/>
      <c r="M710" s="355"/>
      <c r="N710" s="49" t="s">
        <v>123</v>
      </c>
      <c r="O710" s="78">
        <v>5400</v>
      </c>
      <c r="P710" s="65">
        <f>IFERROR(O710/L703,"-")</f>
        <v>1.8824070429492606E-6</v>
      </c>
      <c r="Q710" s="78">
        <v>1</v>
      </c>
      <c r="R710" s="65">
        <f>IFERROR(Q710/M703,"-")</f>
        <v>1.646090534979424E-4</v>
      </c>
      <c r="S710" s="81">
        <f t="shared" si="73"/>
        <v>5400</v>
      </c>
      <c r="T710" s="355"/>
      <c r="U710" s="355"/>
      <c r="V710" s="49" t="s">
        <v>123</v>
      </c>
      <c r="W710" s="78">
        <v>0</v>
      </c>
      <c r="X710" s="65">
        <f>IFERROR(W710/T703,"-")</f>
        <v>0</v>
      </c>
      <c r="Y710" s="78">
        <v>0</v>
      </c>
      <c r="Z710" s="65">
        <f>IFERROR(Y710/U703,"-")</f>
        <v>0</v>
      </c>
      <c r="AA710" s="192" t="str">
        <f t="shared" si="74"/>
        <v>-</v>
      </c>
      <c r="AB710" s="355"/>
      <c r="AC710" s="355"/>
      <c r="AD710" s="49" t="s">
        <v>123</v>
      </c>
      <c r="AE710" s="78">
        <v>0</v>
      </c>
      <c r="AF710" s="65">
        <f>IFERROR(AE710/AB703,"-")</f>
        <v>0</v>
      </c>
      <c r="AG710" s="78">
        <v>0</v>
      </c>
      <c r="AH710" s="65">
        <f>IFERROR(AG710/AC703,"-")</f>
        <v>0</v>
      </c>
      <c r="AI710" s="81" t="str">
        <f t="shared" si="75"/>
        <v>-</v>
      </c>
      <c r="AJ710" s="355"/>
      <c r="AK710" s="355"/>
      <c r="AL710" s="49" t="s">
        <v>123</v>
      </c>
      <c r="AM710" s="78">
        <v>0</v>
      </c>
      <c r="AN710" s="65">
        <f>IFERROR(AM710/AJ703,"-")</f>
        <v>0</v>
      </c>
      <c r="AO710" s="78">
        <v>0</v>
      </c>
      <c r="AP710" s="65">
        <f>IFERROR(AO710/AK703,"-")</f>
        <v>0</v>
      </c>
      <c r="AQ710" s="81" t="str">
        <f t="shared" si="76"/>
        <v>-</v>
      </c>
      <c r="AR710" s="355"/>
      <c r="AS710" s="355"/>
      <c r="AT710" s="49" t="s">
        <v>123</v>
      </c>
      <c r="AU710" s="78">
        <v>5400</v>
      </c>
      <c r="AV710" s="65">
        <f>IFERROR(AU710/AR703,"-")</f>
        <v>3.8813564498394085E-6</v>
      </c>
      <c r="AW710" s="78">
        <v>1</v>
      </c>
      <c r="AX710" s="65">
        <f>IFERROR(AW710/AS703,"-")</f>
        <v>3.5014005602240897E-4</v>
      </c>
      <c r="AY710" s="192">
        <f t="shared" si="77"/>
        <v>5400</v>
      </c>
      <c r="AZ710" s="355"/>
      <c r="BA710" s="355"/>
      <c r="BB710" s="49" t="s">
        <v>123</v>
      </c>
      <c r="BC710" s="78">
        <v>0</v>
      </c>
      <c r="BD710" s="65">
        <f>IFERROR(BC710/AZ703,"-")</f>
        <v>0</v>
      </c>
      <c r="BE710" s="78">
        <v>0</v>
      </c>
      <c r="BF710" s="65">
        <f>IFERROR(BE710/BA703,"-")</f>
        <v>0</v>
      </c>
      <c r="BG710" s="81" t="str">
        <f t="shared" si="78"/>
        <v>-</v>
      </c>
      <c r="BH710" s="355"/>
      <c r="BI710" s="355"/>
      <c r="BJ710" s="49" t="s">
        <v>123</v>
      </c>
      <c r="BK710" s="78">
        <v>6356</v>
      </c>
      <c r="BL710" s="65">
        <f>IFERROR(BK710/BH703,"-")</f>
        <v>4.511448556642738E-6</v>
      </c>
      <c r="BM710" s="78">
        <v>2</v>
      </c>
      <c r="BN710" s="65">
        <f>IFERROR(BM710/BI703,"-")</f>
        <v>5.4659743099207429E-4</v>
      </c>
      <c r="BO710" s="192">
        <f t="shared" si="79"/>
        <v>3178</v>
      </c>
      <c r="BP710" s="286"/>
    </row>
    <row r="711" spans="2:68" s="10" customFormat="1" ht="13.15" customHeight="1">
      <c r="B711" s="379"/>
      <c r="C711" s="374"/>
      <c r="D711" s="355"/>
      <c r="E711" s="355"/>
      <c r="F711" s="49" t="s">
        <v>114</v>
      </c>
      <c r="G711" s="78">
        <v>64724</v>
      </c>
      <c r="H711" s="65">
        <f>IFERROR(G711/D703,"-")</f>
        <v>1.9028151368526673E-4</v>
      </c>
      <c r="I711" s="78">
        <v>5</v>
      </c>
      <c r="J711" s="65">
        <f>IFERROR(I711/E703,"-")</f>
        <v>1.0266940451745379E-2</v>
      </c>
      <c r="K711" s="81">
        <f t="shared" si="72"/>
        <v>12944.8</v>
      </c>
      <c r="L711" s="355"/>
      <c r="M711" s="355"/>
      <c r="N711" s="49" t="s">
        <v>114</v>
      </c>
      <c r="O711" s="78">
        <v>1038120</v>
      </c>
      <c r="P711" s="65">
        <f>IFERROR(O711/L703,"-")</f>
        <v>3.6188229619009009E-4</v>
      </c>
      <c r="Q711" s="78">
        <v>40</v>
      </c>
      <c r="R711" s="65">
        <f>IFERROR(Q711/M703,"-")</f>
        <v>6.5843621399176953E-3</v>
      </c>
      <c r="S711" s="81">
        <f t="shared" si="73"/>
        <v>25953</v>
      </c>
      <c r="T711" s="355"/>
      <c r="U711" s="355"/>
      <c r="V711" s="49" t="s">
        <v>114</v>
      </c>
      <c r="W711" s="78">
        <v>48661</v>
      </c>
      <c r="X711" s="65">
        <f>IFERROR(W711/T703,"-")</f>
        <v>3.8848864576247912E-4</v>
      </c>
      <c r="Y711" s="78">
        <v>2</v>
      </c>
      <c r="Z711" s="65">
        <f>IFERROR(Y711/U703,"-")</f>
        <v>4.6189376443418013E-3</v>
      </c>
      <c r="AA711" s="192">
        <f t="shared" si="74"/>
        <v>24330.5</v>
      </c>
      <c r="AB711" s="355"/>
      <c r="AC711" s="355"/>
      <c r="AD711" s="49" t="s">
        <v>114</v>
      </c>
      <c r="AE711" s="78">
        <v>59526</v>
      </c>
      <c r="AF711" s="65">
        <f>IFERROR(AE711/AB703,"-")</f>
        <v>2.4073895527236349E-4</v>
      </c>
      <c r="AG711" s="78">
        <v>2</v>
      </c>
      <c r="AH711" s="65">
        <f>IFERROR(AG711/AC703,"-")</f>
        <v>2.2471910112359553E-3</v>
      </c>
      <c r="AI711" s="81">
        <f t="shared" si="75"/>
        <v>29763</v>
      </c>
      <c r="AJ711" s="355"/>
      <c r="AK711" s="355"/>
      <c r="AL711" s="49" t="s">
        <v>114</v>
      </c>
      <c r="AM711" s="78">
        <v>258896</v>
      </c>
      <c r="AN711" s="65">
        <f>IFERROR(AM711/AJ703,"-")</f>
        <v>2.4082448937698766E-4</v>
      </c>
      <c r="AO711" s="78">
        <v>16</v>
      </c>
      <c r="AP711" s="65">
        <f>IFERROR(AO711/AK703,"-")</f>
        <v>8.5882984433709071E-3</v>
      </c>
      <c r="AQ711" s="81">
        <f t="shared" si="76"/>
        <v>16181</v>
      </c>
      <c r="AR711" s="355"/>
      <c r="AS711" s="355"/>
      <c r="AT711" s="49" t="s">
        <v>114</v>
      </c>
      <c r="AU711" s="78">
        <v>671037</v>
      </c>
      <c r="AV711" s="65">
        <f>IFERROR(AU711/AR703,"-")</f>
        <v>4.8232107185757172E-4</v>
      </c>
      <c r="AW711" s="78">
        <v>20</v>
      </c>
      <c r="AX711" s="65">
        <f>IFERROR(AW711/AS703,"-")</f>
        <v>7.0028011204481795E-3</v>
      </c>
      <c r="AY711" s="192">
        <f t="shared" si="77"/>
        <v>33551.85</v>
      </c>
      <c r="AZ711" s="355"/>
      <c r="BA711" s="355"/>
      <c r="BB711" s="49" t="s">
        <v>114</v>
      </c>
      <c r="BC711" s="78">
        <v>60801</v>
      </c>
      <c r="BD711" s="65">
        <f>IFERROR(BC711/AZ703,"-")</f>
        <v>2.5663998611465442E-4</v>
      </c>
      <c r="BE711" s="78">
        <v>3</v>
      </c>
      <c r="BF711" s="65">
        <f>IFERROR(BE711/BA703,"-")</f>
        <v>1.3333333333333334E-2</v>
      </c>
      <c r="BG711" s="81">
        <f t="shared" si="78"/>
        <v>20267</v>
      </c>
      <c r="BH711" s="355"/>
      <c r="BI711" s="355"/>
      <c r="BJ711" s="49" t="s">
        <v>114</v>
      </c>
      <c r="BK711" s="78">
        <v>389303</v>
      </c>
      <c r="BL711" s="65">
        <f>IFERROR(BK711/BH703,"-")</f>
        <v>2.7632480450703081E-4</v>
      </c>
      <c r="BM711" s="78">
        <v>20</v>
      </c>
      <c r="BN711" s="65">
        <f>IFERROR(BM711/BI703,"-")</f>
        <v>5.4659743099207438E-3</v>
      </c>
      <c r="BO711" s="192">
        <f t="shared" si="79"/>
        <v>19465.150000000001</v>
      </c>
      <c r="BP711" s="286"/>
    </row>
    <row r="712" spans="2:68" s="10" customFormat="1" ht="13.15" customHeight="1">
      <c r="B712" s="379"/>
      <c r="C712" s="374"/>
      <c r="D712" s="355"/>
      <c r="E712" s="355"/>
      <c r="F712" s="49" t="s">
        <v>115</v>
      </c>
      <c r="G712" s="78">
        <v>156754</v>
      </c>
      <c r="H712" s="65">
        <f>IFERROR(G712/D703,"-")</f>
        <v>4.6083969464526757E-4</v>
      </c>
      <c r="I712" s="78">
        <v>15</v>
      </c>
      <c r="J712" s="65">
        <f>IFERROR(I712/E703,"-")</f>
        <v>3.0800821355236138E-2</v>
      </c>
      <c r="K712" s="81">
        <f t="shared" si="72"/>
        <v>10450.266666666666</v>
      </c>
      <c r="L712" s="355"/>
      <c r="M712" s="355"/>
      <c r="N712" s="49" t="s">
        <v>115</v>
      </c>
      <c r="O712" s="78">
        <v>2776700</v>
      </c>
      <c r="P712" s="65">
        <f>IFERROR(O712/L703,"-")</f>
        <v>9.6794067336244656E-4</v>
      </c>
      <c r="Q712" s="78">
        <v>189</v>
      </c>
      <c r="R712" s="65">
        <f>IFERROR(Q712/M703,"-")</f>
        <v>3.111111111111111E-2</v>
      </c>
      <c r="S712" s="81">
        <f t="shared" si="73"/>
        <v>14691.534391534391</v>
      </c>
      <c r="T712" s="355"/>
      <c r="U712" s="355"/>
      <c r="V712" s="49" t="s">
        <v>115</v>
      </c>
      <c r="W712" s="78">
        <v>61421</v>
      </c>
      <c r="X712" s="65">
        <f>IFERROR(W712/T703,"-")</f>
        <v>4.9035903724496471E-4</v>
      </c>
      <c r="Y712" s="78">
        <v>7</v>
      </c>
      <c r="Z712" s="65">
        <f>IFERROR(Y712/U703,"-")</f>
        <v>1.6166281755196306E-2</v>
      </c>
      <c r="AA712" s="192">
        <f t="shared" si="74"/>
        <v>8774.4285714285706</v>
      </c>
      <c r="AB712" s="355"/>
      <c r="AC712" s="355"/>
      <c r="AD712" s="49" t="s">
        <v>115</v>
      </c>
      <c r="AE712" s="78">
        <v>155565</v>
      </c>
      <c r="AF712" s="65">
        <f>IFERROR(AE712/AB703,"-")</f>
        <v>6.2914618111321484E-4</v>
      </c>
      <c r="AG712" s="78">
        <v>17</v>
      </c>
      <c r="AH712" s="65">
        <f>IFERROR(AG712/AC703,"-")</f>
        <v>1.9101123595505618E-2</v>
      </c>
      <c r="AI712" s="81">
        <f t="shared" si="75"/>
        <v>9150.8823529411766</v>
      </c>
      <c r="AJ712" s="355"/>
      <c r="AK712" s="355"/>
      <c r="AL712" s="49" t="s">
        <v>115</v>
      </c>
      <c r="AM712" s="78">
        <v>1208061</v>
      </c>
      <c r="AN712" s="65">
        <f>IFERROR(AM712/AJ703,"-")</f>
        <v>1.1237356832907927E-3</v>
      </c>
      <c r="AO712" s="78">
        <v>67</v>
      </c>
      <c r="AP712" s="65">
        <f>IFERROR(AO712/AK703,"-")</f>
        <v>3.5963499731615674E-2</v>
      </c>
      <c r="AQ712" s="81">
        <f t="shared" si="76"/>
        <v>18030.761194029852</v>
      </c>
      <c r="AR712" s="355"/>
      <c r="AS712" s="355"/>
      <c r="AT712" s="49" t="s">
        <v>115</v>
      </c>
      <c r="AU712" s="78">
        <v>1348891</v>
      </c>
      <c r="AV712" s="65">
        <f>IFERROR(AU712/AR703,"-")</f>
        <v>9.6954199684820921E-4</v>
      </c>
      <c r="AW712" s="78">
        <v>95</v>
      </c>
      <c r="AX712" s="65">
        <f>IFERROR(AW712/AS703,"-")</f>
        <v>3.3263305322128851E-2</v>
      </c>
      <c r="AY712" s="192">
        <f t="shared" si="77"/>
        <v>14198.852631578948</v>
      </c>
      <c r="AZ712" s="355"/>
      <c r="BA712" s="355"/>
      <c r="BB712" s="49" t="s">
        <v>115</v>
      </c>
      <c r="BC712" s="78">
        <v>284850</v>
      </c>
      <c r="BD712" s="65">
        <f>IFERROR(BC712/AZ703,"-")</f>
        <v>1.2023470016078567E-3</v>
      </c>
      <c r="BE712" s="78">
        <v>17</v>
      </c>
      <c r="BF712" s="65">
        <f>IFERROR(BE712/BA703,"-")</f>
        <v>7.5555555555555556E-2</v>
      </c>
      <c r="BG712" s="81">
        <f t="shared" si="78"/>
        <v>16755.882352941175</v>
      </c>
      <c r="BH712" s="355"/>
      <c r="BI712" s="355"/>
      <c r="BJ712" s="49" t="s">
        <v>115</v>
      </c>
      <c r="BK712" s="78">
        <v>1261334</v>
      </c>
      <c r="BL712" s="65">
        <f>IFERROR(BK712/BH703,"-")</f>
        <v>8.9528688699565934E-4</v>
      </c>
      <c r="BM712" s="78">
        <v>68</v>
      </c>
      <c r="BN712" s="65">
        <f>IFERROR(BM712/BI703,"-")</f>
        <v>1.8584312653730527E-2</v>
      </c>
      <c r="BO712" s="192">
        <f t="shared" si="79"/>
        <v>18549.029411764706</v>
      </c>
      <c r="BP712" s="286"/>
    </row>
    <row r="713" spans="2:68" s="10" customFormat="1" ht="13.15" customHeight="1">
      <c r="B713" s="379"/>
      <c r="C713" s="374"/>
      <c r="D713" s="355"/>
      <c r="E713" s="355"/>
      <c r="F713" s="49" t="s">
        <v>116</v>
      </c>
      <c r="G713" s="78">
        <v>28272</v>
      </c>
      <c r="H713" s="65">
        <f>IFERROR(G713/D703,"-")</f>
        <v>8.3116602109107292E-5</v>
      </c>
      <c r="I713" s="78">
        <v>4</v>
      </c>
      <c r="J713" s="65">
        <f>IFERROR(I713/E703,"-")</f>
        <v>8.2135523613963042E-3</v>
      </c>
      <c r="K713" s="81">
        <f t="shared" si="72"/>
        <v>7068</v>
      </c>
      <c r="L713" s="355"/>
      <c r="M713" s="355"/>
      <c r="N713" s="49" t="s">
        <v>116</v>
      </c>
      <c r="O713" s="78">
        <v>493596</v>
      </c>
      <c r="P713" s="65">
        <f>IFERROR(O713/L703,"-")</f>
        <v>1.7206455310584873E-4</v>
      </c>
      <c r="Q713" s="78">
        <v>33</v>
      </c>
      <c r="R713" s="65">
        <f>IFERROR(Q713/M703,"-")</f>
        <v>5.4320987654320986E-3</v>
      </c>
      <c r="S713" s="81">
        <f t="shared" si="73"/>
        <v>14957.454545454546</v>
      </c>
      <c r="T713" s="355"/>
      <c r="U713" s="355"/>
      <c r="V713" s="49" t="s">
        <v>116</v>
      </c>
      <c r="W713" s="78">
        <v>16108</v>
      </c>
      <c r="X713" s="65">
        <f>IFERROR(W713/T703,"-")</f>
        <v>1.2859939388713782E-4</v>
      </c>
      <c r="Y713" s="78">
        <v>3</v>
      </c>
      <c r="Z713" s="65">
        <f>IFERROR(Y713/U703,"-")</f>
        <v>6.9284064665127024E-3</v>
      </c>
      <c r="AA713" s="192">
        <f t="shared" si="74"/>
        <v>5369.333333333333</v>
      </c>
      <c r="AB713" s="355"/>
      <c r="AC713" s="355"/>
      <c r="AD713" s="49" t="s">
        <v>116</v>
      </c>
      <c r="AE713" s="78">
        <v>7992</v>
      </c>
      <c r="AF713" s="65">
        <f>IFERROR(AE713/AB703,"-")</f>
        <v>3.2321770831850435E-5</v>
      </c>
      <c r="AG713" s="78">
        <v>3</v>
      </c>
      <c r="AH713" s="65">
        <f>IFERROR(AG713/AC703,"-")</f>
        <v>3.3707865168539327E-3</v>
      </c>
      <c r="AI713" s="81">
        <f t="shared" si="75"/>
        <v>2664</v>
      </c>
      <c r="AJ713" s="355"/>
      <c r="AK713" s="355"/>
      <c r="AL713" s="49" t="s">
        <v>116</v>
      </c>
      <c r="AM713" s="78">
        <v>90479</v>
      </c>
      <c r="AN713" s="65">
        <f>IFERROR(AM713/AJ703,"-")</f>
        <v>8.4163366658196589E-5</v>
      </c>
      <c r="AO713" s="78">
        <v>10</v>
      </c>
      <c r="AP713" s="65">
        <f>IFERROR(AO713/AK703,"-")</f>
        <v>5.3676865271068174E-3</v>
      </c>
      <c r="AQ713" s="81">
        <f t="shared" si="76"/>
        <v>9047.9</v>
      </c>
      <c r="AR713" s="355"/>
      <c r="AS713" s="355"/>
      <c r="AT713" s="49" t="s">
        <v>116</v>
      </c>
      <c r="AU713" s="78">
        <v>255375</v>
      </c>
      <c r="AV713" s="65">
        <f>IFERROR(AU713/AR703,"-")</f>
        <v>1.8355581544032202E-4</v>
      </c>
      <c r="AW713" s="78">
        <v>15</v>
      </c>
      <c r="AX713" s="65">
        <f>IFERROR(AW713/AS703,"-")</f>
        <v>5.2521008403361349E-3</v>
      </c>
      <c r="AY713" s="192">
        <f t="shared" si="77"/>
        <v>17025</v>
      </c>
      <c r="AZ713" s="355"/>
      <c r="BA713" s="355"/>
      <c r="BB713" s="49" t="s">
        <v>116</v>
      </c>
      <c r="BC713" s="78">
        <v>344178</v>
      </c>
      <c r="BD713" s="65">
        <f>IFERROR(BC713/AZ703,"-")</f>
        <v>1.4527694797942389E-3</v>
      </c>
      <c r="BE713" s="78">
        <v>9</v>
      </c>
      <c r="BF713" s="65">
        <f>IFERROR(BE713/BA703,"-")</f>
        <v>0.04</v>
      </c>
      <c r="BG713" s="81">
        <f t="shared" si="78"/>
        <v>38242</v>
      </c>
      <c r="BH713" s="355"/>
      <c r="BI713" s="355"/>
      <c r="BJ713" s="49" t="s">
        <v>116</v>
      </c>
      <c r="BK713" s="78">
        <v>233167</v>
      </c>
      <c r="BL713" s="65">
        <f>IFERROR(BK713/BH703,"-")</f>
        <v>1.6550046029054709E-4</v>
      </c>
      <c r="BM713" s="78">
        <v>8</v>
      </c>
      <c r="BN713" s="65">
        <f>IFERROR(BM713/BI703,"-")</f>
        <v>2.1863897239682972E-3</v>
      </c>
      <c r="BO713" s="192">
        <f t="shared" si="79"/>
        <v>29145.875</v>
      </c>
      <c r="BP713" s="286"/>
    </row>
    <row r="714" spans="2:68" s="10" customFormat="1" ht="13.15" customHeight="1">
      <c r="B714" s="379"/>
      <c r="C714" s="374"/>
      <c r="D714" s="355"/>
      <c r="E714" s="355"/>
      <c r="F714" s="49" t="s">
        <v>117</v>
      </c>
      <c r="G714" s="78">
        <v>1358838</v>
      </c>
      <c r="H714" s="65">
        <f>IFERROR(G714/D703,"-")</f>
        <v>3.9948357872359626E-3</v>
      </c>
      <c r="I714" s="78">
        <v>3</v>
      </c>
      <c r="J714" s="65">
        <f>IFERROR(I714/E703,"-")</f>
        <v>6.1601642710472282E-3</v>
      </c>
      <c r="K714" s="81">
        <f t="shared" si="72"/>
        <v>452946</v>
      </c>
      <c r="L714" s="355"/>
      <c r="M714" s="355"/>
      <c r="N714" s="49" t="s">
        <v>117</v>
      </c>
      <c r="O714" s="78">
        <v>3279891</v>
      </c>
      <c r="P714" s="65">
        <f>IFERROR(O714/L703,"-")</f>
        <v>1.1433499849084988E-3</v>
      </c>
      <c r="Q714" s="78">
        <v>21</v>
      </c>
      <c r="R714" s="65">
        <f>IFERROR(Q714/M703,"-")</f>
        <v>3.4567901234567903E-3</v>
      </c>
      <c r="S714" s="81">
        <f t="shared" si="73"/>
        <v>156185.28571428571</v>
      </c>
      <c r="T714" s="355"/>
      <c r="U714" s="355"/>
      <c r="V714" s="49" t="s">
        <v>117</v>
      </c>
      <c r="W714" s="78">
        <v>14470</v>
      </c>
      <c r="X714" s="65">
        <f>IFERROR(W714/T703,"-")</f>
        <v>1.1552230131281874E-4</v>
      </c>
      <c r="Y714" s="78">
        <v>1</v>
      </c>
      <c r="Z714" s="65">
        <f>IFERROR(Y714/U703,"-")</f>
        <v>2.3094688221709007E-3</v>
      </c>
      <c r="AA714" s="192">
        <f t="shared" si="74"/>
        <v>14470</v>
      </c>
      <c r="AB714" s="355"/>
      <c r="AC714" s="355"/>
      <c r="AD714" s="49" t="s">
        <v>117</v>
      </c>
      <c r="AE714" s="78">
        <v>14260</v>
      </c>
      <c r="AF714" s="65">
        <f>IFERROR(AE714/AB703,"-")</f>
        <v>5.7671227735508908E-5</v>
      </c>
      <c r="AG714" s="78">
        <v>1</v>
      </c>
      <c r="AH714" s="65">
        <f>IFERROR(AG714/AC703,"-")</f>
        <v>1.1235955056179776E-3</v>
      </c>
      <c r="AI714" s="81">
        <f t="shared" si="75"/>
        <v>14260</v>
      </c>
      <c r="AJ714" s="355"/>
      <c r="AK714" s="355"/>
      <c r="AL714" s="49" t="s">
        <v>117</v>
      </c>
      <c r="AM714" s="78">
        <v>686733</v>
      </c>
      <c r="AN714" s="65">
        <f>IFERROR(AM714/AJ703,"-")</f>
        <v>6.3879752511945668E-4</v>
      </c>
      <c r="AO714" s="78">
        <v>8</v>
      </c>
      <c r="AP714" s="65">
        <f>IFERROR(AO714/AK703,"-")</f>
        <v>4.2941492216854536E-3</v>
      </c>
      <c r="AQ714" s="81">
        <f t="shared" si="76"/>
        <v>85841.625</v>
      </c>
      <c r="AR714" s="355"/>
      <c r="AS714" s="355"/>
      <c r="AT714" s="49" t="s">
        <v>117</v>
      </c>
      <c r="AU714" s="78">
        <v>2564428</v>
      </c>
      <c r="AV714" s="65">
        <f>IFERROR(AU714/AR703,"-")</f>
        <v>1.8432331773979213E-3</v>
      </c>
      <c r="AW714" s="78">
        <v>11</v>
      </c>
      <c r="AX714" s="65">
        <f>IFERROR(AW714/AS703,"-")</f>
        <v>3.8515406162464988E-3</v>
      </c>
      <c r="AY714" s="192">
        <f t="shared" si="77"/>
        <v>233129.81818181818</v>
      </c>
      <c r="AZ714" s="355"/>
      <c r="BA714" s="355"/>
      <c r="BB714" s="49" t="s">
        <v>117</v>
      </c>
      <c r="BC714" s="78">
        <v>2158323</v>
      </c>
      <c r="BD714" s="65">
        <f>IFERROR(BC714/AZ703,"-")</f>
        <v>9.1102446464850773E-3</v>
      </c>
      <c r="BE714" s="78">
        <v>9</v>
      </c>
      <c r="BF714" s="65">
        <f>IFERROR(BE714/BA703,"-")</f>
        <v>0.04</v>
      </c>
      <c r="BG714" s="81">
        <f t="shared" si="78"/>
        <v>239813.66666666666</v>
      </c>
      <c r="BH714" s="355"/>
      <c r="BI714" s="355"/>
      <c r="BJ714" s="49" t="s">
        <v>117</v>
      </c>
      <c r="BK714" s="78">
        <v>14679</v>
      </c>
      <c r="BL714" s="65">
        <f>IFERROR(BK714/BH703,"-")</f>
        <v>1.0419061259118746E-5</v>
      </c>
      <c r="BM714" s="78">
        <v>5</v>
      </c>
      <c r="BN714" s="65">
        <f>IFERROR(BM714/BI703,"-")</f>
        <v>1.3664935774801859E-3</v>
      </c>
      <c r="BO714" s="192">
        <f t="shared" si="79"/>
        <v>2935.8</v>
      </c>
      <c r="BP714" s="286"/>
    </row>
    <row r="715" spans="2:68" s="10" customFormat="1" ht="13.15" customHeight="1">
      <c r="B715" s="379"/>
      <c r="C715" s="374"/>
      <c r="D715" s="355"/>
      <c r="E715" s="355"/>
      <c r="F715" s="49" t="s">
        <v>118</v>
      </c>
      <c r="G715" s="78">
        <v>1537276</v>
      </c>
      <c r="H715" s="65">
        <f>IFERROR(G715/D703,"-")</f>
        <v>4.5194240812068487E-3</v>
      </c>
      <c r="I715" s="78">
        <v>63</v>
      </c>
      <c r="J715" s="65">
        <f>IFERROR(I715/E703,"-")</f>
        <v>0.12936344969199179</v>
      </c>
      <c r="K715" s="81">
        <f t="shared" si="72"/>
        <v>24401.20634920635</v>
      </c>
      <c r="L715" s="355"/>
      <c r="M715" s="355"/>
      <c r="N715" s="49" t="s">
        <v>118</v>
      </c>
      <c r="O715" s="78">
        <v>18597604</v>
      </c>
      <c r="P715" s="65">
        <f>IFERROR(O715/L703,"-")</f>
        <v>6.4830112502928406E-3</v>
      </c>
      <c r="Q715" s="78">
        <v>538</v>
      </c>
      <c r="R715" s="65">
        <f>IFERROR(Q715/M703,"-")</f>
        <v>8.8559670781893002E-2</v>
      </c>
      <c r="S715" s="81">
        <f t="shared" si="73"/>
        <v>34568.03717472119</v>
      </c>
      <c r="T715" s="355"/>
      <c r="U715" s="355"/>
      <c r="V715" s="49" t="s">
        <v>118</v>
      </c>
      <c r="W715" s="78">
        <v>2087798</v>
      </c>
      <c r="X715" s="65">
        <f>IFERROR(W715/T703,"-")</f>
        <v>1.6668087742660702E-2</v>
      </c>
      <c r="Y715" s="78">
        <v>27</v>
      </c>
      <c r="Z715" s="65">
        <f>IFERROR(Y715/U703,"-")</f>
        <v>6.2355658198614321E-2</v>
      </c>
      <c r="AA715" s="192">
        <f t="shared" si="74"/>
        <v>77325.851851851854</v>
      </c>
      <c r="AB715" s="355"/>
      <c r="AC715" s="355"/>
      <c r="AD715" s="49" t="s">
        <v>118</v>
      </c>
      <c r="AE715" s="78">
        <v>1826554</v>
      </c>
      <c r="AF715" s="65">
        <f>IFERROR(AE715/AB703,"-")</f>
        <v>7.3870695445445124E-3</v>
      </c>
      <c r="AG715" s="78">
        <v>47</v>
      </c>
      <c r="AH715" s="65">
        <f>IFERROR(AG715/AC703,"-")</f>
        <v>5.2808988764044947E-2</v>
      </c>
      <c r="AI715" s="81">
        <f t="shared" si="75"/>
        <v>38862.851063829788</v>
      </c>
      <c r="AJ715" s="355"/>
      <c r="AK715" s="355"/>
      <c r="AL715" s="49" t="s">
        <v>118</v>
      </c>
      <c r="AM715" s="78">
        <v>7242624</v>
      </c>
      <c r="AN715" s="65">
        <f>IFERROR(AM715/AJ703,"-")</f>
        <v>6.7370729039827413E-3</v>
      </c>
      <c r="AO715" s="78">
        <v>193</v>
      </c>
      <c r="AP715" s="65">
        <f>IFERROR(AO715/AK703,"-")</f>
        <v>0.10359634997316157</v>
      </c>
      <c r="AQ715" s="81">
        <f t="shared" si="76"/>
        <v>37526.549222797927</v>
      </c>
      <c r="AR715" s="355"/>
      <c r="AS715" s="355"/>
      <c r="AT715" s="49" t="s">
        <v>118</v>
      </c>
      <c r="AU715" s="78">
        <v>7438169</v>
      </c>
      <c r="AV715" s="65">
        <f>IFERROR(AU715/AR703,"-")</f>
        <v>5.346330596878804E-3</v>
      </c>
      <c r="AW715" s="78">
        <v>270</v>
      </c>
      <c r="AX715" s="65">
        <f>IFERROR(AW715/AS703,"-")</f>
        <v>9.4537815126050417E-2</v>
      </c>
      <c r="AY715" s="192">
        <f t="shared" si="77"/>
        <v>27548.774074074074</v>
      </c>
      <c r="AZ715" s="355"/>
      <c r="BA715" s="355"/>
      <c r="BB715" s="49" t="s">
        <v>118</v>
      </c>
      <c r="BC715" s="78">
        <v>2097218</v>
      </c>
      <c r="BD715" s="65">
        <f>IFERROR(BC715/AZ703,"-")</f>
        <v>8.8523214815447657E-3</v>
      </c>
      <c r="BE715" s="78">
        <v>26</v>
      </c>
      <c r="BF715" s="65">
        <f>IFERROR(BE715/BA703,"-")</f>
        <v>0.11555555555555555</v>
      </c>
      <c r="BG715" s="81">
        <f t="shared" si="78"/>
        <v>80662.230769230766</v>
      </c>
      <c r="BH715" s="355"/>
      <c r="BI715" s="355"/>
      <c r="BJ715" s="49" t="s">
        <v>118</v>
      </c>
      <c r="BK715" s="78">
        <v>8696107</v>
      </c>
      <c r="BL715" s="65">
        <f>IFERROR(BK715/BH703,"-")</f>
        <v>6.1724416887288872E-3</v>
      </c>
      <c r="BM715" s="78">
        <v>238</v>
      </c>
      <c r="BN715" s="65">
        <f>IFERROR(BM715/BI703,"-")</f>
        <v>6.504509428805684E-2</v>
      </c>
      <c r="BO715" s="192">
        <f t="shared" si="79"/>
        <v>36538.26470588235</v>
      </c>
      <c r="BP715" s="286"/>
    </row>
    <row r="716" spans="2:68" s="10" customFormat="1" ht="13.15" customHeight="1">
      <c r="B716" s="379"/>
      <c r="C716" s="374"/>
      <c r="D716" s="355"/>
      <c r="E716" s="355"/>
      <c r="F716" s="49" t="s">
        <v>119</v>
      </c>
      <c r="G716" s="78">
        <v>9529271</v>
      </c>
      <c r="H716" s="65">
        <f>IFERROR(G716/D703,"-")</f>
        <v>2.8015019315819716E-2</v>
      </c>
      <c r="I716" s="78">
        <v>66</v>
      </c>
      <c r="J716" s="65">
        <f>IFERROR(I716/E703,"-")</f>
        <v>0.13552361396303902</v>
      </c>
      <c r="K716" s="81">
        <f t="shared" si="72"/>
        <v>144382.89393939395</v>
      </c>
      <c r="L716" s="355"/>
      <c r="M716" s="355"/>
      <c r="N716" s="49" t="s">
        <v>119</v>
      </c>
      <c r="O716" s="78">
        <v>27354889</v>
      </c>
      <c r="P716" s="65">
        <f>IFERROR(O716/L703,"-")</f>
        <v>9.5357473542028257E-3</v>
      </c>
      <c r="Q716" s="78">
        <v>384</v>
      </c>
      <c r="R716" s="65">
        <f>IFERROR(Q716/M703,"-")</f>
        <v>6.3209876543209878E-2</v>
      </c>
      <c r="S716" s="81">
        <f t="shared" si="73"/>
        <v>71236.690104166672</v>
      </c>
      <c r="T716" s="355"/>
      <c r="U716" s="355"/>
      <c r="V716" s="49" t="s">
        <v>119</v>
      </c>
      <c r="W716" s="78">
        <v>1652237</v>
      </c>
      <c r="X716" s="65">
        <f>IFERROR(W716/T703,"-")</f>
        <v>1.3190754703122854E-2</v>
      </c>
      <c r="Y716" s="78">
        <v>28</v>
      </c>
      <c r="Z716" s="65">
        <f>IFERROR(Y716/U703,"-")</f>
        <v>6.4665127020785224E-2</v>
      </c>
      <c r="AA716" s="192">
        <f t="shared" si="74"/>
        <v>59008.464285714283</v>
      </c>
      <c r="AB716" s="355"/>
      <c r="AC716" s="355"/>
      <c r="AD716" s="49" t="s">
        <v>119</v>
      </c>
      <c r="AE716" s="78">
        <v>2827163</v>
      </c>
      <c r="AF716" s="65">
        <f>IFERROR(AE716/AB703,"-")</f>
        <v>1.1433798121907755E-2</v>
      </c>
      <c r="AG716" s="78">
        <v>40</v>
      </c>
      <c r="AH716" s="65">
        <f>IFERROR(AG716/AC703,"-")</f>
        <v>4.49438202247191E-2</v>
      </c>
      <c r="AI716" s="81">
        <f t="shared" si="75"/>
        <v>70679.074999999997</v>
      </c>
      <c r="AJ716" s="355"/>
      <c r="AK716" s="355"/>
      <c r="AL716" s="49" t="s">
        <v>119</v>
      </c>
      <c r="AM716" s="78">
        <v>8770838</v>
      </c>
      <c r="AN716" s="65">
        <f>IFERROR(AM716/AJ703,"-")</f>
        <v>8.1586142032255404E-3</v>
      </c>
      <c r="AO716" s="78">
        <v>130</v>
      </c>
      <c r="AP716" s="65">
        <f>IFERROR(AO716/AK703,"-")</f>
        <v>6.9779924852388625E-2</v>
      </c>
      <c r="AQ716" s="81">
        <f t="shared" si="76"/>
        <v>67467.984615384616</v>
      </c>
      <c r="AR716" s="355"/>
      <c r="AS716" s="355"/>
      <c r="AT716" s="49" t="s">
        <v>119</v>
      </c>
      <c r="AU716" s="78">
        <v>11484278</v>
      </c>
      <c r="AV716" s="65">
        <f>IFERROR(AU716/AR703,"-")</f>
        <v>8.2545512013053376E-3</v>
      </c>
      <c r="AW716" s="78">
        <v>166</v>
      </c>
      <c r="AX716" s="65">
        <f>IFERROR(AW716/AS703,"-")</f>
        <v>5.812324929971989E-2</v>
      </c>
      <c r="AY716" s="192">
        <f t="shared" si="77"/>
        <v>69182.397590361448</v>
      </c>
      <c r="AZ716" s="355"/>
      <c r="BA716" s="355"/>
      <c r="BB716" s="49" t="s">
        <v>119</v>
      </c>
      <c r="BC716" s="78">
        <v>11037829</v>
      </c>
      <c r="BD716" s="65">
        <f>IFERROR(BC716/AZ703,"-")</f>
        <v>4.6590488335651215E-2</v>
      </c>
      <c r="BE716" s="78">
        <v>82</v>
      </c>
      <c r="BF716" s="65">
        <f>IFERROR(BE716/BA703,"-")</f>
        <v>0.36444444444444446</v>
      </c>
      <c r="BG716" s="81">
        <f t="shared" si="78"/>
        <v>134607.67073170733</v>
      </c>
      <c r="BH716" s="355"/>
      <c r="BI716" s="355"/>
      <c r="BJ716" s="49" t="s">
        <v>119</v>
      </c>
      <c r="BK716" s="78">
        <v>11344835</v>
      </c>
      <c r="BL716" s="65">
        <f>IFERROR(BK716/BH703,"-")</f>
        <v>8.0524920525645079E-3</v>
      </c>
      <c r="BM716" s="78">
        <v>166</v>
      </c>
      <c r="BN716" s="65">
        <f>IFERROR(BM716/BI703,"-")</f>
        <v>4.5367586772342171E-2</v>
      </c>
      <c r="BO716" s="192">
        <f t="shared" si="79"/>
        <v>68342.379518072295</v>
      </c>
      <c r="BP716" s="286"/>
    </row>
    <row r="717" spans="2:68" s="10" customFormat="1" ht="13.15" customHeight="1">
      <c r="B717" s="379"/>
      <c r="C717" s="374"/>
      <c r="D717" s="355"/>
      <c r="E717" s="355"/>
      <c r="F717" s="49" t="s">
        <v>120</v>
      </c>
      <c r="G717" s="78">
        <v>1402361</v>
      </c>
      <c r="H717" s="65">
        <f>IFERROR(G717/D703,"-")</f>
        <v>4.1227886690127979E-3</v>
      </c>
      <c r="I717" s="78">
        <v>24</v>
      </c>
      <c r="J717" s="65">
        <f>IFERROR(I717/E703,"-")</f>
        <v>4.9281314168377825E-2</v>
      </c>
      <c r="K717" s="81">
        <f t="shared" si="72"/>
        <v>58431.708333333336</v>
      </c>
      <c r="L717" s="355"/>
      <c r="M717" s="355"/>
      <c r="N717" s="49" t="s">
        <v>120</v>
      </c>
      <c r="O717" s="78">
        <v>8777149</v>
      </c>
      <c r="P717" s="65">
        <f>IFERROR(O717/L703,"-")</f>
        <v>3.0596605730768629E-3</v>
      </c>
      <c r="Q717" s="78">
        <v>264</v>
      </c>
      <c r="R717" s="65">
        <f>IFERROR(Q717/M703,"-")</f>
        <v>4.3456790123456789E-2</v>
      </c>
      <c r="S717" s="81">
        <f t="shared" si="73"/>
        <v>33246.776515151512</v>
      </c>
      <c r="T717" s="355"/>
      <c r="U717" s="355"/>
      <c r="V717" s="49" t="s">
        <v>120</v>
      </c>
      <c r="W717" s="78">
        <v>306598</v>
      </c>
      <c r="X717" s="65">
        <f>IFERROR(W717/T703,"-")</f>
        <v>2.4477475147137249E-3</v>
      </c>
      <c r="Y717" s="78">
        <v>12</v>
      </c>
      <c r="Z717" s="65">
        <f>IFERROR(Y717/U703,"-")</f>
        <v>2.771362586605081E-2</v>
      </c>
      <c r="AA717" s="192">
        <f t="shared" si="74"/>
        <v>25549.833333333332</v>
      </c>
      <c r="AB717" s="355"/>
      <c r="AC717" s="355"/>
      <c r="AD717" s="49" t="s">
        <v>120</v>
      </c>
      <c r="AE717" s="78">
        <v>877823</v>
      </c>
      <c r="AF717" s="65">
        <f>IFERROR(AE717/AB703,"-")</f>
        <v>3.5501493789949256E-3</v>
      </c>
      <c r="AG717" s="78">
        <v>21</v>
      </c>
      <c r="AH717" s="65">
        <f>IFERROR(AG717/AC703,"-")</f>
        <v>2.359550561797753E-2</v>
      </c>
      <c r="AI717" s="81">
        <f t="shared" si="75"/>
        <v>41801.095238095237</v>
      </c>
      <c r="AJ717" s="355"/>
      <c r="AK717" s="355"/>
      <c r="AL717" s="49" t="s">
        <v>120</v>
      </c>
      <c r="AM717" s="78">
        <v>2623126</v>
      </c>
      <c r="AN717" s="65">
        <f>IFERROR(AM717/AJ703,"-")</f>
        <v>2.4400260317714454E-3</v>
      </c>
      <c r="AO717" s="78">
        <v>84</v>
      </c>
      <c r="AP717" s="65">
        <f>IFERROR(AO717/AK703,"-")</f>
        <v>4.5088566827697261E-2</v>
      </c>
      <c r="AQ717" s="81">
        <f t="shared" si="76"/>
        <v>31227.690476190477</v>
      </c>
      <c r="AR717" s="355"/>
      <c r="AS717" s="355"/>
      <c r="AT717" s="49" t="s">
        <v>120</v>
      </c>
      <c r="AU717" s="78">
        <v>4779132</v>
      </c>
      <c r="AV717" s="65">
        <f>IFERROR(AU717/AR703,"-")</f>
        <v>3.4350953357099837E-3</v>
      </c>
      <c r="AW717" s="78">
        <v>143</v>
      </c>
      <c r="AX717" s="65">
        <f>IFERROR(AW717/AS703,"-")</f>
        <v>5.0070028011204484E-2</v>
      </c>
      <c r="AY717" s="192">
        <f t="shared" si="77"/>
        <v>33420.503496503494</v>
      </c>
      <c r="AZ717" s="355"/>
      <c r="BA717" s="355"/>
      <c r="BB717" s="49" t="s">
        <v>120</v>
      </c>
      <c r="BC717" s="78">
        <v>2028158</v>
      </c>
      <c r="BD717" s="65">
        <f>IFERROR(BC717/AZ703,"-")</f>
        <v>8.5608203970053975E-3</v>
      </c>
      <c r="BE717" s="78">
        <v>30</v>
      </c>
      <c r="BF717" s="65">
        <f>IFERROR(BE717/BA703,"-")</f>
        <v>0.13333333333333333</v>
      </c>
      <c r="BG717" s="81">
        <f t="shared" si="78"/>
        <v>67605.266666666663</v>
      </c>
      <c r="BH717" s="355"/>
      <c r="BI717" s="355"/>
      <c r="BJ717" s="49" t="s">
        <v>120</v>
      </c>
      <c r="BK717" s="78">
        <v>3973292</v>
      </c>
      <c r="BL717" s="65">
        <f>IFERROR(BK717/BH703,"-")</f>
        <v>2.8202175044871203E-3</v>
      </c>
      <c r="BM717" s="78">
        <v>119</v>
      </c>
      <c r="BN717" s="65">
        <f>IFERROR(BM717/BI703,"-")</f>
        <v>3.252254714402842E-2</v>
      </c>
      <c r="BO717" s="192">
        <f t="shared" si="79"/>
        <v>33389.008403361346</v>
      </c>
      <c r="BP717" s="286"/>
    </row>
    <row r="718" spans="2:68" s="10" customFormat="1" ht="13.15" customHeight="1">
      <c r="B718" s="379"/>
      <c r="C718" s="374"/>
      <c r="D718" s="355"/>
      <c r="E718" s="355"/>
      <c r="F718" s="50" t="s">
        <v>121</v>
      </c>
      <c r="G718" s="79">
        <v>235018</v>
      </c>
      <c r="H718" s="66">
        <f>IFERROR(G718/D703,"-")</f>
        <v>6.909273342698847E-4</v>
      </c>
      <c r="I718" s="79">
        <v>32</v>
      </c>
      <c r="J718" s="66">
        <f>IFERROR(I718/E703,"-")</f>
        <v>6.5708418891170434E-2</v>
      </c>
      <c r="K718" s="82">
        <f t="shared" si="72"/>
        <v>7344.3125</v>
      </c>
      <c r="L718" s="355"/>
      <c r="M718" s="355"/>
      <c r="N718" s="50" t="s">
        <v>121</v>
      </c>
      <c r="O718" s="79">
        <v>3109409</v>
      </c>
      <c r="P718" s="66">
        <f>IFERROR(O718/L703,"-")</f>
        <v>1.0839210001870033E-3</v>
      </c>
      <c r="Q718" s="79">
        <v>270</v>
      </c>
      <c r="R718" s="66">
        <f>IFERROR(Q718/M703,"-")</f>
        <v>4.4444444444444446E-2</v>
      </c>
      <c r="S718" s="82">
        <f t="shared" si="73"/>
        <v>11516.32962962963</v>
      </c>
      <c r="T718" s="355"/>
      <c r="U718" s="355"/>
      <c r="V718" s="50" t="s">
        <v>121</v>
      </c>
      <c r="W718" s="79">
        <v>94191</v>
      </c>
      <c r="X718" s="66">
        <f>IFERROR(W718/T703,"-")</f>
        <v>7.519807244613483E-4</v>
      </c>
      <c r="Y718" s="79">
        <v>7</v>
      </c>
      <c r="Z718" s="66">
        <f>IFERROR(Y718/U703,"-")</f>
        <v>1.6166281755196306E-2</v>
      </c>
      <c r="AA718" s="193">
        <f t="shared" si="74"/>
        <v>13455.857142857143</v>
      </c>
      <c r="AB718" s="355"/>
      <c r="AC718" s="355"/>
      <c r="AD718" s="50" t="s">
        <v>121</v>
      </c>
      <c r="AE718" s="79">
        <v>100605</v>
      </c>
      <c r="AF718" s="66">
        <f>IFERROR(AE718/AB703,"-")</f>
        <v>4.0687334265994911E-4</v>
      </c>
      <c r="AG718" s="79">
        <v>17</v>
      </c>
      <c r="AH718" s="66">
        <f>IFERROR(AG718/AC703,"-")</f>
        <v>1.9101123595505618E-2</v>
      </c>
      <c r="AI718" s="82">
        <f t="shared" si="75"/>
        <v>5917.9411764705883</v>
      </c>
      <c r="AJ718" s="355"/>
      <c r="AK718" s="355"/>
      <c r="AL718" s="50" t="s">
        <v>121</v>
      </c>
      <c r="AM718" s="79">
        <v>1547646</v>
      </c>
      <c r="AN718" s="66">
        <f>IFERROR(AM718/AJ703,"-")</f>
        <v>1.4396169028734992E-3</v>
      </c>
      <c r="AO718" s="79">
        <v>108</v>
      </c>
      <c r="AP718" s="66">
        <f>IFERROR(AO718/AK703,"-")</f>
        <v>5.7971014492753624E-2</v>
      </c>
      <c r="AQ718" s="82">
        <f t="shared" si="76"/>
        <v>14330.055555555555</v>
      </c>
      <c r="AR718" s="355"/>
      <c r="AS718" s="355"/>
      <c r="AT718" s="50" t="s">
        <v>121</v>
      </c>
      <c r="AU718" s="79">
        <v>1337031</v>
      </c>
      <c r="AV718" s="66">
        <f>IFERROR(AU718/AR703,"-")</f>
        <v>9.610173880528211E-4</v>
      </c>
      <c r="AW718" s="79">
        <v>134</v>
      </c>
      <c r="AX718" s="66">
        <f>IFERROR(AW718/AS703,"-")</f>
        <v>4.6918767507002801E-2</v>
      </c>
      <c r="AY718" s="282">
        <f t="shared" si="77"/>
        <v>9977.8432835820895</v>
      </c>
      <c r="AZ718" s="355"/>
      <c r="BA718" s="355"/>
      <c r="BB718" s="50" t="s">
        <v>121</v>
      </c>
      <c r="BC718" s="79">
        <v>858158</v>
      </c>
      <c r="BD718" s="66">
        <f>IFERROR(BC718/AZ703,"-")</f>
        <v>3.6222703114123056E-3</v>
      </c>
      <c r="BE718" s="79">
        <v>30</v>
      </c>
      <c r="BF718" s="66">
        <f>IFERROR(BE718/BA703,"-")</f>
        <v>0.13333333333333333</v>
      </c>
      <c r="BG718" s="82">
        <f t="shared" si="78"/>
        <v>28605.266666666666</v>
      </c>
      <c r="BH718" s="355"/>
      <c r="BI718" s="355"/>
      <c r="BJ718" s="50" t="s">
        <v>121</v>
      </c>
      <c r="BK718" s="79">
        <v>1578446</v>
      </c>
      <c r="BL718" s="66">
        <f>IFERROR(BK718/BH703,"-")</f>
        <v>1.1203709767839054E-3</v>
      </c>
      <c r="BM718" s="79">
        <v>150</v>
      </c>
      <c r="BN718" s="66">
        <f>IFERROR(BM718/BI703,"-")</f>
        <v>4.0994807324405573E-2</v>
      </c>
      <c r="BO718" s="193">
        <f t="shared" si="79"/>
        <v>10522.973333333333</v>
      </c>
      <c r="BP718" s="286"/>
    </row>
    <row r="719" spans="2:68" s="10" customFormat="1" ht="13.15" customHeight="1">
      <c r="B719" s="380"/>
      <c r="C719" s="375"/>
      <c r="D719" s="356"/>
      <c r="E719" s="356"/>
      <c r="F719" s="51" t="s">
        <v>71</v>
      </c>
      <c r="G719" s="74">
        <f>SUM(G703:G718)</f>
        <v>79332853</v>
      </c>
      <c r="H719" s="66">
        <f>IFERROR(G719/D703,"-")</f>
        <v>0.23322995108168149</v>
      </c>
      <c r="I719" s="79">
        <v>414</v>
      </c>
      <c r="J719" s="66">
        <f>IFERROR(I719/E703,"-")</f>
        <v>0.85010266940451751</v>
      </c>
      <c r="K719" s="82">
        <f t="shared" si="72"/>
        <v>191625.24879227052</v>
      </c>
      <c r="L719" s="356"/>
      <c r="M719" s="356"/>
      <c r="N719" s="51" t="s">
        <v>71</v>
      </c>
      <c r="O719" s="74">
        <f>SUM(O703:O718)</f>
        <v>553298225</v>
      </c>
      <c r="P719" s="66">
        <f>IFERROR(O719/L703,"-")</f>
        <v>0.19287638436876381</v>
      </c>
      <c r="Q719" s="79">
        <v>4463</v>
      </c>
      <c r="R719" s="66">
        <f>IFERROR(Q719/M703,"-")</f>
        <v>0.7346502057613169</v>
      </c>
      <c r="S719" s="82">
        <f t="shared" si="73"/>
        <v>123974.50705803272</v>
      </c>
      <c r="T719" s="356"/>
      <c r="U719" s="356"/>
      <c r="V719" s="51" t="s">
        <v>71</v>
      </c>
      <c r="W719" s="74">
        <f>SUM(W703:W718)</f>
        <v>10691689</v>
      </c>
      <c r="X719" s="66">
        <f>IFERROR(W719/T703,"-")</f>
        <v>8.5357879626879726E-2</v>
      </c>
      <c r="Y719" s="79">
        <v>156</v>
      </c>
      <c r="Z719" s="66">
        <f>IFERROR(Y719/U703,"-")</f>
        <v>0.36027713625866054</v>
      </c>
      <c r="AA719" s="193">
        <f t="shared" si="74"/>
        <v>68536.467948717953</v>
      </c>
      <c r="AB719" s="356"/>
      <c r="AC719" s="356"/>
      <c r="AD719" s="51" t="s">
        <v>71</v>
      </c>
      <c r="AE719" s="74">
        <f>SUM(AE703:AE718)</f>
        <v>17649184</v>
      </c>
      <c r="AF719" s="66">
        <f>IFERROR(AE719/AB703,"-")</f>
        <v>7.1377988065210382E-2</v>
      </c>
      <c r="AG719" s="79">
        <v>296</v>
      </c>
      <c r="AH719" s="66">
        <f>IFERROR(AG719/AC703,"-")</f>
        <v>0.33258426966292137</v>
      </c>
      <c r="AI719" s="82">
        <f t="shared" si="75"/>
        <v>59625.62162162162</v>
      </c>
      <c r="AJ719" s="356"/>
      <c r="AK719" s="356"/>
      <c r="AL719" s="51" t="s">
        <v>71</v>
      </c>
      <c r="AM719" s="74">
        <f>SUM(AM703:AM718)</f>
        <v>238325177</v>
      </c>
      <c r="AN719" s="66">
        <f>IFERROR(AM719/AJ703,"-")</f>
        <v>0.22168955509820623</v>
      </c>
      <c r="AO719" s="79">
        <v>1621</v>
      </c>
      <c r="AP719" s="66">
        <f>IFERROR(AO719/AK703,"-")</f>
        <v>0.87010198604401501</v>
      </c>
      <c r="AQ719" s="82">
        <f t="shared" si="76"/>
        <v>147023.55151141272</v>
      </c>
      <c r="AR719" s="356"/>
      <c r="AS719" s="356"/>
      <c r="AT719" s="51" t="s">
        <v>71</v>
      </c>
      <c r="AU719" s="74">
        <f>SUM(AU703:AU718)</f>
        <v>273508418</v>
      </c>
      <c r="AV719" s="66">
        <f>IFERROR(AU719/AR703,"-")</f>
        <v>0.19658956709068018</v>
      </c>
      <c r="AW719" s="79">
        <v>2363</v>
      </c>
      <c r="AX719" s="153">
        <f>IFERROR(AW719/AS703,"-")</f>
        <v>0.82738095238095233</v>
      </c>
      <c r="AY719" s="216">
        <f t="shared" si="77"/>
        <v>115746.26237833263</v>
      </c>
      <c r="AZ719" s="356"/>
      <c r="BA719" s="356"/>
      <c r="BB719" s="51" t="s">
        <v>71</v>
      </c>
      <c r="BC719" s="74">
        <f>SUM(BC703:BC718)</f>
        <v>70387798</v>
      </c>
      <c r="BD719" s="66">
        <f>IFERROR(BC719/AZ703,"-")</f>
        <v>0.29710569729710201</v>
      </c>
      <c r="BE719" s="79">
        <v>209</v>
      </c>
      <c r="BF719" s="66">
        <f>IFERROR(BE719/BA703,"-")</f>
        <v>0.92888888888888888</v>
      </c>
      <c r="BG719" s="82">
        <f t="shared" si="78"/>
        <v>336783.7224880383</v>
      </c>
      <c r="BH719" s="356"/>
      <c r="BI719" s="356"/>
      <c r="BJ719" s="51" t="s">
        <v>71</v>
      </c>
      <c r="BK719" s="74">
        <f>SUM(BK703:BK718)</f>
        <v>208063078</v>
      </c>
      <c r="BL719" s="66">
        <f>IFERROR(BK719/BH703,"-")</f>
        <v>0.14768185540178499</v>
      </c>
      <c r="BM719" s="79">
        <v>2315</v>
      </c>
      <c r="BN719" s="66">
        <f>IFERROR(BM719/BI703,"-")</f>
        <v>0.63268652637332601</v>
      </c>
      <c r="BO719" s="193">
        <f t="shared" si="79"/>
        <v>89876.059611231103</v>
      </c>
      <c r="BP719" s="286"/>
    </row>
    <row r="720" spans="2:68" s="10" customFormat="1" ht="13.15" customHeight="1">
      <c r="B720" s="378">
        <v>43</v>
      </c>
      <c r="C720" s="373" t="s">
        <v>8</v>
      </c>
      <c r="D720" s="354">
        <v>282847010</v>
      </c>
      <c r="E720" s="354">
        <v>355</v>
      </c>
      <c r="F720" s="47" t="s">
        <v>107</v>
      </c>
      <c r="G720" s="77">
        <v>8416977</v>
      </c>
      <c r="H720" s="64">
        <f>IFERROR(G720/D720,"-")</f>
        <v>2.9758055423672325E-2</v>
      </c>
      <c r="I720" s="77">
        <v>104</v>
      </c>
      <c r="J720" s="64">
        <f>IFERROR(I720/E720,"-")</f>
        <v>0.29295774647887324</v>
      </c>
      <c r="K720" s="80">
        <f t="shared" si="72"/>
        <v>80932.471153846156</v>
      </c>
      <c r="L720" s="354">
        <v>2388194510</v>
      </c>
      <c r="M720" s="354">
        <v>4374</v>
      </c>
      <c r="N720" s="47" t="s">
        <v>107</v>
      </c>
      <c r="O720" s="77">
        <v>55604217</v>
      </c>
      <c r="P720" s="64">
        <f>IFERROR(O720/L720,"-")</f>
        <v>2.328295152139848E-2</v>
      </c>
      <c r="Q720" s="77">
        <v>913</v>
      </c>
      <c r="R720" s="64">
        <f>IFERROR(Q720/M720,"-")</f>
        <v>0.20873342478280749</v>
      </c>
      <c r="S720" s="80">
        <f t="shared" si="73"/>
        <v>60902.756845564072</v>
      </c>
      <c r="T720" s="354">
        <v>90764380</v>
      </c>
      <c r="U720" s="354">
        <v>244</v>
      </c>
      <c r="V720" s="47" t="s">
        <v>107</v>
      </c>
      <c r="W720" s="77">
        <v>1219884</v>
      </c>
      <c r="X720" s="64">
        <f>IFERROR(W720/T720,"-")</f>
        <v>1.3440118249031173E-2</v>
      </c>
      <c r="Y720" s="77">
        <v>39</v>
      </c>
      <c r="Z720" s="64">
        <f>IFERROR(Y720/U720,"-")</f>
        <v>0.1598360655737705</v>
      </c>
      <c r="AA720" s="191">
        <f t="shared" si="74"/>
        <v>31279.076923076922</v>
      </c>
      <c r="AB720" s="354">
        <v>151530400</v>
      </c>
      <c r="AC720" s="354">
        <v>534</v>
      </c>
      <c r="AD720" s="47" t="s">
        <v>107</v>
      </c>
      <c r="AE720" s="77">
        <v>4334941</v>
      </c>
      <c r="AF720" s="64">
        <f>IFERROR(AE720/AB720,"-")</f>
        <v>2.860773151790004E-2</v>
      </c>
      <c r="AG720" s="77">
        <v>67</v>
      </c>
      <c r="AH720" s="64">
        <f>IFERROR(AG720/AC720,"-")</f>
        <v>0.12546816479400749</v>
      </c>
      <c r="AI720" s="80">
        <f t="shared" si="75"/>
        <v>64700.611940298506</v>
      </c>
      <c r="AJ720" s="354">
        <v>915263870</v>
      </c>
      <c r="AK720" s="354">
        <v>1362</v>
      </c>
      <c r="AL720" s="47" t="s">
        <v>107</v>
      </c>
      <c r="AM720" s="77">
        <v>19164391</v>
      </c>
      <c r="AN720" s="64">
        <f>IFERROR(AM720/AJ720,"-")</f>
        <v>2.0938651276598517E-2</v>
      </c>
      <c r="AO720" s="77">
        <v>326</v>
      </c>
      <c r="AP720" s="64">
        <f>IFERROR(AO720/AK720,"-")</f>
        <v>0.23935389133627019</v>
      </c>
      <c r="AQ720" s="80">
        <f t="shared" si="76"/>
        <v>58786.475460122696</v>
      </c>
      <c r="AR720" s="354">
        <v>1220185130</v>
      </c>
      <c r="AS720" s="354">
        <v>2203</v>
      </c>
      <c r="AT720" s="47" t="s">
        <v>107</v>
      </c>
      <c r="AU720" s="77">
        <v>30640638</v>
      </c>
      <c r="AV720" s="64">
        <f>IFERROR(AU720/AR720,"-")</f>
        <v>2.5111466487056762E-2</v>
      </c>
      <c r="AW720" s="80">
        <v>470</v>
      </c>
      <c r="AX720" s="64">
        <f>IFERROR(AW720/AS720,"-")</f>
        <v>0.21334543803903769</v>
      </c>
      <c r="AY720" s="283">
        <f t="shared" si="77"/>
        <v>65192.846808510636</v>
      </c>
      <c r="AZ720" s="354">
        <v>197744480</v>
      </c>
      <c r="BA720" s="354">
        <v>169</v>
      </c>
      <c r="BB720" s="47" t="s">
        <v>107</v>
      </c>
      <c r="BC720" s="77">
        <v>7578327</v>
      </c>
      <c r="BD720" s="64">
        <f>IFERROR(BC720/AZ720,"-")</f>
        <v>3.8323835891651691E-2</v>
      </c>
      <c r="BE720" s="77">
        <v>59</v>
      </c>
      <c r="BF720" s="64">
        <f>IFERROR(BE720/BA720,"-")</f>
        <v>0.34911242603550297</v>
      </c>
      <c r="BG720" s="80">
        <f t="shared" si="78"/>
        <v>128446.22033898305</v>
      </c>
      <c r="BH720" s="354">
        <v>1087647800</v>
      </c>
      <c r="BI720" s="354">
        <v>2875</v>
      </c>
      <c r="BJ720" s="47" t="s">
        <v>107</v>
      </c>
      <c r="BK720" s="77">
        <v>11923623</v>
      </c>
      <c r="BL720" s="64">
        <f>IFERROR(BK720/BH720,"-")</f>
        <v>1.0962761107042187E-2</v>
      </c>
      <c r="BM720" s="77">
        <v>446</v>
      </c>
      <c r="BN720" s="64">
        <f>IFERROR(BM720/BI720,"-")</f>
        <v>0.15513043478260868</v>
      </c>
      <c r="BO720" s="191">
        <f t="shared" si="79"/>
        <v>26734.580717488789</v>
      </c>
      <c r="BP720" s="286"/>
    </row>
    <row r="721" spans="2:68" s="10" customFormat="1" ht="13.15" customHeight="1">
      <c r="B721" s="379"/>
      <c r="C721" s="374"/>
      <c r="D721" s="355"/>
      <c r="E721" s="355"/>
      <c r="F721" s="48" t="s">
        <v>108</v>
      </c>
      <c r="G721" s="78">
        <v>3117605</v>
      </c>
      <c r="H721" s="65">
        <f>IFERROR(G721/D720,"-")</f>
        <v>1.1022230710517321E-2</v>
      </c>
      <c r="I721" s="78">
        <v>87</v>
      </c>
      <c r="J721" s="65">
        <f>IFERROR(I721/E720,"-")</f>
        <v>0.24507042253521127</v>
      </c>
      <c r="K721" s="81">
        <f t="shared" si="72"/>
        <v>35834.54022988506</v>
      </c>
      <c r="L721" s="355"/>
      <c r="M721" s="355"/>
      <c r="N721" s="48" t="s">
        <v>108</v>
      </c>
      <c r="O721" s="78">
        <v>40065099</v>
      </c>
      <c r="P721" s="65">
        <f>IFERROR(O721/L720,"-")</f>
        <v>1.6776313165546973E-2</v>
      </c>
      <c r="Q721" s="78">
        <v>923</v>
      </c>
      <c r="R721" s="65">
        <f>IFERROR(Q721/M720,"-")</f>
        <v>0.21101966163694558</v>
      </c>
      <c r="S721" s="81">
        <f t="shared" si="73"/>
        <v>43407.474539544965</v>
      </c>
      <c r="T721" s="355"/>
      <c r="U721" s="355"/>
      <c r="V721" s="48" t="s">
        <v>108</v>
      </c>
      <c r="W721" s="78">
        <v>6238182</v>
      </c>
      <c r="X721" s="65">
        <f>IFERROR(W721/T720,"-")</f>
        <v>6.8729406844403054E-2</v>
      </c>
      <c r="Y721" s="78">
        <v>43</v>
      </c>
      <c r="Z721" s="65">
        <f>IFERROR(Y721/U720,"-")</f>
        <v>0.17622950819672131</v>
      </c>
      <c r="AA721" s="192">
        <f t="shared" si="74"/>
        <v>145074</v>
      </c>
      <c r="AB721" s="355"/>
      <c r="AC721" s="355"/>
      <c r="AD721" s="48" t="s">
        <v>108</v>
      </c>
      <c r="AE721" s="78">
        <v>3969473</v>
      </c>
      <c r="AF721" s="65">
        <f>IFERROR(AE721/AB720,"-")</f>
        <v>2.6195885446088706E-2</v>
      </c>
      <c r="AG721" s="78">
        <v>87</v>
      </c>
      <c r="AH721" s="65">
        <f>IFERROR(AG721/AC720,"-")</f>
        <v>0.16292134831460675</v>
      </c>
      <c r="AI721" s="81">
        <f t="shared" si="75"/>
        <v>45626.126436781611</v>
      </c>
      <c r="AJ721" s="355"/>
      <c r="AK721" s="355"/>
      <c r="AL721" s="48" t="s">
        <v>108</v>
      </c>
      <c r="AM721" s="78">
        <v>9554361</v>
      </c>
      <c r="AN721" s="65">
        <f>IFERROR(AM721/AJ720,"-")</f>
        <v>1.0438914189849971E-2</v>
      </c>
      <c r="AO721" s="78">
        <v>315</v>
      </c>
      <c r="AP721" s="65">
        <f>IFERROR(AO721/AK720,"-")</f>
        <v>0.23127753303964757</v>
      </c>
      <c r="AQ721" s="81">
        <f t="shared" si="76"/>
        <v>30331.304761904761</v>
      </c>
      <c r="AR721" s="355"/>
      <c r="AS721" s="355"/>
      <c r="AT721" s="48" t="s">
        <v>108</v>
      </c>
      <c r="AU721" s="78">
        <v>20182581</v>
      </c>
      <c r="AV721" s="65">
        <f>IFERROR(AU721/AR720,"-")</f>
        <v>1.654058921370399E-2</v>
      </c>
      <c r="AW721" s="81">
        <v>473</v>
      </c>
      <c r="AX721" s="65">
        <f>IFERROR(AW721/AS720,"-")</f>
        <v>0.21470721743077623</v>
      </c>
      <c r="AY721" s="284">
        <f t="shared" si="77"/>
        <v>42669.304439746302</v>
      </c>
      <c r="AZ721" s="355"/>
      <c r="BA721" s="355"/>
      <c r="BB721" s="48" t="s">
        <v>108</v>
      </c>
      <c r="BC721" s="78">
        <v>881874</v>
      </c>
      <c r="BD721" s="65">
        <f>IFERROR(BC721/AZ720,"-")</f>
        <v>4.4596643102249936E-3</v>
      </c>
      <c r="BE721" s="78">
        <v>41</v>
      </c>
      <c r="BF721" s="65">
        <f>IFERROR(BE721/BA720,"-")</f>
        <v>0.24260355029585798</v>
      </c>
      <c r="BG721" s="81">
        <f t="shared" si="78"/>
        <v>21509.121951219513</v>
      </c>
      <c r="BH721" s="355"/>
      <c r="BI721" s="355"/>
      <c r="BJ721" s="48" t="s">
        <v>108</v>
      </c>
      <c r="BK721" s="78">
        <v>27458449</v>
      </c>
      <c r="BL721" s="65">
        <f>IFERROR(BK721/BH720,"-")</f>
        <v>2.5245717409624696E-2</v>
      </c>
      <c r="BM721" s="78">
        <v>492</v>
      </c>
      <c r="BN721" s="65">
        <f>IFERROR(BM721/BI720,"-")</f>
        <v>0.1711304347826087</v>
      </c>
      <c r="BO721" s="192">
        <f t="shared" si="79"/>
        <v>55809.85569105691</v>
      </c>
      <c r="BP721" s="286"/>
    </row>
    <row r="722" spans="2:68" s="10" customFormat="1" ht="13.15" customHeight="1">
      <c r="B722" s="379"/>
      <c r="C722" s="374"/>
      <c r="D722" s="355"/>
      <c r="E722" s="355"/>
      <c r="F722" s="49" t="s">
        <v>109</v>
      </c>
      <c r="G722" s="78">
        <v>5477745</v>
      </c>
      <c r="H722" s="65">
        <f>IFERROR(G722/D720,"-")</f>
        <v>1.9366458920672344E-2</v>
      </c>
      <c r="I722" s="78">
        <v>136</v>
      </c>
      <c r="J722" s="65">
        <f>IFERROR(I722/E720,"-")</f>
        <v>0.38309859154929576</v>
      </c>
      <c r="K722" s="81">
        <f t="shared" si="72"/>
        <v>40277.536764705881</v>
      </c>
      <c r="L722" s="355"/>
      <c r="M722" s="355"/>
      <c r="N722" s="49" t="s">
        <v>109</v>
      </c>
      <c r="O722" s="78">
        <v>61312918</v>
      </c>
      <c r="P722" s="65">
        <f>IFERROR(O722/L720,"-")</f>
        <v>2.567333512545425E-2</v>
      </c>
      <c r="Q722" s="78">
        <v>1332</v>
      </c>
      <c r="R722" s="65">
        <f>IFERROR(Q722/M720,"-")</f>
        <v>0.30452674897119342</v>
      </c>
      <c r="S722" s="81">
        <f t="shared" si="73"/>
        <v>46030.719219219216</v>
      </c>
      <c r="T722" s="355"/>
      <c r="U722" s="355"/>
      <c r="V722" s="49" t="s">
        <v>109</v>
      </c>
      <c r="W722" s="78">
        <v>0</v>
      </c>
      <c r="X722" s="65">
        <f>IFERROR(W722/T720,"-")</f>
        <v>0</v>
      </c>
      <c r="Y722" s="78">
        <v>0</v>
      </c>
      <c r="Z722" s="65">
        <f>IFERROR(Y722/U720,"-")</f>
        <v>0</v>
      </c>
      <c r="AA722" s="192" t="str">
        <f t="shared" si="74"/>
        <v>-</v>
      </c>
      <c r="AB722" s="355"/>
      <c r="AC722" s="355"/>
      <c r="AD722" s="49" t="s">
        <v>109</v>
      </c>
      <c r="AE722" s="78">
        <v>0</v>
      </c>
      <c r="AF722" s="65">
        <f>IFERROR(AE722/AB720,"-")</f>
        <v>0</v>
      </c>
      <c r="AG722" s="78">
        <v>0</v>
      </c>
      <c r="AH722" s="65">
        <f>IFERROR(AG722/AC720,"-")</f>
        <v>0</v>
      </c>
      <c r="AI722" s="81" t="str">
        <f t="shared" si="75"/>
        <v>-</v>
      </c>
      <c r="AJ722" s="355"/>
      <c r="AK722" s="355"/>
      <c r="AL722" s="49" t="s">
        <v>109</v>
      </c>
      <c r="AM722" s="78">
        <v>25078891</v>
      </c>
      <c r="AN722" s="65">
        <f>IFERROR(AM722/AJ720,"-")</f>
        <v>2.7400722154584774E-2</v>
      </c>
      <c r="AO722" s="78">
        <v>551</v>
      </c>
      <c r="AP722" s="65">
        <f>IFERROR(AO722/AK720,"-")</f>
        <v>0.40455212922173273</v>
      </c>
      <c r="AQ722" s="81">
        <f t="shared" si="76"/>
        <v>45515.228675136117</v>
      </c>
      <c r="AR722" s="355"/>
      <c r="AS722" s="355"/>
      <c r="AT722" s="49" t="s">
        <v>109</v>
      </c>
      <c r="AU722" s="78">
        <v>36234027</v>
      </c>
      <c r="AV722" s="65">
        <f>IFERROR(AU722/AR720,"-")</f>
        <v>2.9695515958303803E-2</v>
      </c>
      <c r="AW722" s="81">
        <v>781</v>
      </c>
      <c r="AX722" s="65">
        <f>IFERROR(AW722/AS720,"-")</f>
        <v>0.35451656831593281</v>
      </c>
      <c r="AY722" s="284">
        <f t="shared" si="77"/>
        <v>46394.40076824584</v>
      </c>
      <c r="AZ722" s="355"/>
      <c r="BA722" s="355"/>
      <c r="BB722" s="49" t="s">
        <v>109</v>
      </c>
      <c r="BC722" s="78">
        <v>818067</v>
      </c>
      <c r="BD722" s="65">
        <f>IFERROR(BC722/AZ720,"-")</f>
        <v>4.1369903220560191E-3</v>
      </c>
      <c r="BE722" s="78">
        <v>36</v>
      </c>
      <c r="BF722" s="65">
        <f>IFERROR(BE722/BA720,"-")</f>
        <v>0.21301775147928995</v>
      </c>
      <c r="BG722" s="81">
        <f t="shared" si="78"/>
        <v>22724.083333333332</v>
      </c>
      <c r="BH722" s="355"/>
      <c r="BI722" s="355"/>
      <c r="BJ722" s="49" t="s">
        <v>109</v>
      </c>
      <c r="BK722" s="78">
        <v>23289933</v>
      </c>
      <c r="BL722" s="65">
        <f>IFERROR(BK722/BH720,"-")</f>
        <v>2.1413120129512513E-2</v>
      </c>
      <c r="BM722" s="78">
        <v>578</v>
      </c>
      <c r="BN722" s="65">
        <f>IFERROR(BM722/BI720,"-")</f>
        <v>0.20104347826086957</v>
      </c>
      <c r="BO722" s="192">
        <f t="shared" si="79"/>
        <v>40294.00173010381</v>
      </c>
      <c r="BP722" s="286"/>
    </row>
    <row r="723" spans="2:68" s="10" customFormat="1" ht="13.15" customHeight="1">
      <c r="B723" s="379"/>
      <c r="C723" s="374"/>
      <c r="D723" s="355"/>
      <c r="E723" s="355"/>
      <c r="F723" s="49" t="s">
        <v>110</v>
      </c>
      <c r="G723" s="78">
        <v>526918</v>
      </c>
      <c r="H723" s="65">
        <f>IFERROR(G723/D720,"-")</f>
        <v>1.8629081495328517E-3</v>
      </c>
      <c r="I723" s="78">
        <v>22</v>
      </c>
      <c r="J723" s="65">
        <f>IFERROR(I723/E720,"-")</f>
        <v>6.1971830985915494E-2</v>
      </c>
      <c r="K723" s="81">
        <f t="shared" si="72"/>
        <v>23950.81818181818</v>
      </c>
      <c r="L723" s="355"/>
      <c r="M723" s="355"/>
      <c r="N723" s="49" t="s">
        <v>110</v>
      </c>
      <c r="O723" s="78">
        <v>10141373</v>
      </c>
      <c r="P723" s="65">
        <f>IFERROR(O723/L720,"-")</f>
        <v>4.2464602265583464E-3</v>
      </c>
      <c r="Q723" s="78">
        <v>189</v>
      </c>
      <c r="R723" s="65">
        <f>IFERROR(Q723/M720,"-")</f>
        <v>4.3209876543209874E-2</v>
      </c>
      <c r="S723" s="81">
        <f t="shared" si="73"/>
        <v>53658.0582010582</v>
      </c>
      <c r="T723" s="355"/>
      <c r="U723" s="355"/>
      <c r="V723" s="49" t="s">
        <v>110</v>
      </c>
      <c r="W723" s="78">
        <v>0</v>
      </c>
      <c r="X723" s="65">
        <f>IFERROR(W723/T720,"-")</f>
        <v>0</v>
      </c>
      <c r="Y723" s="78">
        <v>0</v>
      </c>
      <c r="Z723" s="65">
        <f>IFERROR(Y723/U720,"-")</f>
        <v>0</v>
      </c>
      <c r="AA723" s="192" t="str">
        <f t="shared" si="74"/>
        <v>-</v>
      </c>
      <c r="AB723" s="355"/>
      <c r="AC723" s="355"/>
      <c r="AD723" s="49" t="s">
        <v>110</v>
      </c>
      <c r="AE723" s="78">
        <v>0</v>
      </c>
      <c r="AF723" s="65">
        <f>IFERROR(AE723/AB720,"-")</f>
        <v>0</v>
      </c>
      <c r="AG723" s="78">
        <v>0</v>
      </c>
      <c r="AH723" s="65">
        <f>IFERROR(AG723/AC720,"-")</f>
        <v>0</v>
      </c>
      <c r="AI723" s="81" t="str">
        <f t="shared" si="75"/>
        <v>-</v>
      </c>
      <c r="AJ723" s="355"/>
      <c r="AK723" s="355"/>
      <c r="AL723" s="49" t="s">
        <v>110</v>
      </c>
      <c r="AM723" s="78">
        <v>5677836</v>
      </c>
      <c r="AN723" s="65">
        <f>IFERROR(AM723/AJ720,"-")</f>
        <v>6.2034962660549465E-3</v>
      </c>
      <c r="AO723" s="78">
        <v>77</v>
      </c>
      <c r="AP723" s="65">
        <f>IFERROR(AO723/AK720,"-")</f>
        <v>5.6534508076358299E-2</v>
      </c>
      <c r="AQ723" s="81">
        <f t="shared" si="76"/>
        <v>73738.129870129866</v>
      </c>
      <c r="AR723" s="355"/>
      <c r="AS723" s="355"/>
      <c r="AT723" s="49" t="s">
        <v>110</v>
      </c>
      <c r="AU723" s="78">
        <v>4463537</v>
      </c>
      <c r="AV723" s="65">
        <f>IFERROR(AU723/AR720,"-")</f>
        <v>3.658081786326965E-3</v>
      </c>
      <c r="AW723" s="81">
        <v>112</v>
      </c>
      <c r="AX723" s="65">
        <f>IFERROR(AW723/AS720,"-")</f>
        <v>5.0839763958238762E-2</v>
      </c>
      <c r="AY723" s="284">
        <f t="shared" si="77"/>
        <v>39853.008928571428</v>
      </c>
      <c r="AZ723" s="355"/>
      <c r="BA723" s="355"/>
      <c r="BB723" s="49" t="s">
        <v>110</v>
      </c>
      <c r="BC723" s="78">
        <v>139456</v>
      </c>
      <c r="BD723" s="65">
        <f>IFERROR(BC723/AZ720,"-")</f>
        <v>7.052333395096541E-4</v>
      </c>
      <c r="BE723" s="78">
        <v>5</v>
      </c>
      <c r="BF723" s="65">
        <f>IFERROR(BE723/BA720,"-")</f>
        <v>2.9585798816568046E-2</v>
      </c>
      <c r="BG723" s="81">
        <f t="shared" si="78"/>
        <v>27891.200000000001</v>
      </c>
      <c r="BH723" s="355"/>
      <c r="BI723" s="355"/>
      <c r="BJ723" s="49" t="s">
        <v>110</v>
      </c>
      <c r="BK723" s="78">
        <v>3433772</v>
      </c>
      <c r="BL723" s="65">
        <f>IFERROR(BK723/BH720,"-")</f>
        <v>3.1570624240677913E-3</v>
      </c>
      <c r="BM723" s="78">
        <v>87</v>
      </c>
      <c r="BN723" s="65">
        <f>IFERROR(BM723/BI720,"-")</f>
        <v>3.0260869565217393E-2</v>
      </c>
      <c r="BO723" s="192">
        <f t="shared" si="79"/>
        <v>39468.643678160923</v>
      </c>
      <c r="BP723" s="286"/>
    </row>
    <row r="724" spans="2:68" s="10" customFormat="1" ht="13.15" customHeight="1">
      <c r="B724" s="379"/>
      <c r="C724" s="374"/>
      <c r="D724" s="355"/>
      <c r="E724" s="355"/>
      <c r="F724" s="49" t="s">
        <v>111</v>
      </c>
      <c r="G724" s="78">
        <v>5774635</v>
      </c>
      <c r="H724" s="65">
        <f>IFERROR(G724/D720,"-")</f>
        <v>2.0416107633593156E-2</v>
      </c>
      <c r="I724" s="78">
        <v>153</v>
      </c>
      <c r="J724" s="65">
        <f>IFERROR(I724/E720,"-")</f>
        <v>0.43098591549295773</v>
      </c>
      <c r="K724" s="81">
        <f t="shared" si="72"/>
        <v>37742.712418300653</v>
      </c>
      <c r="L724" s="355"/>
      <c r="M724" s="355"/>
      <c r="N724" s="49" t="s">
        <v>111</v>
      </c>
      <c r="O724" s="78">
        <v>80687842</v>
      </c>
      <c r="P724" s="65">
        <f>IFERROR(O724/L720,"-")</f>
        <v>3.3786126574757096E-2</v>
      </c>
      <c r="Q724" s="78">
        <v>1543</v>
      </c>
      <c r="R724" s="65">
        <f>IFERROR(Q724/M720,"-")</f>
        <v>0.35276634659350709</v>
      </c>
      <c r="S724" s="81">
        <f t="shared" si="73"/>
        <v>52292.833441348026</v>
      </c>
      <c r="T724" s="355"/>
      <c r="U724" s="355"/>
      <c r="V724" s="49" t="s">
        <v>111</v>
      </c>
      <c r="W724" s="78">
        <v>0</v>
      </c>
      <c r="X724" s="65">
        <f>IFERROR(W724/T720,"-")</f>
        <v>0</v>
      </c>
      <c r="Y724" s="78">
        <v>0</v>
      </c>
      <c r="Z724" s="65">
        <f>IFERROR(Y724/U720,"-")</f>
        <v>0</v>
      </c>
      <c r="AA724" s="192" t="str">
        <f t="shared" si="74"/>
        <v>-</v>
      </c>
      <c r="AB724" s="355"/>
      <c r="AC724" s="355"/>
      <c r="AD724" s="49" t="s">
        <v>111</v>
      </c>
      <c r="AE724" s="78">
        <v>0</v>
      </c>
      <c r="AF724" s="65">
        <f>IFERROR(AE724/AB720,"-")</f>
        <v>0</v>
      </c>
      <c r="AG724" s="78">
        <v>0</v>
      </c>
      <c r="AH724" s="65">
        <f>IFERROR(AG724/AC720,"-")</f>
        <v>0</v>
      </c>
      <c r="AI724" s="81" t="str">
        <f t="shared" si="75"/>
        <v>-</v>
      </c>
      <c r="AJ724" s="355"/>
      <c r="AK724" s="355"/>
      <c r="AL724" s="49" t="s">
        <v>111</v>
      </c>
      <c r="AM724" s="78">
        <v>31738149</v>
      </c>
      <c r="AN724" s="65">
        <f>IFERROR(AM724/AJ720,"-")</f>
        <v>3.4676501542664412E-2</v>
      </c>
      <c r="AO724" s="78">
        <v>641</v>
      </c>
      <c r="AP724" s="65">
        <f>IFERROR(AO724/AK720,"-")</f>
        <v>0.47063142437591776</v>
      </c>
      <c r="AQ724" s="81">
        <f t="shared" si="76"/>
        <v>49513.492979719187</v>
      </c>
      <c r="AR724" s="355"/>
      <c r="AS724" s="355"/>
      <c r="AT724" s="49" t="s">
        <v>111</v>
      </c>
      <c r="AU724" s="78">
        <v>48949693</v>
      </c>
      <c r="AV724" s="65">
        <f>IFERROR(AU724/AR720,"-")</f>
        <v>4.0116611648922489E-2</v>
      </c>
      <c r="AW724" s="81">
        <v>902</v>
      </c>
      <c r="AX724" s="65">
        <f>IFERROR(AW724/AS720,"-")</f>
        <v>0.40944167044938717</v>
      </c>
      <c r="AY724" s="284">
        <f t="shared" si="77"/>
        <v>54267.952328159648</v>
      </c>
      <c r="AZ724" s="355"/>
      <c r="BA724" s="355"/>
      <c r="BB724" s="49" t="s">
        <v>111</v>
      </c>
      <c r="BC724" s="78">
        <v>8783044</v>
      </c>
      <c r="BD724" s="65">
        <f>IFERROR(BC724/AZ720,"-")</f>
        <v>4.4416127317435106E-2</v>
      </c>
      <c r="BE724" s="78">
        <v>68</v>
      </c>
      <c r="BF724" s="65">
        <f>IFERROR(BE724/BA720,"-")</f>
        <v>0.40236686390532544</v>
      </c>
      <c r="BG724" s="81">
        <f t="shared" si="78"/>
        <v>129162.41176470589</v>
      </c>
      <c r="BH724" s="355"/>
      <c r="BI724" s="355"/>
      <c r="BJ724" s="49" t="s">
        <v>111</v>
      </c>
      <c r="BK724" s="78">
        <v>28288263</v>
      </c>
      <c r="BL724" s="65">
        <f>IFERROR(BK724/BH720,"-")</f>
        <v>2.6008661075763679E-2</v>
      </c>
      <c r="BM724" s="78">
        <v>715</v>
      </c>
      <c r="BN724" s="65">
        <f>IFERROR(BM724/BI720,"-")</f>
        <v>0.24869565217391304</v>
      </c>
      <c r="BO724" s="192">
        <f t="shared" si="79"/>
        <v>39564.004195804198</v>
      </c>
      <c r="BP724" s="286"/>
    </row>
    <row r="725" spans="2:68" s="10" customFormat="1" ht="13.15" customHeight="1">
      <c r="B725" s="379"/>
      <c r="C725" s="374"/>
      <c r="D725" s="355"/>
      <c r="E725" s="355"/>
      <c r="F725" s="49" t="s">
        <v>112</v>
      </c>
      <c r="G725" s="78">
        <v>13177605</v>
      </c>
      <c r="H725" s="65">
        <f>IFERROR(G725/D720,"-")</f>
        <v>4.6589161398594953E-2</v>
      </c>
      <c r="I725" s="78">
        <v>154</v>
      </c>
      <c r="J725" s="65">
        <f>IFERROR(I725/E720,"-")</f>
        <v>0.43380281690140843</v>
      </c>
      <c r="K725" s="81">
        <f t="shared" si="72"/>
        <v>85568.863636363632</v>
      </c>
      <c r="L725" s="355"/>
      <c r="M725" s="355"/>
      <c r="N725" s="49" t="s">
        <v>112</v>
      </c>
      <c r="O725" s="78">
        <v>104336415</v>
      </c>
      <c r="P725" s="65">
        <f>IFERROR(O725/L720,"-")</f>
        <v>4.3688407524226328E-2</v>
      </c>
      <c r="Q725" s="78">
        <v>1580</v>
      </c>
      <c r="R725" s="65">
        <f>IFERROR(Q725/M720,"-")</f>
        <v>0.36122542295381804</v>
      </c>
      <c r="S725" s="81">
        <f t="shared" si="73"/>
        <v>66035.705696202538</v>
      </c>
      <c r="T725" s="355"/>
      <c r="U725" s="355"/>
      <c r="V725" s="49" t="s">
        <v>112</v>
      </c>
      <c r="W725" s="78">
        <v>0</v>
      </c>
      <c r="X725" s="65">
        <f>IFERROR(W725/T720,"-")</f>
        <v>0</v>
      </c>
      <c r="Y725" s="78">
        <v>0</v>
      </c>
      <c r="Z725" s="65">
        <f>IFERROR(Y725/U720,"-")</f>
        <v>0</v>
      </c>
      <c r="AA725" s="192" t="str">
        <f t="shared" si="74"/>
        <v>-</v>
      </c>
      <c r="AB725" s="355"/>
      <c r="AC725" s="355"/>
      <c r="AD725" s="49" t="s">
        <v>112</v>
      </c>
      <c r="AE725" s="78">
        <v>0</v>
      </c>
      <c r="AF725" s="65">
        <f>IFERROR(AE725/AB720,"-")</f>
        <v>0</v>
      </c>
      <c r="AG725" s="78">
        <v>0</v>
      </c>
      <c r="AH725" s="65">
        <f>IFERROR(AG725/AC720,"-")</f>
        <v>0</v>
      </c>
      <c r="AI725" s="81" t="str">
        <f t="shared" si="75"/>
        <v>-</v>
      </c>
      <c r="AJ725" s="355"/>
      <c r="AK725" s="355"/>
      <c r="AL725" s="49" t="s">
        <v>112</v>
      </c>
      <c r="AM725" s="78">
        <v>45302254</v>
      </c>
      <c r="AN725" s="65">
        <f>IFERROR(AM725/AJ720,"-")</f>
        <v>4.9496386217015208E-2</v>
      </c>
      <c r="AO725" s="78">
        <v>657</v>
      </c>
      <c r="AP725" s="65">
        <f>IFERROR(AO725/AK720,"-")</f>
        <v>0.48237885462555063</v>
      </c>
      <c r="AQ725" s="81">
        <f t="shared" si="76"/>
        <v>68953.202435312021</v>
      </c>
      <c r="AR725" s="355"/>
      <c r="AS725" s="355"/>
      <c r="AT725" s="49" t="s">
        <v>112</v>
      </c>
      <c r="AU725" s="78">
        <v>59034161</v>
      </c>
      <c r="AV725" s="65">
        <f>IFERROR(AU725/AR720,"-")</f>
        <v>4.8381314891126397E-2</v>
      </c>
      <c r="AW725" s="81">
        <v>923</v>
      </c>
      <c r="AX725" s="65">
        <f>IFERROR(AW725/AS720,"-")</f>
        <v>0.41897412619155699</v>
      </c>
      <c r="AY725" s="284">
        <f t="shared" si="77"/>
        <v>63959.004333694473</v>
      </c>
      <c r="AZ725" s="355"/>
      <c r="BA725" s="355"/>
      <c r="BB725" s="49" t="s">
        <v>112</v>
      </c>
      <c r="BC725" s="78">
        <v>6701304</v>
      </c>
      <c r="BD725" s="65">
        <f>IFERROR(BC725/AZ720,"-")</f>
        <v>3.3888703239655538E-2</v>
      </c>
      <c r="BE725" s="78">
        <v>76</v>
      </c>
      <c r="BF725" s="65">
        <f>IFERROR(BE725/BA720,"-")</f>
        <v>0.44970414201183434</v>
      </c>
      <c r="BG725" s="81">
        <f t="shared" si="78"/>
        <v>88175.052631578947</v>
      </c>
      <c r="BH725" s="355"/>
      <c r="BI725" s="355"/>
      <c r="BJ725" s="49" t="s">
        <v>112</v>
      </c>
      <c r="BK725" s="78">
        <v>38056682</v>
      </c>
      <c r="BL725" s="65">
        <f>IFERROR(BK725/BH720,"-")</f>
        <v>3.4989894706723999E-2</v>
      </c>
      <c r="BM725" s="78">
        <v>705</v>
      </c>
      <c r="BN725" s="65">
        <f>IFERROR(BM725/BI720,"-")</f>
        <v>0.24521739130434783</v>
      </c>
      <c r="BO725" s="192">
        <f t="shared" si="79"/>
        <v>53981.109219858154</v>
      </c>
      <c r="BP725" s="286"/>
    </row>
    <row r="726" spans="2:68" s="10" customFormat="1" ht="13.15" customHeight="1">
      <c r="B726" s="379"/>
      <c r="C726" s="374"/>
      <c r="D726" s="355"/>
      <c r="E726" s="355"/>
      <c r="F726" s="49" t="s">
        <v>113</v>
      </c>
      <c r="G726" s="78">
        <v>26446879</v>
      </c>
      <c r="H726" s="65">
        <f>IFERROR(G726/D720,"-")</f>
        <v>9.3502416730514487E-2</v>
      </c>
      <c r="I726" s="78">
        <v>77</v>
      </c>
      <c r="J726" s="65">
        <f>IFERROR(I726/E720,"-")</f>
        <v>0.21690140845070421</v>
      </c>
      <c r="K726" s="81">
        <f t="shared" si="72"/>
        <v>343465.96103896102</v>
      </c>
      <c r="L726" s="355"/>
      <c r="M726" s="355"/>
      <c r="N726" s="49" t="s">
        <v>113</v>
      </c>
      <c r="O726" s="78">
        <v>44852019</v>
      </c>
      <c r="P726" s="65">
        <f>IFERROR(O726/L720,"-")</f>
        <v>1.8780722764495425E-2</v>
      </c>
      <c r="Q726" s="78">
        <v>452</v>
      </c>
      <c r="R726" s="65">
        <f>IFERROR(Q726/M720,"-")</f>
        <v>0.10333790580704161</v>
      </c>
      <c r="S726" s="81">
        <f t="shared" si="73"/>
        <v>99230.130530973445</v>
      </c>
      <c r="T726" s="355"/>
      <c r="U726" s="355"/>
      <c r="V726" s="49" t="s">
        <v>113</v>
      </c>
      <c r="W726" s="78">
        <v>1064998</v>
      </c>
      <c r="X726" s="65">
        <f>IFERROR(W726/T720,"-")</f>
        <v>1.1733655868083934E-2</v>
      </c>
      <c r="Y726" s="78">
        <v>5</v>
      </c>
      <c r="Z726" s="65">
        <f>IFERROR(Y726/U720,"-")</f>
        <v>2.0491803278688523E-2</v>
      </c>
      <c r="AA726" s="192">
        <f t="shared" si="74"/>
        <v>212999.6</v>
      </c>
      <c r="AB726" s="355"/>
      <c r="AC726" s="355"/>
      <c r="AD726" s="49" t="s">
        <v>113</v>
      </c>
      <c r="AE726" s="78">
        <v>40176</v>
      </c>
      <c r="AF726" s="65">
        <f>IFERROR(AE726/AB720,"-")</f>
        <v>2.6513491682197103E-4</v>
      </c>
      <c r="AG726" s="78">
        <v>4</v>
      </c>
      <c r="AH726" s="65">
        <f>IFERROR(AG726/AC720,"-")</f>
        <v>7.4906367041198503E-3</v>
      </c>
      <c r="AI726" s="81">
        <f t="shared" si="75"/>
        <v>10044</v>
      </c>
      <c r="AJ726" s="355"/>
      <c r="AK726" s="355"/>
      <c r="AL726" s="49" t="s">
        <v>113</v>
      </c>
      <c r="AM726" s="78">
        <v>22562235</v>
      </c>
      <c r="AN726" s="65">
        <f>IFERROR(AM726/AJ720,"-")</f>
        <v>2.4651071389936982E-2</v>
      </c>
      <c r="AO726" s="78">
        <v>212</v>
      </c>
      <c r="AP726" s="65">
        <f>IFERROR(AO726/AK720,"-")</f>
        <v>0.15565345080763582</v>
      </c>
      <c r="AQ726" s="81">
        <f t="shared" si="76"/>
        <v>106425.63679245283</v>
      </c>
      <c r="AR726" s="355"/>
      <c r="AS726" s="355"/>
      <c r="AT726" s="49" t="s">
        <v>113</v>
      </c>
      <c r="AU726" s="78">
        <v>21184610</v>
      </c>
      <c r="AV726" s="65">
        <f>IFERROR(AU726/AR720,"-")</f>
        <v>1.736179984425806E-2</v>
      </c>
      <c r="AW726" s="81">
        <v>231</v>
      </c>
      <c r="AX726" s="65">
        <f>IFERROR(AW726/AS720,"-")</f>
        <v>0.10485701316386746</v>
      </c>
      <c r="AY726" s="284">
        <f t="shared" si="77"/>
        <v>91708.268398268396</v>
      </c>
      <c r="AZ726" s="355"/>
      <c r="BA726" s="355"/>
      <c r="BB726" s="49" t="s">
        <v>113</v>
      </c>
      <c r="BC726" s="78">
        <v>11954212</v>
      </c>
      <c r="BD726" s="65">
        <f>IFERROR(BC726/AZ720,"-")</f>
        <v>6.045282275388926E-2</v>
      </c>
      <c r="BE726" s="78">
        <v>41</v>
      </c>
      <c r="BF726" s="65">
        <f>IFERROR(BE726/BA720,"-")</f>
        <v>0.24260355029585798</v>
      </c>
      <c r="BG726" s="81">
        <f t="shared" si="78"/>
        <v>291566.14634146343</v>
      </c>
      <c r="BH726" s="355"/>
      <c r="BI726" s="355"/>
      <c r="BJ726" s="49" t="s">
        <v>113</v>
      </c>
      <c r="BK726" s="78">
        <v>6522602</v>
      </c>
      <c r="BL726" s="65">
        <f>IFERROR(BK726/BH720,"-")</f>
        <v>5.996979904708123E-3</v>
      </c>
      <c r="BM726" s="78">
        <v>153</v>
      </c>
      <c r="BN726" s="65">
        <f>IFERROR(BM726/BI720,"-")</f>
        <v>5.3217391304347827E-2</v>
      </c>
      <c r="BO726" s="192">
        <f t="shared" si="79"/>
        <v>42631.385620915033</v>
      </c>
      <c r="BP726" s="286"/>
    </row>
    <row r="727" spans="2:68" s="10" customFormat="1" ht="13.15" customHeight="1">
      <c r="B727" s="379"/>
      <c r="C727" s="374"/>
      <c r="D727" s="355"/>
      <c r="E727" s="355"/>
      <c r="F727" s="49" t="s">
        <v>123</v>
      </c>
      <c r="G727" s="78">
        <v>0</v>
      </c>
      <c r="H727" s="65">
        <f>IFERROR(G727/D720,"-")</f>
        <v>0</v>
      </c>
      <c r="I727" s="78">
        <v>0</v>
      </c>
      <c r="J727" s="65">
        <f>IFERROR(I727/E720,"-")</f>
        <v>0</v>
      </c>
      <c r="K727" s="81" t="str">
        <f t="shared" si="72"/>
        <v>-</v>
      </c>
      <c r="L727" s="355"/>
      <c r="M727" s="355"/>
      <c r="N727" s="49" t="s">
        <v>123</v>
      </c>
      <c r="O727" s="78">
        <v>14585</v>
      </c>
      <c r="P727" s="65">
        <f>IFERROR(O727/L720,"-")</f>
        <v>6.1071239963615862E-6</v>
      </c>
      <c r="Q727" s="78">
        <v>8</v>
      </c>
      <c r="R727" s="65">
        <f>IFERROR(Q727/M720,"-")</f>
        <v>1.8289894833104709E-3</v>
      </c>
      <c r="S727" s="81">
        <f t="shared" si="73"/>
        <v>1823.125</v>
      </c>
      <c r="T727" s="355"/>
      <c r="U727" s="355"/>
      <c r="V727" s="49" t="s">
        <v>123</v>
      </c>
      <c r="W727" s="78">
        <v>0</v>
      </c>
      <c r="X727" s="65">
        <f>IFERROR(W727/T720,"-")</f>
        <v>0</v>
      </c>
      <c r="Y727" s="78">
        <v>0</v>
      </c>
      <c r="Z727" s="65">
        <f>IFERROR(Y727/U720,"-")</f>
        <v>0</v>
      </c>
      <c r="AA727" s="192" t="str">
        <f t="shared" si="74"/>
        <v>-</v>
      </c>
      <c r="AB727" s="355"/>
      <c r="AC727" s="355"/>
      <c r="AD727" s="49" t="s">
        <v>123</v>
      </c>
      <c r="AE727" s="78">
        <v>0</v>
      </c>
      <c r="AF727" s="65">
        <f>IFERROR(AE727/AB720,"-")</f>
        <v>0</v>
      </c>
      <c r="AG727" s="78">
        <v>0</v>
      </c>
      <c r="AH727" s="65">
        <f>IFERROR(AG727/AC720,"-")</f>
        <v>0</v>
      </c>
      <c r="AI727" s="81" t="str">
        <f t="shared" si="75"/>
        <v>-</v>
      </c>
      <c r="AJ727" s="355"/>
      <c r="AK727" s="355"/>
      <c r="AL727" s="49" t="s">
        <v>123</v>
      </c>
      <c r="AM727" s="78">
        <v>9304</v>
      </c>
      <c r="AN727" s="65">
        <f>IFERROR(AM727/AJ720,"-")</f>
        <v>1.0165374494679879E-5</v>
      </c>
      <c r="AO727" s="78">
        <v>3</v>
      </c>
      <c r="AP727" s="65">
        <f>IFERROR(AO727/AK720,"-")</f>
        <v>2.2026431718061676E-3</v>
      </c>
      <c r="AQ727" s="81">
        <f t="shared" si="76"/>
        <v>3101.3333333333335</v>
      </c>
      <c r="AR727" s="355"/>
      <c r="AS727" s="355"/>
      <c r="AT727" s="49" t="s">
        <v>123</v>
      </c>
      <c r="AU727" s="78">
        <v>5281</v>
      </c>
      <c r="AV727" s="65">
        <f>IFERROR(AU727/AR720,"-")</f>
        <v>4.3280317635078869E-6</v>
      </c>
      <c r="AW727" s="81">
        <v>5</v>
      </c>
      <c r="AX727" s="65">
        <f>IFERROR(AW727/AS720,"-")</f>
        <v>2.2696323195642307E-3</v>
      </c>
      <c r="AY727" s="284">
        <f t="shared" si="77"/>
        <v>1056.2</v>
      </c>
      <c r="AZ727" s="355"/>
      <c r="BA727" s="355"/>
      <c r="BB727" s="49" t="s">
        <v>123</v>
      </c>
      <c r="BC727" s="78">
        <v>6050</v>
      </c>
      <c r="BD727" s="65">
        <f>IFERROR(BC727/AZ720,"-")</f>
        <v>3.05950386073988E-5</v>
      </c>
      <c r="BE727" s="78">
        <v>3</v>
      </c>
      <c r="BF727" s="65">
        <f>IFERROR(BE727/BA720,"-")</f>
        <v>1.7751479289940829E-2</v>
      </c>
      <c r="BG727" s="81">
        <f t="shared" si="78"/>
        <v>2016.6666666666667</v>
      </c>
      <c r="BH727" s="355"/>
      <c r="BI727" s="355"/>
      <c r="BJ727" s="49" t="s">
        <v>123</v>
      </c>
      <c r="BK727" s="78">
        <v>0</v>
      </c>
      <c r="BL727" s="65">
        <f>IFERROR(BK727/BH720,"-")</f>
        <v>0</v>
      </c>
      <c r="BM727" s="78">
        <v>0</v>
      </c>
      <c r="BN727" s="65">
        <f>IFERROR(BM727/BI720,"-")</f>
        <v>0</v>
      </c>
      <c r="BO727" s="192" t="str">
        <f t="shared" si="79"/>
        <v>-</v>
      </c>
      <c r="BP727" s="286"/>
    </row>
    <row r="728" spans="2:68" s="10" customFormat="1" ht="13.15" customHeight="1">
      <c r="B728" s="379"/>
      <c r="C728" s="374"/>
      <c r="D728" s="355"/>
      <c r="E728" s="355"/>
      <c r="F728" s="49" t="s">
        <v>114</v>
      </c>
      <c r="G728" s="78">
        <v>221247</v>
      </c>
      <c r="H728" s="65">
        <f>IFERROR(G728/D720,"-")</f>
        <v>7.8221438508400704E-4</v>
      </c>
      <c r="I728" s="78">
        <v>8</v>
      </c>
      <c r="J728" s="65">
        <f>IFERROR(I728/E720,"-")</f>
        <v>2.2535211267605635E-2</v>
      </c>
      <c r="K728" s="81">
        <f t="shared" si="72"/>
        <v>27655.875</v>
      </c>
      <c r="L728" s="355"/>
      <c r="M728" s="355"/>
      <c r="N728" s="49" t="s">
        <v>114</v>
      </c>
      <c r="O728" s="78">
        <v>2020801</v>
      </c>
      <c r="P728" s="65">
        <f>IFERROR(O728/L720,"-")</f>
        <v>8.4616265196924847E-4</v>
      </c>
      <c r="Q728" s="78">
        <v>91</v>
      </c>
      <c r="R728" s="65">
        <f>IFERROR(Q728/M720,"-")</f>
        <v>2.0804755372656608E-2</v>
      </c>
      <c r="S728" s="81">
        <f t="shared" si="73"/>
        <v>22206.604395604394</v>
      </c>
      <c r="T728" s="355"/>
      <c r="U728" s="355"/>
      <c r="V728" s="49" t="s">
        <v>114</v>
      </c>
      <c r="W728" s="78">
        <v>111532</v>
      </c>
      <c r="X728" s="65">
        <f>IFERROR(W728/T720,"-")</f>
        <v>1.2288080412161688E-3</v>
      </c>
      <c r="Y728" s="78">
        <v>5</v>
      </c>
      <c r="Z728" s="65">
        <f>IFERROR(Y728/U720,"-")</f>
        <v>2.0491803278688523E-2</v>
      </c>
      <c r="AA728" s="192">
        <f t="shared" si="74"/>
        <v>22306.400000000001</v>
      </c>
      <c r="AB728" s="355"/>
      <c r="AC728" s="355"/>
      <c r="AD728" s="49" t="s">
        <v>114</v>
      </c>
      <c r="AE728" s="78">
        <v>83664</v>
      </c>
      <c r="AF728" s="65">
        <f>IFERROR(AE728/AB720,"-")</f>
        <v>5.5212683395543076E-4</v>
      </c>
      <c r="AG728" s="78">
        <v>6</v>
      </c>
      <c r="AH728" s="65">
        <f>IFERROR(AG728/AC720,"-")</f>
        <v>1.1235955056179775E-2</v>
      </c>
      <c r="AI728" s="81">
        <f t="shared" si="75"/>
        <v>13944</v>
      </c>
      <c r="AJ728" s="355"/>
      <c r="AK728" s="355"/>
      <c r="AL728" s="49" t="s">
        <v>114</v>
      </c>
      <c r="AM728" s="78">
        <v>810333</v>
      </c>
      <c r="AN728" s="65">
        <f>IFERROR(AM728/AJ720,"-")</f>
        <v>8.8535451530496881E-4</v>
      </c>
      <c r="AO728" s="78">
        <v>35</v>
      </c>
      <c r="AP728" s="65">
        <f>IFERROR(AO728/AK720,"-")</f>
        <v>2.5697503671071951E-2</v>
      </c>
      <c r="AQ728" s="81">
        <f t="shared" si="76"/>
        <v>23152.371428571427</v>
      </c>
      <c r="AR728" s="355"/>
      <c r="AS728" s="355"/>
      <c r="AT728" s="49" t="s">
        <v>114</v>
      </c>
      <c r="AU728" s="78">
        <v>1015272</v>
      </c>
      <c r="AV728" s="65">
        <f>IFERROR(AU728/AR720,"-")</f>
        <v>8.3206390164744916E-4</v>
      </c>
      <c r="AW728" s="81">
        <v>45</v>
      </c>
      <c r="AX728" s="65">
        <f>IFERROR(AW728/AS720,"-")</f>
        <v>2.0426690876078075E-2</v>
      </c>
      <c r="AY728" s="284">
        <f t="shared" si="77"/>
        <v>22561.599999999999</v>
      </c>
      <c r="AZ728" s="355"/>
      <c r="BA728" s="355"/>
      <c r="BB728" s="49" t="s">
        <v>114</v>
      </c>
      <c r="BC728" s="78">
        <v>69452</v>
      </c>
      <c r="BD728" s="65">
        <f>IFERROR(BC728/AZ720,"-")</f>
        <v>3.5122092915058868E-4</v>
      </c>
      <c r="BE728" s="78">
        <v>2</v>
      </c>
      <c r="BF728" s="65">
        <f>IFERROR(BE728/BA720,"-")</f>
        <v>1.1834319526627219E-2</v>
      </c>
      <c r="BG728" s="81">
        <f t="shared" si="78"/>
        <v>34726</v>
      </c>
      <c r="BH728" s="355"/>
      <c r="BI728" s="355"/>
      <c r="BJ728" s="49" t="s">
        <v>114</v>
      </c>
      <c r="BK728" s="78">
        <v>681692</v>
      </c>
      <c r="BL728" s="65">
        <f>IFERROR(BK728/BH720,"-")</f>
        <v>6.2675803693070496E-4</v>
      </c>
      <c r="BM728" s="78">
        <v>35</v>
      </c>
      <c r="BN728" s="65">
        <f>IFERROR(BM728/BI720,"-")</f>
        <v>1.2173913043478261E-2</v>
      </c>
      <c r="BO728" s="192">
        <f t="shared" si="79"/>
        <v>19476.914285714287</v>
      </c>
      <c r="BP728" s="286"/>
    </row>
    <row r="729" spans="2:68" s="10" customFormat="1" ht="13.15" customHeight="1">
      <c r="B729" s="379"/>
      <c r="C729" s="374"/>
      <c r="D729" s="355"/>
      <c r="E729" s="355"/>
      <c r="F729" s="49" t="s">
        <v>115</v>
      </c>
      <c r="G729" s="78">
        <v>278965</v>
      </c>
      <c r="H729" s="65">
        <f>IFERROR(G729/D720,"-")</f>
        <v>9.8627523055661785E-4</v>
      </c>
      <c r="I729" s="78">
        <v>23</v>
      </c>
      <c r="J729" s="65">
        <f>IFERROR(I729/E720,"-")</f>
        <v>6.4788732394366194E-2</v>
      </c>
      <c r="K729" s="81">
        <f t="shared" si="72"/>
        <v>12128.91304347826</v>
      </c>
      <c r="L729" s="355"/>
      <c r="M729" s="355"/>
      <c r="N729" s="49" t="s">
        <v>115</v>
      </c>
      <c r="O729" s="78">
        <v>2433115</v>
      </c>
      <c r="P729" s="65">
        <f>IFERROR(O729/L720,"-")</f>
        <v>1.0188093933772588E-3</v>
      </c>
      <c r="Q729" s="78">
        <v>152</v>
      </c>
      <c r="R729" s="65">
        <f>IFERROR(Q729/M720,"-")</f>
        <v>3.4750800182898951E-2</v>
      </c>
      <c r="S729" s="81">
        <f t="shared" si="73"/>
        <v>16007.33552631579</v>
      </c>
      <c r="T729" s="355"/>
      <c r="U729" s="355"/>
      <c r="V729" s="49" t="s">
        <v>115</v>
      </c>
      <c r="W729" s="78">
        <v>53651</v>
      </c>
      <c r="X729" s="65">
        <f>IFERROR(W729/T720,"-")</f>
        <v>5.9110192787082338E-4</v>
      </c>
      <c r="Y729" s="78">
        <v>4</v>
      </c>
      <c r="Z729" s="65">
        <f>IFERROR(Y729/U720,"-")</f>
        <v>1.6393442622950821E-2</v>
      </c>
      <c r="AA729" s="192">
        <f t="shared" si="74"/>
        <v>13412.75</v>
      </c>
      <c r="AB729" s="355"/>
      <c r="AC729" s="355"/>
      <c r="AD729" s="49" t="s">
        <v>115</v>
      </c>
      <c r="AE729" s="78">
        <v>54426</v>
      </c>
      <c r="AF729" s="65">
        <f>IFERROR(AE729/AB720,"-")</f>
        <v>3.5917545258245208E-4</v>
      </c>
      <c r="AG729" s="78">
        <v>4</v>
      </c>
      <c r="AH729" s="65">
        <f>IFERROR(AG729/AC720,"-")</f>
        <v>7.4906367041198503E-3</v>
      </c>
      <c r="AI729" s="81">
        <f t="shared" si="75"/>
        <v>13606.5</v>
      </c>
      <c r="AJ729" s="355"/>
      <c r="AK729" s="355"/>
      <c r="AL729" s="49" t="s">
        <v>115</v>
      </c>
      <c r="AM729" s="78">
        <v>1219687</v>
      </c>
      <c r="AN729" s="65">
        <f>IFERROR(AM729/AJ720,"-")</f>
        <v>1.3326069562868248E-3</v>
      </c>
      <c r="AO729" s="78">
        <v>62</v>
      </c>
      <c r="AP729" s="65">
        <f>IFERROR(AO729/AK720,"-")</f>
        <v>4.552129221732746E-2</v>
      </c>
      <c r="AQ729" s="81">
        <f t="shared" si="76"/>
        <v>19672.370967741936</v>
      </c>
      <c r="AR729" s="355"/>
      <c r="AS729" s="355"/>
      <c r="AT729" s="49" t="s">
        <v>115</v>
      </c>
      <c r="AU729" s="78">
        <v>1105351</v>
      </c>
      <c r="AV729" s="65">
        <f>IFERROR(AU729/AR720,"-")</f>
        <v>9.0588794505305932E-4</v>
      </c>
      <c r="AW729" s="81">
        <v>82</v>
      </c>
      <c r="AX729" s="65">
        <f>IFERROR(AW729/AS720,"-")</f>
        <v>3.7221970040853383E-2</v>
      </c>
      <c r="AY729" s="284">
        <f t="shared" si="77"/>
        <v>13479.890243902439</v>
      </c>
      <c r="AZ729" s="355"/>
      <c r="BA729" s="355"/>
      <c r="BB729" s="49" t="s">
        <v>115</v>
      </c>
      <c r="BC729" s="78">
        <v>415340</v>
      </c>
      <c r="BD729" s="65">
        <f>IFERROR(BC729/AZ720,"-")</f>
        <v>2.1003873281317384E-3</v>
      </c>
      <c r="BE729" s="78">
        <v>13</v>
      </c>
      <c r="BF729" s="65">
        <f>IFERROR(BE729/BA720,"-")</f>
        <v>7.6923076923076927E-2</v>
      </c>
      <c r="BG729" s="81">
        <f t="shared" si="78"/>
        <v>31949.23076923077</v>
      </c>
      <c r="BH729" s="355"/>
      <c r="BI729" s="355"/>
      <c r="BJ729" s="49" t="s">
        <v>115</v>
      </c>
      <c r="BK729" s="78">
        <v>1069638</v>
      </c>
      <c r="BL729" s="65">
        <f>IFERROR(BK729/BH720,"-")</f>
        <v>9.8344151479918401E-4</v>
      </c>
      <c r="BM729" s="78">
        <v>72</v>
      </c>
      <c r="BN729" s="65">
        <f>IFERROR(BM729/BI720,"-")</f>
        <v>2.5043478260869566E-2</v>
      </c>
      <c r="BO729" s="192">
        <f t="shared" si="79"/>
        <v>14856.083333333334</v>
      </c>
      <c r="BP729" s="286"/>
    </row>
    <row r="730" spans="2:68" s="10" customFormat="1" ht="13.15" customHeight="1">
      <c r="B730" s="379"/>
      <c r="C730" s="374"/>
      <c r="D730" s="355"/>
      <c r="E730" s="355"/>
      <c r="F730" s="49" t="s">
        <v>116</v>
      </c>
      <c r="G730" s="78">
        <v>105956</v>
      </c>
      <c r="H730" s="65">
        <f>IFERROR(G730/D720,"-")</f>
        <v>3.7460533876599932E-4</v>
      </c>
      <c r="I730" s="78">
        <v>4</v>
      </c>
      <c r="J730" s="65">
        <f>IFERROR(I730/E720,"-")</f>
        <v>1.1267605633802818E-2</v>
      </c>
      <c r="K730" s="81">
        <f t="shared" si="72"/>
        <v>26489</v>
      </c>
      <c r="L730" s="355"/>
      <c r="M730" s="355"/>
      <c r="N730" s="49" t="s">
        <v>116</v>
      </c>
      <c r="O730" s="78">
        <v>331943</v>
      </c>
      <c r="P730" s="65">
        <f>IFERROR(O730/L720,"-")</f>
        <v>1.3899328493138525E-4</v>
      </c>
      <c r="Q730" s="78">
        <v>20</v>
      </c>
      <c r="R730" s="65">
        <f>IFERROR(Q730/M720,"-")</f>
        <v>4.5724737082761778E-3</v>
      </c>
      <c r="S730" s="81">
        <f t="shared" si="73"/>
        <v>16597.150000000001</v>
      </c>
      <c r="T730" s="355"/>
      <c r="U730" s="355"/>
      <c r="V730" s="49" t="s">
        <v>116</v>
      </c>
      <c r="W730" s="78">
        <v>0</v>
      </c>
      <c r="X730" s="65">
        <f>IFERROR(W730/T720,"-")</f>
        <v>0</v>
      </c>
      <c r="Y730" s="78">
        <v>0</v>
      </c>
      <c r="Z730" s="65">
        <f>IFERROR(Y730/U720,"-")</f>
        <v>0</v>
      </c>
      <c r="AA730" s="192" t="str">
        <f t="shared" si="74"/>
        <v>-</v>
      </c>
      <c r="AB730" s="355"/>
      <c r="AC730" s="355"/>
      <c r="AD730" s="49" t="s">
        <v>116</v>
      </c>
      <c r="AE730" s="78">
        <v>11670</v>
      </c>
      <c r="AF730" s="65">
        <f>IFERROR(AE730/AB720,"-")</f>
        <v>7.7014249285951858E-5</v>
      </c>
      <c r="AG730" s="78">
        <v>2</v>
      </c>
      <c r="AH730" s="65">
        <f>IFERROR(AG730/AC720,"-")</f>
        <v>3.7453183520599251E-3</v>
      </c>
      <c r="AI730" s="81">
        <f t="shared" si="75"/>
        <v>5835</v>
      </c>
      <c r="AJ730" s="355"/>
      <c r="AK730" s="355"/>
      <c r="AL730" s="49" t="s">
        <v>116</v>
      </c>
      <c r="AM730" s="78">
        <v>48959</v>
      </c>
      <c r="AN730" s="65">
        <f>IFERROR(AM730/AJ720,"-")</f>
        <v>5.3491677760644042E-5</v>
      </c>
      <c r="AO730" s="78">
        <v>4</v>
      </c>
      <c r="AP730" s="65">
        <f>IFERROR(AO730/AK720,"-")</f>
        <v>2.936857562408223E-3</v>
      </c>
      <c r="AQ730" s="81">
        <f t="shared" si="76"/>
        <v>12239.75</v>
      </c>
      <c r="AR730" s="355"/>
      <c r="AS730" s="355"/>
      <c r="AT730" s="49" t="s">
        <v>116</v>
      </c>
      <c r="AU730" s="78">
        <v>271314</v>
      </c>
      <c r="AV730" s="65">
        <f>IFERROR(AU730/AR720,"-")</f>
        <v>2.2235478316310904E-4</v>
      </c>
      <c r="AW730" s="81">
        <v>14</v>
      </c>
      <c r="AX730" s="65">
        <f>IFERROR(AW730/AS720,"-")</f>
        <v>6.3549704947798453E-3</v>
      </c>
      <c r="AY730" s="284">
        <f t="shared" si="77"/>
        <v>19379.571428571428</v>
      </c>
      <c r="AZ730" s="355"/>
      <c r="BA730" s="355"/>
      <c r="BB730" s="49" t="s">
        <v>116</v>
      </c>
      <c r="BC730" s="78">
        <v>256312</v>
      </c>
      <c r="BD730" s="65">
        <f>IFERROR(BC730/AZ720,"-")</f>
        <v>1.2961777744693555E-3</v>
      </c>
      <c r="BE730" s="78">
        <v>9</v>
      </c>
      <c r="BF730" s="65">
        <f>IFERROR(BE730/BA720,"-")</f>
        <v>5.3254437869822487E-2</v>
      </c>
      <c r="BG730" s="81">
        <f t="shared" si="78"/>
        <v>28479.111111111109</v>
      </c>
      <c r="BH730" s="355"/>
      <c r="BI730" s="355"/>
      <c r="BJ730" s="49" t="s">
        <v>116</v>
      </c>
      <c r="BK730" s="78">
        <v>39823</v>
      </c>
      <c r="BL730" s="65">
        <f>IFERROR(BK730/BH720,"-")</f>
        <v>3.6613874454579876E-5</v>
      </c>
      <c r="BM730" s="78">
        <v>6</v>
      </c>
      <c r="BN730" s="65">
        <f>IFERROR(BM730/BI720,"-")</f>
        <v>2.0869565217391303E-3</v>
      </c>
      <c r="BO730" s="192">
        <f t="shared" si="79"/>
        <v>6637.166666666667</v>
      </c>
      <c r="BP730" s="286"/>
    </row>
    <row r="731" spans="2:68" s="10" customFormat="1" ht="13.15" customHeight="1">
      <c r="B731" s="379"/>
      <c r="C731" s="374"/>
      <c r="D731" s="355"/>
      <c r="E731" s="355"/>
      <c r="F731" s="49" t="s">
        <v>117</v>
      </c>
      <c r="G731" s="78">
        <v>1663956</v>
      </c>
      <c r="H731" s="65">
        <f>IFERROR(G731/D720,"-")</f>
        <v>5.8828834711740453E-3</v>
      </c>
      <c r="I731" s="78">
        <v>8</v>
      </c>
      <c r="J731" s="65">
        <f>IFERROR(I731/E720,"-")</f>
        <v>2.2535211267605635E-2</v>
      </c>
      <c r="K731" s="81">
        <f t="shared" si="72"/>
        <v>207994.5</v>
      </c>
      <c r="L731" s="355"/>
      <c r="M731" s="355"/>
      <c r="N731" s="49" t="s">
        <v>117</v>
      </c>
      <c r="O731" s="78">
        <v>3045611</v>
      </c>
      <c r="P731" s="65">
        <f>IFERROR(O731/L720,"-")</f>
        <v>1.2752776154736241E-3</v>
      </c>
      <c r="Q731" s="78">
        <v>18</v>
      </c>
      <c r="R731" s="65">
        <f>IFERROR(Q731/M720,"-")</f>
        <v>4.11522633744856E-3</v>
      </c>
      <c r="S731" s="81">
        <f t="shared" si="73"/>
        <v>169200.61111111112</v>
      </c>
      <c r="T731" s="355"/>
      <c r="U731" s="355"/>
      <c r="V731" s="49" t="s">
        <v>117</v>
      </c>
      <c r="W731" s="78">
        <v>7077</v>
      </c>
      <c r="X731" s="65">
        <f>IFERROR(W731/T720,"-")</f>
        <v>7.7971115981842216E-5</v>
      </c>
      <c r="Y731" s="78">
        <v>2</v>
      </c>
      <c r="Z731" s="65">
        <f>IFERROR(Y731/U720,"-")</f>
        <v>8.1967213114754103E-3</v>
      </c>
      <c r="AA731" s="192">
        <f t="shared" si="74"/>
        <v>3538.5</v>
      </c>
      <c r="AB731" s="355"/>
      <c r="AC731" s="355"/>
      <c r="AD731" s="49" t="s">
        <v>117</v>
      </c>
      <c r="AE731" s="78">
        <v>656954</v>
      </c>
      <c r="AF731" s="65">
        <f>IFERROR(AE731/AB720,"-")</f>
        <v>4.3354600792976199E-3</v>
      </c>
      <c r="AG731" s="78">
        <v>1</v>
      </c>
      <c r="AH731" s="65">
        <f>IFERROR(AG731/AC720,"-")</f>
        <v>1.8726591760299626E-3</v>
      </c>
      <c r="AI731" s="81">
        <f t="shared" si="75"/>
        <v>656954</v>
      </c>
      <c r="AJ731" s="355"/>
      <c r="AK731" s="355"/>
      <c r="AL731" s="49" t="s">
        <v>117</v>
      </c>
      <c r="AM731" s="78">
        <v>2261810</v>
      </c>
      <c r="AN731" s="65">
        <f>IFERROR(AM731/AJ720,"-")</f>
        <v>2.4712108432729898E-3</v>
      </c>
      <c r="AO731" s="78">
        <v>10</v>
      </c>
      <c r="AP731" s="65">
        <f>IFERROR(AO731/AK720,"-")</f>
        <v>7.3421439060205578E-3</v>
      </c>
      <c r="AQ731" s="81">
        <f t="shared" si="76"/>
        <v>226181</v>
      </c>
      <c r="AR731" s="355"/>
      <c r="AS731" s="355"/>
      <c r="AT731" s="49" t="s">
        <v>117</v>
      </c>
      <c r="AU731" s="78">
        <v>119544</v>
      </c>
      <c r="AV731" s="65">
        <f>IFERROR(AU731/AR720,"-")</f>
        <v>9.7972018393635075E-5</v>
      </c>
      <c r="AW731" s="81">
        <v>4</v>
      </c>
      <c r="AX731" s="65">
        <f>IFERROR(AW731/AS720,"-")</f>
        <v>1.8157058556513845E-3</v>
      </c>
      <c r="AY731" s="284">
        <f t="shared" si="77"/>
        <v>29886</v>
      </c>
      <c r="AZ731" s="355"/>
      <c r="BA731" s="355"/>
      <c r="BB731" s="49" t="s">
        <v>117</v>
      </c>
      <c r="BC731" s="78">
        <v>743567</v>
      </c>
      <c r="BD731" s="65">
        <f>IFERROR(BC731/AZ720,"-")</f>
        <v>3.7602414995351577E-3</v>
      </c>
      <c r="BE731" s="78">
        <v>8</v>
      </c>
      <c r="BF731" s="65">
        <f>IFERROR(BE731/BA720,"-")</f>
        <v>4.7337278106508875E-2</v>
      </c>
      <c r="BG731" s="81">
        <f t="shared" si="78"/>
        <v>92945.875</v>
      </c>
      <c r="BH731" s="355"/>
      <c r="BI731" s="355"/>
      <c r="BJ731" s="49" t="s">
        <v>117</v>
      </c>
      <c r="BK731" s="78">
        <v>989902</v>
      </c>
      <c r="BL731" s="65">
        <f>IFERROR(BK731/BH720,"-")</f>
        <v>9.1013101851536871E-4</v>
      </c>
      <c r="BM731" s="78">
        <v>3</v>
      </c>
      <c r="BN731" s="65">
        <f>IFERROR(BM731/BI720,"-")</f>
        <v>1.0434782608695651E-3</v>
      </c>
      <c r="BO731" s="192">
        <f t="shared" si="79"/>
        <v>329967.33333333331</v>
      </c>
      <c r="BP731" s="286"/>
    </row>
    <row r="732" spans="2:68" s="10" customFormat="1" ht="13.15" customHeight="1">
      <c r="B732" s="379"/>
      <c r="C732" s="374"/>
      <c r="D732" s="355"/>
      <c r="E732" s="355"/>
      <c r="F732" s="49" t="s">
        <v>118</v>
      </c>
      <c r="G732" s="78">
        <v>2447869</v>
      </c>
      <c r="H732" s="65">
        <f>IFERROR(G732/D720,"-")</f>
        <v>8.654392351540148E-3</v>
      </c>
      <c r="I732" s="78">
        <v>42</v>
      </c>
      <c r="J732" s="65">
        <f>IFERROR(I732/E720,"-")</f>
        <v>0.11830985915492957</v>
      </c>
      <c r="K732" s="81">
        <f t="shared" si="72"/>
        <v>58282.595238095237</v>
      </c>
      <c r="L732" s="355"/>
      <c r="M732" s="355"/>
      <c r="N732" s="49" t="s">
        <v>118</v>
      </c>
      <c r="O732" s="78">
        <v>16769711</v>
      </c>
      <c r="P732" s="65">
        <f>IFERROR(O732/L720,"-")</f>
        <v>7.0219200864003323E-3</v>
      </c>
      <c r="Q732" s="78">
        <v>394</v>
      </c>
      <c r="R732" s="65">
        <f>IFERROR(Q732/M720,"-")</f>
        <v>9.0077732053040691E-2</v>
      </c>
      <c r="S732" s="81">
        <f t="shared" si="73"/>
        <v>42562.718274111678</v>
      </c>
      <c r="T732" s="355"/>
      <c r="U732" s="355"/>
      <c r="V732" s="49" t="s">
        <v>118</v>
      </c>
      <c r="W732" s="78">
        <v>2689472</v>
      </c>
      <c r="X732" s="65">
        <f>IFERROR(W732/T720,"-")</f>
        <v>2.9631359791142738E-2</v>
      </c>
      <c r="Y732" s="78">
        <v>20</v>
      </c>
      <c r="Z732" s="65">
        <f>IFERROR(Y732/U720,"-")</f>
        <v>8.1967213114754092E-2</v>
      </c>
      <c r="AA732" s="192">
        <f t="shared" si="74"/>
        <v>134473.60000000001</v>
      </c>
      <c r="AB732" s="355"/>
      <c r="AC732" s="355"/>
      <c r="AD732" s="49" t="s">
        <v>118</v>
      </c>
      <c r="AE732" s="78">
        <v>1545254</v>
      </c>
      <c r="AF732" s="65">
        <f>IFERROR(AE732/AB720,"-")</f>
        <v>1.0197650108493082E-2</v>
      </c>
      <c r="AG732" s="78">
        <v>34</v>
      </c>
      <c r="AH732" s="65">
        <f>IFERROR(AG732/AC720,"-")</f>
        <v>6.3670411985018729E-2</v>
      </c>
      <c r="AI732" s="81">
        <f t="shared" si="75"/>
        <v>45448.647058823532</v>
      </c>
      <c r="AJ732" s="355"/>
      <c r="AK732" s="355"/>
      <c r="AL732" s="49" t="s">
        <v>118</v>
      </c>
      <c r="AM732" s="78">
        <v>4721807</v>
      </c>
      <c r="AN732" s="65">
        <f>IFERROR(AM732/AJ720,"-")</f>
        <v>5.1589570557395653E-3</v>
      </c>
      <c r="AO732" s="78">
        <v>146</v>
      </c>
      <c r="AP732" s="65">
        <f>IFERROR(AO732/AK720,"-")</f>
        <v>0.10719530102790015</v>
      </c>
      <c r="AQ732" s="81">
        <f t="shared" si="76"/>
        <v>32341.14383561644</v>
      </c>
      <c r="AR732" s="355"/>
      <c r="AS732" s="355"/>
      <c r="AT732" s="49" t="s">
        <v>118</v>
      </c>
      <c r="AU732" s="78">
        <v>7804587</v>
      </c>
      <c r="AV732" s="65">
        <f>IFERROR(AU732/AR720,"-")</f>
        <v>6.3962318570461515E-3</v>
      </c>
      <c r="AW732" s="81">
        <v>193</v>
      </c>
      <c r="AX732" s="65">
        <f>IFERROR(AW732/AS720,"-")</f>
        <v>8.76078075351793E-2</v>
      </c>
      <c r="AY732" s="284">
        <f t="shared" si="77"/>
        <v>40438.274611398963</v>
      </c>
      <c r="AZ732" s="355"/>
      <c r="BA732" s="355"/>
      <c r="BB732" s="49" t="s">
        <v>118</v>
      </c>
      <c r="BC732" s="78">
        <v>489816</v>
      </c>
      <c r="BD732" s="65">
        <f>IFERROR(BC732/AZ720,"-")</f>
        <v>2.477014781904405E-3</v>
      </c>
      <c r="BE732" s="78">
        <v>13</v>
      </c>
      <c r="BF732" s="65">
        <f>IFERROR(BE732/BA720,"-")</f>
        <v>7.6923076923076927E-2</v>
      </c>
      <c r="BG732" s="81">
        <f t="shared" si="78"/>
        <v>37678.153846153844</v>
      </c>
      <c r="BH732" s="355"/>
      <c r="BI732" s="355"/>
      <c r="BJ732" s="49" t="s">
        <v>118</v>
      </c>
      <c r="BK732" s="78">
        <v>6521677</v>
      </c>
      <c r="BL732" s="65">
        <f>IFERROR(BK732/BH720,"-")</f>
        <v>5.9961294455797183E-3</v>
      </c>
      <c r="BM732" s="78">
        <v>188</v>
      </c>
      <c r="BN732" s="65">
        <f>IFERROR(BM732/BI720,"-")</f>
        <v>6.5391304347826085E-2</v>
      </c>
      <c r="BO732" s="192">
        <f t="shared" si="79"/>
        <v>34689.771276595748</v>
      </c>
      <c r="BP732" s="286"/>
    </row>
    <row r="733" spans="2:68" s="10" customFormat="1" ht="13.15" customHeight="1">
      <c r="B733" s="379"/>
      <c r="C733" s="374"/>
      <c r="D733" s="355"/>
      <c r="E733" s="355"/>
      <c r="F733" s="49" t="s">
        <v>119</v>
      </c>
      <c r="G733" s="78">
        <v>3915069</v>
      </c>
      <c r="H733" s="65">
        <f>IFERROR(G733/D720,"-")</f>
        <v>1.3841648882906699E-2</v>
      </c>
      <c r="I733" s="78">
        <v>49</v>
      </c>
      <c r="J733" s="65">
        <f>IFERROR(I733/E720,"-")</f>
        <v>0.13802816901408452</v>
      </c>
      <c r="K733" s="81">
        <f t="shared" si="72"/>
        <v>79899.367346938772</v>
      </c>
      <c r="L733" s="355"/>
      <c r="M733" s="355"/>
      <c r="N733" s="49" t="s">
        <v>119</v>
      </c>
      <c r="O733" s="78">
        <v>26248352</v>
      </c>
      <c r="P733" s="65">
        <f>IFERROR(O733/L720,"-")</f>
        <v>1.0990876953318178E-2</v>
      </c>
      <c r="Q733" s="78">
        <v>333</v>
      </c>
      <c r="R733" s="65">
        <f>IFERROR(Q733/M720,"-")</f>
        <v>7.6131687242798354E-2</v>
      </c>
      <c r="S733" s="81">
        <f t="shared" si="73"/>
        <v>78823.879879879882</v>
      </c>
      <c r="T733" s="355"/>
      <c r="U733" s="355"/>
      <c r="V733" s="49" t="s">
        <v>119</v>
      </c>
      <c r="W733" s="78">
        <v>779954</v>
      </c>
      <c r="X733" s="65">
        <f>IFERROR(W733/T720,"-")</f>
        <v>8.593172784301507E-3</v>
      </c>
      <c r="Y733" s="78">
        <v>18</v>
      </c>
      <c r="Z733" s="65">
        <f>IFERROR(Y733/U720,"-")</f>
        <v>7.3770491803278687E-2</v>
      </c>
      <c r="AA733" s="192">
        <f t="shared" si="74"/>
        <v>43330.777777777781</v>
      </c>
      <c r="AB733" s="355"/>
      <c r="AC733" s="355"/>
      <c r="AD733" s="49" t="s">
        <v>119</v>
      </c>
      <c r="AE733" s="78">
        <v>1605444</v>
      </c>
      <c r="AF733" s="65">
        <f>IFERROR(AE733/AB720,"-")</f>
        <v>1.0594864132873668E-2</v>
      </c>
      <c r="AG733" s="78">
        <v>26</v>
      </c>
      <c r="AH733" s="65">
        <f>IFERROR(AG733/AC720,"-")</f>
        <v>4.8689138576779027E-2</v>
      </c>
      <c r="AI733" s="81">
        <f t="shared" si="75"/>
        <v>61747.846153846156</v>
      </c>
      <c r="AJ733" s="355"/>
      <c r="AK733" s="355"/>
      <c r="AL733" s="49" t="s">
        <v>119</v>
      </c>
      <c r="AM733" s="78">
        <v>12255329</v>
      </c>
      <c r="AN733" s="65">
        <f>IFERROR(AM733/AJ720,"-")</f>
        <v>1.3389940761017913E-2</v>
      </c>
      <c r="AO733" s="78">
        <v>129</v>
      </c>
      <c r="AP733" s="65">
        <f>IFERROR(AO733/AK720,"-")</f>
        <v>9.4713656387665199E-2</v>
      </c>
      <c r="AQ733" s="81">
        <f t="shared" si="76"/>
        <v>95002.550387596901</v>
      </c>
      <c r="AR733" s="355"/>
      <c r="AS733" s="355"/>
      <c r="AT733" s="49" t="s">
        <v>119</v>
      </c>
      <c r="AU733" s="78">
        <v>9485401</v>
      </c>
      <c r="AV733" s="65">
        <f>IFERROR(AU733/AR720,"-")</f>
        <v>7.7737392193920609E-3</v>
      </c>
      <c r="AW733" s="81">
        <v>143</v>
      </c>
      <c r="AX733" s="65">
        <f>IFERROR(AW733/AS720,"-")</f>
        <v>6.4911484339537001E-2</v>
      </c>
      <c r="AY733" s="284">
        <f t="shared" si="77"/>
        <v>66331.475524475522</v>
      </c>
      <c r="AZ733" s="355"/>
      <c r="BA733" s="355"/>
      <c r="BB733" s="49" t="s">
        <v>119</v>
      </c>
      <c r="BC733" s="78">
        <v>13247242</v>
      </c>
      <c r="BD733" s="65">
        <f>IFERROR(BC733/AZ720,"-")</f>
        <v>6.6991715773810731E-2</v>
      </c>
      <c r="BE733" s="78">
        <v>79</v>
      </c>
      <c r="BF733" s="65">
        <f>IFERROR(BE733/BA720,"-")</f>
        <v>0.46745562130177515</v>
      </c>
      <c r="BG733" s="81">
        <f t="shared" si="78"/>
        <v>167686.60759493671</v>
      </c>
      <c r="BH733" s="355"/>
      <c r="BI733" s="355"/>
      <c r="BJ733" s="49" t="s">
        <v>119</v>
      </c>
      <c r="BK733" s="78">
        <v>6586437</v>
      </c>
      <c r="BL733" s="65">
        <f>IFERROR(BK733/BH720,"-")</f>
        <v>6.0556707787208326E-3</v>
      </c>
      <c r="BM733" s="78">
        <v>132</v>
      </c>
      <c r="BN733" s="65">
        <f>IFERROR(BM733/BI720,"-")</f>
        <v>4.5913043478260869E-2</v>
      </c>
      <c r="BO733" s="192">
        <f t="shared" si="79"/>
        <v>49897.25</v>
      </c>
      <c r="BP733" s="286"/>
    </row>
    <row r="734" spans="2:68" s="10" customFormat="1" ht="13.15" customHeight="1">
      <c r="B734" s="379"/>
      <c r="C734" s="374"/>
      <c r="D734" s="355"/>
      <c r="E734" s="355"/>
      <c r="F734" s="49" t="s">
        <v>120</v>
      </c>
      <c r="G734" s="78">
        <v>1700834</v>
      </c>
      <c r="H734" s="65">
        <f>IFERROR(G734/D720,"-")</f>
        <v>6.0132649095353706E-3</v>
      </c>
      <c r="I734" s="78">
        <v>30</v>
      </c>
      <c r="J734" s="65">
        <f>IFERROR(I734/E720,"-")</f>
        <v>8.4507042253521125E-2</v>
      </c>
      <c r="K734" s="81">
        <f t="shared" si="72"/>
        <v>56694.466666666667</v>
      </c>
      <c r="L734" s="355"/>
      <c r="M734" s="355"/>
      <c r="N734" s="49" t="s">
        <v>120</v>
      </c>
      <c r="O734" s="78">
        <v>14982159</v>
      </c>
      <c r="P734" s="65">
        <f>IFERROR(O734/L720,"-")</f>
        <v>6.2734249397466369E-3</v>
      </c>
      <c r="Q734" s="78">
        <v>284</v>
      </c>
      <c r="R734" s="65">
        <f>IFERROR(Q734/M720,"-")</f>
        <v>6.4929126657521721E-2</v>
      </c>
      <c r="S734" s="81">
        <f t="shared" si="73"/>
        <v>52754.080985915491</v>
      </c>
      <c r="T734" s="355"/>
      <c r="U734" s="355"/>
      <c r="V734" s="49" t="s">
        <v>120</v>
      </c>
      <c r="W734" s="78">
        <v>350057</v>
      </c>
      <c r="X734" s="65">
        <f>IFERROR(W734/T720,"-")</f>
        <v>3.8567662776961623E-3</v>
      </c>
      <c r="Y734" s="78">
        <v>11</v>
      </c>
      <c r="Z734" s="65">
        <f>IFERROR(Y734/U720,"-")</f>
        <v>4.5081967213114756E-2</v>
      </c>
      <c r="AA734" s="192">
        <f t="shared" si="74"/>
        <v>31823.363636363636</v>
      </c>
      <c r="AB734" s="355"/>
      <c r="AC734" s="355"/>
      <c r="AD734" s="49" t="s">
        <v>120</v>
      </c>
      <c r="AE734" s="78">
        <v>605980</v>
      </c>
      <c r="AF734" s="65">
        <f>IFERROR(AE734/AB720,"-")</f>
        <v>3.9990655340446535E-3</v>
      </c>
      <c r="AG734" s="78">
        <v>20</v>
      </c>
      <c r="AH734" s="65">
        <f>IFERROR(AG734/AC720,"-")</f>
        <v>3.7453183520599252E-2</v>
      </c>
      <c r="AI734" s="81">
        <f t="shared" si="75"/>
        <v>30299</v>
      </c>
      <c r="AJ734" s="355"/>
      <c r="AK734" s="355"/>
      <c r="AL734" s="49" t="s">
        <v>120</v>
      </c>
      <c r="AM734" s="78">
        <v>4919051</v>
      </c>
      <c r="AN734" s="65">
        <f>IFERROR(AM734/AJ720,"-")</f>
        <v>5.3744621209619037E-3</v>
      </c>
      <c r="AO734" s="78">
        <v>99</v>
      </c>
      <c r="AP734" s="65">
        <f>IFERROR(AO734/AK720,"-")</f>
        <v>7.268722466960352E-2</v>
      </c>
      <c r="AQ734" s="81">
        <f t="shared" si="76"/>
        <v>49687.383838383837</v>
      </c>
      <c r="AR734" s="355"/>
      <c r="AS734" s="355"/>
      <c r="AT734" s="49" t="s">
        <v>120</v>
      </c>
      <c r="AU734" s="78">
        <v>8991717</v>
      </c>
      <c r="AV734" s="65">
        <f>IFERROR(AU734/AR720,"-")</f>
        <v>7.369141599029321E-3</v>
      </c>
      <c r="AW734" s="81">
        <v>150</v>
      </c>
      <c r="AX734" s="65">
        <f>IFERROR(AW734/AS720,"-")</f>
        <v>6.8088969586926923E-2</v>
      </c>
      <c r="AY734" s="284">
        <f t="shared" si="77"/>
        <v>59944.78</v>
      </c>
      <c r="AZ734" s="355"/>
      <c r="BA734" s="355"/>
      <c r="BB734" s="49" t="s">
        <v>120</v>
      </c>
      <c r="BC734" s="78">
        <v>834845</v>
      </c>
      <c r="BD734" s="65">
        <f>IFERROR(BC734/AZ720,"-")</f>
        <v>4.2218371911064215E-3</v>
      </c>
      <c r="BE734" s="78">
        <v>31</v>
      </c>
      <c r="BF734" s="65">
        <f>IFERROR(BE734/BA720,"-")</f>
        <v>0.18343195266272189</v>
      </c>
      <c r="BG734" s="81">
        <f t="shared" si="78"/>
        <v>26930.483870967742</v>
      </c>
      <c r="BH734" s="355"/>
      <c r="BI734" s="355"/>
      <c r="BJ734" s="49" t="s">
        <v>120</v>
      </c>
      <c r="BK734" s="78">
        <v>3525017</v>
      </c>
      <c r="BL734" s="65">
        <f>IFERROR(BK734/BH720,"-")</f>
        <v>3.2409544707395171E-3</v>
      </c>
      <c r="BM734" s="78">
        <v>115</v>
      </c>
      <c r="BN734" s="65">
        <f>IFERROR(BM734/BI720,"-")</f>
        <v>0.04</v>
      </c>
      <c r="BO734" s="192">
        <f t="shared" si="79"/>
        <v>30652.321739130435</v>
      </c>
      <c r="BP734" s="286"/>
    </row>
    <row r="735" spans="2:68" s="10" customFormat="1" ht="13.15" customHeight="1">
      <c r="B735" s="379"/>
      <c r="C735" s="374"/>
      <c r="D735" s="355"/>
      <c r="E735" s="355"/>
      <c r="F735" s="50" t="s">
        <v>121</v>
      </c>
      <c r="G735" s="79">
        <v>603050</v>
      </c>
      <c r="H735" s="66">
        <f>IFERROR(G735/D720,"-")</f>
        <v>2.1320713271814327E-3</v>
      </c>
      <c r="I735" s="79">
        <v>31</v>
      </c>
      <c r="J735" s="66">
        <f>IFERROR(I735/E720,"-")</f>
        <v>8.7323943661971826E-2</v>
      </c>
      <c r="K735" s="82">
        <f t="shared" si="72"/>
        <v>19453.225806451614</v>
      </c>
      <c r="L735" s="355"/>
      <c r="M735" s="355"/>
      <c r="N735" s="50" t="s">
        <v>121</v>
      </c>
      <c r="O735" s="79">
        <v>2487022</v>
      </c>
      <c r="P735" s="66">
        <f>IFERROR(O735/L720,"-")</f>
        <v>1.0413816753979557E-3</v>
      </c>
      <c r="Q735" s="79">
        <v>253</v>
      </c>
      <c r="R735" s="66">
        <f>IFERROR(Q735/M720,"-")</f>
        <v>5.7841792409693643E-2</v>
      </c>
      <c r="S735" s="82">
        <f t="shared" si="73"/>
        <v>9830.1264822134381</v>
      </c>
      <c r="T735" s="355"/>
      <c r="U735" s="355"/>
      <c r="V735" s="50" t="s">
        <v>121</v>
      </c>
      <c r="W735" s="79">
        <v>42649</v>
      </c>
      <c r="X735" s="66">
        <f>IFERROR(W735/T720,"-")</f>
        <v>4.6988697548531701E-4</v>
      </c>
      <c r="Y735" s="79">
        <v>10</v>
      </c>
      <c r="Z735" s="66">
        <f>IFERROR(Y735/U720,"-")</f>
        <v>4.0983606557377046E-2</v>
      </c>
      <c r="AA735" s="193">
        <f t="shared" si="74"/>
        <v>4264.8999999999996</v>
      </c>
      <c r="AB735" s="355"/>
      <c r="AC735" s="355"/>
      <c r="AD735" s="50" t="s">
        <v>121</v>
      </c>
      <c r="AE735" s="79">
        <v>98853</v>
      </c>
      <c r="AF735" s="66">
        <f>IFERROR(AE735/AB720,"-")</f>
        <v>6.5236414607233923E-4</v>
      </c>
      <c r="AG735" s="79">
        <v>18</v>
      </c>
      <c r="AH735" s="66">
        <f>IFERROR(AG735/AC720,"-")</f>
        <v>3.3707865168539325E-2</v>
      </c>
      <c r="AI735" s="82">
        <f t="shared" si="75"/>
        <v>5491.833333333333</v>
      </c>
      <c r="AJ735" s="355"/>
      <c r="AK735" s="355"/>
      <c r="AL735" s="50" t="s">
        <v>121</v>
      </c>
      <c r="AM735" s="79">
        <v>1076739</v>
      </c>
      <c r="AN735" s="66">
        <f>IFERROR(AM735/AJ720,"-")</f>
        <v>1.1764246741215734E-3</v>
      </c>
      <c r="AO735" s="79">
        <v>99</v>
      </c>
      <c r="AP735" s="66">
        <f>IFERROR(AO735/AK720,"-")</f>
        <v>7.268722466960352E-2</v>
      </c>
      <c r="AQ735" s="82">
        <f t="shared" si="76"/>
        <v>10876.151515151516</v>
      </c>
      <c r="AR735" s="355"/>
      <c r="AS735" s="355"/>
      <c r="AT735" s="50" t="s">
        <v>121</v>
      </c>
      <c r="AU735" s="79">
        <v>1266600</v>
      </c>
      <c r="AV735" s="66">
        <f>IFERROR(AU735/AR720,"-")</f>
        <v>1.0380392031166614E-3</v>
      </c>
      <c r="AW735" s="82">
        <v>125</v>
      </c>
      <c r="AX735" s="68">
        <f>IFERROR(AW735/AS720,"-")</f>
        <v>5.6740807989105767E-2</v>
      </c>
      <c r="AY735" s="285">
        <f t="shared" si="77"/>
        <v>10132.799999999999</v>
      </c>
      <c r="AZ735" s="355"/>
      <c r="BA735" s="355"/>
      <c r="BB735" s="50" t="s">
        <v>121</v>
      </c>
      <c r="BC735" s="79">
        <v>177220</v>
      </c>
      <c r="BD735" s="66">
        <f>IFERROR(BC735/AZ720,"-")</f>
        <v>8.962070647939199E-4</v>
      </c>
      <c r="BE735" s="79">
        <v>23</v>
      </c>
      <c r="BF735" s="66">
        <f>IFERROR(BE735/BA720,"-")</f>
        <v>0.13609467455621302</v>
      </c>
      <c r="BG735" s="82">
        <f t="shared" si="78"/>
        <v>7705.217391304348</v>
      </c>
      <c r="BH735" s="355"/>
      <c r="BI735" s="355"/>
      <c r="BJ735" s="50" t="s">
        <v>121</v>
      </c>
      <c r="BK735" s="79">
        <v>945658</v>
      </c>
      <c r="BL735" s="66">
        <f>IFERROR(BK735/BH720,"-")</f>
        <v>8.6945240913464819E-4</v>
      </c>
      <c r="BM735" s="79">
        <v>93</v>
      </c>
      <c r="BN735" s="66">
        <f>IFERROR(BM735/BI720,"-")</f>
        <v>3.2347826086956522E-2</v>
      </c>
      <c r="BO735" s="193">
        <f t="shared" si="79"/>
        <v>10168.365591397849</v>
      </c>
      <c r="BP735" s="286"/>
    </row>
    <row r="736" spans="2:68" s="10" customFormat="1" ht="13.15" customHeight="1">
      <c r="B736" s="380"/>
      <c r="C736" s="375"/>
      <c r="D736" s="356"/>
      <c r="E736" s="356"/>
      <c r="F736" s="51" t="s">
        <v>71</v>
      </c>
      <c r="G736" s="74">
        <f>SUM(G720:G735)</f>
        <v>73875310</v>
      </c>
      <c r="H736" s="66">
        <f>IFERROR(G736/D720,"-")</f>
        <v>0.26118469486384177</v>
      </c>
      <c r="I736" s="79">
        <v>310</v>
      </c>
      <c r="J736" s="66">
        <f>IFERROR(I736/E720,"-")</f>
        <v>0.87323943661971826</v>
      </c>
      <c r="K736" s="82">
        <f t="shared" si="72"/>
        <v>238307.45161290321</v>
      </c>
      <c r="L736" s="356"/>
      <c r="M736" s="356"/>
      <c r="N736" s="51" t="s">
        <v>71</v>
      </c>
      <c r="O736" s="74">
        <f>SUM(O720:O735)</f>
        <v>465333182</v>
      </c>
      <c r="P736" s="66">
        <f>IFERROR(O736/L720,"-")</f>
        <v>0.19484727062704787</v>
      </c>
      <c r="Q736" s="79">
        <v>3439</v>
      </c>
      <c r="R736" s="66">
        <f>IFERROR(Q736/M720,"-")</f>
        <v>0.78623685413808875</v>
      </c>
      <c r="S736" s="82">
        <f t="shared" si="73"/>
        <v>135310.60831637104</v>
      </c>
      <c r="T736" s="356"/>
      <c r="U736" s="356"/>
      <c r="V736" s="51" t="s">
        <v>71</v>
      </c>
      <c r="W736" s="74">
        <f>SUM(W720:W735)</f>
        <v>12557456</v>
      </c>
      <c r="X736" s="66">
        <f>IFERROR(W736/T720,"-")</f>
        <v>0.13835224787521272</v>
      </c>
      <c r="Y736" s="79">
        <v>107</v>
      </c>
      <c r="Z736" s="66">
        <f>IFERROR(Y736/U720,"-")</f>
        <v>0.43852459016393441</v>
      </c>
      <c r="AA736" s="193">
        <f t="shared" si="74"/>
        <v>117359.40186915887</v>
      </c>
      <c r="AB736" s="356"/>
      <c r="AC736" s="356"/>
      <c r="AD736" s="51" t="s">
        <v>71</v>
      </c>
      <c r="AE736" s="74">
        <f>SUM(AE720:AE735)</f>
        <v>13006835</v>
      </c>
      <c r="AF736" s="66">
        <f>IFERROR(AE736/AB720,"-")</f>
        <v>8.5836472417415904E-2</v>
      </c>
      <c r="AG736" s="79">
        <v>183</v>
      </c>
      <c r="AH736" s="66">
        <f>IFERROR(AG736/AC720,"-")</f>
        <v>0.34269662921348315</v>
      </c>
      <c r="AI736" s="82">
        <f t="shared" si="75"/>
        <v>71075.601092896177</v>
      </c>
      <c r="AJ736" s="356"/>
      <c r="AK736" s="356"/>
      <c r="AL736" s="51" t="s">
        <v>71</v>
      </c>
      <c r="AM736" s="74">
        <f>SUM(AM720:AM735)</f>
        <v>186401136</v>
      </c>
      <c r="AN736" s="66">
        <f>IFERROR(AM736/AJ720,"-")</f>
        <v>0.20365835701566587</v>
      </c>
      <c r="AO736" s="79">
        <v>1219</v>
      </c>
      <c r="AP736" s="66">
        <f>IFERROR(AO736/AK720,"-")</f>
        <v>0.89500734214390598</v>
      </c>
      <c r="AQ736" s="82">
        <f t="shared" si="76"/>
        <v>152913.15504511894</v>
      </c>
      <c r="AR736" s="356"/>
      <c r="AS736" s="356"/>
      <c r="AT736" s="51" t="s">
        <v>71</v>
      </c>
      <c r="AU736" s="74">
        <f>SUM(AU720:AU735)</f>
        <v>250754314</v>
      </c>
      <c r="AV736" s="66">
        <f>IFERROR(AU736/AR720,"-")</f>
        <v>0.20550513838830342</v>
      </c>
      <c r="AW736" s="82">
        <v>1907</v>
      </c>
      <c r="AX736" s="153">
        <f>IFERROR(AW736/AS720,"-")</f>
        <v>0.86563776668179759</v>
      </c>
      <c r="AY736" s="223">
        <f t="shared" si="77"/>
        <v>131491.51232302046</v>
      </c>
      <c r="AZ736" s="356"/>
      <c r="BA736" s="356"/>
      <c r="BB736" s="51" t="s">
        <v>71</v>
      </c>
      <c r="BC736" s="74">
        <f>SUM(BC720:BC735)</f>
        <v>53096128</v>
      </c>
      <c r="BD736" s="66">
        <f>IFERROR(BC736/AZ720,"-")</f>
        <v>0.26850877455593197</v>
      </c>
      <c r="BE736" s="79">
        <v>157</v>
      </c>
      <c r="BF736" s="66">
        <f>IFERROR(BE736/BA720,"-")</f>
        <v>0.92899408284023666</v>
      </c>
      <c r="BG736" s="82">
        <f t="shared" si="78"/>
        <v>338191.89808917197</v>
      </c>
      <c r="BH736" s="356"/>
      <c r="BI736" s="356"/>
      <c r="BJ736" s="51" t="s">
        <v>71</v>
      </c>
      <c r="BK736" s="74">
        <f>SUM(BK720:BK735)</f>
        <v>159333168</v>
      </c>
      <c r="BL736" s="66">
        <f>IFERROR(BK736/BH720,"-")</f>
        <v>0.14649334830631755</v>
      </c>
      <c r="BM736" s="79">
        <v>1864</v>
      </c>
      <c r="BN736" s="66">
        <f>IFERROR(BM736/BI720,"-")</f>
        <v>0.64834782608695651</v>
      </c>
      <c r="BO736" s="193">
        <f t="shared" si="79"/>
        <v>85479.167381974243</v>
      </c>
      <c r="BP736" s="286"/>
    </row>
    <row r="737" spans="2:68" s="10" customFormat="1" ht="13.15" customHeight="1">
      <c r="B737" s="378">
        <v>44</v>
      </c>
      <c r="C737" s="373" t="s">
        <v>20</v>
      </c>
      <c r="D737" s="354">
        <v>411908770</v>
      </c>
      <c r="E737" s="354">
        <v>615</v>
      </c>
      <c r="F737" s="47" t="s">
        <v>107</v>
      </c>
      <c r="G737" s="77">
        <v>7844182</v>
      </c>
      <c r="H737" s="64">
        <f>IFERROR(G737/D737,"-")</f>
        <v>1.9043493538629927E-2</v>
      </c>
      <c r="I737" s="77">
        <v>110</v>
      </c>
      <c r="J737" s="64">
        <f>IFERROR(I737/E737,"-")</f>
        <v>0.17886178861788618</v>
      </c>
      <c r="K737" s="80">
        <f t="shared" si="72"/>
        <v>71310.745454545453</v>
      </c>
      <c r="L737" s="354">
        <v>2607633390</v>
      </c>
      <c r="M737" s="354">
        <v>5374</v>
      </c>
      <c r="N737" s="47" t="s">
        <v>107</v>
      </c>
      <c r="O737" s="77">
        <v>49995133</v>
      </c>
      <c r="P737" s="64">
        <f>IFERROR(O737/L737,"-")</f>
        <v>1.9172608078929378E-2</v>
      </c>
      <c r="Q737" s="77">
        <v>702</v>
      </c>
      <c r="R737" s="64">
        <f>IFERROR(Q737/M737,"-")</f>
        <v>0.13062895422404169</v>
      </c>
      <c r="S737" s="80">
        <f t="shared" si="73"/>
        <v>71218.138176638182</v>
      </c>
      <c r="T737" s="354">
        <v>81089040</v>
      </c>
      <c r="U737" s="354">
        <v>313</v>
      </c>
      <c r="V737" s="47" t="s">
        <v>107</v>
      </c>
      <c r="W737" s="77">
        <v>3881617</v>
      </c>
      <c r="X737" s="64">
        <f>IFERROR(W737/T737,"-")</f>
        <v>4.7868577553760658E-2</v>
      </c>
      <c r="Y737" s="77">
        <v>33</v>
      </c>
      <c r="Z737" s="64">
        <f>IFERROR(Y737/U737,"-")</f>
        <v>0.10543130990415335</v>
      </c>
      <c r="AA737" s="191">
        <f t="shared" si="74"/>
        <v>117624.75757575757</v>
      </c>
      <c r="AB737" s="354">
        <v>161747960</v>
      </c>
      <c r="AC737" s="354">
        <v>592</v>
      </c>
      <c r="AD737" s="47" t="s">
        <v>107</v>
      </c>
      <c r="AE737" s="77">
        <v>1513250</v>
      </c>
      <c r="AF737" s="64">
        <f>IFERROR(AE737/AB737,"-")</f>
        <v>9.3556048558510411E-3</v>
      </c>
      <c r="AG737" s="77">
        <v>39</v>
      </c>
      <c r="AH737" s="64">
        <f>IFERROR(AG737/AC737,"-")</f>
        <v>6.5878378378378372E-2</v>
      </c>
      <c r="AI737" s="80">
        <f t="shared" si="75"/>
        <v>38801.282051282054</v>
      </c>
      <c r="AJ737" s="354">
        <v>1082752690</v>
      </c>
      <c r="AK737" s="354">
        <v>1930</v>
      </c>
      <c r="AL737" s="47" t="s">
        <v>107</v>
      </c>
      <c r="AM737" s="77">
        <v>12632816</v>
      </c>
      <c r="AN737" s="64">
        <f>IFERROR(AM737/AJ737,"-")</f>
        <v>1.166731435227374E-2</v>
      </c>
      <c r="AO737" s="77">
        <v>285</v>
      </c>
      <c r="AP737" s="64">
        <f>IFERROR(AO737/AK737,"-")</f>
        <v>0.14766839378238342</v>
      </c>
      <c r="AQ737" s="80">
        <f t="shared" si="76"/>
        <v>44325.670175438594</v>
      </c>
      <c r="AR737" s="354">
        <v>1259278860</v>
      </c>
      <c r="AS737" s="354">
        <v>2499</v>
      </c>
      <c r="AT737" s="47" t="s">
        <v>107</v>
      </c>
      <c r="AU737" s="77">
        <v>30511099</v>
      </c>
      <c r="AV737" s="64">
        <f>IFERROR(AU737/AR737,"-")</f>
        <v>2.4229025015158279E-2</v>
      </c>
      <c r="AW737" s="80">
        <v>335</v>
      </c>
      <c r="AX737" s="67">
        <f>IFERROR(AW737/AS737,"-")</f>
        <v>0.13405362144857944</v>
      </c>
      <c r="AY737" s="284">
        <f t="shared" si="77"/>
        <v>91077.907462686562</v>
      </c>
      <c r="AZ737" s="354">
        <v>398152820</v>
      </c>
      <c r="BA737" s="354">
        <v>329</v>
      </c>
      <c r="BB737" s="47" t="s">
        <v>107</v>
      </c>
      <c r="BC737" s="77">
        <v>15614333</v>
      </c>
      <c r="BD737" s="64">
        <f>IFERROR(BC737/AZ737,"-")</f>
        <v>3.9216934341944384E-2</v>
      </c>
      <c r="BE737" s="77">
        <v>86</v>
      </c>
      <c r="BF737" s="64">
        <f>IFERROR(BE737/BA737,"-")</f>
        <v>0.26139817629179329</v>
      </c>
      <c r="BG737" s="80">
        <f t="shared" si="78"/>
        <v>181562.01162790696</v>
      </c>
      <c r="BH737" s="354">
        <v>1012291420</v>
      </c>
      <c r="BI737" s="354">
        <v>2474</v>
      </c>
      <c r="BJ737" s="47" t="s">
        <v>107</v>
      </c>
      <c r="BK737" s="77">
        <v>19264325</v>
      </c>
      <c r="BL737" s="64">
        <f>IFERROR(BK737/BH737,"-")</f>
        <v>1.9030414186460259E-2</v>
      </c>
      <c r="BM737" s="77">
        <v>258</v>
      </c>
      <c r="BN737" s="64">
        <f>IFERROR(BM737/BI737,"-")</f>
        <v>0.10428455941794665</v>
      </c>
      <c r="BO737" s="191">
        <f t="shared" si="79"/>
        <v>74667.926356589145</v>
      </c>
      <c r="BP737" s="286"/>
    </row>
    <row r="738" spans="2:68" s="10" customFormat="1" ht="13.15" customHeight="1">
      <c r="B738" s="379"/>
      <c r="C738" s="374"/>
      <c r="D738" s="355"/>
      <c r="E738" s="355"/>
      <c r="F738" s="48" t="s">
        <v>108</v>
      </c>
      <c r="G738" s="78">
        <v>9279334</v>
      </c>
      <c r="H738" s="65">
        <f>IFERROR(G738/D737,"-")</f>
        <v>2.2527643681876451E-2</v>
      </c>
      <c r="I738" s="78">
        <v>170</v>
      </c>
      <c r="J738" s="65">
        <f>IFERROR(I738/E737,"-")</f>
        <v>0.27642276422764228</v>
      </c>
      <c r="K738" s="81">
        <f t="shared" si="72"/>
        <v>54584.317647058822</v>
      </c>
      <c r="L738" s="355"/>
      <c r="M738" s="355"/>
      <c r="N738" s="48" t="s">
        <v>108</v>
      </c>
      <c r="O738" s="78">
        <v>56345044</v>
      </c>
      <c r="P738" s="65">
        <f>IFERROR(O738/L737,"-")</f>
        <v>2.1607732212694207E-2</v>
      </c>
      <c r="Q738" s="78">
        <v>1123</v>
      </c>
      <c r="R738" s="65">
        <f>IFERROR(Q738/M737,"-")</f>
        <v>0.20896911053219203</v>
      </c>
      <c r="S738" s="81">
        <f t="shared" si="73"/>
        <v>50173.681211041854</v>
      </c>
      <c r="T738" s="355"/>
      <c r="U738" s="355"/>
      <c r="V738" s="48" t="s">
        <v>108</v>
      </c>
      <c r="W738" s="78">
        <v>1597135</v>
      </c>
      <c r="X738" s="65">
        <f>IFERROR(W738/T737,"-")</f>
        <v>1.9696064967596114E-2</v>
      </c>
      <c r="Y738" s="78">
        <v>42</v>
      </c>
      <c r="Z738" s="65">
        <f>IFERROR(Y738/U737,"-")</f>
        <v>0.13418530351437699</v>
      </c>
      <c r="AA738" s="192">
        <f t="shared" si="74"/>
        <v>38027.023809523809</v>
      </c>
      <c r="AB738" s="355"/>
      <c r="AC738" s="355"/>
      <c r="AD738" s="48" t="s">
        <v>108</v>
      </c>
      <c r="AE738" s="78">
        <v>10242676</v>
      </c>
      <c r="AF738" s="65">
        <f>IFERROR(AE738/AB737,"-")</f>
        <v>6.3324916122589739E-2</v>
      </c>
      <c r="AG738" s="78">
        <v>92</v>
      </c>
      <c r="AH738" s="65">
        <f>IFERROR(AG738/AC737,"-")</f>
        <v>0.1554054054054054</v>
      </c>
      <c r="AI738" s="81">
        <f t="shared" si="75"/>
        <v>111333.43478260869</v>
      </c>
      <c r="AJ738" s="355"/>
      <c r="AK738" s="355"/>
      <c r="AL738" s="48" t="s">
        <v>108</v>
      </c>
      <c r="AM738" s="78">
        <v>16167614</v>
      </c>
      <c r="AN738" s="65">
        <f>IFERROR(AM738/AJ737,"-")</f>
        <v>1.4931954590664652E-2</v>
      </c>
      <c r="AO738" s="78">
        <v>449</v>
      </c>
      <c r="AP738" s="65">
        <f>IFERROR(AO738/AK737,"-")</f>
        <v>0.23264248704663212</v>
      </c>
      <c r="AQ738" s="81">
        <f t="shared" si="76"/>
        <v>36008.048997772828</v>
      </c>
      <c r="AR738" s="355"/>
      <c r="AS738" s="355"/>
      <c r="AT738" s="48" t="s">
        <v>108</v>
      </c>
      <c r="AU738" s="78">
        <v>28269924</v>
      </c>
      <c r="AV738" s="65">
        <f>IFERROR(AU738/AR737,"-")</f>
        <v>2.244929609951524E-2</v>
      </c>
      <c r="AW738" s="81">
        <v>536</v>
      </c>
      <c r="AX738" s="65">
        <f>IFERROR(AW738/AS737,"-")</f>
        <v>0.2144857943177271</v>
      </c>
      <c r="AY738" s="284">
        <f t="shared" si="77"/>
        <v>52742.395522388062</v>
      </c>
      <c r="AZ738" s="355"/>
      <c r="BA738" s="355"/>
      <c r="BB738" s="48" t="s">
        <v>108</v>
      </c>
      <c r="BC738" s="78">
        <v>3013202</v>
      </c>
      <c r="BD738" s="65">
        <f>IFERROR(BC738/AZ737,"-")</f>
        <v>7.5679534305445832E-3</v>
      </c>
      <c r="BE738" s="78">
        <v>79</v>
      </c>
      <c r="BF738" s="65">
        <f>IFERROR(BE738/BA737,"-")</f>
        <v>0.24012158054711247</v>
      </c>
      <c r="BG738" s="81">
        <f t="shared" si="78"/>
        <v>38141.797468354431</v>
      </c>
      <c r="BH738" s="355"/>
      <c r="BI738" s="355"/>
      <c r="BJ738" s="48" t="s">
        <v>108</v>
      </c>
      <c r="BK738" s="78">
        <v>29543429</v>
      </c>
      <c r="BL738" s="65">
        <f>IFERROR(BK738/BH737,"-")</f>
        <v>2.9184707502509503E-2</v>
      </c>
      <c r="BM738" s="78">
        <v>436</v>
      </c>
      <c r="BN738" s="65">
        <f>IFERROR(BM738/BI737,"-")</f>
        <v>0.17623282134195634</v>
      </c>
      <c r="BO738" s="192">
        <f t="shared" si="79"/>
        <v>67760.158256880735</v>
      </c>
      <c r="BP738" s="286"/>
    </row>
    <row r="739" spans="2:68" s="10" customFormat="1" ht="13.15" customHeight="1">
      <c r="B739" s="379"/>
      <c r="C739" s="374"/>
      <c r="D739" s="355"/>
      <c r="E739" s="355"/>
      <c r="F739" s="49" t="s">
        <v>109</v>
      </c>
      <c r="G739" s="78">
        <v>17290960</v>
      </c>
      <c r="H739" s="65">
        <f>IFERROR(G739/D737,"-")</f>
        <v>4.1977644710016734E-2</v>
      </c>
      <c r="I739" s="78">
        <v>246</v>
      </c>
      <c r="J739" s="65">
        <f>IFERROR(I739/E737,"-")</f>
        <v>0.4</v>
      </c>
      <c r="K739" s="81">
        <f t="shared" si="72"/>
        <v>70288.455284552852</v>
      </c>
      <c r="L739" s="355"/>
      <c r="M739" s="355"/>
      <c r="N739" s="49" t="s">
        <v>109</v>
      </c>
      <c r="O739" s="78">
        <v>83777738</v>
      </c>
      <c r="P739" s="65">
        <f>IFERROR(O739/L737,"-")</f>
        <v>3.2127882056303937E-2</v>
      </c>
      <c r="Q739" s="78">
        <v>1633</v>
      </c>
      <c r="R739" s="65">
        <f>IFERROR(Q739/M737,"-")</f>
        <v>0.30387048753256418</v>
      </c>
      <c r="S739" s="81">
        <f t="shared" si="73"/>
        <v>51302.962645437845</v>
      </c>
      <c r="T739" s="355"/>
      <c r="U739" s="355"/>
      <c r="V739" s="49" t="s">
        <v>109</v>
      </c>
      <c r="W739" s="78">
        <v>0</v>
      </c>
      <c r="X739" s="65">
        <f>IFERROR(W739/T737,"-")</f>
        <v>0</v>
      </c>
      <c r="Y739" s="78">
        <v>0</v>
      </c>
      <c r="Z739" s="65">
        <f>IFERROR(Y739/U737,"-")</f>
        <v>0</v>
      </c>
      <c r="AA739" s="192" t="str">
        <f t="shared" si="74"/>
        <v>-</v>
      </c>
      <c r="AB739" s="355"/>
      <c r="AC739" s="355"/>
      <c r="AD739" s="49" t="s">
        <v>109</v>
      </c>
      <c r="AE739" s="78">
        <v>0</v>
      </c>
      <c r="AF739" s="65">
        <f>IFERROR(AE739/AB737,"-")</f>
        <v>0</v>
      </c>
      <c r="AG739" s="78">
        <v>0</v>
      </c>
      <c r="AH739" s="65">
        <f>IFERROR(AG739/AC737,"-")</f>
        <v>0</v>
      </c>
      <c r="AI739" s="81" t="str">
        <f t="shared" si="75"/>
        <v>-</v>
      </c>
      <c r="AJ739" s="355"/>
      <c r="AK739" s="355"/>
      <c r="AL739" s="49" t="s">
        <v>109</v>
      </c>
      <c r="AM739" s="78">
        <v>47360303</v>
      </c>
      <c r="AN739" s="65">
        <f>IFERROR(AM739/AJ737,"-")</f>
        <v>4.3740646813816737E-2</v>
      </c>
      <c r="AO739" s="78">
        <v>754</v>
      </c>
      <c r="AP739" s="65">
        <f>IFERROR(AO739/AK737,"-")</f>
        <v>0.39067357512953366</v>
      </c>
      <c r="AQ739" s="81">
        <f t="shared" si="76"/>
        <v>62812.072944297084</v>
      </c>
      <c r="AR739" s="355"/>
      <c r="AS739" s="355"/>
      <c r="AT739" s="49" t="s">
        <v>109</v>
      </c>
      <c r="AU739" s="78">
        <v>36417435</v>
      </c>
      <c r="AV739" s="65">
        <f>IFERROR(AU739/AR737,"-")</f>
        <v>2.8919277657055244E-2</v>
      </c>
      <c r="AW739" s="81">
        <v>879</v>
      </c>
      <c r="AX739" s="65">
        <f>IFERROR(AW739/AS737,"-")</f>
        <v>0.3517406962785114</v>
      </c>
      <c r="AY739" s="284">
        <f t="shared" si="77"/>
        <v>41430.529010238904</v>
      </c>
      <c r="AZ739" s="355"/>
      <c r="BA739" s="355"/>
      <c r="BB739" s="49" t="s">
        <v>109</v>
      </c>
      <c r="BC739" s="78">
        <v>5950757</v>
      </c>
      <c r="BD739" s="65">
        <f>IFERROR(BC739/AZ737,"-")</f>
        <v>1.4945911974201262E-2</v>
      </c>
      <c r="BE739" s="78">
        <v>96</v>
      </c>
      <c r="BF739" s="65">
        <f>IFERROR(BE739/BA737,"-")</f>
        <v>0.2917933130699088</v>
      </c>
      <c r="BG739" s="81">
        <f t="shared" si="78"/>
        <v>61987.052083333336</v>
      </c>
      <c r="BH739" s="355"/>
      <c r="BI739" s="355"/>
      <c r="BJ739" s="49" t="s">
        <v>109</v>
      </c>
      <c r="BK739" s="78">
        <v>17692149</v>
      </c>
      <c r="BL739" s="65">
        <f>IFERROR(BK739/BH737,"-")</f>
        <v>1.7477327823246788E-2</v>
      </c>
      <c r="BM739" s="78">
        <v>553</v>
      </c>
      <c r="BN739" s="65">
        <f>IFERROR(BM739/BI737,"-")</f>
        <v>0.22352465642683914</v>
      </c>
      <c r="BO739" s="192">
        <f t="shared" si="79"/>
        <v>31993.03616636528</v>
      </c>
      <c r="BP739" s="286"/>
    </row>
    <row r="740" spans="2:68" s="10" customFormat="1" ht="13.15" customHeight="1">
      <c r="B740" s="379"/>
      <c r="C740" s="374"/>
      <c r="D740" s="355"/>
      <c r="E740" s="355"/>
      <c r="F740" s="49" t="s">
        <v>110</v>
      </c>
      <c r="G740" s="78">
        <v>5373589</v>
      </c>
      <c r="H740" s="65">
        <f>IFERROR(G740/D737,"-")</f>
        <v>1.3045580457051205E-2</v>
      </c>
      <c r="I740" s="78">
        <v>29</v>
      </c>
      <c r="J740" s="65">
        <f>IFERROR(I740/E737,"-")</f>
        <v>4.715447154471545E-2</v>
      </c>
      <c r="K740" s="81">
        <f t="shared" si="72"/>
        <v>185296.1724137931</v>
      </c>
      <c r="L740" s="355"/>
      <c r="M740" s="355"/>
      <c r="N740" s="49" t="s">
        <v>110</v>
      </c>
      <c r="O740" s="78">
        <v>12784190</v>
      </c>
      <c r="P740" s="65">
        <f>IFERROR(O740/L737,"-")</f>
        <v>4.9026025088595758E-3</v>
      </c>
      <c r="Q740" s="78">
        <v>191</v>
      </c>
      <c r="R740" s="65">
        <f>IFERROR(Q740/M737,"-")</f>
        <v>3.5541496092296239E-2</v>
      </c>
      <c r="S740" s="81">
        <f t="shared" si="73"/>
        <v>66932.931937172776</v>
      </c>
      <c r="T740" s="355"/>
      <c r="U740" s="355"/>
      <c r="V740" s="49" t="s">
        <v>110</v>
      </c>
      <c r="W740" s="78">
        <v>0</v>
      </c>
      <c r="X740" s="65">
        <f>IFERROR(W740/T737,"-")</f>
        <v>0</v>
      </c>
      <c r="Y740" s="78">
        <v>0</v>
      </c>
      <c r="Z740" s="65">
        <f>IFERROR(Y740/U737,"-")</f>
        <v>0</v>
      </c>
      <c r="AA740" s="192" t="str">
        <f t="shared" si="74"/>
        <v>-</v>
      </c>
      <c r="AB740" s="355"/>
      <c r="AC740" s="355"/>
      <c r="AD740" s="49" t="s">
        <v>110</v>
      </c>
      <c r="AE740" s="78">
        <v>0</v>
      </c>
      <c r="AF740" s="65">
        <f>IFERROR(AE740/AB737,"-")</f>
        <v>0</v>
      </c>
      <c r="AG740" s="78">
        <v>0</v>
      </c>
      <c r="AH740" s="65">
        <f>IFERROR(AG740/AC737,"-")</f>
        <v>0</v>
      </c>
      <c r="AI740" s="81" t="str">
        <f t="shared" si="75"/>
        <v>-</v>
      </c>
      <c r="AJ740" s="355"/>
      <c r="AK740" s="355"/>
      <c r="AL740" s="49" t="s">
        <v>110</v>
      </c>
      <c r="AM740" s="78">
        <v>7483997</v>
      </c>
      <c r="AN740" s="65">
        <f>IFERROR(AM740/AJ737,"-")</f>
        <v>6.9120096113545557E-3</v>
      </c>
      <c r="AO740" s="78">
        <v>95</v>
      </c>
      <c r="AP740" s="65">
        <f>IFERROR(AO740/AK737,"-")</f>
        <v>4.9222797927461141E-2</v>
      </c>
      <c r="AQ740" s="81">
        <f t="shared" si="76"/>
        <v>78778.915789473685</v>
      </c>
      <c r="AR740" s="355"/>
      <c r="AS740" s="355"/>
      <c r="AT740" s="49" t="s">
        <v>110</v>
      </c>
      <c r="AU740" s="78">
        <v>5300193</v>
      </c>
      <c r="AV740" s="65">
        <f>IFERROR(AU740/AR737,"-")</f>
        <v>4.2089112811756401E-3</v>
      </c>
      <c r="AW740" s="81">
        <v>96</v>
      </c>
      <c r="AX740" s="65">
        <f>IFERROR(AW740/AS737,"-")</f>
        <v>3.8415366146458581E-2</v>
      </c>
      <c r="AY740" s="284">
        <f t="shared" si="77"/>
        <v>55210.34375</v>
      </c>
      <c r="AZ740" s="355"/>
      <c r="BA740" s="355"/>
      <c r="BB740" s="49" t="s">
        <v>110</v>
      </c>
      <c r="BC740" s="78">
        <v>170739</v>
      </c>
      <c r="BD740" s="65">
        <f>IFERROR(BC740/AZ737,"-")</f>
        <v>4.2882780536377969E-4</v>
      </c>
      <c r="BE740" s="78">
        <v>13</v>
      </c>
      <c r="BF740" s="65">
        <f>IFERROR(BE740/BA737,"-")</f>
        <v>3.9513677811550151E-2</v>
      </c>
      <c r="BG740" s="81">
        <f t="shared" si="78"/>
        <v>13133.76923076923</v>
      </c>
      <c r="BH740" s="355"/>
      <c r="BI740" s="355"/>
      <c r="BJ740" s="49" t="s">
        <v>110</v>
      </c>
      <c r="BK740" s="78">
        <v>2524037</v>
      </c>
      <c r="BL740" s="65">
        <f>IFERROR(BK740/BH737,"-")</f>
        <v>2.4933896999739464E-3</v>
      </c>
      <c r="BM740" s="78">
        <v>53</v>
      </c>
      <c r="BN740" s="65">
        <f>IFERROR(BM740/BI737,"-")</f>
        <v>2.1422797089733225E-2</v>
      </c>
      <c r="BO740" s="192">
        <f t="shared" si="79"/>
        <v>47623.339622641506</v>
      </c>
      <c r="BP740" s="286"/>
    </row>
    <row r="741" spans="2:68" s="10" customFormat="1" ht="13.15" customHeight="1">
      <c r="B741" s="379"/>
      <c r="C741" s="374"/>
      <c r="D741" s="355"/>
      <c r="E741" s="355"/>
      <c r="F741" s="49" t="s">
        <v>111</v>
      </c>
      <c r="G741" s="78">
        <v>8266184</v>
      </c>
      <c r="H741" s="65">
        <f>IFERROR(G741/D737,"-")</f>
        <v>2.0067997095570458E-2</v>
      </c>
      <c r="I741" s="78">
        <v>257</v>
      </c>
      <c r="J741" s="65">
        <f>IFERROR(I741/E737,"-")</f>
        <v>0.41788617886178864</v>
      </c>
      <c r="K741" s="81">
        <f t="shared" si="72"/>
        <v>32164.140077821012</v>
      </c>
      <c r="L741" s="355"/>
      <c r="M741" s="355"/>
      <c r="N741" s="49" t="s">
        <v>111</v>
      </c>
      <c r="O741" s="78">
        <v>71585909</v>
      </c>
      <c r="P741" s="65">
        <f>IFERROR(O741/L737,"-")</f>
        <v>2.7452443765494199E-2</v>
      </c>
      <c r="Q741" s="78">
        <v>1789</v>
      </c>
      <c r="R741" s="65">
        <f>IFERROR(Q741/M737,"-")</f>
        <v>0.33289914402679566</v>
      </c>
      <c r="S741" s="81">
        <f t="shared" si="73"/>
        <v>40014.482392397986</v>
      </c>
      <c r="T741" s="355"/>
      <c r="U741" s="355"/>
      <c r="V741" s="49" t="s">
        <v>111</v>
      </c>
      <c r="W741" s="78">
        <v>0</v>
      </c>
      <c r="X741" s="65">
        <f>IFERROR(W741/T737,"-")</f>
        <v>0</v>
      </c>
      <c r="Y741" s="78">
        <v>0</v>
      </c>
      <c r="Z741" s="65">
        <f>IFERROR(Y741/U737,"-")</f>
        <v>0</v>
      </c>
      <c r="AA741" s="192" t="str">
        <f t="shared" si="74"/>
        <v>-</v>
      </c>
      <c r="AB741" s="355"/>
      <c r="AC741" s="355"/>
      <c r="AD741" s="49" t="s">
        <v>111</v>
      </c>
      <c r="AE741" s="78">
        <v>0</v>
      </c>
      <c r="AF741" s="65">
        <f>IFERROR(AE741/AB737,"-")</f>
        <v>0</v>
      </c>
      <c r="AG741" s="78">
        <v>0</v>
      </c>
      <c r="AH741" s="65">
        <f>IFERROR(AG741/AC737,"-")</f>
        <v>0</v>
      </c>
      <c r="AI741" s="81" t="str">
        <f t="shared" si="75"/>
        <v>-</v>
      </c>
      <c r="AJ741" s="355"/>
      <c r="AK741" s="355"/>
      <c r="AL741" s="49" t="s">
        <v>111</v>
      </c>
      <c r="AM741" s="78">
        <v>28589140</v>
      </c>
      <c r="AN741" s="65">
        <f>IFERROR(AM741/AJ737,"-")</f>
        <v>2.6404127428212625E-2</v>
      </c>
      <c r="AO741" s="78">
        <v>803</v>
      </c>
      <c r="AP741" s="65">
        <f>IFERROR(AO741/AK737,"-")</f>
        <v>0.4160621761658031</v>
      </c>
      <c r="AQ741" s="81">
        <f t="shared" si="76"/>
        <v>35602.914072229141</v>
      </c>
      <c r="AR741" s="355"/>
      <c r="AS741" s="355"/>
      <c r="AT741" s="49" t="s">
        <v>111</v>
      </c>
      <c r="AU741" s="78">
        <v>42996769</v>
      </c>
      <c r="AV741" s="65">
        <f>IFERROR(AU741/AR737,"-")</f>
        <v>3.4143961568607606E-2</v>
      </c>
      <c r="AW741" s="81">
        <v>986</v>
      </c>
      <c r="AX741" s="65">
        <f>IFERROR(AW741/AS737,"-")</f>
        <v>0.39455782312925169</v>
      </c>
      <c r="AY741" s="284">
        <f t="shared" si="77"/>
        <v>43607.270791075054</v>
      </c>
      <c r="AZ741" s="355"/>
      <c r="BA741" s="355"/>
      <c r="BB741" s="49" t="s">
        <v>111</v>
      </c>
      <c r="BC741" s="78">
        <v>7282479</v>
      </c>
      <c r="BD741" s="65">
        <f>IFERROR(BC741/AZ737,"-")</f>
        <v>1.8290662866584744E-2</v>
      </c>
      <c r="BE741" s="78">
        <v>120</v>
      </c>
      <c r="BF741" s="65">
        <f>IFERROR(BE741/BA737,"-")</f>
        <v>0.36474164133738601</v>
      </c>
      <c r="BG741" s="81">
        <f t="shared" si="78"/>
        <v>60687.324999999997</v>
      </c>
      <c r="BH741" s="355"/>
      <c r="BI741" s="355"/>
      <c r="BJ741" s="49" t="s">
        <v>111</v>
      </c>
      <c r="BK741" s="78">
        <v>18782541</v>
      </c>
      <c r="BL741" s="65">
        <f>IFERROR(BK741/BH737,"-")</f>
        <v>1.8554480092303854E-2</v>
      </c>
      <c r="BM741" s="78">
        <v>598</v>
      </c>
      <c r="BN741" s="65">
        <f>IFERROR(BM741/BI737,"-")</f>
        <v>0.24171382376717865</v>
      </c>
      <c r="BO741" s="192">
        <f t="shared" si="79"/>
        <v>31408.931438127089</v>
      </c>
      <c r="BP741" s="286"/>
    </row>
    <row r="742" spans="2:68" s="10" customFormat="1" ht="13.15" customHeight="1">
      <c r="B742" s="379"/>
      <c r="C742" s="374"/>
      <c r="D742" s="355"/>
      <c r="E742" s="355"/>
      <c r="F742" s="49" t="s">
        <v>112</v>
      </c>
      <c r="G742" s="78">
        <v>14765503</v>
      </c>
      <c r="H742" s="65">
        <f>IFERROR(G742/D737,"-")</f>
        <v>3.584653708635531E-2</v>
      </c>
      <c r="I742" s="78">
        <v>241</v>
      </c>
      <c r="J742" s="65">
        <f>IFERROR(I742/E737,"-")</f>
        <v>0.39186991869918697</v>
      </c>
      <c r="K742" s="81">
        <f t="shared" si="72"/>
        <v>61267.647302904566</v>
      </c>
      <c r="L742" s="355"/>
      <c r="M742" s="355"/>
      <c r="N742" s="49" t="s">
        <v>112</v>
      </c>
      <c r="O742" s="78">
        <v>106151013</v>
      </c>
      <c r="P742" s="65">
        <f>IFERROR(O742/L737,"-")</f>
        <v>4.0707797885652937E-2</v>
      </c>
      <c r="Q742" s="78">
        <v>1825</v>
      </c>
      <c r="R742" s="65">
        <f>IFERROR(Q742/M737,"-")</f>
        <v>0.33959806475623372</v>
      </c>
      <c r="S742" s="81">
        <f t="shared" si="73"/>
        <v>58164.938630136989</v>
      </c>
      <c r="T742" s="355"/>
      <c r="U742" s="355"/>
      <c r="V742" s="49" t="s">
        <v>112</v>
      </c>
      <c r="W742" s="78">
        <v>0</v>
      </c>
      <c r="X742" s="65">
        <f>IFERROR(W742/T737,"-")</f>
        <v>0</v>
      </c>
      <c r="Y742" s="78">
        <v>0</v>
      </c>
      <c r="Z742" s="65">
        <f>IFERROR(Y742/U737,"-")</f>
        <v>0</v>
      </c>
      <c r="AA742" s="192" t="str">
        <f t="shared" si="74"/>
        <v>-</v>
      </c>
      <c r="AB742" s="355"/>
      <c r="AC742" s="355"/>
      <c r="AD742" s="49" t="s">
        <v>112</v>
      </c>
      <c r="AE742" s="78">
        <v>0</v>
      </c>
      <c r="AF742" s="65">
        <f>IFERROR(AE742/AB737,"-")</f>
        <v>0</v>
      </c>
      <c r="AG742" s="78">
        <v>0</v>
      </c>
      <c r="AH742" s="65">
        <f>IFERROR(AG742/AC737,"-")</f>
        <v>0</v>
      </c>
      <c r="AI742" s="81" t="str">
        <f t="shared" si="75"/>
        <v>-</v>
      </c>
      <c r="AJ742" s="355"/>
      <c r="AK742" s="355"/>
      <c r="AL742" s="49" t="s">
        <v>112</v>
      </c>
      <c r="AM742" s="78">
        <v>49047238</v>
      </c>
      <c r="AN742" s="65">
        <f>IFERROR(AM742/AJ737,"-")</f>
        <v>4.5298652640613619E-2</v>
      </c>
      <c r="AO742" s="78">
        <v>828</v>
      </c>
      <c r="AP742" s="65">
        <f>IFERROR(AO742/AK737,"-")</f>
        <v>0.42901554404145076</v>
      </c>
      <c r="AQ742" s="81">
        <f t="shared" si="76"/>
        <v>59235.794685990339</v>
      </c>
      <c r="AR742" s="355"/>
      <c r="AS742" s="355"/>
      <c r="AT742" s="49" t="s">
        <v>112</v>
      </c>
      <c r="AU742" s="78">
        <v>57103775</v>
      </c>
      <c r="AV742" s="65">
        <f>IFERROR(AU742/AR737,"-")</f>
        <v>4.5346409610973699E-2</v>
      </c>
      <c r="AW742" s="81">
        <v>997</v>
      </c>
      <c r="AX742" s="65">
        <f>IFERROR(AW742/AS737,"-")</f>
        <v>0.39895958383353342</v>
      </c>
      <c r="AY742" s="284">
        <f t="shared" si="77"/>
        <v>57275.601805416249</v>
      </c>
      <c r="AZ742" s="355"/>
      <c r="BA742" s="355"/>
      <c r="BB742" s="49" t="s">
        <v>112</v>
      </c>
      <c r="BC742" s="78">
        <v>13939718</v>
      </c>
      <c r="BD742" s="65">
        <f>IFERROR(BC742/AZ737,"-")</f>
        <v>3.5010973927046406E-2</v>
      </c>
      <c r="BE742" s="78">
        <v>155</v>
      </c>
      <c r="BF742" s="65">
        <f>IFERROR(BE742/BA737,"-")</f>
        <v>0.47112462006079026</v>
      </c>
      <c r="BG742" s="81">
        <f t="shared" si="78"/>
        <v>89933.664516129036</v>
      </c>
      <c r="BH742" s="355"/>
      <c r="BI742" s="355"/>
      <c r="BJ742" s="49" t="s">
        <v>112</v>
      </c>
      <c r="BK742" s="78">
        <v>32684242</v>
      </c>
      <c r="BL742" s="65">
        <f>IFERROR(BK742/BH737,"-")</f>
        <v>3.2287384200095262E-2</v>
      </c>
      <c r="BM742" s="78">
        <v>613</v>
      </c>
      <c r="BN742" s="65">
        <f>IFERROR(BM742/BI737,"-")</f>
        <v>0.24777687954729183</v>
      </c>
      <c r="BO742" s="192">
        <f t="shared" si="79"/>
        <v>53318.502446982056</v>
      </c>
      <c r="BP742" s="286"/>
    </row>
    <row r="743" spans="2:68" s="10" customFormat="1" ht="13.15" customHeight="1">
      <c r="B743" s="379"/>
      <c r="C743" s="374"/>
      <c r="D743" s="355"/>
      <c r="E743" s="355"/>
      <c r="F743" s="49" t="s">
        <v>113</v>
      </c>
      <c r="G743" s="78">
        <v>9961821</v>
      </c>
      <c r="H743" s="65">
        <f>IFERROR(G743/D737,"-")</f>
        <v>2.4184532414786894E-2</v>
      </c>
      <c r="I743" s="78">
        <v>104</v>
      </c>
      <c r="J743" s="65">
        <f>IFERROR(I743/E737,"-")</f>
        <v>0.16910569105691056</v>
      </c>
      <c r="K743" s="81">
        <f t="shared" si="72"/>
        <v>95786.74038461539</v>
      </c>
      <c r="L743" s="355"/>
      <c r="M743" s="355"/>
      <c r="N743" s="49" t="s">
        <v>113</v>
      </c>
      <c r="O743" s="78">
        <v>51345065</v>
      </c>
      <c r="P743" s="65">
        <f>IFERROR(O743/L737,"-")</f>
        <v>1.9690292813745569E-2</v>
      </c>
      <c r="Q743" s="78">
        <v>502</v>
      </c>
      <c r="R743" s="65">
        <f>IFERROR(Q743/M737,"-")</f>
        <v>9.3412727949385932E-2</v>
      </c>
      <c r="S743" s="81">
        <f t="shared" si="73"/>
        <v>102281.00597609562</v>
      </c>
      <c r="T743" s="355"/>
      <c r="U743" s="355"/>
      <c r="V743" s="49" t="s">
        <v>113</v>
      </c>
      <c r="W743" s="78">
        <v>964862</v>
      </c>
      <c r="X743" s="65">
        <f>IFERROR(W743/T737,"-")</f>
        <v>1.1898796680784481E-2</v>
      </c>
      <c r="Y743" s="78">
        <v>9</v>
      </c>
      <c r="Z743" s="65">
        <f>IFERROR(Y743/U737,"-")</f>
        <v>2.8753993610223641E-2</v>
      </c>
      <c r="AA743" s="192">
        <f t="shared" si="74"/>
        <v>107206.88888888889</v>
      </c>
      <c r="AB743" s="355"/>
      <c r="AC743" s="355"/>
      <c r="AD743" s="49" t="s">
        <v>113</v>
      </c>
      <c r="AE743" s="78">
        <v>322386</v>
      </c>
      <c r="AF743" s="65">
        <f>IFERROR(AE743/AB737,"-")</f>
        <v>1.9931379660058771E-3</v>
      </c>
      <c r="AG743" s="78">
        <v>6</v>
      </c>
      <c r="AH743" s="65">
        <f>IFERROR(AG743/AC737,"-")</f>
        <v>1.0135135135135136E-2</v>
      </c>
      <c r="AI743" s="81">
        <f t="shared" si="75"/>
        <v>53731</v>
      </c>
      <c r="AJ743" s="355"/>
      <c r="AK743" s="355"/>
      <c r="AL743" s="49" t="s">
        <v>113</v>
      </c>
      <c r="AM743" s="78">
        <v>27488667</v>
      </c>
      <c r="AN743" s="65">
        <f>IFERROR(AM743/AJ737,"-")</f>
        <v>2.5387761447168512E-2</v>
      </c>
      <c r="AO743" s="78">
        <v>238</v>
      </c>
      <c r="AP743" s="65">
        <f>IFERROR(AO743/AK737,"-")</f>
        <v>0.12331606217616581</v>
      </c>
      <c r="AQ743" s="81">
        <f t="shared" si="76"/>
        <v>115498.60084033613</v>
      </c>
      <c r="AR743" s="355"/>
      <c r="AS743" s="355"/>
      <c r="AT743" s="49" t="s">
        <v>113</v>
      </c>
      <c r="AU743" s="78">
        <v>20702863</v>
      </c>
      <c r="AV743" s="65">
        <f>IFERROR(AU743/AR737,"-")</f>
        <v>1.6440252955568554E-2</v>
      </c>
      <c r="AW743" s="81">
        <v>244</v>
      </c>
      <c r="AX743" s="65">
        <f>IFERROR(AW743/AS737,"-")</f>
        <v>9.7639055622248894E-2</v>
      </c>
      <c r="AY743" s="284">
        <f t="shared" si="77"/>
        <v>84847.799180327871</v>
      </c>
      <c r="AZ743" s="355"/>
      <c r="BA743" s="355"/>
      <c r="BB743" s="49" t="s">
        <v>113</v>
      </c>
      <c r="BC743" s="78">
        <v>28782963</v>
      </c>
      <c r="BD743" s="65">
        <f>IFERROR(BC743/AZ737,"-")</f>
        <v>7.2291244854174333E-2</v>
      </c>
      <c r="BE743" s="78">
        <v>65</v>
      </c>
      <c r="BF743" s="65">
        <f>IFERROR(BE743/BA737,"-")</f>
        <v>0.19756838905775076</v>
      </c>
      <c r="BG743" s="81">
        <f t="shared" si="78"/>
        <v>442814.81538461539</v>
      </c>
      <c r="BH743" s="355"/>
      <c r="BI743" s="355"/>
      <c r="BJ743" s="49" t="s">
        <v>113</v>
      </c>
      <c r="BK743" s="78">
        <v>9740184</v>
      </c>
      <c r="BL743" s="65">
        <f>IFERROR(BK743/BH737,"-")</f>
        <v>9.6219169772277634E-3</v>
      </c>
      <c r="BM743" s="78">
        <v>159</v>
      </c>
      <c r="BN743" s="65">
        <f>IFERROR(BM743/BI737,"-")</f>
        <v>6.4268391269199671E-2</v>
      </c>
      <c r="BO743" s="192">
        <f t="shared" si="79"/>
        <v>61259.018867924526</v>
      </c>
      <c r="BP743" s="286"/>
    </row>
    <row r="744" spans="2:68" s="10" customFormat="1" ht="13.15" customHeight="1">
      <c r="B744" s="379"/>
      <c r="C744" s="374"/>
      <c r="D744" s="355"/>
      <c r="E744" s="355"/>
      <c r="F744" s="49" t="s">
        <v>123</v>
      </c>
      <c r="G744" s="78">
        <v>0</v>
      </c>
      <c r="H744" s="65">
        <f>IFERROR(G744/D737,"-")</f>
        <v>0</v>
      </c>
      <c r="I744" s="78">
        <v>0</v>
      </c>
      <c r="J744" s="65">
        <f>IFERROR(I744/E737,"-")</f>
        <v>0</v>
      </c>
      <c r="K744" s="81" t="str">
        <f t="shared" si="72"/>
        <v>-</v>
      </c>
      <c r="L744" s="355"/>
      <c r="M744" s="355"/>
      <c r="N744" s="49" t="s">
        <v>123</v>
      </c>
      <c r="O744" s="78">
        <v>6525</v>
      </c>
      <c r="P744" s="65">
        <f>IFERROR(O744/L737,"-")</f>
        <v>2.5022689251574588E-6</v>
      </c>
      <c r="Q744" s="78">
        <v>4</v>
      </c>
      <c r="R744" s="65">
        <f>IFERROR(Q744/M737,"-")</f>
        <v>7.4432452549311504E-4</v>
      </c>
      <c r="S744" s="81">
        <f t="shared" si="73"/>
        <v>1631.25</v>
      </c>
      <c r="T744" s="355"/>
      <c r="U744" s="355"/>
      <c r="V744" s="49" t="s">
        <v>123</v>
      </c>
      <c r="W744" s="78">
        <v>0</v>
      </c>
      <c r="X744" s="65">
        <f>IFERROR(W744/T737,"-")</f>
        <v>0</v>
      </c>
      <c r="Y744" s="78">
        <v>0</v>
      </c>
      <c r="Z744" s="65">
        <f>IFERROR(Y744/U737,"-")</f>
        <v>0</v>
      </c>
      <c r="AA744" s="192" t="str">
        <f t="shared" si="74"/>
        <v>-</v>
      </c>
      <c r="AB744" s="355"/>
      <c r="AC744" s="355"/>
      <c r="AD744" s="49" t="s">
        <v>123</v>
      </c>
      <c r="AE744" s="78">
        <v>0</v>
      </c>
      <c r="AF744" s="65">
        <f>IFERROR(AE744/AB737,"-")</f>
        <v>0</v>
      </c>
      <c r="AG744" s="78">
        <v>0</v>
      </c>
      <c r="AH744" s="65">
        <f>IFERROR(AG744/AC737,"-")</f>
        <v>0</v>
      </c>
      <c r="AI744" s="81" t="str">
        <f t="shared" si="75"/>
        <v>-</v>
      </c>
      <c r="AJ744" s="355"/>
      <c r="AK744" s="355"/>
      <c r="AL744" s="49" t="s">
        <v>123</v>
      </c>
      <c r="AM744" s="78">
        <v>2843</v>
      </c>
      <c r="AN744" s="65">
        <f>IFERROR(AM744/AJ737,"-")</f>
        <v>2.6257150190040167E-6</v>
      </c>
      <c r="AO744" s="78">
        <v>2</v>
      </c>
      <c r="AP744" s="65">
        <f>IFERROR(AO744/AK737,"-")</f>
        <v>1.0362694300518134E-3</v>
      </c>
      <c r="AQ744" s="81">
        <f t="shared" si="76"/>
        <v>1421.5</v>
      </c>
      <c r="AR744" s="355"/>
      <c r="AS744" s="355"/>
      <c r="AT744" s="49" t="s">
        <v>123</v>
      </c>
      <c r="AU744" s="78">
        <v>3682</v>
      </c>
      <c r="AV744" s="65">
        <f>IFERROR(AU744/AR737,"-")</f>
        <v>2.9238956651745903E-6</v>
      </c>
      <c r="AW744" s="81">
        <v>2</v>
      </c>
      <c r="AX744" s="65">
        <f>IFERROR(AW744/AS737,"-")</f>
        <v>8.0032012805122054E-4</v>
      </c>
      <c r="AY744" s="284">
        <f t="shared" si="77"/>
        <v>1841</v>
      </c>
      <c r="AZ744" s="355"/>
      <c r="BA744" s="355"/>
      <c r="BB744" s="49" t="s">
        <v>123</v>
      </c>
      <c r="BC744" s="78">
        <v>1403</v>
      </c>
      <c r="BD744" s="65">
        <f>IFERROR(BC744/AZ737,"-")</f>
        <v>3.523772605704513E-6</v>
      </c>
      <c r="BE744" s="78">
        <v>1</v>
      </c>
      <c r="BF744" s="65">
        <f>IFERROR(BE744/BA737,"-")</f>
        <v>3.0395136778115501E-3</v>
      </c>
      <c r="BG744" s="81">
        <f t="shared" si="78"/>
        <v>1403</v>
      </c>
      <c r="BH744" s="355"/>
      <c r="BI744" s="355"/>
      <c r="BJ744" s="49" t="s">
        <v>123</v>
      </c>
      <c r="BK744" s="78">
        <v>0</v>
      </c>
      <c r="BL744" s="65">
        <f>IFERROR(BK744/BH737,"-")</f>
        <v>0</v>
      </c>
      <c r="BM744" s="78">
        <v>0</v>
      </c>
      <c r="BN744" s="65">
        <f>IFERROR(BM744/BI737,"-")</f>
        <v>0</v>
      </c>
      <c r="BO744" s="192" t="str">
        <f t="shared" si="79"/>
        <v>-</v>
      </c>
      <c r="BP744" s="286"/>
    </row>
    <row r="745" spans="2:68" s="10" customFormat="1" ht="13.15" customHeight="1">
      <c r="B745" s="379"/>
      <c r="C745" s="374"/>
      <c r="D745" s="355"/>
      <c r="E745" s="355"/>
      <c r="F745" s="49" t="s">
        <v>114</v>
      </c>
      <c r="G745" s="78">
        <v>148039</v>
      </c>
      <c r="H745" s="65">
        <f>IFERROR(G745/D737,"-")</f>
        <v>3.5939754329581281E-4</v>
      </c>
      <c r="I745" s="78">
        <v>6</v>
      </c>
      <c r="J745" s="65">
        <f>IFERROR(I745/E737,"-")</f>
        <v>9.7560975609756097E-3</v>
      </c>
      <c r="K745" s="81">
        <f t="shared" si="72"/>
        <v>24673.166666666668</v>
      </c>
      <c r="L745" s="355"/>
      <c r="M745" s="355"/>
      <c r="N745" s="49" t="s">
        <v>114</v>
      </c>
      <c r="O745" s="78">
        <v>596591</v>
      </c>
      <c r="P745" s="65">
        <f>IFERROR(O745/L737,"-")</f>
        <v>2.287863785944235E-4</v>
      </c>
      <c r="Q745" s="78">
        <v>32</v>
      </c>
      <c r="R745" s="65">
        <f>IFERROR(Q745/M737,"-")</f>
        <v>5.9545962039449203E-3</v>
      </c>
      <c r="S745" s="81">
        <f t="shared" si="73"/>
        <v>18643.46875</v>
      </c>
      <c r="T745" s="355"/>
      <c r="U745" s="355"/>
      <c r="V745" s="49" t="s">
        <v>114</v>
      </c>
      <c r="W745" s="78">
        <v>0</v>
      </c>
      <c r="X745" s="65">
        <f>IFERROR(W745/T737,"-")</f>
        <v>0</v>
      </c>
      <c r="Y745" s="78">
        <v>0</v>
      </c>
      <c r="Z745" s="65">
        <f>IFERROR(Y745/U737,"-")</f>
        <v>0</v>
      </c>
      <c r="AA745" s="192" t="str">
        <f t="shared" si="74"/>
        <v>-</v>
      </c>
      <c r="AB745" s="355"/>
      <c r="AC745" s="355"/>
      <c r="AD745" s="49" t="s">
        <v>114</v>
      </c>
      <c r="AE745" s="78">
        <v>23443</v>
      </c>
      <c r="AF745" s="65">
        <f>IFERROR(AE745/AB737,"-")</f>
        <v>1.4493536734559126E-4</v>
      </c>
      <c r="AG745" s="78">
        <v>1</v>
      </c>
      <c r="AH745" s="65">
        <f>IFERROR(AG745/AC737,"-")</f>
        <v>1.6891891891891893E-3</v>
      </c>
      <c r="AI745" s="81">
        <f t="shared" si="75"/>
        <v>23443</v>
      </c>
      <c r="AJ745" s="355"/>
      <c r="AK745" s="355"/>
      <c r="AL745" s="49" t="s">
        <v>114</v>
      </c>
      <c r="AM745" s="78">
        <v>318017</v>
      </c>
      <c r="AN745" s="65">
        <f>IFERROR(AM745/AJ737,"-")</f>
        <v>2.937115769252903E-4</v>
      </c>
      <c r="AO745" s="78">
        <v>11</v>
      </c>
      <c r="AP745" s="65">
        <f>IFERROR(AO745/AK737,"-")</f>
        <v>5.699481865284974E-3</v>
      </c>
      <c r="AQ745" s="81">
        <f t="shared" si="76"/>
        <v>28910.636363636364</v>
      </c>
      <c r="AR745" s="355"/>
      <c r="AS745" s="355"/>
      <c r="AT745" s="49" t="s">
        <v>114</v>
      </c>
      <c r="AU745" s="78">
        <v>255131</v>
      </c>
      <c r="AV745" s="65">
        <f>IFERROR(AU745/AR737,"-")</f>
        <v>2.0260087586954331E-4</v>
      </c>
      <c r="AW745" s="81">
        <v>20</v>
      </c>
      <c r="AX745" s="65">
        <f>IFERROR(AW745/AS737,"-")</f>
        <v>8.0032012805122052E-3</v>
      </c>
      <c r="AY745" s="284">
        <f t="shared" si="77"/>
        <v>12756.55</v>
      </c>
      <c r="AZ745" s="355"/>
      <c r="BA745" s="355"/>
      <c r="BB745" s="49" t="s">
        <v>114</v>
      </c>
      <c r="BC745" s="78">
        <v>4723</v>
      </c>
      <c r="BD745" s="65">
        <f>IFERROR(BC745/AZ737,"-")</f>
        <v>1.1862279413216262E-5</v>
      </c>
      <c r="BE745" s="78">
        <v>1</v>
      </c>
      <c r="BF745" s="65">
        <f>IFERROR(BE745/BA737,"-")</f>
        <v>3.0395136778115501E-3</v>
      </c>
      <c r="BG745" s="81">
        <f t="shared" si="78"/>
        <v>4723</v>
      </c>
      <c r="BH745" s="355"/>
      <c r="BI745" s="355"/>
      <c r="BJ745" s="49" t="s">
        <v>114</v>
      </c>
      <c r="BK745" s="78">
        <v>96133</v>
      </c>
      <c r="BL745" s="65">
        <f>IFERROR(BK745/BH737,"-")</f>
        <v>9.4965736250140305E-5</v>
      </c>
      <c r="BM745" s="78">
        <v>8</v>
      </c>
      <c r="BN745" s="65">
        <f>IFERROR(BM745/BI737,"-")</f>
        <v>3.2336297493936943E-3</v>
      </c>
      <c r="BO745" s="192">
        <f t="shared" si="79"/>
        <v>12016.625</v>
      </c>
      <c r="BP745" s="286"/>
    </row>
    <row r="746" spans="2:68" s="10" customFormat="1" ht="13.15" customHeight="1">
      <c r="B746" s="379"/>
      <c r="C746" s="374"/>
      <c r="D746" s="355"/>
      <c r="E746" s="355"/>
      <c r="F746" s="49" t="s">
        <v>115</v>
      </c>
      <c r="G746" s="78">
        <v>158573</v>
      </c>
      <c r="H746" s="65">
        <f>IFERROR(G746/D737,"-")</f>
        <v>3.8497116728056067E-4</v>
      </c>
      <c r="I746" s="78">
        <v>24</v>
      </c>
      <c r="J746" s="65">
        <f>IFERROR(I746/E737,"-")</f>
        <v>3.9024390243902439E-2</v>
      </c>
      <c r="K746" s="81">
        <f t="shared" si="72"/>
        <v>6607.208333333333</v>
      </c>
      <c r="L746" s="355"/>
      <c r="M746" s="355"/>
      <c r="N746" s="49" t="s">
        <v>115</v>
      </c>
      <c r="O746" s="78">
        <v>5139220</v>
      </c>
      <c r="P746" s="65">
        <f>IFERROR(O746/L737,"-")</f>
        <v>1.9708368590877724E-3</v>
      </c>
      <c r="Q746" s="78">
        <v>134</v>
      </c>
      <c r="R746" s="65">
        <f>IFERROR(Q746/M737,"-")</f>
        <v>2.4934871604019353E-2</v>
      </c>
      <c r="S746" s="81">
        <f t="shared" si="73"/>
        <v>38352.388059701494</v>
      </c>
      <c r="T746" s="355"/>
      <c r="U746" s="355"/>
      <c r="V746" s="49" t="s">
        <v>115</v>
      </c>
      <c r="W746" s="78">
        <v>11318</v>
      </c>
      <c r="X746" s="65">
        <f>IFERROR(W746/T737,"-")</f>
        <v>1.3957496598800527E-4</v>
      </c>
      <c r="Y746" s="78">
        <v>1</v>
      </c>
      <c r="Z746" s="65">
        <f>IFERROR(Y746/U737,"-")</f>
        <v>3.1948881789137379E-3</v>
      </c>
      <c r="AA746" s="192">
        <f t="shared" si="74"/>
        <v>11318</v>
      </c>
      <c r="AB746" s="355"/>
      <c r="AC746" s="355"/>
      <c r="AD746" s="49" t="s">
        <v>115</v>
      </c>
      <c r="AE746" s="78">
        <v>227523</v>
      </c>
      <c r="AF746" s="65">
        <f>IFERROR(AE746/AB737,"-")</f>
        <v>1.4066514347383422E-3</v>
      </c>
      <c r="AG746" s="78">
        <v>6</v>
      </c>
      <c r="AH746" s="65">
        <f>IFERROR(AG746/AC737,"-")</f>
        <v>1.0135135135135136E-2</v>
      </c>
      <c r="AI746" s="81">
        <f t="shared" si="75"/>
        <v>37920.5</v>
      </c>
      <c r="AJ746" s="355"/>
      <c r="AK746" s="355"/>
      <c r="AL746" s="49" t="s">
        <v>115</v>
      </c>
      <c r="AM746" s="78">
        <v>3118869</v>
      </c>
      <c r="AN746" s="65">
        <f>IFERROR(AM746/AJ737,"-")</f>
        <v>2.8804998858973051E-3</v>
      </c>
      <c r="AO746" s="78">
        <v>54</v>
      </c>
      <c r="AP746" s="65">
        <f>IFERROR(AO746/AK737,"-")</f>
        <v>2.7979274611398965E-2</v>
      </c>
      <c r="AQ746" s="81">
        <f t="shared" si="76"/>
        <v>57756.833333333336</v>
      </c>
      <c r="AR746" s="355"/>
      <c r="AS746" s="355"/>
      <c r="AT746" s="49" t="s">
        <v>115</v>
      </c>
      <c r="AU746" s="78">
        <v>1772566</v>
      </c>
      <c r="AV746" s="65">
        <f>IFERROR(AU746/AR737,"-")</f>
        <v>1.4076040314057205E-3</v>
      </c>
      <c r="AW746" s="81">
        <v>72</v>
      </c>
      <c r="AX746" s="65">
        <f>IFERROR(AW746/AS737,"-")</f>
        <v>2.8811524609843937E-2</v>
      </c>
      <c r="AY746" s="284">
        <f t="shared" si="77"/>
        <v>24618.972222222223</v>
      </c>
      <c r="AZ746" s="355"/>
      <c r="BA746" s="355"/>
      <c r="BB746" s="49" t="s">
        <v>115</v>
      </c>
      <c r="BC746" s="78">
        <v>3393145</v>
      </c>
      <c r="BD746" s="65">
        <f>IFERROR(BC746/AZ737,"-")</f>
        <v>8.5222176751127872E-3</v>
      </c>
      <c r="BE746" s="78">
        <v>21</v>
      </c>
      <c r="BF746" s="65">
        <f>IFERROR(BE746/BA737,"-")</f>
        <v>6.3829787234042548E-2</v>
      </c>
      <c r="BG746" s="81">
        <f t="shared" si="78"/>
        <v>161578.33333333334</v>
      </c>
      <c r="BH746" s="355"/>
      <c r="BI746" s="355"/>
      <c r="BJ746" s="49" t="s">
        <v>115</v>
      </c>
      <c r="BK746" s="78">
        <v>482044</v>
      </c>
      <c r="BL746" s="65">
        <f>IFERROR(BK746/BH737,"-")</f>
        <v>4.7619093719079435E-4</v>
      </c>
      <c r="BM746" s="78">
        <v>42</v>
      </c>
      <c r="BN746" s="65">
        <f>IFERROR(BM746/BI737,"-")</f>
        <v>1.6976556184316895E-2</v>
      </c>
      <c r="BO746" s="192">
        <f t="shared" si="79"/>
        <v>11477.238095238095</v>
      </c>
      <c r="BP746" s="286"/>
    </row>
    <row r="747" spans="2:68" s="10" customFormat="1" ht="13.15" customHeight="1">
      <c r="B747" s="379"/>
      <c r="C747" s="374"/>
      <c r="D747" s="355"/>
      <c r="E747" s="355"/>
      <c r="F747" s="49" t="s">
        <v>116</v>
      </c>
      <c r="G747" s="78">
        <v>158124</v>
      </c>
      <c r="H747" s="65">
        <f>IFERROR(G747/D737,"-")</f>
        <v>3.8388112008394483E-4</v>
      </c>
      <c r="I747" s="78">
        <v>3</v>
      </c>
      <c r="J747" s="65">
        <f>IFERROR(I747/E737,"-")</f>
        <v>4.8780487804878049E-3</v>
      </c>
      <c r="K747" s="81">
        <f t="shared" si="72"/>
        <v>52708</v>
      </c>
      <c r="L747" s="355"/>
      <c r="M747" s="355"/>
      <c r="N747" s="49" t="s">
        <v>116</v>
      </c>
      <c r="O747" s="78">
        <v>208701</v>
      </c>
      <c r="P747" s="65">
        <f>IFERROR(O747/L737,"-")</f>
        <v>8.0034640145484567E-5</v>
      </c>
      <c r="Q747" s="78">
        <v>13</v>
      </c>
      <c r="R747" s="65">
        <f>IFERROR(Q747/M737,"-")</f>
        <v>2.4190547078526236E-3</v>
      </c>
      <c r="S747" s="81">
        <f t="shared" si="73"/>
        <v>16053.923076923076</v>
      </c>
      <c r="T747" s="355"/>
      <c r="U747" s="355"/>
      <c r="V747" s="49" t="s">
        <v>116</v>
      </c>
      <c r="W747" s="78">
        <v>0</v>
      </c>
      <c r="X747" s="65">
        <f>IFERROR(W747/T737,"-")</f>
        <v>0</v>
      </c>
      <c r="Y747" s="78">
        <v>0</v>
      </c>
      <c r="Z747" s="65">
        <f>IFERROR(Y747/U737,"-")</f>
        <v>0</v>
      </c>
      <c r="AA747" s="192" t="str">
        <f t="shared" si="74"/>
        <v>-</v>
      </c>
      <c r="AB747" s="355"/>
      <c r="AC747" s="355"/>
      <c r="AD747" s="49" t="s">
        <v>116</v>
      </c>
      <c r="AE747" s="78">
        <v>0</v>
      </c>
      <c r="AF747" s="65">
        <f>IFERROR(AE747/AB737,"-")</f>
        <v>0</v>
      </c>
      <c r="AG747" s="78">
        <v>0</v>
      </c>
      <c r="AH747" s="65">
        <f>IFERROR(AG747/AC737,"-")</f>
        <v>0</v>
      </c>
      <c r="AI747" s="81" t="str">
        <f t="shared" si="75"/>
        <v>-</v>
      </c>
      <c r="AJ747" s="355"/>
      <c r="AK747" s="355"/>
      <c r="AL747" s="49" t="s">
        <v>116</v>
      </c>
      <c r="AM747" s="78">
        <v>93288</v>
      </c>
      <c r="AN747" s="65">
        <f>IFERROR(AM747/AJ737,"-")</f>
        <v>8.6158178928190892E-5</v>
      </c>
      <c r="AO747" s="78">
        <v>9</v>
      </c>
      <c r="AP747" s="65">
        <f>IFERROR(AO747/AK737,"-")</f>
        <v>4.6632124352331602E-3</v>
      </c>
      <c r="AQ747" s="81">
        <f t="shared" si="76"/>
        <v>10365.333333333334</v>
      </c>
      <c r="AR747" s="355"/>
      <c r="AS747" s="355"/>
      <c r="AT747" s="49" t="s">
        <v>116</v>
      </c>
      <c r="AU747" s="78">
        <v>72279</v>
      </c>
      <c r="AV747" s="65">
        <f>IFERROR(AU747/AR737,"-")</f>
        <v>5.739713600846122E-5</v>
      </c>
      <c r="AW747" s="81">
        <v>3</v>
      </c>
      <c r="AX747" s="65">
        <f>IFERROR(AW747/AS737,"-")</f>
        <v>1.2004801920768306E-3</v>
      </c>
      <c r="AY747" s="284">
        <f t="shared" si="77"/>
        <v>24093</v>
      </c>
      <c r="AZ747" s="355"/>
      <c r="BA747" s="355"/>
      <c r="BB747" s="49" t="s">
        <v>116</v>
      </c>
      <c r="BC747" s="78">
        <v>134555</v>
      </c>
      <c r="BD747" s="65">
        <f>IFERROR(BC747/AZ737,"-")</f>
        <v>3.379481275556456E-4</v>
      </c>
      <c r="BE747" s="78">
        <v>6</v>
      </c>
      <c r="BF747" s="65">
        <f>IFERROR(BE747/BA737,"-")</f>
        <v>1.82370820668693E-2</v>
      </c>
      <c r="BG747" s="81">
        <f t="shared" si="78"/>
        <v>22425.833333333332</v>
      </c>
      <c r="BH747" s="355"/>
      <c r="BI747" s="355"/>
      <c r="BJ747" s="49" t="s">
        <v>116</v>
      </c>
      <c r="BK747" s="78">
        <v>32463</v>
      </c>
      <c r="BL747" s="65">
        <f>IFERROR(BK747/BH737,"-")</f>
        <v>3.2068828559270014E-5</v>
      </c>
      <c r="BM747" s="78">
        <v>3</v>
      </c>
      <c r="BN747" s="65">
        <f>IFERROR(BM747/BI737,"-")</f>
        <v>1.2126111560226355E-3</v>
      </c>
      <c r="BO747" s="192">
        <f t="shared" si="79"/>
        <v>10821</v>
      </c>
      <c r="BP747" s="286"/>
    </row>
    <row r="748" spans="2:68" s="10" customFormat="1" ht="13.15" customHeight="1">
      <c r="B748" s="379"/>
      <c r="C748" s="374"/>
      <c r="D748" s="355"/>
      <c r="E748" s="355"/>
      <c r="F748" s="49" t="s">
        <v>117</v>
      </c>
      <c r="G748" s="78">
        <v>2744159</v>
      </c>
      <c r="H748" s="65">
        <f>IFERROR(G748/D737,"-")</f>
        <v>6.6620552895729802E-3</v>
      </c>
      <c r="I748" s="78">
        <v>7</v>
      </c>
      <c r="J748" s="65">
        <f>IFERROR(I748/E737,"-")</f>
        <v>1.1382113821138212E-2</v>
      </c>
      <c r="K748" s="81">
        <f t="shared" si="72"/>
        <v>392022.71428571426</v>
      </c>
      <c r="L748" s="355"/>
      <c r="M748" s="355"/>
      <c r="N748" s="49" t="s">
        <v>117</v>
      </c>
      <c r="O748" s="78">
        <v>2594076</v>
      </c>
      <c r="P748" s="65">
        <f>IFERROR(O748/L737,"-")</f>
        <v>9.9480088341712797E-4</v>
      </c>
      <c r="Q748" s="78">
        <v>19</v>
      </c>
      <c r="R748" s="65">
        <f>IFERROR(Q748/M737,"-")</f>
        <v>3.5355414960922963E-3</v>
      </c>
      <c r="S748" s="81">
        <f t="shared" si="73"/>
        <v>136530.31578947368</v>
      </c>
      <c r="T748" s="355"/>
      <c r="U748" s="355"/>
      <c r="V748" s="49" t="s">
        <v>117</v>
      </c>
      <c r="W748" s="78">
        <v>0</v>
      </c>
      <c r="X748" s="65">
        <f>IFERROR(W748/T737,"-")</f>
        <v>0</v>
      </c>
      <c r="Y748" s="78">
        <v>0</v>
      </c>
      <c r="Z748" s="65">
        <f>IFERROR(Y748/U737,"-")</f>
        <v>0</v>
      </c>
      <c r="AA748" s="192" t="str">
        <f t="shared" si="74"/>
        <v>-</v>
      </c>
      <c r="AB748" s="355"/>
      <c r="AC748" s="355"/>
      <c r="AD748" s="49" t="s">
        <v>117</v>
      </c>
      <c r="AE748" s="78">
        <v>664288</v>
      </c>
      <c r="AF748" s="65">
        <f>IFERROR(AE748/AB737,"-")</f>
        <v>4.1069327860456476E-3</v>
      </c>
      <c r="AG748" s="78">
        <v>1</v>
      </c>
      <c r="AH748" s="65">
        <f>IFERROR(AG748/AC737,"-")</f>
        <v>1.6891891891891893E-3</v>
      </c>
      <c r="AI748" s="81">
        <f t="shared" si="75"/>
        <v>664288</v>
      </c>
      <c r="AJ748" s="355"/>
      <c r="AK748" s="355"/>
      <c r="AL748" s="49" t="s">
        <v>117</v>
      </c>
      <c r="AM748" s="78">
        <v>1539570</v>
      </c>
      <c r="AN748" s="65">
        <f>IFERROR(AM748/AJ737,"-")</f>
        <v>1.4219036481913519E-3</v>
      </c>
      <c r="AO748" s="78">
        <v>7</v>
      </c>
      <c r="AP748" s="65">
        <f>IFERROR(AO748/AK737,"-")</f>
        <v>3.6269430051813472E-3</v>
      </c>
      <c r="AQ748" s="81">
        <f t="shared" si="76"/>
        <v>219938.57142857142</v>
      </c>
      <c r="AR748" s="355"/>
      <c r="AS748" s="355"/>
      <c r="AT748" s="49" t="s">
        <v>117</v>
      </c>
      <c r="AU748" s="78">
        <v>383602</v>
      </c>
      <c r="AV748" s="65">
        <f>IFERROR(AU748/AR737,"-")</f>
        <v>3.0462037614130996E-4</v>
      </c>
      <c r="AW748" s="81">
        <v>10</v>
      </c>
      <c r="AX748" s="65">
        <f>IFERROR(AW748/AS737,"-")</f>
        <v>4.0016006402561026E-3</v>
      </c>
      <c r="AY748" s="284">
        <f t="shared" si="77"/>
        <v>38360.199999999997</v>
      </c>
      <c r="AZ748" s="355"/>
      <c r="BA748" s="355"/>
      <c r="BB748" s="49" t="s">
        <v>117</v>
      </c>
      <c r="BC748" s="78">
        <v>1287683</v>
      </c>
      <c r="BD748" s="65">
        <f>IFERROR(BC748/AZ737,"-")</f>
        <v>3.2341426088605876E-3</v>
      </c>
      <c r="BE748" s="78">
        <v>15</v>
      </c>
      <c r="BF748" s="65">
        <f>IFERROR(BE748/BA737,"-")</f>
        <v>4.5592705167173252E-2</v>
      </c>
      <c r="BG748" s="81">
        <f t="shared" si="78"/>
        <v>85845.53333333334</v>
      </c>
      <c r="BH748" s="355"/>
      <c r="BI748" s="355"/>
      <c r="BJ748" s="49" t="s">
        <v>117</v>
      </c>
      <c r="BK748" s="78">
        <v>464343</v>
      </c>
      <c r="BL748" s="65">
        <f>IFERROR(BK748/BH737,"-")</f>
        <v>4.5870486583794219E-4</v>
      </c>
      <c r="BM748" s="78">
        <v>6</v>
      </c>
      <c r="BN748" s="65">
        <f>IFERROR(BM748/BI737,"-")</f>
        <v>2.425222312045271E-3</v>
      </c>
      <c r="BO748" s="192">
        <f t="shared" si="79"/>
        <v>77390.5</v>
      </c>
      <c r="BP748" s="286"/>
    </row>
    <row r="749" spans="2:68" s="10" customFormat="1" ht="13.15" customHeight="1">
      <c r="B749" s="379"/>
      <c r="C749" s="374"/>
      <c r="D749" s="355"/>
      <c r="E749" s="355"/>
      <c r="F749" s="49" t="s">
        <v>118</v>
      </c>
      <c r="G749" s="78">
        <v>3753548</v>
      </c>
      <c r="H749" s="65">
        <f>IFERROR(G749/D737,"-")</f>
        <v>9.1125712132810385E-3</v>
      </c>
      <c r="I749" s="78">
        <v>95</v>
      </c>
      <c r="J749" s="65">
        <f>IFERROR(I749/E737,"-")</f>
        <v>0.15447154471544716</v>
      </c>
      <c r="K749" s="81">
        <f t="shared" si="72"/>
        <v>39511.031578947368</v>
      </c>
      <c r="L749" s="355"/>
      <c r="M749" s="355"/>
      <c r="N749" s="49" t="s">
        <v>118</v>
      </c>
      <c r="O749" s="78">
        <v>19359128</v>
      </c>
      <c r="P749" s="65">
        <f>IFERROR(O749/L737,"-")</f>
        <v>7.4240221321909055E-3</v>
      </c>
      <c r="Q749" s="78">
        <v>535</v>
      </c>
      <c r="R749" s="65">
        <f>IFERROR(Q749/M737,"-")</f>
        <v>9.9553405284704133E-2</v>
      </c>
      <c r="S749" s="81">
        <f t="shared" si="73"/>
        <v>36185.285981308414</v>
      </c>
      <c r="T749" s="355"/>
      <c r="U749" s="355"/>
      <c r="V749" s="49" t="s">
        <v>118</v>
      </c>
      <c r="W749" s="78">
        <v>889182</v>
      </c>
      <c r="X749" s="65">
        <f>IFERROR(W749/T737,"-")</f>
        <v>1.0965501626360357E-2</v>
      </c>
      <c r="Y749" s="78">
        <v>30</v>
      </c>
      <c r="Z749" s="65">
        <f>IFERROR(Y749/U737,"-")</f>
        <v>9.5846645367412137E-2</v>
      </c>
      <c r="AA749" s="192">
        <f t="shared" si="74"/>
        <v>29639.4</v>
      </c>
      <c r="AB749" s="355"/>
      <c r="AC749" s="355"/>
      <c r="AD749" s="49" t="s">
        <v>118</v>
      </c>
      <c r="AE749" s="78">
        <v>1325638</v>
      </c>
      <c r="AF749" s="65">
        <f>IFERROR(AE749/AB737,"-")</f>
        <v>8.1957015099293987E-3</v>
      </c>
      <c r="AG749" s="78">
        <v>32</v>
      </c>
      <c r="AH749" s="65">
        <f>IFERROR(AG749/AC737,"-")</f>
        <v>5.4054054054054057E-2</v>
      </c>
      <c r="AI749" s="81">
        <f t="shared" si="75"/>
        <v>41426.1875</v>
      </c>
      <c r="AJ749" s="355"/>
      <c r="AK749" s="355"/>
      <c r="AL749" s="49" t="s">
        <v>118</v>
      </c>
      <c r="AM749" s="78">
        <v>8870639</v>
      </c>
      <c r="AN749" s="65">
        <f>IFERROR(AM749/AJ737,"-")</f>
        <v>8.1926732502507101E-3</v>
      </c>
      <c r="AO749" s="78">
        <v>232</v>
      </c>
      <c r="AP749" s="65">
        <f>IFERROR(AO749/AK737,"-")</f>
        <v>0.12020725388601036</v>
      </c>
      <c r="AQ749" s="81">
        <f t="shared" si="76"/>
        <v>38235.512931034486</v>
      </c>
      <c r="AR749" s="355"/>
      <c r="AS749" s="355"/>
      <c r="AT749" s="49" t="s">
        <v>118</v>
      </c>
      <c r="AU749" s="78">
        <v>8216963</v>
      </c>
      <c r="AV749" s="65">
        <f>IFERROR(AU749/AR737,"-")</f>
        <v>6.5251337579033128E-3</v>
      </c>
      <c r="AW749" s="81">
        <v>239</v>
      </c>
      <c r="AX749" s="65">
        <f>IFERROR(AW749/AS737,"-")</f>
        <v>9.5638255302120848E-2</v>
      </c>
      <c r="AY749" s="284">
        <f t="shared" si="77"/>
        <v>34380.598326359832</v>
      </c>
      <c r="AZ749" s="355"/>
      <c r="BA749" s="355"/>
      <c r="BB749" s="49" t="s">
        <v>118</v>
      </c>
      <c r="BC749" s="78">
        <v>2081358</v>
      </c>
      <c r="BD749" s="65">
        <f>IFERROR(BC749/AZ737,"-")</f>
        <v>5.2275354975509156E-3</v>
      </c>
      <c r="BE749" s="78">
        <v>42</v>
      </c>
      <c r="BF749" s="65">
        <f>IFERROR(BE749/BA737,"-")</f>
        <v>0.1276595744680851</v>
      </c>
      <c r="BG749" s="81">
        <f t="shared" si="78"/>
        <v>49556.142857142855</v>
      </c>
      <c r="BH749" s="355"/>
      <c r="BI749" s="355"/>
      <c r="BJ749" s="49" t="s">
        <v>118</v>
      </c>
      <c r="BK749" s="78">
        <v>5692395</v>
      </c>
      <c r="BL749" s="65">
        <f>IFERROR(BK749/BH737,"-")</f>
        <v>5.6232769413377031E-3</v>
      </c>
      <c r="BM749" s="78">
        <v>189</v>
      </c>
      <c r="BN749" s="65">
        <f>IFERROR(BM749/BI737,"-")</f>
        <v>7.6394502829426031E-2</v>
      </c>
      <c r="BO749" s="192">
        <f t="shared" si="79"/>
        <v>30118.492063492064</v>
      </c>
      <c r="BP749" s="286"/>
    </row>
    <row r="750" spans="2:68" s="10" customFormat="1" ht="13.15" customHeight="1">
      <c r="B750" s="379"/>
      <c r="C750" s="374"/>
      <c r="D750" s="355"/>
      <c r="E750" s="355"/>
      <c r="F750" s="49" t="s">
        <v>119</v>
      </c>
      <c r="G750" s="78">
        <v>10605920</v>
      </c>
      <c r="H750" s="65">
        <f>IFERROR(G750/D737,"-")</f>
        <v>2.5748225753969744E-2</v>
      </c>
      <c r="I750" s="78">
        <v>89</v>
      </c>
      <c r="J750" s="65">
        <f>IFERROR(I750/E737,"-")</f>
        <v>0.14471544715447154</v>
      </c>
      <c r="K750" s="81">
        <f t="shared" si="72"/>
        <v>119167.6404494382</v>
      </c>
      <c r="L750" s="355"/>
      <c r="M750" s="355"/>
      <c r="N750" s="49" t="s">
        <v>119</v>
      </c>
      <c r="O750" s="78">
        <v>32194288</v>
      </c>
      <c r="P750" s="65">
        <f>IFERROR(O750/L737,"-")</f>
        <v>1.2346171100378493E-2</v>
      </c>
      <c r="Q750" s="78">
        <v>363</v>
      </c>
      <c r="R750" s="65">
        <f>IFERROR(Q750/M737,"-")</f>
        <v>6.7547450688500182E-2</v>
      </c>
      <c r="S750" s="81">
        <f t="shared" si="73"/>
        <v>88689.498622589526</v>
      </c>
      <c r="T750" s="355"/>
      <c r="U750" s="355"/>
      <c r="V750" s="49" t="s">
        <v>119</v>
      </c>
      <c r="W750" s="78">
        <v>1031584</v>
      </c>
      <c r="X750" s="65">
        <f>IFERROR(W750/T737,"-")</f>
        <v>1.2721620579057293E-2</v>
      </c>
      <c r="Y750" s="78">
        <v>15</v>
      </c>
      <c r="Z750" s="65">
        <f>IFERROR(Y750/U737,"-")</f>
        <v>4.7923322683706068E-2</v>
      </c>
      <c r="AA750" s="192">
        <f t="shared" si="74"/>
        <v>68772.266666666663</v>
      </c>
      <c r="AB750" s="355"/>
      <c r="AC750" s="355"/>
      <c r="AD750" s="49" t="s">
        <v>119</v>
      </c>
      <c r="AE750" s="78">
        <v>1719734</v>
      </c>
      <c r="AF750" s="65">
        <f>IFERROR(AE750/AB737,"-")</f>
        <v>1.0632183552732289E-2</v>
      </c>
      <c r="AG750" s="78">
        <v>28</v>
      </c>
      <c r="AH750" s="65">
        <f>IFERROR(AG750/AC737,"-")</f>
        <v>4.72972972972973E-2</v>
      </c>
      <c r="AI750" s="81">
        <f t="shared" si="75"/>
        <v>61419.071428571428</v>
      </c>
      <c r="AJ750" s="355"/>
      <c r="AK750" s="355"/>
      <c r="AL750" s="49" t="s">
        <v>119</v>
      </c>
      <c r="AM750" s="78">
        <v>10616536</v>
      </c>
      <c r="AN750" s="65">
        <f>IFERROR(AM750/AJ737,"-")</f>
        <v>9.8051347256408114E-3</v>
      </c>
      <c r="AO750" s="78">
        <v>162</v>
      </c>
      <c r="AP750" s="65">
        <f>IFERROR(AO750/AK737,"-")</f>
        <v>8.3937823834196887E-2</v>
      </c>
      <c r="AQ750" s="81">
        <f t="shared" si="76"/>
        <v>65534.172839506173</v>
      </c>
      <c r="AR750" s="355"/>
      <c r="AS750" s="355"/>
      <c r="AT750" s="49" t="s">
        <v>119</v>
      </c>
      <c r="AU750" s="78">
        <v>16709589</v>
      </c>
      <c r="AV750" s="65">
        <f>IFERROR(AU750/AR737,"-")</f>
        <v>1.3269172961420158E-2</v>
      </c>
      <c r="AW750" s="81">
        <v>141</v>
      </c>
      <c r="AX750" s="65">
        <f>IFERROR(AW750/AS737,"-")</f>
        <v>5.6422569027611044E-2</v>
      </c>
      <c r="AY750" s="284">
        <f t="shared" si="77"/>
        <v>118507.72340425532</v>
      </c>
      <c r="AZ750" s="355"/>
      <c r="BA750" s="355"/>
      <c r="BB750" s="49" t="s">
        <v>119</v>
      </c>
      <c r="BC750" s="78">
        <v>16868220</v>
      </c>
      <c r="BD750" s="65">
        <f>IFERROR(BC750/AZ737,"-")</f>
        <v>4.2366194970061999E-2</v>
      </c>
      <c r="BE750" s="78">
        <v>114</v>
      </c>
      <c r="BF750" s="65">
        <f>IFERROR(BE750/BA737,"-")</f>
        <v>0.34650455927051671</v>
      </c>
      <c r="BG750" s="81">
        <f t="shared" si="78"/>
        <v>147966.84210526315</v>
      </c>
      <c r="BH750" s="355"/>
      <c r="BI750" s="355"/>
      <c r="BJ750" s="49" t="s">
        <v>119</v>
      </c>
      <c r="BK750" s="78">
        <v>7012588</v>
      </c>
      <c r="BL750" s="65">
        <f>IFERROR(BK750/BH737,"-")</f>
        <v>6.9274399263405785E-3</v>
      </c>
      <c r="BM750" s="78">
        <v>89</v>
      </c>
      <c r="BN750" s="65">
        <f>IFERROR(BM750/BI737,"-")</f>
        <v>3.5974130962004851E-2</v>
      </c>
      <c r="BO750" s="192">
        <f t="shared" si="79"/>
        <v>78793.123595505618</v>
      </c>
      <c r="BP750" s="286"/>
    </row>
    <row r="751" spans="2:68" s="10" customFormat="1" ht="13.15" customHeight="1">
      <c r="B751" s="379"/>
      <c r="C751" s="374"/>
      <c r="D751" s="355"/>
      <c r="E751" s="355"/>
      <c r="F751" s="49" t="s">
        <v>120</v>
      </c>
      <c r="G751" s="78">
        <v>1877709</v>
      </c>
      <c r="H751" s="65">
        <f>IFERROR(G751/D737,"-")</f>
        <v>4.5585555267492845E-3</v>
      </c>
      <c r="I751" s="78">
        <v>47</v>
      </c>
      <c r="J751" s="65">
        <f>IFERROR(I751/E737,"-")</f>
        <v>7.642276422764227E-2</v>
      </c>
      <c r="K751" s="81">
        <f t="shared" si="72"/>
        <v>39951.255319148935</v>
      </c>
      <c r="L751" s="355"/>
      <c r="M751" s="355"/>
      <c r="N751" s="49" t="s">
        <v>120</v>
      </c>
      <c r="O751" s="78">
        <v>7863292</v>
      </c>
      <c r="P751" s="65">
        <f>IFERROR(O751/L737,"-")</f>
        <v>3.0154898423048648E-3</v>
      </c>
      <c r="Q751" s="78">
        <v>226</v>
      </c>
      <c r="R751" s="65">
        <f>IFERROR(Q751/M737,"-")</f>
        <v>4.2054335690360996E-2</v>
      </c>
      <c r="S751" s="81">
        <f t="shared" si="73"/>
        <v>34793.327433628321</v>
      </c>
      <c r="T751" s="355"/>
      <c r="U751" s="355"/>
      <c r="V751" s="49" t="s">
        <v>120</v>
      </c>
      <c r="W751" s="78">
        <v>209875</v>
      </c>
      <c r="X751" s="65">
        <f>IFERROR(W751/T737,"-")</f>
        <v>2.5882042752016794E-3</v>
      </c>
      <c r="Y751" s="78">
        <v>6</v>
      </c>
      <c r="Z751" s="65">
        <f>IFERROR(Y751/U737,"-")</f>
        <v>1.9169329073482427E-2</v>
      </c>
      <c r="AA751" s="192">
        <f t="shared" si="74"/>
        <v>34979.166666666664</v>
      </c>
      <c r="AB751" s="355"/>
      <c r="AC751" s="355"/>
      <c r="AD751" s="49" t="s">
        <v>120</v>
      </c>
      <c r="AE751" s="78">
        <v>501265</v>
      </c>
      <c r="AF751" s="65">
        <f>IFERROR(AE751/AB737,"-")</f>
        <v>3.0990499045552107E-3</v>
      </c>
      <c r="AG751" s="78">
        <v>10</v>
      </c>
      <c r="AH751" s="65">
        <f>IFERROR(AG751/AC737,"-")</f>
        <v>1.6891891891891893E-2</v>
      </c>
      <c r="AI751" s="81">
        <f t="shared" si="75"/>
        <v>50126.5</v>
      </c>
      <c r="AJ751" s="355"/>
      <c r="AK751" s="355"/>
      <c r="AL751" s="49" t="s">
        <v>120</v>
      </c>
      <c r="AM751" s="78">
        <v>2699519</v>
      </c>
      <c r="AN751" s="65">
        <f>IFERROR(AM751/AJ737,"-")</f>
        <v>2.4931999938046794E-3</v>
      </c>
      <c r="AO751" s="78">
        <v>83</v>
      </c>
      <c r="AP751" s="65">
        <f>IFERROR(AO751/AK737,"-")</f>
        <v>4.3005181347150256E-2</v>
      </c>
      <c r="AQ751" s="81">
        <f t="shared" si="76"/>
        <v>32524.325301204819</v>
      </c>
      <c r="AR751" s="355"/>
      <c r="AS751" s="355"/>
      <c r="AT751" s="49" t="s">
        <v>120</v>
      </c>
      <c r="AU751" s="78">
        <v>4289836</v>
      </c>
      <c r="AV751" s="65">
        <f>IFERROR(AU751/AR737,"-")</f>
        <v>3.4065814461460902E-3</v>
      </c>
      <c r="AW751" s="81">
        <v>124</v>
      </c>
      <c r="AX751" s="65">
        <f>IFERROR(AW751/AS737,"-")</f>
        <v>4.9619847939175669E-2</v>
      </c>
      <c r="AY751" s="284">
        <f t="shared" si="77"/>
        <v>34595.451612903227</v>
      </c>
      <c r="AZ751" s="355"/>
      <c r="BA751" s="355"/>
      <c r="BB751" s="49" t="s">
        <v>120</v>
      </c>
      <c r="BC751" s="78">
        <v>1550947</v>
      </c>
      <c r="BD751" s="65">
        <f>IFERROR(BC751/AZ737,"-")</f>
        <v>3.8953560595150374E-3</v>
      </c>
      <c r="BE751" s="78">
        <v>34</v>
      </c>
      <c r="BF751" s="65">
        <f>IFERROR(BE751/BA737,"-")</f>
        <v>0.10334346504559271</v>
      </c>
      <c r="BG751" s="81">
        <f t="shared" si="78"/>
        <v>45616.088235294119</v>
      </c>
      <c r="BH751" s="355"/>
      <c r="BI751" s="355"/>
      <c r="BJ751" s="49" t="s">
        <v>120</v>
      </c>
      <c r="BK751" s="78">
        <v>3426939</v>
      </c>
      <c r="BL751" s="65">
        <f>IFERROR(BK751/BH737,"-")</f>
        <v>3.3853285055009158E-3</v>
      </c>
      <c r="BM751" s="78">
        <v>72</v>
      </c>
      <c r="BN751" s="65">
        <f>IFERROR(BM751/BI737,"-")</f>
        <v>2.9102667744543249E-2</v>
      </c>
      <c r="BO751" s="192">
        <f t="shared" si="79"/>
        <v>47596.375</v>
      </c>
      <c r="BP751" s="286"/>
    </row>
    <row r="752" spans="2:68" s="10" customFormat="1" ht="13.15" customHeight="1">
      <c r="B752" s="379"/>
      <c r="C752" s="374"/>
      <c r="D752" s="355"/>
      <c r="E752" s="355"/>
      <c r="F752" s="50" t="s">
        <v>121</v>
      </c>
      <c r="G752" s="79">
        <v>673187</v>
      </c>
      <c r="H752" s="66">
        <f>IFERROR(G752/D737,"-")</f>
        <v>1.63431091792486E-3</v>
      </c>
      <c r="I752" s="79">
        <v>56</v>
      </c>
      <c r="J752" s="66">
        <f>IFERROR(I752/E737,"-")</f>
        <v>9.1056910569105698E-2</v>
      </c>
      <c r="K752" s="82">
        <f t="shared" si="72"/>
        <v>12021.196428571429</v>
      </c>
      <c r="L752" s="355"/>
      <c r="M752" s="355"/>
      <c r="N752" s="50" t="s">
        <v>121</v>
      </c>
      <c r="O752" s="79">
        <v>7123810</v>
      </c>
      <c r="P752" s="66">
        <f>IFERROR(O752/L737,"-")</f>
        <v>2.7319062669311808E-3</v>
      </c>
      <c r="Q752" s="79">
        <v>298</v>
      </c>
      <c r="R752" s="66">
        <f>IFERROR(Q752/M737,"-")</f>
        <v>5.5452177149237065E-2</v>
      </c>
      <c r="S752" s="82">
        <f t="shared" si="73"/>
        <v>23905.40268456376</v>
      </c>
      <c r="T752" s="355"/>
      <c r="U752" s="355"/>
      <c r="V752" s="50" t="s">
        <v>121</v>
      </c>
      <c r="W752" s="79">
        <v>58303</v>
      </c>
      <c r="X752" s="66">
        <f>IFERROR(W752/T737,"-")</f>
        <v>7.1899975631725319E-4</v>
      </c>
      <c r="Y752" s="79">
        <v>11</v>
      </c>
      <c r="Z752" s="66">
        <f>IFERROR(Y752/U737,"-")</f>
        <v>3.5143769968051117E-2</v>
      </c>
      <c r="AA752" s="193">
        <f t="shared" si="74"/>
        <v>5300.272727272727</v>
      </c>
      <c r="AB752" s="355"/>
      <c r="AC752" s="355"/>
      <c r="AD752" s="50" t="s">
        <v>121</v>
      </c>
      <c r="AE752" s="79">
        <v>284287</v>
      </c>
      <c r="AF752" s="66">
        <f>IFERROR(AE752/AB737,"-")</f>
        <v>1.7575924914292583E-3</v>
      </c>
      <c r="AG752" s="79">
        <v>19</v>
      </c>
      <c r="AH752" s="66">
        <f>IFERROR(AG752/AC737,"-")</f>
        <v>3.2094594594594593E-2</v>
      </c>
      <c r="AI752" s="82">
        <f t="shared" si="75"/>
        <v>14962.473684210527</v>
      </c>
      <c r="AJ752" s="355"/>
      <c r="AK752" s="355"/>
      <c r="AL752" s="50" t="s">
        <v>121</v>
      </c>
      <c r="AM752" s="79">
        <v>4197570</v>
      </c>
      <c r="AN752" s="66">
        <f>IFERROR(AM752/AJ737,"-")</f>
        <v>3.8767578587128701E-3</v>
      </c>
      <c r="AO752" s="79">
        <v>121</v>
      </c>
      <c r="AP752" s="66">
        <f>IFERROR(AO752/AK737,"-")</f>
        <v>6.269430051813471E-2</v>
      </c>
      <c r="AQ752" s="82">
        <f t="shared" si="76"/>
        <v>34690.661157024791</v>
      </c>
      <c r="AR752" s="355"/>
      <c r="AS752" s="355"/>
      <c r="AT752" s="50" t="s">
        <v>121</v>
      </c>
      <c r="AU752" s="79">
        <v>2574906</v>
      </c>
      <c r="AV752" s="66">
        <f>IFERROR(AU752/AR737,"-")</f>
        <v>2.0447464670374916E-3</v>
      </c>
      <c r="AW752" s="82">
        <v>145</v>
      </c>
      <c r="AX752" s="68">
        <f>IFERROR(AW752/AS737,"-")</f>
        <v>5.8023209283713482E-2</v>
      </c>
      <c r="AY752" s="285">
        <f t="shared" si="77"/>
        <v>17757.972413793104</v>
      </c>
      <c r="AZ752" s="355"/>
      <c r="BA752" s="355"/>
      <c r="BB752" s="50" t="s">
        <v>121</v>
      </c>
      <c r="BC752" s="79">
        <v>3753085</v>
      </c>
      <c r="BD752" s="66">
        <f>IFERROR(BC752/AZ737,"-")</f>
        <v>9.4262424161657317E-3</v>
      </c>
      <c r="BE752" s="79">
        <v>45</v>
      </c>
      <c r="BF752" s="66">
        <f>IFERROR(BE752/BA737,"-")</f>
        <v>0.13677811550151975</v>
      </c>
      <c r="BG752" s="82">
        <f t="shared" si="78"/>
        <v>83401.888888888891</v>
      </c>
      <c r="BH752" s="355"/>
      <c r="BI752" s="355"/>
      <c r="BJ752" s="50" t="s">
        <v>121</v>
      </c>
      <c r="BK752" s="79">
        <v>1223761</v>
      </c>
      <c r="BL752" s="66">
        <f>IFERROR(BK752/BH737,"-")</f>
        <v>1.2089018792631869E-3</v>
      </c>
      <c r="BM752" s="79">
        <v>122</v>
      </c>
      <c r="BN752" s="66">
        <f>IFERROR(BM752/BI737,"-")</f>
        <v>4.9312853678253839E-2</v>
      </c>
      <c r="BO752" s="193">
        <f t="shared" si="79"/>
        <v>10030.827868852459</v>
      </c>
      <c r="BP752" s="286"/>
    </row>
    <row r="753" spans="2:68" s="10" customFormat="1" ht="13.15" customHeight="1">
      <c r="B753" s="380"/>
      <c r="C753" s="375"/>
      <c r="D753" s="356"/>
      <c r="E753" s="356"/>
      <c r="F753" s="51" t="s">
        <v>71</v>
      </c>
      <c r="G753" s="74">
        <f>SUM(G737:G752)</f>
        <v>92900832</v>
      </c>
      <c r="H753" s="66">
        <f>IFERROR(G753/D737,"-")</f>
        <v>0.22553739751644522</v>
      </c>
      <c r="I753" s="79">
        <v>530</v>
      </c>
      <c r="J753" s="66">
        <f>IFERROR(I753/E737,"-")</f>
        <v>0.86178861788617889</v>
      </c>
      <c r="K753" s="82">
        <f t="shared" si="72"/>
        <v>175284.58867924529</v>
      </c>
      <c r="L753" s="356"/>
      <c r="M753" s="356"/>
      <c r="N753" s="51" t="s">
        <v>71</v>
      </c>
      <c r="O753" s="74">
        <f>SUM(O737:O752)</f>
        <v>507069723</v>
      </c>
      <c r="P753" s="66">
        <f>IFERROR(O753/L737,"-")</f>
        <v>0.1944559096936552</v>
      </c>
      <c r="Q753" s="79">
        <v>4055</v>
      </c>
      <c r="R753" s="66">
        <f>IFERROR(Q753/M737,"-")</f>
        <v>0.75455898771864538</v>
      </c>
      <c r="S753" s="82">
        <f t="shared" si="73"/>
        <v>125048.02046855734</v>
      </c>
      <c r="T753" s="356"/>
      <c r="U753" s="356"/>
      <c r="V753" s="51" t="s">
        <v>71</v>
      </c>
      <c r="W753" s="74">
        <f>SUM(W737:W752)</f>
        <v>8643876</v>
      </c>
      <c r="X753" s="66">
        <f>IFERROR(W753/T737,"-")</f>
        <v>0.10659734040506584</v>
      </c>
      <c r="Y753" s="79">
        <v>104</v>
      </c>
      <c r="Z753" s="66">
        <f>IFERROR(Y753/U737,"-")</f>
        <v>0.33226837060702874</v>
      </c>
      <c r="AA753" s="193">
        <f t="shared" si="74"/>
        <v>83114.192307692312</v>
      </c>
      <c r="AB753" s="356"/>
      <c r="AC753" s="356"/>
      <c r="AD753" s="51" t="s">
        <v>71</v>
      </c>
      <c r="AE753" s="74">
        <f>SUM(AE737:AE752)</f>
        <v>16824490</v>
      </c>
      <c r="AF753" s="66">
        <f>IFERROR(AE753/AB737,"-")</f>
        <v>0.1040167059912224</v>
      </c>
      <c r="AG753" s="79">
        <v>181</v>
      </c>
      <c r="AH753" s="66">
        <f>IFERROR(AG753/AC737,"-")</f>
        <v>0.30574324324324326</v>
      </c>
      <c r="AI753" s="82">
        <f t="shared" si="75"/>
        <v>92952.983425414364</v>
      </c>
      <c r="AJ753" s="356"/>
      <c r="AK753" s="356"/>
      <c r="AL753" s="51" t="s">
        <v>71</v>
      </c>
      <c r="AM753" s="74">
        <f>SUM(AM737:AM752)</f>
        <v>220226626</v>
      </c>
      <c r="AN753" s="66">
        <f>IFERROR(AM753/AJ737,"-")</f>
        <v>0.20339513171747464</v>
      </c>
      <c r="AO753" s="79">
        <v>1654</v>
      </c>
      <c r="AP753" s="66">
        <f>IFERROR(AO753/AK737,"-")</f>
        <v>0.85699481865284977</v>
      </c>
      <c r="AQ753" s="82">
        <f t="shared" si="76"/>
        <v>133147.89963724304</v>
      </c>
      <c r="AR753" s="356"/>
      <c r="AS753" s="356"/>
      <c r="AT753" s="51" t="s">
        <v>71</v>
      </c>
      <c r="AU753" s="74">
        <f>SUM(AU737:AU752)</f>
        <v>255580612</v>
      </c>
      <c r="AV753" s="66">
        <f>IFERROR(AU753/AR737,"-")</f>
        <v>0.20295791513565153</v>
      </c>
      <c r="AW753" s="82">
        <v>2090</v>
      </c>
      <c r="AX753" s="153">
        <f>IFERROR(AW753/AS737,"-")</f>
        <v>0.8363345338135254</v>
      </c>
      <c r="AY753" s="223">
        <f t="shared" si="77"/>
        <v>122287.37416267942</v>
      </c>
      <c r="AZ753" s="356"/>
      <c r="BA753" s="356"/>
      <c r="BB753" s="51" t="s">
        <v>71</v>
      </c>
      <c r="BC753" s="74">
        <f>SUM(BC737:BC752)</f>
        <v>103829310</v>
      </c>
      <c r="BD753" s="66">
        <f>IFERROR(BC753/AZ737,"-")</f>
        <v>0.26077753260670111</v>
      </c>
      <c r="BE753" s="79">
        <v>301</v>
      </c>
      <c r="BF753" s="66">
        <f>IFERROR(BE753/BA737,"-")</f>
        <v>0.91489361702127658</v>
      </c>
      <c r="BG753" s="82">
        <f t="shared" si="78"/>
        <v>344947.8737541528</v>
      </c>
      <c r="BH753" s="356"/>
      <c r="BI753" s="356"/>
      <c r="BJ753" s="51" t="s">
        <v>71</v>
      </c>
      <c r="BK753" s="74">
        <f>SUM(BK737:BK752)</f>
        <v>148661573</v>
      </c>
      <c r="BL753" s="66">
        <f>IFERROR(BK753/BH737,"-")</f>
        <v>0.14685649810209792</v>
      </c>
      <c r="BM753" s="79">
        <v>1591</v>
      </c>
      <c r="BN753" s="66">
        <f>IFERROR(BM753/BI737,"-")</f>
        <v>0.64308811641067098</v>
      </c>
      <c r="BO753" s="193">
        <f t="shared" si="79"/>
        <v>93439.077938403527</v>
      </c>
      <c r="BP753" s="286"/>
    </row>
    <row r="754" spans="2:68" s="10" customFormat="1" ht="13.15" customHeight="1">
      <c r="B754" s="378">
        <v>45</v>
      </c>
      <c r="C754" s="373" t="s">
        <v>46</v>
      </c>
      <c r="D754" s="354">
        <v>90281690</v>
      </c>
      <c r="E754" s="354">
        <v>142</v>
      </c>
      <c r="F754" s="47" t="s">
        <v>107</v>
      </c>
      <c r="G754" s="77">
        <v>1389510</v>
      </c>
      <c r="H754" s="64">
        <f>IFERROR(G754/D754,"-")</f>
        <v>1.5390828417146379E-2</v>
      </c>
      <c r="I754" s="77">
        <v>34</v>
      </c>
      <c r="J754" s="64">
        <f>IFERROR(I754/E754,"-")</f>
        <v>0.23943661971830985</v>
      </c>
      <c r="K754" s="80">
        <f t="shared" si="72"/>
        <v>40867.941176470587</v>
      </c>
      <c r="L754" s="354">
        <v>651059230</v>
      </c>
      <c r="M754" s="354">
        <v>1273</v>
      </c>
      <c r="N754" s="47" t="s">
        <v>107</v>
      </c>
      <c r="O754" s="77">
        <v>8458011</v>
      </c>
      <c r="P754" s="64">
        <f>IFERROR(O754/L754,"-")</f>
        <v>1.2991154429989419E-2</v>
      </c>
      <c r="Q754" s="77">
        <v>197</v>
      </c>
      <c r="R754" s="64">
        <f>IFERROR(Q754/M754,"-")</f>
        <v>0.15475255302435192</v>
      </c>
      <c r="S754" s="80">
        <f t="shared" si="73"/>
        <v>42934.065989847717</v>
      </c>
      <c r="T754" s="354">
        <v>18941530</v>
      </c>
      <c r="U754" s="354">
        <v>75</v>
      </c>
      <c r="V754" s="47" t="s">
        <v>107</v>
      </c>
      <c r="W754" s="77">
        <v>181201</v>
      </c>
      <c r="X754" s="64">
        <f>IFERROR(W754/T754,"-")</f>
        <v>9.5663338706007389E-3</v>
      </c>
      <c r="Y754" s="77">
        <v>12</v>
      </c>
      <c r="Z754" s="64">
        <f>IFERROR(Y754/U754,"-")</f>
        <v>0.16</v>
      </c>
      <c r="AA754" s="191">
        <f t="shared" si="74"/>
        <v>15100.083333333334</v>
      </c>
      <c r="AB754" s="354">
        <v>43331280</v>
      </c>
      <c r="AC754" s="354">
        <v>123</v>
      </c>
      <c r="AD754" s="47" t="s">
        <v>107</v>
      </c>
      <c r="AE754" s="77">
        <v>293519</v>
      </c>
      <c r="AF754" s="64">
        <f>IFERROR(AE754/AB754,"-")</f>
        <v>6.7738363602459929E-3</v>
      </c>
      <c r="AG754" s="77">
        <v>15</v>
      </c>
      <c r="AH754" s="64">
        <f>IFERROR(AG754/AC754,"-")</f>
        <v>0.12195121951219512</v>
      </c>
      <c r="AI754" s="80">
        <f t="shared" si="75"/>
        <v>19567.933333333334</v>
      </c>
      <c r="AJ754" s="354">
        <v>287398170</v>
      </c>
      <c r="AK754" s="354">
        <v>456</v>
      </c>
      <c r="AL754" s="47" t="s">
        <v>107</v>
      </c>
      <c r="AM754" s="77">
        <v>2969855</v>
      </c>
      <c r="AN754" s="64">
        <f>IFERROR(AM754/AJ754,"-")</f>
        <v>1.033359050268135E-2</v>
      </c>
      <c r="AO754" s="77">
        <v>73</v>
      </c>
      <c r="AP754" s="64">
        <f>IFERROR(AO754/AK754,"-")</f>
        <v>0.16008771929824561</v>
      </c>
      <c r="AQ754" s="80">
        <f t="shared" si="76"/>
        <v>40682.945205479453</v>
      </c>
      <c r="AR754" s="354">
        <v>287654010</v>
      </c>
      <c r="AS754" s="354">
        <v>602</v>
      </c>
      <c r="AT754" s="47" t="s">
        <v>107</v>
      </c>
      <c r="AU754" s="77">
        <v>2784105</v>
      </c>
      <c r="AV754" s="64">
        <f>IFERROR(AU754/AR754,"-")</f>
        <v>9.6786587470134699E-3</v>
      </c>
      <c r="AW754" s="80">
        <v>88</v>
      </c>
      <c r="AX754" s="64">
        <f>IFERROR(AW754/AS754,"-")</f>
        <v>0.1461794019933555</v>
      </c>
      <c r="AY754" s="284">
        <f t="shared" si="77"/>
        <v>31637.55681818182</v>
      </c>
      <c r="AZ754" s="354">
        <v>87583110</v>
      </c>
      <c r="BA754" s="354">
        <v>74</v>
      </c>
      <c r="BB754" s="47" t="s">
        <v>107</v>
      </c>
      <c r="BC754" s="77">
        <v>3541515</v>
      </c>
      <c r="BD754" s="64">
        <f>IFERROR(BC754/AZ754,"-")</f>
        <v>4.0436049827415353E-2</v>
      </c>
      <c r="BE754" s="77">
        <v>27</v>
      </c>
      <c r="BF754" s="64">
        <f>IFERROR(BE754/BA754,"-")</f>
        <v>0.36486486486486486</v>
      </c>
      <c r="BG754" s="80">
        <f t="shared" si="78"/>
        <v>131167.22222222222</v>
      </c>
      <c r="BH754" s="354">
        <v>282096310</v>
      </c>
      <c r="BI754" s="354">
        <v>708</v>
      </c>
      <c r="BJ754" s="47" t="s">
        <v>107</v>
      </c>
      <c r="BK754" s="77">
        <v>3206790</v>
      </c>
      <c r="BL754" s="64">
        <f>IFERROR(BK754/BH754,"-")</f>
        <v>1.1367713388381436E-2</v>
      </c>
      <c r="BM754" s="77">
        <v>87</v>
      </c>
      <c r="BN754" s="64">
        <f>IFERROR(BM754/BI754,"-")</f>
        <v>0.1228813559322034</v>
      </c>
      <c r="BO754" s="191">
        <f t="shared" si="79"/>
        <v>36859.65517241379</v>
      </c>
      <c r="BP754" s="286"/>
    </row>
    <row r="755" spans="2:68" s="10" customFormat="1" ht="13.15" customHeight="1">
      <c r="B755" s="379"/>
      <c r="C755" s="374"/>
      <c r="D755" s="355"/>
      <c r="E755" s="355"/>
      <c r="F755" s="48" t="s">
        <v>108</v>
      </c>
      <c r="G755" s="78">
        <v>1070030</v>
      </c>
      <c r="H755" s="65">
        <f>IFERROR(G755/D754,"-")</f>
        <v>1.1852126383544659E-2</v>
      </c>
      <c r="I755" s="78">
        <v>46</v>
      </c>
      <c r="J755" s="65">
        <f>IFERROR(I755/E754,"-")</f>
        <v>0.323943661971831</v>
      </c>
      <c r="K755" s="81">
        <f t="shared" si="72"/>
        <v>23261.521739130436</v>
      </c>
      <c r="L755" s="355"/>
      <c r="M755" s="355"/>
      <c r="N755" s="48" t="s">
        <v>108</v>
      </c>
      <c r="O755" s="78">
        <v>18662056</v>
      </c>
      <c r="P755" s="65">
        <f>IFERROR(O755/L754,"-")</f>
        <v>2.8664144735341516E-2</v>
      </c>
      <c r="Q755" s="78">
        <v>312</v>
      </c>
      <c r="R755" s="65">
        <f>IFERROR(Q755/M754,"-")</f>
        <v>0.24509033778476041</v>
      </c>
      <c r="S755" s="81">
        <f t="shared" si="73"/>
        <v>59814.282051282054</v>
      </c>
      <c r="T755" s="355"/>
      <c r="U755" s="355"/>
      <c r="V755" s="48" t="s">
        <v>108</v>
      </c>
      <c r="W755" s="78">
        <v>486868</v>
      </c>
      <c r="X755" s="65">
        <f>IFERROR(W755/T754,"-")</f>
        <v>2.570373143035436E-2</v>
      </c>
      <c r="Y755" s="78">
        <v>10</v>
      </c>
      <c r="Z755" s="65">
        <f>IFERROR(Y755/U754,"-")</f>
        <v>0.13333333333333333</v>
      </c>
      <c r="AA755" s="192">
        <f t="shared" si="74"/>
        <v>48686.8</v>
      </c>
      <c r="AB755" s="355"/>
      <c r="AC755" s="355"/>
      <c r="AD755" s="48" t="s">
        <v>108</v>
      </c>
      <c r="AE755" s="78">
        <v>588925</v>
      </c>
      <c r="AF755" s="65">
        <f>IFERROR(AE755/AB754,"-")</f>
        <v>1.3591220937853671E-2</v>
      </c>
      <c r="AG755" s="78">
        <v>26</v>
      </c>
      <c r="AH755" s="65">
        <f>IFERROR(AG755/AC754,"-")</f>
        <v>0.21138211382113822</v>
      </c>
      <c r="AI755" s="81">
        <f t="shared" si="75"/>
        <v>22650.961538461539</v>
      </c>
      <c r="AJ755" s="355"/>
      <c r="AK755" s="355"/>
      <c r="AL755" s="48" t="s">
        <v>108</v>
      </c>
      <c r="AM755" s="78">
        <v>13009229</v>
      </c>
      <c r="AN755" s="65">
        <f>IFERROR(AM755/AJ754,"-")</f>
        <v>4.5265524829194284E-2</v>
      </c>
      <c r="AO755" s="78">
        <v>130</v>
      </c>
      <c r="AP755" s="65">
        <f>IFERROR(AO755/AK754,"-")</f>
        <v>0.28508771929824561</v>
      </c>
      <c r="AQ755" s="81">
        <f t="shared" si="76"/>
        <v>100070.9923076923</v>
      </c>
      <c r="AR755" s="355"/>
      <c r="AS755" s="355"/>
      <c r="AT755" s="48" t="s">
        <v>108</v>
      </c>
      <c r="AU755" s="78">
        <v>4541259</v>
      </c>
      <c r="AV755" s="65">
        <f>IFERROR(AU755/AR754,"-")</f>
        <v>1.5787226466962862E-2</v>
      </c>
      <c r="AW755" s="81">
        <v>144</v>
      </c>
      <c r="AX755" s="65">
        <f>IFERROR(AW755/AS754,"-")</f>
        <v>0.23920265780730898</v>
      </c>
      <c r="AY755" s="284">
        <f t="shared" si="77"/>
        <v>31536.520833333332</v>
      </c>
      <c r="AZ755" s="355"/>
      <c r="BA755" s="355"/>
      <c r="BB755" s="48" t="s">
        <v>108</v>
      </c>
      <c r="BC755" s="78">
        <v>338413</v>
      </c>
      <c r="BD755" s="65">
        <f>IFERROR(BC755/AZ754,"-")</f>
        <v>3.8639070935023887E-3</v>
      </c>
      <c r="BE755" s="78">
        <v>19</v>
      </c>
      <c r="BF755" s="65">
        <f>IFERROR(BE755/BA754,"-")</f>
        <v>0.25675675675675674</v>
      </c>
      <c r="BG755" s="81">
        <f t="shared" si="78"/>
        <v>17811.21052631579</v>
      </c>
      <c r="BH755" s="355"/>
      <c r="BI755" s="355"/>
      <c r="BJ755" s="48" t="s">
        <v>108</v>
      </c>
      <c r="BK755" s="78">
        <v>5198747</v>
      </c>
      <c r="BL755" s="65">
        <f>IFERROR(BK755/BH754,"-")</f>
        <v>1.8428979095827237E-2</v>
      </c>
      <c r="BM755" s="78">
        <v>142</v>
      </c>
      <c r="BN755" s="65">
        <f>IFERROR(BM755/BI754,"-")</f>
        <v>0.20056497175141244</v>
      </c>
      <c r="BO755" s="192">
        <f t="shared" si="79"/>
        <v>36610.894366197186</v>
      </c>
      <c r="BP755" s="286"/>
    </row>
    <row r="756" spans="2:68" s="10" customFormat="1" ht="13.15" customHeight="1">
      <c r="B756" s="379"/>
      <c r="C756" s="374"/>
      <c r="D756" s="355"/>
      <c r="E756" s="355"/>
      <c r="F756" s="49" t="s">
        <v>109</v>
      </c>
      <c r="G756" s="78">
        <v>2513619</v>
      </c>
      <c r="H756" s="65">
        <f>IFERROR(G756/D754,"-")</f>
        <v>2.7841957765744083E-2</v>
      </c>
      <c r="I756" s="78">
        <v>57</v>
      </c>
      <c r="J756" s="65">
        <f>IFERROR(I756/E754,"-")</f>
        <v>0.40140845070422537</v>
      </c>
      <c r="K756" s="81">
        <f t="shared" si="72"/>
        <v>44098.57894736842</v>
      </c>
      <c r="L756" s="355"/>
      <c r="M756" s="355"/>
      <c r="N756" s="49" t="s">
        <v>109</v>
      </c>
      <c r="O756" s="78">
        <v>11798483</v>
      </c>
      <c r="P756" s="65">
        <f>IFERROR(O756/L754,"-")</f>
        <v>1.812198100624424E-2</v>
      </c>
      <c r="Q756" s="78">
        <v>360</v>
      </c>
      <c r="R756" s="65">
        <f>IFERROR(Q756/M754,"-")</f>
        <v>0.28279654359780049</v>
      </c>
      <c r="S756" s="81">
        <f t="shared" si="73"/>
        <v>32773.563888888886</v>
      </c>
      <c r="T756" s="355"/>
      <c r="U756" s="355"/>
      <c r="V756" s="49" t="s">
        <v>109</v>
      </c>
      <c r="W756" s="78">
        <v>0</v>
      </c>
      <c r="X756" s="65">
        <f>IFERROR(W756/T754,"-")</f>
        <v>0</v>
      </c>
      <c r="Y756" s="78">
        <v>0</v>
      </c>
      <c r="Z756" s="65">
        <f>IFERROR(Y756/U754,"-")</f>
        <v>0</v>
      </c>
      <c r="AA756" s="192" t="str">
        <f t="shared" si="74"/>
        <v>-</v>
      </c>
      <c r="AB756" s="355"/>
      <c r="AC756" s="355"/>
      <c r="AD756" s="49" t="s">
        <v>109</v>
      </c>
      <c r="AE756" s="78">
        <v>0</v>
      </c>
      <c r="AF756" s="65">
        <f>IFERROR(AE756/AB754,"-")</f>
        <v>0</v>
      </c>
      <c r="AG756" s="78">
        <v>0</v>
      </c>
      <c r="AH756" s="65">
        <f>IFERROR(AG756/AC754,"-")</f>
        <v>0</v>
      </c>
      <c r="AI756" s="81" t="str">
        <f t="shared" si="75"/>
        <v>-</v>
      </c>
      <c r="AJ756" s="355"/>
      <c r="AK756" s="355"/>
      <c r="AL756" s="49" t="s">
        <v>109</v>
      </c>
      <c r="AM756" s="78">
        <v>6001253</v>
      </c>
      <c r="AN756" s="65">
        <f>IFERROR(AM756/AJ754,"-")</f>
        <v>2.0881319460036924E-2</v>
      </c>
      <c r="AO756" s="78">
        <v>159</v>
      </c>
      <c r="AP756" s="65">
        <f>IFERROR(AO756/AK754,"-")</f>
        <v>0.34868421052631576</v>
      </c>
      <c r="AQ756" s="81">
        <f t="shared" si="76"/>
        <v>37743.729559748426</v>
      </c>
      <c r="AR756" s="355"/>
      <c r="AS756" s="355"/>
      <c r="AT756" s="49" t="s">
        <v>109</v>
      </c>
      <c r="AU756" s="78">
        <v>5797230</v>
      </c>
      <c r="AV756" s="65">
        <f>IFERROR(AU756/AR754,"-")</f>
        <v>2.0153482303271211E-2</v>
      </c>
      <c r="AW756" s="81">
        <v>201</v>
      </c>
      <c r="AX756" s="65">
        <f>IFERROR(AW756/AS754,"-")</f>
        <v>0.33388704318936879</v>
      </c>
      <c r="AY756" s="284">
        <f t="shared" si="77"/>
        <v>28841.940298507463</v>
      </c>
      <c r="AZ756" s="355"/>
      <c r="BA756" s="355"/>
      <c r="BB756" s="49" t="s">
        <v>109</v>
      </c>
      <c r="BC756" s="78">
        <v>330279</v>
      </c>
      <c r="BD756" s="65">
        <f>IFERROR(BC756/AZ754,"-")</f>
        <v>3.7710353057798475E-3</v>
      </c>
      <c r="BE756" s="78">
        <v>23</v>
      </c>
      <c r="BF756" s="65">
        <f>IFERROR(BE756/BA754,"-")</f>
        <v>0.3108108108108108</v>
      </c>
      <c r="BG756" s="81">
        <f t="shared" si="78"/>
        <v>14359.95652173913</v>
      </c>
      <c r="BH756" s="355"/>
      <c r="BI756" s="355"/>
      <c r="BJ756" s="49" t="s">
        <v>109</v>
      </c>
      <c r="BK756" s="78">
        <v>4433427</v>
      </c>
      <c r="BL756" s="65">
        <f>IFERROR(BK756/BH754,"-")</f>
        <v>1.571600493462676E-2</v>
      </c>
      <c r="BM756" s="78">
        <v>145</v>
      </c>
      <c r="BN756" s="65">
        <f>IFERROR(BM756/BI754,"-")</f>
        <v>0.20480225988700565</v>
      </c>
      <c r="BO756" s="192">
        <f t="shared" si="79"/>
        <v>30575.358620689654</v>
      </c>
      <c r="BP756" s="286"/>
    </row>
    <row r="757" spans="2:68" s="10" customFormat="1" ht="13.15" customHeight="1">
      <c r="B757" s="379"/>
      <c r="C757" s="374"/>
      <c r="D757" s="355"/>
      <c r="E757" s="355"/>
      <c r="F757" s="49" t="s">
        <v>110</v>
      </c>
      <c r="G757" s="78">
        <v>284071</v>
      </c>
      <c r="H757" s="65">
        <f>IFERROR(G757/D754,"-")</f>
        <v>3.1464962607589647E-3</v>
      </c>
      <c r="I757" s="78">
        <v>16</v>
      </c>
      <c r="J757" s="65">
        <f>IFERROR(I757/E754,"-")</f>
        <v>0.11267605633802817</v>
      </c>
      <c r="K757" s="81">
        <f t="shared" si="72"/>
        <v>17754.4375</v>
      </c>
      <c r="L757" s="355"/>
      <c r="M757" s="355"/>
      <c r="N757" s="49" t="s">
        <v>110</v>
      </c>
      <c r="O757" s="78">
        <v>890941</v>
      </c>
      <c r="P757" s="65">
        <f>IFERROR(O757/L754,"-")</f>
        <v>1.3684484589827565E-3</v>
      </c>
      <c r="Q757" s="78">
        <v>54</v>
      </c>
      <c r="R757" s="65">
        <f>IFERROR(Q757/M754,"-")</f>
        <v>4.2419481539670068E-2</v>
      </c>
      <c r="S757" s="81">
        <f t="shared" si="73"/>
        <v>16498.907407407409</v>
      </c>
      <c r="T757" s="355"/>
      <c r="U757" s="355"/>
      <c r="V757" s="49" t="s">
        <v>110</v>
      </c>
      <c r="W757" s="78">
        <v>0</v>
      </c>
      <c r="X757" s="65">
        <f>IFERROR(W757/T754,"-")</f>
        <v>0</v>
      </c>
      <c r="Y757" s="78">
        <v>0</v>
      </c>
      <c r="Z757" s="65">
        <f>IFERROR(Y757/U754,"-")</f>
        <v>0</v>
      </c>
      <c r="AA757" s="192" t="str">
        <f t="shared" si="74"/>
        <v>-</v>
      </c>
      <c r="AB757" s="355"/>
      <c r="AC757" s="355"/>
      <c r="AD757" s="49" t="s">
        <v>110</v>
      </c>
      <c r="AE757" s="78">
        <v>0</v>
      </c>
      <c r="AF757" s="65">
        <f>IFERROR(AE757/AB754,"-")</f>
        <v>0</v>
      </c>
      <c r="AG757" s="78">
        <v>0</v>
      </c>
      <c r="AH757" s="65">
        <f>IFERROR(AG757/AC754,"-")</f>
        <v>0</v>
      </c>
      <c r="AI757" s="81" t="str">
        <f t="shared" si="75"/>
        <v>-</v>
      </c>
      <c r="AJ757" s="355"/>
      <c r="AK757" s="355"/>
      <c r="AL757" s="49" t="s">
        <v>110</v>
      </c>
      <c r="AM757" s="78">
        <v>237617</v>
      </c>
      <c r="AN757" s="65">
        <f>IFERROR(AM757/AJ754,"-")</f>
        <v>8.2678675372219667E-4</v>
      </c>
      <c r="AO757" s="78">
        <v>22</v>
      </c>
      <c r="AP757" s="65">
        <f>IFERROR(AO757/AK754,"-")</f>
        <v>4.8245614035087717E-2</v>
      </c>
      <c r="AQ757" s="81">
        <f t="shared" si="76"/>
        <v>10800.772727272728</v>
      </c>
      <c r="AR757" s="355"/>
      <c r="AS757" s="355"/>
      <c r="AT757" s="49" t="s">
        <v>110</v>
      </c>
      <c r="AU757" s="78">
        <v>653324</v>
      </c>
      <c r="AV757" s="65">
        <f>IFERROR(AU757/AR754,"-")</f>
        <v>2.27121464428742E-3</v>
      </c>
      <c r="AW757" s="81">
        <v>32</v>
      </c>
      <c r="AX757" s="65">
        <f>IFERROR(AW757/AS754,"-")</f>
        <v>5.3156146179401995E-2</v>
      </c>
      <c r="AY757" s="284">
        <f t="shared" si="77"/>
        <v>20416.375</v>
      </c>
      <c r="AZ757" s="355"/>
      <c r="BA757" s="355"/>
      <c r="BB757" s="49" t="s">
        <v>110</v>
      </c>
      <c r="BC757" s="78">
        <v>23215</v>
      </c>
      <c r="BD757" s="65">
        <f>IFERROR(BC757/AZ754,"-")</f>
        <v>2.6506252175790516E-4</v>
      </c>
      <c r="BE757" s="78">
        <v>2</v>
      </c>
      <c r="BF757" s="65">
        <f>IFERROR(BE757/BA754,"-")</f>
        <v>2.7027027027027029E-2</v>
      </c>
      <c r="BG757" s="81">
        <f t="shared" si="78"/>
        <v>11607.5</v>
      </c>
      <c r="BH757" s="355"/>
      <c r="BI757" s="355"/>
      <c r="BJ757" s="49" t="s">
        <v>110</v>
      </c>
      <c r="BK757" s="78">
        <v>294994</v>
      </c>
      <c r="BL757" s="65">
        <f>IFERROR(BK757/BH754,"-")</f>
        <v>1.0457208745481286E-3</v>
      </c>
      <c r="BM757" s="78">
        <v>27</v>
      </c>
      <c r="BN757" s="65">
        <f>IFERROR(BM757/BI754,"-")</f>
        <v>3.8135593220338986E-2</v>
      </c>
      <c r="BO757" s="192">
        <f t="shared" si="79"/>
        <v>10925.703703703704</v>
      </c>
      <c r="BP757" s="286"/>
    </row>
    <row r="758" spans="2:68" s="10" customFormat="1" ht="13.15" customHeight="1">
      <c r="B758" s="379"/>
      <c r="C758" s="374"/>
      <c r="D758" s="355"/>
      <c r="E758" s="355"/>
      <c r="F758" s="49" t="s">
        <v>111</v>
      </c>
      <c r="G758" s="78">
        <v>3548672</v>
      </c>
      <c r="H758" s="65">
        <f>IFERROR(G758/D754,"-")</f>
        <v>3.9306663399854391E-2</v>
      </c>
      <c r="I758" s="78">
        <v>60</v>
      </c>
      <c r="J758" s="65">
        <f>IFERROR(I758/E754,"-")</f>
        <v>0.42253521126760563</v>
      </c>
      <c r="K758" s="81">
        <f t="shared" si="72"/>
        <v>59144.533333333333</v>
      </c>
      <c r="L758" s="355"/>
      <c r="M758" s="355"/>
      <c r="N758" s="49" t="s">
        <v>111</v>
      </c>
      <c r="O758" s="78">
        <v>15970622</v>
      </c>
      <c r="P758" s="65">
        <f>IFERROR(O758/L754,"-")</f>
        <v>2.4530213633558347E-2</v>
      </c>
      <c r="Q758" s="78">
        <v>404</v>
      </c>
      <c r="R758" s="65">
        <f>IFERROR(Q758/M754,"-")</f>
        <v>0.31736056559308717</v>
      </c>
      <c r="S758" s="81">
        <f t="shared" si="73"/>
        <v>39531.242574257427</v>
      </c>
      <c r="T758" s="355"/>
      <c r="U758" s="355"/>
      <c r="V758" s="49" t="s">
        <v>111</v>
      </c>
      <c r="W758" s="78">
        <v>0</v>
      </c>
      <c r="X758" s="65">
        <f>IFERROR(W758/T754,"-")</f>
        <v>0</v>
      </c>
      <c r="Y758" s="78">
        <v>0</v>
      </c>
      <c r="Z758" s="65">
        <f>IFERROR(Y758/U754,"-")</f>
        <v>0</v>
      </c>
      <c r="AA758" s="192" t="str">
        <f t="shared" si="74"/>
        <v>-</v>
      </c>
      <c r="AB758" s="355"/>
      <c r="AC758" s="355"/>
      <c r="AD758" s="49" t="s">
        <v>111</v>
      </c>
      <c r="AE758" s="78">
        <v>0</v>
      </c>
      <c r="AF758" s="65">
        <f>IFERROR(AE758/AB754,"-")</f>
        <v>0</v>
      </c>
      <c r="AG758" s="78">
        <v>0</v>
      </c>
      <c r="AH758" s="65">
        <f>IFERROR(AG758/AC754,"-")</f>
        <v>0</v>
      </c>
      <c r="AI758" s="81" t="str">
        <f t="shared" si="75"/>
        <v>-</v>
      </c>
      <c r="AJ758" s="355"/>
      <c r="AK758" s="355"/>
      <c r="AL758" s="49" t="s">
        <v>111</v>
      </c>
      <c r="AM758" s="78">
        <v>6727136</v>
      </c>
      <c r="AN758" s="65">
        <f>IFERROR(AM758/AJ754,"-")</f>
        <v>2.3407024477574093E-2</v>
      </c>
      <c r="AO758" s="78">
        <v>188</v>
      </c>
      <c r="AP758" s="65">
        <f>IFERROR(AO758/AK754,"-")</f>
        <v>0.41228070175438597</v>
      </c>
      <c r="AQ758" s="81">
        <f t="shared" si="76"/>
        <v>35782.638297872341</v>
      </c>
      <c r="AR758" s="355"/>
      <c r="AS758" s="355"/>
      <c r="AT758" s="49" t="s">
        <v>111</v>
      </c>
      <c r="AU758" s="78">
        <v>9243486</v>
      </c>
      <c r="AV758" s="65">
        <f>IFERROR(AU758/AR754,"-")</f>
        <v>3.2134041865086463E-2</v>
      </c>
      <c r="AW758" s="81">
        <v>216</v>
      </c>
      <c r="AX758" s="65">
        <f>IFERROR(AW758/AS754,"-")</f>
        <v>0.35880398671096347</v>
      </c>
      <c r="AY758" s="284">
        <f t="shared" si="77"/>
        <v>42793.916666666664</v>
      </c>
      <c r="AZ758" s="355"/>
      <c r="BA758" s="355"/>
      <c r="BB758" s="49" t="s">
        <v>111</v>
      </c>
      <c r="BC758" s="78">
        <v>1525789</v>
      </c>
      <c r="BD758" s="65">
        <f>IFERROR(BC758/AZ754,"-")</f>
        <v>1.7421041568402858E-2</v>
      </c>
      <c r="BE758" s="78">
        <v>27</v>
      </c>
      <c r="BF758" s="65">
        <f>IFERROR(BE758/BA754,"-")</f>
        <v>0.36486486486486486</v>
      </c>
      <c r="BG758" s="81">
        <f t="shared" si="78"/>
        <v>56510.703703703701</v>
      </c>
      <c r="BH758" s="355"/>
      <c r="BI758" s="355"/>
      <c r="BJ758" s="49" t="s">
        <v>111</v>
      </c>
      <c r="BK758" s="78">
        <v>10315972</v>
      </c>
      <c r="BL758" s="65">
        <f>IFERROR(BK758/BH754,"-")</f>
        <v>3.6568971781304055E-2</v>
      </c>
      <c r="BM758" s="78">
        <v>163</v>
      </c>
      <c r="BN758" s="65">
        <f>IFERROR(BM758/BI754,"-")</f>
        <v>0.23022598870056496</v>
      </c>
      <c r="BO758" s="192">
        <f t="shared" si="79"/>
        <v>63288.171779141107</v>
      </c>
      <c r="BP758" s="286"/>
    </row>
    <row r="759" spans="2:68" s="10" customFormat="1" ht="13.15" customHeight="1">
      <c r="B759" s="379"/>
      <c r="C759" s="374"/>
      <c r="D759" s="355"/>
      <c r="E759" s="355"/>
      <c r="F759" s="49" t="s">
        <v>112</v>
      </c>
      <c r="G759" s="78">
        <v>6300823</v>
      </c>
      <c r="H759" s="65">
        <f>IFERROR(G759/D754,"-")</f>
        <v>6.9790707285164913E-2</v>
      </c>
      <c r="I759" s="78">
        <v>63</v>
      </c>
      <c r="J759" s="65">
        <f>IFERROR(I759/E754,"-")</f>
        <v>0.44366197183098594</v>
      </c>
      <c r="K759" s="81">
        <f t="shared" si="72"/>
        <v>100013.06349206349</v>
      </c>
      <c r="L759" s="355"/>
      <c r="M759" s="355"/>
      <c r="N759" s="49" t="s">
        <v>112</v>
      </c>
      <c r="O759" s="78">
        <v>26970214</v>
      </c>
      <c r="P759" s="65">
        <f>IFERROR(O759/L754,"-")</f>
        <v>4.1425131166637479E-2</v>
      </c>
      <c r="Q759" s="78">
        <v>414</v>
      </c>
      <c r="R759" s="65">
        <f>IFERROR(Q759/M754,"-")</f>
        <v>0.32521602513747055</v>
      </c>
      <c r="S759" s="81">
        <f t="shared" si="73"/>
        <v>65145.444444444445</v>
      </c>
      <c r="T759" s="355"/>
      <c r="U759" s="355"/>
      <c r="V759" s="49" t="s">
        <v>112</v>
      </c>
      <c r="W759" s="78">
        <v>0</v>
      </c>
      <c r="X759" s="65">
        <f>IFERROR(W759/T754,"-")</f>
        <v>0</v>
      </c>
      <c r="Y759" s="78">
        <v>0</v>
      </c>
      <c r="Z759" s="65">
        <f>IFERROR(Y759/U754,"-")</f>
        <v>0</v>
      </c>
      <c r="AA759" s="192" t="str">
        <f t="shared" si="74"/>
        <v>-</v>
      </c>
      <c r="AB759" s="355"/>
      <c r="AC759" s="355"/>
      <c r="AD759" s="49" t="s">
        <v>112</v>
      </c>
      <c r="AE759" s="78">
        <v>0</v>
      </c>
      <c r="AF759" s="65">
        <f>IFERROR(AE759/AB754,"-")</f>
        <v>0</v>
      </c>
      <c r="AG759" s="78">
        <v>0</v>
      </c>
      <c r="AH759" s="65">
        <f>IFERROR(AG759/AC754,"-")</f>
        <v>0</v>
      </c>
      <c r="AI759" s="81" t="str">
        <f t="shared" si="75"/>
        <v>-</v>
      </c>
      <c r="AJ759" s="355"/>
      <c r="AK759" s="355"/>
      <c r="AL759" s="49" t="s">
        <v>112</v>
      </c>
      <c r="AM759" s="78">
        <v>12475691</v>
      </c>
      <c r="AN759" s="65">
        <f>IFERROR(AM759/AJ754,"-")</f>
        <v>4.3409082945796068E-2</v>
      </c>
      <c r="AO759" s="78">
        <v>189</v>
      </c>
      <c r="AP759" s="65">
        <f>IFERROR(AO759/AK754,"-")</f>
        <v>0.41447368421052633</v>
      </c>
      <c r="AQ759" s="81">
        <f t="shared" si="76"/>
        <v>66008.947089947091</v>
      </c>
      <c r="AR759" s="355"/>
      <c r="AS759" s="355"/>
      <c r="AT759" s="49" t="s">
        <v>112</v>
      </c>
      <c r="AU759" s="78">
        <v>14494523</v>
      </c>
      <c r="AV759" s="65">
        <f>IFERROR(AU759/AR754,"-")</f>
        <v>5.0388739583362666E-2</v>
      </c>
      <c r="AW759" s="81">
        <v>225</v>
      </c>
      <c r="AX759" s="65">
        <f>IFERROR(AW759/AS754,"-")</f>
        <v>0.37375415282392027</v>
      </c>
      <c r="AY759" s="284">
        <f t="shared" si="77"/>
        <v>64420.102222222224</v>
      </c>
      <c r="AZ759" s="355"/>
      <c r="BA759" s="355"/>
      <c r="BB759" s="49" t="s">
        <v>112</v>
      </c>
      <c r="BC759" s="78">
        <v>3041176</v>
      </c>
      <c r="BD759" s="65">
        <f>IFERROR(BC759/AZ754,"-")</f>
        <v>3.4723315945277576E-2</v>
      </c>
      <c r="BE759" s="78">
        <v>33</v>
      </c>
      <c r="BF759" s="65">
        <f>IFERROR(BE759/BA754,"-")</f>
        <v>0.44594594594594594</v>
      </c>
      <c r="BG759" s="81">
        <f t="shared" si="78"/>
        <v>92156.84848484848</v>
      </c>
      <c r="BH759" s="355"/>
      <c r="BI759" s="355"/>
      <c r="BJ759" s="49" t="s">
        <v>112</v>
      </c>
      <c r="BK759" s="78">
        <v>10953969</v>
      </c>
      <c r="BL759" s="65">
        <f>IFERROR(BK759/BH754,"-")</f>
        <v>3.8830600088317353E-2</v>
      </c>
      <c r="BM759" s="78">
        <v>188</v>
      </c>
      <c r="BN759" s="65">
        <f>IFERROR(BM759/BI754,"-")</f>
        <v>0.2655367231638418</v>
      </c>
      <c r="BO759" s="192">
        <f t="shared" si="79"/>
        <v>58265.792553191488</v>
      </c>
      <c r="BP759" s="286"/>
    </row>
    <row r="760" spans="2:68" s="10" customFormat="1" ht="13.15" customHeight="1">
      <c r="B760" s="379"/>
      <c r="C760" s="374"/>
      <c r="D760" s="355"/>
      <c r="E760" s="355"/>
      <c r="F760" s="49" t="s">
        <v>113</v>
      </c>
      <c r="G760" s="78">
        <v>3827433</v>
      </c>
      <c r="H760" s="65">
        <f>IFERROR(G760/D754,"-")</f>
        <v>4.2394343747885088E-2</v>
      </c>
      <c r="I760" s="78">
        <v>22</v>
      </c>
      <c r="J760" s="65">
        <f>IFERROR(I760/E754,"-")</f>
        <v>0.15492957746478872</v>
      </c>
      <c r="K760" s="81">
        <f t="shared" si="72"/>
        <v>173974.22727272726</v>
      </c>
      <c r="L760" s="355"/>
      <c r="M760" s="355"/>
      <c r="N760" s="49" t="s">
        <v>113</v>
      </c>
      <c r="O760" s="78">
        <v>12705817</v>
      </c>
      <c r="P760" s="65">
        <f>IFERROR(O760/L754,"-")</f>
        <v>1.9515608433966908E-2</v>
      </c>
      <c r="Q760" s="78">
        <v>111</v>
      </c>
      <c r="R760" s="65">
        <f>IFERROR(Q760/M754,"-")</f>
        <v>8.7195600942655146E-2</v>
      </c>
      <c r="S760" s="81">
        <f t="shared" si="73"/>
        <v>114466.81981981982</v>
      </c>
      <c r="T760" s="355"/>
      <c r="U760" s="355"/>
      <c r="V760" s="49" t="s">
        <v>113</v>
      </c>
      <c r="W760" s="78">
        <v>19260</v>
      </c>
      <c r="X760" s="65">
        <f>IFERROR(W760/T754,"-")</f>
        <v>1.0168133197265481E-3</v>
      </c>
      <c r="Y760" s="78">
        <v>1</v>
      </c>
      <c r="Z760" s="65">
        <f>IFERROR(Y760/U754,"-")</f>
        <v>1.3333333333333334E-2</v>
      </c>
      <c r="AA760" s="192">
        <f t="shared" si="74"/>
        <v>19260</v>
      </c>
      <c r="AB760" s="355"/>
      <c r="AC760" s="355"/>
      <c r="AD760" s="49" t="s">
        <v>113</v>
      </c>
      <c r="AE760" s="78">
        <v>0</v>
      </c>
      <c r="AF760" s="65">
        <f>IFERROR(AE760/AB754,"-")</f>
        <v>0</v>
      </c>
      <c r="AG760" s="78">
        <v>0</v>
      </c>
      <c r="AH760" s="65">
        <f>IFERROR(AG760/AC754,"-")</f>
        <v>0</v>
      </c>
      <c r="AI760" s="81" t="str">
        <f t="shared" si="75"/>
        <v>-</v>
      </c>
      <c r="AJ760" s="355"/>
      <c r="AK760" s="355"/>
      <c r="AL760" s="49" t="s">
        <v>113</v>
      </c>
      <c r="AM760" s="78">
        <v>9333446</v>
      </c>
      <c r="AN760" s="65">
        <f>IFERROR(AM760/AJ754,"-")</f>
        <v>3.2475662597294896E-2</v>
      </c>
      <c r="AO760" s="78">
        <v>68</v>
      </c>
      <c r="AP760" s="65">
        <f>IFERROR(AO760/AK754,"-")</f>
        <v>0.14912280701754385</v>
      </c>
      <c r="AQ760" s="81">
        <f t="shared" si="76"/>
        <v>137256.5588235294</v>
      </c>
      <c r="AR760" s="355"/>
      <c r="AS760" s="355"/>
      <c r="AT760" s="49" t="s">
        <v>113</v>
      </c>
      <c r="AU760" s="78">
        <v>3297223</v>
      </c>
      <c r="AV760" s="65">
        <f>IFERROR(AU760/AR754,"-")</f>
        <v>1.1462461448043085E-2</v>
      </c>
      <c r="AW760" s="81">
        <v>41</v>
      </c>
      <c r="AX760" s="65">
        <f>IFERROR(AW760/AS754,"-")</f>
        <v>6.8106312292358806E-2</v>
      </c>
      <c r="AY760" s="284">
        <f t="shared" si="77"/>
        <v>80420.073170731703</v>
      </c>
      <c r="AZ760" s="355"/>
      <c r="BA760" s="355"/>
      <c r="BB760" s="49" t="s">
        <v>113</v>
      </c>
      <c r="BC760" s="78">
        <v>6215434</v>
      </c>
      <c r="BD760" s="65">
        <f>IFERROR(BC760/AZ754,"-")</f>
        <v>7.0966125774707012E-2</v>
      </c>
      <c r="BE760" s="78">
        <v>16</v>
      </c>
      <c r="BF760" s="65">
        <f>IFERROR(BE760/BA754,"-")</f>
        <v>0.21621621621621623</v>
      </c>
      <c r="BG760" s="81">
        <f t="shared" si="78"/>
        <v>388464.625</v>
      </c>
      <c r="BH760" s="355"/>
      <c r="BI760" s="355"/>
      <c r="BJ760" s="49" t="s">
        <v>113</v>
      </c>
      <c r="BK760" s="78">
        <v>4336307</v>
      </c>
      <c r="BL760" s="65">
        <f>IFERROR(BK760/BH754,"-")</f>
        <v>1.5371725351529766E-2</v>
      </c>
      <c r="BM760" s="78">
        <v>23</v>
      </c>
      <c r="BN760" s="65">
        <f>IFERROR(BM760/BI754,"-")</f>
        <v>3.2485875706214688E-2</v>
      </c>
      <c r="BO760" s="192">
        <f t="shared" si="79"/>
        <v>188535.08695652173</v>
      </c>
      <c r="BP760" s="286"/>
    </row>
    <row r="761" spans="2:68" s="10" customFormat="1" ht="13.15" customHeight="1">
      <c r="B761" s="379"/>
      <c r="C761" s="374"/>
      <c r="D761" s="355"/>
      <c r="E761" s="355"/>
      <c r="F761" s="49" t="s">
        <v>123</v>
      </c>
      <c r="G761" s="78">
        <v>0</v>
      </c>
      <c r="H761" s="65">
        <f>IFERROR(G761/D754,"-")</f>
        <v>0</v>
      </c>
      <c r="I761" s="78">
        <v>0</v>
      </c>
      <c r="J761" s="65">
        <f>IFERROR(I761/E754,"-")</f>
        <v>0</v>
      </c>
      <c r="K761" s="81" t="str">
        <f t="shared" si="72"/>
        <v>-</v>
      </c>
      <c r="L761" s="355"/>
      <c r="M761" s="355"/>
      <c r="N761" s="49" t="s">
        <v>123</v>
      </c>
      <c r="O761" s="78">
        <v>1155</v>
      </c>
      <c r="P761" s="65">
        <f>IFERROR(O761/L754,"-")</f>
        <v>1.7740321414381914E-6</v>
      </c>
      <c r="Q761" s="78">
        <v>1</v>
      </c>
      <c r="R761" s="65">
        <f>IFERROR(Q761/M754,"-")</f>
        <v>7.855459544383347E-4</v>
      </c>
      <c r="S761" s="81">
        <f t="shared" si="73"/>
        <v>1155</v>
      </c>
      <c r="T761" s="355"/>
      <c r="U761" s="355"/>
      <c r="V761" s="49" t="s">
        <v>123</v>
      </c>
      <c r="W761" s="78">
        <v>0</v>
      </c>
      <c r="X761" s="65">
        <f>IFERROR(W761/T754,"-")</f>
        <v>0</v>
      </c>
      <c r="Y761" s="78">
        <v>0</v>
      </c>
      <c r="Z761" s="65">
        <f>IFERROR(Y761/U754,"-")</f>
        <v>0</v>
      </c>
      <c r="AA761" s="192" t="str">
        <f t="shared" si="74"/>
        <v>-</v>
      </c>
      <c r="AB761" s="355"/>
      <c r="AC761" s="355"/>
      <c r="AD761" s="49" t="s">
        <v>123</v>
      </c>
      <c r="AE761" s="78">
        <v>0</v>
      </c>
      <c r="AF761" s="65">
        <f>IFERROR(AE761/AB754,"-")</f>
        <v>0</v>
      </c>
      <c r="AG761" s="78">
        <v>0</v>
      </c>
      <c r="AH761" s="65">
        <f>IFERROR(AG761/AC754,"-")</f>
        <v>0</v>
      </c>
      <c r="AI761" s="81" t="str">
        <f t="shared" si="75"/>
        <v>-</v>
      </c>
      <c r="AJ761" s="355"/>
      <c r="AK761" s="355"/>
      <c r="AL761" s="49" t="s">
        <v>123</v>
      </c>
      <c r="AM761" s="78">
        <v>1155</v>
      </c>
      <c r="AN761" s="65">
        <f>IFERROR(AM761/AJ754,"-")</f>
        <v>4.018814733580245E-6</v>
      </c>
      <c r="AO761" s="78">
        <v>1</v>
      </c>
      <c r="AP761" s="65">
        <f>IFERROR(AO761/AK754,"-")</f>
        <v>2.1929824561403508E-3</v>
      </c>
      <c r="AQ761" s="81">
        <f t="shared" si="76"/>
        <v>1155</v>
      </c>
      <c r="AR761" s="355"/>
      <c r="AS761" s="355"/>
      <c r="AT761" s="49" t="s">
        <v>123</v>
      </c>
      <c r="AU761" s="78">
        <v>0</v>
      </c>
      <c r="AV761" s="65">
        <f>IFERROR(AU761/AR754,"-")</f>
        <v>0</v>
      </c>
      <c r="AW761" s="81">
        <v>0</v>
      </c>
      <c r="AX761" s="65">
        <f>IFERROR(AW761/AS754,"-")</f>
        <v>0</v>
      </c>
      <c r="AY761" s="284" t="str">
        <f t="shared" si="77"/>
        <v>-</v>
      </c>
      <c r="AZ761" s="355"/>
      <c r="BA761" s="355"/>
      <c r="BB761" s="49" t="s">
        <v>123</v>
      </c>
      <c r="BC761" s="78">
        <v>1155</v>
      </c>
      <c r="BD761" s="65">
        <f>IFERROR(BC761/AZ754,"-")</f>
        <v>1.3187474160257611E-5</v>
      </c>
      <c r="BE761" s="78">
        <v>1</v>
      </c>
      <c r="BF761" s="65">
        <f>IFERROR(BE761/BA754,"-")</f>
        <v>1.3513513513513514E-2</v>
      </c>
      <c r="BG761" s="81">
        <f t="shared" si="78"/>
        <v>1155</v>
      </c>
      <c r="BH761" s="355"/>
      <c r="BI761" s="355"/>
      <c r="BJ761" s="49" t="s">
        <v>123</v>
      </c>
      <c r="BK761" s="78">
        <v>0</v>
      </c>
      <c r="BL761" s="65">
        <f>IFERROR(BK761/BH754,"-")</f>
        <v>0</v>
      </c>
      <c r="BM761" s="78">
        <v>0</v>
      </c>
      <c r="BN761" s="65">
        <f>IFERROR(BM761/BI754,"-")</f>
        <v>0</v>
      </c>
      <c r="BO761" s="192" t="str">
        <f t="shared" si="79"/>
        <v>-</v>
      </c>
      <c r="BP761" s="286"/>
    </row>
    <row r="762" spans="2:68" s="10" customFormat="1" ht="13.15" customHeight="1">
      <c r="B762" s="379"/>
      <c r="C762" s="374"/>
      <c r="D762" s="355"/>
      <c r="E762" s="355"/>
      <c r="F762" s="49" t="s">
        <v>114</v>
      </c>
      <c r="G762" s="78">
        <v>19446</v>
      </c>
      <c r="H762" s="65">
        <f>IFERROR(G762/D754,"-")</f>
        <v>2.1539251203649379E-4</v>
      </c>
      <c r="I762" s="78">
        <v>1</v>
      </c>
      <c r="J762" s="65">
        <f>IFERROR(I762/E754,"-")</f>
        <v>7.0422535211267607E-3</v>
      </c>
      <c r="K762" s="81">
        <f t="shared" si="72"/>
        <v>19446</v>
      </c>
      <c r="L762" s="355"/>
      <c r="M762" s="355"/>
      <c r="N762" s="49" t="s">
        <v>114</v>
      </c>
      <c r="O762" s="78">
        <v>566047</v>
      </c>
      <c r="P762" s="65">
        <f>IFERROR(O762/L754,"-")</f>
        <v>8.6942473728542329E-4</v>
      </c>
      <c r="Q762" s="78">
        <v>20</v>
      </c>
      <c r="R762" s="65">
        <f>IFERROR(Q762/M754,"-")</f>
        <v>1.5710919088766692E-2</v>
      </c>
      <c r="S762" s="81">
        <f t="shared" si="73"/>
        <v>28302.35</v>
      </c>
      <c r="T762" s="355"/>
      <c r="U762" s="355"/>
      <c r="V762" s="49" t="s">
        <v>114</v>
      </c>
      <c r="W762" s="78">
        <v>0</v>
      </c>
      <c r="X762" s="65">
        <f>IFERROR(W762/T754,"-")</f>
        <v>0</v>
      </c>
      <c r="Y762" s="78">
        <v>0</v>
      </c>
      <c r="Z762" s="65">
        <f>IFERROR(Y762/U754,"-")</f>
        <v>0</v>
      </c>
      <c r="AA762" s="192" t="str">
        <f t="shared" si="74"/>
        <v>-</v>
      </c>
      <c r="AB762" s="355"/>
      <c r="AC762" s="355"/>
      <c r="AD762" s="49" t="s">
        <v>114</v>
      </c>
      <c r="AE762" s="78">
        <v>0</v>
      </c>
      <c r="AF762" s="65">
        <f>IFERROR(AE762/AB754,"-")</f>
        <v>0</v>
      </c>
      <c r="AG762" s="78">
        <v>0</v>
      </c>
      <c r="AH762" s="65">
        <f>IFERROR(AG762/AC754,"-")</f>
        <v>0</v>
      </c>
      <c r="AI762" s="81" t="str">
        <f t="shared" si="75"/>
        <v>-</v>
      </c>
      <c r="AJ762" s="355"/>
      <c r="AK762" s="355"/>
      <c r="AL762" s="49" t="s">
        <v>114</v>
      </c>
      <c r="AM762" s="78">
        <v>174157</v>
      </c>
      <c r="AN762" s="65">
        <f>IFERROR(AM762/AJ754,"-")</f>
        <v>6.0597811043821192E-4</v>
      </c>
      <c r="AO762" s="78">
        <v>6</v>
      </c>
      <c r="AP762" s="65">
        <f>IFERROR(AO762/AK754,"-")</f>
        <v>1.3157894736842105E-2</v>
      </c>
      <c r="AQ762" s="81">
        <f t="shared" si="76"/>
        <v>29026.166666666668</v>
      </c>
      <c r="AR762" s="355"/>
      <c r="AS762" s="355"/>
      <c r="AT762" s="49" t="s">
        <v>114</v>
      </c>
      <c r="AU762" s="78">
        <v>391890</v>
      </c>
      <c r="AV762" s="65">
        <f>IFERROR(AU762/AR754,"-")</f>
        <v>1.3623658505577587E-3</v>
      </c>
      <c r="AW762" s="81">
        <v>14</v>
      </c>
      <c r="AX762" s="65">
        <f>IFERROR(AW762/AS754,"-")</f>
        <v>2.3255813953488372E-2</v>
      </c>
      <c r="AY762" s="284">
        <f t="shared" si="77"/>
        <v>27992.142857142859</v>
      </c>
      <c r="AZ762" s="355"/>
      <c r="BA762" s="355"/>
      <c r="BB762" s="49" t="s">
        <v>114</v>
      </c>
      <c r="BC762" s="78">
        <v>0</v>
      </c>
      <c r="BD762" s="65">
        <f>IFERROR(BC762/AZ754,"-")</f>
        <v>0</v>
      </c>
      <c r="BE762" s="78">
        <v>0</v>
      </c>
      <c r="BF762" s="65">
        <f>IFERROR(BE762/BA754,"-")</f>
        <v>0</v>
      </c>
      <c r="BG762" s="81" t="str">
        <f t="shared" si="78"/>
        <v>-</v>
      </c>
      <c r="BH762" s="355"/>
      <c r="BI762" s="355"/>
      <c r="BJ762" s="49" t="s">
        <v>114</v>
      </c>
      <c r="BK762" s="78">
        <v>161988</v>
      </c>
      <c r="BL762" s="65">
        <f>IFERROR(BK762/BH754,"-")</f>
        <v>5.7422941831461742E-4</v>
      </c>
      <c r="BM762" s="78">
        <v>9</v>
      </c>
      <c r="BN762" s="65">
        <f>IFERROR(BM762/BI754,"-")</f>
        <v>1.2711864406779662E-2</v>
      </c>
      <c r="BO762" s="192">
        <f t="shared" si="79"/>
        <v>17998.666666666668</v>
      </c>
      <c r="BP762" s="286"/>
    </row>
    <row r="763" spans="2:68" s="10" customFormat="1" ht="13.15" customHeight="1">
      <c r="B763" s="379"/>
      <c r="C763" s="374"/>
      <c r="D763" s="355"/>
      <c r="E763" s="355"/>
      <c r="F763" s="49" t="s">
        <v>115</v>
      </c>
      <c r="G763" s="78">
        <v>159352</v>
      </c>
      <c r="H763" s="65">
        <f>IFERROR(G763/D754,"-")</f>
        <v>1.7650533568877586E-3</v>
      </c>
      <c r="I763" s="78">
        <v>6</v>
      </c>
      <c r="J763" s="65">
        <f>IFERROR(I763/E754,"-")</f>
        <v>4.2253521126760563E-2</v>
      </c>
      <c r="K763" s="81">
        <f t="shared" si="72"/>
        <v>26558.666666666668</v>
      </c>
      <c r="L763" s="355"/>
      <c r="M763" s="355"/>
      <c r="N763" s="49" t="s">
        <v>115</v>
      </c>
      <c r="O763" s="78">
        <v>300028</v>
      </c>
      <c r="P763" s="65">
        <f>IFERROR(O763/L754,"-")</f>
        <v>4.608305760445175E-4</v>
      </c>
      <c r="Q763" s="78">
        <v>35</v>
      </c>
      <c r="R763" s="65">
        <f>IFERROR(Q763/M754,"-")</f>
        <v>2.7494108405341711E-2</v>
      </c>
      <c r="S763" s="81">
        <f t="shared" si="73"/>
        <v>8572.2285714285717</v>
      </c>
      <c r="T763" s="355"/>
      <c r="U763" s="355"/>
      <c r="V763" s="49" t="s">
        <v>115</v>
      </c>
      <c r="W763" s="78">
        <v>5941</v>
      </c>
      <c r="X763" s="65">
        <f>IFERROR(W763/T754,"-")</f>
        <v>3.1364942536320982E-4</v>
      </c>
      <c r="Y763" s="78">
        <v>1</v>
      </c>
      <c r="Z763" s="65">
        <f>IFERROR(Y763/U754,"-")</f>
        <v>1.3333333333333334E-2</v>
      </c>
      <c r="AA763" s="192">
        <f t="shared" si="74"/>
        <v>5941</v>
      </c>
      <c r="AB763" s="355"/>
      <c r="AC763" s="355"/>
      <c r="AD763" s="49" t="s">
        <v>115</v>
      </c>
      <c r="AE763" s="78">
        <v>0</v>
      </c>
      <c r="AF763" s="65">
        <f>IFERROR(AE763/AB754,"-")</f>
        <v>0</v>
      </c>
      <c r="AG763" s="78">
        <v>0</v>
      </c>
      <c r="AH763" s="65">
        <f>IFERROR(AG763/AC754,"-")</f>
        <v>0</v>
      </c>
      <c r="AI763" s="81" t="str">
        <f t="shared" si="75"/>
        <v>-</v>
      </c>
      <c r="AJ763" s="355"/>
      <c r="AK763" s="355"/>
      <c r="AL763" s="49" t="s">
        <v>115</v>
      </c>
      <c r="AM763" s="78">
        <v>141076</v>
      </c>
      <c r="AN763" s="65">
        <f>IFERROR(AM763/AJ754,"-")</f>
        <v>4.9087299338057718E-4</v>
      </c>
      <c r="AO763" s="78">
        <v>17</v>
      </c>
      <c r="AP763" s="65">
        <f>IFERROR(AO763/AK754,"-")</f>
        <v>3.7280701754385963E-2</v>
      </c>
      <c r="AQ763" s="81">
        <f t="shared" si="76"/>
        <v>8298.5882352941171</v>
      </c>
      <c r="AR763" s="355"/>
      <c r="AS763" s="355"/>
      <c r="AT763" s="49" t="s">
        <v>115</v>
      </c>
      <c r="AU763" s="78">
        <v>141449</v>
      </c>
      <c r="AV763" s="65">
        <f>IFERROR(AU763/AR754,"-")</f>
        <v>4.9173310672776644E-4</v>
      </c>
      <c r="AW763" s="81">
        <v>15</v>
      </c>
      <c r="AX763" s="65">
        <f>IFERROR(AW763/AS754,"-")</f>
        <v>2.4916943521594685E-2</v>
      </c>
      <c r="AY763" s="284">
        <f t="shared" si="77"/>
        <v>9429.9333333333325</v>
      </c>
      <c r="AZ763" s="355"/>
      <c r="BA763" s="355"/>
      <c r="BB763" s="49" t="s">
        <v>115</v>
      </c>
      <c r="BC763" s="78">
        <v>25480</v>
      </c>
      <c r="BD763" s="65">
        <f>IFERROR(BC763/AZ754,"-")</f>
        <v>2.909236723838649E-4</v>
      </c>
      <c r="BE763" s="78">
        <v>6</v>
      </c>
      <c r="BF763" s="65">
        <f>IFERROR(BE763/BA754,"-")</f>
        <v>8.1081081081081086E-2</v>
      </c>
      <c r="BG763" s="81">
        <f t="shared" si="78"/>
        <v>4246.666666666667</v>
      </c>
      <c r="BH763" s="355"/>
      <c r="BI763" s="355"/>
      <c r="BJ763" s="49" t="s">
        <v>115</v>
      </c>
      <c r="BK763" s="78">
        <v>367439</v>
      </c>
      <c r="BL763" s="65">
        <f>IFERROR(BK763/BH754,"-")</f>
        <v>1.3025303308646611E-3</v>
      </c>
      <c r="BM763" s="78">
        <v>15</v>
      </c>
      <c r="BN763" s="65">
        <f>IFERROR(BM763/BI754,"-")</f>
        <v>2.1186440677966101E-2</v>
      </c>
      <c r="BO763" s="192">
        <f t="shared" si="79"/>
        <v>24495.933333333334</v>
      </c>
      <c r="BP763" s="286"/>
    </row>
    <row r="764" spans="2:68" s="10" customFormat="1" ht="13.15" customHeight="1">
      <c r="B764" s="379"/>
      <c r="C764" s="374"/>
      <c r="D764" s="355"/>
      <c r="E764" s="355"/>
      <c r="F764" s="49" t="s">
        <v>116</v>
      </c>
      <c r="G764" s="78">
        <v>0</v>
      </c>
      <c r="H764" s="65">
        <f>IFERROR(G764/D754,"-")</f>
        <v>0</v>
      </c>
      <c r="I764" s="78">
        <v>0</v>
      </c>
      <c r="J764" s="65">
        <f>IFERROR(I764/E754,"-")</f>
        <v>0</v>
      </c>
      <c r="K764" s="81" t="str">
        <f t="shared" si="72"/>
        <v>-</v>
      </c>
      <c r="L764" s="355"/>
      <c r="M764" s="355"/>
      <c r="N764" s="49" t="s">
        <v>116</v>
      </c>
      <c r="O764" s="78">
        <v>16663</v>
      </c>
      <c r="P764" s="65">
        <f>IFERROR(O764/L754,"-")</f>
        <v>2.5593677552194445E-5</v>
      </c>
      <c r="Q764" s="78">
        <v>1</v>
      </c>
      <c r="R764" s="65">
        <f>IFERROR(Q764/M754,"-")</f>
        <v>7.855459544383347E-4</v>
      </c>
      <c r="S764" s="81">
        <f t="shared" si="73"/>
        <v>16663</v>
      </c>
      <c r="T764" s="355"/>
      <c r="U764" s="355"/>
      <c r="V764" s="49" t="s">
        <v>116</v>
      </c>
      <c r="W764" s="78">
        <v>0</v>
      </c>
      <c r="X764" s="65">
        <f>IFERROR(W764/T754,"-")</f>
        <v>0</v>
      </c>
      <c r="Y764" s="78">
        <v>0</v>
      </c>
      <c r="Z764" s="65">
        <f>IFERROR(Y764/U754,"-")</f>
        <v>0</v>
      </c>
      <c r="AA764" s="192" t="str">
        <f t="shared" si="74"/>
        <v>-</v>
      </c>
      <c r="AB764" s="355"/>
      <c r="AC764" s="355"/>
      <c r="AD764" s="49" t="s">
        <v>116</v>
      </c>
      <c r="AE764" s="78">
        <v>0</v>
      </c>
      <c r="AF764" s="65">
        <f>IFERROR(AE764/AB754,"-")</f>
        <v>0</v>
      </c>
      <c r="AG764" s="78">
        <v>0</v>
      </c>
      <c r="AH764" s="65">
        <f>IFERROR(AG764/AC754,"-")</f>
        <v>0</v>
      </c>
      <c r="AI764" s="81" t="str">
        <f t="shared" si="75"/>
        <v>-</v>
      </c>
      <c r="AJ764" s="355"/>
      <c r="AK764" s="355"/>
      <c r="AL764" s="49" t="s">
        <v>116</v>
      </c>
      <c r="AM764" s="78">
        <v>0</v>
      </c>
      <c r="AN764" s="65">
        <f>IFERROR(AM764/AJ754,"-")</f>
        <v>0</v>
      </c>
      <c r="AO764" s="78">
        <v>0</v>
      </c>
      <c r="AP764" s="65">
        <f>IFERROR(AO764/AK754,"-")</f>
        <v>0</v>
      </c>
      <c r="AQ764" s="81" t="str">
        <f t="shared" si="76"/>
        <v>-</v>
      </c>
      <c r="AR764" s="355"/>
      <c r="AS764" s="355"/>
      <c r="AT764" s="49" t="s">
        <v>116</v>
      </c>
      <c r="AU764" s="78">
        <v>16663</v>
      </c>
      <c r="AV764" s="65">
        <f>IFERROR(AU764/AR754,"-")</f>
        <v>5.7927230008022485E-5</v>
      </c>
      <c r="AW764" s="81">
        <v>1</v>
      </c>
      <c r="AX764" s="65">
        <f>IFERROR(AW764/AS754,"-")</f>
        <v>1.6611295681063123E-3</v>
      </c>
      <c r="AY764" s="284">
        <f t="shared" si="77"/>
        <v>16663</v>
      </c>
      <c r="AZ764" s="355"/>
      <c r="BA764" s="355"/>
      <c r="BB764" s="49" t="s">
        <v>116</v>
      </c>
      <c r="BC764" s="78">
        <v>0</v>
      </c>
      <c r="BD764" s="65">
        <f>IFERROR(BC764/AZ754,"-")</f>
        <v>0</v>
      </c>
      <c r="BE764" s="78">
        <v>0</v>
      </c>
      <c r="BF764" s="65">
        <f>IFERROR(BE764/BA754,"-")</f>
        <v>0</v>
      </c>
      <c r="BG764" s="81" t="str">
        <f t="shared" si="78"/>
        <v>-</v>
      </c>
      <c r="BH764" s="355"/>
      <c r="BI764" s="355"/>
      <c r="BJ764" s="49" t="s">
        <v>116</v>
      </c>
      <c r="BK764" s="78">
        <v>6720</v>
      </c>
      <c r="BL764" s="65">
        <f>IFERROR(BK764/BH754,"-")</f>
        <v>2.3821651548721074E-5</v>
      </c>
      <c r="BM764" s="78">
        <v>1</v>
      </c>
      <c r="BN764" s="65">
        <f>IFERROR(BM764/BI754,"-")</f>
        <v>1.4124293785310734E-3</v>
      </c>
      <c r="BO764" s="192">
        <f t="shared" si="79"/>
        <v>6720</v>
      </c>
      <c r="BP764" s="286"/>
    </row>
    <row r="765" spans="2:68" s="10" customFormat="1" ht="13.15" customHeight="1">
      <c r="B765" s="379"/>
      <c r="C765" s="374"/>
      <c r="D765" s="355"/>
      <c r="E765" s="355"/>
      <c r="F765" s="49" t="s">
        <v>117</v>
      </c>
      <c r="G765" s="78">
        <v>0</v>
      </c>
      <c r="H765" s="65">
        <f>IFERROR(G765/D754,"-")</f>
        <v>0</v>
      </c>
      <c r="I765" s="78">
        <v>0</v>
      </c>
      <c r="J765" s="65">
        <f>IFERROR(I765/E754,"-")</f>
        <v>0</v>
      </c>
      <c r="K765" s="81" t="str">
        <f t="shared" si="72"/>
        <v>-</v>
      </c>
      <c r="L765" s="355"/>
      <c r="M765" s="355"/>
      <c r="N765" s="49" t="s">
        <v>117</v>
      </c>
      <c r="O765" s="78">
        <v>1698111</v>
      </c>
      <c r="P765" s="65">
        <f>IFERROR(O765/L754,"-")</f>
        <v>2.6082281330993494E-3</v>
      </c>
      <c r="Q765" s="78">
        <v>5</v>
      </c>
      <c r="R765" s="65">
        <f>IFERROR(Q765/M754,"-")</f>
        <v>3.927729772191673E-3</v>
      </c>
      <c r="S765" s="81">
        <f t="shared" si="73"/>
        <v>339622.2</v>
      </c>
      <c r="T765" s="355"/>
      <c r="U765" s="355"/>
      <c r="V765" s="49" t="s">
        <v>117</v>
      </c>
      <c r="W765" s="78">
        <v>0</v>
      </c>
      <c r="X765" s="65">
        <f>IFERROR(W765/T754,"-")</f>
        <v>0</v>
      </c>
      <c r="Y765" s="78">
        <v>0</v>
      </c>
      <c r="Z765" s="65">
        <f>IFERROR(Y765/U754,"-")</f>
        <v>0</v>
      </c>
      <c r="AA765" s="192" t="str">
        <f t="shared" si="74"/>
        <v>-</v>
      </c>
      <c r="AB765" s="355"/>
      <c r="AC765" s="355"/>
      <c r="AD765" s="49" t="s">
        <v>117</v>
      </c>
      <c r="AE765" s="78">
        <v>0</v>
      </c>
      <c r="AF765" s="65">
        <f>IFERROR(AE765/AB754,"-")</f>
        <v>0</v>
      </c>
      <c r="AG765" s="78">
        <v>0</v>
      </c>
      <c r="AH765" s="65">
        <f>IFERROR(AG765/AC754,"-")</f>
        <v>0</v>
      </c>
      <c r="AI765" s="81" t="str">
        <f t="shared" si="75"/>
        <v>-</v>
      </c>
      <c r="AJ765" s="355"/>
      <c r="AK765" s="355"/>
      <c r="AL765" s="49" t="s">
        <v>117</v>
      </c>
      <c r="AM765" s="78">
        <v>16803</v>
      </c>
      <c r="AN765" s="65">
        <f>IFERROR(AM765/AJ754,"-")</f>
        <v>5.8465925513721953E-5</v>
      </c>
      <c r="AO765" s="78">
        <v>1</v>
      </c>
      <c r="AP765" s="65">
        <f>IFERROR(AO765/AK754,"-")</f>
        <v>2.1929824561403508E-3</v>
      </c>
      <c r="AQ765" s="81">
        <f t="shared" si="76"/>
        <v>16803</v>
      </c>
      <c r="AR765" s="355"/>
      <c r="AS765" s="355"/>
      <c r="AT765" s="49" t="s">
        <v>117</v>
      </c>
      <c r="AU765" s="78">
        <v>12140</v>
      </c>
      <c r="AV765" s="65">
        <f>IFERROR(AU765/AR754,"-")</f>
        <v>4.2203479103246295E-5</v>
      </c>
      <c r="AW765" s="81">
        <v>1</v>
      </c>
      <c r="AX765" s="65">
        <f>IFERROR(AW765/AS754,"-")</f>
        <v>1.6611295681063123E-3</v>
      </c>
      <c r="AY765" s="284">
        <f t="shared" si="77"/>
        <v>12140</v>
      </c>
      <c r="AZ765" s="355"/>
      <c r="BA765" s="355"/>
      <c r="BB765" s="49" t="s">
        <v>117</v>
      </c>
      <c r="BC765" s="78">
        <v>1669168</v>
      </c>
      <c r="BD765" s="65">
        <f>IFERROR(BC765/AZ754,"-")</f>
        <v>1.9058103782795564E-2</v>
      </c>
      <c r="BE765" s="78">
        <v>3</v>
      </c>
      <c r="BF765" s="65">
        <f>IFERROR(BE765/BA754,"-")</f>
        <v>4.0540540540540543E-2</v>
      </c>
      <c r="BG765" s="81">
        <f t="shared" si="78"/>
        <v>556389.33333333337</v>
      </c>
      <c r="BH765" s="355"/>
      <c r="BI765" s="355"/>
      <c r="BJ765" s="49" t="s">
        <v>117</v>
      </c>
      <c r="BK765" s="78">
        <v>21158</v>
      </c>
      <c r="BL765" s="65">
        <f>IFERROR(BK765/BH754,"-")</f>
        <v>7.5002753492238165E-5</v>
      </c>
      <c r="BM765" s="78">
        <v>2</v>
      </c>
      <c r="BN765" s="65">
        <f>IFERROR(BM765/BI754,"-")</f>
        <v>2.8248587570621469E-3</v>
      </c>
      <c r="BO765" s="192">
        <f t="shared" si="79"/>
        <v>10579</v>
      </c>
      <c r="BP765" s="286"/>
    </row>
    <row r="766" spans="2:68" s="10" customFormat="1" ht="13.15" customHeight="1">
      <c r="B766" s="379"/>
      <c r="C766" s="374"/>
      <c r="D766" s="355"/>
      <c r="E766" s="355"/>
      <c r="F766" s="49" t="s">
        <v>118</v>
      </c>
      <c r="G766" s="78">
        <v>848576</v>
      </c>
      <c r="H766" s="65">
        <f>IFERROR(G766/D754,"-")</f>
        <v>9.3992037588131096E-3</v>
      </c>
      <c r="I766" s="78">
        <v>14</v>
      </c>
      <c r="J766" s="65">
        <f>IFERROR(I766/E754,"-")</f>
        <v>9.8591549295774641E-2</v>
      </c>
      <c r="K766" s="81">
        <f t="shared" si="72"/>
        <v>60612.571428571428</v>
      </c>
      <c r="L766" s="355"/>
      <c r="M766" s="355"/>
      <c r="N766" s="49" t="s">
        <v>118</v>
      </c>
      <c r="O766" s="78">
        <v>5550521</v>
      </c>
      <c r="P766" s="65">
        <f>IFERROR(O766/L754,"-")</f>
        <v>8.5253702646992651E-3</v>
      </c>
      <c r="Q766" s="78">
        <v>133</v>
      </c>
      <c r="R766" s="65">
        <f>IFERROR(Q766/M754,"-")</f>
        <v>0.1044776119402985</v>
      </c>
      <c r="S766" s="81">
        <f t="shared" si="73"/>
        <v>41733.240601503756</v>
      </c>
      <c r="T766" s="355"/>
      <c r="U766" s="355"/>
      <c r="V766" s="49" t="s">
        <v>118</v>
      </c>
      <c r="W766" s="78">
        <v>214960</v>
      </c>
      <c r="X766" s="65">
        <f>IFERROR(W766/T754,"-")</f>
        <v>1.134860805858872E-2</v>
      </c>
      <c r="Y766" s="78">
        <v>7</v>
      </c>
      <c r="Z766" s="65">
        <f>IFERROR(Y766/U754,"-")</f>
        <v>9.3333333333333338E-2</v>
      </c>
      <c r="AA766" s="192">
        <f t="shared" si="74"/>
        <v>30708.571428571428</v>
      </c>
      <c r="AB766" s="355"/>
      <c r="AC766" s="355"/>
      <c r="AD766" s="49" t="s">
        <v>118</v>
      </c>
      <c r="AE766" s="78">
        <v>280302</v>
      </c>
      <c r="AF766" s="65">
        <f>IFERROR(AE766/AB754,"-")</f>
        <v>6.4688142145812449E-3</v>
      </c>
      <c r="AG766" s="78">
        <v>8</v>
      </c>
      <c r="AH766" s="65">
        <f>IFERROR(AG766/AC754,"-")</f>
        <v>6.5040650406504072E-2</v>
      </c>
      <c r="AI766" s="81">
        <f t="shared" si="75"/>
        <v>35037.75</v>
      </c>
      <c r="AJ766" s="355"/>
      <c r="AK766" s="355"/>
      <c r="AL766" s="49" t="s">
        <v>118</v>
      </c>
      <c r="AM766" s="78">
        <v>3093038</v>
      </c>
      <c r="AN766" s="65">
        <f>IFERROR(AM766/AJ754,"-")</f>
        <v>1.0762204922877553E-2</v>
      </c>
      <c r="AO766" s="78">
        <v>52</v>
      </c>
      <c r="AP766" s="65">
        <f>IFERROR(AO766/AK754,"-")</f>
        <v>0.11403508771929824</v>
      </c>
      <c r="AQ766" s="81">
        <f t="shared" si="76"/>
        <v>59481.5</v>
      </c>
      <c r="AR766" s="355"/>
      <c r="AS766" s="355"/>
      <c r="AT766" s="49" t="s">
        <v>118</v>
      </c>
      <c r="AU766" s="78">
        <v>1961886</v>
      </c>
      <c r="AV766" s="65">
        <f>IFERROR(AU766/AR754,"-")</f>
        <v>6.8202977597983079E-3</v>
      </c>
      <c r="AW766" s="81">
        <v>65</v>
      </c>
      <c r="AX766" s="65">
        <f>IFERROR(AW766/AS754,"-")</f>
        <v>0.1079734219269103</v>
      </c>
      <c r="AY766" s="284">
        <f t="shared" si="77"/>
        <v>30182.861538461537</v>
      </c>
      <c r="AZ766" s="355"/>
      <c r="BA766" s="355"/>
      <c r="BB766" s="49" t="s">
        <v>118</v>
      </c>
      <c r="BC766" s="78">
        <v>1900266</v>
      </c>
      <c r="BD766" s="65">
        <f>IFERROR(BC766/AZ754,"-")</f>
        <v>2.1696717552048564E-2</v>
      </c>
      <c r="BE766" s="78">
        <v>13</v>
      </c>
      <c r="BF766" s="65">
        <f>IFERROR(BE766/BA754,"-")</f>
        <v>0.17567567567567569</v>
      </c>
      <c r="BG766" s="81">
        <f t="shared" si="78"/>
        <v>146174.30769230769</v>
      </c>
      <c r="BH766" s="355"/>
      <c r="BI766" s="355"/>
      <c r="BJ766" s="49" t="s">
        <v>118</v>
      </c>
      <c r="BK766" s="78">
        <v>1731141</v>
      </c>
      <c r="BL766" s="65">
        <f>IFERROR(BK766/BH754,"-")</f>
        <v>6.1367020362655574E-3</v>
      </c>
      <c r="BM766" s="78">
        <v>62</v>
      </c>
      <c r="BN766" s="65">
        <f>IFERROR(BM766/BI754,"-")</f>
        <v>8.7570621468926552E-2</v>
      </c>
      <c r="BO766" s="192">
        <f t="shared" si="79"/>
        <v>27921.629032258064</v>
      </c>
      <c r="BP766" s="286"/>
    </row>
    <row r="767" spans="2:68" s="10" customFormat="1" ht="13.15" customHeight="1">
      <c r="B767" s="379"/>
      <c r="C767" s="374"/>
      <c r="D767" s="355"/>
      <c r="E767" s="355"/>
      <c r="F767" s="49" t="s">
        <v>119</v>
      </c>
      <c r="G767" s="78">
        <v>1531674</v>
      </c>
      <c r="H767" s="65">
        <f>IFERROR(G767/D754,"-")</f>
        <v>1.6965499870460997E-2</v>
      </c>
      <c r="I767" s="78">
        <v>19</v>
      </c>
      <c r="J767" s="65">
        <f>IFERROR(I767/E754,"-")</f>
        <v>0.13380281690140844</v>
      </c>
      <c r="K767" s="81">
        <f t="shared" si="72"/>
        <v>80614.421052631573</v>
      </c>
      <c r="L767" s="355"/>
      <c r="M767" s="355"/>
      <c r="N767" s="49" t="s">
        <v>119</v>
      </c>
      <c r="O767" s="78">
        <v>7187188</v>
      </c>
      <c r="P767" s="65">
        <f>IFERROR(O767/L754,"-")</f>
        <v>1.103922295979123E-2</v>
      </c>
      <c r="Q767" s="78">
        <v>91</v>
      </c>
      <c r="R767" s="65">
        <f>IFERROR(Q767/M754,"-")</f>
        <v>7.1484681853888454E-2</v>
      </c>
      <c r="S767" s="81">
        <f t="shared" si="73"/>
        <v>78980.087912087911</v>
      </c>
      <c r="T767" s="355"/>
      <c r="U767" s="355"/>
      <c r="V767" s="49" t="s">
        <v>119</v>
      </c>
      <c r="W767" s="78">
        <v>585541</v>
      </c>
      <c r="X767" s="65">
        <f>IFERROR(W767/T754,"-")</f>
        <v>3.0913078299377082E-2</v>
      </c>
      <c r="Y767" s="78">
        <v>8</v>
      </c>
      <c r="Z767" s="65">
        <f>IFERROR(Y767/U754,"-")</f>
        <v>0.10666666666666667</v>
      </c>
      <c r="AA767" s="192">
        <f t="shared" si="74"/>
        <v>73192.625</v>
      </c>
      <c r="AB767" s="355"/>
      <c r="AC767" s="355"/>
      <c r="AD767" s="49" t="s">
        <v>119</v>
      </c>
      <c r="AE767" s="78">
        <v>1542094</v>
      </c>
      <c r="AF767" s="65">
        <f>IFERROR(AE767/AB754,"-")</f>
        <v>3.5588470961393247E-2</v>
      </c>
      <c r="AG767" s="78">
        <v>7</v>
      </c>
      <c r="AH767" s="65">
        <f>IFERROR(AG767/AC754,"-")</f>
        <v>5.6910569105691054E-2</v>
      </c>
      <c r="AI767" s="81">
        <f t="shared" si="75"/>
        <v>220299.14285714287</v>
      </c>
      <c r="AJ767" s="355"/>
      <c r="AK767" s="355"/>
      <c r="AL767" s="49" t="s">
        <v>119</v>
      </c>
      <c r="AM767" s="78">
        <v>1512253</v>
      </c>
      <c r="AN767" s="65">
        <f>IFERROR(AM767/AJ754,"-")</f>
        <v>5.2618741448492868E-3</v>
      </c>
      <c r="AO767" s="78">
        <v>31</v>
      </c>
      <c r="AP767" s="65">
        <f>IFERROR(AO767/AK754,"-")</f>
        <v>6.798245614035088E-2</v>
      </c>
      <c r="AQ767" s="81">
        <f t="shared" si="76"/>
        <v>48782.354838709674</v>
      </c>
      <c r="AR767" s="355"/>
      <c r="AS767" s="355"/>
      <c r="AT767" s="49" t="s">
        <v>119</v>
      </c>
      <c r="AU767" s="78">
        <v>2712822</v>
      </c>
      <c r="AV767" s="65">
        <f>IFERROR(AU767/AR754,"-")</f>
        <v>9.4308506250269201E-3</v>
      </c>
      <c r="AW767" s="81">
        <v>35</v>
      </c>
      <c r="AX767" s="65">
        <f>IFERROR(AW767/AS754,"-")</f>
        <v>5.8139534883720929E-2</v>
      </c>
      <c r="AY767" s="284">
        <f t="shared" si="77"/>
        <v>77509.2</v>
      </c>
      <c r="AZ767" s="355"/>
      <c r="BA767" s="355"/>
      <c r="BB767" s="49" t="s">
        <v>119</v>
      </c>
      <c r="BC767" s="78">
        <v>2546495</v>
      </c>
      <c r="BD767" s="65">
        <f>IFERROR(BC767/AZ754,"-")</f>
        <v>2.9075183559935242E-2</v>
      </c>
      <c r="BE767" s="78">
        <v>24</v>
      </c>
      <c r="BF767" s="65">
        <f>IFERROR(BE767/BA754,"-")</f>
        <v>0.32432432432432434</v>
      </c>
      <c r="BG767" s="81">
        <f t="shared" si="78"/>
        <v>106103.95833333333</v>
      </c>
      <c r="BH767" s="355"/>
      <c r="BI767" s="355"/>
      <c r="BJ767" s="49" t="s">
        <v>119</v>
      </c>
      <c r="BK767" s="78">
        <v>2925760</v>
      </c>
      <c r="BL767" s="65">
        <f>IFERROR(BK767/BH754,"-")</f>
        <v>1.0371493338569369E-2</v>
      </c>
      <c r="BM767" s="78">
        <v>46</v>
      </c>
      <c r="BN767" s="65">
        <f>IFERROR(BM767/BI754,"-")</f>
        <v>6.4971751412429377E-2</v>
      </c>
      <c r="BO767" s="192">
        <f t="shared" si="79"/>
        <v>63603.478260869568</v>
      </c>
      <c r="BP767" s="286"/>
    </row>
    <row r="768" spans="2:68" s="10" customFormat="1" ht="13.15" customHeight="1">
      <c r="B768" s="379"/>
      <c r="C768" s="374"/>
      <c r="D768" s="355"/>
      <c r="E768" s="355"/>
      <c r="F768" s="49" t="s">
        <v>120</v>
      </c>
      <c r="G768" s="78">
        <v>666362</v>
      </c>
      <c r="H768" s="65">
        <f>IFERROR(G768/D754,"-")</f>
        <v>7.3809207603446501E-3</v>
      </c>
      <c r="I768" s="78">
        <v>15</v>
      </c>
      <c r="J768" s="65">
        <f>IFERROR(I768/E754,"-")</f>
        <v>0.10563380281690141</v>
      </c>
      <c r="K768" s="81">
        <f t="shared" si="72"/>
        <v>44424.133333333331</v>
      </c>
      <c r="L768" s="355"/>
      <c r="M768" s="355"/>
      <c r="N768" s="49" t="s">
        <v>120</v>
      </c>
      <c r="O768" s="78">
        <v>1517977</v>
      </c>
      <c r="P768" s="65">
        <f>IFERROR(O768/L754,"-")</f>
        <v>2.3315497731289363E-3</v>
      </c>
      <c r="Q768" s="78">
        <v>54</v>
      </c>
      <c r="R768" s="65">
        <f>IFERROR(Q768/M754,"-")</f>
        <v>4.2419481539670068E-2</v>
      </c>
      <c r="S768" s="81">
        <f t="shared" si="73"/>
        <v>28110.685185185186</v>
      </c>
      <c r="T768" s="355"/>
      <c r="U768" s="355"/>
      <c r="V768" s="49" t="s">
        <v>120</v>
      </c>
      <c r="W768" s="78">
        <v>127029</v>
      </c>
      <c r="X768" s="65">
        <f>IFERROR(W768/T754,"-")</f>
        <v>6.7063748282213736E-3</v>
      </c>
      <c r="Y768" s="78">
        <v>4</v>
      </c>
      <c r="Z768" s="65">
        <f>IFERROR(Y768/U754,"-")</f>
        <v>5.3333333333333337E-2</v>
      </c>
      <c r="AA768" s="192">
        <f t="shared" si="74"/>
        <v>31757.25</v>
      </c>
      <c r="AB768" s="355"/>
      <c r="AC768" s="355"/>
      <c r="AD768" s="49" t="s">
        <v>120</v>
      </c>
      <c r="AE768" s="78">
        <v>230232</v>
      </c>
      <c r="AF768" s="65">
        <f>IFERROR(AE768/AB754,"-")</f>
        <v>5.3132979224246321E-3</v>
      </c>
      <c r="AG768" s="78">
        <v>4</v>
      </c>
      <c r="AH768" s="65">
        <f>IFERROR(AG768/AC754,"-")</f>
        <v>3.2520325203252036E-2</v>
      </c>
      <c r="AI768" s="81">
        <f t="shared" si="75"/>
        <v>57558</v>
      </c>
      <c r="AJ768" s="355"/>
      <c r="AK768" s="355"/>
      <c r="AL768" s="49" t="s">
        <v>120</v>
      </c>
      <c r="AM768" s="78">
        <v>585194</v>
      </c>
      <c r="AN768" s="65">
        <f>IFERROR(AM768/AJ754,"-")</f>
        <v>2.0361785880543357E-3</v>
      </c>
      <c r="AO768" s="78">
        <v>21</v>
      </c>
      <c r="AP768" s="65">
        <f>IFERROR(AO768/AK754,"-")</f>
        <v>4.6052631578947366E-2</v>
      </c>
      <c r="AQ768" s="81">
        <f t="shared" si="76"/>
        <v>27866.380952380954</v>
      </c>
      <c r="AR768" s="355"/>
      <c r="AS768" s="355"/>
      <c r="AT768" s="49" t="s">
        <v>120</v>
      </c>
      <c r="AU768" s="78">
        <v>555866</v>
      </c>
      <c r="AV768" s="65">
        <f>IFERROR(AU768/AR754,"-")</f>
        <v>1.9324117887318866E-3</v>
      </c>
      <c r="AW768" s="81">
        <v>22</v>
      </c>
      <c r="AX768" s="65">
        <f>IFERROR(AW768/AS754,"-")</f>
        <v>3.6544850498338874E-2</v>
      </c>
      <c r="AY768" s="284">
        <f t="shared" si="77"/>
        <v>25266.636363636364</v>
      </c>
      <c r="AZ768" s="355"/>
      <c r="BA768" s="355"/>
      <c r="BB768" s="49" t="s">
        <v>120</v>
      </c>
      <c r="BC768" s="78">
        <v>299989</v>
      </c>
      <c r="BD768" s="65">
        <f>IFERROR(BC768/AZ754,"-")</f>
        <v>3.4251923687112734E-3</v>
      </c>
      <c r="BE768" s="78">
        <v>9</v>
      </c>
      <c r="BF768" s="65">
        <f>IFERROR(BE768/BA754,"-")</f>
        <v>0.12162162162162163</v>
      </c>
      <c r="BG768" s="81">
        <f t="shared" si="78"/>
        <v>33332.111111111109</v>
      </c>
      <c r="BH768" s="355"/>
      <c r="BI768" s="355"/>
      <c r="BJ768" s="49" t="s">
        <v>120</v>
      </c>
      <c r="BK768" s="78">
        <v>1015893</v>
      </c>
      <c r="BL768" s="65">
        <f>IFERROR(BK768/BH754,"-")</f>
        <v>3.6012275382120381E-3</v>
      </c>
      <c r="BM768" s="78">
        <v>31</v>
      </c>
      <c r="BN768" s="65">
        <f>IFERROR(BM768/BI754,"-")</f>
        <v>4.3785310734463276E-2</v>
      </c>
      <c r="BO768" s="192">
        <f t="shared" si="79"/>
        <v>32770.741935483871</v>
      </c>
      <c r="BP768" s="286"/>
    </row>
    <row r="769" spans="2:68" s="10" customFormat="1" ht="13.15" customHeight="1">
      <c r="B769" s="379"/>
      <c r="C769" s="374"/>
      <c r="D769" s="355"/>
      <c r="E769" s="355"/>
      <c r="F769" s="50" t="s">
        <v>121</v>
      </c>
      <c r="G769" s="79">
        <v>83581</v>
      </c>
      <c r="H769" s="66">
        <f>IFERROR(G769/D754,"-")</f>
        <v>9.2578018865176312E-4</v>
      </c>
      <c r="I769" s="79">
        <v>10</v>
      </c>
      <c r="J769" s="66">
        <f>IFERROR(I769/E754,"-")</f>
        <v>7.0422535211267609E-2</v>
      </c>
      <c r="K769" s="82">
        <f t="shared" si="72"/>
        <v>8358.1</v>
      </c>
      <c r="L769" s="355"/>
      <c r="M769" s="355"/>
      <c r="N769" s="50" t="s">
        <v>121</v>
      </c>
      <c r="O769" s="79">
        <v>1039096</v>
      </c>
      <c r="P769" s="66">
        <f>IFERROR(O769/L754,"-")</f>
        <v>1.59600840003451E-3</v>
      </c>
      <c r="Q769" s="79">
        <v>73</v>
      </c>
      <c r="R769" s="66">
        <f>IFERROR(Q769/M754,"-")</f>
        <v>5.7344854673998427E-2</v>
      </c>
      <c r="S769" s="82">
        <f t="shared" si="73"/>
        <v>14234.191780821919</v>
      </c>
      <c r="T769" s="355"/>
      <c r="U769" s="355"/>
      <c r="V769" s="50" t="s">
        <v>121</v>
      </c>
      <c r="W769" s="79">
        <v>3217</v>
      </c>
      <c r="X769" s="66">
        <f>IFERROR(W769/T754,"-")</f>
        <v>1.6983844494082578E-4</v>
      </c>
      <c r="Y769" s="79">
        <v>1</v>
      </c>
      <c r="Z769" s="66">
        <f>IFERROR(Y769/U754,"-")</f>
        <v>1.3333333333333334E-2</v>
      </c>
      <c r="AA769" s="193">
        <f t="shared" si="74"/>
        <v>3217</v>
      </c>
      <c r="AB769" s="355"/>
      <c r="AC769" s="355"/>
      <c r="AD769" s="50" t="s">
        <v>121</v>
      </c>
      <c r="AE769" s="79">
        <v>54843</v>
      </c>
      <c r="AF769" s="66">
        <f>IFERROR(AE769/AB754,"-")</f>
        <v>1.2656676654832259E-3</v>
      </c>
      <c r="AG769" s="79">
        <v>7</v>
      </c>
      <c r="AH769" s="66">
        <f>IFERROR(AG769/AC754,"-")</f>
        <v>5.6910569105691054E-2</v>
      </c>
      <c r="AI769" s="82">
        <f t="shared" si="75"/>
        <v>7834.7142857142853</v>
      </c>
      <c r="AJ769" s="355"/>
      <c r="AK769" s="355"/>
      <c r="AL769" s="50" t="s">
        <v>121</v>
      </c>
      <c r="AM769" s="79">
        <v>790117</v>
      </c>
      <c r="AN769" s="66">
        <f>IFERROR(AM769/AJ754,"-")</f>
        <v>2.749206788616643E-3</v>
      </c>
      <c r="AO769" s="79">
        <v>30</v>
      </c>
      <c r="AP769" s="66">
        <f>IFERROR(AO769/AK754,"-")</f>
        <v>6.5789473684210523E-2</v>
      </c>
      <c r="AQ769" s="82">
        <f t="shared" si="76"/>
        <v>26337.233333333334</v>
      </c>
      <c r="AR769" s="355"/>
      <c r="AS769" s="355"/>
      <c r="AT769" s="50" t="s">
        <v>121</v>
      </c>
      <c r="AU769" s="79">
        <v>184398</v>
      </c>
      <c r="AV769" s="66">
        <f>IFERROR(AU769/AR754,"-")</f>
        <v>6.410409505502809E-4</v>
      </c>
      <c r="AW769" s="82">
        <v>33</v>
      </c>
      <c r="AX769" s="68">
        <f>IFERROR(AW769/AS754,"-")</f>
        <v>5.4817275747508304E-2</v>
      </c>
      <c r="AY769" s="287">
        <f t="shared" si="77"/>
        <v>5587.818181818182</v>
      </c>
      <c r="AZ769" s="355"/>
      <c r="BA769" s="355"/>
      <c r="BB769" s="50" t="s">
        <v>121</v>
      </c>
      <c r="BC769" s="79">
        <v>24340</v>
      </c>
      <c r="BD769" s="66">
        <f>IFERROR(BC769/AZ754,"-")</f>
        <v>2.7790746412179241E-4</v>
      </c>
      <c r="BE769" s="79">
        <v>8</v>
      </c>
      <c r="BF769" s="66">
        <f>IFERROR(BE769/BA754,"-")</f>
        <v>0.10810810810810811</v>
      </c>
      <c r="BG769" s="82">
        <f t="shared" si="78"/>
        <v>3042.5</v>
      </c>
      <c r="BH769" s="355"/>
      <c r="BI769" s="355"/>
      <c r="BJ769" s="50" t="s">
        <v>121</v>
      </c>
      <c r="BK769" s="79">
        <v>133896</v>
      </c>
      <c r="BL769" s="66">
        <f>IFERROR(BK769/BH754,"-")</f>
        <v>4.7464640710826741E-4</v>
      </c>
      <c r="BM769" s="79">
        <v>21</v>
      </c>
      <c r="BN769" s="66">
        <f>IFERROR(BM769/BI754,"-")</f>
        <v>2.9661016949152543E-2</v>
      </c>
      <c r="BO769" s="193">
        <f t="shared" si="79"/>
        <v>6376</v>
      </c>
      <c r="BP769" s="286"/>
    </row>
    <row r="770" spans="2:68" s="10" customFormat="1" ht="13.15" customHeight="1">
      <c r="B770" s="380"/>
      <c r="C770" s="375"/>
      <c r="D770" s="356"/>
      <c r="E770" s="356"/>
      <c r="F770" s="51" t="s">
        <v>71</v>
      </c>
      <c r="G770" s="74">
        <f>SUM(G754:G769)</f>
        <v>22243149</v>
      </c>
      <c r="H770" s="66">
        <f>IFERROR(G770/D754,"-")</f>
        <v>0.24637497370729325</v>
      </c>
      <c r="I770" s="79">
        <v>124</v>
      </c>
      <c r="J770" s="66">
        <f>IFERROR(I770/E754,"-")</f>
        <v>0.87323943661971826</v>
      </c>
      <c r="K770" s="82">
        <f t="shared" si="72"/>
        <v>179380.23387096773</v>
      </c>
      <c r="L770" s="356"/>
      <c r="M770" s="356"/>
      <c r="N770" s="51" t="s">
        <v>71</v>
      </c>
      <c r="O770" s="74">
        <f>SUM(O754:O769)</f>
        <v>113332930</v>
      </c>
      <c r="P770" s="66">
        <f>IFERROR(O770/L754,"-")</f>
        <v>0.17407468441849752</v>
      </c>
      <c r="Q770" s="79">
        <v>975</v>
      </c>
      <c r="R770" s="66">
        <f>IFERROR(Q770/M754,"-")</f>
        <v>0.7659073055773763</v>
      </c>
      <c r="S770" s="82">
        <f t="shared" si="73"/>
        <v>116238.90256410257</v>
      </c>
      <c r="T770" s="356"/>
      <c r="U770" s="356"/>
      <c r="V770" s="51" t="s">
        <v>71</v>
      </c>
      <c r="W770" s="74">
        <f>SUM(W754:W769)</f>
        <v>1624017</v>
      </c>
      <c r="X770" s="66">
        <f>IFERROR(W770/T754,"-")</f>
        <v>8.5738427677172852E-2</v>
      </c>
      <c r="Y770" s="79">
        <v>29</v>
      </c>
      <c r="Z770" s="66">
        <f>IFERROR(Y770/U754,"-")</f>
        <v>0.38666666666666666</v>
      </c>
      <c r="AA770" s="193">
        <f t="shared" si="74"/>
        <v>56000.586206896551</v>
      </c>
      <c r="AB770" s="356"/>
      <c r="AC770" s="356"/>
      <c r="AD770" s="51" t="s">
        <v>71</v>
      </c>
      <c r="AE770" s="74">
        <f>SUM(AE754:AE769)</f>
        <v>2989915</v>
      </c>
      <c r="AF770" s="66">
        <f>IFERROR(AE770/AB754,"-")</f>
        <v>6.9001308061982014E-2</v>
      </c>
      <c r="AG770" s="79">
        <v>44</v>
      </c>
      <c r="AH770" s="66">
        <f>IFERROR(AG770/AC754,"-")</f>
        <v>0.35772357723577236</v>
      </c>
      <c r="AI770" s="82">
        <f t="shared" si="75"/>
        <v>67952.613636363632</v>
      </c>
      <c r="AJ770" s="356"/>
      <c r="AK770" s="356"/>
      <c r="AL770" s="51" t="s">
        <v>71</v>
      </c>
      <c r="AM770" s="74">
        <f>SUM(AM754:AM769)</f>
        <v>57068020</v>
      </c>
      <c r="AN770" s="66">
        <f>IFERROR(AM770/AJ754,"-")</f>
        <v>0.19856779185476373</v>
      </c>
      <c r="AO770" s="79">
        <v>395</v>
      </c>
      <c r="AP770" s="66">
        <f>IFERROR(AO770/AK754,"-")</f>
        <v>0.86622807017543857</v>
      </c>
      <c r="AQ770" s="82">
        <f t="shared" si="76"/>
        <v>144476</v>
      </c>
      <c r="AR770" s="356"/>
      <c r="AS770" s="356"/>
      <c r="AT770" s="51" t="s">
        <v>71</v>
      </c>
      <c r="AU770" s="74">
        <f>SUM(AU754:AU769)</f>
        <v>46788264</v>
      </c>
      <c r="AV770" s="66">
        <f>IFERROR(AU770/AR754,"-")</f>
        <v>0.16265465584853137</v>
      </c>
      <c r="AW770" s="82">
        <v>494</v>
      </c>
      <c r="AX770" s="153">
        <f>IFERROR(AW770/AS754,"-")</f>
        <v>0.82059800664451832</v>
      </c>
      <c r="AY770" s="216">
        <f t="shared" si="77"/>
        <v>94713.085020242914</v>
      </c>
      <c r="AZ770" s="356"/>
      <c r="BA770" s="356"/>
      <c r="BB770" s="51" t="s">
        <v>71</v>
      </c>
      <c r="BC770" s="74">
        <f>SUM(BC754:BC769)</f>
        <v>21482714</v>
      </c>
      <c r="BD770" s="66">
        <f>IFERROR(BC770/AZ754,"-")</f>
        <v>0.24528375391099952</v>
      </c>
      <c r="BE770" s="79">
        <v>70</v>
      </c>
      <c r="BF770" s="66">
        <f>IFERROR(BE770/BA754,"-")</f>
        <v>0.94594594594594594</v>
      </c>
      <c r="BG770" s="82">
        <f t="shared" si="78"/>
        <v>306895.91428571427</v>
      </c>
      <c r="BH770" s="356"/>
      <c r="BI770" s="356"/>
      <c r="BJ770" s="51" t="s">
        <v>71</v>
      </c>
      <c r="BK770" s="74">
        <f>SUM(BK754:BK769)</f>
        <v>45104201</v>
      </c>
      <c r="BL770" s="66">
        <f>IFERROR(BK770/BH754,"-")</f>
        <v>0.15988936898891021</v>
      </c>
      <c r="BM770" s="79">
        <v>465</v>
      </c>
      <c r="BN770" s="66">
        <f>IFERROR(BM770/BI754,"-")</f>
        <v>0.65677966101694918</v>
      </c>
      <c r="BO770" s="193">
        <f t="shared" si="79"/>
        <v>96998.28172043011</v>
      </c>
      <c r="BP770" s="286"/>
    </row>
    <row r="771" spans="2:68" s="10" customFormat="1" ht="13.15" customHeight="1">
      <c r="B771" s="378">
        <v>46</v>
      </c>
      <c r="C771" s="373" t="s">
        <v>24</v>
      </c>
      <c r="D771" s="354">
        <v>204511650</v>
      </c>
      <c r="E771" s="354">
        <v>268</v>
      </c>
      <c r="F771" s="47" t="s">
        <v>107</v>
      </c>
      <c r="G771" s="77">
        <v>1871370</v>
      </c>
      <c r="H771" s="64">
        <f>IFERROR(G771/D771,"-")</f>
        <v>9.1504322614384074E-3</v>
      </c>
      <c r="I771" s="77">
        <v>54</v>
      </c>
      <c r="J771" s="64">
        <f>IFERROR(I771/E771,"-")</f>
        <v>0.20149253731343283</v>
      </c>
      <c r="K771" s="80">
        <f t="shared" si="72"/>
        <v>34655</v>
      </c>
      <c r="L771" s="354">
        <v>1325644420</v>
      </c>
      <c r="M771" s="354">
        <v>2783</v>
      </c>
      <c r="N771" s="47" t="s">
        <v>107</v>
      </c>
      <c r="O771" s="77">
        <v>26307778</v>
      </c>
      <c r="P771" s="64">
        <f>IFERROR(O771/L771,"-")</f>
        <v>1.9845274949371414E-2</v>
      </c>
      <c r="Q771" s="77">
        <v>436</v>
      </c>
      <c r="R771" s="64">
        <f>IFERROR(Q771/M771,"-")</f>
        <v>0.15666546891843333</v>
      </c>
      <c r="S771" s="80">
        <f t="shared" si="73"/>
        <v>60338.940366972478</v>
      </c>
      <c r="T771" s="354">
        <v>40142520</v>
      </c>
      <c r="U771" s="354">
        <v>154</v>
      </c>
      <c r="V771" s="47" t="s">
        <v>107</v>
      </c>
      <c r="W771" s="77">
        <v>4623598</v>
      </c>
      <c r="X771" s="64">
        <f>IFERROR(W771/T771,"-")</f>
        <v>0.11517956520915977</v>
      </c>
      <c r="Y771" s="77">
        <v>14</v>
      </c>
      <c r="Z771" s="64">
        <f>IFERROR(Y771/U771,"-")</f>
        <v>9.0909090909090912E-2</v>
      </c>
      <c r="AA771" s="191">
        <f t="shared" si="74"/>
        <v>330257</v>
      </c>
      <c r="AB771" s="354">
        <v>100196280</v>
      </c>
      <c r="AC771" s="354">
        <v>307</v>
      </c>
      <c r="AD771" s="47" t="s">
        <v>107</v>
      </c>
      <c r="AE771" s="77">
        <v>1066826</v>
      </c>
      <c r="AF771" s="64">
        <f>IFERROR(AE771/AB771,"-")</f>
        <v>1.0647361359124311E-2</v>
      </c>
      <c r="AG771" s="77">
        <v>29</v>
      </c>
      <c r="AH771" s="64">
        <f>IFERROR(AG771/AC771,"-")</f>
        <v>9.4462540716612378E-2</v>
      </c>
      <c r="AI771" s="80">
        <f t="shared" si="75"/>
        <v>36787.103448275862</v>
      </c>
      <c r="AJ771" s="354">
        <v>532857170</v>
      </c>
      <c r="AK771" s="354">
        <v>948</v>
      </c>
      <c r="AL771" s="47" t="s">
        <v>107</v>
      </c>
      <c r="AM771" s="77">
        <v>4393799</v>
      </c>
      <c r="AN771" s="64">
        <f>IFERROR(AM771/AJ771,"-")</f>
        <v>8.2457349687159124E-3</v>
      </c>
      <c r="AO771" s="77">
        <v>147</v>
      </c>
      <c r="AP771" s="64">
        <f>IFERROR(AO771/AK771,"-")</f>
        <v>0.1550632911392405</v>
      </c>
      <c r="AQ771" s="80">
        <f t="shared" si="76"/>
        <v>29889.789115646257</v>
      </c>
      <c r="AR771" s="354">
        <v>642757030</v>
      </c>
      <c r="AS771" s="354">
        <v>1349</v>
      </c>
      <c r="AT771" s="47" t="s">
        <v>107</v>
      </c>
      <c r="AU771" s="77">
        <v>15918106</v>
      </c>
      <c r="AV771" s="64">
        <f>IFERROR(AU771/AR771,"-")</f>
        <v>2.4765354958466965E-2</v>
      </c>
      <c r="AW771" s="80">
        <v>235</v>
      </c>
      <c r="AX771" s="67">
        <f>IFERROR(AW771/AS771,"-")</f>
        <v>0.17420311341734618</v>
      </c>
      <c r="AY771" s="191">
        <f t="shared" si="77"/>
        <v>67736.621276595746</v>
      </c>
      <c r="AZ771" s="354">
        <v>183607080</v>
      </c>
      <c r="BA771" s="354">
        <v>181</v>
      </c>
      <c r="BB771" s="47" t="s">
        <v>107</v>
      </c>
      <c r="BC771" s="77">
        <v>9528811</v>
      </c>
      <c r="BD771" s="64">
        <f>IFERROR(BC771/AZ771,"-")</f>
        <v>5.1897840758646126E-2</v>
      </c>
      <c r="BE771" s="77">
        <v>56</v>
      </c>
      <c r="BF771" s="64">
        <f>IFERROR(BE771/BA771,"-")</f>
        <v>0.30939226519337015</v>
      </c>
      <c r="BG771" s="80">
        <f t="shared" si="78"/>
        <v>170157.33928571429</v>
      </c>
      <c r="BH771" s="354">
        <v>540019110</v>
      </c>
      <c r="BI771" s="354">
        <v>1406</v>
      </c>
      <c r="BJ771" s="47" t="s">
        <v>107</v>
      </c>
      <c r="BK771" s="77">
        <v>7233619</v>
      </c>
      <c r="BL771" s="64">
        <f>IFERROR(BK771/BH771,"-")</f>
        <v>1.3395116702444105E-2</v>
      </c>
      <c r="BM771" s="77">
        <v>159</v>
      </c>
      <c r="BN771" s="64">
        <f>IFERROR(BM771/BI771,"-")</f>
        <v>0.11308677098150782</v>
      </c>
      <c r="BO771" s="191">
        <f t="shared" si="79"/>
        <v>45494.459119496853</v>
      </c>
      <c r="BP771" s="286"/>
    </row>
    <row r="772" spans="2:68" s="10" customFormat="1" ht="13.15" customHeight="1">
      <c r="B772" s="379"/>
      <c r="C772" s="374"/>
      <c r="D772" s="355"/>
      <c r="E772" s="355"/>
      <c r="F772" s="48" t="s">
        <v>108</v>
      </c>
      <c r="G772" s="78">
        <v>1366411</v>
      </c>
      <c r="H772" s="65">
        <f>IFERROR(G772/D771,"-")</f>
        <v>6.6813357576451021E-3</v>
      </c>
      <c r="I772" s="78">
        <v>63</v>
      </c>
      <c r="J772" s="65">
        <f>IFERROR(I772/E771,"-")</f>
        <v>0.23507462686567165</v>
      </c>
      <c r="K772" s="81">
        <f t="shared" si="72"/>
        <v>21689.063492063491</v>
      </c>
      <c r="L772" s="355"/>
      <c r="M772" s="355"/>
      <c r="N772" s="48" t="s">
        <v>108</v>
      </c>
      <c r="O772" s="78">
        <v>24901014</v>
      </c>
      <c r="P772" s="65">
        <f>IFERROR(O772/L771,"-")</f>
        <v>1.8784082386134889E-2</v>
      </c>
      <c r="Q772" s="78">
        <v>441</v>
      </c>
      <c r="R772" s="65">
        <f>IFERROR(Q772/M771,"-")</f>
        <v>0.15846209126841537</v>
      </c>
      <c r="S772" s="81">
        <f t="shared" si="73"/>
        <v>56464.884353741494</v>
      </c>
      <c r="T772" s="355"/>
      <c r="U772" s="355"/>
      <c r="V772" s="48" t="s">
        <v>108</v>
      </c>
      <c r="W772" s="78">
        <v>3615410</v>
      </c>
      <c r="X772" s="65">
        <f>IFERROR(W772/T771,"-")</f>
        <v>9.0064350718390376E-2</v>
      </c>
      <c r="Y772" s="78">
        <v>20</v>
      </c>
      <c r="Z772" s="65">
        <f>IFERROR(Y772/U771,"-")</f>
        <v>0.12987012987012986</v>
      </c>
      <c r="AA772" s="192">
        <f t="shared" si="74"/>
        <v>180770.5</v>
      </c>
      <c r="AB772" s="355"/>
      <c r="AC772" s="355"/>
      <c r="AD772" s="48" t="s">
        <v>108</v>
      </c>
      <c r="AE772" s="78">
        <v>8243758</v>
      </c>
      <c r="AF772" s="65">
        <f>IFERROR(AE772/AB771,"-")</f>
        <v>8.2276088493504942E-2</v>
      </c>
      <c r="AG772" s="78">
        <v>33</v>
      </c>
      <c r="AH772" s="65">
        <f>IFERROR(AG772/AC771,"-")</f>
        <v>0.10749185667752444</v>
      </c>
      <c r="AI772" s="81">
        <f t="shared" si="75"/>
        <v>249810.84848484848</v>
      </c>
      <c r="AJ772" s="355"/>
      <c r="AK772" s="355"/>
      <c r="AL772" s="48" t="s">
        <v>108</v>
      </c>
      <c r="AM772" s="78">
        <v>5360910</v>
      </c>
      <c r="AN772" s="65">
        <f>IFERROR(AM772/AJ771,"-")</f>
        <v>1.0060688495568147E-2</v>
      </c>
      <c r="AO772" s="78">
        <v>169</v>
      </c>
      <c r="AP772" s="65">
        <f>IFERROR(AO772/AK771,"-")</f>
        <v>0.17827004219409281</v>
      </c>
      <c r="AQ772" s="81">
        <f t="shared" si="76"/>
        <v>31721.360946745561</v>
      </c>
      <c r="AR772" s="355"/>
      <c r="AS772" s="355"/>
      <c r="AT772" s="48" t="s">
        <v>108</v>
      </c>
      <c r="AU772" s="78">
        <v>7663708</v>
      </c>
      <c r="AV772" s="65">
        <f>IFERROR(AU772/AR771,"-")</f>
        <v>1.1923180365681881E-2</v>
      </c>
      <c r="AW772" s="81">
        <v>216</v>
      </c>
      <c r="AX772" s="65">
        <f>IFERROR(AW772/AS771,"-")</f>
        <v>0.16011860637509265</v>
      </c>
      <c r="AY772" s="284">
        <f t="shared" si="77"/>
        <v>35480.129629629628</v>
      </c>
      <c r="AZ772" s="355"/>
      <c r="BA772" s="355"/>
      <c r="BB772" s="48" t="s">
        <v>108</v>
      </c>
      <c r="BC772" s="78">
        <v>651273</v>
      </c>
      <c r="BD772" s="65">
        <f>IFERROR(BC772/AZ771,"-")</f>
        <v>3.5471017784281522E-3</v>
      </c>
      <c r="BE772" s="78">
        <v>38</v>
      </c>
      <c r="BF772" s="65">
        <f>IFERROR(BE772/BA771,"-")</f>
        <v>0.20994475138121546</v>
      </c>
      <c r="BG772" s="81">
        <f t="shared" si="78"/>
        <v>17138.763157894737</v>
      </c>
      <c r="BH772" s="355"/>
      <c r="BI772" s="355"/>
      <c r="BJ772" s="48" t="s">
        <v>108</v>
      </c>
      <c r="BK772" s="78">
        <v>7878007</v>
      </c>
      <c r="BL772" s="65">
        <f>IFERROR(BK772/BH771,"-")</f>
        <v>1.4588385585095313E-2</v>
      </c>
      <c r="BM772" s="78">
        <v>205</v>
      </c>
      <c r="BN772" s="65">
        <f>IFERROR(BM772/BI771,"-")</f>
        <v>0.14580369843527738</v>
      </c>
      <c r="BO772" s="192">
        <f t="shared" si="79"/>
        <v>38429.302439024388</v>
      </c>
      <c r="BP772" s="286"/>
    </row>
    <row r="773" spans="2:68" s="10" customFormat="1" ht="13.15" customHeight="1">
      <c r="B773" s="379"/>
      <c r="C773" s="374"/>
      <c r="D773" s="355"/>
      <c r="E773" s="355"/>
      <c r="F773" s="49" t="s">
        <v>109</v>
      </c>
      <c r="G773" s="78">
        <v>5384189</v>
      </c>
      <c r="H773" s="65">
        <f>IFERROR(G773/D771,"-")</f>
        <v>2.6327052762030918E-2</v>
      </c>
      <c r="I773" s="78">
        <v>100</v>
      </c>
      <c r="J773" s="65">
        <f>IFERROR(I773/E771,"-")</f>
        <v>0.37313432835820898</v>
      </c>
      <c r="K773" s="81">
        <f t="shared" si="72"/>
        <v>53841.89</v>
      </c>
      <c r="L773" s="355"/>
      <c r="M773" s="355"/>
      <c r="N773" s="49" t="s">
        <v>109</v>
      </c>
      <c r="O773" s="78">
        <v>44165589</v>
      </c>
      <c r="P773" s="65">
        <f>IFERROR(O773/L771,"-")</f>
        <v>3.3316316452340969E-2</v>
      </c>
      <c r="Q773" s="78">
        <v>781</v>
      </c>
      <c r="R773" s="65">
        <f>IFERROR(Q773/M771,"-")</f>
        <v>0.28063241106719367</v>
      </c>
      <c r="S773" s="81">
        <f t="shared" si="73"/>
        <v>56550.049935979514</v>
      </c>
      <c r="T773" s="355"/>
      <c r="U773" s="355"/>
      <c r="V773" s="49" t="s">
        <v>109</v>
      </c>
      <c r="W773" s="78">
        <v>0</v>
      </c>
      <c r="X773" s="65">
        <f>IFERROR(W773/T771,"-")</f>
        <v>0</v>
      </c>
      <c r="Y773" s="78">
        <v>0</v>
      </c>
      <c r="Z773" s="65">
        <f>IFERROR(Y773/U771,"-")</f>
        <v>0</v>
      </c>
      <c r="AA773" s="192" t="str">
        <f t="shared" si="74"/>
        <v>-</v>
      </c>
      <c r="AB773" s="355"/>
      <c r="AC773" s="355"/>
      <c r="AD773" s="49" t="s">
        <v>109</v>
      </c>
      <c r="AE773" s="78">
        <v>0</v>
      </c>
      <c r="AF773" s="65">
        <f>IFERROR(AE773/AB771,"-")</f>
        <v>0</v>
      </c>
      <c r="AG773" s="78">
        <v>0</v>
      </c>
      <c r="AH773" s="65">
        <f>IFERROR(AG773/AC771,"-")</f>
        <v>0</v>
      </c>
      <c r="AI773" s="81" t="str">
        <f t="shared" si="75"/>
        <v>-</v>
      </c>
      <c r="AJ773" s="355"/>
      <c r="AK773" s="355"/>
      <c r="AL773" s="49" t="s">
        <v>109</v>
      </c>
      <c r="AM773" s="78">
        <v>21325546</v>
      </c>
      <c r="AN773" s="65">
        <f>IFERROR(AM773/AJ771,"-")</f>
        <v>4.0021129864875424E-2</v>
      </c>
      <c r="AO773" s="78">
        <v>367</v>
      </c>
      <c r="AP773" s="65">
        <f>IFERROR(AO773/AK771,"-")</f>
        <v>0.3871308016877637</v>
      </c>
      <c r="AQ773" s="81">
        <f t="shared" si="76"/>
        <v>58107.754768392369</v>
      </c>
      <c r="AR773" s="355"/>
      <c r="AS773" s="355"/>
      <c r="AT773" s="49" t="s">
        <v>109</v>
      </c>
      <c r="AU773" s="78">
        <v>22840043</v>
      </c>
      <c r="AV773" s="65">
        <f>IFERROR(AU773/AR771,"-")</f>
        <v>3.5534489603326468E-2</v>
      </c>
      <c r="AW773" s="81">
        <v>414</v>
      </c>
      <c r="AX773" s="65">
        <f>IFERROR(AW773/AS771,"-")</f>
        <v>0.30689399555226093</v>
      </c>
      <c r="AY773" s="284">
        <f t="shared" si="77"/>
        <v>55169.185990338163</v>
      </c>
      <c r="AZ773" s="355"/>
      <c r="BA773" s="355"/>
      <c r="BB773" s="49" t="s">
        <v>109</v>
      </c>
      <c r="BC773" s="78">
        <v>3265721</v>
      </c>
      <c r="BD773" s="65">
        <f>IFERROR(BC773/AZ771,"-")</f>
        <v>1.7786465532810609E-2</v>
      </c>
      <c r="BE773" s="78">
        <v>54</v>
      </c>
      <c r="BF773" s="65">
        <f>IFERROR(BE773/BA771,"-")</f>
        <v>0.2983425414364641</v>
      </c>
      <c r="BG773" s="81">
        <f t="shared" si="78"/>
        <v>60476.314814814818</v>
      </c>
      <c r="BH773" s="355"/>
      <c r="BI773" s="355"/>
      <c r="BJ773" s="49" t="s">
        <v>109</v>
      </c>
      <c r="BK773" s="78">
        <v>14531762</v>
      </c>
      <c r="BL773" s="65">
        <f>IFERROR(BK773/BH771,"-")</f>
        <v>2.6909718065347723E-2</v>
      </c>
      <c r="BM773" s="78">
        <v>291</v>
      </c>
      <c r="BN773" s="65">
        <f>IFERROR(BM773/BI771,"-")</f>
        <v>0.2069701280227596</v>
      </c>
      <c r="BO773" s="192">
        <f t="shared" si="79"/>
        <v>49937.326460481097</v>
      </c>
      <c r="BP773" s="286"/>
    </row>
    <row r="774" spans="2:68" s="10" customFormat="1" ht="13.15" customHeight="1">
      <c r="B774" s="379"/>
      <c r="C774" s="374"/>
      <c r="D774" s="355"/>
      <c r="E774" s="355"/>
      <c r="F774" s="49" t="s">
        <v>110</v>
      </c>
      <c r="G774" s="78">
        <v>147627</v>
      </c>
      <c r="H774" s="65">
        <f>IFERROR(G774/D771,"-")</f>
        <v>7.2185129795784245E-4</v>
      </c>
      <c r="I774" s="78">
        <v>17</v>
      </c>
      <c r="J774" s="65">
        <f>IFERROR(I774/E771,"-")</f>
        <v>6.3432835820895525E-2</v>
      </c>
      <c r="K774" s="81">
        <f t="shared" si="72"/>
        <v>8683.9411764705874</v>
      </c>
      <c r="L774" s="355"/>
      <c r="M774" s="355"/>
      <c r="N774" s="49" t="s">
        <v>110</v>
      </c>
      <c r="O774" s="78">
        <v>3182084</v>
      </c>
      <c r="P774" s="65">
        <f>IFERROR(O774/L771,"-")</f>
        <v>2.4004053817086183E-3</v>
      </c>
      <c r="Q774" s="78">
        <v>128</v>
      </c>
      <c r="R774" s="65">
        <f>IFERROR(Q774/M771,"-")</f>
        <v>4.5993532159540065E-2</v>
      </c>
      <c r="S774" s="81">
        <f t="shared" si="73"/>
        <v>24860.03125</v>
      </c>
      <c r="T774" s="355"/>
      <c r="U774" s="355"/>
      <c r="V774" s="49" t="s">
        <v>110</v>
      </c>
      <c r="W774" s="78">
        <v>0</v>
      </c>
      <c r="X774" s="65">
        <f>IFERROR(W774/T771,"-")</f>
        <v>0</v>
      </c>
      <c r="Y774" s="78">
        <v>0</v>
      </c>
      <c r="Z774" s="65">
        <f>IFERROR(Y774/U771,"-")</f>
        <v>0</v>
      </c>
      <c r="AA774" s="192" t="str">
        <f t="shared" si="74"/>
        <v>-</v>
      </c>
      <c r="AB774" s="355"/>
      <c r="AC774" s="355"/>
      <c r="AD774" s="49" t="s">
        <v>110</v>
      </c>
      <c r="AE774" s="78">
        <v>0</v>
      </c>
      <c r="AF774" s="65">
        <f>IFERROR(AE774/AB771,"-")</f>
        <v>0</v>
      </c>
      <c r="AG774" s="78">
        <v>0</v>
      </c>
      <c r="AH774" s="65">
        <f>IFERROR(AG774/AC771,"-")</f>
        <v>0</v>
      </c>
      <c r="AI774" s="81" t="str">
        <f t="shared" si="75"/>
        <v>-</v>
      </c>
      <c r="AJ774" s="355"/>
      <c r="AK774" s="355"/>
      <c r="AL774" s="49" t="s">
        <v>110</v>
      </c>
      <c r="AM774" s="78">
        <v>2159325</v>
      </c>
      <c r="AN774" s="65">
        <f>IFERROR(AM774/AJ771,"-")</f>
        <v>4.0523523404967978E-3</v>
      </c>
      <c r="AO774" s="78">
        <v>54</v>
      </c>
      <c r="AP774" s="65">
        <f>IFERROR(AO774/AK771,"-")</f>
        <v>5.6962025316455694E-2</v>
      </c>
      <c r="AQ774" s="81">
        <f t="shared" si="76"/>
        <v>39987.5</v>
      </c>
      <c r="AR774" s="355"/>
      <c r="AS774" s="355"/>
      <c r="AT774" s="49" t="s">
        <v>110</v>
      </c>
      <c r="AU774" s="78">
        <v>1022759</v>
      </c>
      <c r="AV774" s="65">
        <f>IFERROR(AU774/AR771,"-")</f>
        <v>1.591206244760948E-3</v>
      </c>
      <c r="AW774" s="81">
        <v>74</v>
      </c>
      <c r="AX774" s="65">
        <f>IFERROR(AW774/AS771,"-")</f>
        <v>5.4855448480355819E-2</v>
      </c>
      <c r="AY774" s="284">
        <f t="shared" si="77"/>
        <v>13821.067567567568</v>
      </c>
      <c r="AZ774" s="355"/>
      <c r="BA774" s="355"/>
      <c r="BB774" s="49" t="s">
        <v>110</v>
      </c>
      <c r="BC774" s="78">
        <v>315212</v>
      </c>
      <c r="BD774" s="65">
        <f>IFERROR(BC774/AZ771,"-")</f>
        <v>1.7167747561804261E-3</v>
      </c>
      <c r="BE774" s="78">
        <v>12</v>
      </c>
      <c r="BF774" s="65">
        <f>IFERROR(BE774/BA771,"-")</f>
        <v>6.6298342541436461E-2</v>
      </c>
      <c r="BG774" s="81">
        <f t="shared" si="78"/>
        <v>26267.666666666668</v>
      </c>
      <c r="BH774" s="355"/>
      <c r="BI774" s="355"/>
      <c r="BJ774" s="49" t="s">
        <v>110</v>
      </c>
      <c r="BK774" s="78">
        <v>2022322</v>
      </c>
      <c r="BL774" s="65">
        <f>IFERROR(BK774/BH771,"-")</f>
        <v>3.7449082126001058E-3</v>
      </c>
      <c r="BM774" s="78">
        <v>51</v>
      </c>
      <c r="BN774" s="65">
        <f>IFERROR(BM774/BI771,"-")</f>
        <v>3.627311522048364E-2</v>
      </c>
      <c r="BO774" s="192">
        <f t="shared" si="79"/>
        <v>39653.372549019608</v>
      </c>
      <c r="BP774" s="286"/>
    </row>
    <row r="775" spans="2:68" s="10" customFormat="1" ht="13.15" customHeight="1">
      <c r="B775" s="379"/>
      <c r="C775" s="374"/>
      <c r="D775" s="355"/>
      <c r="E775" s="355"/>
      <c r="F775" s="49" t="s">
        <v>111</v>
      </c>
      <c r="G775" s="78">
        <v>6358819</v>
      </c>
      <c r="H775" s="65">
        <f>IFERROR(G775/D771,"-")</f>
        <v>3.1092698142135181E-2</v>
      </c>
      <c r="I775" s="78">
        <v>106</v>
      </c>
      <c r="J775" s="65">
        <f>IFERROR(I775/E771,"-")</f>
        <v>0.39552238805970147</v>
      </c>
      <c r="K775" s="81">
        <f t="shared" si="72"/>
        <v>59988.858490566039</v>
      </c>
      <c r="L775" s="355"/>
      <c r="M775" s="355"/>
      <c r="N775" s="49" t="s">
        <v>111</v>
      </c>
      <c r="O775" s="78">
        <v>25585350</v>
      </c>
      <c r="P775" s="65">
        <f>IFERROR(O775/L771,"-")</f>
        <v>1.9300311315759922E-2</v>
      </c>
      <c r="Q775" s="78">
        <v>784</v>
      </c>
      <c r="R775" s="65">
        <f>IFERROR(Q775/M771,"-")</f>
        <v>0.28171038447718288</v>
      </c>
      <c r="S775" s="81">
        <f t="shared" si="73"/>
        <v>32634.375</v>
      </c>
      <c r="T775" s="355"/>
      <c r="U775" s="355"/>
      <c r="V775" s="49" t="s">
        <v>111</v>
      </c>
      <c r="W775" s="78">
        <v>0</v>
      </c>
      <c r="X775" s="65">
        <f>IFERROR(W775/T771,"-")</f>
        <v>0</v>
      </c>
      <c r="Y775" s="78">
        <v>0</v>
      </c>
      <c r="Z775" s="65">
        <f>IFERROR(Y775/U771,"-")</f>
        <v>0</v>
      </c>
      <c r="AA775" s="192" t="str">
        <f t="shared" si="74"/>
        <v>-</v>
      </c>
      <c r="AB775" s="355"/>
      <c r="AC775" s="355"/>
      <c r="AD775" s="49" t="s">
        <v>111</v>
      </c>
      <c r="AE775" s="78">
        <v>0</v>
      </c>
      <c r="AF775" s="65">
        <f>IFERROR(AE775/AB771,"-")</f>
        <v>0</v>
      </c>
      <c r="AG775" s="78">
        <v>0</v>
      </c>
      <c r="AH775" s="65">
        <f>IFERROR(AG775/AC771,"-")</f>
        <v>0</v>
      </c>
      <c r="AI775" s="81" t="str">
        <f t="shared" si="75"/>
        <v>-</v>
      </c>
      <c r="AJ775" s="355"/>
      <c r="AK775" s="355"/>
      <c r="AL775" s="49" t="s">
        <v>111</v>
      </c>
      <c r="AM775" s="78">
        <v>12717532</v>
      </c>
      <c r="AN775" s="65">
        <f>IFERROR(AM775/AJ771,"-")</f>
        <v>2.3866680821804463E-2</v>
      </c>
      <c r="AO775" s="78">
        <v>351</v>
      </c>
      <c r="AP775" s="65">
        <f>IFERROR(AO775/AK771,"-")</f>
        <v>0.370253164556962</v>
      </c>
      <c r="AQ775" s="81">
        <f t="shared" si="76"/>
        <v>36232.284900284903</v>
      </c>
      <c r="AR775" s="355"/>
      <c r="AS775" s="355"/>
      <c r="AT775" s="49" t="s">
        <v>111</v>
      </c>
      <c r="AU775" s="78">
        <v>12867818</v>
      </c>
      <c r="AV775" s="65">
        <f>IFERROR(AU775/AR771,"-")</f>
        <v>2.0019723471558139E-2</v>
      </c>
      <c r="AW775" s="81">
        <v>433</v>
      </c>
      <c r="AX775" s="65">
        <f>IFERROR(AW775/AS771,"-")</f>
        <v>0.32097850259451444</v>
      </c>
      <c r="AY775" s="284">
        <f t="shared" si="77"/>
        <v>29717.824480369516</v>
      </c>
      <c r="AZ775" s="355"/>
      <c r="BA775" s="355"/>
      <c r="BB775" s="49" t="s">
        <v>111</v>
      </c>
      <c r="BC775" s="78">
        <v>2990030</v>
      </c>
      <c r="BD775" s="65">
        <f>IFERROR(BC775/AZ771,"-")</f>
        <v>1.6284938467514432E-2</v>
      </c>
      <c r="BE775" s="78">
        <v>51</v>
      </c>
      <c r="BF775" s="65">
        <f>IFERROR(BE775/BA771,"-")</f>
        <v>0.28176795580110497</v>
      </c>
      <c r="BG775" s="81">
        <f t="shared" si="78"/>
        <v>58628.039215686273</v>
      </c>
      <c r="BH775" s="355"/>
      <c r="BI775" s="355"/>
      <c r="BJ775" s="49" t="s">
        <v>111</v>
      </c>
      <c r="BK775" s="78">
        <v>6782146</v>
      </c>
      <c r="BL775" s="65">
        <f>IFERROR(BK775/BH771,"-")</f>
        <v>1.2559085177559735E-2</v>
      </c>
      <c r="BM775" s="78">
        <v>297</v>
      </c>
      <c r="BN775" s="65">
        <f>IFERROR(BM775/BI771,"-")</f>
        <v>0.21123755334281649</v>
      </c>
      <c r="BO775" s="192">
        <f t="shared" si="79"/>
        <v>22835.508417508416</v>
      </c>
      <c r="BP775" s="286"/>
    </row>
    <row r="776" spans="2:68" s="10" customFormat="1" ht="13.15" customHeight="1">
      <c r="B776" s="379"/>
      <c r="C776" s="374"/>
      <c r="D776" s="355"/>
      <c r="E776" s="355"/>
      <c r="F776" s="49" t="s">
        <v>112</v>
      </c>
      <c r="G776" s="78">
        <v>6144982</v>
      </c>
      <c r="H776" s="65">
        <f>IFERROR(G776/D771,"-")</f>
        <v>3.0047100006283262E-2</v>
      </c>
      <c r="I776" s="78">
        <v>111</v>
      </c>
      <c r="J776" s="65">
        <f>IFERROR(I776/E771,"-")</f>
        <v>0.41417910447761191</v>
      </c>
      <c r="K776" s="81">
        <f t="shared" si="72"/>
        <v>55360.198198198195</v>
      </c>
      <c r="L776" s="355"/>
      <c r="M776" s="355"/>
      <c r="N776" s="49" t="s">
        <v>112</v>
      </c>
      <c r="O776" s="78">
        <v>62929115</v>
      </c>
      <c r="P776" s="65">
        <f>IFERROR(O776/L771,"-")</f>
        <v>4.7470584155591286E-2</v>
      </c>
      <c r="Q776" s="78">
        <v>979</v>
      </c>
      <c r="R776" s="65">
        <f>IFERROR(Q776/M771,"-")</f>
        <v>0.35177865612648224</v>
      </c>
      <c r="S776" s="81">
        <f t="shared" si="73"/>
        <v>64278.97344228805</v>
      </c>
      <c r="T776" s="355"/>
      <c r="U776" s="355"/>
      <c r="V776" s="49" t="s">
        <v>112</v>
      </c>
      <c r="W776" s="78">
        <v>0</v>
      </c>
      <c r="X776" s="65">
        <f>IFERROR(W776/T771,"-")</f>
        <v>0</v>
      </c>
      <c r="Y776" s="78">
        <v>0</v>
      </c>
      <c r="Z776" s="65">
        <f>IFERROR(Y776/U771,"-")</f>
        <v>0</v>
      </c>
      <c r="AA776" s="192" t="str">
        <f t="shared" si="74"/>
        <v>-</v>
      </c>
      <c r="AB776" s="355"/>
      <c r="AC776" s="355"/>
      <c r="AD776" s="49" t="s">
        <v>112</v>
      </c>
      <c r="AE776" s="78">
        <v>0</v>
      </c>
      <c r="AF776" s="65">
        <f>IFERROR(AE776/AB771,"-")</f>
        <v>0</v>
      </c>
      <c r="AG776" s="78">
        <v>0</v>
      </c>
      <c r="AH776" s="65">
        <f>IFERROR(AG776/AC771,"-")</f>
        <v>0</v>
      </c>
      <c r="AI776" s="81" t="str">
        <f t="shared" si="75"/>
        <v>-</v>
      </c>
      <c r="AJ776" s="355"/>
      <c r="AK776" s="355"/>
      <c r="AL776" s="49" t="s">
        <v>112</v>
      </c>
      <c r="AM776" s="78">
        <v>29807470</v>
      </c>
      <c r="AN776" s="65">
        <f>IFERROR(AM776/AJ771,"-")</f>
        <v>5.5938948893190274E-2</v>
      </c>
      <c r="AO776" s="78">
        <v>451</v>
      </c>
      <c r="AP776" s="65">
        <f>IFERROR(AO776/AK771,"-")</f>
        <v>0.47573839662447259</v>
      </c>
      <c r="AQ776" s="81">
        <f t="shared" si="76"/>
        <v>66091.951219512193</v>
      </c>
      <c r="AR776" s="355"/>
      <c r="AS776" s="355"/>
      <c r="AT776" s="49" t="s">
        <v>112</v>
      </c>
      <c r="AU776" s="78">
        <v>33121645</v>
      </c>
      <c r="AV776" s="65">
        <f>IFERROR(AU776/AR771,"-")</f>
        <v>5.1530583803960882E-2</v>
      </c>
      <c r="AW776" s="81">
        <v>528</v>
      </c>
      <c r="AX776" s="65">
        <f>IFERROR(AW776/AS771,"-")</f>
        <v>0.39140103780578206</v>
      </c>
      <c r="AY776" s="284">
        <f t="shared" si="77"/>
        <v>62730.38825757576</v>
      </c>
      <c r="AZ776" s="355"/>
      <c r="BA776" s="355"/>
      <c r="BB776" s="49" t="s">
        <v>112</v>
      </c>
      <c r="BC776" s="78">
        <v>5887521</v>
      </c>
      <c r="BD776" s="65">
        <f>IFERROR(BC776/AZ771,"-")</f>
        <v>3.2065871316073434E-2</v>
      </c>
      <c r="BE776" s="78">
        <v>76</v>
      </c>
      <c r="BF776" s="65">
        <f>IFERROR(BE776/BA771,"-")</f>
        <v>0.41988950276243092</v>
      </c>
      <c r="BG776" s="81">
        <f t="shared" si="78"/>
        <v>77467.381578947374</v>
      </c>
      <c r="BH776" s="355"/>
      <c r="BI776" s="355"/>
      <c r="BJ776" s="49" t="s">
        <v>112</v>
      </c>
      <c r="BK776" s="78">
        <v>20670568</v>
      </c>
      <c r="BL776" s="65">
        <f>IFERROR(BK776/BH771,"-")</f>
        <v>3.8277475032318764E-2</v>
      </c>
      <c r="BM776" s="78">
        <v>397</v>
      </c>
      <c r="BN776" s="65">
        <f>IFERROR(BM776/BI771,"-")</f>
        <v>0.28236130867709813</v>
      </c>
      <c r="BO776" s="192">
        <f t="shared" si="79"/>
        <v>52066.921914357685</v>
      </c>
      <c r="BP776" s="286"/>
    </row>
    <row r="777" spans="2:68" s="10" customFormat="1" ht="13.15" customHeight="1">
      <c r="B777" s="379"/>
      <c r="C777" s="374"/>
      <c r="D777" s="355"/>
      <c r="E777" s="355"/>
      <c r="F777" s="49" t="s">
        <v>113</v>
      </c>
      <c r="G777" s="78">
        <v>14103958</v>
      </c>
      <c r="H777" s="65">
        <f>IFERROR(G777/D771,"-")</f>
        <v>6.8964081019345355E-2</v>
      </c>
      <c r="I777" s="78">
        <v>59</v>
      </c>
      <c r="J777" s="65">
        <f>IFERROR(I777/E771,"-")</f>
        <v>0.22014925373134328</v>
      </c>
      <c r="K777" s="81">
        <f t="shared" si="72"/>
        <v>239050.13559322033</v>
      </c>
      <c r="L777" s="355"/>
      <c r="M777" s="355"/>
      <c r="N777" s="49" t="s">
        <v>113</v>
      </c>
      <c r="O777" s="78">
        <v>32748188</v>
      </c>
      <c r="P777" s="65">
        <f>IFERROR(O777/L771,"-")</f>
        <v>2.4703598873067334E-2</v>
      </c>
      <c r="Q777" s="78">
        <v>252</v>
      </c>
      <c r="R777" s="65">
        <f>IFERROR(Q777/M771,"-")</f>
        <v>9.0549766439094501E-2</v>
      </c>
      <c r="S777" s="81">
        <f t="shared" si="73"/>
        <v>129953.12698412698</v>
      </c>
      <c r="T777" s="355"/>
      <c r="U777" s="355"/>
      <c r="V777" s="49" t="s">
        <v>113</v>
      </c>
      <c r="W777" s="78">
        <v>51364</v>
      </c>
      <c r="X777" s="65">
        <f>IFERROR(W777/T771,"-")</f>
        <v>1.2795409954332712E-3</v>
      </c>
      <c r="Y777" s="78">
        <v>2</v>
      </c>
      <c r="Z777" s="65">
        <f>IFERROR(Y777/U771,"-")</f>
        <v>1.2987012987012988E-2</v>
      </c>
      <c r="AA777" s="192">
        <f t="shared" si="74"/>
        <v>25682</v>
      </c>
      <c r="AB777" s="355"/>
      <c r="AC777" s="355"/>
      <c r="AD777" s="49" t="s">
        <v>113</v>
      </c>
      <c r="AE777" s="78">
        <v>109704</v>
      </c>
      <c r="AF777" s="65">
        <f>IFERROR(AE777/AB771,"-")</f>
        <v>1.0948909480471729E-3</v>
      </c>
      <c r="AG777" s="78">
        <v>6</v>
      </c>
      <c r="AH777" s="65">
        <f>IFERROR(AG777/AC771,"-")</f>
        <v>1.9543973941368076E-2</v>
      </c>
      <c r="AI777" s="81">
        <f t="shared" si="75"/>
        <v>18284</v>
      </c>
      <c r="AJ777" s="355"/>
      <c r="AK777" s="355"/>
      <c r="AL777" s="49" t="s">
        <v>113</v>
      </c>
      <c r="AM777" s="78">
        <v>17837678</v>
      </c>
      <c r="AN777" s="65">
        <f>IFERROR(AM777/AJ771,"-")</f>
        <v>3.3475533415455401E-2</v>
      </c>
      <c r="AO777" s="78">
        <v>117</v>
      </c>
      <c r="AP777" s="65">
        <f>IFERROR(AO777/AK771,"-")</f>
        <v>0.12341772151898735</v>
      </c>
      <c r="AQ777" s="81">
        <f t="shared" si="76"/>
        <v>152458.78632478631</v>
      </c>
      <c r="AR777" s="355"/>
      <c r="AS777" s="355"/>
      <c r="AT777" s="49" t="s">
        <v>113</v>
      </c>
      <c r="AU777" s="78">
        <v>14713647</v>
      </c>
      <c r="AV777" s="65">
        <f>IFERROR(AU777/AR771,"-")</f>
        <v>2.289146024587238E-2</v>
      </c>
      <c r="AW777" s="81">
        <v>125</v>
      </c>
      <c r="AX777" s="65">
        <f>IFERROR(AW777/AS771,"-")</f>
        <v>9.2661230541141587E-2</v>
      </c>
      <c r="AY777" s="284">
        <f t="shared" si="77"/>
        <v>117709.17600000001</v>
      </c>
      <c r="AZ777" s="355"/>
      <c r="BA777" s="355"/>
      <c r="BB777" s="49" t="s">
        <v>113</v>
      </c>
      <c r="BC777" s="78">
        <v>9914442</v>
      </c>
      <c r="BD777" s="65">
        <f>IFERROR(BC777/AZ771,"-")</f>
        <v>5.3998146476704492E-2</v>
      </c>
      <c r="BE777" s="78">
        <v>37</v>
      </c>
      <c r="BF777" s="65">
        <f>IFERROR(BE777/BA771,"-")</f>
        <v>0.20441988950276244</v>
      </c>
      <c r="BG777" s="81">
        <f t="shared" si="78"/>
        <v>267957.89189189189</v>
      </c>
      <c r="BH777" s="355"/>
      <c r="BI777" s="355"/>
      <c r="BJ777" s="49" t="s">
        <v>113</v>
      </c>
      <c r="BK777" s="78">
        <v>6991231</v>
      </c>
      <c r="BL777" s="65">
        <f>IFERROR(BK777/BH771,"-")</f>
        <v>1.2946265920107902E-2</v>
      </c>
      <c r="BM777" s="78">
        <v>74</v>
      </c>
      <c r="BN777" s="65">
        <f>IFERROR(BM777/BI771,"-")</f>
        <v>5.2631578947368418E-2</v>
      </c>
      <c r="BO777" s="192">
        <f t="shared" si="79"/>
        <v>94476.0945945946</v>
      </c>
      <c r="BP777" s="286"/>
    </row>
    <row r="778" spans="2:68" s="10" customFormat="1" ht="13.15" customHeight="1">
      <c r="B778" s="379"/>
      <c r="C778" s="374"/>
      <c r="D778" s="355"/>
      <c r="E778" s="355"/>
      <c r="F778" s="49" t="s">
        <v>123</v>
      </c>
      <c r="G778" s="78">
        <v>0</v>
      </c>
      <c r="H778" s="65">
        <f>IFERROR(G778/D771,"-")</f>
        <v>0</v>
      </c>
      <c r="I778" s="78">
        <v>0</v>
      </c>
      <c r="J778" s="65">
        <f>IFERROR(I778/E771,"-")</f>
        <v>0</v>
      </c>
      <c r="K778" s="81" t="str">
        <f t="shared" si="72"/>
        <v>-</v>
      </c>
      <c r="L778" s="355"/>
      <c r="M778" s="355"/>
      <c r="N778" s="49" t="s">
        <v>123</v>
      </c>
      <c r="O778" s="78">
        <v>5380</v>
      </c>
      <c r="P778" s="65">
        <f>IFERROR(O778/L771,"-")</f>
        <v>4.0584035347880086E-6</v>
      </c>
      <c r="Q778" s="78">
        <v>1</v>
      </c>
      <c r="R778" s="65">
        <f>IFERROR(Q778/M771,"-")</f>
        <v>3.5932446999640676E-4</v>
      </c>
      <c r="S778" s="81">
        <f t="shared" si="73"/>
        <v>5380</v>
      </c>
      <c r="T778" s="355"/>
      <c r="U778" s="355"/>
      <c r="V778" s="49" t="s">
        <v>123</v>
      </c>
      <c r="W778" s="78">
        <v>0</v>
      </c>
      <c r="X778" s="65">
        <f>IFERROR(W778/T771,"-")</f>
        <v>0</v>
      </c>
      <c r="Y778" s="78">
        <v>0</v>
      </c>
      <c r="Z778" s="65">
        <f>IFERROR(Y778/U771,"-")</f>
        <v>0</v>
      </c>
      <c r="AA778" s="192" t="str">
        <f t="shared" si="74"/>
        <v>-</v>
      </c>
      <c r="AB778" s="355"/>
      <c r="AC778" s="355"/>
      <c r="AD778" s="49" t="s">
        <v>123</v>
      </c>
      <c r="AE778" s="78">
        <v>0</v>
      </c>
      <c r="AF778" s="65">
        <f>IFERROR(AE778/AB771,"-")</f>
        <v>0</v>
      </c>
      <c r="AG778" s="78">
        <v>0</v>
      </c>
      <c r="AH778" s="65">
        <f>IFERROR(AG778/AC771,"-")</f>
        <v>0</v>
      </c>
      <c r="AI778" s="81" t="str">
        <f t="shared" si="75"/>
        <v>-</v>
      </c>
      <c r="AJ778" s="355"/>
      <c r="AK778" s="355"/>
      <c r="AL778" s="49" t="s">
        <v>123</v>
      </c>
      <c r="AM778" s="78">
        <v>0</v>
      </c>
      <c r="AN778" s="65">
        <f>IFERROR(AM778/AJ771,"-")</f>
        <v>0</v>
      </c>
      <c r="AO778" s="78">
        <v>0</v>
      </c>
      <c r="AP778" s="65">
        <f>IFERROR(AO778/AK771,"-")</f>
        <v>0</v>
      </c>
      <c r="AQ778" s="81" t="str">
        <f t="shared" si="76"/>
        <v>-</v>
      </c>
      <c r="AR778" s="355"/>
      <c r="AS778" s="355"/>
      <c r="AT778" s="49" t="s">
        <v>123</v>
      </c>
      <c r="AU778" s="78">
        <v>5380</v>
      </c>
      <c r="AV778" s="65">
        <f>IFERROR(AU778/AR771,"-")</f>
        <v>8.3701923882497246E-6</v>
      </c>
      <c r="AW778" s="81">
        <v>1</v>
      </c>
      <c r="AX778" s="65">
        <f>IFERROR(AW778/AS771,"-")</f>
        <v>7.4128984432913266E-4</v>
      </c>
      <c r="AY778" s="284">
        <f t="shared" si="77"/>
        <v>5380</v>
      </c>
      <c r="AZ778" s="355"/>
      <c r="BA778" s="355"/>
      <c r="BB778" s="49" t="s">
        <v>123</v>
      </c>
      <c r="BC778" s="78">
        <v>0</v>
      </c>
      <c r="BD778" s="65">
        <f>IFERROR(BC778/AZ771,"-")</f>
        <v>0</v>
      </c>
      <c r="BE778" s="78">
        <v>0</v>
      </c>
      <c r="BF778" s="65">
        <f>IFERROR(BE778/BA771,"-")</f>
        <v>0</v>
      </c>
      <c r="BG778" s="81" t="str">
        <f t="shared" si="78"/>
        <v>-</v>
      </c>
      <c r="BH778" s="355"/>
      <c r="BI778" s="355"/>
      <c r="BJ778" s="49" t="s">
        <v>123</v>
      </c>
      <c r="BK778" s="78">
        <v>0</v>
      </c>
      <c r="BL778" s="65">
        <f>IFERROR(BK778/BH771,"-")</f>
        <v>0</v>
      </c>
      <c r="BM778" s="78">
        <v>0</v>
      </c>
      <c r="BN778" s="65">
        <f>IFERROR(BM778/BI771,"-")</f>
        <v>0</v>
      </c>
      <c r="BO778" s="192" t="str">
        <f t="shared" si="79"/>
        <v>-</v>
      </c>
      <c r="BP778" s="286"/>
    </row>
    <row r="779" spans="2:68" s="10" customFormat="1" ht="13.15" customHeight="1">
      <c r="B779" s="379"/>
      <c r="C779" s="374"/>
      <c r="D779" s="355"/>
      <c r="E779" s="355"/>
      <c r="F779" s="49" t="s">
        <v>114</v>
      </c>
      <c r="G779" s="78">
        <v>42137</v>
      </c>
      <c r="H779" s="65">
        <f>IFERROR(G779/D771,"-")</f>
        <v>2.0603716218611508E-4</v>
      </c>
      <c r="I779" s="78">
        <v>5</v>
      </c>
      <c r="J779" s="65">
        <f>IFERROR(I779/E771,"-")</f>
        <v>1.8656716417910446E-2</v>
      </c>
      <c r="K779" s="81">
        <f t="shared" si="72"/>
        <v>8427.4</v>
      </c>
      <c r="L779" s="355"/>
      <c r="M779" s="355"/>
      <c r="N779" s="49" t="s">
        <v>114</v>
      </c>
      <c r="O779" s="78">
        <v>245299</v>
      </c>
      <c r="P779" s="65">
        <f>IFERROR(O779/L771,"-")</f>
        <v>1.8504132503345053E-4</v>
      </c>
      <c r="Q779" s="78">
        <v>20</v>
      </c>
      <c r="R779" s="65">
        <f>IFERROR(Q779/M771,"-")</f>
        <v>7.1864893999281348E-3</v>
      </c>
      <c r="S779" s="81">
        <f t="shared" si="73"/>
        <v>12264.95</v>
      </c>
      <c r="T779" s="355"/>
      <c r="U779" s="355"/>
      <c r="V779" s="49" t="s">
        <v>114</v>
      </c>
      <c r="W779" s="78">
        <v>3695</v>
      </c>
      <c r="X779" s="65">
        <f>IFERROR(W779/T771,"-")</f>
        <v>9.2047036409273757E-5</v>
      </c>
      <c r="Y779" s="78">
        <v>1</v>
      </c>
      <c r="Z779" s="65">
        <f>IFERROR(Y779/U771,"-")</f>
        <v>6.4935064935064939E-3</v>
      </c>
      <c r="AA779" s="192">
        <f t="shared" si="74"/>
        <v>3695</v>
      </c>
      <c r="AB779" s="355"/>
      <c r="AC779" s="355"/>
      <c r="AD779" s="49" t="s">
        <v>114</v>
      </c>
      <c r="AE779" s="78">
        <v>15938</v>
      </c>
      <c r="AF779" s="65">
        <f>IFERROR(AE779/AB771,"-")</f>
        <v>1.5906778175796548E-4</v>
      </c>
      <c r="AG779" s="78">
        <v>2</v>
      </c>
      <c r="AH779" s="65">
        <f>IFERROR(AG779/AC771,"-")</f>
        <v>6.5146579804560263E-3</v>
      </c>
      <c r="AI779" s="81">
        <f t="shared" si="75"/>
        <v>7969</v>
      </c>
      <c r="AJ779" s="355"/>
      <c r="AK779" s="355"/>
      <c r="AL779" s="49" t="s">
        <v>114</v>
      </c>
      <c r="AM779" s="78">
        <v>92164</v>
      </c>
      <c r="AN779" s="65">
        <f>IFERROR(AM779/AJ771,"-")</f>
        <v>1.7296192148451338E-4</v>
      </c>
      <c r="AO779" s="78">
        <v>5</v>
      </c>
      <c r="AP779" s="65">
        <f>IFERROR(AO779/AK771,"-")</f>
        <v>5.2742616033755272E-3</v>
      </c>
      <c r="AQ779" s="81">
        <f t="shared" si="76"/>
        <v>18432.8</v>
      </c>
      <c r="AR779" s="355"/>
      <c r="AS779" s="355"/>
      <c r="AT779" s="49" t="s">
        <v>114</v>
      </c>
      <c r="AU779" s="78">
        <v>105495</v>
      </c>
      <c r="AV779" s="65">
        <f>IFERROR(AU779/AR771,"-")</f>
        <v>1.6412889330825366E-4</v>
      </c>
      <c r="AW779" s="81">
        <v>11</v>
      </c>
      <c r="AX779" s="65">
        <f>IFERROR(AW779/AS771,"-")</f>
        <v>8.1541882876204601E-3</v>
      </c>
      <c r="AY779" s="284">
        <f t="shared" si="77"/>
        <v>9590.454545454546</v>
      </c>
      <c r="AZ779" s="355"/>
      <c r="BA779" s="355"/>
      <c r="BB779" s="49" t="s">
        <v>114</v>
      </c>
      <c r="BC779" s="78">
        <v>84275</v>
      </c>
      <c r="BD779" s="65">
        <f>IFERROR(BC779/AZ771,"-")</f>
        <v>4.5899646135650105E-4</v>
      </c>
      <c r="BE779" s="78">
        <v>3</v>
      </c>
      <c r="BF779" s="65">
        <f>IFERROR(BE779/BA771,"-")</f>
        <v>1.6574585635359115E-2</v>
      </c>
      <c r="BG779" s="81">
        <f t="shared" si="78"/>
        <v>28091.666666666668</v>
      </c>
      <c r="BH779" s="355"/>
      <c r="BI779" s="355"/>
      <c r="BJ779" s="49" t="s">
        <v>114</v>
      </c>
      <c r="BK779" s="78">
        <v>124254</v>
      </c>
      <c r="BL779" s="65">
        <f>IFERROR(BK779/BH771,"-")</f>
        <v>2.3009185730482761E-4</v>
      </c>
      <c r="BM779" s="78">
        <v>6</v>
      </c>
      <c r="BN779" s="65">
        <f>IFERROR(BM779/BI771,"-")</f>
        <v>4.2674253200568994E-3</v>
      </c>
      <c r="BO779" s="192">
        <f t="shared" si="79"/>
        <v>20709</v>
      </c>
      <c r="BP779" s="286"/>
    </row>
    <row r="780" spans="2:68" s="10" customFormat="1" ht="13.15" customHeight="1">
      <c r="B780" s="379"/>
      <c r="C780" s="374"/>
      <c r="D780" s="355"/>
      <c r="E780" s="355"/>
      <c r="F780" s="49" t="s">
        <v>115</v>
      </c>
      <c r="G780" s="78">
        <v>122590</v>
      </c>
      <c r="H780" s="65">
        <f>IFERROR(G780/D771,"-")</f>
        <v>5.9942795434881095E-4</v>
      </c>
      <c r="I780" s="78">
        <v>11</v>
      </c>
      <c r="J780" s="65">
        <f>IFERROR(I780/E771,"-")</f>
        <v>4.1044776119402986E-2</v>
      </c>
      <c r="K780" s="81">
        <f t="shared" si="72"/>
        <v>11144.545454545454</v>
      </c>
      <c r="L780" s="355"/>
      <c r="M780" s="355"/>
      <c r="N780" s="49" t="s">
        <v>115</v>
      </c>
      <c r="O780" s="78">
        <v>712041</v>
      </c>
      <c r="P780" s="65">
        <f>IFERROR(O780/L771,"-")</f>
        <v>5.3712819912899422E-4</v>
      </c>
      <c r="Q780" s="78">
        <v>70</v>
      </c>
      <c r="R780" s="65">
        <f>IFERROR(Q780/M771,"-")</f>
        <v>2.5152712899748474E-2</v>
      </c>
      <c r="S780" s="81">
        <f t="shared" si="73"/>
        <v>10172.014285714286</v>
      </c>
      <c r="T780" s="355"/>
      <c r="U780" s="355"/>
      <c r="V780" s="49" t="s">
        <v>115</v>
      </c>
      <c r="W780" s="78">
        <v>12007</v>
      </c>
      <c r="X780" s="65">
        <f>IFERROR(W780/T771,"-")</f>
        <v>2.9910927365795669E-4</v>
      </c>
      <c r="Y780" s="78">
        <v>2</v>
      </c>
      <c r="Z780" s="65">
        <f>IFERROR(Y780/U771,"-")</f>
        <v>1.2987012987012988E-2</v>
      </c>
      <c r="AA780" s="192">
        <f t="shared" si="74"/>
        <v>6003.5</v>
      </c>
      <c r="AB780" s="355"/>
      <c r="AC780" s="355"/>
      <c r="AD780" s="49" t="s">
        <v>115</v>
      </c>
      <c r="AE780" s="78">
        <v>10560</v>
      </c>
      <c r="AF780" s="65">
        <f>IFERROR(AE780/AB771,"-")</f>
        <v>1.0539313435588626E-4</v>
      </c>
      <c r="AG780" s="78">
        <v>2</v>
      </c>
      <c r="AH780" s="65">
        <f>IFERROR(AG780/AC771,"-")</f>
        <v>6.5146579804560263E-3</v>
      </c>
      <c r="AI780" s="81">
        <f t="shared" si="75"/>
        <v>5280</v>
      </c>
      <c r="AJ780" s="355"/>
      <c r="AK780" s="355"/>
      <c r="AL780" s="49" t="s">
        <v>115</v>
      </c>
      <c r="AM780" s="78">
        <v>398298</v>
      </c>
      <c r="AN780" s="65">
        <f>IFERROR(AM780/AJ771,"-")</f>
        <v>7.4747610133499753E-4</v>
      </c>
      <c r="AO780" s="78">
        <v>34</v>
      </c>
      <c r="AP780" s="65">
        <f>IFERROR(AO780/AK771,"-")</f>
        <v>3.5864978902953586E-2</v>
      </c>
      <c r="AQ780" s="81">
        <f t="shared" si="76"/>
        <v>11714.64705882353</v>
      </c>
      <c r="AR780" s="355"/>
      <c r="AS780" s="355"/>
      <c r="AT780" s="49" t="s">
        <v>115</v>
      </c>
      <c r="AU780" s="78">
        <v>291176</v>
      </c>
      <c r="AV780" s="65">
        <f>IFERROR(AU780/AR771,"-")</f>
        <v>4.5301099234962858E-4</v>
      </c>
      <c r="AW780" s="81">
        <v>32</v>
      </c>
      <c r="AX780" s="65">
        <f>IFERROR(AW780/AS771,"-")</f>
        <v>2.3721275018532245E-2</v>
      </c>
      <c r="AY780" s="284">
        <f t="shared" si="77"/>
        <v>9099.25</v>
      </c>
      <c r="AZ780" s="355"/>
      <c r="BA780" s="355"/>
      <c r="BB780" s="49" t="s">
        <v>115</v>
      </c>
      <c r="BC780" s="78">
        <v>20325</v>
      </c>
      <c r="BD780" s="65">
        <f>IFERROR(BC780/AZ771,"-")</f>
        <v>1.1069834561935193E-4</v>
      </c>
      <c r="BE780" s="78">
        <v>8</v>
      </c>
      <c r="BF780" s="65">
        <f>IFERROR(BE780/BA771,"-")</f>
        <v>4.4198895027624308E-2</v>
      </c>
      <c r="BG780" s="81">
        <f t="shared" si="78"/>
        <v>2540.625</v>
      </c>
      <c r="BH780" s="355"/>
      <c r="BI780" s="355"/>
      <c r="BJ780" s="49" t="s">
        <v>115</v>
      </c>
      <c r="BK780" s="78">
        <v>384028</v>
      </c>
      <c r="BL780" s="65">
        <f>IFERROR(BK780/BH771,"-")</f>
        <v>7.1113779658649482E-4</v>
      </c>
      <c r="BM780" s="78">
        <v>32</v>
      </c>
      <c r="BN780" s="65">
        <f>IFERROR(BM780/BI771,"-")</f>
        <v>2.2759601706970129E-2</v>
      </c>
      <c r="BO780" s="192">
        <f t="shared" si="79"/>
        <v>12000.875</v>
      </c>
      <c r="BP780" s="286"/>
    </row>
    <row r="781" spans="2:68" s="10" customFormat="1" ht="13.15" customHeight="1">
      <c r="B781" s="379"/>
      <c r="C781" s="374"/>
      <c r="D781" s="355"/>
      <c r="E781" s="355"/>
      <c r="F781" s="49" t="s">
        <v>116</v>
      </c>
      <c r="G781" s="78">
        <v>27880</v>
      </c>
      <c r="H781" s="65">
        <f>IFERROR(G781/D771,"-")</f>
        <v>1.3632475215959579E-4</v>
      </c>
      <c r="I781" s="78">
        <v>2</v>
      </c>
      <c r="J781" s="65">
        <f>IFERROR(I781/E771,"-")</f>
        <v>7.462686567164179E-3</v>
      </c>
      <c r="K781" s="81">
        <f t="shared" si="72"/>
        <v>13940</v>
      </c>
      <c r="L781" s="355"/>
      <c r="M781" s="355"/>
      <c r="N781" s="49" t="s">
        <v>116</v>
      </c>
      <c r="O781" s="78">
        <v>165849</v>
      </c>
      <c r="P781" s="65">
        <f>IFERROR(O781/L771,"-")</f>
        <v>1.2510820963588411E-4</v>
      </c>
      <c r="Q781" s="78">
        <v>12</v>
      </c>
      <c r="R781" s="65">
        <f>IFERROR(Q781/M771,"-")</f>
        <v>4.3118936399568807E-3</v>
      </c>
      <c r="S781" s="81">
        <f t="shared" si="73"/>
        <v>13820.75</v>
      </c>
      <c r="T781" s="355"/>
      <c r="U781" s="355"/>
      <c r="V781" s="49" t="s">
        <v>116</v>
      </c>
      <c r="W781" s="78">
        <v>7771</v>
      </c>
      <c r="X781" s="65">
        <f>IFERROR(W781/T771,"-")</f>
        <v>1.935852557338204E-4</v>
      </c>
      <c r="Y781" s="78">
        <v>1</v>
      </c>
      <c r="Z781" s="65">
        <f>IFERROR(Y781/U771,"-")</f>
        <v>6.4935064935064939E-3</v>
      </c>
      <c r="AA781" s="192">
        <f t="shared" si="74"/>
        <v>7771</v>
      </c>
      <c r="AB781" s="355"/>
      <c r="AC781" s="355"/>
      <c r="AD781" s="49" t="s">
        <v>116</v>
      </c>
      <c r="AE781" s="78">
        <v>1041</v>
      </c>
      <c r="AF781" s="65">
        <f>IFERROR(AE781/AB771,"-")</f>
        <v>1.0389607278833106E-5</v>
      </c>
      <c r="AG781" s="78">
        <v>1</v>
      </c>
      <c r="AH781" s="65">
        <f>IFERROR(AG781/AC771,"-")</f>
        <v>3.2573289902280132E-3</v>
      </c>
      <c r="AI781" s="81">
        <f t="shared" si="75"/>
        <v>1041</v>
      </c>
      <c r="AJ781" s="355"/>
      <c r="AK781" s="355"/>
      <c r="AL781" s="49" t="s">
        <v>116</v>
      </c>
      <c r="AM781" s="78">
        <v>131084</v>
      </c>
      <c r="AN781" s="65">
        <f>IFERROR(AM781/AJ771,"-")</f>
        <v>2.4600213224117823E-4</v>
      </c>
      <c r="AO781" s="78">
        <v>5</v>
      </c>
      <c r="AP781" s="65">
        <f>IFERROR(AO781/AK771,"-")</f>
        <v>5.2742616033755272E-3</v>
      </c>
      <c r="AQ781" s="81">
        <f t="shared" si="76"/>
        <v>26216.799999999999</v>
      </c>
      <c r="AR781" s="355"/>
      <c r="AS781" s="355"/>
      <c r="AT781" s="49" t="s">
        <v>116</v>
      </c>
      <c r="AU781" s="78">
        <v>25953</v>
      </c>
      <c r="AV781" s="65">
        <f>IFERROR(AU781/AR771,"-")</f>
        <v>4.0377621385175672E-5</v>
      </c>
      <c r="AW781" s="81">
        <v>5</v>
      </c>
      <c r="AX781" s="65">
        <f>IFERROR(AW781/AS771,"-")</f>
        <v>3.7064492216456633E-3</v>
      </c>
      <c r="AY781" s="284">
        <f t="shared" si="77"/>
        <v>5190.6000000000004</v>
      </c>
      <c r="AZ781" s="355"/>
      <c r="BA781" s="355"/>
      <c r="BB781" s="49" t="s">
        <v>116</v>
      </c>
      <c r="BC781" s="78">
        <v>123188</v>
      </c>
      <c r="BD781" s="65">
        <f>IFERROR(BC781/AZ771,"-")</f>
        <v>6.7093273309504187E-4</v>
      </c>
      <c r="BE781" s="78">
        <v>4</v>
      </c>
      <c r="BF781" s="65">
        <f>IFERROR(BE781/BA771,"-")</f>
        <v>2.2099447513812154E-2</v>
      </c>
      <c r="BG781" s="81">
        <f t="shared" si="78"/>
        <v>30797</v>
      </c>
      <c r="BH781" s="355"/>
      <c r="BI781" s="355"/>
      <c r="BJ781" s="49" t="s">
        <v>116</v>
      </c>
      <c r="BK781" s="78">
        <v>40932</v>
      </c>
      <c r="BL781" s="65">
        <f>IFERROR(BK781/BH771,"-")</f>
        <v>7.5797317617148775E-5</v>
      </c>
      <c r="BM781" s="78">
        <v>6</v>
      </c>
      <c r="BN781" s="65">
        <f>IFERROR(BM781/BI771,"-")</f>
        <v>4.2674253200568994E-3</v>
      </c>
      <c r="BO781" s="192">
        <f t="shared" si="79"/>
        <v>6822</v>
      </c>
      <c r="BP781" s="286"/>
    </row>
    <row r="782" spans="2:68" s="10" customFormat="1" ht="13.15" customHeight="1">
      <c r="B782" s="379"/>
      <c r="C782" s="374"/>
      <c r="D782" s="355"/>
      <c r="E782" s="355"/>
      <c r="F782" s="49" t="s">
        <v>117</v>
      </c>
      <c r="G782" s="78">
        <v>831190</v>
      </c>
      <c r="H782" s="65">
        <f>IFERROR(G782/D771,"-")</f>
        <v>4.0642672434553244E-3</v>
      </c>
      <c r="I782" s="78">
        <v>5</v>
      </c>
      <c r="J782" s="65">
        <f>IFERROR(I782/E771,"-")</f>
        <v>1.8656716417910446E-2</v>
      </c>
      <c r="K782" s="81">
        <f t="shared" si="72"/>
        <v>166238</v>
      </c>
      <c r="L782" s="355"/>
      <c r="M782" s="355"/>
      <c r="N782" s="49" t="s">
        <v>117</v>
      </c>
      <c r="O782" s="78">
        <v>2165281</v>
      </c>
      <c r="P782" s="65">
        <f>IFERROR(O782/L771,"-")</f>
        <v>1.6333799375853745E-3</v>
      </c>
      <c r="Q782" s="78">
        <v>8</v>
      </c>
      <c r="R782" s="65">
        <f>IFERROR(Q782/M771,"-")</f>
        <v>2.8745957599712541E-3</v>
      </c>
      <c r="S782" s="81">
        <f t="shared" si="73"/>
        <v>270660.125</v>
      </c>
      <c r="T782" s="355"/>
      <c r="U782" s="355"/>
      <c r="V782" s="49" t="s">
        <v>117</v>
      </c>
      <c r="W782" s="78">
        <v>12202</v>
      </c>
      <c r="X782" s="65">
        <f>IFERROR(W782/T771,"-")</f>
        <v>3.0396696570120658E-4</v>
      </c>
      <c r="Y782" s="78">
        <v>1</v>
      </c>
      <c r="Z782" s="65">
        <f>IFERROR(Y782/U771,"-")</f>
        <v>6.4935064935064939E-3</v>
      </c>
      <c r="AA782" s="192">
        <f t="shared" si="74"/>
        <v>12202</v>
      </c>
      <c r="AB782" s="355"/>
      <c r="AC782" s="355"/>
      <c r="AD782" s="49" t="s">
        <v>117</v>
      </c>
      <c r="AE782" s="78">
        <v>0</v>
      </c>
      <c r="AF782" s="65">
        <f>IFERROR(AE782/AB771,"-")</f>
        <v>0</v>
      </c>
      <c r="AG782" s="78">
        <v>0</v>
      </c>
      <c r="AH782" s="65">
        <f>IFERROR(AG782/AC771,"-")</f>
        <v>0</v>
      </c>
      <c r="AI782" s="81" t="str">
        <f t="shared" si="75"/>
        <v>-</v>
      </c>
      <c r="AJ782" s="355"/>
      <c r="AK782" s="355"/>
      <c r="AL782" s="49" t="s">
        <v>117</v>
      </c>
      <c r="AM782" s="78">
        <v>2101290</v>
      </c>
      <c r="AN782" s="65">
        <f>IFERROR(AM782/AJ771,"-")</f>
        <v>3.9434394774119303E-3</v>
      </c>
      <c r="AO782" s="78">
        <v>4</v>
      </c>
      <c r="AP782" s="65">
        <f>IFERROR(AO782/AK771,"-")</f>
        <v>4.2194092827004216E-3</v>
      </c>
      <c r="AQ782" s="81">
        <f t="shared" si="76"/>
        <v>525322.5</v>
      </c>
      <c r="AR782" s="355"/>
      <c r="AS782" s="355"/>
      <c r="AT782" s="49" t="s">
        <v>117</v>
      </c>
      <c r="AU782" s="78">
        <v>51789</v>
      </c>
      <c r="AV782" s="65">
        <f>IFERROR(AU782/AR771,"-")</f>
        <v>8.0573214422874532E-5</v>
      </c>
      <c r="AW782" s="81">
        <v>3</v>
      </c>
      <c r="AX782" s="65">
        <f>IFERROR(AW782/AS771,"-")</f>
        <v>2.223869532987398E-3</v>
      </c>
      <c r="AY782" s="284">
        <f t="shared" si="77"/>
        <v>17263</v>
      </c>
      <c r="AZ782" s="355"/>
      <c r="BA782" s="355"/>
      <c r="BB782" s="49" t="s">
        <v>117</v>
      </c>
      <c r="BC782" s="78">
        <v>2151929</v>
      </c>
      <c r="BD782" s="65">
        <f>IFERROR(BC782/AZ771,"-")</f>
        <v>1.1720294228305358E-2</v>
      </c>
      <c r="BE782" s="78">
        <v>4</v>
      </c>
      <c r="BF782" s="65">
        <f>IFERROR(BE782/BA771,"-")</f>
        <v>2.2099447513812154E-2</v>
      </c>
      <c r="BG782" s="81">
        <f t="shared" si="78"/>
        <v>537982.25</v>
      </c>
      <c r="BH782" s="355"/>
      <c r="BI782" s="355"/>
      <c r="BJ782" s="49" t="s">
        <v>117</v>
      </c>
      <c r="BK782" s="78">
        <v>40981</v>
      </c>
      <c r="BL782" s="65">
        <f>IFERROR(BK782/BH771,"-")</f>
        <v>7.5888055146789156E-5</v>
      </c>
      <c r="BM782" s="78">
        <v>6</v>
      </c>
      <c r="BN782" s="65">
        <f>IFERROR(BM782/BI771,"-")</f>
        <v>4.2674253200568994E-3</v>
      </c>
      <c r="BO782" s="192">
        <f t="shared" si="79"/>
        <v>6830.166666666667</v>
      </c>
      <c r="BP782" s="286"/>
    </row>
    <row r="783" spans="2:68" s="10" customFormat="1" ht="13.15" customHeight="1">
      <c r="B783" s="379"/>
      <c r="C783" s="374"/>
      <c r="D783" s="355"/>
      <c r="E783" s="355"/>
      <c r="F783" s="49" t="s">
        <v>118</v>
      </c>
      <c r="G783" s="78">
        <v>2328028</v>
      </c>
      <c r="H783" s="65">
        <f>IFERROR(G783/D771,"-")</f>
        <v>1.1383351510781905E-2</v>
      </c>
      <c r="I783" s="78">
        <v>36</v>
      </c>
      <c r="J783" s="65">
        <f>IFERROR(I783/E771,"-")</f>
        <v>0.13432835820895522</v>
      </c>
      <c r="K783" s="81">
        <f t="shared" si="72"/>
        <v>64667.444444444445</v>
      </c>
      <c r="L783" s="355"/>
      <c r="M783" s="355"/>
      <c r="N783" s="49" t="s">
        <v>118</v>
      </c>
      <c r="O783" s="78">
        <v>8160228</v>
      </c>
      <c r="P783" s="65">
        <f>IFERROR(O783/L771,"-")</f>
        <v>6.1556688029509449E-3</v>
      </c>
      <c r="Q783" s="78">
        <v>202</v>
      </c>
      <c r="R783" s="65">
        <f>IFERROR(Q783/M771,"-")</f>
        <v>7.2583542939274159E-2</v>
      </c>
      <c r="S783" s="81">
        <f t="shared" si="73"/>
        <v>40397.168316831681</v>
      </c>
      <c r="T783" s="355"/>
      <c r="U783" s="355"/>
      <c r="V783" s="49" t="s">
        <v>118</v>
      </c>
      <c r="W783" s="78">
        <v>469143</v>
      </c>
      <c r="X783" s="65">
        <f>IFERROR(W783/T771,"-")</f>
        <v>1.168693445254558E-2</v>
      </c>
      <c r="Y783" s="78">
        <v>13</v>
      </c>
      <c r="Z783" s="65">
        <f>IFERROR(Y783/U771,"-")</f>
        <v>8.4415584415584416E-2</v>
      </c>
      <c r="AA783" s="192">
        <f t="shared" si="74"/>
        <v>36087.923076923078</v>
      </c>
      <c r="AB783" s="355"/>
      <c r="AC783" s="355"/>
      <c r="AD783" s="49" t="s">
        <v>118</v>
      </c>
      <c r="AE783" s="78">
        <v>195088</v>
      </c>
      <c r="AF783" s="65">
        <f>IFERROR(AE783/AB771,"-")</f>
        <v>1.9470583139413959E-3</v>
      </c>
      <c r="AG783" s="78">
        <v>8</v>
      </c>
      <c r="AH783" s="65">
        <f>IFERROR(AG783/AC771,"-")</f>
        <v>2.6058631921824105E-2</v>
      </c>
      <c r="AI783" s="81">
        <f t="shared" si="75"/>
        <v>24386</v>
      </c>
      <c r="AJ783" s="355"/>
      <c r="AK783" s="355"/>
      <c r="AL783" s="49" t="s">
        <v>118</v>
      </c>
      <c r="AM783" s="78">
        <v>3085206</v>
      </c>
      <c r="AN783" s="65">
        <f>IFERROR(AM783/AJ771,"-")</f>
        <v>5.7899305361697583E-3</v>
      </c>
      <c r="AO783" s="78">
        <v>84</v>
      </c>
      <c r="AP783" s="65">
        <f>IFERROR(AO783/AK771,"-")</f>
        <v>8.8607594936708861E-2</v>
      </c>
      <c r="AQ783" s="81">
        <f t="shared" si="76"/>
        <v>36728.642857142855</v>
      </c>
      <c r="AR783" s="355"/>
      <c r="AS783" s="355"/>
      <c r="AT783" s="49" t="s">
        <v>118</v>
      </c>
      <c r="AU783" s="78">
        <v>4404043</v>
      </c>
      <c r="AV783" s="65">
        <f>IFERROR(AU783/AR771,"-")</f>
        <v>6.851800594075183E-3</v>
      </c>
      <c r="AW783" s="81">
        <v>96</v>
      </c>
      <c r="AX783" s="65">
        <f>IFERROR(AW783/AS771,"-")</f>
        <v>7.1163825055596736E-2</v>
      </c>
      <c r="AY783" s="284">
        <f t="shared" si="77"/>
        <v>45875.447916666664</v>
      </c>
      <c r="AZ783" s="355"/>
      <c r="BA783" s="355"/>
      <c r="BB783" s="49" t="s">
        <v>118</v>
      </c>
      <c r="BC783" s="78">
        <v>1651634</v>
      </c>
      <c r="BD783" s="65">
        <f>IFERROR(BC783/AZ771,"-")</f>
        <v>8.9954810021487183E-3</v>
      </c>
      <c r="BE783" s="78">
        <v>16</v>
      </c>
      <c r="BF783" s="65">
        <f>IFERROR(BE783/BA771,"-")</f>
        <v>8.8397790055248615E-2</v>
      </c>
      <c r="BG783" s="81">
        <f t="shared" si="78"/>
        <v>103227.125</v>
      </c>
      <c r="BH783" s="355"/>
      <c r="BI783" s="355"/>
      <c r="BJ783" s="49" t="s">
        <v>118</v>
      </c>
      <c r="BK783" s="78">
        <v>2866028</v>
      </c>
      <c r="BL783" s="65">
        <f>IFERROR(BK783/BH771,"-")</f>
        <v>5.3072714408199367E-3</v>
      </c>
      <c r="BM783" s="78">
        <v>93</v>
      </c>
      <c r="BN783" s="65">
        <f>IFERROR(BM783/BI771,"-")</f>
        <v>6.6145092460881932E-2</v>
      </c>
      <c r="BO783" s="192">
        <f t="shared" si="79"/>
        <v>30817.505376344085</v>
      </c>
      <c r="BP783" s="286"/>
    </row>
    <row r="784" spans="2:68" s="10" customFormat="1" ht="13.15" customHeight="1">
      <c r="B784" s="379"/>
      <c r="C784" s="374"/>
      <c r="D784" s="355"/>
      <c r="E784" s="355"/>
      <c r="F784" s="49" t="s">
        <v>119</v>
      </c>
      <c r="G784" s="78">
        <v>3519249</v>
      </c>
      <c r="H784" s="65">
        <f>IFERROR(G784/D771,"-")</f>
        <v>1.7208061252256289E-2</v>
      </c>
      <c r="I784" s="78">
        <v>41</v>
      </c>
      <c r="J784" s="65">
        <f>IFERROR(I784/E771,"-")</f>
        <v>0.15298507462686567</v>
      </c>
      <c r="K784" s="81">
        <f t="shared" si="72"/>
        <v>85835.341463414632</v>
      </c>
      <c r="L784" s="355"/>
      <c r="M784" s="355"/>
      <c r="N784" s="49" t="s">
        <v>119</v>
      </c>
      <c r="O784" s="78">
        <v>19137671</v>
      </c>
      <c r="P784" s="65">
        <f>IFERROR(O784/L771,"-")</f>
        <v>1.4436504021191444E-2</v>
      </c>
      <c r="Q784" s="78">
        <v>223</v>
      </c>
      <c r="R784" s="65">
        <f>IFERROR(Q784/M771,"-")</f>
        <v>8.0129356809198707E-2</v>
      </c>
      <c r="S784" s="81">
        <f t="shared" si="73"/>
        <v>85819.152466367712</v>
      </c>
      <c r="T784" s="355"/>
      <c r="U784" s="355"/>
      <c r="V784" s="49" t="s">
        <v>119</v>
      </c>
      <c r="W784" s="78">
        <v>431588</v>
      </c>
      <c r="X784" s="65">
        <f>IFERROR(W784/T771,"-")</f>
        <v>1.0751392787498143E-2</v>
      </c>
      <c r="Y784" s="78">
        <v>6</v>
      </c>
      <c r="Z784" s="65">
        <f>IFERROR(Y784/U771,"-")</f>
        <v>3.896103896103896E-2</v>
      </c>
      <c r="AA784" s="192">
        <f t="shared" si="74"/>
        <v>71931.333333333328</v>
      </c>
      <c r="AB784" s="355"/>
      <c r="AC784" s="355"/>
      <c r="AD784" s="49" t="s">
        <v>119</v>
      </c>
      <c r="AE784" s="78">
        <v>784295</v>
      </c>
      <c r="AF784" s="65">
        <f>IFERROR(AE784/AB771,"-")</f>
        <v>7.8275860141713838E-3</v>
      </c>
      <c r="AG784" s="78">
        <v>15</v>
      </c>
      <c r="AH784" s="65">
        <f>IFERROR(AG784/AC771,"-")</f>
        <v>4.8859934853420196E-2</v>
      </c>
      <c r="AI784" s="81">
        <f t="shared" si="75"/>
        <v>52286.333333333336</v>
      </c>
      <c r="AJ784" s="355"/>
      <c r="AK784" s="355"/>
      <c r="AL784" s="49" t="s">
        <v>119</v>
      </c>
      <c r="AM784" s="78">
        <v>9079783</v>
      </c>
      <c r="AN784" s="65">
        <f>IFERROR(AM784/AJ771,"-")</f>
        <v>1.7039806370626485E-2</v>
      </c>
      <c r="AO784" s="78">
        <v>91</v>
      </c>
      <c r="AP784" s="65">
        <f>IFERROR(AO784/AK771,"-")</f>
        <v>9.5991561181434593E-2</v>
      </c>
      <c r="AQ784" s="81">
        <f t="shared" si="76"/>
        <v>99777.835164835167</v>
      </c>
      <c r="AR784" s="355"/>
      <c r="AS784" s="355"/>
      <c r="AT784" s="49" t="s">
        <v>119</v>
      </c>
      <c r="AU784" s="78">
        <v>6567082</v>
      </c>
      <c r="AV784" s="65">
        <f>IFERROR(AU784/AR771,"-")</f>
        <v>1.0217052001749402E-2</v>
      </c>
      <c r="AW784" s="81">
        <v>99</v>
      </c>
      <c r="AX784" s="65">
        <f>IFERROR(AW784/AS771,"-")</f>
        <v>7.3387694588584143E-2</v>
      </c>
      <c r="AY784" s="284">
        <f t="shared" si="77"/>
        <v>66334.161616161611</v>
      </c>
      <c r="AZ784" s="355"/>
      <c r="BA784" s="355"/>
      <c r="BB784" s="49" t="s">
        <v>119</v>
      </c>
      <c r="BC784" s="78">
        <v>11058088</v>
      </c>
      <c r="BD784" s="65">
        <f>IFERROR(BC784/AZ771,"-")</f>
        <v>6.0226914996959813E-2</v>
      </c>
      <c r="BE784" s="78">
        <v>74</v>
      </c>
      <c r="BF784" s="65">
        <f>IFERROR(BE784/BA771,"-")</f>
        <v>0.40883977900552487</v>
      </c>
      <c r="BG784" s="81">
        <f t="shared" si="78"/>
        <v>149433.62162162163</v>
      </c>
      <c r="BH784" s="355"/>
      <c r="BI784" s="355"/>
      <c r="BJ784" s="49" t="s">
        <v>119</v>
      </c>
      <c r="BK784" s="78">
        <v>5896820</v>
      </c>
      <c r="BL784" s="65">
        <f>IFERROR(BK784/BH771,"-")</f>
        <v>1.0919650602735151E-2</v>
      </c>
      <c r="BM784" s="78">
        <v>65</v>
      </c>
      <c r="BN784" s="65">
        <f>IFERROR(BM784/BI771,"-")</f>
        <v>4.6230440967283071E-2</v>
      </c>
      <c r="BO784" s="192">
        <f t="shared" si="79"/>
        <v>90720.307692307688</v>
      </c>
      <c r="BP784" s="286"/>
    </row>
    <row r="785" spans="2:68" s="10" customFormat="1" ht="13.15" customHeight="1">
      <c r="B785" s="379"/>
      <c r="C785" s="374"/>
      <c r="D785" s="355"/>
      <c r="E785" s="355"/>
      <c r="F785" s="49" t="s">
        <v>120</v>
      </c>
      <c r="G785" s="78">
        <v>1435596</v>
      </c>
      <c r="H785" s="65">
        <f>IFERROR(G785/D771,"-")</f>
        <v>7.0196294440927941E-3</v>
      </c>
      <c r="I785" s="78">
        <v>22</v>
      </c>
      <c r="J785" s="65">
        <f>IFERROR(I785/E771,"-")</f>
        <v>8.2089552238805971E-2</v>
      </c>
      <c r="K785" s="81">
        <f t="shared" si="72"/>
        <v>65254.36363636364</v>
      </c>
      <c r="L785" s="355"/>
      <c r="M785" s="355"/>
      <c r="N785" s="49" t="s">
        <v>120</v>
      </c>
      <c r="O785" s="78">
        <v>5462828</v>
      </c>
      <c r="P785" s="65">
        <f>IFERROR(O785/L771,"-")</f>
        <v>4.1208848448213587E-3</v>
      </c>
      <c r="Q785" s="78">
        <v>155</v>
      </c>
      <c r="R785" s="65">
        <f>IFERROR(Q785/M771,"-")</f>
        <v>5.5695292849443044E-2</v>
      </c>
      <c r="S785" s="81">
        <f t="shared" si="73"/>
        <v>35244.051612903226</v>
      </c>
      <c r="T785" s="355"/>
      <c r="U785" s="355"/>
      <c r="V785" s="49" t="s">
        <v>120</v>
      </c>
      <c r="W785" s="78">
        <v>73466</v>
      </c>
      <c r="X785" s="65">
        <f>IFERROR(W785/T771,"-")</f>
        <v>1.8301292494840881E-3</v>
      </c>
      <c r="Y785" s="78">
        <v>3</v>
      </c>
      <c r="Z785" s="65">
        <f>IFERROR(Y785/U771,"-")</f>
        <v>1.948051948051948E-2</v>
      </c>
      <c r="AA785" s="192">
        <f t="shared" si="74"/>
        <v>24488.666666666668</v>
      </c>
      <c r="AB785" s="355"/>
      <c r="AC785" s="355"/>
      <c r="AD785" s="49" t="s">
        <v>120</v>
      </c>
      <c r="AE785" s="78">
        <v>256915</v>
      </c>
      <c r="AF785" s="65">
        <f>IFERROR(AE785/AB771,"-")</f>
        <v>2.5641171508562991E-3</v>
      </c>
      <c r="AG785" s="78">
        <v>9</v>
      </c>
      <c r="AH785" s="65">
        <f>IFERROR(AG785/AC771,"-")</f>
        <v>2.9315960912052116E-2</v>
      </c>
      <c r="AI785" s="81">
        <f t="shared" si="75"/>
        <v>28546.111111111109</v>
      </c>
      <c r="AJ785" s="355"/>
      <c r="AK785" s="355"/>
      <c r="AL785" s="49" t="s">
        <v>120</v>
      </c>
      <c r="AM785" s="78">
        <v>3309033</v>
      </c>
      <c r="AN785" s="65">
        <f>IFERROR(AM785/AJ771,"-")</f>
        <v>6.209981185014363E-3</v>
      </c>
      <c r="AO785" s="78">
        <v>73</v>
      </c>
      <c r="AP785" s="65">
        <f>IFERROR(AO785/AK771,"-")</f>
        <v>7.7004219409282704E-2</v>
      </c>
      <c r="AQ785" s="81">
        <f t="shared" si="76"/>
        <v>45329.219178082189</v>
      </c>
      <c r="AR785" s="355"/>
      <c r="AS785" s="355"/>
      <c r="AT785" s="49" t="s">
        <v>120</v>
      </c>
      <c r="AU785" s="78">
        <v>1636157</v>
      </c>
      <c r="AV785" s="65">
        <f>IFERROR(AU785/AR771,"-")</f>
        <v>2.545529529253068E-3</v>
      </c>
      <c r="AW785" s="81">
        <v>67</v>
      </c>
      <c r="AX785" s="65">
        <f>IFERROR(AW785/AS771,"-")</f>
        <v>4.9666419570051891E-2</v>
      </c>
      <c r="AY785" s="284">
        <f t="shared" si="77"/>
        <v>24420.253731343284</v>
      </c>
      <c r="AZ785" s="355"/>
      <c r="BA785" s="355"/>
      <c r="BB785" s="49" t="s">
        <v>120</v>
      </c>
      <c r="BC785" s="78">
        <v>427136</v>
      </c>
      <c r="BD785" s="65">
        <f>IFERROR(BC785/AZ771,"-")</f>
        <v>2.326359092470726E-3</v>
      </c>
      <c r="BE785" s="78">
        <v>17</v>
      </c>
      <c r="BF785" s="65">
        <f>IFERROR(BE785/BA771,"-")</f>
        <v>9.3922651933701654E-2</v>
      </c>
      <c r="BG785" s="81">
        <f t="shared" si="78"/>
        <v>25125.647058823528</v>
      </c>
      <c r="BH785" s="355"/>
      <c r="BI785" s="355"/>
      <c r="BJ785" s="49" t="s">
        <v>120</v>
      </c>
      <c r="BK785" s="78">
        <v>1454371</v>
      </c>
      <c r="BL785" s="65">
        <f>IFERROR(BK785/BH771,"-")</f>
        <v>2.6931843208289423E-3</v>
      </c>
      <c r="BM785" s="78">
        <v>52</v>
      </c>
      <c r="BN785" s="65">
        <f>IFERROR(BM785/BI771,"-")</f>
        <v>3.6984352773826459E-2</v>
      </c>
      <c r="BO785" s="192">
        <f t="shared" si="79"/>
        <v>27968.673076923078</v>
      </c>
      <c r="BP785" s="286"/>
    </row>
    <row r="786" spans="2:68" s="10" customFormat="1" ht="13.15" customHeight="1">
      <c r="B786" s="379"/>
      <c r="C786" s="374"/>
      <c r="D786" s="355"/>
      <c r="E786" s="355"/>
      <c r="F786" s="50" t="s">
        <v>121</v>
      </c>
      <c r="G786" s="79">
        <v>1506365</v>
      </c>
      <c r="H786" s="66">
        <f>IFERROR(G786/D771,"-")</f>
        <v>7.3656684105770989E-3</v>
      </c>
      <c r="I786" s="79">
        <v>29</v>
      </c>
      <c r="J786" s="66">
        <f>IFERROR(I786/E771,"-")</f>
        <v>0.10820895522388059</v>
      </c>
      <c r="K786" s="82">
        <f t="shared" si="72"/>
        <v>51943.620689655174</v>
      </c>
      <c r="L786" s="355"/>
      <c r="M786" s="355"/>
      <c r="N786" s="50" t="s">
        <v>121</v>
      </c>
      <c r="O786" s="79">
        <v>2899405</v>
      </c>
      <c r="P786" s="66">
        <f>IFERROR(O786/L771,"-")</f>
        <v>2.1871664499594845E-3</v>
      </c>
      <c r="Q786" s="79">
        <v>176</v>
      </c>
      <c r="R786" s="66">
        <f>IFERROR(Q786/M771,"-")</f>
        <v>6.3241106719367585E-2</v>
      </c>
      <c r="S786" s="82">
        <f t="shared" si="73"/>
        <v>16473.892045454544</v>
      </c>
      <c r="T786" s="355"/>
      <c r="U786" s="355"/>
      <c r="V786" s="50" t="s">
        <v>121</v>
      </c>
      <c r="W786" s="79">
        <v>493291</v>
      </c>
      <c r="X786" s="66">
        <f>IFERROR(W786/T771,"-")</f>
        <v>1.228849110618865E-2</v>
      </c>
      <c r="Y786" s="79">
        <v>10</v>
      </c>
      <c r="Z786" s="66">
        <f>IFERROR(Y786/U771,"-")</f>
        <v>6.4935064935064929E-2</v>
      </c>
      <c r="AA786" s="193">
        <f t="shared" si="74"/>
        <v>49329.1</v>
      </c>
      <c r="AB786" s="355"/>
      <c r="AC786" s="355"/>
      <c r="AD786" s="50" t="s">
        <v>121</v>
      </c>
      <c r="AE786" s="79">
        <v>29301</v>
      </c>
      <c r="AF786" s="66">
        <f>IFERROR(AE786/AB771,"-")</f>
        <v>2.9243600660623328E-4</v>
      </c>
      <c r="AG786" s="79">
        <v>10</v>
      </c>
      <c r="AH786" s="66">
        <f>IFERROR(AG786/AC771,"-")</f>
        <v>3.2573289902280131E-2</v>
      </c>
      <c r="AI786" s="82">
        <f t="shared" si="75"/>
        <v>2930.1</v>
      </c>
      <c r="AJ786" s="355"/>
      <c r="AK786" s="355"/>
      <c r="AL786" s="50" t="s">
        <v>121</v>
      </c>
      <c r="AM786" s="79">
        <v>590319</v>
      </c>
      <c r="AN786" s="66">
        <f>IFERROR(AM786/AJ771,"-")</f>
        <v>1.1078372089841637E-3</v>
      </c>
      <c r="AO786" s="79">
        <v>65</v>
      </c>
      <c r="AP786" s="66">
        <f>IFERROR(AO786/AK771,"-")</f>
        <v>6.8565400843881852E-2</v>
      </c>
      <c r="AQ786" s="82">
        <f t="shared" si="76"/>
        <v>9081.8307692307699</v>
      </c>
      <c r="AR786" s="355"/>
      <c r="AS786" s="355"/>
      <c r="AT786" s="50" t="s">
        <v>121</v>
      </c>
      <c r="AU786" s="79">
        <v>1786494</v>
      </c>
      <c r="AV786" s="66">
        <f>IFERROR(AU786/AR771,"-")</f>
        <v>2.7794235093780303E-3</v>
      </c>
      <c r="AW786" s="82">
        <v>91</v>
      </c>
      <c r="AX786" s="68">
        <f>IFERROR(AW786/AS771,"-")</f>
        <v>6.7457375833951075E-2</v>
      </c>
      <c r="AY786" s="285">
        <f t="shared" si="77"/>
        <v>19631.802197802197</v>
      </c>
      <c r="AZ786" s="355"/>
      <c r="BA786" s="355"/>
      <c r="BB786" s="50" t="s">
        <v>121</v>
      </c>
      <c r="BC786" s="79">
        <v>116386</v>
      </c>
      <c r="BD786" s="66">
        <f>IFERROR(BC786/AZ771,"-")</f>
        <v>6.3388623140240566E-4</v>
      </c>
      <c r="BE786" s="79">
        <v>19</v>
      </c>
      <c r="BF786" s="66">
        <f>IFERROR(BE786/BA771,"-")</f>
        <v>0.10497237569060773</v>
      </c>
      <c r="BG786" s="82">
        <f t="shared" si="78"/>
        <v>6125.5789473684208</v>
      </c>
      <c r="BH786" s="355"/>
      <c r="BI786" s="355"/>
      <c r="BJ786" s="50" t="s">
        <v>121</v>
      </c>
      <c r="BK786" s="79">
        <v>280389</v>
      </c>
      <c r="BL786" s="66">
        <f>IFERROR(BK786/BH771,"-")</f>
        <v>5.1922051425180122E-4</v>
      </c>
      <c r="BM786" s="79">
        <v>56</v>
      </c>
      <c r="BN786" s="66">
        <f>IFERROR(BM786/BI771,"-")</f>
        <v>3.9829302987197723E-2</v>
      </c>
      <c r="BO786" s="193">
        <f t="shared" si="79"/>
        <v>5006.9464285714284</v>
      </c>
      <c r="BP786" s="286"/>
    </row>
    <row r="787" spans="2:68" s="10" customFormat="1" ht="13.15" customHeight="1">
      <c r="B787" s="380"/>
      <c r="C787" s="375"/>
      <c r="D787" s="356"/>
      <c r="E787" s="356"/>
      <c r="F787" s="51" t="s">
        <v>71</v>
      </c>
      <c r="G787" s="74">
        <f>SUM(G771:G786)</f>
        <v>45190391</v>
      </c>
      <c r="H787" s="66">
        <f>IFERROR(G787/D771,"-")</f>
        <v>0.220967318976694</v>
      </c>
      <c r="I787" s="79">
        <v>237</v>
      </c>
      <c r="J787" s="66">
        <f>IFERROR(I787/E771,"-")</f>
        <v>0.88432835820895528</v>
      </c>
      <c r="K787" s="82">
        <f t="shared" si="72"/>
        <v>190676.75527426161</v>
      </c>
      <c r="L787" s="356"/>
      <c r="M787" s="356"/>
      <c r="N787" s="51" t="s">
        <v>71</v>
      </c>
      <c r="O787" s="74">
        <f>SUM(O771:O786)</f>
        <v>258773100</v>
      </c>
      <c r="P787" s="66">
        <f>IFERROR(O787/L771,"-")</f>
        <v>0.19520551370781616</v>
      </c>
      <c r="Q787" s="79">
        <v>2070</v>
      </c>
      <c r="R787" s="66">
        <f>IFERROR(Q787/M771,"-")</f>
        <v>0.74380165289256195</v>
      </c>
      <c r="S787" s="82">
        <f t="shared" si="73"/>
        <v>125011.15942028986</v>
      </c>
      <c r="T787" s="356"/>
      <c r="U787" s="356"/>
      <c r="V787" s="51" t="s">
        <v>71</v>
      </c>
      <c r="W787" s="74">
        <f>SUM(W771:W786)</f>
        <v>9793535</v>
      </c>
      <c r="X787" s="66">
        <f>IFERROR(W787/T771,"-")</f>
        <v>0.24396911305020214</v>
      </c>
      <c r="Y787" s="79">
        <v>52</v>
      </c>
      <c r="Z787" s="66">
        <f>IFERROR(Y787/U771,"-")</f>
        <v>0.33766233766233766</v>
      </c>
      <c r="AA787" s="193">
        <f t="shared" si="74"/>
        <v>188337.21153846153</v>
      </c>
      <c r="AB787" s="356"/>
      <c r="AC787" s="356"/>
      <c r="AD787" s="51" t="s">
        <v>71</v>
      </c>
      <c r="AE787" s="74">
        <f>SUM(AE771:AE786)</f>
        <v>10713426</v>
      </c>
      <c r="AF787" s="66">
        <f>IFERROR(AE787/AB771,"-")</f>
        <v>0.10692438880964443</v>
      </c>
      <c r="AG787" s="79">
        <v>83</v>
      </c>
      <c r="AH787" s="66">
        <f>IFERROR(AG787/AC771,"-")</f>
        <v>0.27035830618892509</v>
      </c>
      <c r="AI787" s="82">
        <f t="shared" si="75"/>
        <v>129077.42168674699</v>
      </c>
      <c r="AJ787" s="356"/>
      <c r="AK787" s="356"/>
      <c r="AL787" s="51" t="s">
        <v>71</v>
      </c>
      <c r="AM787" s="74">
        <f>SUM(AM771:AM786)</f>
        <v>112389437</v>
      </c>
      <c r="AN787" s="66">
        <f>IFERROR(AM787/AJ771,"-")</f>
        <v>0.21091850373337381</v>
      </c>
      <c r="AO787" s="79">
        <v>825</v>
      </c>
      <c r="AP787" s="66">
        <f>IFERROR(AO787/AK771,"-")</f>
        <v>0.870253164556962</v>
      </c>
      <c r="AQ787" s="82">
        <f t="shared" si="76"/>
        <v>136229.62060606061</v>
      </c>
      <c r="AR787" s="356"/>
      <c r="AS787" s="356"/>
      <c r="AT787" s="51" t="s">
        <v>71</v>
      </c>
      <c r="AU787" s="74">
        <f>SUM(AU771:AU786)</f>
        <v>123021295</v>
      </c>
      <c r="AV787" s="66">
        <f>IFERROR(AU787/AR771,"-")</f>
        <v>0.19139626524193754</v>
      </c>
      <c r="AW787" s="82">
        <v>1089</v>
      </c>
      <c r="AX787" s="153">
        <f>IFERROR(AW787/AS771,"-")</f>
        <v>0.80726464047442548</v>
      </c>
      <c r="AY787" s="288">
        <f t="shared" si="77"/>
        <v>112967.21303948577</v>
      </c>
      <c r="AZ787" s="356"/>
      <c r="BA787" s="356"/>
      <c r="BB787" s="51" t="s">
        <v>71</v>
      </c>
      <c r="BC787" s="74">
        <f>SUM(BC771:BC786)</f>
        <v>48185971</v>
      </c>
      <c r="BD787" s="66">
        <f>IFERROR(BC787/AZ771,"-")</f>
        <v>0.26244070217771559</v>
      </c>
      <c r="BE787" s="79">
        <v>170</v>
      </c>
      <c r="BF787" s="66">
        <f>IFERROR(BE787/BA771,"-")</f>
        <v>0.93922651933701662</v>
      </c>
      <c r="BG787" s="82">
        <f t="shared" si="78"/>
        <v>283446.88823529414</v>
      </c>
      <c r="BH787" s="356"/>
      <c r="BI787" s="356"/>
      <c r="BJ787" s="51" t="s">
        <v>71</v>
      </c>
      <c r="BK787" s="74">
        <f>SUM(BK771:BK786)</f>
        <v>77197458</v>
      </c>
      <c r="BL787" s="66">
        <f>IFERROR(BK787/BH771,"-")</f>
        <v>0.14295319660076475</v>
      </c>
      <c r="BM787" s="79">
        <v>909</v>
      </c>
      <c r="BN787" s="66">
        <f>IFERROR(BM787/BI771,"-")</f>
        <v>0.6465149359886202</v>
      </c>
      <c r="BO787" s="193">
        <f t="shared" si="79"/>
        <v>84925.696369636964</v>
      </c>
      <c r="BP787" s="286"/>
    </row>
    <row r="788" spans="2:68" s="10" customFormat="1" ht="13.15" customHeight="1">
      <c r="B788" s="378">
        <v>47</v>
      </c>
      <c r="C788" s="373" t="s">
        <v>14</v>
      </c>
      <c r="D788" s="354">
        <v>339291570</v>
      </c>
      <c r="E788" s="354">
        <v>468</v>
      </c>
      <c r="F788" s="47" t="s">
        <v>107</v>
      </c>
      <c r="G788" s="77">
        <v>7817351</v>
      </c>
      <c r="H788" s="64">
        <f>IFERROR(G788/D788,"-")</f>
        <v>2.3040215823811952E-2</v>
      </c>
      <c r="I788" s="77">
        <v>99</v>
      </c>
      <c r="J788" s="64">
        <f>IFERROR(I788/E788,"-")</f>
        <v>0.21153846153846154</v>
      </c>
      <c r="K788" s="80">
        <f t="shared" si="72"/>
        <v>78963.141414141413</v>
      </c>
      <c r="L788" s="354">
        <v>2796632650</v>
      </c>
      <c r="M788" s="354">
        <v>5423</v>
      </c>
      <c r="N788" s="47" t="s">
        <v>107</v>
      </c>
      <c r="O788" s="77">
        <v>45458908</v>
      </c>
      <c r="P788" s="64">
        <f>IFERROR(O788/L788,"-")</f>
        <v>1.6254872802117931E-2</v>
      </c>
      <c r="Q788" s="77">
        <v>847</v>
      </c>
      <c r="R788" s="64">
        <f>IFERROR(Q788/M788,"-")</f>
        <v>0.15618661257606492</v>
      </c>
      <c r="S788" s="80">
        <f t="shared" si="73"/>
        <v>53670.493506493505</v>
      </c>
      <c r="T788" s="354">
        <v>91304170</v>
      </c>
      <c r="U788" s="354">
        <v>297</v>
      </c>
      <c r="V788" s="47" t="s">
        <v>107</v>
      </c>
      <c r="W788" s="77">
        <v>2025739</v>
      </c>
      <c r="X788" s="64">
        <f>IFERROR(W788/T788,"-")</f>
        <v>2.2186708449351219E-2</v>
      </c>
      <c r="Y788" s="77">
        <v>33</v>
      </c>
      <c r="Z788" s="64">
        <f>IFERROR(Y788/U788,"-")</f>
        <v>0.1111111111111111</v>
      </c>
      <c r="AA788" s="191">
        <f t="shared" si="74"/>
        <v>61386.030303030304</v>
      </c>
      <c r="AB788" s="354">
        <v>172160030</v>
      </c>
      <c r="AC788" s="354">
        <v>677</v>
      </c>
      <c r="AD788" s="47" t="s">
        <v>107</v>
      </c>
      <c r="AE788" s="77">
        <v>2635173</v>
      </c>
      <c r="AF788" s="64">
        <f>IFERROR(AE788/AB788,"-")</f>
        <v>1.5306531951696338E-2</v>
      </c>
      <c r="AG788" s="77">
        <v>65</v>
      </c>
      <c r="AH788" s="64">
        <f>IFERROR(AG788/AC788,"-")</f>
        <v>9.6011816838995567E-2</v>
      </c>
      <c r="AI788" s="80">
        <f t="shared" si="75"/>
        <v>40541.123076923075</v>
      </c>
      <c r="AJ788" s="354">
        <v>1165852750</v>
      </c>
      <c r="AK788" s="354">
        <v>1824</v>
      </c>
      <c r="AL788" s="47" t="s">
        <v>107</v>
      </c>
      <c r="AM788" s="77">
        <v>12448829</v>
      </c>
      <c r="AN788" s="64">
        <f>IFERROR(AM788/AJ788,"-")</f>
        <v>1.0677874199807823E-2</v>
      </c>
      <c r="AO788" s="77">
        <v>339</v>
      </c>
      <c r="AP788" s="64">
        <f>IFERROR(AO788/AK788,"-")</f>
        <v>0.18585526315789475</v>
      </c>
      <c r="AQ788" s="80">
        <f t="shared" si="76"/>
        <v>36722.209439528022</v>
      </c>
      <c r="AR788" s="354">
        <v>1337749810</v>
      </c>
      <c r="AS788" s="354">
        <v>2564</v>
      </c>
      <c r="AT788" s="47" t="s">
        <v>107</v>
      </c>
      <c r="AU788" s="77">
        <v>24217261</v>
      </c>
      <c r="AV788" s="64">
        <f>IFERROR(AU788/AR788,"-")</f>
        <v>1.8102982201133707E-2</v>
      </c>
      <c r="AW788" s="80">
        <v>397</v>
      </c>
      <c r="AX788" s="64">
        <f>IFERROR(AW788/AS788,"-")</f>
        <v>0.15483619344773791</v>
      </c>
      <c r="AY788" s="283">
        <f t="shared" si="77"/>
        <v>61000.657430730476</v>
      </c>
      <c r="AZ788" s="354">
        <v>309739110</v>
      </c>
      <c r="BA788" s="354">
        <v>323</v>
      </c>
      <c r="BB788" s="47" t="s">
        <v>107</v>
      </c>
      <c r="BC788" s="77">
        <v>11772010</v>
      </c>
      <c r="BD788" s="64">
        <f>IFERROR(BC788/AZ788,"-")</f>
        <v>3.8006211098107694E-2</v>
      </c>
      <c r="BE788" s="77">
        <v>90</v>
      </c>
      <c r="BF788" s="64">
        <f>IFERROR(BE788/BA788,"-")</f>
        <v>0.27863777089783281</v>
      </c>
      <c r="BG788" s="80">
        <f t="shared" si="78"/>
        <v>130800.11111111111</v>
      </c>
      <c r="BH788" s="354">
        <v>1042630870</v>
      </c>
      <c r="BI788" s="354">
        <v>2703</v>
      </c>
      <c r="BJ788" s="47" t="s">
        <v>107</v>
      </c>
      <c r="BK788" s="77">
        <v>11744438</v>
      </c>
      <c r="BL788" s="64">
        <f>IFERROR(BK788/BH788,"-")</f>
        <v>1.1264233908593173E-2</v>
      </c>
      <c r="BM788" s="77">
        <v>298</v>
      </c>
      <c r="BN788" s="64">
        <f>IFERROR(BM788/BI788,"-")</f>
        <v>0.11024787273399926</v>
      </c>
      <c r="BO788" s="191">
        <f t="shared" si="79"/>
        <v>39410.865771812081</v>
      </c>
      <c r="BP788" s="286"/>
    </row>
    <row r="789" spans="2:68" s="10" customFormat="1" ht="13.15" customHeight="1">
      <c r="B789" s="379"/>
      <c r="C789" s="374"/>
      <c r="D789" s="355"/>
      <c r="E789" s="355"/>
      <c r="F789" s="48" t="s">
        <v>108</v>
      </c>
      <c r="G789" s="78">
        <v>4000943</v>
      </c>
      <c r="H789" s="65">
        <f>IFERROR(G789/D788,"-")</f>
        <v>1.1792049534269301E-2</v>
      </c>
      <c r="I789" s="78">
        <v>99</v>
      </c>
      <c r="J789" s="65">
        <f>IFERROR(I789/E788,"-")</f>
        <v>0.21153846153846154</v>
      </c>
      <c r="K789" s="81">
        <f t="shared" si="72"/>
        <v>40413.565656565654</v>
      </c>
      <c r="L789" s="355"/>
      <c r="M789" s="355"/>
      <c r="N789" s="48" t="s">
        <v>108</v>
      </c>
      <c r="O789" s="78">
        <v>57854380</v>
      </c>
      <c r="P789" s="65">
        <f>IFERROR(O789/L788,"-")</f>
        <v>2.0687157464173923E-2</v>
      </c>
      <c r="Q789" s="78">
        <v>1113</v>
      </c>
      <c r="R789" s="65">
        <f>IFERROR(Q789/M788,"-")</f>
        <v>0.20523695371565553</v>
      </c>
      <c r="S789" s="81">
        <f t="shared" si="73"/>
        <v>51980.575022461817</v>
      </c>
      <c r="T789" s="355"/>
      <c r="U789" s="355"/>
      <c r="V789" s="48" t="s">
        <v>108</v>
      </c>
      <c r="W789" s="78">
        <v>1205492</v>
      </c>
      <c r="X789" s="65">
        <f>IFERROR(W789/T788,"-")</f>
        <v>1.3203033333526825E-2</v>
      </c>
      <c r="Y789" s="78">
        <v>40</v>
      </c>
      <c r="Z789" s="65">
        <f>IFERROR(Y789/U788,"-")</f>
        <v>0.13468013468013468</v>
      </c>
      <c r="AA789" s="192">
        <f t="shared" si="74"/>
        <v>30137.3</v>
      </c>
      <c r="AB789" s="355"/>
      <c r="AC789" s="355"/>
      <c r="AD789" s="48" t="s">
        <v>108</v>
      </c>
      <c r="AE789" s="78">
        <v>2145400</v>
      </c>
      <c r="AF789" s="65">
        <f>IFERROR(AE789/AB788,"-")</f>
        <v>1.2461661397247666E-2</v>
      </c>
      <c r="AG789" s="78">
        <v>96</v>
      </c>
      <c r="AH789" s="65">
        <f>IFERROR(AG789/AC788,"-")</f>
        <v>0.14180206794682423</v>
      </c>
      <c r="AI789" s="81">
        <f t="shared" si="75"/>
        <v>22347.916666666668</v>
      </c>
      <c r="AJ789" s="355"/>
      <c r="AK789" s="355"/>
      <c r="AL789" s="48" t="s">
        <v>108</v>
      </c>
      <c r="AM789" s="78">
        <v>28412793</v>
      </c>
      <c r="AN789" s="65">
        <f>IFERROR(AM789/AJ788,"-")</f>
        <v>2.4370824703205445E-2</v>
      </c>
      <c r="AO789" s="78">
        <v>425</v>
      </c>
      <c r="AP789" s="65">
        <f>IFERROR(AO789/AK788,"-")</f>
        <v>0.23300438596491227</v>
      </c>
      <c r="AQ789" s="81">
        <f t="shared" si="76"/>
        <v>66853.63058823529</v>
      </c>
      <c r="AR789" s="355"/>
      <c r="AS789" s="355"/>
      <c r="AT789" s="48" t="s">
        <v>108</v>
      </c>
      <c r="AU789" s="78">
        <v>26030293</v>
      </c>
      <c r="AV789" s="65">
        <f>IFERROR(AU789/AR788,"-")</f>
        <v>1.9458267013321422E-2</v>
      </c>
      <c r="AW789" s="81">
        <v>548</v>
      </c>
      <c r="AX789" s="65">
        <f>IFERROR(AW789/AS788,"-")</f>
        <v>0.21372854914196568</v>
      </c>
      <c r="AY789" s="284">
        <f t="shared" si="77"/>
        <v>47500.534671532849</v>
      </c>
      <c r="AZ789" s="355"/>
      <c r="BA789" s="355"/>
      <c r="BB789" s="48" t="s">
        <v>108</v>
      </c>
      <c r="BC789" s="78">
        <v>1940362</v>
      </c>
      <c r="BD789" s="65">
        <f>IFERROR(BC789/AZ788,"-")</f>
        <v>6.2645043436716794E-3</v>
      </c>
      <c r="BE789" s="78">
        <v>67</v>
      </c>
      <c r="BF789" s="65">
        <f>IFERROR(BE789/BA788,"-")</f>
        <v>0.20743034055727555</v>
      </c>
      <c r="BG789" s="81">
        <f t="shared" si="78"/>
        <v>28960.626865671642</v>
      </c>
      <c r="BH789" s="355"/>
      <c r="BI789" s="355"/>
      <c r="BJ789" s="48" t="s">
        <v>108</v>
      </c>
      <c r="BK789" s="78">
        <v>26865752</v>
      </c>
      <c r="BL789" s="65">
        <f>IFERROR(BK789/BH788,"-")</f>
        <v>2.576727082711449E-2</v>
      </c>
      <c r="BM789" s="78">
        <v>449</v>
      </c>
      <c r="BN789" s="65">
        <f>IFERROR(BM789/BI788,"-")</f>
        <v>0.16611172770995192</v>
      </c>
      <c r="BO789" s="192">
        <f t="shared" si="79"/>
        <v>59834.63697104677</v>
      </c>
      <c r="BP789" s="286"/>
    </row>
    <row r="790" spans="2:68" s="10" customFormat="1" ht="13.15" customHeight="1">
      <c r="B790" s="379"/>
      <c r="C790" s="374"/>
      <c r="D790" s="355"/>
      <c r="E790" s="355"/>
      <c r="F790" s="49" t="s">
        <v>109</v>
      </c>
      <c r="G790" s="78">
        <v>8139674</v>
      </c>
      <c r="H790" s="65">
        <f>IFERROR(G790/D788,"-")</f>
        <v>2.3990204059593935E-2</v>
      </c>
      <c r="I790" s="78">
        <v>167</v>
      </c>
      <c r="J790" s="65">
        <f>IFERROR(I790/E788,"-")</f>
        <v>0.35683760683760685</v>
      </c>
      <c r="K790" s="81">
        <f t="shared" si="72"/>
        <v>48740.562874251496</v>
      </c>
      <c r="L790" s="355"/>
      <c r="M790" s="355"/>
      <c r="N790" s="49" t="s">
        <v>109</v>
      </c>
      <c r="O790" s="78">
        <v>69310691</v>
      </c>
      <c r="P790" s="65">
        <f>IFERROR(O790/L788,"-")</f>
        <v>2.4783623619641284E-2</v>
      </c>
      <c r="Q790" s="78">
        <v>1532</v>
      </c>
      <c r="R790" s="65">
        <f>IFERROR(Q790/M788,"-")</f>
        <v>0.28250046099944681</v>
      </c>
      <c r="S790" s="81">
        <f t="shared" si="73"/>
        <v>45241.965404699738</v>
      </c>
      <c r="T790" s="355"/>
      <c r="U790" s="355"/>
      <c r="V790" s="49" t="s">
        <v>109</v>
      </c>
      <c r="W790" s="78">
        <v>0</v>
      </c>
      <c r="X790" s="65">
        <f>IFERROR(W790/T788,"-")</f>
        <v>0</v>
      </c>
      <c r="Y790" s="78">
        <v>0</v>
      </c>
      <c r="Z790" s="65">
        <f>IFERROR(Y790/U788,"-")</f>
        <v>0</v>
      </c>
      <c r="AA790" s="192" t="str">
        <f t="shared" si="74"/>
        <v>-</v>
      </c>
      <c r="AB790" s="355"/>
      <c r="AC790" s="355"/>
      <c r="AD790" s="49" t="s">
        <v>109</v>
      </c>
      <c r="AE790" s="78">
        <v>0</v>
      </c>
      <c r="AF790" s="65">
        <f>IFERROR(AE790/AB788,"-")</f>
        <v>0</v>
      </c>
      <c r="AG790" s="78">
        <v>0</v>
      </c>
      <c r="AH790" s="65">
        <f>IFERROR(AG790/AC788,"-")</f>
        <v>0</v>
      </c>
      <c r="AI790" s="81" t="str">
        <f t="shared" si="75"/>
        <v>-</v>
      </c>
      <c r="AJ790" s="355"/>
      <c r="AK790" s="355"/>
      <c r="AL790" s="49" t="s">
        <v>109</v>
      </c>
      <c r="AM790" s="78">
        <v>27534569</v>
      </c>
      <c r="AN790" s="65">
        <f>IFERROR(AM790/AJ788,"-")</f>
        <v>2.3617535747975035E-2</v>
      </c>
      <c r="AO790" s="78">
        <v>652</v>
      </c>
      <c r="AP790" s="65">
        <f>IFERROR(AO790/AK788,"-")</f>
        <v>0.35745614035087719</v>
      </c>
      <c r="AQ790" s="81">
        <f t="shared" si="76"/>
        <v>42230.934049079755</v>
      </c>
      <c r="AR790" s="355"/>
      <c r="AS790" s="355"/>
      <c r="AT790" s="49" t="s">
        <v>109</v>
      </c>
      <c r="AU790" s="78">
        <v>41776122</v>
      </c>
      <c r="AV790" s="65">
        <f>IFERROR(AU790/AR788,"-")</f>
        <v>3.1228651043501175E-2</v>
      </c>
      <c r="AW790" s="81">
        <v>880</v>
      </c>
      <c r="AX790" s="65">
        <f>IFERROR(AW790/AS788,"-")</f>
        <v>0.34321372854914195</v>
      </c>
      <c r="AY790" s="284">
        <f t="shared" si="77"/>
        <v>47472.865909090906</v>
      </c>
      <c r="AZ790" s="355"/>
      <c r="BA790" s="355"/>
      <c r="BB790" s="49" t="s">
        <v>109</v>
      </c>
      <c r="BC790" s="78">
        <v>2589425</v>
      </c>
      <c r="BD790" s="65">
        <f>IFERROR(BC790/AZ788,"-")</f>
        <v>8.3600195015734371E-3</v>
      </c>
      <c r="BE790" s="78">
        <v>75</v>
      </c>
      <c r="BF790" s="65">
        <f>IFERROR(BE790/BA788,"-")</f>
        <v>0.23219814241486067</v>
      </c>
      <c r="BG790" s="81">
        <f t="shared" si="78"/>
        <v>34525.666666666664</v>
      </c>
      <c r="BH790" s="355"/>
      <c r="BI790" s="355"/>
      <c r="BJ790" s="49" t="s">
        <v>109</v>
      </c>
      <c r="BK790" s="78">
        <v>15419179</v>
      </c>
      <c r="BL790" s="65">
        <f>IFERROR(BK790/BH788,"-")</f>
        <v>1.4788722877541502E-2</v>
      </c>
      <c r="BM790" s="78">
        <v>572</v>
      </c>
      <c r="BN790" s="65">
        <f>IFERROR(BM790/BI788,"-")</f>
        <v>0.21161672216056235</v>
      </c>
      <c r="BO790" s="192">
        <f t="shared" si="79"/>
        <v>26956.606643356645</v>
      </c>
      <c r="BP790" s="286"/>
    </row>
    <row r="791" spans="2:68" s="10" customFormat="1" ht="13.15" customHeight="1">
      <c r="B791" s="379"/>
      <c r="C791" s="374"/>
      <c r="D791" s="355"/>
      <c r="E791" s="355"/>
      <c r="F791" s="49" t="s">
        <v>110</v>
      </c>
      <c r="G791" s="78">
        <v>671673</v>
      </c>
      <c r="H791" s="65">
        <f>IFERROR(G791/D788,"-")</f>
        <v>1.9796336230811745E-3</v>
      </c>
      <c r="I791" s="78">
        <v>29</v>
      </c>
      <c r="J791" s="65">
        <f>IFERROR(I791/E788,"-")</f>
        <v>6.1965811965811968E-2</v>
      </c>
      <c r="K791" s="81">
        <f t="shared" si="72"/>
        <v>23161.137931034482</v>
      </c>
      <c r="L791" s="355"/>
      <c r="M791" s="355"/>
      <c r="N791" s="49" t="s">
        <v>110</v>
      </c>
      <c r="O791" s="78">
        <v>7698386</v>
      </c>
      <c r="P791" s="65">
        <f>IFERROR(O791/L788,"-")</f>
        <v>2.7527340782494262E-3</v>
      </c>
      <c r="Q791" s="78">
        <v>199</v>
      </c>
      <c r="R791" s="65">
        <f>IFERROR(Q791/M788,"-")</f>
        <v>3.6695555965332839E-2</v>
      </c>
      <c r="S791" s="81">
        <f t="shared" si="73"/>
        <v>38685.356783919597</v>
      </c>
      <c r="T791" s="355"/>
      <c r="U791" s="355"/>
      <c r="V791" s="49" t="s">
        <v>110</v>
      </c>
      <c r="W791" s="78">
        <v>0</v>
      </c>
      <c r="X791" s="65">
        <f>IFERROR(W791/T788,"-")</f>
        <v>0</v>
      </c>
      <c r="Y791" s="78">
        <v>0</v>
      </c>
      <c r="Z791" s="65">
        <f>IFERROR(Y791/U788,"-")</f>
        <v>0</v>
      </c>
      <c r="AA791" s="192" t="str">
        <f t="shared" si="74"/>
        <v>-</v>
      </c>
      <c r="AB791" s="355"/>
      <c r="AC791" s="355"/>
      <c r="AD791" s="49" t="s">
        <v>110</v>
      </c>
      <c r="AE791" s="78">
        <v>0</v>
      </c>
      <c r="AF791" s="65">
        <f>IFERROR(AE791/AB788,"-")</f>
        <v>0</v>
      </c>
      <c r="AG791" s="78">
        <v>0</v>
      </c>
      <c r="AH791" s="65">
        <f>IFERROR(AG791/AC788,"-")</f>
        <v>0</v>
      </c>
      <c r="AI791" s="81" t="str">
        <f t="shared" si="75"/>
        <v>-</v>
      </c>
      <c r="AJ791" s="355"/>
      <c r="AK791" s="355"/>
      <c r="AL791" s="49" t="s">
        <v>110</v>
      </c>
      <c r="AM791" s="78">
        <v>1424763</v>
      </c>
      <c r="AN791" s="65">
        <f>IFERROR(AM791/AJ788,"-")</f>
        <v>1.2220780025607866E-3</v>
      </c>
      <c r="AO791" s="78">
        <v>91</v>
      </c>
      <c r="AP791" s="65">
        <f>IFERROR(AO791/AK788,"-")</f>
        <v>4.9890350877192985E-2</v>
      </c>
      <c r="AQ791" s="81">
        <f t="shared" si="76"/>
        <v>15656.736263736264</v>
      </c>
      <c r="AR791" s="355"/>
      <c r="AS791" s="355"/>
      <c r="AT791" s="49" t="s">
        <v>110</v>
      </c>
      <c r="AU791" s="78">
        <v>6273623</v>
      </c>
      <c r="AV791" s="65">
        <f>IFERROR(AU791/AR788,"-")</f>
        <v>4.6896833422088099E-3</v>
      </c>
      <c r="AW791" s="81">
        <v>108</v>
      </c>
      <c r="AX791" s="65">
        <f>IFERROR(AW791/AS788,"-")</f>
        <v>4.2121684867394697E-2</v>
      </c>
      <c r="AY791" s="284">
        <f t="shared" si="77"/>
        <v>58089.101851851854</v>
      </c>
      <c r="AZ791" s="355"/>
      <c r="BA791" s="355"/>
      <c r="BB791" s="49" t="s">
        <v>110</v>
      </c>
      <c r="BC791" s="78">
        <v>138959</v>
      </c>
      <c r="BD791" s="65">
        <f>IFERROR(BC791/AZ788,"-")</f>
        <v>4.4863239905351313E-4</v>
      </c>
      <c r="BE791" s="78">
        <v>13</v>
      </c>
      <c r="BF791" s="65">
        <f>IFERROR(BE791/BA788,"-")</f>
        <v>4.0247678018575851E-2</v>
      </c>
      <c r="BG791" s="81">
        <f t="shared" si="78"/>
        <v>10689.153846153846</v>
      </c>
      <c r="BH791" s="355"/>
      <c r="BI791" s="355"/>
      <c r="BJ791" s="49" t="s">
        <v>110</v>
      </c>
      <c r="BK791" s="78">
        <v>2897606</v>
      </c>
      <c r="BL791" s="65">
        <f>IFERROR(BK791/BH788,"-")</f>
        <v>2.7791293000944814E-3</v>
      </c>
      <c r="BM791" s="78">
        <v>58</v>
      </c>
      <c r="BN791" s="65">
        <f>IFERROR(BM791/BI788,"-")</f>
        <v>2.1457639659637439E-2</v>
      </c>
      <c r="BO791" s="192">
        <f t="shared" si="79"/>
        <v>49958.724137931036</v>
      </c>
      <c r="BP791" s="286"/>
    </row>
    <row r="792" spans="2:68" s="10" customFormat="1" ht="13.15" customHeight="1">
      <c r="B792" s="379"/>
      <c r="C792" s="374"/>
      <c r="D792" s="355"/>
      <c r="E792" s="355"/>
      <c r="F792" s="49" t="s">
        <v>111</v>
      </c>
      <c r="G792" s="78">
        <v>13713503</v>
      </c>
      <c r="H792" s="65">
        <f>IFERROR(G792/D788,"-")</f>
        <v>4.0418048111245442E-2</v>
      </c>
      <c r="I792" s="78">
        <v>196</v>
      </c>
      <c r="J792" s="65">
        <f>IFERROR(I792/E788,"-")</f>
        <v>0.41880341880341881</v>
      </c>
      <c r="K792" s="81">
        <f t="shared" si="72"/>
        <v>69966.852040816331</v>
      </c>
      <c r="L792" s="355"/>
      <c r="M792" s="355"/>
      <c r="N792" s="49" t="s">
        <v>111</v>
      </c>
      <c r="O792" s="78">
        <v>107193399</v>
      </c>
      <c r="P792" s="65">
        <f>IFERROR(O792/L788,"-")</f>
        <v>3.8329452743820325E-2</v>
      </c>
      <c r="Q792" s="78">
        <v>1928</v>
      </c>
      <c r="R792" s="65">
        <f>IFERROR(Q792/M788,"-")</f>
        <v>0.35552277337267196</v>
      </c>
      <c r="S792" s="81">
        <f t="shared" si="73"/>
        <v>55598.23599585062</v>
      </c>
      <c r="T792" s="355"/>
      <c r="U792" s="355"/>
      <c r="V792" s="49" t="s">
        <v>111</v>
      </c>
      <c r="W792" s="78">
        <v>0</v>
      </c>
      <c r="X792" s="65">
        <f>IFERROR(W792/T788,"-")</f>
        <v>0</v>
      </c>
      <c r="Y792" s="78">
        <v>0</v>
      </c>
      <c r="Z792" s="65">
        <f>IFERROR(Y792/U788,"-")</f>
        <v>0</v>
      </c>
      <c r="AA792" s="192" t="str">
        <f t="shared" si="74"/>
        <v>-</v>
      </c>
      <c r="AB792" s="355"/>
      <c r="AC792" s="355"/>
      <c r="AD792" s="49" t="s">
        <v>111</v>
      </c>
      <c r="AE792" s="78">
        <v>0</v>
      </c>
      <c r="AF792" s="65">
        <f>IFERROR(AE792/AB788,"-")</f>
        <v>0</v>
      </c>
      <c r="AG792" s="78">
        <v>0</v>
      </c>
      <c r="AH792" s="65">
        <f>IFERROR(AG792/AC788,"-")</f>
        <v>0</v>
      </c>
      <c r="AI792" s="81" t="str">
        <f t="shared" si="75"/>
        <v>-</v>
      </c>
      <c r="AJ792" s="355"/>
      <c r="AK792" s="355"/>
      <c r="AL792" s="49" t="s">
        <v>111</v>
      </c>
      <c r="AM792" s="78">
        <v>55209765</v>
      </c>
      <c r="AN792" s="65">
        <f>IFERROR(AM792/AJ788,"-")</f>
        <v>4.7355693075304753E-2</v>
      </c>
      <c r="AO792" s="78">
        <v>832</v>
      </c>
      <c r="AP792" s="65">
        <f>IFERROR(AO792/AK788,"-")</f>
        <v>0.45614035087719296</v>
      </c>
      <c r="AQ792" s="81">
        <f t="shared" si="76"/>
        <v>66357.890625</v>
      </c>
      <c r="AR792" s="355"/>
      <c r="AS792" s="355"/>
      <c r="AT792" s="49" t="s">
        <v>111</v>
      </c>
      <c r="AU792" s="78">
        <v>51983634</v>
      </c>
      <c r="AV792" s="65">
        <f>IFERROR(AU792/AR788,"-")</f>
        <v>3.8859010564912734E-2</v>
      </c>
      <c r="AW792" s="81">
        <v>1096</v>
      </c>
      <c r="AX792" s="65">
        <f>IFERROR(AW792/AS788,"-")</f>
        <v>0.42745709828393136</v>
      </c>
      <c r="AY792" s="284">
        <f t="shared" si="77"/>
        <v>47430.322992700727</v>
      </c>
      <c r="AZ792" s="355"/>
      <c r="BA792" s="355"/>
      <c r="BB792" s="49" t="s">
        <v>111</v>
      </c>
      <c r="BC792" s="78">
        <v>9660548</v>
      </c>
      <c r="BD792" s="65">
        <f>IFERROR(BC792/AZ788,"-")</f>
        <v>3.1189306381102469E-2</v>
      </c>
      <c r="BE792" s="78">
        <v>96</v>
      </c>
      <c r="BF792" s="65">
        <f>IFERROR(BE792/BA788,"-")</f>
        <v>0.29721362229102166</v>
      </c>
      <c r="BG792" s="81">
        <f t="shared" si="78"/>
        <v>100630.70833333333</v>
      </c>
      <c r="BH792" s="355"/>
      <c r="BI792" s="355"/>
      <c r="BJ792" s="49" t="s">
        <v>111</v>
      </c>
      <c r="BK792" s="78">
        <v>30221560</v>
      </c>
      <c r="BL792" s="65">
        <f>IFERROR(BK792/BH788,"-")</f>
        <v>2.8985867260960727E-2</v>
      </c>
      <c r="BM792" s="78">
        <v>687</v>
      </c>
      <c r="BN792" s="65">
        <f>IFERROR(BM792/BI788,"-")</f>
        <v>0.2541620421753607</v>
      </c>
      <c r="BO792" s="192">
        <f t="shared" si="79"/>
        <v>43990.625909752547</v>
      </c>
      <c r="BP792" s="286"/>
    </row>
    <row r="793" spans="2:68" s="10" customFormat="1" ht="13.15" customHeight="1">
      <c r="B793" s="379"/>
      <c r="C793" s="374"/>
      <c r="D793" s="355"/>
      <c r="E793" s="355"/>
      <c r="F793" s="49" t="s">
        <v>112</v>
      </c>
      <c r="G793" s="78">
        <v>14751138</v>
      </c>
      <c r="H793" s="65">
        <f>IFERROR(G793/D788,"-")</f>
        <v>4.3476287960823784E-2</v>
      </c>
      <c r="I793" s="78">
        <v>204</v>
      </c>
      <c r="J793" s="65">
        <f>IFERROR(I793/E788,"-")</f>
        <v>0.4358974358974359</v>
      </c>
      <c r="K793" s="81">
        <f t="shared" si="72"/>
        <v>72309.5</v>
      </c>
      <c r="L793" s="355"/>
      <c r="M793" s="355"/>
      <c r="N793" s="49" t="s">
        <v>112</v>
      </c>
      <c r="O793" s="78">
        <v>122842936</v>
      </c>
      <c r="P793" s="65">
        <f>IFERROR(O793/L788,"-")</f>
        <v>4.3925302810149197E-2</v>
      </c>
      <c r="Q793" s="78">
        <v>1996</v>
      </c>
      <c r="R793" s="65">
        <f>IFERROR(Q793/M788,"-")</f>
        <v>0.36806195832565003</v>
      </c>
      <c r="S793" s="81">
        <f t="shared" si="73"/>
        <v>61544.557114228453</v>
      </c>
      <c r="T793" s="355"/>
      <c r="U793" s="355"/>
      <c r="V793" s="49" t="s">
        <v>112</v>
      </c>
      <c r="W793" s="78">
        <v>0</v>
      </c>
      <c r="X793" s="65">
        <f>IFERROR(W793/T788,"-")</f>
        <v>0</v>
      </c>
      <c r="Y793" s="78">
        <v>0</v>
      </c>
      <c r="Z793" s="65">
        <f>IFERROR(Y793/U788,"-")</f>
        <v>0</v>
      </c>
      <c r="AA793" s="192" t="str">
        <f t="shared" si="74"/>
        <v>-</v>
      </c>
      <c r="AB793" s="355"/>
      <c r="AC793" s="355"/>
      <c r="AD793" s="49" t="s">
        <v>112</v>
      </c>
      <c r="AE793" s="78">
        <v>0</v>
      </c>
      <c r="AF793" s="65">
        <f>IFERROR(AE793/AB788,"-")</f>
        <v>0</v>
      </c>
      <c r="AG793" s="78">
        <v>0</v>
      </c>
      <c r="AH793" s="65">
        <f>IFERROR(AG793/AC788,"-")</f>
        <v>0</v>
      </c>
      <c r="AI793" s="81" t="str">
        <f t="shared" si="75"/>
        <v>-</v>
      </c>
      <c r="AJ793" s="355"/>
      <c r="AK793" s="355"/>
      <c r="AL793" s="49" t="s">
        <v>112</v>
      </c>
      <c r="AM793" s="78">
        <v>55168751</v>
      </c>
      <c r="AN793" s="65">
        <f>IFERROR(AM793/AJ788,"-")</f>
        <v>4.7320513675504904E-2</v>
      </c>
      <c r="AO793" s="78">
        <v>886</v>
      </c>
      <c r="AP793" s="65">
        <f>IFERROR(AO793/AK788,"-")</f>
        <v>0.4857456140350877</v>
      </c>
      <c r="AQ793" s="81">
        <f t="shared" si="76"/>
        <v>62267.213318284426</v>
      </c>
      <c r="AR793" s="355"/>
      <c r="AS793" s="355"/>
      <c r="AT793" s="49" t="s">
        <v>112</v>
      </c>
      <c r="AU793" s="78">
        <v>67674185</v>
      </c>
      <c r="AV793" s="65">
        <f>IFERROR(AU793/AR788,"-")</f>
        <v>5.0588072967096887E-2</v>
      </c>
      <c r="AW793" s="81">
        <v>1110</v>
      </c>
      <c r="AX793" s="65">
        <f>IFERROR(AW793/AS788,"-")</f>
        <v>0.4329173166926677</v>
      </c>
      <c r="AY793" s="284">
        <f t="shared" si="77"/>
        <v>60967.734234234231</v>
      </c>
      <c r="AZ793" s="355"/>
      <c r="BA793" s="355"/>
      <c r="BB793" s="49" t="s">
        <v>112</v>
      </c>
      <c r="BC793" s="78">
        <v>14622545</v>
      </c>
      <c r="BD793" s="65">
        <f>IFERROR(BC793/AZ788,"-")</f>
        <v>4.7209230374556189E-2</v>
      </c>
      <c r="BE793" s="78">
        <v>139</v>
      </c>
      <c r="BF793" s="65">
        <f>IFERROR(BE793/BA788,"-")</f>
        <v>0.43034055727554177</v>
      </c>
      <c r="BG793" s="81">
        <f t="shared" si="78"/>
        <v>105198.16546762591</v>
      </c>
      <c r="BH793" s="355"/>
      <c r="BI793" s="355"/>
      <c r="BJ793" s="49" t="s">
        <v>112</v>
      </c>
      <c r="BK793" s="78">
        <v>39596074</v>
      </c>
      <c r="BL793" s="65">
        <f>IFERROR(BK793/BH788,"-")</f>
        <v>3.7977078119699255E-2</v>
      </c>
      <c r="BM793" s="78">
        <v>723</v>
      </c>
      <c r="BN793" s="65">
        <f>IFERROR(BM793/BI788,"-")</f>
        <v>0.26748057713651496</v>
      </c>
      <c r="BO793" s="192">
        <f t="shared" si="79"/>
        <v>54766.354080221303</v>
      </c>
      <c r="BP793" s="286"/>
    </row>
    <row r="794" spans="2:68" s="10" customFormat="1" ht="13.15" customHeight="1">
      <c r="B794" s="379"/>
      <c r="C794" s="374"/>
      <c r="D794" s="355"/>
      <c r="E794" s="355"/>
      <c r="F794" s="49" t="s">
        <v>113</v>
      </c>
      <c r="G794" s="78">
        <v>20055419</v>
      </c>
      <c r="H794" s="65">
        <f>IFERROR(G794/D788,"-")</f>
        <v>5.9109688460576841E-2</v>
      </c>
      <c r="I794" s="78">
        <v>83</v>
      </c>
      <c r="J794" s="65">
        <f>IFERROR(I794/E788,"-")</f>
        <v>0.17735042735042736</v>
      </c>
      <c r="K794" s="81">
        <f t="shared" si="72"/>
        <v>241631.55421686746</v>
      </c>
      <c r="L794" s="355"/>
      <c r="M794" s="355"/>
      <c r="N794" s="49" t="s">
        <v>113</v>
      </c>
      <c r="O794" s="78">
        <v>71401794</v>
      </c>
      <c r="P794" s="65">
        <f>IFERROR(O794/L788,"-")</f>
        <v>2.5531345348485435E-2</v>
      </c>
      <c r="Q794" s="78">
        <v>541</v>
      </c>
      <c r="R794" s="65">
        <f>IFERROR(Q794/M788,"-")</f>
        <v>9.976028028766365E-2</v>
      </c>
      <c r="S794" s="81">
        <f t="shared" si="73"/>
        <v>131981.13493530499</v>
      </c>
      <c r="T794" s="355"/>
      <c r="U794" s="355"/>
      <c r="V794" s="49" t="s">
        <v>113</v>
      </c>
      <c r="W794" s="78">
        <v>904477</v>
      </c>
      <c r="X794" s="65">
        <f>IFERROR(W794/T788,"-")</f>
        <v>9.9061959601626087E-3</v>
      </c>
      <c r="Y794" s="78">
        <v>6</v>
      </c>
      <c r="Z794" s="65">
        <f>IFERROR(Y794/U788,"-")</f>
        <v>2.0202020202020204E-2</v>
      </c>
      <c r="AA794" s="192">
        <f t="shared" si="74"/>
        <v>150746.16666666666</v>
      </c>
      <c r="AB794" s="355"/>
      <c r="AC794" s="355"/>
      <c r="AD794" s="49" t="s">
        <v>113</v>
      </c>
      <c r="AE794" s="78">
        <v>189889</v>
      </c>
      <c r="AF794" s="65">
        <f>IFERROR(AE794/AB788,"-")</f>
        <v>1.1029795940439833E-3</v>
      </c>
      <c r="AG794" s="78">
        <v>6</v>
      </c>
      <c r="AH794" s="65">
        <f>IFERROR(AG794/AC788,"-")</f>
        <v>8.8626292466765146E-3</v>
      </c>
      <c r="AI794" s="81">
        <f t="shared" si="75"/>
        <v>31648.166666666668</v>
      </c>
      <c r="AJ794" s="355"/>
      <c r="AK794" s="355"/>
      <c r="AL794" s="49" t="s">
        <v>113</v>
      </c>
      <c r="AM794" s="78">
        <v>47434600</v>
      </c>
      <c r="AN794" s="65">
        <f>IFERROR(AM794/AJ788,"-")</f>
        <v>4.068661329657626E-2</v>
      </c>
      <c r="AO794" s="78">
        <v>256</v>
      </c>
      <c r="AP794" s="65">
        <f>IFERROR(AO794/AK788,"-")</f>
        <v>0.14035087719298245</v>
      </c>
      <c r="AQ794" s="81">
        <f t="shared" si="76"/>
        <v>185291.40625</v>
      </c>
      <c r="AR794" s="355"/>
      <c r="AS794" s="355"/>
      <c r="AT794" s="49" t="s">
        <v>113</v>
      </c>
      <c r="AU794" s="78">
        <v>22304749</v>
      </c>
      <c r="AV794" s="65">
        <f>IFERROR(AU794/AR788,"-")</f>
        <v>1.6673333708042165E-2</v>
      </c>
      <c r="AW794" s="81">
        <v>270</v>
      </c>
      <c r="AX794" s="65">
        <f>IFERROR(AW794/AS788,"-")</f>
        <v>0.10530421216848673</v>
      </c>
      <c r="AY794" s="284">
        <f t="shared" si="77"/>
        <v>82610.181481481486</v>
      </c>
      <c r="AZ794" s="355"/>
      <c r="BA794" s="355"/>
      <c r="BB794" s="49" t="s">
        <v>113</v>
      </c>
      <c r="BC794" s="78">
        <v>25366556</v>
      </c>
      <c r="BD794" s="65">
        <f>IFERROR(BC794/AZ788,"-")</f>
        <v>8.1896522528265805E-2</v>
      </c>
      <c r="BE794" s="78">
        <v>80</v>
      </c>
      <c r="BF794" s="65">
        <f>IFERROR(BE794/BA788,"-")</f>
        <v>0.24767801857585139</v>
      </c>
      <c r="BG794" s="81">
        <f t="shared" si="78"/>
        <v>317081.95</v>
      </c>
      <c r="BH794" s="355"/>
      <c r="BI794" s="355"/>
      <c r="BJ794" s="49" t="s">
        <v>113</v>
      </c>
      <c r="BK794" s="78">
        <v>21525992</v>
      </c>
      <c r="BL794" s="65">
        <f>IFERROR(BK794/BH788,"-")</f>
        <v>2.0645841802094351E-2</v>
      </c>
      <c r="BM794" s="78">
        <v>136</v>
      </c>
      <c r="BN794" s="65">
        <f>IFERROR(BM794/BI788,"-")</f>
        <v>5.0314465408805034E-2</v>
      </c>
      <c r="BO794" s="192">
        <f t="shared" si="79"/>
        <v>158279.35294117648</v>
      </c>
      <c r="BP794" s="286"/>
    </row>
    <row r="795" spans="2:68" s="10" customFormat="1" ht="13.15" customHeight="1">
      <c r="B795" s="379"/>
      <c r="C795" s="374"/>
      <c r="D795" s="355"/>
      <c r="E795" s="355"/>
      <c r="F795" s="49" t="s">
        <v>123</v>
      </c>
      <c r="G795" s="78">
        <v>0</v>
      </c>
      <c r="H795" s="65">
        <f>IFERROR(G795/D788,"-")</f>
        <v>0</v>
      </c>
      <c r="I795" s="78">
        <v>0</v>
      </c>
      <c r="J795" s="65">
        <f>IFERROR(I795/E788,"-")</f>
        <v>0</v>
      </c>
      <c r="K795" s="81" t="str">
        <f t="shared" si="72"/>
        <v>-</v>
      </c>
      <c r="L795" s="355"/>
      <c r="M795" s="355"/>
      <c r="N795" s="49" t="s">
        <v>123</v>
      </c>
      <c r="O795" s="78">
        <v>4124</v>
      </c>
      <c r="P795" s="65">
        <f>IFERROR(O795/L788,"-")</f>
        <v>1.4746305704469265E-6</v>
      </c>
      <c r="Q795" s="78">
        <v>1</v>
      </c>
      <c r="R795" s="65">
        <f>IFERROR(Q795/M788,"-")</f>
        <v>1.8439977872026554E-4</v>
      </c>
      <c r="S795" s="81">
        <f t="shared" si="73"/>
        <v>4124</v>
      </c>
      <c r="T795" s="355"/>
      <c r="U795" s="355"/>
      <c r="V795" s="49" t="s">
        <v>123</v>
      </c>
      <c r="W795" s="78">
        <v>0</v>
      </c>
      <c r="X795" s="65">
        <f>IFERROR(W795/T788,"-")</f>
        <v>0</v>
      </c>
      <c r="Y795" s="78">
        <v>0</v>
      </c>
      <c r="Z795" s="65">
        <f>IFERROR(Y795/U788,"-")</f>
        <v>0</v>
      </c>
      <c r="AA795" s="192" t="str">
        <f t="shared" si="74"/>
        <v>-</v>
      </c>
      <c r="AB795" s="355"/>
      <c r="AC795" s="355"/>
      <c r="AD795" s="49" t="s">
        <v>123</v>
      </c>
      <c r="AE795" s="78">
        <v>0</v>
      </c>
      <c r="AF795" s="65">
        <f>IFERROR(AE795/AB788,"-")</f>
        <v>0</v>
      </c>
      <c r="AG795" s="78">
        <v>0</v>
      </c>
      <c r="AH795" s="65">
        <f>IFERROR(AG795/AC788,"-")</f>
        <v>0</v>
      </c>
      <c r="AI795" s="81" t="str">
        <f t="shared" si="75"/>
        <v>-</v>
      </c>
      <c r="AJ795" s="355"/>
      <c r="AK795" s="355"/>
      <c r="AL795" s="49" t="s">
        <v>123</v>
      </c>
      <c r="AM795" s="78">
        <v>0</v>
      </c>
      <c r="AN795" s="65">
        <f>IFERROR(AM795/AJ788,"-")</f>
        <v>0</v>
      </c>
      <c r="AO795" s="78">
        <v>0</v>
      </c>
      <c r="AP795" s="65">
        <f>IFERROR(AO795/AK788,"-")</f>
        <v>0</v>
      </c>
      <c r="AQ795" s="81" t="str">
        <f t="shared" si="76"/>
        <v>-</v>
      </c>
      <c r="AR795" s="355"/>
      <c r="AS795" s="355"/>
      <c r="AT795" s="49" t="s">
        <v>123</v>
      </c>
      <c r="AU795" s="78">
        <v>4124</v>
      </c>
      <c r="AV795" s="65">
        <f>IFERROR(AU795/AR788,"-")</f>
        <v>3.0827887017229328E-6</v>
      </c>
      <c r="AW795" s="81">
        <v>1</v>
      </c>
      <c r="AX795" s="65">
        <f>IFERROR(AW795/AS788,"-")</f>
        <v>3.9001560062402497E-4</v>
      </c>
      <c r="AY795" s="284">
        <f t="shared" si="77"/>
        <v>4124</v>
      </c>
      <c r="AZ795" s="355"/>
      <c r="BA795" s="355"/>
      <c r="BB795" s="49" t="s">
        <v>123</v>
      </c>
      <c r="BC795" s="78">
        <v>0</v>
      </c>
      <c r="BD795" s="65">
        <f>IFERROR(BC795/AZ788,"-")</f>
        <v>0</v>
      </c>
      <c r="BE795" s="78">
        <v>0</v>
      </c>
      <c r="BF795" s="65">
        <f>IFERROR(BE795/BA788,"-")</f>
        <v>0</v>
      </c>
      <c r="BG795" s="81" t="str">
        <f t="shared" si="78"/>
        <v>-</v>
      </c>
      <c r="BH795" s="355"/>
      <c r="BI795" s="355"/>
      <c r="BJ795" s="49" t="s">
        <v>123</v>
      </c>
      <c r="BK795" s="78">
        <v>0</v>
      </c>
      <c r="BL795" s="65">
        <f>IFERROR(BK795/BH788,"-")</f>
        <v>0</v>
      </c>
      <c r="BM795" s="78">
        <v>0</v>
      </c>
      <c r="BN795" s="65">
        <f>IFERROR(BM795/BI788,"-")</f>
        <v>0</v>
      </c>
      <c r="BO795" s="192" t="str">
        <f t="shared" si="79"/>
        <v>-</v>
      </c>
      <c r="BP795" s="286"/>
    </row>
    <row r="796" spans="2:68" s="10" customFormat="1" ht="13.15" customHeight="1">
      <c r="B796" s="379"/>
      <c r="C796" s="374"/>
      <c r="D796" s="355"/>
      <c r="E796" s="355"/>
      <c r="F796" s="49" t="s">
        <v>114</v>
      </c>
      <c r="G796" s="78">
        <v>413438</v>
      </c>
      <c r="H796" s="65">
        <f>IFERROR(G796/D788,"-")</f>
        <v>1.2185330746649556E-3</v>
      </c>
      <c r="I796" s="78">
        <v>11</v>
      </c>
      <c r="J796" s="65">
        <f>IFERROR(I796/E788,"-")</f>
        <v>2.3504273504273504E-2</v>
      </c>
      <c r="K796" s="81">
        <f t="shared" si="72"/>
        <v>37585.272727272728</v>
      </c>
      <c r="L796" s="355"/>
      <c r="M796" s="355"/>
      <c r="N796" s="49" t="s">
        <v>114</v>
      </c>
      <c r="O796" s="78">
        <v>3289386</v>
      </c>
      <c r="P796" s="65">
        <f>IFERROR(O796/L788,"-")</f>
        <v>1.1761952360815069E-3</v>
      </c>
      <c r="Q796" s="78">
        <v>101</v>
      </c>
      <c r="R796" s="65">
        <f>IFERROR(Q796/M788,"-")</f>
        <v>1.8624377650746819E-2</v>
      </c>
      <c r="S796" s="81">
        <f t="shared" si="73"/>
        <v>32568.178217821784</v>
      </c>
      <c r="T796" s="355"/>
      <c r="U796" s="355"/>
      <c r="V796" s="49" t="s">
        <v>114</v>
      </c>
      <c r="W796" s="78">
        <v>95786</v>
      </c>
      <c r="X796" s="65">
        <f>IFERROR(W796/T788,"-")</f>
        <v>1.0490868051262062E-3</v>
      </c>
      <c r="Y796" s="78">
        <v>5</v>
      </c>
      <c r="Z796" s="65">
        <f>IFERROR(Y796/U788,"-")</f>
        <v>1.6835016835016835E-2</v>
      </c>
      <c r="AA796" s="192">
        <f t="shared" si="74"/>
        <v>19157.2</v>
      </c>
      <c r="AB796" s="355"/>
      <c r="AC796" s="355"/>
      <c r="AD796" s="49" t="s">
        <v>114</v>
      </c>
      <c r="AE796" s="78">
        <v>151496</v>
      </c>
      <c r="AF796" s="65">
        <f>IFERROR(AE796/AB788,"-")</f>
        <v>8.7997196561826808E-4</v>
      </c>
      <c r="AG796" s="78">
        <v>5</v>
      </c>
      <c r="AH796" s="65">
        <f>IFERROR(AG796/AC788,"-")</f>
        <v>7.385524372230428E-3</v>
      </c>
      <c r="AI796" s="81">
        <f t="shared" si="75"/>
        <v>30299.200000000001</v>
      </c>
      <c r="AJ796" s="355"/>
      <c r="AK796" s="355"/>
      <c r="AL796" s="49" t="s">
        <v>114</v>
      </c>
      <c r="AM796" s="78">
        <v>704145</v>
      </c>
      <c r="AN796" s="65">
        <f>IFERROR(AM796/AJ788,"-")</f>
        <v>6.0397421544015743E-4</v>
      </c>
      <c r="AO796" s="78">
        <v>32</v>
      </c>
      <c r="AP796" s="65">
        <f>IFERROR(AO796/AK788,"-")</f>
        <v>1.7543859649122806E-2</v>
      </c>
      <c r="AQ796" s="81">
        <f t="shared" si="76"/>
        <v>22004.53125</v>
      </c>
      <c r="AR796" s="355"/>
      <c r="AS796" s="355"/>
      <c r="AT796" s="49" t="s">
        <v>114</v>
      </c>
      <c r="AU796" s="78">
        <v>2337959</v>
      </c>
      <c r="AV796" s="65">
        <f>IFERROR(AU796/AR788,"-")</f>
        <v>1.747680308024114E-3</v>
      </c>
      <c r="AW796" s="81">
        <v>59</v>
      </c>
      <c r="AX796" s="65">
        <f>IFERROR(AW796/AS788,"-")</f>
        <v>2.3010920436817472E-2</v>
      </c>
      <c r="AY796" s="284">
        <f t="shared" si="77"/>
        <v>39626.423728813563</v>
      </c>
      <c r="AZ796" s="355"/>
      <c r="BA796" s="355"/>
      <c r="BB796" s="49" t="s">
        <v>114</v>
      </c>
      <c r="BC796" s="78">
        <v>139859</v>
      </c>
      <c r="BD796" s="65">
        <f>IFERROR(BC796/AZ788,"-")</f>
        <v>4.5153807021657677E-4</v>
      </c>
      <c r="BE796" s="78">
        <v>8</v>
      </c>
      <c r="BF796" s="65">
        <f>IFERROR(BE796/BA788,"-")</f>
        <v>2.4767801857585141E-2</v>
      </c>
      <c r="BG796" s="81">
        <f t="shared" si="78"/>
        <v>17482.375</v>
      </c>
      <c r="BH796" s="355"/>
      <c r="BI796" s="355"/>
      <c r="BJ796" s="49" t="s">
        <v>114</v>
      </c>
      <c r="BK796" s="78">
        <v>801923</v>
      </c>
      <c r="BL796" s="65">
        <f>IFERROR(BK796/BH788,"-")</f>
        <v>7.6913414236430577E-4</v>
      </c>
      <c r="BM796" s="78">
        <v>38</v>
      </c>
      <c r="BN796" s="65">
        <f>IFERROR(BM796/BI788,"-")</f>
        <v>1.4058453570107288E-2</v>
      </c>
      <c r="BO796" s="192">
        <f t="shared" si="79"/>
        <v>21103.236842105263</v>
      </c>
      <c r="BP796" s="286"/>
    </row>
    <row r="797" spans="2:68" s="10" customFormat="1" ht="13.15" customHeight="1">
      <c r="B797" s="379"/>
      <c r="C797" s="374"/>
      <c r="D797" s="355"/>
      <c r="E797" s="355"/>
      <c r="F797" s="49" t="s">
        <v>115</v>
      </c>
      <c r="G797" s="78">
        <v>256481</v>
      </c>
      <c r="H797" s="65">
        <f>IFERROR(G797/D788,"-")</f>
        <v>7.5593095342746061E-4</v>
      </c>
      <c r="I797" s="78">
        <v>17</v>
      </c>
      <c r="J797" s="65">
        <f>IFERROR(I797/E788,"-")</f>
        <v>3.6324786324786328E-2</v>
      </c>
      <c r="K797" s="81">
        <f t="shared" si="72"/>
        <v>15087.117647058823</v>
      </c>
      <c r="L797" s="355"/>
      <c r="M797" s="355"/>
      <c r="N797" s="49" t="s">
        <v>115</v>
      </c>
      <c r="O797" s="78">
        <v>3127394</v>
      </c>
      <c r="P797" s="65">
        <f>IFERROR(O797/L788,"-")</f>
        <v>1.1182712895810611E-3</v>
      </c>
      <c r="Q797" s="78">
        <v>142</v>
      </c>
      <c r="R797" s="65">
        <f>IFERROR(Q797/M788,"-")</f>
        <v>2.6184768578277708E-2</v>
      </c>
      <c r="S797" s="81">
        <f t="shared" si="73"/>
        <v>22023.901408450703</v>
      </c>
      <c r="T797" s="355"/>
      <c r="U797" s="355"/>
      <c r="V797" s="49" t="s">
        <v>115</v>
      </c>
      <c r="W797" s="78">
        <v>34127</v>
      </c>
      <c r="X797" s="65">
        <f>IFERROR(W797/T788,"-")</f>
        <v>3.7377263272860375E-4</v>
      </c>
      <c r="Y797" s="78">
        <v>2</v>
      </c>
      <c r="Z797" s="65">
        <f>IFERROR(Y797/U788,"-")</f>
        <v>6.7340067340067337E-3</v>
      </c>
      <c r="AA797" s="192">
        <f t="shared" si="74"/>
        <v>17063.5</v>
      </c>
      <c r="AB797" s="355"/>
      <c r="AC797" s="355"/>
      <c r="AD797" s="49" t="s">
        <v>115</v>
      </c>
      <c r="AE797" s="78">
        <v>55533</v>
      </c>
      <c r="AF797" s="65">
        <f>IFERROR(AE797/AB788,"-")</f>
        <v>3.2256616126286687E-4</v>
      </c>
      <c r="AG797" s="78">
        <v>7</v>
      </c>
      <c r="AH797" s="65">
        <f>IFERROR(AG797/AC788,"-")</f>
        <v>1.03397341211226E-2</v>
      </c>
      <c r="AI797" s="81">
        <f t="shared" si="75"/>
        <v>7933.2857142857147</v>
      </c>
      <c r="AJ797" s="355"/>
      <c r="AK797" s="355"/>
      <c r="AL797" s="49" t="s">
        <v>115</v>
      </c>
      <c r="AM797" s="78">
        <v>2279845</v>
      </c>
      <c r="AN797" s="65">
        <f>IFERROR(AM797/AJ788,"-")</f>
        <v>1.9555171096864504E-3</v>
      </c>
      <c r="AO797" s="78">
        <v>57</v>
      </c>
      <c r="AP797" s="65">
        <f>IFERROR(AO797/AK788,"-")</f>
        <v>3.125E-2</v>
      </c>
      <c r="AQ797" s="81">
        <f t="shared" si="76"/>
        <v>39997.280701754389</v>
      </c>
      <c r="AR797" s="355"/>
      <c r="AS797" s="355"/>
      <c r="AT797" s="49" t="s">
        <v>115</v>
      </c>
      <c r="AU797" s="78">
        <v>757889</v>
      </c>
      <c r="AV797" s="65">
        <f>IFERROR(AU797/AR788,"-")</f>
        <v>5.6654016643067212E-4</v>
      </c>
      <c r="AW797" s="81">
        <v>76</v>
      </c>
      <c r="AX797" s="65">
        <f>IFERROR(AW797/AS788,"-")</f>
        <v>2.9641185647425898E-2</v>
      </c>
      <c r="AY797" s="284">
        <f t="shared" si="77"/>
        <v>9972.2236842105267</v>
      </c>
      <c r="AZ797" s="355"/>
      <c r="BA797" s="355"/>
      <c r="BB797" s="49" t="s">
        <v>115</v>
      </c>
      <c r="BC797" s="78">
        <v>1370967</v>
      </c>
      <c r="BD797" s="65">
        <f>IFERROR(BC797/AZ788,"-")</f>
        <v>4.4261991971243156E-3</v>
      </c>
      <c r="BE797" s="78">
        <v>6</v>
      </c>
      <c r="BF797" s="65">
        <f>IFERROR(BE797/BA788,"-")</f>
        <v>1.8575851393188854E-2</v>
      </c>
      <c r="BG797" s="81">
        <f t="shared" si="78"/>
        <v>228494.5</v>
      </c>
      <c r="BH797" s="355"/>
      <c r="BI797" s="355"/>
      <c r="BJ797" s="49" t="s">
        <v>115</v>
      </c>
      <c r="BK797" s="78">
        <v>504180</v>
      </c>
      <c r="BL797" s="65">
        <f>IFERROR(BK797/BH788,"-")</f>
        <v>4.8356519503398168E-4</v>
      </c>
      <c r="BM797" s="78">
        <v>48</v>
      </c>
      <c r="BN797" s="65">
        <f>IFERROR(BM797/BI788,"-")</f>
        <v>1.7758046614872364E-2</v>
      </c>
      <c r="BO797" s="192">
        <f t="shared" si="79"/>
        <v>10503.75</v>
      </c>
      <c r="BP797" s="286"/>
    </row>
    <row r="798" spans="2:68" s="10" customFormat="1" ht="13.15" customHeight="1">
      <c r="B798" s="379"/>
      <c r="C798" s="374"/>
      <c r="D798" s="355"/>
      <c r="E798" s="355"/>
      <c r="F798" s="49" t="s">
        <v>116</v>
      </c>
      <c r="G798" s="78">
        <v>69951</v>
      </c>
      <c r="H798" s="65">
        <f>IFERROR(G798/D788,"-")</f>
        <v>2.0616781018166765E-4</v>
      </c>
      <c r="I798" s="78">
        <v>4</v>
      </c>
      <c r="J798" s="65">
        <f>IFERROR(I798/E788,"-")</f>
        <v>8.5470085470085479E-3</v>
      </c>
      <c r="K798" s="81">
        <f t="shared" si="72"/>
        <v>17487.75</v>
      </c>
      <c r="L798" s="355"/>
      <c r="M798" s="355"/>
      <c r="N798" s="49" t="s">
        <v>116</v>
      </c>
      <c r="O798" s="78">
        <v>1075019</v>
      </c>
      <c r="P798" s="65">
        <f>IFERROR(O798/L788,"-")</f>
        <v>3.8439764335870141E-4</v>
      </c>
      <c r="Q798" s="78">
        <v>31</v>
      </c>
      <c r="R798" s="65">
        <f>IFERROR(Q798/M788,"-")</f>
        <v>5.7163931403282318E-3</v>
      </c>
      <c r="S798" s="81">
        <f t="shared" si="73"/>
        <v>34678.032258064515</v>
      </c>
      <c r="T798" s="355"/>
      <c r="U798" s="355"/>
      <c r="V798" s="49" t="s">
        <v>116</v>
      </c>
      <c r="W798" s="78">
        <v>0</v>
      </c>
      <c r="X798" s="65">
        <f>IFERROR(W798/T788,"-")</f>
        <v>0</v>
      </c>
      <c r="Y798" s="78">
        <v>0</v>
      </c>
      <c r="Z798" s="65">
        <f>IFERROR(Y798/U788,"-")</f>
        <v>0</v>
      </c>
      <c r="AA798" s="192" t="str">
        <f t="shared" si="74"/>
        <v>-</v>
      </c>
      <c r="AB798" s="355"/>
      <c r="AC798" s="355"/>
      <c r="AD798" s="49" t="s">
        <v>116</v>
      </c>
      <c r="AE798" s="78">
        <v>0</v>
      </c>
      <c r="AF798" s="65">
        <f>IFERROR(AE798/AB788,"-")</f>
        <v>0</v>
      </c>
      <c r="AG798" s="78">
        <v>0</v>
      </c>
      <c r="AH798" s="65">
        <f>IFERROR(AG798/AC788,"-")</f>
        <v>0</v>
      </c>
      <c r="AI798" s="81" t="str">
        <f t="shared" si="75"/>
        <v>-</v>
      </c>
      <c r="AJ798" s="355"/>
      <c r="AK798" s="355"/>
      <c r="AL798" s="49" t="s">
        <v>116</v>
      </c>
      <c r="AM798" s="78">
        <v>249976</v>
      </c>
      <c r="AN798" s="65">
        <f>IFERROR(AM798/AJ788,"-")</f>
        <v>2.1441472776043114E-4</v>
      </c>
      <c r="AO798" s="78">
        <v>17</v>
      </c>
      <c r="AP798" s="65">
        <f>IFERROR(AO798/AK788,"-")</f>
        <v>9.3201754385964907E-3</v>
      </c>
      <c r="AQ798" s="81">
        <f t="shared" si="76"/>
        <v>14704.470588235294</v>
      </c>
      <c r="AR798" s="355"/>
      <c r="AS798" s="355"/>
      <c r="AT798" s="49" t="s">
        <v>116</v>
      </c>
      <c r="AU798" s="78">
        <v>825043</v>
      </c>
      <c r="AV798" s="65">
        <f>IFERROR(AU798/AR788,"-")</f>
        <v>6.1673938866042518E-4</v>
      </c>
      <c r="AW798" s="81">
        <v>14</v>
      </c>
      <c r="AX798" s="65">
        <f>IFERROR(AW798/AS788,"-")</f>
        <v>5.4602184087363496E-3</v>
      </c>
      <c r="AY798" s="284">
        <f t="shared" si="77"/>
        <v>58931.642857142855</v>
      </c>
      <c r="AZ798" s="355"/>
      <c r="BA798" s="355"/>
      <c r="BB798" s="49" t="s">
        <v>116</v>
      </c>
      <c r="BC798" s="78">
        <v>753324</v>
      </c>
      <c r="BD798" s="65">
        <f>IFERROR(BC798/AZ788,"-")</f>
        <v>2.4321242480486241E-3</v>
      </c>
      <c r="BE798" s="78">
        <v>5</v>
      </c>
      <c r="BF798" s="65">
        <f>IFERROR(BE798/BA788,"-")</f>
        <v>1.5479876160990712E-2</v>
      </c>
      <c r="BG798" s="81">
        <f t="shared" si="78"/>
        <v>150664.79999999999</v>
      </c>
      <c r="BH798" s="355"/>
      <c r="BI798" s="355"/>
      <c r="BJ798" s="49" t="s">
        <v>116</v>
      </c>
      <c r="BK798" s="78">
        <v>72874</v>
      </c>
      <c r="BL798" s="65">
        <f>IFERROR(BK798/BH788,"-")</f>
        <v>6.9894343335527752E-5</v>
      </c>
      <c r="BM798" s="78">
        <v>7</v>
      </c>
      <c r="BN798" s="65">
        <f>IFERROR(BM798/BI788,"-")</f>
        <v>2.5897151313355529E-3</v>
      </c>
      <c r="BO798" s="192">
        <f t="shared" si="79"/>
        <v>10410.571428571429</v>
      </c>
      <c r="BP798" s="286"/>
    </row>
    <row r="799" spans="2:68" s="10" customFormat="1" ht="13.15" customHeight="1">
      <c r="B799" s="379"/>
      <c r="C799" s="374"/>
      <c r="D799" s="355"/>
      <c r="E799" s="355"/>
      <c r="F799" s="49" t="s">
        <v>117</v>
      </c>
      <c r="G799" s="78">
        <v>4109542</v>
      </c>
      <c r="H799" s="65">
        <f>IFERROR(G799/D788,"-")</f>
        <v>1.2112125273256863E-2</v>
      </c>
      <c r="I799" s="78">
        <v>13</v>
      </c>
      <c r="J799" s="65">
        <f>IFERROR(I799/E788,"-")</f>
        <v>2.7777777777777776E-2</v>
      </c>
      <c r="K799" s="81">
        <f t="shared" si="72"/>
        <v>316118.61538461538</v>
      </c>
      <c r="L799" s="355"/>
      <c r="M799" s="355"/>
      <c r="N799" s="49" t="s">
        <v>117</v>
      </c>
      <c r="O799" s="78">
        <v>3738390</v>
      </c>
      <c r="P799" s="65">
        <f>IFERROR(O799/L788,"-")</f>
        <v>1.3367468909440074E-3</v>
      </c>
      <c r="Q799" s="78">
        <v>28</v>
      </c>
      <c r="R799" s="65">
        <f>IFERROR(Q799/M788,"-")</f>
        <v>5.1631938041674348E-3</v>
      </c>
      <c r="S799" s="81">
        <f t="shared" si="73"/>
        <v>133513.92857142858</v>
      </c>
      <c r="T799" s="355"/>
      <c r="U799" s="355"/>
      <c r="V799" s="49" t="s">
        <v>117</v>
      </c>
      <c r="W799" s="78">
        <v>76459</v>
      </c>
      <c r="X799" s="65">
        <f>IFERROR(W799/T788,"-")</f>
        <v>8.374097261932286E-4</v>
      </c>
      <c r="Y799" s="78">
        <v>3</v>
      </c>
      <c r="Z799" s="65">
        <f>IFERROR(Y799/U788,"-")</f>
        <v>1.0101010101010102E-2</v>
      </c>
      <c r="AA799" s="192">
        <f t="shared" si="74"/>
        <v>25486.333333333332</v>
      </c>
      <c r="AB799" s="355"/>
      <c r="AC799" s="355"/>
      <c r="AD799" s="49" t="s">
        <v>117</v>
      </c>
      <c r="AE799" s="78">
        <v>5037</v>
      </c>
      <c r="AF799" s="65">
        <f>IFERROR(AE799/AB788,"-")</f>
        <v>2.925766218790738E-5</v>
      </c>
      <c r="AG799" s="78">
        <v>1</v>
      </c>
      <c r="AH799" s="65">
        <f>IFERROR(AG799/AC788,"-")</f>
        <v>1.4771048744460858E-3</v>
      </c>
      <c r="AI799" s="81">
        <f t="shared" si="75"/>
        <v>5037</v>
      </c>
      <c r="AJ799" s="355"/>
      <c r="AK799" s="355"/>
      <c r="AL799" s="49" t="s">
        <v>117</v>
      </c>
      <c r="AM799" s="78">
        <v>1553360</v>
      </c>
      <c r="AN799" s="65">
        <f>IFERROR(AM799/AJ788,"-")</f>
        <v>1.3323809546274177E-3</v>
      </c>
      <c r="AO799" s="78">
        <v>8</v>
      </c>
      <c r="AP799" s="65">
        <f>IFERROR(AO799/AK788,"-")</f>
        <v>4.3859649122807015E-3</v>
      </c>
      <c r="AQ799" s="81">
        <f t="shared" si="76"/>
        <v>194170</v>
      </c>
      <c r="AR799" s="355"/>
      <c r="AS799" s="355"/>
      <c r="AT799" s="49" t="s">
        <v>117</v>
      </c>
      <c r="AU799" s="78">
        <v>2099122</v>
      </c>
      <c r="AV799" s="65">
        <f>IFERROR(AU799/AR788,"-")</f>
        <v>1.5691439343205737E-3</v>
      </c>
      <c r="AW799" s="81">
        <v>15</v>
      </c>
      <c r="AX799" s="65">
        <f>IFERROR(AW799/AS788,"-")</f>
        <v>5.8502340093603746E-3</v>
      </c>
      <c r="AY799" s="284">
        <f t="shared" si="77"/>
        <v>139941.46666666667</v>
      </c>
      <c r="AZ799" s="355"/>
      <c r="BA799" s="355"/>
      <c r="BB799" s="49" t="s">
        <v>117</v>
      </c>
      <c r="BC799" s="78">
        <v>2439608</v>
      </c>
      <c r="BD799" s="65">
        <f>IFERROR(BC799/AZ788,"-")</f>
        <v>7.8763317941993177E-3</v>
      </c>
      <c r="BE799" s="78">
        <v>11</v>
      </c>
      <c r="BF799" s="65">
        <f>IFERROR(BE799/BA788,"-")</f>
        <v>3.4055727554179564E-2</v>
      </c>
      <c r="BG799" s="81">
        <f t="shared" si="78"/>
        <v>221782.54545454544</v>
      </c>
      <c r="BH799" s="355"/>
      <c r="BI799" s="355"/>
      <c r="BJ799" s="49" t="s">
        <v>117</v>
      </c>
      <c r="BK799" s="78">
        <v>787361</v>
      </c>
      <c r="BL799" s="65">
        <f>IFERROR(BK799/BH788,"-")</f>
        <v>7.5516755033351352E-4</v>
      </c>
      <c r="BM799" s="78">
        <v>5</v>
      </c>
      <c r="BN799" s="65">
        <f>IFERROR(BM799/BI788,"-")</f>
        <v>1.849796522382538E-3</v>
      </c>
      <c r="BO799" s="192">
        <f t="shared" si="79"/>
        <v>157472.20000000001</v>
      </c>
      <c r="BP799" s="286"/>
    </row>
    <row r="800" spans="2:68" s="10" customFormat="1" ht="13.15" customHeight="1">
      <c r="B800" s="379"/>
      <c r="C800" s="374"/>
      <c r="D800" s="355"/>
      <c r="E800" s="355"/>
      <c r="F800" s="49" t="s">
        <v>118</v>
      </c>
      <c r="G800" s="78">
        <v>2583430</v>
      </c>
      <c r="H800" s="65">
        <f>IFERROR(G800/D788,"-")</f>
        <v>7.6141885871199213E-3</v>
      </c>
      <c r="I800" s="78">
        <v>65</v>
      </c>
      <c r="J800" s="65">
        <f>IFERROR(I800/E788,"-")</f>
        <v>0.1388888888888889</v>
      </c>
      <c r="K800" s="81">
        <f t="shared" si="72"/>
        <v>39745.076923076922</v>
      </c>
      <c r="L800" s="355"/>
      <c r="M800" s="355"/>
      <c r="N800" s="49" t="s">
        <v>118</v>
      </c>
      <c r="O800" s="78">
        <v>18436763</v>
      </c>
      <c r="P800" s="65">
        <f>IFERROR(O800/L788,"-")</f>
        <v>6.5924865033668255E-3</v>
      </c>
      <c r="Q800" s="78">
        <v>621</v>
      </c>
      <c r="R800" s="65">
        <f>IFERROR(Q800/M788,"-")</f>
        <v>0.11451226258528489</v>
      </c>
      <c r="S800" s="81">
        <f t="shared" si="73"/>
        <v>29688.829307568438</v>
      </c>
      <c r="T800" s="355"/>
      <c r="U800" s="355"/>
      <c r="V800" s="49" t="s">
        <v>118</v>
      </c>
      <c r="W800" s="78">
        <v>551033</v>
      </c>
      <c r="X800" s="65">
        <f>IFERROR(W800/T788,"-")</f>
        <v>6.0351350874773843E-3</v>
      </c>
      <c r="Y800" s="78">
        <v>22</v>
      </c>
      <c r="Z800" s="65">
        <f>IFERROR(Y800/U788,"-")</f>
        <v>7.407407407407407E-2</v>
      </c>
      <c r="AA800" s="192">
        <f t="shared" si="74"/>
        <v>25046.954545454544</v>
      </c>
      <c r="AB800" s="355"/>
      <c r="AC800" s="355"/>
      <c r="AD800" s="49" t="s">
        <v>118</v>
      </c>
      <c r="AE800" s="78">
        <v>997166</v>
      </c>
      <c r="AF800" s="65">
        <f>IFERROR(AE800/AB788,"-")</f>
        <v>5.79208774533787E-3</v>
      </c>
      <c r="AG800" s="78">
        <v>36</v>
      </c>
      <c r="AH800" s="65">
        <f>IFERROR(AG800/AC788,"-")</f>
        <v>5.3175775480059084E-2</v>
      </c>
      <c r="AI800" s="81">
        <f t="shared" si="75"/>
        <v>27699.055555555555</v>
      </c>
      <c r="AJ800" s="355"/>
      <c r="AK800" s="355"/>
      <c r="AL800" s="49" t="s">
        <v>118</v>
      </c>
      <c r="AM800" s="78">
        <v>8231921</v>
      </c>
      <c r="AN800" s="65">
        <f>IFERROR(AM800/AJ788,"-")</f>
        <v>7.0608582430328358E-3</v>
      </c>
      <c r="AO800" s="78">
        <v>234</v>
      </c>
      <c r="AP800" s="65">
        <f>IFERROR(AO800/AK788,"-")</f>
        <v>0.12828947368421054</v>
      </c>
      <c r="AQ800" s="81">
        <f t="shared" si="76"/>
        <v>35179.14957264957</v>
      </c>
      <c r="AR800" s="355"/>
      <c r="AS800" s="355"/>
      <c r="AT800" s="49" t="s">
        <v>118</v>
      </c>
      <c r="AU800" s="78">
        <v>8582141</v>
      </c>
      <c r="AV800" s="65">
        <f>IFERROR(AU800/AR788,"-")</f>
        <v>6.4153557981069722E-3</v>
      </c>
      <c r="AW800" s="81">
        <v>325</v>
      </c>
      <c r="AX800" s="65">
        <f>IFERROR(AW800/AS788,"-")</f>
        <v>0.1267550702028081</v>
      </c>
      <c r="AY800" s="284">
        <f t="shared" si="77"/>
        <v>26406.587692307694</v>
      </c>
      <c r="AZ800" s="355"/>
      <c r="BA800" s="355"/>
      <c r="BB800" s="49" t="s">
        <v>118</v>
      </c>
      <c r="BC800" s="78">
        <v>1450856</v>
      </c>
      <c r="BD800" s="65">
        <f>IFERROR(BC800/AZ788,"-")</f>
        <v>4.6841227121754174E-3</v>
      </c>
      <c r="BE800" s="78">
        <v>46</v>
      </c>
      <c r="BF800" s="65">
        <f>IFERROR(BE800/BA788,"-")</f>
        <v>0.14241486068111456</v>
      </c>
      <c r="BG800" s="81">
        <f t="shared" si="78"/>
        <v>31540.347826086956</v>
      </c>
      <c r="BH800" s="355"/>
      <c r="BI800" s="355"/>
      <c r="BJ800" s="49" t="s">
        <v>118</v>
      </c>
      <c r="BK800" s="78">
        <v>6789000</v>
      </c>
      <c r="BL800" s="65">
        <f>IFERROR(BK800/BH788,"-")</f>
        <v>6.5114128071040141E-3</v>
      </c>
      <c r="BM800" s="78">
        <v>226</v>
      </c>
      <c r="BN800" s="65">
        <f>IFERROR(BM800/BI788,"-")</f>
        <v>8.3610802811690713E-2</v>
      </c>
      <c r="BO800" s="192">
        <f t="shared" si="79"/>
        <v>30039.823008849558</v>
      </c>
      <c r="BP800" s="286"/>
    </row>
    <row r="801" spans="2:68" s="10" customFormat="1" ht="13.15" customHeight="1">
      <c r="B801" s="379"/>
      <c r="C801" s="374"/>
      <c r="D801" s="355"/>
      <c r="E801" s="355"/>
      <c r="F801" s="49" t="s">
        <v>119</v>
      </c>
      <c r="G801" s="78">
        <v>6198248</v>
      </c>
      <c r="H801" s="65">
        <f>IFERROR(G801/D788,"-")</f>
        <v>1.8268205131061758E-2</v>
      </c>
      <c r="I801" s="78">
        <v>64</v>
      </c>
      <c r="J801" s="65">
        <f>IFERROR(I801/E788,"-")</f>
        <v>0.13675213675213677</v>
      </c>
      <c r="K801" s="81">
        <f t="shared" si="72"/>
        <v>96847.625</v>
      </c>
      <c r="L801" s="355"/>
      <c r="M801" s="355"/>
      <c r="N801" s="49" t="s">
        <v>119</v>
      </c>
      <c r="O801" s="78">
        <v>26015686</v>
      </c>
      <c r="P801" s="65">
        <f>IFERROR(O801/L788,"-")</f>
        <v>9.3025038522667608E-3</v>
      </c>
      <c r="Q801" s="78">
        <v>308</v>
      </c>
      <c r="R801" s="65">
        <f>IFERROR(Q801/M788,"-")</f>
        <v>5.6795131845841784E-2</v>
      </c>
      <c r="S801" s="81">
        <f t="shared" si="73"/>
        <v>84466.512987012989</v>
      </c>
      <c r="T801" s="355"/>
      <c r="U801" s="355"/>
      <c r="V801" s="49" t="s">
        <v>119</v>
      </c>
      <c r="W801" s="78">
        <v>1084750</v>
      </c>
      <c r="X801" s="65">
        <f>IFERROR(W801/T788,"-")</f>
        <v>1.1880618377013886E-2</v>
      </c>
      <c r="Y801" s="78">
        <v>17</v>
      </c>
      <c r="Z801" s="65">
        <f>IFERROR(Y801/U788,"-")</f>
        <v>5.7239057239057242E-2</v>
      </c>
      <c r="AA801" s="192">
        <f t="shared" si="74"/>
        <v>63808.823529411762</v>
      </c>
      <c r="AB801" s="355"/>
      <c r="AC801" s="355"/>
      <c r="AD801" s="49" t="s">
        <v>119</v>
      </c>
      <c r="AE801" s="78">
        <v>1755122</v>
      </c>
      <c r="AF801" s="65">
        <f>IFERROR(AE801/AB788,"-")</f>
        <v>1.0194712442835889E-2</v>
      </c>
      <c r="AG801" s="78">
        <v>20</v>
      </c>
      <c r="AH801" s="65">
        <f>IFERROR(AG801/AC788,"-")</f>
        <v>2.9542097488921712E-2</v>
      </c>
      <c r="AI801" s="81">
        <f t="shared" si="75"/>
        <v>87756.1</v>
      </c>
      <c r="AJ801" s="355"/>
      <c r="AK801" s="355"/>
      <c r="AL801" s="49" t="s">
        <v>119</v>
      </c>
      <c r="AM801" s="78">
        <v>13830042</v>
      </c>
      <c r="AN801" s="65">
        <f>IFERROR(AM801/AJ788,"-")</f>
        <v>1.1862597570748108E-2</v>
      </c>
      <c r="AO801" s="78">
        <v>135</v>
      </c>
      <c r="AP801" s="65">
        <f>IFERROR(AO801/AK788,"-")</f>
        <v>7.4013157894736836E-2</v>
      </c>
      <c r="AQ801" s="81">
        <f t="shared" si="76"/>
        <v>102444.75555555556</v>
      </c>
      <c r="AR801" s="355"/>
      <c r="AS801" s="355"/>
      <c r="AT801" s="49" t="s">
        <v>119</v>
      </c>
      <c r="AU801" s="78">
        <v>6681455</v>
      </c>
      <c r="AV801" s="65">
        <f>IFERROR(AU801/AR788,"-")</f>
        <v>4.9945475230529094E-3</v>
      </c>
      <c r="AW801" s="81">
        <v>105</v>
      </c>
      <c r="AX801" s="65">
        <f>IFERROR(AW801/AS788,"-")</f>
        <v>4.0951638065522621E-2</v>
      </c>
      <c r="AY801" s="284">
        <f t="shared" si="77"/>
        <v>63632.904761904763</v>
      </c>
      <c r="AZ801" s="355"/>
      <c r="BA801" s="355"/>
      <c r="BB801" s="49" t="s">
        <v>119</v>
      </c>
      <c r="BC801" s="78">
        <v>15529572</v>
      </c>
      <c r="BD801" s="65">
        <f>IFERROR(BC801/AZ788,"-")</f>
        <v>5.0137588372356337E-2</v>
      </c>
      <c r="BE801" s="78">
        <v>116</v>
      </c>
      <c r="BF801" s="65">
        <f>IFERROR(BE801/BA788,"-")</f>
        <v>0.3591331269349845</v>
      </c>
      <c r="BG801" s="81">
        <f t="shared" si="78"/>
        <v>133875.62068965516</v>
      </c>
      <c r="BH801" s="355"/>
      <c r="BI801" s="355"/>
      <c r="BJ801" s="49" t="s">
        <v>119</v>
      </c>
      <c r="BK801" s="78">
        <v>10084057</v>
      </c>
      <c r="BL801" s="65">
        <f>IFERROR(BK801/BH788,"-")</f>
        <v>9.6717422149605065E-3</v>
      </c>
      <c r="BM801" s="78">
        <v>115</v>
      </c>
      <c r="BN801" s="65">
        <f>IFERROR(BM801/BI788,"-")</f>
        <v>4.2545320014798375E-2</v>
      </c>
      <c r="BO801" s="192">
        <f t="shared" si="79"/>
        <v>87687.452173913043</v>
      </c>
      <c r="BP801" s="286"/>
    </row>
    <row r="802" spans="2:68" s="10" customFormat="1" ht="13.15" customHeight="1">
      <c r="B802" s="379"/>
      <c r="C802" s="374"/>
      <c r="D802" s="355"/>
      <c r="E802" s="355"/>
      <c r="F802" s="49" t="s">
        <v>120</v>
      </c>
      <c r="G802" s="78">
        <v>1195487</v>
      </c>
      <c r="H802" s="65">
        <f>IFERROR(G802/D788,"-")</f>
        <v>3.5234798200261797E-3</v>
      </c>
      <c r="I802" s="78">
        <v>37</v>
      </c>
      <c r="J802" s="65">
        <f>IFERROR(I802/E788,"-")</f>
        <v>7.9059829059829057E-2</v>
      </c>
      <c r="K802" s="81">
        <f t="shared" si="72"/>
        <v>32310.45945945946</v>
      </c>
      <c r="L802" s="355"/>
      <c r="M802" s="355"/>
      <c r="N802" s="49" t="s">
        <v>120</v>
      </c>
      <c r="O802" s="78">
        <v>18332251</v>
      </c>
      <c r="P802" s="65">
        <f>IFERROR(O802/L788,"-")</f>
        <v>6.5551158461945296E-3</v>
      </c>
      <c r="Q802" s="78">
        <v>317</v>
      </c>
      <c r="R802" s="65">
        <f>IFERROR(Q802/M788,"-")</f>
        <v>5.8454729854324178E-2</v>
      </c>
      <c r="S802" s="81">
        <f t="shared" si="73"/>
        <v>57830.44479495268</v>
      </c>
      <c r="T802" s="355"/>
      <c r="U802" s="355"/>
      <c r="V802" s="49" t="s">
        <v>120</v>
      </c>
      <c r="W802" s="78">
        <v>371789</v>
      </c>
      <c r="X802" s="65">
        <f>IFERROR(W802/T788,"-")</f>
        <v>4.0719826925758153E-3</v>
      </c>
      <c r="Y802" s="78">
        <v>6</v>
      </c>
      <c r="Z802" s="65">
        <f>IFERROR(Y802/U788,"-")</f>
        <v>2.0202020202020204E-2</v>
      </c>
      <c r="AA802" s="192">
        <f t="shared" si="74"/>
        <v>61964.833333333336</v>
      </c>
      <c r="AB802" s="355"/>
      <c r="AC802" s="355"/>
      <c r="AD802" s="49" t="s">
        <v>120</v>
      </c>
      <c r="AE802" s="78">
        <v>1466214</v>
      </c>
      <c r="AF802" s="65">
        <f>IFERROR(AE802/AB788,"-")</f>
        <v>8.5165761181616902E-3</v>
      </c>
      <c r="AG802" s="78">
        <v>18</v>
      </c>
      <c r="AH802" s="65">
        <f>IFERROR(AG802/AC788,"-")</f>
        <v>2.6587887740029542E-2</v>
      </c>
      <c r="AI802" s="81">
        <f t="shared" si="75"/>
        <v>81456.333333333328</v>
      </c>
      <c r="AJ802" s="355"/>
      <c r="AK802" s="355"/>
      <c r="AL802" s="49" t="s">
        <v>120</v>
      </c>
      <c r="AM802" s="78">
        <v>4762084</v>
      </c>
      <c r="AN802" s="65">
        <f>IFERROR(AM802/AJ788,"-")</f>
        <v>4.0846359027758867E-3</v>
      </c>
      <c r="AO802" s="78">
        <v>128</v>
      </c>
      <c r="AP802" s="65">
        <f>IFERROR(AO802/AK788,"-")</f>
        <v>7.0175438596491224E-2</v>
      </c>
      <c r="AQ802" s="81">
        <f t="shared" si="76"/>
        <v>37203.78125</v>
      </c>
      <c r="AR802" s="355"/>
      <c r="AS802" s="355"/>
      <c r="AT802" s="49" t="s">
        <v>120</v>
      </c>
      <c r="AU802" s="78">
        <v>11528003</v>
      </c>
      <c r="AV802" s="65">
        <f>IFERROR(AU802/AR788,"-")</f>
        <v>8.6174581478729567E-3</v>
      </c>
      <c r="AW802" s="81">
        <v>159</v>
      </c>
      <c r="AX802" s="65">
        <f>IFERROR(AW802/AS788,"-")</f>
        <v>6.2012480499219966E-2</v>
      </c>
      <c r="AY802" s="284">
        <f t="shared" si="77"/>
        <v>72503.163522012575</v>
      </c>
      <c r="AZ802" s="355"/>
      <c r="BA802" s="355"/>
      <c r="BB802" s="49" t="s">
        <v>120</v>
      </c>
      <c r="BC802" s="78">
        <v>1243823</v>
      </c>
      <c r="BD802" s="65">
        <f>IFERROR(BC802/AZ788,"-")</f>
        <v>4.0157118033947985E-3</v>
      </c>
      <c r="BE802" s="78">
        <v>33</v>
      </c>
      <c r="BF802" s="65">
        <f>IFERROR(BE802/BA788,"-")</f>
        <v>0.1021671826625387</v>
      </c>
      <c r="BG802" s="81">
        <f t="shared" si="78"/>
        <v>37691.606060606064</v>
      </c>
      <c r="BH802" s="355"/>
      <c r="BI802" s="355"/>
      <c r="BJ802" s="49" t="s">
        <v>120</v>
      </c>
      <c r="BK802" s="78">
        <v>4497589</v>
      </c>
      <c r="BL802" s="65">
        <f>IFERROR(BK802/BH788,"-")</f>
        <v>4.3136925343482298E-3</v>
      </c>
      <c r="BM802" s="78">
        <v>98</v>
      </c>
      <c r="BN802" s="65">
        <f>IFERROR(BM802/BI788,"-")</f>
        <v>3.6256011838697741E-2</v>
      </c>
      <c r="BO802" s="192">
        <f t="shared" si="79"/>
        <v>45893.765306122448</v>
      </c>
      <c r="BP802" s="286"/>
    </row>
    <row r="803" spans="2:68" s="10" customFormat="1" ht="13.15" customHeight="1">
      <c r="B803" s="379"/>
      <c r="C803" s="374"/>
      <c r="D803" s="355"/>
      <c r="E803" s="355"/>
      <c r="F803" s="50" t="s">
        <v>121</v>
      </c>
      <c r="G803" s="79">
        <v>1444280</v>
      </c>
      <c r="H803" s="66">
        <f>IFERROR(G803/D788,"-")</f>
        <v>4.2567517961026851E-3</v>
      </c>
      <c r="I803" s="79">
        <v>45</v>
      </c>
      <c r="J803" s="66">
        <f>IFERROR(I803/E788,"-")</f>
        <v>9.6153846153846159E-2</v>
      </c>
      <c r="K803" s="82">
        <f t="shared" si="72"/>
        <v>32095.111111111109</v>
      </c>
      <c r="L803" s="355"/>
      <c r="M803" s="355"/>
      <c r="N803" s="50" t="s">
        <v>121</v>
      </c>
      <c r="O803" s="79">
        <v>5860752</v>
      </c>
      <c r="P803" s="66">
        <f>IFERROR(O803/L788,"-")</f>
        <v>2.0956459905450936E-3</v>
      </c>
      <c r="Q803" s="79">
        <v>345</v>
      </c>
      <c r="R803" s="66">
        <f>IFERROR(Q803/M788,"-")</f>
        <v>6.3617923658491615E-2</v>
      </c>
      <c r="S803" s="82">
        <f t="shared" si="73"/>
        <v>16987.686956521738</v>
      </c>
      <c r="T803" s="355"/>
      <c r="U803" s="355"/>
      <c r="V803" s="50" t="s">
        <v>121</v>
      </c>
      <c r="W803" s="79">
        <v>226521</v>
      </c>
      <c r="X803" s="66">
        <f>IFERROR(W803/T788,"-")</f>
        <v>2.4809491176580436E-3</v>
      </c>
      <c r="Y803" s="79">
        <v>9</v>
      </c>
      <c r="Z803" s="66">
        <f>IFERROR(Y803/U788,"-")</f>
        <v>3.0303030303030304E-2</v>
      </c>
      <c r="AA803" s="193">
        <f t="shared" si="74"/>
        <v>25169</v>
      </c>
      <c r="AB803" s="355"/>
      <c r="AC803" s="355"/>
      <c r="AD803" s="50" t="s">
        <v>121</v>
      </c>
      <c r="AE803" s="79">
        <v>241458</v>
      </c>
      <c r="AF803" s="66">
        <f>IFERROR(AE803/AB788,"-")</f>
        <v>1.4025206663823189E-3</v>
      </c>
      <c r="AG803" s="79">
        <v>19</v>
      </c>
      <c r="AH803" s="66">
        <f>IFERROR(AG803/AC788,"-")</f>
        <v>2.8064992614475627E-2</v>
      </c>
      <c r="AI803" s="82">
        <f t="shared" si="75"/>
        <v>12708.315789473685</v>
      </c>
      <c r="AJ803" s="355"/>
      <c r="AK803" s="355"/>
      <c r="AL803" s="50" t="s">
        <v>121</v>
      </c>
      <c r="AM803" s="79">
        <v>1651328</v>
      </c>
      <c r="AN803" s="66">
        <f>IFERROR(AM803/AJ788,"-")</f>
        <v>1.4164121498190917E-3</v>
      </c>
      <c r="AO803" s="79">
        <v>149</v>
      </c>
      <c r="AP803" s="66">
        <f>IFERROR(AO803/AK788,"-")</f>
        <v>8.1688596491228074E-2</v>
      </c>
      <c r="AQ803" s="82">
        <f t="shared" si="76"/>
        <v>11082.738255033557</v>
      </c>
      <c r="AR803" s="355"/>
      <c r="AS803" s="355"/>
      <c r="AT803" s="50" t="s">
        <v>121</v>
      </c>
      <c r="AU803" s="79">
        <v>3690687</v>
      </c>
      <c r="AV803" s="66">
        <f>IFERROR(AU803/AR788,"-")</f>
        <v>2.7588768635295117E-3</v>
      </c>
      <c r="AW803" s="82">
        <v>161</v>
      </c>
      <c r="AX803" s="66">
        <f>IFERROR(AW803/AS788,"-")</f>
        <v>6.2792511700468012E-2</v>
      </c>
      <c r="AY803" s="285">
        <f t="shared" si="77"/>
        <v>22923.521739130436</v>
      </c>
      <c r="AZ803" s="355"/>
      <c r="BA803" s="355"/>
      <c r="BB803" s="50" t="s">
        <v>121</v>
      </c>
      <c r="BC803" s="79">
        <v>1780634</v>
      </c>
      <c r="BD803" s="66">
        <f>IFERROR(BC803/AZ788,"-")</f>
        <v>5.7488187397452001E-3</v>
      </c>
      <c r="BE803" s="79">
        <v>49</v>
      </c>
      <c r="BF803" s="66">
        <f>IFERROR(BE803/BA788,"-")</f>
        <v>0.15170278637770898</v>
      </c>
      <c r="BG803" s="82">
        <f t="shared" si="78"/>
        <v>36339.469387755104</v>
      </c>
      <c r="BH803" s="355"/>
      <c r="BI803" s="355"/>
      <c r="BJ803" s="50" t="s">
        <v>121</v>
      </c>
      <c r="BK803" s="79">
        <v>704538</v>
      </c>
      <c r="BL803" s="66">
        <f>IFERROR(BK803/BH788,"-")</f>
        <v>6.7573099960103805E-4</v>
      </c>
      <c r="BM803" s="79">
        <v>90</v>
      </c>
      <c r="BN803" s="66">
        <f>IFERROR(BM803/BI788,"-")</f>
        <v>3.3296337402885685E-2</v>
      </c>
      <c r="BO803" s="193">
        <f t="shared" si="79"/>
        <v>7828.2</v>
      </c>
      <c r="BP803" s="286"/>
    </row>
    <row r="804" spans="2:68" s="10" customFormat="1" ht="13.15" customHeight="1">
      <c r="B804" s="380"/>
      <c r="C804" s="375"/>
      <c r="D804" s="356"/>
      <c r="E804" s="356"/>
      <c r="F804" s="51" t="s">
        <v>71</v>
      </c>
      <c r="G804" s="74">
        <f>SUM(G788:G803)</f>
        <v>85420558</v>
      </c>
      <c r="H804" s="66">
        <f>IFERROR(G804/D788,"-")</f>
        <v>0.25176151001924391</v>
      </c>
      <c r="I804" s="79">
        <v>400</v>
      </c>
      <c r="J804" s="66">
        <f>IFERROR(I804/E788,"-")</f>
        <v>0.85470085470085466</v>
      </c>
      <c r="K804" s="82">
        <f t="shared" si="72"/>
        <v>213551.39499999999</v>
      </c>
      <c r="L804" s="356"/>
      <c r="M804" s="356"/>
      <c r="N804" s="51" t="s">
        <v>71</v>
      </c>
      <c r="O804" s="74">
        <f>SUM(O788:O803)</f>
        <v>561640259</v>
      </c>
      <c r="P804" s="66">
        <f>IFERROR(O804/L788,"-")</f>
        <v>0.20082732674954645</v>
      </c>
      <c r="Q804" s="79">
        <v>4167</v>
      </c>
      <c r="R804" s="66">
        <f>IFERROR(Q804/M788,"-")</f>
        <v>0.76839387792734648</v>
      </c>
      <c r="S804" s="82">
        <f t="shared" si="73"/>
        <v>134782.87952963763</v>
      </c>
      <c r="T804" s="356"/>
      <c r="U804" s="356"/>
      <c r="V804" s="51" t="s">
        <v>71</v>
      </c>
      <c r="W804" s="74">
        <f>SUM(W788:W803)</f>
        <v>6576173</v>
      </c>
      <c r="X804" s="66">
        <f>IFERROR(W804/T788,"-")</f>
        <v>7.2024892181813821E-2</v>
      </c>
      <c r="Y804" s="79">
        <v>103</v>
      </c>
      <c r="Z804" s="66">
        <f>IFERROR(Y804/U788,"-")</f>
        <v>0.34680134680134678</v>
      </c>
      <c r="AA804" s="193">
        <f t="shared" si="74"/>
        <v>63846.339805825242</v>
      </c>
      <c r="AB804" s="356"/>
      <c r="AC804" s="356"/>
      <c r="AD804" s="51" t="s">
        <v>71</v>
      </c>
      <c r="AE804" s="74">
        <f>SUM(AE788:AE803)</f>
        <v>9642488</v>
      </c>
      <c r="AF804" s="66">
        <f>IFERROR(AE804/AB788,"-")</f>
        <v>5.6008865704774799E-2</v>
      </c>
      <c r="AG804" s="79">
        <v>205</v>
      </c>
      <c r="AH804" s="66">
        <f>IFERROR(AG804/AC788,"-")</f>
        <v>0.30280649926144754</v>
      </c>
      <c r="AI804" s="82">
        <f t="shared" si="75"/>
        <v>47036.526829268296</v>
      </c>
      <c r="AJ804" s="356"/>
      <c r="AK804" s="356"/>
      <c r="AL804" s="51" t="s">
        <v>71</v>
      </c>
      <c r="AM804" s="74">
        <f>SUM(AM788:AM803)</f>
        <v>260896771</v>
      </c>
      <c r="AN804" s="66">
        <f>IFERROR(AM804/AJ788,"-")</f>
        <v>0.22378192357482538</v>
      </c>
      <c r="AO804" s="79">
        <v>1621</v>
      </c>
      <c r="AP804" s="66">
        <f>IFERROR(AO804/AK788,"-")</f>
        <v>0.88870614035087714</v>
      </c>
      <c r="AQ804" s="82">
        <f t="shared" si="76"/>
        <v>160948.0388648982</v>
      </c>
      <c r="AR804" s="356"/>
      <c r="AS804" s="356"/>
      <c r="AT804" s="51" t="s">
        <v>71</v>
      </c>
      <c r="AU804" s="74">
        <f>SUM(AU788:AU803)</f>
        <v>276766290</v>
      </c>
      <c r="AV804" s="66">
        <f>IFERROR(AU804/AR788,"-")</f>
        <v>0.20688942575891675</v>
      </c>
      <c r="AW804" s="82">
        <v>2190</v>
      </c>
      <c r="AX804" s="197">
        <f>IFERROR(AW804/AS788,"-")</f>
        <v>0.85413416536661468</v>
      </c>
      <c r="AY804" s="223">
        <f t="shared" si="77"/>
        <v>126377.30136986301</v>
      </c>
      <c r="AZ804" s="356"/>
      <c r="BA804" s="356"/>
      <c r="BB804" s="51" t="s">
        <v>71</v>
      </c>
      <c r="BC804" s="74">
        <f>SUM(BC788:BC803)</f>
        <v>90799048</v>
      </c>
      <c r="BD804" s="66">
        <f>IFERROR(BC804/AZ788,"-")</f>
        <v>0.29314686156359138</v>
      </c>
      <c r="BE804" s="79">
        <v>295</v>
      </c>
      <c r="BF804" s="66">
        <f>IFERROR(BE804/BA788,"-")</f>
        <v>0.91331269349845201</v>
      </c>
      <c r="BG804" s="82">
        <f t="shared" si="78"/>
        <v>307793.38305084745</v>
      </c>
      <c r="BH804" s="356"/>
      <c r="BI804" s="356"/>
      <c r="BJ804" s="51" t="s">
        <v>71</v>
      </c>
      <c r="BK804" s="74">
        <f>SUM(BK788:BK803)</f>
        <v>172512123</v>
      </c>
      <c r="BL804" s="66">
        <f>IFERROR(BK804/BH788,"-")</f>
        <v>0.1654584838831791</v>
      </c>
      <c r="BM804" s="79">
        <v>1756</v>
      </c>
      <c r="BN804" s="66">
        <f>IFERROR(BM804/BI788,"-")</f>
        <v>0.64964853866074734</v>
      </c>
      <c r="BO804" s="193">
        <f t="shared" si="79"/>
        <v>98241.527904328017</v>
      </c>
      <c r="BP804" s="286"/>
    </row>
    <row r="805" spans="2:68" s="10" customFormat="1" ht="13.15" customHeight="1">
      <c r="B805" s="457">
        <v>48</v>
      </c>
      <c r="C805" s="456" t="s">
        <v>25</v>
      </c>
      <c r="D805" s="458">
        <v>167535810</v>
      </c>
      <c r="E805" s="458">
        <v>298</v>
      </c>
      <c r="F805" s="47" t="s">
        <v>107</v>
      </c>
      <c r="G805" s="77">
        <v>7062830</v>
      </c>
      <c r="H805" s="64">
        <f>IFERROR(G805/D805,"-")</f>
        <v>4.2157136435488032E-2</v>
      </c>
      <c r="I805" s="77">
        <v>68</v>
      </c>
      <c r="J805" s="64">
        <f>IFERROR(I805/E805,"-")</f>
        <v>0.22818791946308725</v>
      </c>
      <c r="K805" s="80">
        <f t="shared" si="72"/>
        <v>103865.14705882352</v>
      </c>
      <c r="L805" s="354">
        <v>1488267150</v>
      </c>
      <c r="M805" s="354">
        <v>3166</v>
      </c>
      <c r="N805" s="47" t="s">
        <v>107</v>
      </c>
      <c r="O805" s="77">
        <v>32177219</v>
      </c>
      <c r="P805" s="64">
        <f>IFERROR(O805/L805,"-")</f>
        <v>2.1620593453265429E-2</v>
      </c>
      <c r="Q805" s="77">
        <v>504</v>
      </c>
      <c r="R805" s="64">
        <f>IFERROR(Q805/M805,"-")</f>
        <v>0.15919140871762477</v>
      </c>
      <c r="S805" s="80">
        <f t="shared" si="73"/>
        <v>63843.688492063491</v>
      </c>
      <c r="T805" s="354">
        <v>45765660</v>
      </c>
      <c r="U805" s="354">
        <v>171</v>
      </c>
      <c r="V805" s="47" t="s">
        <v>107</v>
      </c>
      <c r="W805" s="77">
        <v>1460615</v>
      </c>
      <c r="X805" s="64">
        <f>IFERROR(W805/T805,"-")</f>
        <v>3.1915086551794508E-2</v>
      </c>
      <c r="Y805" s="77">
        <v>18</v>
      </c>
      <c r="Z805" s="64">
        <f>IFERROR(Y805/U805,"-")</f>
        <v>0.10526315789473684</v>
      </c>
      <c r="AA805" s="191">
        <f t="shared" si="74"/>
        <v>81145.277777777781</v>
      </c>
      <c r="AB805" s="354">
        <v>111297450</v>
      </c>
      <c r="AC805" s="354">
        <v>384</v>
      </c>
      <c r="AD805" s="47" t="s">
        <v>107</v>
      </c>
      <c r="AE805" s="77">
        <v>1809340</v>
      </c>
      <c r="AF805" s="64">
        <f>IFERROR(AE805/AB805,"-")</f>
        <v>1.6256796539363662E-2</v>
      </c>
      <c r="AG805" s="77">
        <v>37</v>
      </c>
      <c r="AH805" s="64">
        <f>IFERROR(AG805/AC805,"-")</f>
        <v>9.6354166666666671E-2</v>
      </c>
      <c r="AI805" s="80">
        <f t="shared" si="75"/>
        <v>48901.08108108108</v>
      </c>
      <c r="AJ805" s="354">
        <v>602433300</v>
      </c>
      <c r="AK805" s="354">
        <v>1080</v>
      </c>
      <c r="AL805" s="47" t="s">
        <v>107</v>
      </c>
      <c r="AM805" s="77">
        <v>12430381</v>
      </c>
      <c r="AN805" s="64">
        <f>IFERROR(AM805/AJ805,"-")</f>
        <v>2.0633622012594589E-2</v>
      </c>
      <c r="AO805" s="77">
        <v>195</v>
      </c>
      <c r="AP805" s="64">
        <f>IFERROR(AO805/AK805,"-")</f>
        <v>0.18055555555555555</v>
      </c>
      <c r="AQ805" s="80">
        <f t="shared" si="76"/>
        <v>63745.543589743589</v>
      </c>
      <c r="AR805" s="354">
        <v>718286300</v>
      </c>
      <c r="AS805" s="354">
        <v>1508</v>
      </c>
      <c r="AT805" s="47" t="s">
        <v>107</v>
      </c>
      <c r="AU805" s="77">
        <v>16331105</v>
      </c>
      <c r="AV805" s="64">
        <f>IFERROR(AU805/AR805,"-")</f>
        <v>2.2736205604923832E-2</v>
      </c>
      <c r="AW805" s="80">
        <v>248</v>
      </c>
      <c r="AX805" s="67">
        <f>IFERROR(AW805/AS805,"-")</f>
        <v>0.16445623342175067</v>
      </c>
      <c r="AY805" s="283">
        <f t="shared" si="77"/>
        <v>65851.229838709682</v>
      </c>
      <c r="AZ805" s="354">
        <v>100933770</v>
      </c>
      <c r="BA805" s="354">
        <v>108</v>
      </c>
      <c r="BB805" s="47" t="s">
        <v>107</v>
      </c>
      <c r="BC805" s="77">
        <v>10286793</v>
      </c>
      <c r="BD805" s="64">
        <f>IFERROR(BC805/AZ805,"-")</f>
        <v>0.10191626647850367</v>
      </c>
      <c r="BE805" s="77">
        <v>34</v>
      </c>
      <c r="BF805" s="64">
        <f>IFERROR(BE805/BA805,"-")</f>
        <v>0.31481481481481483</v>
      </c>
      <c r="BG805" s="80">
        <f t="shared" si="78"/>
        <v>302552.73529411765</v>
      </c>
      <c r="BH805" s="354">
        <v>556612820</v>
      </c>
      <c r="BI805" s="354">
        <v>1511</v>
      </c>
      <c r="BJ805" s="47" t="s">
        <v>107</v>
      </c>
      <c r="BK805" s="77">
        <v>7535972</v>
      </c>
      <c r="BL805" s="64">
        <f>IFERROR(BK805/BH805,"-")</f>
        <v>1.3538983884704632E-2</v>
      </c>
      <c r="BM805" s="77">
        <v>181</v>
      </c>
      <c r="BN805" s="64">
        <f>IFERROR(BM805/BI805,"-")</f>
        <v>0.11978821972203839</v>
      </c>
      <c r="BO805" s="191">
        <f t="shared" si="79"/>
        <v>41635.204419889502</v>
      </c>
      <c r="BP805" s="286"/>
    </row>
    <row r="806" spans="2:68" s="10" customFormat="1" ht="13.15" customHeight="1">
      <c r="B806" s="457"/>
      <c r="C806" s="456"/>
      <c r="D806" s="458"/>
      <c r="E806" s="458"/>
      <c r="F806" s="48" t="s">
        <v>108</v>
      </c>
      <c r="G806" s="78">
        <v>2432953</v>
      </c>
      <c r="H806" s="65">
        <f>IFERROR(G806/D805,"-")</f>
        <v>1.4521987866355258E-2</v>
      </c>
      <c r="I806" s="78">
        <v>80</v>
      </c>
      <c r="J806" s="65">
        <f>IFERROR(I806/E805,"-")</f>
        <v>0.26845637583892618</v>
      </c>
      <c r="K806" s="81">
        <f t="shared" si="72"/>
        <v>30411.912499999999</v>
      </c>
      <c r="L806" s="355"/>
      <c r="M806" s="355"/>
      <c r="N806" s="48" t="s">
        <v>108</v>
      </c>
      <c r="O806" s="78">
        <v>29358817</v>
      </c>
      <c r="P806" s="65">
        <f>IFERROR(O806/L805,"-")</f>
        <v>1.9726846084051508E-2</v>
      </c>
      <c r="Q806" s="78">
        <v>638</v>
      </c>
      <c r="R806" s="65">
        <f>IFERROR(Q806/M805,"-")</f>
        <v>0.20151610865445357</v>
      </c>
      <c r="S806" s="81">
        <f t="shared" si="73"/>
        <v>46016.954545454544</v>
      </c>
      <c r="T806" s="355"/>
      <c r="U806" s="355"/>
      <c r="V806" s="48" t="s">
        <v>108</v>
      </c>
      <c r="W806" s="78">
        <v>706632</v>
      </c>
      <c r="X806" s="65">
        <f>IFERROR(W806/T805,"-")</f>
        <v>1.5440223084295081E-2</v>
      </c>
      <c r="Y806" s="78">
        <v>33</v>
      </c>
      <c r="Z806" s="65">
        <f>IFERROR(Y806/U805,"-")</f>
        <v>0.19298245614035087</v>
      </c>
      <c r="AA806" s="192">
        <f t="shared" si="74"/>
        <v>21413.090909090908</v>
      </c>
      <c r="AB806" s="355"/>
      <c r="AC806" s="355"/>
      <c r="AD806" s="48" t="s">
        <v>108</v>
      </c>
      <c r="AE806" s="78">
        <v>3161964</v>
      </c>
      <c r="AF806" s="65">
        <f>IFERROR(AE806/AB805,"-")</f>
        <v>2.8410030957582585E-2</v>
      </c>
      <c r="AG806" s="78">
        <v>57</v>
      </c>
      <c r="AH806" s="65">
        <f>IFERROR(AG806/AC805,"-")</f>
        <v>0.1484375</v>
      </c>
      <c r="AI806" s="81">
        <f t="shared" si="75"/>
        <v>55473.052631578947</v>
      </c>
      <c r="AJ806" s="355"/>
      <c r="AK806" s="355"/>
      <c r="AL806" s="48" t="s">
        <v>108</v>
      </c>
      <c r="AM806" s="78">
        <v>10935026</v>
      </c>
      <c r="AN806" s="65">
        <f>IFERROR(AM806/AJ805,"-")</f>
        <v>1.8151430208124285E-2</v>
      </c>
      <c r="AO806" s="78">
        <v>232</v>
      </c>
      <c r="AP806" s="65">
        <f>IFERROR(AO806/AK805,"-")</f>
        <v>0.21481481481481482</v>
      </c>
      <c r="AQ806" s="81">
        <f t="shared" si="76"/>
        <v>47133.732758620688</v>
      </c>
      <c r="AR806" s="355"/>
      <c r="AS806" s="355"/>
      <c r="AT806" s="48" t="s">
        <v>108</v>
      </c>
      <c r="AU806" s="78">
        <v>14536311</v>
      </c>
      <c r="AV806" s="65">
        <f>IFERROR(AU806/AR805,"-")</f>
        <v>2.0237488867600566E-2</v>
      </c>
      <c r="AW806" s="81">
        <v>314</v>
      </c>
      <c r="AX806" s="65">
        <f>IFERROR(AW806/AS805,"-")</f>
        <v>0.20822281167108753</v>
      </c>
      <c r="AY806" s="284">
        <f t="shared" si="77"/>
        <v>46293.984076433124</v>
      </c>
      <c r="AZ806" s="355"/>
      <c r="BA806" s="355"/>
      <c r="BB806" s="48" t="s">
        <v>108</v>
      </c>
      <c r="BC806" s="78">
        <v>1118546</v>
      </c>
      <c r="BD806" s="65">
        <f>IFERROR(BC806/AZ805,"-")</f>
        <v>1.1081979797247244E-2</v>
      </c>
      <c r="BE806" s="78">
        <v>30</v>
      </c>
      <c r="BF806" s="65">
        <f>IFERROR(BE806/BA805,"-")</f>
        <v>0.27777777777777779</v>
      </c>
      <c r="BG806" s="81">
        <f t="shared" si="78"/>
        <v>37284.866666666669</v>
      </c>
      <c r="BH806" s="355"/>
      <c r="BI806" s="355"/>
      <c r="BJ806" s="48" t="s">
        <v>108</v>
      </c>
      <c r="BK806" s="78">
        <v>14803777</v>
      </c>
      <c r="BL806" s="65">
        <f>IFERROR(BK806/BH805,"-")</f>
        <v>2.6596184040461015E-2</v>
      </c>
      <c r="BM806" s="78">
        <v>237</v>
      </c>
      <c r="BN806" s="65">
        <f>IFERROR(BM806/BI805,"-")</f>
        <v>0.15684976836532097</v>
      </c>
      <c r="BO806" s="192">
        <f t="shared" si="79"/>
        <v>62463.194092827005</v>
      </c>
      <c r="BP806" s="286"/>
    </row>
    <row r="807" spans="2:68" s="10" customFormat="1" ht="13.15" customHeight="1">
      <c r="B807" s="457"/>
      <c r="C807" s="456"/>
      <c r="D807" s="458"/>
      <c r="E807" s="458"/>
      <c r="F807" s="49" t="s">
        <v>109</v>
      </c>
      <c r="G807" s="78">
        <v>5793167</v>
      </c>
      <c r="H807" s="65">
        <f>IFERROR(G807/D805,"-")</f>
        <v>3.4578679029874271E-2</v>
      </c>
      <c r="I807" s="78">
        <v>107</v>
      </c>
      <c r="J807" s="65">
        <f>IFERROR(I807/E805,"-")</f>
        <v>0.35906040268456374</v>
      </c>
      <c r="K807" s="81">
        <f t="shared" si="72"/>
        <v>54141.747663551403</v>
      </c>
      <c r="L807" s="355"/>
      <c r="M807" s="355"/>
      <c r="N807" s="49" t="s">
        <v>109</v>
      </c>
      <c r="O807" s="78">
        <v>34140024</v>
      </c>
      <c r="P807" s="65">
        <f>IFERROR(O807/L805,"-")</f>
        <v>2.2939446053082607E-2</v>
      </c>
      <c r="Q807" s="78">
        <v>892</v>
      </c>
      <c r="R807" s="65">
        <f>IFERROR(Q807/M805,"-")</f>
        <v>0.28174352495262162</v>
      </c>
      <c r="S807" s="81">
        <f t="shared" si="73"/>
        <v>38273.569506726461</v>
      </c>
      <c r="T807" s="355"/>
      <c r="U807" s="355"/>
      <c r="V807" s="49" t="s">
        <v>109</v>
      </c>
      <c r="W807" s="78">
        <v>0</v>
      </c>
      <c r="X807" s="65">
        <f>IFERROR(W807/T805,"-")</f>
        <v>0</v>
      </c>
      <c r="Y807" s="78">
        <v>0</v>
      </c>
      <c r="Z807" s="65">
        <f>IFERROR(Y807/U805,"-")</f>
        <v>0</v>
      </c>
      <c r="AA807" s="192" t="str">
        <f t="shared" si="74"/>
        <v>-</v>
      </c>
      <c r="AB807" s="355"/>
      <c r="AC807" s="355"/>
      <c r="AD807" s="49" t="s">
        <v>109</v>
      </c>
      <c r="AE807" s="78">
        <v>0</v>
      </c>
      <c r="AF807" s="65">
        <f>IFERROR(AE807/AB805,"-")</f>
        <v>0</v>
      </c>
      <c r="AG807" s="78">
        <v>0</v>
      </c>
      <c r="AH807" s="65">
        <f>IFERROR(AG807/AC805,"-")</f>
        <v>0</v>
      </c>
      <c r="AI807" s="81" t="str">
        <f t="shared" si="75"/>
        <v>-</v>
      </c>
      <c r="AJ807" s="355"/>
      <c r="AK807" s="355"/>
      <c r="AL807" s="49" t="s">
        <v>109</v>
      </c>
      <c r="AM807" s="78">
        <v>17047084</v>
      </c>
      <c r="AN807" s="65">
        <f>IFERROR(AM807/AJ805,"-")</f>
        <v>2.8297047988549106E-2</v>
      </c>
      <c r="AO807" s="78">
        <v>413</v>
      </c>
      <c r="AP807" s="65">
        <f>IFERROR(AO807/AK805,"-")</f>
        <v>0.38240740740740742</v>
      </c>
      <c r="AQ807" s="81">
        <f t="shared" si="76"/>
        <v>41276.232445520582</v>
      </c>
      <c r="AR807" s="355"/>
      <c r="AS807" s="355"/>
      <c r="AT807" s="49" t="s">
        <v>109</v>
      </c>
      <c r="AU807" s="78">
        <v>17092940</v>
      </c>
      <c r="AV807" s="65">
        <f>IFERROR(AU807/AR805,"-")</f>
        <v>2.3796834214991989E-2</v>
      </c>
      <c r="AW807" s="81">
        <v>479</v>
      </c>
      <c r="AX807" s="65">
        <f>IFERROR(AW807/AS805,"-")</f>
        <v>0.31763925729442971</v>
      </c>
      <c r="AY807" s="284">
        <f t="shared" si="77"/>
        <v>35684.634655532362</v>
      </c>
      <c r="AZ807" s="355"/>
      <c r="BA807" s="355"/>
      <c r="BB807" s="49" t="s">
        <v>109</v>
      </c>
      <c r="BC807" s="78">
        <v>1513970</v>
      </c>
      <c r="BD807" s="65">
        <f>IFERROR(BC807/AZ805,"-")</f>
        <v>1.499963788135527E-2</v>
      </c>
      <c r="BE807" s="78">
        <v>32</v>
      </c>
      <c r="BF807" s="65">
        <f>IFERROR(BE807/BA805,"-")</f>
        <v>0.29629629629629628</v>
      </c>
      <c r="BG807" s="81">
        <f t="shared" si="78"/>
        <v>47311.5625</v>
      </c>
      <c r="BH807" s="355"/>
      <c r="BI807" s="355"/>
      <c r="BJ807" s="49" t="s">
        <v>109</v>
      </c>
      <c r="BK807" s="78">
        <v>8440859</v>
      </c>
      <c r="BL807" s="65">
        <f>IFERROR(BK807/BH805,"-")</f>
        <v>1.5164686648791165E-2</v>
      </c>
      <c r="BM807" s="78">
        <v>286</v>
      </c>
      <c r="BN807" s="65">
        <f>IFERROR(BM807/BI805,"-")</f>
        <v>0.18927862342819324</v>
      </c>
      <c r="BO807" s="192">
        <f t="shared" si="79"/>
        <v>29513.493006993009</v>
      </c>
      <c r="BP807" s="286"/>
    </row>
    <row r="808" spans="2:68" s="10" customFormat="1" ht="13.15" customHeight="1">
      <c r="B808" s="457"/>
      <c r="C808" s="456"/>
      <c r="D808" s="458"/>
      <c r="E808" s="458"/>
      <c r="F808" s="49" t="s">
        <v>110</v>
      </c>
      <c r="G808" s="78">
        <v>105840</v>
      </c>
      <c r="H808" s="65">
        <f>IFERROR(G808/D805,"-")</f>
        <v>6.3174553547686312E-4</v>
      </c>
      <c r="I808" s="78">
        <v>15</v>
      </c>
      <c r="J808" s="65">
        <f>IFERROR(I808/E805,"-")</f>
        <v>5.0335570469798654E-2</v>
      </c>
      <c r="K808" s="81">
        <f t="shared" si="72"/>
        <v>7056</v>
      </c>
      <c r="L808" s="355"/>
      <c r="M808" s="355"/>
      <c r="N808" s="49" t="s">
        <v>110</v>
      </c>
      <c r="O808" s="78">
        <v>2937780</v>
      </c>
      <c r="P808" s="65">
        <f>IFERROR(O808/L805,"-")</f>
        <v>1.9739601186520845E-3</v>
      </c>
      <c r="Q808" s="78">
        <v>125</v>
      </c>
      <c r="R808" s="65">
        <f>IFERROR(Q808/M805,"-")</f>
        <v>3.9481996209728365E-2</v>
      </c>
      <c r="S808" s="81">
        <f t="shared" si="73"/>
        <v>23502.240000000002</v>
      </c>
      <c r="T808" s="355"/>
      <c r="U808" s="355"/>
      <c r="V808" s="49" t="s">
        <v>110</v>
      </c>
      <c r="W808" s="78">
        <v>0</v>
      </c>
      <c r="X808" s="65">
        <f>IFERROR(W808/T805,"-")</f>
        <v>0</v>
      </c>
      <c r="Y808" s="78">
        <v>0</v>
      </c>
      <c r="Z808" s="65">
        <f>IFERROR(Y808/U805,"-")</f>
        <v>0</v>
      </c>
      <c r="AA808" s="192" t="str">
        <f t="shared" si="74"/>
        <v>-</v>
      </c>
      <c r="AB808" s="355"/>
      <c r="AC808" s="355"/>
      <c r="AD808" s="49" t="s">
        <v>110</v>
      </c>
      <c r="AE808" s="78">
        <v>0</v>
      </c>
      <c r="AF808" s="65">
        <f>IFERROR(AE808/AB805,"-")</f>
        <v>0</v>
      </c>
      <c r="AG808" s="78">
        <v>0</v>
      </c>
      <c r="AH808" s="65">
        <f>IFERROR(AG808/AC805,"-")</f>
        <v>0</v>
      </c>
      <c r="AI808" s="81" t="str">
        <f t="shared" si="75"/>
        <v>-</v>
      </c>
      <c r="AJ808" s="355"/>
      <c r="AK808" s="355"/>
      <c r="AL808" s="49" t="s">
        <v>110</v>
      </c>
      <c r="AM808" s="78">
        <v>2287043</v>
      </c>
      <c r="AN808" s="65">
        <f>IFERROR(AM808/AJ805,"-")</f>
        <v>3.7963422672684264E-3</v>
      </c>
      <c r="AO808" s="78">
        <v>60</v>
      </c>
      <c r="AP808" s="65">
        <f>IFERROR(AO808/AK805,"-")</f>
        <v>5.5555555555555552E-2</v>
      </c>
      <c r="AQ808" s="81">
        <f t="shared" si="76"/>
        <v>38117.383333333331</v>
      </c>
      <c r="AR808" s="355"/>
      <c r="AS808" s="355"/>
      <c r="AT808" s="49" t="s">
        <v>110</v>
      </c>
      <c r="AU808" s="78">
        <v>650737</v>
      </c>
      <c r="AV808" s="65">
        <f>IFERROR(AU808/AR805,"-")</f>
        <v>9.0595769402813334E-4</v>
      </c>
      <c r="AW808" s="81">
        <v>65</v>
      </c>
      <c r="AX808" s="65">
        <f>IFERROR(AW808/AS805,"-")</f>
        <v>4.3103448275862072E-2</v>
      </c>
      <c r="AY808" s="284">
        <f t="shared" si="77"/>
        <v>10011.338461538462</v>
      </c>
      <c r="AZ808" s="355"/>
      <c r="BA808" s="355"/>
      <c r="BB808" s="49" t="s">
        <v>110</v>
      </c>
      <c r="BC808" s="78">
        <v>25963</v>
      </c>
      <c r="BD808" s="65">
        <f>IFERROR(BC808/AZ805,"-")</f>
        <v>2.5722808134482641E-4</v>
      </c>
      <c r="BE808" s="78">
        <v>8</v>
      </c>
      <c r="BF808" s="65">
        <f>IFERROR(BE808/BA805,"-")</f>
        <v>7.407407407407407E-2</v>
      </c>
      <c r="BG808" s="81">
        <f t="shared" si="78"/>
        <v>3245.375</v>
      </c>
      <c r="BH808" s="355"/>
      <c r="BI808" s="355"/>
      <c r="BJ808" s="49" t="s">
        <v>110</v>
      </c>
      <c r="BK808" s="78">
        <v>249996</v>
      </c>
      <c r="BL808" s="65">
        <f>IFERROR(BK808/BH805,"-")</f>
        <v>4.4913805614466446E-4</v>
      </c>
      <c r="BM808" s="78">
        <v>33</v>
      </c>
      <c r="BN808" s="65">
        <f>IFERROR(BM808/BI805,"-")</f>
        <v>2.183984116479153E-2</v>
      </c>
      <c r="BO808" s="192">
        <f t="shared" si="79"/>
        <v>7575.636363636364</v>
      </c>
      <c r="BP808" s="286"/>
    </row>
    <row r="809" spans="2:68" s="10" customFormat="1" ht="13.15" customHeight="1">
      <c r="B809" s="457"/>
      <c r="C809" s="456"/>
      <c r="D809" s="458"/>
      <c r="E809" s="458"/>
      <c r="F809" s="49" t="s">
        <v>111</v>
      </c>
      <c r="G809" s="78">
        <v>6969078</v>
      </c>
      <c r="H809" s="65">
        <f>IFERROR(G809/D805,"-")</f>
        <v>4.1597542638794657E-2</v>
      </c>
      <c r="I809" s="78">
        <v>134</v>
      </c>
      <c r="J809" s="65">
        <f>IFERROR(I809/E805,"-")</f>
        <v>0.44966442953020136</v>
      </c>
      <c r="K809" s="81">
        <f t="shared" si="72"/>
        <v>52008.044776119401</v>
      </c>
      <c r="L809" s="355"/>
      <c r="M809" s="355"/>
      <c r="N809" s="49" t="s">
        <v>111</v>
      </c>
      <c r="O809" s="78">
        <v>34083748</v>
      </c>
      <c r="P809" s="65">
        <f>IFERROR(O809/L805,"-")</f>
        <v>2.2901632949433842E-2</v>
      </c>
      <c r="Q809" s="78">
        <v>1070</v>
      </c>
      <c r="R809" s="65">
        <f>IFERROR(Q809/M805,"-")</f>
        <v>0.33796588755527479</v>
      </c>
      <c r="S809" s="81">
        <f t="shared" si="73"/>
        <v>31853.970093457945</v>
      </c>
      <c r="T809" s="355"/>
      <c r="U809" s="355"/>
      <c r="V809" s="49" t="s">
        <v>111</v>
      </c>
      <c r="W809" s="78">
        <v>0</v>
      </c>
      <c r="X809" s="65">
        <f>IFERROR(W809/T805,"-")</f>
        <v>0</v>
      </c>
      <c r="Y809" s="78">
        <v>0</v>
      </c>
      <c r="Z809" s="65">
        <f>IFERROR(Y809/U805,"-")</f>
        <v>0</v>
      </c>
      <c r="AA809" s="192" t="str">
        <f t="shared" si="74"/>
        <v>-</v>
      </c>
      <c r="AB809" s="355"/>
      <c r="AC809" s="355"/>
      <c r="AD809" s="49" t="s">
        <v>111</v>
      </c>
      <c r="AE809" s="78">
        <v>0</v>
      </c>
      <c r="AF809" s="65">
        <f>IFERROR(AE809/AB805,"-")</f>
        <v>0</v>
      </c>
      <c r="AG809" s="78">
        <v>0</v>
      </c>
      <c r="AH809" s="65">
        <f>IFERROR(AG809/AC805,"-")</f>
        <v>0</v>
      </c>
      <c r="AI809" s="81" t="str">
        <f t="shared" si="75"/>
        <v>-</v>
      </c>
      <c r="AJ809" s="355"/>
      <c r="AK809" s="355"/>
      <c r="AL809" s="49" t="s">
        <v>111</v>
      </c>
      <c r="AM809" s="78">
        <v>17270252</v>
      </c>
      <c r="AN809" s="65">
        <f>IFERROR(AM809/AJ805,"-")</f>
        <v>2.8667492318236724E-2</v>
      </c>
      <c r="AO809" s="78">
        <v>501</v>
      </c>
      <c r="AP809" s="65">
        <f>IFERROR(AO809/AK805,"-")</f>
        <v>0.46388888888888891</v>
      </c>
      <c r="AQ809" s="81">
        <f t="shared" si="76"/>
        <v>34471.560878243516</v>
      </c>
      <c r="AR809" s="355"/>
      <c r="AS809" s="355"/>
      <c r="AT809" s="49" t="s">
        <v>111</v>
      </c>
      <c r="AU809" s="78">
        <v>16813496</v>
      </c>
      <c r="AV809" s="65">
        <f>IFERROR(AU809/AR805,"-")</f>
        <v>2.3407791572803212E-2</v>
      </c>
      <c r="AW809" s="81">
        <v>569</v>
      </c>
      <c r="AX809" s="65">
        <f>IFERROR(AW809/AS805,"-")</f>
        <v>0.37732095490716178</v>
      </c>
      <c r="AY809" s="284">
        <f t="shared" si="77"/>
        <v>29549.202108963094</v>
      </c>
      <c r="AZ809" s="355"/>
      <c r="BA809" s="355"/>
      <c r="BB809" s="49" t="s">
        <v>111</v>
      </c>
      <c r="BC809" s="78">
        <v>804615</v>
      </c>
      <c r="BD809" s="65">
        <f>IFERROR(BC809/AZ805,"-")</f>
        <v>7.9717125398169504E-3</v>
      </c>
      <c r="BE809" s="78">
        <v>34</v>
      </c>
      <c r="BF809" s="65">
        <f>IFERROR(BE809/BA805,"-")</f>
        <v>0.31481481481481483</v>
      </c>
      <c r="BG809" s="81">
        <f t="shared" si="78"/>
        <v>23665.147058823528</v>
      </c>
      <c r="BH809" s="355"/>
      <c r="BI809" s="355"/>
      <c r="BJ809" s="49" t="s">
        <v>111</v>
      </c>
      <c r="BK809" s="78">
        <v>8776065</v>
      </c>
      <c r="BL809" s="65">
        <f>IFERROR(BK809/BH805,"-")</f>
        <v>1.5766911369378807E-2</v>
      </c>
      <c r="BM809" s="78">
        <v>325</v>
      </c>
      <c r="BN809" s="65">
        <f>IFERROR(BM809/BI805,"-")</f>
        <v>0.21508934480476505</v>
      </c>
      <c r="BO809" s="192">
        <f t="shared" si="79"/>
        <v>27003.276923076923</v>
      </c>
      <c r="BP809" s="286"/>
    </row>
    <row r="810" spans="2:68" s="10" customFormat="1" ht="13.15" customHeight="1">
      <c r="B810" s="457"/>
      <c r="C810" s="456"/>
      <c r="D810" s="458"/>
      <c r="E810" s="458"/>
      <c r="F810" s="49" t="s">
        <v>112</v>
      </c>
      <c r="G810" s="78">
        <v>8435928</v>
      </c>
      <c r="H810" s="65">
        <f>IFERROR(G810/D805,"-")</f>
        <v>5.03529842366238E-2</v>
      </c>
      <c r="I810" s="78">
        <v>144</v>
      </c>
      <c r="J810" s="65">
        <f>IFERROR(I810/E805,"-")</f>
        <v>0.48322147651006714</v>
      </c>
      <c r="K810" s="81">
        <f t="shared" si="72"/>
        <v>58582.833333333336</v>
      </c>
      <c r="L810" s="355"/>
      <c r="M810" s="355"/>
      <c r="N810" s="49" t="s">
        <v>112</v>
      </c>
      <c r="O810" s="78">
        <v>59511233</v>
      </c>
      <c r="P810" s="65">
        <f>IFERROR(O810/L805,"-")</f>
        <v>3.9986929094013801E-2</v>
      </c>
      <c r="Q810" s="78">
        <v>1114</v>
      </c>
      <c r="R810" s="65">
        <f>IFERROR(Q810/M805,"-")</f>
        <v>0.35186355022109916</v>
      </c>
      <c r="S810" s="81">
        <f t="shared" si="73"/>
        <v>53421.214542190304</v>
      </c>
      <c r="T810" s="355"/>
      <c r="U810" s="355"/>
      <c r="V810" s="49" t="s">
        <v>112</v>
      </c>
      <c r="W810" s="78">
        <v>0</v>
      </c>
      <c r="X810" s="65">
        <f>IFERROR(W810/T805,"-")</f>
        <v>0</v>
      </c>
      <c r="Y810" s="78">
        <v>0</v>
      </c>
      <c r="Z810" s="65">
        <f>IFERROR(Y810/U805,"-")</f>
        <v>0</v>
      </c>
      <c r="AA810" s="192" t="str">
        <f t="shared" si="74"/>
        <v>-</v>
      </c>
      <c r="AB810" s="355"/>
      <c r="AC810" s="355"/>
      <c r="AD810" s="49" t="s">
        <v>112</v>
      </c>
      <c r="AE810" s="78">
        <v>0</v>
      </c>
      <c r="AF810" s="65">
        <f>IFERROR(AE810/AB805,"-")</f>
        <v>0</v>
      </c>
      <c r="AG810" s="78">
        <v>0</v>
      </c>
      <c r="AH810" s="65">
        <f>IFERROR(AG810/AC805,"-")</f>
        <v>0</v>
      </c>
      <c r="AI810" s="81" t="str">
        <f t="shared" si="75"/>
        <v>-</v>
      </c>
      <c r="AJ810" s="355"/>
      <c r="AK810" s="355"/>
      <c r="AL810" s="49" t="s">
        <v>112</v>
      </c>
      <c r="AM810" s="78">
        <v>26656388</v>
      </c>
      <c r="AN810" s="65">
        <f>IFERROR(AM810/AJ805,"-")</f>
        <v>4.4247866112314842E-2</v>
      </c>
      <c r="AO810" s="78">
        <v>497</v>
      </c>
      <c r="AP810" s="65">
        <f>IFERROR(AO810/AK805,"-")</f>
        <v>0.4601851851851852</v>
      </c>
      <c r="AQ810" s="81">
        <f t="shared" si="76"/>
        <v>53634.583501006033</v>
      </c>
      <c r="AR810" s="355"/>
      <c r="AS810" s="355"/>
      <c r="AT810" s="49" t="s">
        <v>112</v>
      </c>
      <c r="AU810" s="78">
        <v>32854845</v>
      </c>
      <c r="AV810" s="65">
        <f>IFERROR(AU810/AR805,"-")</f>
        <v>4.5740598143108116E-2</v>
      </c>
      <c r="AW810" s="81">
        <v>617</v>
      </c>
      <c r="AX810" s="65">
        <f>IFERROR(AW810/AS805,"-")</f>
        <v>0.40915119363395225</v>
      </c>
      <c r="AY810" s="284">
        <f t="shared" si="77"/>
        <v>53249.343598055108</v>
      </c>
      <c r="AZ810" s="355"/>
      <c r="BA810" s="355"/>
      <c r="BB810" s="49" t="s">
        <v>112</v>
      </c>
      <c r="BC810" s="78">
        <v>4098919</v>
      </c>
      <c r="BD810" s="65">
        <f>IFERROR(BC810/AZ805,"-")</f>
        <v>4.0609986132490644E-2</v>
      </c>
      <c r="BE810" s="78">
        <v>47</v>
      </c>
      <c r="BF810" s="65">
        <f>IFERROR(BE810/BA805,"-")</f>
        <v>0.43518518518518517</v>
      </c>
      <c r="BG810" s="81">
        <f t="shared" si="78"/>
        <v>87211.042553191495</v>
      </c>
      <c r="BH810" s="355"/>
      <c r="BI810" s="355"/>
      <c r="BJ810" s="49" t="s">
        <v>112</v>
      </c>
      <c r="BK810" s="78">
        <v>19138939</v>
      </c>
      <c r="BL810" s="65">
        <f>IFERROR(BK810/BH805,"-")</f>
        <v>3.4384653590982688E-2</v>
      </c>
      <c r="BM810" s="78">
        <v>375</v>
      </c>
      <c r="BN810" s="65">
        <f>IFERROR(BM810/BI805,"-")</f>
        <v>0.24818001323626737</v>
      </c>
      <c r="BO810" s="192">
        <f t="shared" si="79"/>
        <v>51037.170666666665</v>
      </c>
      <c r="BP810" s="286"/>
    </row>
    <row r="811" spans="2:68" s="10" customFormat="1" ht="13.15" customHeight="1">
      <c r="B811" s="457"/>
      <c r="C811" s="456"/>
      <c r="D811" s="458"/>
      <c r="E811" s="458"/>
      <c r="F811" s="49" t="s">
        <v>113</v>
      </c>
      <c r="G811" s="78">
        <v>5036952</v>
      </c>
      <c r="H811" s="65">
        <f>IFERROR(G811/D805,"-")</f>
        <v>3.0064927611595394E-2</v>
      </c>
      <c r="I811" s="78">
        <v>65</v>
      </c>
      <c r="J811" s="65">
        <f>IFERROR(I811/E805,"-")</f>
        <v>0.21812080536912751</v>
      </c>
      <c r="K811" s="81">
        <f t="shared" si="72"/>
        <v>77491.569230769237</v>
      </c>
      <c r="L811" s="355"/>
      <c r="M811" s="355"/>
      <c r="N811" s="49" t="s">
        <v>113</v>
      </c>
      <c r="O811" s="78">
        <v>13072174</v>
      </c>
      <c r="P811" s="65">
        <f>IFERROR(O811/L805,"-")</f>
        <v>8.7834862175114187E-3</v>
      </c>
      <c r="Q811" s="78">
        <v>278</v>
      </c>
      <c r="R811" s="65">
        <f>IFERROR(Q811/M805,"-")</f>
        <v>8.7807959570435884E-2</v>
      </c>
      <c r="S811" s="81">
        <f t="shared" si="73"/>
        <v>47022.208633093527</v>
      </c>
      <c r="T811" s="355"/>
      <c r="U811" s="355"/>
      <c r="V811" s="49" t="s">
        <v>113</v>
      </c>
      <c r="W811" s="78">
        <v>0</v>
      </c>
      <c r="X811" s="65">
        <f>IFERROR(W811/T805,"-")</f>
        <v>0</v>
      </c>
      <c r="Y811" s="78">
        <v>0</v>
      </c>
      <c r="Z811" s="65">
        <f>IFERROR(Y811/U805,"-")</f>
        <v>0</v>
      </c>
      <c r="AA811" s="192" t="str">
        <f t="shared" si="74"/>
        <v>-</v>
      </c>
      <c r="AB811" s="355"/>
      <c r="AC811" s="355"/>
      <c r="AD811" s="49" t="s">
        <v>113</v>
      </c>
      <c r="AE811" s="78">
        <v>179602</v>
      </c>
      <c r="AF811" s="65">
        <f>IFERROR(AE811/AB805,"-")</f>
        <v>1.6137117247520046E-3</v>
      </c>
      <c r="AG811" s="78">
        <v>5</v>
      </c>
      <c r="AH811" s="65">
        <f>IFERROR(AG811/AC805,"-")</f>
        <v>1.3020833333333334E-2</v>
      </c>
      <c r="AI811" s="81">
        <f t="shared" si="75"/>
        <v>35920.400000000001</v>
      </c>
      <c r="AJ811" s="355"/>
      <c r="AK811" s="355"/>
      <c r="AL811" s="49" t="s">
        <v>113</v>
      </c>
      <c r="AM811" s="78">
        <v>7505000</v>
      </c>
      <c r="AN811" s="65">
        <f>IFERROR(AM811/AJ805,"-")</f>
        <v>1.2457810682112028E-2</v>
      </c>
      <c r="AO811" s="78">
        <v>138</v>
      </c>
      <c r="AP811" s="65">
        <f>IFERROR(AO811/AK805,"-")</f>
        <v>0.12777777777777777</v>
      </c>
      <c r="AQ811" s="81">
        <f t="shared" si="76"/>
        <v>54384.057971014496</v>
      </c>
      <c r="AR811" s="355"/>
      <c r="AS811" s="355"/>
      <c r="AT811" s="49" t="s">
        <v>113</v>
      </c>
      <c r="AU811" s="78">
        <v>5368653</v>
      </c>
      <c r="AV811" s="65">
        <f>IFERROR(AU811/AR805,"-")</f>
        <v>7.4742522584657399E-3</v>
      </c>
      <c r="AW811" s="81">
        <v>134</v>
      </c>
      <c r="AX811" s="65">
        <f>IFERROR(AW811/AS805,"-")</f>
        <v>8.885941644562334E-2</v>
      </c>
      <c r="AY811" s="284">
        <f t="shared" si="77"/>
        <v>40064.574626865673</v>
      </c>
      <c r="AZ811" s="355"/>
      <c r="BA811" s="355"/>
      <c r="BB811" s="49" t="s">
        <v>113</v>
      </c>
      <c r="BC811" s="78">
        <v>2447265</v>
      </c>
      <c r="BD811" s="65">
        <f>IFERROR(BC811/AZ805,"-")</f>
        <v>2.424624583031031E-2</v>
      </c>
      <c r="BE811" s="78">
        <v>19</v>
      </c>
      <c r="BF811" s="65">
        <f>IFERROR(BE811/BA805,"-")</f>
        <v>0.17592592592592593</v>
      </c>
      <c r="BG811" s="81">
        <f t="shared" si="78"/>
        <v>128803.42105263157</v>
      </c>
      <c r="BH811" s="355"/>
      <c r="BI811" s="355"/>
      <c r="BJ811" s="49" t="s">
        <v>113</v>
      </c>
      <c r="BK811" s="78">
        <v>2916094</v>
      </c>
      <c r="BL811" s="65">
        <f>IFERROR(BK811/BH805,"-")</f>
        <v>5.2389989867642648E-3</v>
      </c>
      <c r="BM811" s="78">
        <v>66</v>
      </c>
      <c r="BN811" s="65">
        <f>IFERROR(BM811/BI805,"-")</f>
        <v>4.367968232958306E-2</v>
      </c>
      <c r="BO811" s="192">
        <f t="shared" si="79"/>
        <v>44183.242424242424</v>
      </c>
      <c r="BP811" s="286"/>
    </row>
    <row r="812" spans="2:68" s="10" customFormat="1" ht="13.15" customHeight="1">
      <c r="B812" s="457"/>
      <c r="C812" s="456"/>
      <c r="D812" s="458"/>
      <c r="E812" s="458"/>
      <c r="F812" s="49" t="s">
        <v>123</v>
      </c>
      <c r="G812" s="78">
        <v>0</v>
      </c>
      <c r="H812" s="65">
        <f>IFERROR(G812/D805,"-")</f>
        <v>0</v>
      </c>
      <c r="I812" s="78">
        <v>0</v>
      </c>
      <c r="J812" s="65">
        <f>IFERROR(I812/E805,"-")</f>
        <v>0</v>
      </c>
      <c r="K812" s="81" t="str">
        <f t="shared" si="72"/>
        <v>-</v>
      </c>
      <c r="L812" s="355"/>
      <c r="M812" s="355"/>
      <c r="N812" s="49" t="s">
        <v>123</v>
      </c>
      <c r="O812" s="78">
        <v>0</v>
      </c>
      <c r="P812" s="65">
        <f>IFERROR(O812/L805,"-")</f>
        <v>0</v>
      </c>
      <c r="Q812" s="78">
        <v>0</v>
      </c>
      <c r="R812" s="65">
        <f>IFERROR(Q812/M805,"-")</f>
        <v>0</v>
      </c>
      <c r="S812" s="81" t="str">
        <f t="shared" si="73"/>
        <v>-</v>
      </c>
      <c r="T812" s="355"/>
      <c r="U812" s="355"/>
      <c r="V812" s="49" t="s">
        <v>123</v>
      </c>
      <c r="W812" s="78">
        <v>0</v>
      </c>
      <c r="X812" s="65">
        <f>IFERROR(W812/T805,"-")</f>
        <v>0</v>
      </c>
      <c r="Y812" s="78">
        <v>0</v>
      </c>
      <c r="Z812" s="65">
        <f>IFERROR(Y812/U805,"-")</f>
        <v>0</v>
      </c>
      <c r="AA812" s="192" t="str">
        <f t="shared" si="74"/>
        <v>-</v>
      </c>
      <c r="AB812" s="355"/>
      <c r="AC812" s="355"/>
      <c r="AD812" s="49" t="s">
        <v>123</v>
      </c>
      <c r="AE812" s="78">
        <v>0</v>
      </c>
      <c r="AF812" s="65">
        <f>IFERROR(AE812/AB805,"-")</f>
        <v>0</v>
      </c>
      <c r="AG812" s="78">
        <v>0</v>
      </c>
      <c r="AH812" s="65">
        <f>IFERROR(AG812/AC805,"-")</f>
        <v>0</v>
      </c>
      <c r="AI812" s="81" t="str">
        <f t="shared" si="75"/>
        <v>-</v>
      </c>
      <c r="AJ812" s="355"/>
      <c r="AK812" s="355"/>
      <c r="AL812" s="49" t="s">
        <v>123</v>
      </c>
      <c r="AM812" s="78">
        <v>0</v>
      </c>
      <c r="AN812" s="65">
        <f>IFERROR(AM812/AJ805,"-")</f>
        <v>0</v>
      </c>
      <c r="AO812" s="78">
        <v>0</v>
      </c>
      <c r="AP812" s="65">
        <f>IFERROR(AO812/AK805,"-")</f>
        <v>0</v>
      </c>
      <c r="AQ812" s="81" t="str">
        <f t="shared" si="76"/>
        <v>-</v>
      </c>
      <c r="AR812" s="355"/>
      <c r="AS812" s="355"/>
      <c r="AT812" s="49" t="s">
        <v>123</v>
      </c>
      <c r="AU812" s="78">
        <v>0</v>
      </c>
      <c r="AV812" s="65">
        <f>IFERROR(AU812/AR805,"-")</f>
        <v>0</v>
      </c>
      <c r="AW812" s="81">
        <v>0</v>
      </c>
      <c r="AX812" s="65">
        <f>IFERROR(AW812/AS805,"-")</f>
        <v>0</v>
      </c>
      <c r="AY812" s="284" t="str">
        <f t="shared" si="77"/>
        <v>-</v>
      </c>
      <c r="AZ812" s="355"/>
      <c r="BA812" s="355"/>
      <c r="BB812" s="49" t="s">
        <v>123</v>
      </c>
      <c r="BC812" s="78">
        <v>0</v>
      </c>
      <c r="BD812" s="65">
        <f>IFERROR(BC812/AZ805,"-")</f>
        <v>0</v>
      </c>
      <c r="BE812" s="78">
        <v>0</v>
      </c>
      <c r="BF812" s="65">
        <f>IFERROR(BE812/BA805,"-")</f>
        <v>0</v>
      </c>
      <c r="BG812" s="81" t="str">
        <f t="shared" si="78"/>
        <v>-</v>
      </c>
      <c r="BH812" s="355"/>
      <c r="BI812" s="355"/>
      <c r="BJ812" s="49" t="s">
        <v>123</v>
      </c>
      <c r="BK812" s="78">
        <v>1293</v>
      </c>
      <c r="BL812" s="65">
        <f>IFERROR(BK812/BH805,"-")</f>
        <v>2.3229791940473091E-6</v>
      </c>
      <c r="BM812" s="78">
        <v>1</v>
      </c>
      <c r="BN812" s="65">
        <f>IFERROR(BM812/BI805,"-")</f>
        <v>6.6181336863004633E-4</v>
      </c>
      <c r="BO812" s="192">
        <f t="shared" si="79"/>
        <v>1293</v>
      </c>
      <c r="BP812" s="286"/>
    </row>
    <row r="813" spans="2:68" s="10" customFormat="1" ht="13.15" customHeight="1">
      <c r="B813" s="457"/>
      <c r="C813" s="456"/>
      <c r="D813" s="458"/>
      <c r="E813" s="458"/>
      <c r="F813" s="49" t="s">
        <v>114</v>
      </c>
      <c r="G813" s="78">
        <v>21959</v>
      </c>
      <c r="H813" s="65">
        <f>IFERROR(G813/D805,"-")</f>
        <v>1.3107048576659522E-4</v>
      </c>
      <c r="I813" s="78">
        <v>1</v>
      </c>
      <c r="J813" s="65">
        <f>IFERROR(I813/E805,"-")</f>
        <v>3.3557046979865771E-3</v>
      </c>
      <c r="K813" s="81">
        <f t="shared" si="72"/>
        <v>21959</v>
      </c>
      <c r="L813" s="355"/>
      <c r="M813" s="355"/>
      <c r="N813" s="49" t="s">
        <v>114</v>
      </c>
      <c r="O813" s="78">
        <v>398929</v>
      </c>
      <c r="P813" s="65">
        <f>IFERROR(O813/L805,"-")</f>
        <v>2.6804932165572557E-4</v>
      </c>
      <c r="Q813" s="78">
        <v>24</v>
      </c>
      <c r="R813" s="65">
        <f>IFERROR(Q813/M805,"-")</f>
        <v>7.5805432722678458E-3</v>
      </c>
      <c r="S813" s="81">
        <f t="shared" si="73"/>
        <v>16622.041666666668</v>
      </c>
      <c r="T813" s="355"/>
      <c r="U813" s="355"/>
      <c r="V813" s="49" t="s">
        <v>114</v>
      </c>
      <c r="W813" s="78">
        <v>0</v>
      </c>
      <c r="X813" s="65">
        <f>IFERROR(W813/T805,"-")</f>
        <v>0</v>
      </c>
      <c r="Y813" s="78">
        <v>0</v>
      </c>
      <c r="Z813" s="65">
        <f>IFERROR(Y813/U805,"-")</f>
        <v>0</v>
      </c>
      <c r="AA813" s="192" t="str">
        <f t="shared" si="74"/>
        <v>-</v>
      </c>
      <c r="AB813" s="355"/>
      <c r="AC813" s="355"/>
      <c r="AD813" s="49" t="s">
        <v>114</v>
      </c>
      <c r="AE813" s="78">
        <v>58492</v>
      </c>
      <c r="AF813" s="65">
        <f>IFERROR(AE813/AB805,"-")</f>
        <v>5.2554663202076959E-4</v>
      </c>
      <c r="AG813" s="78">
        <v>2</v>
      </c>
      <c r="AH813" s="65">
        <f>IFERROR(AG813/AC805,"-")</f>
        <v>5.208333333333333E-3</v>
      </c>
      <c r="AI813" s="81">
        <f t="shared" si="75"/>
        <v>29246</v>
      </c>
      <c r="AJ813" s="355"/>
      <c r="AK813" s="355"/>
      <c r="AL813" s="49" t="s">
        <v>114</v>
      </c>
      <c r="AM813" s="78">
        <v>155136</v>
      </c>
      <c r="AN813" s="65">
        <f>IFERROR(AM813/AJ805,"-")</f>
        <v>2.5751564530048388E-4</v>
      </c>
      <c r="AO813" s="78">
        <v>8</v>
      </c>
      <c r="AP813" s="65">
        <f>IFERROR(AO813/AK805,"-")</f>
        <v>7.4074074074074077E-3</v>
      </c>
      <c r="AQ813" s="81">
        <f t="shared" si="76"/>
        <v>19392</v>
      </c>
      <c r="AR813" s="355"/>
      <c r="AS813" s="355"/>
      <c r="AT813" s="49" t="s">
        <v>114</v>
      </c>
      <c r="AU813" s="78">
        <v>185301</v>
      </c>
      <c r="AV813" s="65">
        <f>IFERROR(AU813/AR805,"-")</f>
        <v>2.579765199475474E-4</v>
      </c>
      <c r="AW813" s="81">
        <v>14</v>
      </c>
      <c r="AX813" s="65">
        <f>IFERROR(AW813/AS805,"-")</f>
        <v>9.2838196286472146E-3</v>
      </c>
      <c r="AY813" s="284">
        <f t="shared" si="77"/>
        <v>13235.785714285714</v>
      </c>
      <c r="AZ813" s="355"/>
      <c r="BA813" s="355"/>
      <c r="BB813" s="49" t="s">
        <v>114</v>
      </c>
      <c r="BC813" s="78">
        <v>0</v>
      </c>
      <c r="BD813" s="65">
        <f>IFERROR(BC813/AZ805,"-")</f>
        <v>0</v>
      </c>
      <c r="BE813" s="78">
        <v>0</v>
      </c>
      <c r="BF813" s="65">
        <f>IFERROR(BE813/BA805,"-")</f>
        <v>0</v>
      </c>
      <c r="BG813" s="81" t="str">
        <f t="shared" si="78"/>
        <v>-</v>
      </c>
      <c r="BH813" s="355"/>
      <c r="BI813" s="355"/>
      <c r="BJ813" s="49" t="s">
        <v>114</v>
      </c>
      <c r="BK813" s="78">
        <v>129330</v>
      </c>
      <c r="BL813" s="65">
        <f>IFERROR(BK813/BH805,"-")</f>
        <v>2.3235181683382714E-4</v>
      </c>
      <c r="BM813" s="78">
        <v>6</v>
      </c>
      <c r="BN813" s="65">
        <f>IFERROR(BM813/BI805,"-")</f>
        <v>3.9708802117802778E-3</v>
      </c>
      <c r="BO813" s="192">
        <f t="shared" si="79"/>
        <v>21555</v>
      </c>
      <c r="BP813" s="286"/>
    </row>
    <row r="814" spans="2:68" s="10" customFormat="1" ht="13.15" customHeight="1">
      <c r="B814" s="457"/>
      <c r="C814" s="456"/>
      <c r="D814" s="458"/>
      <c r="E814" s="458"/>
      <c r="F814" s="49" t="s">
        <v>115</v>
      </c>
      <c r="G814" s="78">
        <v>169832</v>
      </c>
      <c r="H814" s="65">
        <f>IFERROR(G814/D805,"-")</f>
        <v>1.0137056668660868E-3</v>
      </c>
      <c r="I814" s="78">
        <v>18</v>
      </c>
      <c r="J814" s="65">
        <f>IFERROR(I814/E805,"-")</f>
        <v>6.0402684563758392E-2</v>
      </c>
      <c r="K814" s="81">
        <f t="shared" si="72"/>
        <v>9435.1111111111113</v>
      </c>
      <c r="L814" s="355"/>
      <c r="M814" s="355"/>
      <c r="N814" s="49" t="s">
        <v>115</v>
      </c>
      <c r="O814" s="78">
        <v>1673551</v>
      </c>
      <c r="P814" s="65">
        <f>IFERROR(O814/L805,"-")</f>
        <v>1.1244963647823578E-3</v>
      </c>
      <c r="Q814" s="78">
        <v>127</v>
      </c>
      <c r="R814" s="65">
        <f>IFERROR(Q814/M805,"-")</f>
        <v>4.0113708149084021E-2</v>
      </c>
      <c r="S814" s="81">
        <f t="shared" si="73"/>
        <v>13177.566929133858</v>
      </c>
      <c r="T814" s="355"/>
      <c r="U814" s="355"/>
      <c r="V814" s="49" t="s">
        <v>115</v>
      </c>
      <c r="W814" s="78">
        <v>77055</v>
      </c>
      <c r="X814" s="65">
        <f>IFERROR(W814/T805,"-")</f>
        <v>1.6836859776522396E-3</v>
      </c>
      <c r="Y814" s="78">
        <v>3</v>
      </c>
      <c r="Z814" s="65">
        <f>IFERROR(Y814/U805,"-")</f>
        <v>1.7543859649122806E-2</v>
      </c>
      <c r="AA814" s="192">
        <f t="shared" si="74"/>
        <v>25685</v>
      </c>
      <c r="AB814" s="355"/>
      <c r="AC814" s="355"/>
      <c r="AD814" s="49" t="s">
        <v>115</v>
      </c>
      <c r="AE814" s="78">
        <v>182286</v>
      </c>
      <c r="AF814" s="65">
        <f>IFERROR(AE814/AB805,"-")</f>
        <v>1.6378272817571292E-3</v>
      </c>
      <c r="AG814" s="78">
        <v>13</v>
      </c>
      <c r="AH814" s="65">
        <f>IFERROR(AG814/AC805,"-")</f>
        <v>3.3854166666666664E-2</v>
      </c>
      <c r="AI814" s="81">
        <f t="shared" si="75"/>
        <v>14022</v>
      </c>
      <c r="AJ814" s="355"/>
      <c r="AK814" s="355"/>
      <c r="AL814" s="49" t="s">
        <v>115</v>
      </c>
      <c r="AM814" s="78">
        <v>573790</v>
      </c>
      <c r="AN814" s="65">
        <f>IFERROR(AM814/AJ805,"-")</f>
        <v>9.5245398951219996E-4</v>
      </c>
      <c r="AO814" s="78">
        <v>50</v>
      </c>
      <c r="AP814" s="65">
        <f>IFERROR(AO814/AK805,"-")</f>
        <v>4.6296296296296294E-2</v>
      </c>
      <c r="AQ814" s="81">
        <f t="shared" si="76"/>
        <v>11475.8</v>
      </c>
      <c r="AR814" s="355"/>
      <c r="AS814" s="355"/>
      <c r="AT814" s="49" t="s">
        <v>115</v>
      </c>
      <c r="AU814" s="78">
        <v>820635</v>
      </c>
      <c r="AV814" s="65">
        <f>IFERROR(AU814/AR805,"-")</f>
        <v>1.1424901184945335E-3</v>
      </c>
      <c r="AW814" s="81">
        <v>60</v>
      </c>
      <c r="AX814" s="65">
        <f>IFERROR(AW814/AS805,"-")</f>
        <v>3.9787798408488062E-2</v>
      </c>
      <c r="AY814" s="284">
        <f t="shared" si="77"/>
        <v>13677.25</v>
      </c>
      <c r="AZ814" s="355"/>
      <c r="BA814" s="355"/>
      <c r="BB814" s="49" t="s">
        <v>115</v>
      </c>
      <c r="BC814" s="78">
        <v>101883</v>
      </c>
      <c r="BD814" s="65">
        <f>IFERROR(BC814/AZ805,"-")</f>
        <v>1.0094044837520683E-3</v>
      </c>
      <c r="BE814" s="78">
        <v>4</v>
      </c>
      <c r="BF814" s="65">
        <f>IFERROR(BE814/BA805,"-")</f>
        <v>3.7037037037037035E-2</v>
      </c>
      <c r="BG814" s="81">
        <f t="shared" si="78"/>
        <v>25470.75</v>
      </c>
      <c r="BH814" s="355"/>
      <c r="BI814" s="355"/>
      <c r="BJ814" s="49" t="s">
        <v>115</v>
      </c>
      <c r="BK814" s="78">
        <v>437616</v>
      </c>
      <c r="BL814" s="65">
        <f>IFERROR(BK814/BH805,"-")</f>
        <v>7.862125777124573E-4</v>
      </c>
      <c r="BM814" s="78">
        <v>44</v>
      </c>
      <c r="BN814" s="65">
        <f>IFERROR(BM814/BI805,"-")</f>
        <v>2.911978821972204E-2</v>
      </c>
      <c r="BO814" s="192">
        <f t="shared" si="79"/>
        <v>9945.818181818182</v>
      </c>
      <c r="BP814" s="286"/>
    </row>
    <row r="815" spans="2:68" s="10" customFormat="1" ht="13.15" customHeight="1">
      <c r="B815" s="457"/>
      <c r="C815" s="456"/>
      <c r="D815" s="458"/>
      <c r="E815" s="458"/>
      <c r="F815" s="49" t="s">
        <v>116</v>
      </c>
      <c r="G815" s="78">
        <v>199316</v>
      </c>
      <c r="H815" s="65">
        <f>IFERROR(G815/D805,"-")</f>
        <v>1.1896919231774985E-3</v>
      </c>
      <c r="I815" s="78">
        <v>3</v>
      </c>
      <c r="J815" s="65">
        <f>IFERROR(I815/E805,"-")</f>
        <v>1.0067114093959731E-2</v>
      </c>
      <c r="K815" s="81">
        <f t="shared" si="72"/>
        <v>66438.666666666672</v>
      </c>
      <c r="L815" s="355"/>
      <c r="M815" s="355"/>
      <c r="N815" s="49" t="s">
        <v>116</v>
      </c>
      <c r="O815" s="78">
        <v>101087</v>
      </c>
      <c r="P815" s="65">
        <f>IFERROR(O815/L805,"-")</f>
        <v>6.7922617253226346E-5</v>
      </c>
      <c r="Q815" s="78">
        <v>11</v>
      </c>
      <c r="R815" s="65">
        <f>IFERROR(Q815/M805,"-")</f>
        <v>3.4744156664560958E-3</v>
      </c>
      <c r="S815" s="81">
        <f t="shared" si="73"/>
        <v>9189.7272727272721</v>
      </c>
      <c r="T815" s="355"/>
      <c r="U815" s="355"/>
      <c r="V815" s="49" t="s">
        <v>116</v>
      </c>
      <c r="W815" s="78">
        <v>0</v>
      </c>
      <c r="X815" s="65">
        <f>IFERROR(W815/T805,"-")</f>
        <v>0</v>
      </c>
      <c r="Y815" s="78">
        <v>0</v>
      </c>
      <c r="Z815" s="65">
        <f>IFERROR(Y815/U805,"-")</f>
        <v>0</v>
      </c>
      <c r="AA815" s="192" t="str">
        <f t="shared" si="74"/>
        <v>-</v>
      </c>
      <c r="AB815" s="355"/>
      <c r="AC815" s="355"/>
      <c r="AD815" s="49" t="s">
        <v>116</v>
      </c>
      <c r="AE815" s="78">
        <v>19884</v>
      </c>
      <c r="AF815" s="65">
        <f>IFERROR(AE815/AB805,"-")</f>
        <v>1.7865638431069174E-4</v>
      </c>
      <c r="AG815" s="78">
        <v>3</v>
      </c>
      <c r="AH815" s="65">
        <f>IFERROR(AG815/AC805,"-")</f>
        <v>7.8125E-3</v>
      </c>
      <c r="AI815" s="81">
        <f t="shared" si="75"/>
        <v>6628</v>
      </c>
      <c r="AJ815" s="355"/>
      <c r="AK815" s="355"/>
      <c r="AL815" s="49" t="s">
        <v>116</v>
      </c>
      <c r="AM815" s="78">
        <v>52351</v>
      </c>
      <c r="AN815" s="65">
        <f>IFERROR(AM815/AJ805,"-")</f>
        <v>8.6899246771385318E-5</v>
      </c>
      <c r="AO815" s="78">
        <v>3</v>
      </c>
      <c r="AP815" s="65">
        <f>IFERROR(AO815/AK805,"-")</f>
        <v>2.7777777777777779E-3</v>
      </c>
      <c r="AQ815" s="81">
        <f t="shared" si="76"/>
        <v>17450.333333333332</v>
      </c>
      <c r="AR815" s="355"/>
      <c r="AS815" s="355"/>
      <c r="AT815" s="49" t="s">
        <v>116</v>
      </c>
      <c r="AU815" s="78">
        <v>28852</v>
      </c>
      <c r="AV815" s="65">
        <f>IFERROR(AU815/AR805,"-")</f>
        <v>4.0167827229894262E-5</v>
      </c>
      <c r="AW815" s="81">
        <v>5</v>
      </c>
      <c r="AX815" s="65">
        <f>IFERROR(AW815/AS805,"-")</f>
        <v>3.3156498673740055E-3</v>
      </c>
      <c r="AY815" s="284">
        <f t="shared" si="77"/>
        <v>5770.4</v>
      </c>
      <c r="AZ815" s="355"/>
      <c r="BA815" s="355"/>
      <c r="BB815" s="49" t="s">
        <v>116</v>
      </c>
      <c r="BC815" s="78">
        <v>8158</v>
      </c>
      <c r="BD815" s="65">
        <f>IFERROR(BC815/AZ805,"-")</f>
        <v>8.0825277803454678E-5</v>
      </c>
      <c r="BE815" s="78">
        <v>1</v>
      </c>
      <c r="BF815" s="65">
        <f>IFERROR(BE815/BA805,"-")</f>
        <v>9.2592592592592587E-3</v>
      </c>
      <c r="BG815" s="81">
        <f t="shared" si="78"/>
        <v>8158</v>
      </c>
      <c r="BH815" s="355"/>
      <c r="BI815" s="355"/>
      <c r="BJ815" s="49" t="s">
        <v>116</v>
      </c>
      <c r="BK815" s="78">
        <v>34055</v>
      </c>
      <c r="BL815" s="65">
        <f>IFERROR(BK815/BH805,"-")</f>
        <v>6.118256492906506E-5</v>
      </c>
      <c r="BM815" s="78">
        <v>4</v>
      </c>
      <c r="BN815" s="65">
        <f>IFERROR(BM815/BI805,"-")</f>
        <v>2.6472534745201853E-3</v>
      </c>
      <c r="BO815" s="192">
        <f t="shared" si="79"/>
        <v>8513.75</v>
      </c>
      <c r="BP815" s="286"/>
    </row>
    <row r="816" spans="2:68" s="10" customFormat="1" ht="13.15" customHeight="1">
      <c r="B816" s="457"/>
      <c r="C816" s="456"/>
      <c r="D816" s="458"/>
      <c r="E816" s="458"/>
      <c r="F816" s="49" t="s">
        <v>117</v>
      </c>
      <c r="G816" s="78">
        <v>331742</v>
      </c>
      <c r="H816" s="65">
        <f>IFERROR(G816/D805,"-")</f>
        <v>1.9801259205420025E-3</v>
      </c>
      <c r="I816" s="78">
        <v>5</v>
      </c>
      <c r="J816" s="65">
        <f>IFERROR(I816/E805,"-")</f>
        <v>1.6778523489932886E-2</v>
      </c>
      <c r="K816" s="81">
        <f t="shared" si="72"/>
        <v>66348.399999999994</v>
      </c>
      <c r="L816" s="355"/>
      <c r="M816" s="355"/>
      <c r="N816" s="49" t="s">
        <v>117</v>
      </c>
      <c r="O816" s="78">
        <v>1332803</v>
      </c>
      <c r="P816" s="65">
        <f>IFERROR(O816/L805,"-")</f>
        <v>8.9554015890225085E-4</v>
      </c>
      <c r="Q816" s="78">
        <v>4</v>
      </c>
      <c r="R816" s="65">
        <f>IFERROR(Q816/M805,"-")</f>
        <v>1.2634238787113076E-3</v>
      </c>
      <c r="S816" s="81">
        <f t="shared" si="73"/>
        <v>333200.75</v>
      </c>
      <c r="T816" s="355"/>
      <c r="U816" s="355"/>
      <c r="V816" s="49" t="s">
        <v>117</v>
      </c>
      <c r="W816" s="78">
        <v>0</v>
      </c>
      <c r="X816" s="65">
        <f>IFERROR(W816/T805,"-")</f>
        <v>0</v>
      </c>
      <c r="Y816" s="78">
        <v>0</v>
      </c>
      <c r="Z816" s="65">
        <f>IFERROR(Y816/U805,"-")</f>
        <v>0</v>
      </c>
      <c r="AA816" s="192" t="str">
        <f t="shared" si="74"/>
        <v>-</v>
      </c>
      <c r="AB816" s="355"/>
      <c r="AC816" s="355"/>
      <c r="AD816" s="49" t="s">
        <v>117</v>
      </c>
      <c r="AE816" s="78">
        <v>3512</v>
      </c>
      <c r="AF816" s="65">
        <f>IFERROR(AE816/AB805,"-")</f>
        <v>3.155508055216E-5</v>
      </c>
      <c r="AG816" s="78">
        <v>1</v>
      </c>
      <c r="AH816" s="65">
        <f>IFERROR(AG816/AC805,"-")</f>
        <v>2.6041666666666665E-3</v>
      </c>
      <c r="AI816" s="81">
        <f t="shared" si="75"/>
        <v>3512</v>
      </c>
      <c r="AJ816" s="355"/>
      <c r="AK816" s="355"/>
      <c r="AL816" s="49" t="s">
        <v>117</v>
      </c>
      <c r="AM816" s="78">
        <v>0</v>
      </c>
      <c r="AN816" s="65">
        <f>IFERROR(AM816/AJ805,"-")</f>
        <v>0</v>
      </c>
      <c r="AO816" s="78">
        <v>0</v>
      </c>
      <c r="AP816" s="65">
        <f>IFERROR(AO816/AK805,"-")</f>
        <v>0</v>
      </c>
      <c r="AQ816" s="81" t="str">
        <f t="shared" si="76"/>
        <v>-</v>
      </c>
      <c r="AR816" s="355"/>
      <c r="AS816" s="355"/>
      <c r="AT816" s="49" t="s">
        <v>117</v>
      </c>
      <c r="AU816" s="78">
        <v>1329291</v>
      </c>
      <c r="AV816" s="65">
        <f>IFERROR(AU816/AR805,"-")</f>
        <v>1.8506422856735538E-3</v>
      </c>
      <c r="AW816" s="81">
        <v>3</v>
      </c>
      <c r="AX816" s="65">
        <f>IFERROR(AW816/AS805,"-")</f>
        <v>1.9893899204244032E-3</v>
      </c>
      <c r="AY816" s="284">
        <f t="shared" si="77"/>
        <v>443097</v>
      </c>
      <c r="AZ816" s="355"/>
      <c r="BA816" s="355"/>
      <c r="BB816" s="49" t="s">
        <v>117</v>
      </c>
      <c r="BC816" s="78">
        <v>0</v>
      </c>
      <c r="BD816" s="65">
        <f>IFERROR(BC816/AZ805,"-")</f>
        <v>0</v>
      </c>
      <c r="BE816" s="78">
        <v>0</v>
      </c>
      <c r="BF816" s="65">
        <f>IFERROR(BE816/BA805,"-")</f>
        <v>0</v>
      </c>
      <c r="BG816" s="81" t="str">
        <f t="shared" si="78"/>
        <v>-</v>
      </c>
      <c r="BH816" s="355"/>
      <c r="BI816" s="355"/>
      <c r="BJ816" s="49" t="s">
        <v>117</v>
      </c>
      <c r="BK816" s="78">
        <v>858879</v>
      </c>
      <c r="BL816" s="65">
        <f>IFERROR(BK816/BH805,"-")</f>
        <v>1.5430456668245622E-3</v>
      </c>
      <c r="BM816" s="78">
        <v>3</v>
      </c>
      <c r="BN816" s="65">
        <f>IFERROR(BM816/BI805,"-")</f>
        <v>1.9854401058901389E-3</v>
      </c>
      <c r="BO816" s="192">
        <f t="shared" si="79"/>
        <v>286293</v>
      </c>
      <c r="BP816" s="286"/>
    </row>
    <row r="817" spans="2:68" s="10" customFormat="1" ht="13.15" customHeight="1">
      <c r="B817" s="457"/>
      <c r="C817" s="456"/>
      <c r="D817" s="458"/>
      <c r="E817" s="458"/>
      <c r="F817" s="49" t="s">
        <v>118</v>
      </c>
      <c r="G817" s="78">
        <v>887105</v>
      </c>
      <c r="H817" s="65">
        <f>IFERROR(G817/D805,"-")</f>
        <v>5.2950172264663899E-3</v>
      </c>
      <c r="I817" s="78">
        <v>32</v>
      </c>
      <c r="J817" s="65">
        <f>IFERROR(I817/E805,"-")</f>
        <v>0.10738255033557047</v>
      </c>
      <c r="K817" s="81">
        <f t="shared" si="72"/>
        <v>27722.03125</v>
      </c>
      <c r="L817" s="355"/>
      <c r="M817" s="355"/>
      <c r="N817" s="49" t="s">
        <v>118</v>
      </c>
      <c r="O817" s="78">
        <v>12080025</v>
      </c>
      <c r="P817" s="65">
        <f>IFERROR(O817/L805,"-")</f>
        <v>8.1168391037859024E-3</v>
      </c>
      <c r="Q817" s="78">
        <v>305</v>
      </c>
      <c r="R817" s="65">
        <f>IFERROR(Q817/M805,"-")</f>
        <v>9.633607075173721E-2</v>
      </c>
      <c r="S817" s="81">
        <f t="shared" si="73"/>
        <v>39606.639344262294</v>
      </c>
      <c r="T817" s="355"/>
      <c r="U817" s="355"/>
      <c r="V817" s="49" t="s">
        <v>118</v>
      </c>
      <c r="W817" s="78">
        <v>295154</v>
      </c>
      <c r="X817" s="65">
        <f>IFERROR(W817/T805,"-")</f>
        <v>6.4492460067220704E-3</v>
      </c>
      <c r="Y817" s="78">
        <v>10</v>
      </c>
      <c r="Z817" s="65">
        <f>IFERROR(Y817/U805,"-")</f>
        <v>5.8479532163742687E-2</v>
      </c>
      <c r="AA817" s="192">
        <f t="shared" si="74"/>
        <v>29515.4</v>
      </c>
      <c r="AB817" s="355"/>
      <c r="AC817" s="355"/>
      <c r="AD817" s="49" t="s">
        <v>118</v>
      </c>
      <c r="AE817" s="78">
        <v>1936174</v>
      </c>
      <c r="AF817" s="65">
        <f>IFERROR(AE817/AB805,"-")</f>
        <v>1.7396391381833097E-2</v>
      </c>
      <c r="AG817" s="78">
        <v>31</v>
      </c>
      <c r="AH817" s="65">
        <f>IFERROR(AG817/AC805,"-")</f>
        <v>8.0729166666666671E-2</v>
      </c>
      <c r="AI817" s="81">
        <f t="shared" si="75"/>
        <v>62457.225806451614</v>
      </c>
      <c r="AJ817" s="355"/>
      <c r="AK817" s="355"/>
      <c r="AL817" s="49" t="s">
        <v>118</v>
      </c>
      <c r="AM817" s="78">
        <v>3104143</v>
      </c>
      <c r="AN817" s="65">
        <f>IFERROR(AM817/AJ805,"-")</f>
        <v>5.1526749932316162E-3</v>
      </c>
      <c r="AO817" s="78">
        <v>121</v>
      </c>
      <c r="AP817" s="65">
        <f>IFERROR(AO817/AK805,"-")</f>
        <v>0.11203703703703703</v>
      </c>
      <c r="AQ817" s="81">
        <f t="shared" si="76"/>
        <v>25654.07438016529</v>
      </c>
      <c r="AR817" s="355"/>
      <c r="AS817" s="355"/>
      <c r="AT817" s="49" t="s">
        <v>118</v>
      </c>
      <c r="AU817" s="78">
        <v>6744257</v>
      </c>
      <c r="AV817" s="65">
        <f>IFERROR(AU817/AR805,"-")</f>
        <v>9.3893716196452592E-3</v>
      </c>
      <c r="AW817" s="81">
        <v>142</v>
      </c>
      <c r="AX817" s="65">
        <f>IFERROR(AW817/AS805,"-")</f>
        <v>9.4164456233421748E-2</v>
      </c>
      <c r="AY817" s="284">
        <f t="shared" si="77"/>
        <v>47494.767605633802</v>
      </c>
      <c r="AZ817" s="355"/>
      <c r="BA817" s="355"/>
      <c r="BB817" s="49" t="s">
        <v>118</v>
      </c>
      <c r="BC817" s="78">
        <v>262206</v>
      </c>
      <c r="BD817" s="65">
        <f>IFERROR(BC817/AZ805,"-")</f>
        <v>2.59780249959949E-3</v>
      </c>
      <c r="BE817" s="78">
        <v>12</v>
      </c>
      <c r="BF817" s="65">
        <f>IFERROR(BE817/BA805,"-")</f>
        <v>0.1111111111111111</v>
      </c>
      <c r="BG817" s="81">
        <f t="shared" si="78"/>
        <v>21850.5</v>
      </c>
      <c r="BH817" s="355"/>
      <c r="BI817" s="355"/>
      <c r="BJ817" s="49" t="s">
        <v>118</v>
      </c>
      <c r="BK817" s="78">
        <v>2133863</v>
      </c>
      <c r="BL817" s="65">
        <f>IFERROR(BK817/BH805,"-")</f>
        <v>3.8336576581186181E-3</v>
      </c>
      <c r="BM817" s="78">
        <v>90</v>
      </c>
      <c r="BN817" s="65">
        <f>IFERROR(BM817/BI805,"-")</f>
        <v>5.9563203176704167E-2</v>
      </c>
      <c r="BO817" s="192">
        <f t="shared" si="79"/>
        <v>23709.588888888888</v>
      </c>
      <c r="BP817" s="286"/>
    </row>
    <row r="818" spans="2:68" s="10" customFormat="1" ht="13.15" customHeight="1">
      <c r="B818" s="457"/>
      <c r="C818" s="456"/>
      <c r="D818" s="458"/>
      <c r="E818" s="458"/>
      <c r="F818" s="49" t="s">
        <v>119</v>
      </c>
      <c r="G818" s="78">
        <v>1211233</v>
      </c>
      <c r="H818" s="65">
        <f>IFERROR(G818/D805,"-")</f>
        <v>7.2296961467521485E-3</v>
      </c>
      <c r="I818" s="78">
        <v>37</v>
      </c>
      <c r="J818" s="65">
        <f>IFERROR(I818/E805,"-")</f>
        <v>0.12416107382550336</v>
      </c>
      <c r="K818" s="81">
        <f t="shared" si="72"/>
        <v>32736.027027027027</v>
      </c>
      <c r="L818" s="355"/>
      <c r="M818" s="355"/>
      <c r="N818" s="49" t="s">
        <v>119</v>
      </c>
      <c r="O818" s="78">
        <v>10779242</v>
      </c>
      <c r="P818" s="65">
        <f>IFERROR(O818/L805,"-")</f>
        <v>7.2428138993728373E-3</v>
      </c>
      <c r="Q818" s="78">
        <v>184</v>
      </c>
      <c r="R818" s="65">
        <f>IFERROR(Q818/M805,"-")</f>
        <v>5.811749842072015E-2</v>
      </c>
      <c r="S818" s="81">
        <f t="shared" si="73"/>
        <v>58582.836956521736</v>
      </c>
      <c r="T818" s="355"/>
      <c r="U818" s="355"/>
      <c r="V818" s="49" t="s">
        <v>119</v>
      </c>
      <c r="W818" s="78">
        <v>322571</v>
      </c>
      <c r="X818" s="65">
        <f>IFERROR(W818/T805,"-")</f>
        <v>7.0483196352898658E-3</v>
      </c>
      <c r="Y818" s="78">
        <v>6</v>
      </c>
      <c r="Z818" s="65">
        <f>IFERROR(Y818/U805,"-")</f>
        <v>3.5087719298245612E-2</v>
      </c>
      <c r="AA818" s="192">
        <f t="shared" si="74"/>
        <v>53761.833333333336</v>
      </c>
      <c r="AB818" s="355"/>
      <c r="AC818" s="355"/>
      <c r="AD818" s="49" t="s">
        <v>119</v>
      </c>
      <c r="AE818" s="78">
        <v>982250</v>
      </c>
      <c r="AF818" s="65">
        <f>IFERROR(AE818/AB805,"-")</f>
        <v>8.8254492802844996E-3</v>
      </c>
      <c r="AG818" s="78">
        <v>16</v>
      </c>
      <c r="AH818" s="65">
        <f>IFERROR(AG818/AC805,"-")</f>
        <v>4.1666666666666664E-2</v>
      </c>
      <c r="AI818" s="81">
        <f t="shared" si="75"/>
        <v>61390.625</v>
      </c>
      <c r="AJ818" s="355"/>
      <c r="AK818" s="355"/>
      <c r="AL818" s="49" t="s">
        <v>119</v>
      </c>
      <c r="AM818" s="78">
        <v>5129672</v>
      </c>
      <c r="AN818" s="65">
        <f>IFERROR(AM818/AJ805,"-")</f>
        <v>8.5149210709301766E-3</v>
      </c>
      <c r="AO818" s="78">
        <v>74</v>
      </c>
      <c r="AP818" s="65">
        <f>IFERROR(AO818/AK805,"-")</f>
        <v>6.851851851851852E-2</v>
      </c>
      <c r="AQ818" s="81">
        <f t="shared" si="76"/>
        <v>69319.891891891893</v>
      </c>
      <c r="AR818" s="355"/>
      <c r="AS818" s="355"/>
      <c r="AT818" s="49" t="s">
        <v>119</v>
      </c>
      <c r="AU818" s="78">
        <v>3057380</v>
      </c>
      <c r="AV818" s="65">
        <f>IFERROR(AU818/AR805,"-")</f>
        <v>4.2564921536161838E-3</v>
      </c>
      <c r="AW818" s="81">
        <v>78</v>
      </c>
      <c r="AX818" s="65">
        <f>IFERROR(AW818/AS805,"-")</f>
        <v>5.1724137931034482E-2</v>
      </c>
      <c r="AY818" s="284">
        <f t="shared" si="77"/>
        <v>39197.179487179485</v>
      </c>
      <c r="AZ818" s="355"/>
      <c r="BA818" s="355"/>
      <c r="BB818" s="49" t="s">
        <v>119</v>
      </c>
      <c r="BC818" s="78">
        <v>3791104</v>
      </c>
      <c r="BD818" s="65">
        <f>IFERROR(BC818/AZ805,"-")</f>
        <v>3.7560313064695788E-2</v>
      </c>
      <c r="BE818" s="78">
        <v>36</v>
      </c>
      <c r="BF818" s="65">
        <f>IFERROR(BE818/BA805,"-")</f>
        <v>0.33333333333333331</v>
      </c>
      <c r="BG818" s="81">
        <f t="shared" si="78"/>
        <v>105308.44444444444</v>
      </c>
      <c r="BH818" s="355"/>
      <c r="BI818" s="355"/>
      <c r="BJ818" s="49" t="s">
        <v>119</v>
      </c>
      <c r="BK818" s="78">
        <v>2141493</v>
      </c>
      <c r="BL818" s="65">
        <f>IFERROR(BK818/BH805,"-")</f>
        <v>3.8473655709187582E-3</v>
      </c>
      <c r="BM818" s="78">
        <v>50</v>
      </c>
      <c r="BN818" s="65">
        <f>IFERROR(BM818/BI805,"-")</f>
        <v>3.3090668431502317E-2</v>
      </c>
      <c r="BO818" s="192">
        <f t="shared" si="79"/>
        <v>42829.86</v>
      </c>
      <c r="BP818" s="286"/>
    </row>
    <row r="819" spans="2:68" s="10" customFormat="1" ht="13.15" customHeight="1">
      <c r="B819" s="457"/>
      <c r="C819" s="456"/>
      <c r="D819" s="458"/>
      <c r="E819" s="458"/>
      <c r="F819" s="49" t="s">
        <v>120</v>
      </c>
      <c r="G819" s="78">
        <v>898504</v>
      </c>
      <c r="H819" s="65">
        <f>IFERROR(G819/D805,"-")</f>
        <v>5.3630564116411887E-3</v>
      </c>
      <c r="I819" s="78">
        <v>21</v>
      </c>
      <c r="J819" s="65">
        <f>IFERROR(I819/E805,"-")</f>
        <v>7.0469798657718116E-2</v>
      </c>
      <c r="K819" s="81">
        <f t="shared" si="72"/>
        <v>42785.904761904763</v>
      </c>
      <c r="L819" s="355"/>
      <c r="M819" s="355"/>
      <c r="N819" s="49" t="s">
        <v>120</v>
      </c>
      <c r="O819" s="78">
        <v>6344874</v>
      </c>
      <c r="P819" s="65">
        <f>IFERROR(O819/L805,"-")</f>
        <v>4.2632628154159018E-3</v>
      </c>
      <c r="Q819" s="78">
        <v>146</v>
      </c>
      <c r="R819" s="65">
        <f>IFERROR(Q819/M805,"-")</f>
        <v>4.611497157296273E-2</v>
      </c>
      <c r="S819" s="81">
        <f t="shared" si="73"/>
        <v>43458.04109589041</v>
      </c>
      <c r="T819" s="355"/>
      <c r="U819" s="355"/>
      <c r="V819" s="49" t="s">
        <v>120</v>
      </c>
      <c r="W819" s="78">
        <v>296937</v>
      </c>
      <c r="X819" s="65">
        <f>IFERROR(W819/T805,"-")</f>
        <v>6.4882053487265341E-3</v>
      </c>
      <c r="Y819" s="78">
        <v>8</v>
      </c>
      <c r="Z819" s="65">
        <f>IFERROR(Y819/U805,"-")</f>
        <v>4.6783625730994149E-2</v>
      </c>
      <c r="AA819" s="192">
        <f t="shared" si="74"/>
        <v>37117.125</v>
      </c>
      <c r="AB819" s="355"/>
      <c r="AC819" s="355"/>
      <c r="AD819" s="49" t="s">
        <v>120</v>
      </c>
      <c r="AE819" s="78">
        <v>123379</v>
      </c>
      <c r="AF819" s="65">
        <f>IFERROR(AE819/AB805,"-")</f>
        <v>1.1085519030310219E-3</v>
      </c>
      <c r="AG819" s="78">
        <v>5</v>
      </c>
      <c r="AH819" s="65">
        <f>IFERROR(AG819/AC805,"-")</f>
        <v>1.3020833333333334E-2</v>
      </c>
      <c r="AI819" s="81">
        <f t="shared" si="75"/>
        <v>24675.8</v>
      </c>
      <c r="AJ819" s="355"/>
      <c r="AK819" s="355"/>
      <c r="AL819" s="49" t="s">
        <v>120</v>
      </c>
      <c r="AM819" s="78">
        <v>2073918</v>
      </c>
      <c r="AN819" s="65">
        <f>IFERROR(AM819/AJ805,"-")</f>
        <v>3.4425686627880632E-3</v>
      </c>
      <c r="AO819" s="78">
        <v>58</v>
      </c>
      <c r="AP819" s="65">
        <f>IFERROR(AO819/AK805,"-")</f>
        <v>5.3703703703703705E-2</v>
      </c>
      <c r="AQ819" s="81">
        <f t="shared" si="76"/>
        <v>35757.206896551725</v>
      </c>
      <c r="AR819" s="355"/>
      <c r="AS819" s="355"/>
      <c r="AT819" s="49" t="s">
        <v>120</v>
      </c>
      <c r="AU819" s="78">
        <v>3757393</v>
      </c>
      <c r="AV819" s="65">
        <f>IFERROR(AU819/AR805,"-")</f>
        <v>5.2310520192296577E-3</v>
      </c>
      <c r="AW819" s="81">
        <v>73</v>
      </c>
      <c r="AX819" s="65">
        <f>IFERROR(AW819/AS805,"-")</f>
        <v>4.8408488063660479E-2</v>
      </c>
      <c r="AY819" s="284">
        <f t="shared" si="77"/>
        <v>51471.136986301368</v>
      </c>
      <c r="AZ819" s="355"/>
      <c r="BA819" s="355"/>
      <c r="BB819" s="49" t="s">
        <v>120</v>
      </c>
      <c r="BC819" s="78">
        <v>91827</v>
      </c>
      <c r="BD819" s="65">
        <f>IFERROR(BC819/AZ805,"-")</f>
        <v>9.0977479588843255E-4</v>
      </c>
      <c r="BE819" s="78">
        <v>8</v>
      </c>
      <c r="BF819" s="65">
        <f>IFERROR(BE819/BA805,"-")</f>
        <v>7.407407407407407E-2</v>
      </c>
      <c r="BG819" s="81">
        <f t="shared" si="78"/>
        <v>11478.375</v>
      </c>
      <c r="BH819" s="355"/>
      <c r="BI819" s="355"/>
      <c r="BJ819" s="49" t="s">
        <v>120</v>
      </c>
      <c r="BK819" s="78">
        <v>2252902</v>
      </c>
      <c r="BL819" s="65">
        <f>IFERROR(BK819/BH805,"-")</f>
        <v>4.0475208601914699E-3</v>
      </c>
      <c r="BM819" s="78">
        <v>43</v>
      </c>
      <c r="BN819" s="65">
        <f>IFERROR(BM819/BI805,"-")</f>
        <v>2.8457974851091992E-2</v>
      </c>
      <c r="BO819" s="192">
        <f t="shared" si="79"/>
        <v>52393.069767441862</v>
      </c>
      <c r="BP819" s="286"/>
    </row>
    <row r="820" spans="2:68" s="10" customFormat="1" ht="13.15" customHeight="1">
      <c r="B820" s="457"/>
      <c r="C820" s="456"/>
      <c r="D820" s="458"/>
      <c r="E820" s="458"/>
      <c r="F820" s="50" t="s">
        <v>121</v>
      </c>
      <c r="G820" s="79">
        <v>204181</v>
      </c>
      <c r="H820" s="66">
        <f>IFERROR(G820/D805,"-")</f>
        <v>1.2187304911111243E-3</v>
      </c>
      <c r="I820" s="79">
        <v>24</v>
      </c>
      <c r="J820" s="66">
        <f>IFERROR(I820/E805,"-")</f>
        <v>8.0536912751677847E-2</v>
      </c>
      <c r="K820" s="82">
        <f t="shared" si="72"/>
        <v>8507.5416666666661</v>
      </c>
      <c r="L820" s="355"/>
      <c r="M820" s="355"/>
      <c r="N820" s="50" t="s">
        <v>121</v>
      </c>
      <c r="O820" s="79">
        <v>1759647</v>
      </c>
      <c r="P820" s="66">
        <f>IFERROR(O820/L805,"-")</f>
        <v>1.1823461936924429E-3</v>
      </c>
      <c r="Q820" s="79">
        <v>217</v>
      </c>
      <c r="R820" s="66">
        <f>IFERROR(Q820/M805,"-")</f>
        <v>6.8540745420088436E-2</v>
      </c>
      <c r="S820" s="82">
        <f t="shared" si="73"/>
        <v>8108.972350230415</v>
      </c>
      <c r="T820" s="355"/>
      <c r="U820" s="355"/>
      <c r="V820" s="50" t="s">
        <v>121</v>
      </c>
      <c r="W820" s="79">
        <v>17946</v>
      </c>
      <c r="X820" s="66">
        <f>IFERROR(W820/T805,"-")</f>
        <v>3.9212807157156698E-4</v>
      </c>
      <c r="Y820" s="79">
        <v>7</v>
      </c>
      <c r="Z820" s="66">
        <f>IFERROR(Y820/U805,"-")</f>
        <v>4.0935672514619881E-2</v>
      </c>
      <c r="AA820" s="193">
        <f t="shared" si="74"/>
        <v>2563.7142857142858</v>
      </c>
      <c r="AB820" s="355"/>
      <c r="AC820" s="355"/>
      <c r="AD820" s="50" t="s">
        <v>121</v>
      </c>
      <c r="AE820" s="79">
        <v>103203</v>
      </c>
      <c r="AF820" s="66">
        <f>IFERROR(AE820/AB805,"-")</f>
        <v>9.2727191862886343E-4</v>
      </c>
      <c r="AG820" s="79">
        <v>17</v>
      </c>
      <c r="AH820" s="66">
        <f>IFERROR(AG820/AC805,"-")</f>
        <v>4.4270833333333336E-2</v>
      </c>
      <c r="AI820" s="82">
        <f t="shared" si="75"/>
        <v>6070.7647058823532</v>
      </c>
      <c r="AJ820" s="355"/>
      <c r="AK820" s="355"/>
      <c r="AL820" s="50" t="s">
        <v>121</v>
      </c>
      <c r="AM820" s="79">
        <v>944313</v>
      </c>
      <c r="AN820" s="66">
        <f>IFERROR(AM820/AJ805,"-")</f>
        <v>1.567498011813092E-3</v>
      </c>
      <c r="AO820" s="79">
        <v>88</v>
      </c>
      <c r="AP820" s="66">
        <f>IFERROR(AO820/AK805,"-")</f>
        <v>8.1481481481481488E-2</v>
      </c>
      <c r="AQ820" s="82">
        <f t="shared" si="76"/>
        <v>10730.829545454546</v>
      </c>
      <c r="AR820" s="355"/>
      <c r="AS820" s="355"/>
      <c r="AT820" s="50" t="s">
        <v>121</v>
      </c>
      <c r="AU820" s="79">
        <v>647535</v>
      </c>
      <c r="AV820" s="66">
        <f>IFERROR(AU820/AR805,"-")</f>
        <v>9.0149986154545894E-4</v>
      </c>
      <c r="AW820" s="82">
        <v>103</v>
      </c>
      <c r="AX820" s="66">
        <f>IFERROR(AW820/AS805,"-")</f>
        <v>6.830238726790451E-2</v>
      </c>
      <c r="AY820" s="285">
        <f t="shared" si="77"/>
        <v>6286.7475728155341</v>
      </c>
      <c r="AZ820" s="355"/>
      <c r="BA820" s="355"/>
      <c r="BB820" s="50" t="s">
        <v>121</v>
      </c>
      <c r="BC820" s="79">
        <v>269048</v>
      </c>
      <c r="BD820" s="66">
        <f>IFERROR(BC820/AZ805,"-")</f>
        <v>2.6655895246952533E-3</v>
      </c>
      <c r="BE820" s="79">
        <v>15</v>
      </c>
      <c r="BF820" s="66">
        <f>IFERROR(BE820/BA805,"-")</f>
        <v>0.1388888888888889</v>
      </c>
      <c r="BG820" s="82">
        <f t="shared" si="78"/>
        <v>17936.533333333333</v>
      </c>
      <c r="BH820" s="355"/>
      <c r="BI820" s="355"/>
      <c r="BJ820" s="50" t="s">
        <v>121</v>
      </c>
      <c r="BK820" s="79">
        <v>492368</v>
      </c>
      <c r="BL820" s="66">
        <f>IFERROR(BK820/BH805,"-")</f>
        <v>8.8457897897500817E-4</v>
      </c>
      <c r="BM820" s="79">
        <v>66</v>
      </c>
      <c r="BN820" s="66">
        <f>IFERROR(BM820/BI805,"-")</f>
        <v>4.367968232958306E-2</v>
      </c>
      <c r="BO820" s="193">
        <f t="shared" si="79"/>
        <v>7460.121212121212</v>
      </c>
      <c r="BP820" s="286"/>
    </row>
    <row r="821" spans="2:68" s="10" customFormat="1" ht="13.15" customHeight="1">
      <c r="B821" s="457"/>
      <c r="C821" s="456"/>
      <c r="D821" s="458"/>
      <c r="E821" s="458"/>
      <c r="F821" s="51" t="s">
        <v>71</v>
      </c>
      <c r="G821" s="196">
        <f>SUM(G805:G820)</f>
        <v>39760620</v>
      </c>
      <c r="H821" s="153">
        <f>IFERROR(G821/D805,"-")</f>
        <v>0.23732609762653131</v>
      </c>
      <c r="I821" s="195">
        <v>263</v>
      </c>
      <c r="J821" s="153">
        <f>IFERROR(I821/E805,"-")</f>
        <v>0.8825503355704698</v>
      </c>
      <c r="K821" s="216">
        <f t="shared" si="72"/>
        <v>151181.06463878328</v>
      </c>
      <c r="L821" s="356"/>
      <c r="M821" s="356"/>
      <c r="N821" s="51" t="s">
        <v>71</v>
      </c>
      <c r="O821" s="196">
        <f>SUM(O805:O820)</f>
        <v>239751153</v>
      </c>
      <c r="P821" s="153">
        <f>IFERROR(O821/L805,"-")</f>
        <v>0.16109416444487135</v>
      </c>
      <c r="Q821" s="195">
        <v>2450</v>
      </c>
      <c r="R821" s="153">
        <f>IFERROR(Q821/M805,"-")</f>
        <v>0.77384712571067593</v>
      </c>
      <c r="S821" s="216">
        <f t="shared" si="73"/>
        <v>97857.613469387754</v>
      </c>
      <c r="T821" s="356"/>
      <c r="U821" s="356"/>
      <c r="V821" s="51" t="s">
        <v>71</v>
      </c>
      <c r="W821" s="196">
        <f>SUM(W805:W820)</f>
        <v>3176910</v>
      </c>
      <c r="X821" s="153">
        <f>IFERROR(W821/T805,"-")</f>
        <v>6.9416894676051874E-2</v>
      </c>
      <c r="Y821" s="195">
        <v>68</v>
      </c>
      <c r="Z821" s="153">
        <f>IFERROR(Y821/U805,"-")</f>
        <v>0.39766081871345027</v>
      </c>
      <c r="AA821" s="216">
        <f t="shared" si="74"/>
        <v>46719.26470588235</v>
      </c>
      <c r="AB821" s="356"/>
      <c r="AC821" s="356"/>
      <c r="AD821" s="51" t="s">
        <v>71</v>
      </c>
      <c r="AE821" s="196">
        <f>SUM(AE805:AE820)</f>
        <v>8560086</v>
      </c>
      <c r="AF821" s="153">
        <f>IFERROR(AE821/AB805,"-")</f>
        <v>7.6911789084116486E-2</v>
      </c>
      <c r="AG821" s="195">
        <v>138</v>
      </c>
      <c r="AH821" s="153">
        <f>IFERROR(AG821/AC805,"-")</f>
        <v>0.359375</v>
      </c>
      <c r="AI821" s="216">
        <f t="shared" si="75"/>
        <v>62029.608695652176</v>
      </c>
      <c r="AJ821" s="356"/>
      <c r="AK821" s="356"/>
      <c r="AL821" s="51" t="s">
        <v>71</v>
      </c>
      <c r="AM821" s="196">
        <f>SUM(AM805:AM820)</f>
        <v>106164497</v>
      </c>
      <c r="AN821" s="153">
        <f>IFERROR(AM821/AJ805,"-")</f>
        <v>0.17622614320954702</v>
      </c>
      <c r="AO821" s="195">
        <v>957</v>
      </c>
      <c r="AP821" s="153">
        <f>IFERROR(AO821/AK805,"-")</f>
        <v>0.88611111111111107</v>
      </c>
      <c r="AQ821" s="216">
        <f t="shared" si="76"/>
        <v>110934.68861024034</v>
      </c>
      <c r="AR821" s="356"/>
      <c r="AS821" s="356"/>
      <c r="AT821" s="51" t="s">
        <v>71</v>
      </c>
      <c r="AU821" s="196">
        <f>SUM(AU805:AU820)</f>
        <v>120218731</v>
      </c>
      <c r="AV821" s="153">
        <f>IFERROR(AU821/AR805,"-")</f>
        <v>0.16736882076130369</v>
      </c>
      <c r="AW821" s="215">
        <v>1274</v>
      </c>
      <c r="AX821" s="153">
        <f>IFERROR(AW821/AS805,"-")</f>
        <v>0.84482758620689657</v>
      </c>
      <c r="AY821" s="223">
        <f t="shared" si="77"/>
        <v>94363.211145996858</v>
      </c>
      <c r="AZ821" s="356"/>
      <c r="BA821" s="356"/>
      <c r="BB821" s="51" t="s">
        <v>71</v>
      </c>
      <c r="BC821" s="196">
        <f>SUM(BC805:BC820)</f>
        <v>24820297</v>
      </c>
      <c r="BD821" s="153">
        <f>IFERROR(BC821/AZ805,"-")</f>
        <v>0.24590676638750342</v>
      </c>
      <c r="BE821" s="195">
        <v>98</v>
      </c>
      <c r="BF821" s="153">
        <f>IFERROR(BE821/BA805,"-")</f>
        <v>0.90740740740740744</v>
      </c>
      <c r="BG821" s="216">
        <f t="shared" si="78"/>
        <v>253268.33673469388</v>
      </c>
      <c r="BH821" s="356"/>
      <c r="BI821" s="356"/>
      <c r="BJ821" s="51" t="s">
        <v>71</v>
      </c>
      <c r="BK821" s="196">
        <f>SUM(BK805:BK820)</f>
        <v>70343501</v>
      </c>
      <c r="BL821" s="153">
        <f>IFERROR(BK821/BH805,"-")</f>
        <v>0.12637779525092505</v>
      </c>
      <c r="BM821" s="195">
        <v>964</v>
      </c>
      <c r="BN821" s="153">
        <f>IFERROR(BM821/BI805,"-")</f>
        <v>0.63798808735936463</v>
      </c>
      <c r="BO821" s="216">
        <f t="shared" si="79"/>
        <v>72970.436721991704</v>
      </c>
      <c r="BP821" s="286"/>
    </row>
    <row r="822" spans="2:68" s="10" customFormat="1" ht="13.15" customHeight="1">
      <c r="B822" s="457">
        <v>49</v>
      </c>
      <c r="C822" s="456" t="s">
        <v>26</v>
      </c>
      <c r="D822" s="458">
        <v>118843490</v>
      </c>
      <c r="E822" s="458">
        <v>156</v>
      </c>
      <c r="F822" s="47" t="s">
        <v>107</v>
      </c>
      <c r="G822" s="77">
        <v>627989</v>
      </c>
      <c r="H822" s="64">
        <f>IFERROR(G822/D822,"-")</f>
        <v>5.2841682788009672E-3</v>
      </c>
      <c r="I822" s="77">
        <v>33</v>
      </c>
      <c r="J822" s="64">
        <f>IFERROR(I822/E822,"-")</f>
        <v>0.21153846153846154</v>
      </c>
      <c r="K822" s="191">
        <f t="shared" si="72"/>
        <v>19029.969696969696</v>
      </c>
      <c r="L822" s="354">
        <v>743259160</v>
      </c>
      <c r="M822" s="354">
        <v>1550</v>
      </c>
      <c r="N822" s="47" t="s">
        <v>107</v>
      </c>
      <c r="O822" s="77">
        <v>9867901</v>
      </c>
      <c r="P822" s="64">
        <f>IFERROR(O822/L822,"-")</f>
        <v>1.3276527934078875E-2</v>
      </c>
      <c r="Q822" s="77">
        <v>297</v>
      </c>
      <c r="R822" s="64">
        <f>IFERROR(Q822/M822,"-")</f>
        <v>0.19161290322580646</v>
      </c>
      <c r="S822" s="191">
        <f t="shared" si="73"/>
        <v>33225.255892255889</v>
      </c>
      <c r="T822" s="354">
        <v>23019600</v>
      </c>
      <c r="U822" s="354">
        <v>80</v>
      </c>
      <c r="V822" s="47" t="s">
        <v>107</v>
      </c>
      <c r="W822" s="77">
        <v>560317</v>
      </c>
      <c r="X822" s="64">
        <f>IFERROR(W822/T822,"-")</f>
        <v>2.4340866044588089E-2</v>
      </c>
      <c r="Y822" s="77">
        <v>16</v>
      </c>
      <c r="Z822" s="64">
        <f>IFERROR(Y822/U822,"-")</f>
        <v>0.2</v>
      </c>
      <c r="AA822" s="191">
        <f t="shared" si="74"/>
        <v>35019.8125</v>
      </c>
      <c r="AB822" s="354">
        <v>30253160</v>
      </c>
      <c r="AC822" s="354">
        <v>137</v>
      </c>
      <c r="AD822" s="47" t="s">
        <v>107</v>
      </c>
      <c r="AE822" s="77">
        <v>247105</v>
      </c>
      <c r="AF822" s="64">
        <f>IFERROR(AE822/AB822,"-")</f>
        <v>8.1679070880529506E-3</v>
      </c>
      <c r="AG822" s="77">
        <v>17</v>
      </c>
      <c r="AH822" s="64">
        <f>IFERROR(AG822/AC822,"-")</f>
        <v>0.12408759124087591</v>
      </c>
      <c r="AI822" s="191">
        <f t="shared" si="75"/>
        <v>14535.588235294117</v>
      </c>
      <c r="AJ822" s="354">
        <v>291321450</v>
      </c>
      <c r="AK822" s="354">
        <v>527</v>
      </c>
      <c r="AL822" s="47" t="s">
        <v>107</v>
      </c>
      <c r="AM822" s="77">
        <v>4516596</v>
      </c>
      <c r="AN822" s="64">
        <f>IFERROR(AM822/AJ822,"-")</f>
        <v>1.5503822324102808E-2</v>
      </c>
      <c r="AO822" s="77">
        <v>112</v>
      </c>
      <c r="AP822" s="64">
        <f>IFERROR(AO822/AK822,"-")</f>
        <v>0.21252371916508539</v>
      </c>
      <c r="AQ822" s="191">
        <f t="shared" si="76"/>
        <v>40326.75</v>
      </c>
      <c r="AR822" s="354">
        <v>395583940</v>
      </c>
      <c r="AS822" s="354">
        <v>794</v>
      </c>
      <c r="AT822" s="47" t="s">
        <v>107</v>
      </c>
      <c r="AU822" s="77">
        <v>4436704</v>
      </c>
      <c r="AV822" s="64">
        <f>IFERROR(AU822/AR822,"-")</f>
        <v>1.1215581704353316E-2</v>
      </c>
      <c r="AW822" s="77">
        <v>148</v>
      </c>
      <c r="AX822" s="64">
        <f>IFERROR(AW822/AS822,"-")</f>
        <v>0.18639798488664988</v>
      </c>
      <c r="AY822" s="191">
        <f t="shared" si="77"/>
        <v>29977.72972972973</v>
      </c>
      <c r="AZ822" s="354">
        <v>50876810</v>
      </c>
      <c r="BA822" s="354">
        <v>62</v>
      </c>
      <c r="BB822" s="47" t="s">
        <v>107</v>
      </c>
      <c r="BC822" s="77">
        <v>873204</v>
      </c>
      <c r="BD822" s="64">
        <f>IFERROR(BC822/AZ822,"-")</f>
        <v>1.7163104369161509E-2</v>
      </c>
      <c r="BE822" s="77">
        <v>28</v>
      </c>
      <c r="BF822" s="64">
        <f>IFERROR(BE822/BA822,"-")</f>
        <v>0.45161290322580644</v>
      </c>
      <c r="BG822" s="191">
        <f t="shared" si="78"/>
        <v>31185.857142857141</v>
      </c>
      <c r="BH822" s="354">
        <v>348553070</v>
      </c>
      <c r="BI822" s="354">
        <v>902</v>
      </c>
      <c r="BJ822" s="47" t="s">
        <v>107</v>
      </c>
      <c r="BK822" s="77">
        <v>3216138</v>
      </c>
      <c r="BL822" s="64">
        <f>IFERROR(BK822/BH822,"-")</f>
        <v>9.2271113836409468E-3</v>
      </c>
      <c r="BM822" s="77">
        <v>137</v>
      </c>
      <c r="BN822" s="64">
        <f>IFERROR(BM822/BI822,"-")</f>
        <v>0.15188470066518847</v>
      </c>
      <c r="BO822" s="191">
        <f t="shared" si="79"/>
        <v>23475.4598540146</v>
      </c>
      <c r="BP822" s="286"/>
    </row>
    <row r="823" spans="2:68" s="10" customFormat="1" ht="13.15" customHeight="1">
      <c r="B823" s="457"/>
      <c r="C823" s="456"/>
      <c r="D823" s="458"/>
      <c r="E823" s="458"/>
      <c r="F823" s="48" t="s">
        <v>108</v>
      </c>
      <c r="G823" s="78">
        <v>1542439</v>
      </c>
      <c r="H823" s="65">
        <f>IFERROR(G823/D822,"-")</f>
        <v>1.2978742041318376E-2</v>
      </c>
      <c r="I823" s="78">
        <v>50</v>
      </c>
      <c r="J823" s="65">
        <f>IFERROR(I823/E822,"-")</f>
        <v>0.32051282051282054</v>
      </c>
      <c r="K823" s="81">
        <f t="shared" si="72"/>
        <v>30848.78</v>
      </c>
      <c r="L823" s="355"/>
      <c r="M823" s="355"/>
      <c r="N823" s="48" t="s">
        <v>108</v>
      </c>
      <c r="O823" s="78">
        <v>14195589</v>
      </c>
      <c r="P823" s="65">
        <f>IFERROR(O823/L822,"-")</f>
        <v>1.9099110732789356E-2</v>
      </c>
      <c r="Q823" s="78">
        <v>346</v>
      </c>
      <c r="R823" s="65">
        <f>IFERROR(Q823/M822,"-")</f>
        <v>0.22322580645161291</v>
      </c>
      <c r="S823" s="81">
        <f t="shared" si="73"/>
        <v>41027.71387283237</v>
      </c>
      <c r="T823" s="355"/>
      <c r="U823" s="355"/>
      <c r="V823" s="48" t="s">
        <v>108</v>
      </c>
      <c r="W823" s="78">
        <v>234291</v>
      </c>
      <c r="X823" s="65">
        <f>IFERROR(W823/T822,"-")</f>
        <v>1.0177891883438461E-2</v>
      </c>
      <c r="Y823" s="78">
        <v>8</v>
      </c>
      <c r="Z823" s="65">
        <f>IFERROR(Y823/U822,"-")</f>
        <v>0.1</v>
      </c>
      <c r="AA823" s="192">
        <f t="shared" si="74"/>
        <v>29286.375</v>
      </c>
      <c r="AB823" s="355"/>
      <c r="AC823" s="355"/>
      <c r="AD823" s="48" t="s">
        <v>108</v>
      </c>
      <c r="AE823" s="78">
        <v>251739</v>
      </c>
      <c r="AF823" s="65">
        <f>IFERROR(AE823/AB822,"-")</f>
        <v>8.3210811697026037E-3</v>
      </c>
      <c r="AG823" s="78">
        <v>13</v>
      </c>
      <c r="AH823" s="65">
        <f>IFERROR(AG823/AC822,"-")</f>
        <v>9.4890510948905105E-2</v>
      </c>
      <c r="AI823" s="81">
        <f t="shared" si="75"/>
        <v>19364.538461538461</v>
      </c>
      <c r="AJ823" s="355"/>
      <c r="AK823" s="355"/>
      <c r="AL823" s="48" t="s">
        <v>108</v>
      </c>
      <c r="AM823" s="78">
        <v>3340184</v>
      </c>
      <c r="AN823" s="65">
        <f>IFERROR(AM823/AJ822,"-")</f>
        <v>1.1465630148415092E-2</v>
      </c>
      <c r="AO823" s="78">
        <v>128</v>
      </c>
      <c r="AP823" s="65">
        <f>IFERROR(AO823/AK822,"-")</f>
        <v>0.24288425047438331</v>
      </c>
      <c r="AQ823" s="81">
        <f t="shared" si="76"/>
        <v>26095.1875</v>
      </c>
      <c r="AR823" s="355"/>
      <c r="AS823" s="355"/>
      <c r="AT823" s="48" t="s">
        <v>108</v>
      </c>
      <c r="AU823" s="78">
        <v>10369375</v>
      </c>
      <c r="AV823" s="65">
        <f>IFERROR(AU823/AR822,"-")</f>
        <v>2.6212831087126541E-2</v>
      </c>
      <c r="AW823" s="78">
        <v>197</v>
      </c>
      <c r="AX823" s="65">
        <f>IFERROR(AW823/AS822,"-")</f>
        <v>0.24811083123425692</v>
      </c>
      <c r="AY823" s="192">
        <f t="shared" si="77"/>
        <v>52636.421319796951</v>
      </c>
      <c r="AZ823" s="355"/>
      <c r="BA823" s="355"/>
      <c r="BB823" s="48" t="s">
        <v>108</v>
      </c>
      <c r="BC823" s="78">
        <v>289811</v>
      </c>
      <c r="BD823" s="65">
        <f>IFERROR(BC823/AZ822,"-")</f>
        <v>5.6963280520142675E-3</v>
      </c>
      <c r="BE823" s="78">
        <v>13</v>
      </c>
      <c r="BF823" s="65">
        <f>IFERROR(BE823/BA822,"-")</f>
        <v>0.20967741935483872</v>
      </c>
      <c r="BG823" s="81">
        <f t="shared" si="78"/>
        <v>22293.153846153848</v>
      </c>
      <c r="BH823" s="355"/>
      <c r="BI823" s="355"/>
      <c r="BJ823" s="48" t="s">
        <v>108</v>
      </c>
      <c r="BK823" s="78">
        <v>9572881</v>
      </c>
      <c r="BL823" s="65">
        <f>IFERROR(BK823/BH822,"-")</f>
        <v>2.746462970473908E-2</v>
      </c>
      <c r="BM823" s="78">
        <v>137</v>
      </c>
      <c r="BN823" s="65">
        <f>IFERROR(BM823/BI822,"-")</f>
        <v>0.15188470066518847</v>
      </c>
      <c r="BO823" s="192">
        <f t="shared" si="79"/>
        <v>69875.043795620441</v>
      </c>
      <c r="BP823" s="286"/>
    </row>
    <row r="824" spans="2:68" s="10" customFormat="1" ht="13.15" customHeight="1">
      <c r="B824" s="457"/>
      <c r="C824" s="456"/>
      <c r="D824" s="458"/>
      <c r="E824" s="458"/>
      <c r="F824" s="49" t="s">
        <v>109</v>
      </c>
      <c r="G824" s="78">
        <v>2199000</v>
      </c>
      <c r="H824" s="65">
        <f>IFERROR(G824/D822,"-")</f>
        <v>1.8503327359369874E-2</v>
      </c>
      <c r="I824" s="78">
        <v>70</v>
      </c>
      <c r="J824" s="65">
        <f>IFERROR(I824/E822,"-")</f>
        <v>0.44871794871794873</v>
      </c>
      <c r="K824" s="81">
        <f t="shared" si="72"/>
        <v>31414.285714285714</v>
      </c>
      <c r="L824" s="355"/>
      <c r="M824" s="355"/>
      <c r="N824" s="49" t="s">
        <v>109</v>
      </c>
      <c r="O824" s="78">
        <v>23889444</v>
      </c>
      <c r="P824" s="65">
        <f>IFERROR(O824/L822,"-")</f>
        <v>3.2141472699778094E-2</v>
      </c>
      <c r="Q824" s="78">
        <v>523</v>
      </c>
      <c r="R824" s="65">
        <f>IFERROR(Q824/M822,"-")</f>
        <v>0.33741935483870966</v>
      </c>
      <c r="S824" s="81">
        <f t="shared" si="73"/>
        <v>45677.713193116637</v>
      </c>
      <c r="T824" s="355"/>
      <c r="U824" s="355"/>
      <c r="V824" s="49" t="s">
        <v>109</v>
      </c>
      <c r="W824" s="78">
        <v>0</v>
      </c>
      <c r="X824" s="65">
        <f>IFERROR(W824/T822,"-")</f>
        <v>0</v>
      </c>
      <c r="Y824" s="78">
        <v>0</v>
      </c>
      <c r="Z824" s="65">
        <f>IFERROR(Y824/U822,"-")</f>
        <v>0</v>
      </c>
      <c r="AA824" s="192" t="str">
        <f t="shared" si="74"/>
        <v>-</v>
      </c>
      <c r="AB824" s="355"/>
      <c r="AC824" s="355"/>
      <c r="AD824" s="49" t="s">
        <v>109</v>
      </c>
      <c r="AE824" s="78">
        <v>0</v>
      </c>
      <c r="AF824" s="65">
        <f>IFERROR(AE824/AB822,"-")</f>
        <v>0</v>
      </c>
      <c r="AG824" s="78">
        <v>0</v>
      </c>
      <c r="AH824" s="65">
        <f>IFERROR(AG824/AC822,"-")</f>
        <v>0</v>
      </c>
      <c r="AI824" s="81" t="str">
        <f t="shared" si="75"/>
        <v>-</v>
      </c>
      <c r="AJ824" s="355"/>
      <c r="AK824" s="355"/>
      <c r="AL824" s="49" t="s">
        <v>109</v>
      </c>
      <c r="AM824" s="78">
        <v>10862555</v>
      </c>
      <c r="AN824" s="65">
        <f>IFERROR(AM824/AJ822,"-")</f>
        <v>3.7287178819136041E-2</v>
      </c>
      <c r="AO824" s="78">
        <v>236</v>
      </c>
      <c r="AP824" s="65">
        <f>IFERROR(AO824/AK822,"-")</f>
        <v>0.44781783681214421</v>
      </c>
      <c r="AQ824" s="81">
        <f t="shared" si="76"/>
        <v>46027.77542372881</v>
      </c>
      <c r="AR824" s="355"/>
      <c r="AS824" s="355"/>
      <c r="AT824" s="49" t="s">
        <v>109</v>
      </c>
      <c r="AU824" s="78">
        <v>13026889</v>
      </c>
      <c r="AV824" s="65">
        <f>IFERROR(AU824/AR822,"-")</f>
        <v>3.2930783287107156E-2</v>
      </c>
      <c r="AW824" s="78">
        <v>287</v>
      </c>
      <c r="AX824" s="65">
        <f>IFERROR(AW824/AS822,"-")</f>
        <v>0.3614609571788413</v>
      </c>
      <c r="AY824" s="192">
        <f t="shared" si="77"/>
        <v>45389.857142857145</v>
      </c>
      <c r="AZ824" s="355"/>
      <c r="BA824" s="355"/>
      <c r="BB824" s="49" t="s">
        <v>109</v>
      </c>
      <c r="BC824" s="78">
        <v>810493</v>
      </c>
      <c r="BD824" s="65">
        <f>IFERROR(BC824/AZ822,"-")</f>
        <v>1.593049957338127E-2</v>
      </c>
      <c r="BE824" s="78">
        <v>22</v>
      </c>
      <c r="BF824" s="65">
        <f>IFERROR(BE824/BA822,"-")</f>
        <v>0.35483870967741937</v>
      </c>
      <c r="BG824" s="81">
        <f t="shared" si="78"/>
        <v>36840.590909090912</v>
      </c>
      <c r="BH824" s="355"/>
      <c r="BI824" s="355"/>
      <c r="BJ824" s="49" t="s">
        <v>109</v>
      </c>
      <c r="BK824" s="78">
        <v>10151392</v>
      </c>
      <c r="BL824" s="65">
        <f>IFERROR(BK824/BH822,"-")</f>
        <v>2.9124379825430889E-2</v>
      </c>
      <c r="BM824" s="78">
        <v>193</v>
      </c>
      <c r="BN824" s="65">
        <f>IFERROR(BM824/BI822,"-")</f>
        <v>0.21396895787139689</v>
      </c>
      <c r="BO824" s="192">
        <f t="shared" si="79"/>
        <v>52597.886010362694</v>
      </c>
      <c r="BP824" s="286"/>
    </row>
    <row r="825" spans="2:68" s="10" customFormat="1" ht="13.15" customHeight="1">
      <c r="B825" s="457"/>
      <c r="C825" s="456"/>
      <c r="D825" s="458"/>
      <c r="E825" s="458"/>
      <c r="F825" s="49" t="s">
        <v>110</v>
      </c>
      <c r="G825" s="78">
        <v>87365</v>
      </c>
      <c r="H825" s="65">
        <f>IFERROR(G825/D822,"-")</f>
        <v>7.3512650966409685E-4</v>
      </c>
      <c r="I825" s="78">
        <v>8</v>
      </c>
      <c r="J825" s="65">
        <f>IFERROR(I825/E822,"-")</f>
        <v>5.128205128205128E-2</v>
      </c>
      <c r="K825" s="81">
        <f t="shared" si="72"/>
        <v>10920.625</v>
      </c>
      <c r="L825" s="355"/>
      <c r="M825" s="355"/>
      <c r="N825" s="49" t="s">
        <v>110</v>
      </c>
      <c r="O825" s="78">
        <v>6938966</v>
      </c>
      <c r="P825" s="65">
        <f>IFERROR(O825/L822,"-")</f>
        <v>9.3358634153933601E-3</v>
      </c>
      <c r="Q825" s="78">
        <v>78</v>
      </c>
      <c r="R825" s="65">
        <f>IFERROR(Q825/M822,"-")</f>
        <v>5.0322580645161291E-2</v>
      </c>
      <c r="S825" s="81">
        <f t="shared" si="73"/>
        <v>88961.102564102563</v>
      </c>
      <c r="T825" s="355"/>
      <c r="U825" s="355"/>
      <c r="V825" s="49" t="s">
        <v>110</v>
      </c>
      <c r="W825" s="78">
        <v>0</v>
      </c>
      <c r="X825" s="65">
        <f>IFERROR(W825/T822,"-")</f>
        <v>0</v>
      </c>
      <c r="Y825" s="78">
        <v>0</v>
      </c>
      <c r="Z825" s="65">
        <f>IFERROR(Y825/U822,"-")</f>
        <v>0</v>
      </c>
      <c r="AA825" s="192" t="str">
        <f t="shared" si="74"/>
        <v>-</v>
      </c>
      <c r="AB825" s="355"/>
      <c r="AC825" s="355"/>
      <c r="AD825" s="49" t="s">
        <v>110</v>
      </c>
      <c r="AE825" s="78">
        <v>0</v>
      </c>
      <c r="AF825" s="65">
        <f>IFERROR(AE825/AB822,"-")</f>
        <v>0</v>
      </c>
      <c r="AG825" s="78">
        <v>0</v>
      </c>
      <c r="AH825" s="65">
        <f>IFERROR(AG825/AC822,"-")</f>
        <v>0</v>
      </c>
      <c r="AI825" s="81" t="str">
        <f t="shared" si="75"/>
        <v>-</v>
      </c>
      <c r="AJ825" s="355"/>
      <c r="AK825" s="355"/>
      <c r="AL825" s="49" t="s">
        <v>110</v>
      </c>
      <c r="AM825" s="78">
        <v>6483891</v>
      </c>
      <c r="AN825" s="65">
        <f>IFERROR(AM825/AJ822,"-")</f>
        <v>2.2256826608545301E-2</v>
      </c>
      <c r="AO825" s="78">
        <v>35</v>
      </c>
      <c r="AP825" s="65">
        <f>IFERROR(AO825/AK822,"-")</f>
        <v>6.6413662239089177E-2</v>
      </c>
      <c r="AQ825" s="81">
        <f t="shared" si="76"/>
        <v>185254.02857142859</v>
      </c>
      <c r="AR825" s="355"/>
      <c r="AS825" s="355"/>
      <c r="AT825" s="49" t="s">
        <v>110</v>
      </c>
      <c r="AU825" s="78">
        <v>455075</v>
      </c>
      <c r="AV825" s="65">
        <f>IFERROR(AU825/AR822,"-")</f>
        <v>1.1503879555878837E-3</v>
      </c>
      <c r="AW825" s="78">
        <v>43</v>
      </c>
      <c r="AX825" s="65">
        <f>IFERROR(AW825/AS822,"-")</f>
        <v>5.4156171284634763E-2</v>
      </c>
      <c r="AY825" s="192">
        <f t="shared" si="77"/>
        <v>10583.139534883721</v>
      </c>
      <c r="AZ825" s="355"/>
      <c r="BA825" s="355"/>
      <c r="BB825" s="49" t="s">
        <v>110</v>
      </c>
      <c r="BC825" s="78">
        <v>54953</v>
      </c>
      <c r="BD825" s="65">
        <f>IFERROR(BC825/AZ822,"-")</f>
        <v>1.0801188203427062E-3</v>
      </c>
      <c r="BE825" s="78">
        <v>5</v>
      </c>
      <c r="BF825" s="65">
        <f>IFERROR(BE825/BA822,"-")</f>
        <v>8.0645161290322578E-2</v>
      </c>
      <c r="BG825" s="81">
        <f t="shared" si="78"/>
        <v>10990.6</v>
      </c>
      <c r="BH825" s="355"/>
      <c r="BI825" s="355"/>
      <c r="BJ825" s="49" t="s">
        <v>110</v>
      </c>
      <c r="BK825" s="78">
        <v>338905</v>
      </c>
      <c r="BL825" s="65">
        <f>IFERROR(BK825/BH822,"-")</f>
        <v>9.7231965278630312E-4</v>
      </c>
      <c r="BM825" s="78">
        <v>27</v>
      </c>
      <c r="BN825" s="65">
        <f>IFERROR(BM825/BI822,"-")</f>
        <v>2.9933481152993349E-2</v>
      </c>
      <c r="BO825" s="192">
        <f t="shared" si="79"/>
        <v>12552.037037037036</v>
      </c>
      <c r="BP825" s="286"/>
    </row>
    <row r="826" spans="2:68" s="10" customFormat="1" ht="13.15" customHeight="1">
      <c r="B826" s="457"/>
      <c r="C826" s="456"/>
      <c r="D826" s="458"/>
      <c r="E826" s="458"/>
      <c r="F826" s="49" t="s">
        <v>111</v>
      </c>
      <c r="G826" s="78">
        <v>13739106</v>
      </c>
      <c r="H826" s="65">
        <f>IFERROR(G826/D822,"-")</f>
        <v>0.11560671939203401</v>
      </c>
      <c r="I826" s="78">
        <v>69</v>
      </c>
      <c r="J826" s="65">
        <f>IFERROR(I826/E822,"-")</f>
        <v>0.44230769230769229</v>
      </c>
      <c r="K826" s="81">
        <f t="shared" si="72"/>
        <v>199117.47826086957</v>
      </c>
      <c r="L826" s="355"/>
      <c r="M826" s="355"/>
      <c r="N826" s="49" t="s">
        <v>111</v>
      </c>
      <c r="O826" s="78">
        <v>22394411</v>
      </c>
      <c r="P826" s="65">
        <f>IFERROR(O826/L822,"-")</f>
        <v>3.0130016830199578E-2</v>
      </c>
      <c r="Q826" s="78">
        <v>567</v>
      </c>
      <c r="R826" s="65">
        <f>IFERROR(Q826/M822,"-")</f>
        <v>0.36580645161290321</v>
      </c>
      <c r="S826" s="81">
        <f t="shared" si="73"/>
        <v>39496.315696649028</v>
      </c>
      <c r="T826" s="355"/>
      <c r="U826" s="355"/>
      <c r="V826" s="49" t="s">
        <v>111</v>
      </c>
      <c r="W826" s="78">
        <v>0</v>
      </c>
      <c r="X826" s="65">
        <f>IFERROR(W826/T822,"-")</f>
        <v>0</v>
      </c>
      <c r="Y826" s="78">
        <v>0</v>
      </c>
      <c r="Z826" s="65">
        <f>IFERROR(Y826/U822,"-")</f>
        <v>0</v>
      </c>
      <c r="AA826" s="192" t="str">
        <f t="shared" si="74"/>
        <v>-</v>
      </c>
      <c r="AB826" s="355"/>
      <c r="AC826" s="355"/>
      <c r="AD826" s="49" t="s">
        <v>111</v>
      </c>
      <c r="AE826" s="78">
        <v>0</v>
      </c>
      <c r="AF826" s="65">
        <f>IFERROR(AE826/AB822,"-")</f>
        <v>0</v>
      </c>
      <c r="AG826" s="78">
        <v>0</v>
      </c>
      <c r="AH826" s="65">
        <f>IFERROR(AG826/AC822,"-")</f>
        <v>0</v>
      </c>
      <c r="AI826" s="81" t="str">
        <f t="shared" si="75"/>
        <v>-</v>
      </c>
      <c r="AJ826" s="355"/>
      <c r="AK826" s="355"/>
      <c r="AL826" s="49" t="s">
        <v>111</v>
      </c>
      <c r="AM826" s="78">
        <v>10688161</v>
      </c>
      <c r="AN826" s="65">
        <f>IFERROR(AM826/AJ822,"-")</f>
        <v>3.6688547993977097E-2</v>
      </c>
      <c r="AO826" s="78">
        <v>242</v>
      </c>
      <c r="AP826" s="65">
        <f>IFERROR(AO826/AK822,"-")</f>
        <v>0.45920303605313095</v>
      </c>
      <c r="AQ826" s="81">
        <f t="shared" si="76"/>
        <v>44165.954545454544</v>
      </c>
      <c r="AR826" s="355"/>
      <c r="AS826" s="355"/>
      <c r="AT826" s="49" t="s">
        <v>111</v>
      </c>
      <c r="AU826" s="78">
        <v>11706250</v>
      </c>
      <c r="AV826" s="65">
        <f>IFERROR(AU826/AR822,"-")</f>
        <v>2.9592328748229767E-2</v>
      </c>
      <c r="AW826" s="78">
        <v>325</v>
      </c>
      <c r="AX826" s="65">
        <f>IFERROR(AW826/AS822,"-")</f>
        <v>0.40931989924433249</v>
      </c>
      <c r="AY826" s="192">
        <f t="shared" si="77"/>
        <v>36019.230769230766</v>
      </c>
      <c r="AZ826" s="355"/>
      <c r="BA826" s="355"/>
      <c r="BB826" s="49" t="s">
        <v>111</v>
      </c>
      <c r="BC826" s="78">
        <v>584606</v>
      </c>
      <c r="BD826" s="65">
        <f>IFERROR(BC826/AZ822,"-")</f>
        <v>1.1490618220757158E-2</v>
      </c>
      <c r="BE826" s="78">
        <v>22</v>
      </c>
      <c r="BF826" s="65">
        <f>IFERROR(BE826/BA822,"-")</f>
        <v>0.35483870967741937</v>
      </c>
      <c r="BG826" s="81">
        <f t="shared" si="78"/>
        <v>26573</v>
      </c>
      <c r="BH826" s="355"/>
      <c r="BI826" s="355"/>
      <c r="BJ826" s="49" t="s">
        <v>111</v>
      </c>
      <c r="BK826" s="78">
        <v>7488770</v>
      </c>
      <c r="BL826" s="65">
        <f>IFERROR(BK826/BH822,"-")</f>
        <v>2.1485307818404811E-2</v>
      </c>
      <c r="BM826" s="78">
        <v>231</v>
      </c>
      <c r="BN826" s="65">
        <f>IFERROR(BM826/BI822,"-")</f>
        <v>0.25609756097560976</v>
      </c>
      <c r="BO826" s="192">
        <f t="shared" si="79"/>
        <v>32418.917748917749</v>
      </c>
      <c r="BP826" s="286"/>
    </row>
    <row r="827" spans="2:68" s="10" customFormat="1" ht="13.15" customHeight="1">
      <c r="B827" s="457"/>
      <c r="C827" s="456"/>
      <c r="D827" s="458"/>
      <c r="E827" s="458"/>
      <c r="F827" s="49" t="s">
        <v>112</v>
      </c>
      <c r="G827" s="78">
        <v>6836801</v>
      </c>
      <c r="H827" s="65">
        <f>IFERROR(G827/D822,"-")</f>
        <v>5.7527770347370312E-2</v>
      </c>
      <c r="I827" s="78">
        <v>85</v>
      </c>
      <c r="J827" s="65">
        <f>IFERROR(I827/E822,"-")</f>
        <v>0.54487179487179482</v>
      </c>
      <c r="K827" s="81">
        <f t="shared" si="72"/>
        <v>80432.952941176467</v>
      </c>
      <c r="L827" s="355"/>
      <c r="M827" s="355"/>
      <c r="N827" s="49" t="s">
        <v>112</v>
      </c>
      <c r="O827" s="78">
        <v>31860648</v>
      </c>
      <c r="P827" s="65">
        <f>IFERROR(O827/L822,"-")</f>
        <v>4.2866135682740863E-2</v>
      </c>
      <c r="Q827" s="78">
        <v>585</v>
      </c>
      <c r="R827" s="65">
        <f>IFERROR(Q827/M822,"-")</f>
        <v>0.3774193548387097</v>
      </c>
      <c r="S827" s="81">
        <f t="shared" si="73"/>
        <v>54462.646153846152</v>
      </c>
      <c r="T827" s="355"/>
      <c r="U827" s="355"/>
      <c r="V827" s="49" t="s">
        <v>112</v>
      </c>
      <c r="W827" s="78">
        <v>0</v>
      </c>
      <c r="X827" s="65">
        <f>IFERROR(W827/T822,"-")</f>
        <v>0</v>
      </c>
      <c r="Y827" s="78">
        <v>0</v>
      </c>
      <c r="Z827" s="65">
        <f>IFERROR(Y827/U822,"-")</f>
        <v>0</v>
      </c>
      <c r="AA827" s="192" t="str">
        <f t="shared" si="74"/>
        <v>-</v>
      </c>
      <c r="AB827" s="355"/>
      <c r="AC827" s="355"/>
      <c r="AD827" s="49" t="s">
        <v>112</v>
      </c>
      <c r="AE827" s="78">
        <v>0</v>
      </c>
      <c r="AF827" s="65">
        <f>IFERROR(AE827/AB822,"-")</f>
        <v>0</v>
      </c>
      <c r="AG827" s="78">
        <v>0</v>
      </c>
      <c r="AH827" s="65">
        <f>IFERROR(AG827/AC822,"-")</f>
        <v>0</v>
      </c>
      <c r="AI827" s="81" t="str">
        <f t="shared" si="75"/>
        <v>-</v>
      </c>
      <c r="AJ827" s="355"/>
      <c r="AK827" s="355"/>
      <c r="AL827" s="49" t="s">
        <v>112</v>
      </c>
      <c r="AM827" s="78">
        <v>13201865</v>
      </c>
      <c r="AN827" s="65">
        <f>IFERROR(AM827/AJ822,"-")</f>
        <v>4.5317174550655301E-2</v>
      </c>
      <c r="AO827" s="78">
        <v>244</v>
      </c>
      <c r="AP827" s="65">
        <f>IFERROR(AO827/AK822,"-")</f>
        <v>0.46299810246679318</v>
      </c>
      <c r="AQ827" s="81">
        <f t="shared" si="76"/>
        <v>54106.004098360652</v>
      </c>
      <c r="AR827" s="355"/>
      <c r="AS827" s="355"/>
      <c r="AT827" s="49" t="s">
        <v>112</v>
      </c>
      <c r="AU827" s="78">
        <v>18658783</v>
      </c>
      <c r="AV827" s="65">
        <f>IFERROR(AU827/AR822,"-")</f>
        <v>4.7167695938313367E-2</v>
      </c>
      <c r="AW827" s="78">
        <v>341</v>
      </c>
      <c r="AX827" s="65">
        <f>IFERROR(AW827/AS822,"-")</f>
        <v>0.42947103274559195</v>
      </c>
      <c r="AY827" s="192">
        <f t="shared" si="77"/>
        <v>54717.838709677417</v>
      </c>
      <c r="AZ827" s="355"/>
      <c r="BA827" s="355"/>
      <c r="BB827" s="49" t="s">
        <v>112</v>
      </c>
      <c r="BC827" s="78">
        <v>1578508</v>
      </c>
      <c r="BD827" s="65">
        <f>IFERROR(BC827/AZ822,"-")</f>
        <v>3.1026080448046958E-2</v>
      </c>
      <c r="BE827" s="78">
        <v>23</v>
      </c>
      <c r="BF827" s="65">
        <f>IFERROR(BE827/BA822,"-")</f>
        <v>0.37096774193548387</v>
      </c>
      <c r="BG827" s="81">
        <f t="shared" si="78"/>
        <v>68630.782608695648</v>
      </c>
      <c r="BH827" s="355"/>
      <c r="BI827" s="355"/>
      <c r="BJ827" s="49" t="s">
        <v>112</v>
      </c>
      <c r="BK827" s="78">
        <v>10779455</v>
      </c>
      <c r="BL827" s="65">
        <f>IFERROR(BK827/BH822,"-")</f>
        <v>3.0926294810715627E-2</v>
      </c>
      <c r="BM827" s="78">
        <v>244</v>
      </c>
      <c r="BN827" s="65">
        <f>IFERROR(BM827/BI822,"-")</f>
        <v>0.270509977827051</v>
      </c>
      <c r="BO827" s="192">
        <f t="shared" si="79"/>
        <v>44178.094262295082</v>
      </c>
      <c r="BP827" s="286"/>
    </row>
    <row r="828" spans="2:68" s="10" customFormat="1" ht="13.15" customHeight="1">
      <c r="B828" s="457"/>
      <c r="C828" s="456"/>
      <c r="D828" s="458"/>
      <c r="E828" s="458"/>
      <c r="F828" s="49" t="s">
        <v>113</v>
      </c>
      <c r="G828" s="78">
        <v>7771755</v>
      </c>
      <c r="H828" s="65">
        <f>IFERROR(G828/D822,"-")</f>
        <v>6.5394873543346804E-2</v>
      </c>
      <c r="I828" s="78">
        <v>38</v>
      </c>
      <c r="J828" s="65">
        <f>IFERROR(I828/E822,"-")</f>
        <v>0.24358974358974358</v>
      </c>
      <c r="K828" s="81">
        <f t="shared" si="72"/>
        <v>204519.86842105264</v>
      </c>
      <c r="L828" s="355"/>
      <c r="M828" s="355"/>
      <c r="N828" s="49" t="s">
        <v>113</v>
      </c>
      <c r="O828" s="78">
        <v>16696874</v>
      </c>
      <c r="P828" s="65">
        <f>IFERROR(O828/L822,"-")</f>
        <v>2.2464403936844856E-2</v>
      </c>
      <c r="Q828" s="78">
        <v>156</v>
      </c>
      <c r="R828" s="65">
        <f>IFERROR(Q828/M822,"-")</f>
        <v>0.10064516129032258</v>
      </c>
      <c r="S828" s="81">
        <f t="shared" si="73"/>
        <v>107031.24358974359</v>
      </c>
      <c r="T828" s="355"/>
      <c r="U828" s="355"/>
      <c r="V828" s="49" t="s">
        <v>113</v>
      </c>
      <c r="W828" s="78">
        <v>104566</v>
      </c>
      <c r="X828" s="65">
        <f>IFERROR(W828/T822,"-")</f>
        <v>4.5424768458183461E-3</v>
      </c>
      <c r="Y828" s="78">
        <v>1</v>
      </c>
      <c r="Z828" s="65">
        <f>IFERROR(Y828/U822,"-")</f>
        <v>1.2500000000000001E-2</v>
      </c>
      <c r="AA828" s="192">
        <f t="shared" si="74"/>
        <v>104566</v>
      </c>
      <c r="AB828" s="355"/>
      <c r="AC828" s="355"/>
      <c r="AD828" s="49" t="s">
        <v>113</v>
      </c>
      <c r="AE828" s="78">
        <v>19819</v>
      </c>
      <c r="AF828" s="65">
        <f>IFERROR(AE828/AB822,"-")</f>
        <v>6.5510511959742388E-4</v>
      </c>
      <c r="AG828" s="78">
        <v>2</v>
      </c>
      <c r="AH828" s="65">
        <f>IFERROR(AG828/AC822,"-")</f>
        <v>1.4598540145985401E-2</v>
      </c>
      <c r="AI828" s="81">
        <f t="shared" si="75"/>
        <v>9909.5</v>
      </c>
      <c r="AJ828" s="355"/>
      <c r="AK828" s="355"/>
      <c r="AL828" s="49" t="s">
        <v>113</v>
      </c>
      <c r="AM828" s="78">
        <v>5357770</v>
      </c>
      <c r="AN828" s="65">
        <f>IFERROR(AM828/AJ822,"-")</f>
        <v>1.8391265044163416E-2</v>
      </c>
      <c r="AO828" s="78">
        <v>67</v>
      </c>
      <c r="AP828" s="65">
        <f>IFERROR(AO828/AK822,"-")</f>
        <v>0.12713472485768501</v>
      </c>
      <c r="AQ828" s="81">
        <f t="shared" si="76"/>
        <v>79966.716417910444</v>
      </c>
      <c r="AR828" s="355"/>
      <c r="AS828" s="355"/>
      <c r="AT828" s="49" t="s">
        <v>113</v>
      </c>
      <c r="AU828" s="78">
        <v>11214719</v>
      </c>
      <c r="AV828" s="65">
        <f>IFERROR(AU828/AR822,"-")</f>
        <v>2.834978336077041E-2</v>
      </c>
      <c r="AW828" s="78">
        <v>86</v>
      </c>
      <c r="AX828" s="65">
        <f>IFERROR(AW828/AS822,"-")</f>
        <v>0.10831234256926953</v>
      </c>
      <c r="AY828" s="192">
        <f t="shared" si="77"/>
        <v>130403.70930232559</v>
      </c>
      <c r="AZ828" s="355"/>
      <c r="BA828" s="355"/>
      <c r="BB828" s="49" t="s">
        <v>113</v>
      </c>
      <c r="BC828" s="78">
        <v>1664197</v>
      </c>
      <c r="BD828" s="65">
        <f>IFERROR(BC828/AZ822,"-")</f>
        <v>3.2710325195310003E-2</v>
      </c>
      <c r="BE828" s="78">
        <v>9</v>
      </c>
      <c r="BF828" s="65">
        <f>IFERROR(BE828/BA822,"-")</f>
        <v>0.14516129032258066</v>
      </c>
      <c r="BG828" s="81">
        <f t="shared" si="78"/>
        <v>184910.77777777778</v>
      </c>
      <c r="BH828" s="355"/>
      <c r="BI828" s="355"/>
      <c r="BJ828" s="49" t="s">
        <v>113</v>
      </c>
      <c r="BK828" s="78">
        <v>6080734</v>
      </c>
      <c r="BL828" s="65">
        <f>IFERROR(BK828/BH822,"-")</f>
        <v>1.7445647516459977E-2</v>
      </c>
      <c r="BM828" s="78">
        <v>59</v>
      </c>
      <c r="BN828" s="65">
        <f>IFERROR(BM828/BI822,"-")</f>
        <v>6.5410199556541024E-2</v>
      </c>
      <c r="BO828" s="192">
        <f t="shared" si="79"/>
        <v>103063.28813559322</v>
      </c>
      <c r="BP828" s="286"/>
    </row>
    <row r="829" spans="2:68" s="10" customFormat="1" ht="13.15" customHeight="1">
      <c r="B829" s="457"/>
      <c r="C829" s="456"/>
      <c r="D829" s="458"/>
      <c r="E829" s="458"/>
      <c r="F829" s="49" t="s">
        <v>123</v>
      </c>
      <c r="G829" s="78">
        <v>0</v>
      </c>
      <c r="H829" s="65">
        <f>IFERROR(G829/D822,"-")</f>
        <v>0</v>
      </c>
      <c r="I829" s="78">
        <v>0</v>
      </c>
      <c r="J829" s="65">
        <f>IFERROR(I829/E822,"-")</f>
        <v>0</v>
      </c>
      <c r="K829" s="81" t="str">
        <f t="shared" si="72"/>
        <v>-</v>
      </c>
      <c r="L829" s="355"/>
      <c r="M829" s="355"/>
      <c r="N829" s="49" t="s">
        <v>123</v>
      </c>
      <c r="O829" s="78">
        <v>0</v>
      </c>
      <c r="P829" s="65">
        <f>IFERROR(O829/L822,"-")</f>
        <v>0</v>
      </c>
      <c r="Q829" s="78">
        <v>0</v>
      </c>
      <c r="R829" s="65">
        <f>IFERROR(Q829/M822,"-")</f>
        <v>0</v>
      </c>
      <c r="S829" s="81" t="str">
        <f t="shared" si="73"/>
        <v>-</v>
      </c>
      <c r="T829" s="355"/>
      <c r="U829" s="355"/>
      <c r="V829" s="49" t="s">
        <v>123</v>
      </c>
      <c r="W829" s="78">
        <v>0</v>
      </c>
      <c r="X829" s="65">
        <f>IFERROR(W829/T822,"-")</f>
        <v>0</v>
      </c>
      <c r="Y829" s="78">
        <v>0</v>
      </c>
      <c r="Z829" s="65">
        <f>IFERROR(Y829/U822,"-")</f>
        <v>0</v>
      </c>
      <c r="AA829" s="192" t="str">
        <f t="shared" si="74"/>
        <v>-</v>
      </c>
      <c r="AB829" s="355"/>
      <c r="AC829" s="355"/>
      <c r="AD829" s="49" t="s">
        <v>123</v>
      </c>
      <c r="AE829" s="78">
        <v>0</v>
      </c>
      <c r="AF829" s="65">
        <f>IFERROR(AE829/AB822,"-")</f>
        <v>0</v>
      </c>
      <c r="AG829" s="78">
        <v>0</v>
      </c>
      <c r="AH829" s="65">
        <f>IFERROR(AG829/AC822,"-")</f>
        <v>0</v>
      </c>
      <c r="AI829" s="81" t="str">
        <f t="shared" si="75"/>
        <v>-</v>
      </c>
      <c r="AJ829" s="355"/>
      <c r="AK829" s="355"/>
      <c r="AL829" s="49" t="s">
        <v>123</v>
      </c>
      <c r="AM829" s="78">
        <v>0</v>
      </c>
      <c r="AN829" s="65">
        <f>IFERROR(AM829/AJ822,"-")</f>
        <v>0</v>
      </c>
      <c r="AO829" s="78">
        <v>0</v>
      </c>
      <c r="AP829" s="65">
        <f>IFERROR(AO829/AK822,"-")</f>
        <v>0</v>
      </c>
      <c r="AQ829" s="81" t="str">
        <f t="shared" si="76"/>
        <v>-</v>
      </c>
      <c r="AR829" s="355"/>
      <c r="AS829" s="355"/>
      <c r="AT829" s="49" t="s">
        <v>123</v>
      </c>
      <c r="AU829" s="78">
        <v>0</v>
      </c>
      <c r="AV829" s="65">
        <f>IFERROR(AU829/AR822,"-")</f>
        <v>0</v>
      </c>
      <c r="AW829" s="78">
        <v>0</v>
      </c>
      <c r="AX829" s="65">
        <f>IFERROR(AW829/AS822,"-")</f>
        <v>0</v>
      </c>
      <c r="AY829" s="192" t="str">
        <f t="shared" si="77"/>
        <v>-</v>
      </c>
      <c r="AZ829" s="355"/>
      <c r="BA829" s="355"/>
      <c r="BB829" s="49" t="s">
        <v>123</v>
      </c>
      <c r="BC829" s="78">
        <v>0</v>
      </c>
      <c r="BD829" s="65">
        <f>IFERROR(BC829/AZ822,"-")</f>
        <v>0</v>
      </c>
      <c r="BE829" s="78">
        <v>0</v>
      </c>
      <c r="BF829" s="65">
        <f>IFERROR(BE829/BA822,"-")</f>
        <v>0</v>
      </c>
      <c r="BG829" s="81" t="str">
        <f t="shared" si="78"/>
        <v>-</v>
      </c>
      <c r="BH829" s="355"/>
      <c r="BI829" s="355"/>
      <c r="BJ829" s="49" t="s">
        <v>123</v>
      </c>
      <c r="BK829" s="78">
        <v>0</v>
      </c>
      <c r="BL829" s="65">
        <f>IFERROR(BK829/BH822,"-")</f>
        <v>0</v>
      </c>
      <c r="BM829" s="78">
        <v>0</v>
      </c>
      <c r="BN829" s="65">
        <f>IFERROR(BM829/BI822,"-")</f>
        <v>0</v>
      </c>
      <c r="BO829" s="192" t="str">
        <f t="shared" si="79"/>
        <v>-</v>
      </c>
      <c r="BP829" s="286"/>
    </row>
    <row r="830" spans="2:68" s="10" customFormat="1" ht="13.15" customHeight="1">
      <c r="B830" s="457"/>
      <c r="C830" s="456"/>
      <c r="D830" s="458"/>
      <c r="E830" s="458"/>
      <c r="F830" s="49" t="s">
        <v>114</v>
      </c>
      <c r="G830" s="78">
        <v>38116</v>
      </c>
      <c r="H830" s="65">
        <f>IFERROR(G830/D822,"-")</f>
        <v>3.2072434089574445E-4</v>
      </c>
      <c r="I830" s="78">
        <v>1</v>
      </c>
      <c r="J830" s="65">
        <f>IFERROR(I830/E822,"-")</f>
        <v>6.41025641025641E-3</v>
      </c>
      <c r="K830" s="81">
        <f t="shared" si="72"/>
        <v>38116</v>
      </c>
      <c r="L830" s="355"/>
      <c r="M830" s="355"/>
      <c r="N830" s="49" t="s">
        <v>114</v>
      </c>
      <c r="O830" s="78">
        <v>183121</v>
      </c>
      <c r="P830" s="65">
        <f>IFERROR(O830/L822,"-")</f>
        <v>2.4637570561525271E-4</v>
      </c>
      <c r="Q830" s="78">
        <v>7</v>
      </c>
      <c r="R830" s="65">
        <f>IFERROR(Q830/M822,"-")</f>
        <v>4.5161290322580649E-3</v>
      </c>
      <c r="S830" s="81">
        <f t="shared" si="73"/>
        <v>26160.142857142859</v>
      </c>
      <c r="T830" s="355"/>
      <c r="U830" s="355"/>
      <c r="V830" s="49" t="s">
        <v>114</v>
      </c>
      <c r="W830" s="78">
        <v>0</v>
      </c>
      <c r="X830" s="65">
        <f>IFERROR(W830/T822,"-")</f>
        <v>0</v>
      </c>
      <c r="Y830" s="78">
        <v>0</v>
      </c>
      <c r="Z830" s="65">
        <f>IFERROR(Y830/U822,"-")</f>
        <v>0</v>
      </c>
      <c r="AA830" s="192" t="str">
        <f t="shared" si="74"/>
        <v>-</v>
      </c>
      <c r="AB830" s="355"/>
      <c r="AC830" s="355"/>
      <c r="AD830" s="49" t="s">
        <v>114</v>
      </c>
      <c r="AE830" s="78">
        <v>0</v>
      </c>
      <c r="AF830" s="65">
        <f>IFERROR(AE830/AB822,"-")</f>
        <v>0</v>
      </c>
      <c r="AG830" s="78">
        <v>0</v>
      </c>
      <c r="AH830" s="65">
        <f>IFERROR(AG830/AC822,"-")</f>
        <v>0</v>
      </c>
      <c r="AI830" s="81" t="str">
        <f t="shared" si="75"/>
        <v>-</v>
      </c>
      <c r="AJ830" s="355"/>
      <c r="AK830" s="355"/>
      <c r="AL830" s="49" t="s">
        <v>114</v>
      </c>
      <c r="AM830" s="78">
        <v>106399</v>
      </c>
      <c r="AN830" s="65">
        <f>IFERROR(AM830/AJ822,"-")</f>
        <v>3.6522885630289154E-4</v>
      </c>
      <c r="AO830" s="78">
        <v>3</v>
      </c>
      <c r="AP830" s="65">
        <f>IFERROR(AO830/AK822,"-")</f>
        <v>5.6925996204933585E-3</v>
      </c>
      <c r="AQ830" s="81">
        <f t="shared" si="76"/>
        <v>35466.333333333336</v>
      </c>
      <c r="AR830" s="355"/>
      <c r="AS830" s="355"/>
      <c r="AT830" s="49" t="s">
        <v>114</v>
      </c>
      <c r="AU830" s="78">
        <v>76722</v>
      </c>
      <c r="AV830" s="65">
        <f>IFERROR(AU830/AR822,"-")</f>
        <v>1.9394619508567512E-4</v>
      </c>
      <c r="AW830" s="78">
        <v>4</v>
      </c>
      <c r="AX830" s="65">
        <f>IFERROR(AW830/AS822,"-")</f>
        <v>5.0377833753148613E-3</v>
      </c>
      <c r="AY830" s="192">
        <f t="shared" si="77"/>
        <v>19180.5</v>
      </c>
      <c r="AZ830" s="355"/>
      <c r="BA830" s="355"/>
      <c r="BB830" s="49" t="s">
        <v>114</v>
      </c>
      <c r="BC830" s="78">
        <v>25923</v>
      </c>
      <c r="BD830" s="65">
        <f>IFERROR(BC830/AZ822,"-")</f>
        <v>5.0952486997514186E-4</v>
      </c>
      <c r="BE830" s="78">
        <v>1</v>
      </c>
      <c r="BF830" s="65">
        <f>IFERROR(BE830/BA822,"-")</f>
        <v>1.6129032258064516E-2</v>
      </c>
      <c r="BG830" s="81">
        <f t="shared" si="78"/>
        <v>25923</v>
      </c>
      <c r="BH830" s="355"/>
      <c r="BI830" s="355"/>
      <c r="BJ830" s="49" t="s">
        <v>114</v>
      </c>
      <c r="BK830" s="78">
        <v>147759</v>
      </c>
      <c r="BL830" s="65">
        <f>IFERROR(BK830/BH822,"-")</f>
        <v>4.2392109758206977E-4</v>
      </c>
      <c r="BM830" s="78">
        <v>6</v>
      </c>
      <c r="BN830" s="65">
        <f>IFERROR(BM830/BI822,"-")</f>
        <v>6.6518847006651885E-3</v>
      </c>
      <c r="BO830" s="192">
        <f t="shared" si="79"/>
        <v>24626.5</v>
      </c>
      <c r="BP830" s="286"/>
    </row>
    <row r="831" spans="2:68" s="10" customFormat="1" ht="13.15" customHeight="1">
      <c r="B831" s="457"/>
      <c r="C831" s="456"/>
      <c r="D831" s="458"/>
      <c r="E831" s="458"/>
      <c r="F831" s="49" t="s">
        <v>115</v>
      </c>
      <c r="G831" s="78">
        <v>141932</v>
      </c>
      <c r="H831" s="65">
        <f>IFERROR(G831/D822,"-")</f>
        <v>1.1942766069895792E-3</v>
      </c>
      <c r="I831" s="78">
        <v>8</v>
      </c>
      <c r="J831" s="65">
        <f>IFERROR(I831/E822,"-")</f>
        <v>5.128205128205128E-2</v>
      </c>
      <c r="K831" s="81">
        <f t="shared" si="72"/>
        <v>17741.5</v>
      </c>
      <c r="L831" s="355"/>
      <c r="M831" s="355"/>
      <c r="N831" s="49" t="s">
        <v>115</v>
      </c>
      <c r="O831" s="78">
        <v>540039</v>
      </c>
      <c r="P831" s="65">
        <f>IFERROR(O831/L822,"-")</f>
        <v>7.2658236731317242E-4</v>
      </c>
      <c r="Q831" s="78">
        <v>76</v>
      </c>
      <c r="R831" s="65">
        <f>IFERROR(Q831/M822,"-")</f>
        <v>4.9032258064516131E-2</v>
      </c>
      <c r="S831" s="81">
        <f t="shared" si="73"/>
        <v>7105.7763157894733</v>
      </c>
      <c r="T831" s="355"/>
      <c r="U831" s="355"/>
      <c r="V831" s="49" t="s">
        <v>115</v>
      </c>
      <c r="W831" s="78">
        <v>0</v>
      </c>
      <c r="X831" s="65">
        <f>IFERROR(W831/T822,"-")</f>
        <v>0</v>
      </c>
      <c r="Y831" s="78">
        <v>0</v>
      </c>
      <c r="Z831" s="65">
        <f>IFERROR(Y831/U822,"-")</f>
        <v>0</v>
      </c>
      <c r="AA831" s="192" t="str">
        <f t="shared" si="74"/>
        <v>-</v>
      </c>
      <c r="AB831" s="355"/>
      <c r="AC831" s="355"/>
      <c r="AD831" s="49" t="s">
        <v>115</v>
      </c>
      <c r="AE831" s="78">
        <v>25511</v>
      </c>
      <c r="AF831" s="65">
        <f>IFERROR(AE831/AB822,"-")</f>
        <v>8.4325075463191287E-4</v>
      </c>
      <c r="AG831" s="78">
        <v>4</v>
      </c>
      <c r="AH831" s="65">
        <f>IFERROR(AG831/AC822,"-")</f>
        <v>2.9197080291970802E-2</v>
      </c>
      <c r="AI831" s="81">
        <f t="shared" si="75"/>
        <v>6377.75</v>
      </c>
      <c r="AJ831" s="355"/>
      <c r="AK831" s="355"/>
      <c r="AL831" s="49" t="s">
        <v>115</v>
      </c>
      <c r="AM831" s="78">
        <v>195274</v>
      </c>
      <c r="AN831" s="65">
        <f>IFERROR(AM831/AJ822,"-")</f>
        <v>6.7030422922857204E-4</v>
      </c>
      <c r="AO831" s="78">
        <v>29</v>
      </c>
      <c r="AP831" s="65">
        <f>IFERROR(AO831/AK822,"-")</f>
        <v>5.5028462998102469E-2</v>
      </c>
      <c r="AQ831" s="81">
        <f t="shared" si="76"/>
        <v>6733.5862068965516</v>
      </c>
      <c r="AR831" s="355"/>
      <c r="AS831" s="355"/>
      <c r="AT831" s="49" t="s">
        <v>115</v>
      </c>
      <c r="AU831" s="78">
        <v>319254</v>
      </c>
      <c r="AV831" s="65">
        <f>IFERROR(AU831/AR822,"-")</f>
        <v>8.0704489671648452E-4</v>
      </c>
      <c r="AW831" s="78">
        <v>43</v>
      </c>
      <c r="AX831" s="65">
        <f>IFERROR(AW831/AS822,"-")</f>
        <v>5.4156171284634763E-2</v>
      </c>
      <c r="AY831" s="192">
        <f t="shared" si="77"/>
        <v>7424.5116279069771</v>
      </c>
      <c r="AZ831" s="355"/>
      <c r="BA831" s="355"/>
      <c r="BB831" s="49" t="s">
        <v>115</v>
      </c>
      <c r="BC831" s="78">
        <v>64389</v>
      </c>
      <c r="BD831" s="65">
        <f>IFERROR(BC831/AZ822,"-")</f>
        <v>1.2655864233626283E-3</v>
      </c>
      <c r="BE831" s="78">
        <v>4</v>
      </c>
      <c r="BF831" s="65">
        <f>IFERROR(BE831/BA822,"-")</f>
        <v>6.4516129032258063E-2</v>
      </c>
      <c r="BG831" s="81">
        <f t="shared" si="78"/>
        <v>16097.25</v>
      </c>
      <c r="BH831" s="355"/>
      <c r="BI831" s="355"/>
      <c r="BJ831" s="49" t="s">
        <v>115</v>
      </c>
      <c r="BK831" s="78">
        <v>254405</v>
      </c>
      <c r="BL831" s="65">
        <f>IFERROR(BK831/BH822,"-")</f>
        <v>7.2988885164603488E-4</v>
      </c>
      <c r="BM831" s="78">
        <v>32</v>
      </c>
      <c r="BN831" s="65">
        <f>IFERROR(BM831/BI822,"-")</f>
        <v>3.5476718403547672E-2</v>
      </c>
      <c r="BO831" s="192">
        <f t="shared" si="79"/>
        <v>7950.15625</v>
      </c>
      <c r="BP831" s="286"/>
    </row>
    <row r="832" spans="2:68" s="10" customFormat="1" ht="13.15" customHeight="1">
      <c r="B832" s="457"/>
      <c r="C832" s="456"/>
      <c r="D832" s="458"/>
      <c r="E832" s="458"/>
      <c r="F832" s="49" t="s">
        <v>116</v>
      </c>
      <c r="G832" s="78">
        <v>0</v>
      </c>
      <c r="H832" s="65">
        <f>IFERROR(G832/D822,"-")</f>
        <v>0</v>
      </c>
      <c r="I832" s="78">
        <v>0</v>
      </c>
      <c r="J832" s="65">
        <f>IFERROR(I832/E822,"-")</f>
        <v>0</v>
      </c>
      <c r="K832" s="81" t="str">
        <f t="shared" si="72"/>
        <v>-</v>
      </c>
      <c r="L832" s="355"/>
      <c r="M832" s="355"/>
      <c r="N832" s="49" t="s">
        <v>116</v>
      </c>
      <c r="O832" s="78">
        <v>3649</v>
      </c>
      <c r="P832" s="65">
        <f>IFERROR(O832/L822,"-")</f>
        <v>4.909458498970938E-6</v>
      </c>
      <c r="Q832" s="78">
        <v>2</v>
      </c>
      <c r="R832" s="65">
        <f>IFERROR(Q832/M822,"-")</f>
        <v>1.2903225806451613E-3</v>
      </c>
      <c r="S832" s="81">
        <f t="shared" si="73"/>
        <v>1824.5</v>
      </c>
      <c r="T832" s="355"/>
      <c r="U832" s="355"/>
      <c r="V832" s="49" t="s">
        <v>116</v>
      </c>
      <c r="W832" s="78">
        <v>0</v>
      </c>
      <c r="X832" s="65">
        <f>IFERROR(W832/T822,"-")</f>
        <v>0</v>
      </c>
      <c r="Y832" s="78">
        <v>0</v>
      </c>
      <c r="Z832" s="65">
        <f>IFERROR(Y832/U822,"-")</f>
        <v>0</v>
      </c>
      <c r="AA832" s="192" t="str">
        <f t="shared" si="74"/>
        <v>-</v>
      </c>
      <c r="AB832" s="355"/>
      <c r="AC832" s="355"/>
      <c r="AD832" s="49" t="s">
        <v>116</v>
      </c>
      <c r="AE832" s="78">
        <v>0</v>
      </c>
      <c r="AF832" s="65">
        <f>IFERROR(AE832/AB822,"-")</f>
        <v>0</v>
      </c>
      <c r="AG832" s="78">
        <v>0</v>
      </c>
      <c r="AH832" s="65">
        <f>IFERROR(AG832/AC822,"-")</f>
        <v>0</v>
      </c>
      <c r="AI832" s="81" t="str">
        <f t="shared" si="75"/>
        <v>-</v>
      </c>
      <c r="AJ832" s="355"/>
      <c r="AK832" s="355"/>
      <c r="AL832" s="49" t="s">
        <v>116</v>
      </c>
      <c r="AM832" s="78">
        <v>0</v>
      </c>
      <c r="AN832" s="65">
        <f>IFERROR(AM832/AJ822,"-")</f>
        <v>0</v>
      </c>
      <c r="AO832" s="78">
        <v>0</v>
      </c>
      <c r="AP832" s="65">
        <f>IFERROR(AO832/AK822,"-")</f>
        <v>0</v>
      </c>
      <c r="AQ832" s="81" t="str">
        <f t="shared" si="76"/>
        <v>-</v>
      </c>
      <c r="AR832" s="355"/>
      <c r="AS832" s="355"/>
      <c r="AT832" s="49" t="s">
        <v>116</v>
      </c>
      <c r="AU832" s="78">
        <v>3649</v>
      </c>
      <c r="AV832" s="65">
        <f>IFERROR(AU832/AR822,"-")</f>
        <v>9.2243380760098599E-6</v>
      </c>
      <c r="AW832" s="78">
        <v>2</v>
      </c>
      <c r="AX832" s="65">
        <f>IFERROR(AW832/AS822,"-")</f>
        <v>2.5188916876574307E-3</v>
      </c>
      <c r="AY832" s="192">
        <f t="shared" si="77"/>
        <v>1824.5</v>
      </c>
      <c r="AZ832" s="355"/>
      <c r="BA832" s="355"/>
      <c r="BB832" s="49" t="s">
        <v>116</v>
      </c>
      <c r="BC832" s="78">
        <v>0</v>
      </c>
      <c r="BD832" s="65">
        <f>IFERROR(BC832/AZ822,"-")</f>
        <v>0</v>
      </c>
      <c r="BE832" s="78">
        <v>0</v>
      </c>
      <c r="BF832" s="65">
        <f>IFERROR(BE832/BA822,"-")</f>
        <v>0</v>
      </c>
      <c r="BG832" s="81" t="str">
        <f t="shared" si="78"/>
        <v>-</v>
      </c>
      <c r="BH832" s="355"/>
      <c r="BI832" s="355"/>
      <c r="BJ832" s="49" t="s">
        <v>116</v>
      </c>
      <c r="BK832" s="78">
        <v>0</v>
      </c>
      <c r="BL832" s="65">
        <f>IFERROR(BK832/BH822,"-")</f>
        <v>0</v>
      </c>
      <c r="BM832" s="78">
        <v>0</v>
      </c>
      <c r="BN832" s="65">
        <f>IFERROR(BM832/BI822,"-")</f>
        <v>0</v>
      </c>
      <c r="BO832" s="192" t="str">
        <f t="shared" si="79"/>
        <v>-</v>
      </c>
      <c r="BP832" s="286"/>
    </row>
    <row r="833" spans="2:68" s="10" customFormat="1" ht="13.15" customHeight="1">
      <c r="B833" s="457"/>
      <c r="C833" s="456"/>
      <c r="D833" s="458"/>
      <c r="E833" s="458"/>
      <c r="F833" s="49" t="s">
        <v>117</v>
      </c>
      <c r="G833" s="78">
        <v>109477</v>
      </c>
      <c r="H833" s="65">
        <f>IFERROR(G833/D822,"-")</f>
        <v>9.211863434841908E-4</v>
      </c>
      <c r="I833" s="78">
        <v>1</v>
      </c>
      <c r="J833" s="65">
        <f>IFERROR(I833/E822,"-")</f>
        <v>6.41025641025641E-3</v>
      </c>
      <c r="K833" s="81">
        <f t="shared" si="72"/>
        <v>109477</v>
      </c>
      <c r="L833" s="355"/>
      <c r="M833" s="355"/>
      <c r="N833" s="49" t="s">
        <v>117</v>
      </c>
      <c r="O833" s="78">
        <v>16589</v>
      </c>
      <c r="P833" s="65">
        <f>IFERROR(O833/L822,"-")</f>
        <v>2.2319267481345268E-5</v>
      </c>
      <c r="Q833" s="78">
        <v>1</v>
      </c>
      <c r="R833" s="65">
        <f>IFERROR(Q833/M822,"-")</f>
        <v>6.4516129032258064E-4</v>
      </c>
      <c r="S833" s="81">
        <f t="shared" si="73"/>
        <v>16589</v>
      </c>
      <c r="T833" s="355"/>
      <c r="U833" s="355"/>
      <c r="V833" s="49" t="s">
        <v>117</v>
      </c>
      <c r="W833" s="78">
        <v>0</v>
      </c>
      <c r="X833" s="65">
        <f>IFERROR(W833/T822,"-")</f>
        <v>0</v>
      </c>
      <c r="Y833" s="78">
        <v>0</v>
      </c>
      <c r="Z833" s="65">
        <f>IFERROR(Y833/U822,"-")</f>
        <v>0</v>
      </c>
      <c r="AA833" s="192" t="str">
        <f t="shared" si="74"/>
        <v>-</v>
      </c>
      <c r="AB833" s="355"/>
      <c r="AC833" s="355"/>
      <c r="AD833" s="49" t="s">
        <v>117</v>
      </c>
      <c r="AE833" s="78">
        <v>0</v>
      </c>
      <c r="AF833" s="65">
        <f>IFERROR(AE833/AB822,"-")</f>
        <v>0</v>
      </c>
      <c r="AG833" s="78">
        <v>0</v>
      </c>
      <c r="AH833" s="65">
        <f>IFERROR(AG833/AC822,"-")</f>
        <v>0</v>
      </c>
      <c r="AI833" s="81" t="str">
        <f t="shared" si="75"/>
        <v>-</v>
      </c>
      <c r="AJ833" s="355"/>
      <c r="AK833" s="355"/>
      <c r="AL833" s="49" t="s">
        <v>117</v>
      </c>
      <c r="AM833" s="78">
        <v>0</v>
      </c>
      <c r="AN833" s="65">
        <f>IFERROR(AM833/AJ822,"-")</f>
        <v>0</v>
      </c>
      <c r="AO833" s="78">
        <v>0</v>
      </c>
      <c r="AP833" s="65">
        <f>IFERROR(AO833/AK822,"-")</f>
        <v>0</v>
      </c>
      <c r="AQ833" s="81" t="str">
        <f t="shared" si="76"/>
        <v>-</v>
      </c>
      <c r="AR833" s="355"/>
      <c r="AS833" s="355"/>
      <c r="AT833" s="49" t="s">
        <v>117</v>
      </c>
      <c r="AU833" s="78">
        <v>16589</v>
      </c>
      <c r="AV833" s="65">
        <f>IFERROR(AU833/AR822,"-")</f>
        <v>4.1935473922424658E-5</v>
      </c>
      <c r="AW833" s="78">
        <v>1</v>
      </c>
      <c r="AX833" s="65">
        <f>IFERROR(AW833/AS822,"-")</f>
        <v>1.2594458438287153E-3</v>
      </c>
      <c r="AY833" s="192">
        <f t="shared" si="77"/>
        <v>16589</v>
      </c>
      <c r="AZ833" s="355"/>
      <c r="BA833" s="355"/>
      <c r="BB833" s="49" t="s">
        <v>117</v>
      </c>
      <c r="BC833" s="78">
        <v>0</v>
      </c>
      <c r="BD833" s="65">
        <f>IFERROR(BC833/AZ822,"-")</f>
        <v>0</v>
      </c>
      <c r="BE833" s="78">
        <v>0</v>
      </c>
      <c r="BF833" s="65">
        <f>IFERROR(BE833/BA822,"-")</f>
        <v>0</v>
      </c>
      <c r="BG833" s="81" t="str">
        <f t="shared" si="78"/>
        <v>-</v>
      </c>
      <c r="BH833" s="355"/>
      <c r="BI833" s="355"/>
      <c r="BJ833" s="49" t="s">
        <v>117</v>
      </c>
      <c r="BK833" s="78">
        <v>869</v>
      </c>
      <c r="BL833" s="65">
        <f>IFERROR(BK833/BH822,"-")</f>
        <v>2.4931640969336462E-6</v>
      </c>
      <c r="BM833" s="78">
        <v>1</v>
      </c>
      <c r="BN833" s="65">
        <f>IFERROR(BM833/BI822,"-")</f>
        <v>1.1086474501108647E-3</v>
      </c>
      <c r="BO833" s="192">
        <f t="shared" si="79"/>
        <v>869</v>
      </c>
      <c r="BP833" s="286"/>
    </row>
    <row r="834" spans="2:68" s="10" customFormat="1" ht="13.15" customHeight="1">
      <c r="B834" s="457"/>
      <c r="C834" s="456"/>
      <c r="D834" s="458"/>
      <c r="E834" s="458"/>
      <c r="F834" s="49" t="s">
        <v>118</v>
      </c>
      <c r="G834" s="78">
        <v>507158</v>
      </c>
      <c r="H834" s="65">
        <f>IFERROR(G834/D822,"-")</f>
        <v>4.2674445188373381E-3</v>
      </c>
      <c r="I834" s="78">
        <v>24</v>
      </c>
      <c r="J834" s="65">
        <f>IFERROR(I834/E822,"-")</f>
        <v>0.15384615384615385</v>
      </c>
      <c r="K834" s="81">
        <f t="shared" si="72"/>
        <v>21131.583333333332</v>
      </c>
      <c r="L834" s="355"/>
      <c r="M834" s="355"/>
      <c r="N834" s="49" t="s">
        <v>118</v>
      </c>
      <c r="O834" s="78">
        <v>4999251</v>
      </c>
      <c r="P834" s="65">
        <f>IFERROR(O834/L822,"-")</f>
        <v>6.7261209401038528E-3</v>
      </c>
      <c r="Q834" s="78">
        <v>161</v>
      </c>
      <c r="R834" s="65">
        <f>IFERROR(Q834/M822,"-")</f>
        <v>0.10387096774193548</v>
      </c>
      <c r="S834" s="81">
        <f t="shared" si="73"/>
        <v>31051.248447204969</v>
      </c>
      <c r="T834" s="355"/>
      <c r="U834" s="355"/>
      <c r="V834" s="49" t="s">
        <v>118</v>
      </c>
      <c r="W834" s="78">
        <v>301107</v>
      </c>
      <c r="X834" s="65">
        <f>IFERROR(W834/T822,"-")</f>
        <v>1.308046186727832E-2</v>
      </c>
      <c r="Y834" s="78">
        <v>11</v>
      </c>
      <c r="Z834" s="65">
        <f>IFERROR(Y834/U822,"-")</f>
        <v>0.13750000000000001</v>
      </c>
      <c r="AA834" s="192">
        <f t="shared" si="74"/>
        <v>27373.363636363636</v>
      </c>
      <c r="AB834" s="355"/>
      <c r="AC834" s="355"/>
      <c r="AD834" s="49" t="s">
        <v>118</v>
      </c>
      <c r="AE834" s="78">
        <v>242686</v>
      </c>
      <c r="AF834" s="65">
        <f>IFERROR(AE834/AB822,"-")</f>
        <v>8.0218397020344317E-3</v>
      </c>
      <c r="AG834" s="78">
        <v>7</v>
      </c>
      <c r="AH834" s="65">
        <f>IFERROR(AG834/AC822,"-")</f>
        <v>5.1094890510948905E-2</v>
      </c>
      <c r="AI834" s="81">
        <f t="shared" si="75"/>
        <v>34669.428571428572</v>
      </c>
      <c r="AJ834" s="355"/>
      <c r="AK834" s="355"/>
      <c r="AL834" s="49" t="s">
        <v>118</v>
      </c>
      <c r="AM834" s="78">
        <v>1340035</v>
      </c>
      <c r="AN834" s="65">
        <f>IFERROR(AM834/AJ822,"-")</f>
        <v>4.5998500968603582E-3</v>
      </c>
      <c r="AO834" s="78">
        <v>53</v>
      </c>
      <c r="AP834" s="65">
        <f>IFERROR(AO834/AK822,"-")</f>
        <v>0.10056925996204934</v>
      </c>
      <c r="AQ834" s="81">
        <f t="shared" si="76"/>
        <v>25283.67924528302</v>
      </c>
      <c r="AR834" s="355"/>
      <c r="AS834" s="355"/>
      <c r="AT834" s="49" t="s">
        <v>118</v>
      </c>
      <c r="AU834" s="78">
        <v>3102380</v>
      </c>
      <c r="AV834" s="65">
        <f>IFERROR(AU834/AR822,"-")</f>
        <v>7.8425327378052814E-3</v>
      </c>
      <c r="AW834" s="78">
        <v>88</v>
      </c>
      <c r="AX834" s="65">
        <f>IFERROR(AW834/AS822,"-")</f>
        <v>0.11083123425692695</v>
      </c>
      <c r="AY834" s="192">
        <f t="shared" si="77"/>
        <v>35254.318181818184</v>
      </c>
      <c r="AZ834" s="355"/>
      <c r="BA834" s="355"/>
      <c r="BB834" s="49" t="s">
        <v>118</v>
      </c>
      <c r="BC834" s="78">
        <v>304038</v>
      </c>
      <c r="BD834" s="65">
        <f>IFERROR(BC834/AZ822,"-")</f>
        <v>5.9759642949312273E-3</v>
      </c>
      <c r="BE834" s="78">
        <v>12</v>
      </c>
      <c r="BF834" s="65">
        <f>IFERROR(BE834/BA822,"-")</f>
        <v>0.19354838709677419</v>
      </c>
      <c r="BG834" s="81">
        <f t="shared" si="78"/>
        <v>25336.5</v>
      </c>
      <c r="BH834" s="355"/>
      <c r="BI834" s="355"/>
      <c r="BJ834" s="49" t="s">
        <v>118</v>
      </c>
      <c r="BK834" s="78">
        <v>1160143</v>
      </c>
      <c r="BL834" s="65">
        <f>IFERROR(BK834/BH822,"-")</f>
        <v>3.3284544015062039E-3</v>
      </c>
      <c r="BM834" s="78">
        <v>72</v>
      </c>
      <c r="BN834" s="65">
        <f>IFERROR(BM834/BI822,"-")</f>
        <v>7.9822616407982258E-2</v>
      </c>
      <c r="BO834" s="192">
        <f t="shared" si="79"/>
        <v>16113.097222222223</v>
      </c>
      <c r="BP834" s="286"/>
    </row>
    <row r="835" spans="2:68" s="10" customFormat="1" ht="13.15" customHeight="1">
      <c r="B835" s="457"/>
      <c r="C835" s="456"/>
      <c r="D835" s="458"/>
      <c r="E835" s="458"/>
      <c r="F835" s="49" t="s">
        <v>119</v>
      </c>
      <c r="G835" s="78">
        <v>1426599</v>
      </c>
      <c r="H835" s="65">
        <f>IFERROR(G835/D822,"-")</f>
        <v>1.2004014691928014E-2</v>
      </c>
      <c r="I835" s="78">
        <v>17</v>
      </c>
      <c r="J835" s="65">
        <f>IFERROR(I835/E822,"-")</f>
        <v>0.10897435897435898</v>
      </c>
      <c r="K835" s="81">
        <f t="shared" si="72"/>
        <v>83917.588235294112</v>
      </c>
      <c r="L835" s="355"/>
      <c r="M835" s="355"/>
      <c r="N835" s="49" t="s">
        <v>119</v>
      </c>
      <c r="O835" s="78">
        <v>8306552</v>
      </c>
      <c r="P835" s="65">
        <f>IFERROR(O835/L822,"-")</f>
        <v>1.1175848811604286E-2</v>
      </c>
      <c r="Q835" s="78">
        <v>125</v>
      </c>
      <c r="R835" s="65">
        <f>IFERROR(Q835/M822,"-")</f>
        <v>8.0645161290322578E-2</v>
      </c>
      <c r="S835" s="81">
        <f t="shared" si="73"/>
        <v>66452.415999999997</v>
      </c>
      <c r="T835" s="355"/>
      <c r="U835" s="355"/>
      <c r="V835" s="49" t="s">
        <v>119</v>
      </c>
      <c r="W835" s="78">
        <v>338532</v>
      </c>
      <c r="X835" s="65">
        <f>IFERROR(W835/T822,"-")</f>
        <v>1.4706250325809311E-2</v>
      </c>
      <c r="Y835" s="78">
        <v>3</v>
      </c>
      <c r="Z835" s="65">
        <f>IFERROR(Y835/U822,"-")</f>
        <v>3.7499999999999999E-2</v>
      </c>
      <c r="AA835" s="192">
        <f t="shared" si="74"/>
        <v>112844</v>
      </c>
      <c r="AB835" s="355"/>
      <c r="AC835" s="355"/>
      <c r="AD835" s="49" t="s">
        <v>119</v>
      </c>
      <c r="AE835" s="78">
        <v>401889</v>
      </c>
      <c r="AF835" s="65">
        <f>IFERROR(AE835/AB822,"-")</f>
        <v>1.3284199072096931E-2</v>
      </c>
      <c r="AG835" s="78">
        <v>9</v>
      </c>
      <c r="AH835" s="65">
        <f>IFERROR(AG835/AC822,"-")</f>
        <v>6.569343065693431E-2</v>
      </c>
      <c r="AI835" s="81">
        <f t="shared" si="75"/>
        <v>44654.333333333336</v>
      </c>
      <c r="AJ835" s="355"/>
      <c r="AK835" s="355"/>
      <c r="AL835" s="49" t="s">
        <v>119</v>
      </c>
      <c r="AM835" s="78">
        <v>3584222</v>
      </c>
      <c r="AN835" s="65">
        <f>IFERROR(AM835/AJ822,"-")</f>
        <v>1.2303323356381757E-2</v>
      </c>
      <c r="AO835" s="78">
        <v>47</v>
      </c>
      <c r="AP835" s="65">
        <f>IFERROR(AO835/AK822,"-")</f>
        <v>8.9184060721062622E-2</v>
      </c>
      <c r="AQ835" s="81">
        <f t="shared" si="76"/>
        <v>76260.042553191495</v>
      </c>
      <c r="AR835" s="355"/>
      <c r="AS835" s="355"/>
      <c r="AT835" s="49" t="s">
        <v>119</v>
      </c>
      <c r="AU835" s="78">
        <v>3112515</v>
      </c>
      <c r="AV835" s="65">
        <f>IFERROR(AU835/AR822,"-")</f>
        <v>7.8681530903403213E-3</v>
      </c>
      <c r="AW835" s="78">
        <v>57</v>
      </c>
      <c r="AX835" s="65">
        <f>IFERROR(AW835/AS822,"-")</f>
        <v>7.1788413098236775E-2</v>
      </c>
      <c r="AY835" s="192">
        <f t="shared" si="77"/>
        <v>54605.526315789473</v>
      </c>
      <c r="AZ835" s="355"/>
      <c r="BA835" s="355"/>
      <c r="BB835" s="49" t="s">
        <v>119</v>
      </c>
      <c r="BC835" s="78">
        <v>3085242</v>
      </c>
      <c r="BD835" s="65">
        <f>IFERROR(BC835/AZ822,"-")</f>
        <v>6.0641419931792111E-2</v>
      </c>
      <c r="BE835" s="78">
        <v>30</v>
      </c>
      <c r="BF835" s="65">
        <f>IFERROR(BE835/BA822,"-")</f>
        <v>0.4838709677419355</v>
      </c>
      <c r="BG835" s="81">
        <f t="shared" si="78"/>
        <v>102841.4</v>
      </c>
      <c r="BH835" s="355"/>
      <c r="BI835" s="355"/>
      <c r="BJ835" s="49" t="s">
        <v>119</v>
      </c>
      <c r="BK835" s="78">
        <v>2984890</v>
      </c>
      <c r="BL835" s="65">
        <f>IFERROR(BK835/BH822,"-")</f>
        <v>8.563660047521602E-3</v>
      </c>
      <c r="BM835" s="78">
        <v>56</v>
      </c>
      <c r="BN835" s="65">
        <f>IFERROR(BM835/BI822,"-")</f>
        <v>6.2084257206208429E-2</v>
      </c>
      <c r="BO835" s="192">
        <f t="shared" si="79"/>
        <v>53301.607142857145</v>
      </c>
      <c r="BP835" s="286"/>
    </row>
    <row r="836" spans="2:68" s="10" customFormat="1" ht="13.15" customHeight="1">
      <c r="B836" s="457"/>
      <c r="C836" s="456"/>
      <c r="D836" s="458"/>
      <c r="E836" s="458"/>
      <c r="F836" s="49" t="s">
        <v>120</v>
      </c>
      <c r="G836" s="78">
        <v>1276719</v>
      </c>
      <c r="H836" s="65">
        <f>IFERROR(G836/D822,"-")</f>
        <v>1.0742860210517211E-2</v>
      </c>
      <c r="I836" s="78">
        <v>16</v>
      </c>
      <c r="J836" s="65">
        <f>IFERROR(I836/E822,"-")</f>
        <v>0.10256410256410256</v>
      </c>
      <c r="K836" s="81">
        <f t="shared" si="72"/>
        <v>79794.9375</v>
      </c>
      <c r="L836" s="355"/>
      <c r="M836" s="355"/>
      <c r="N836" s="49" t="s">
        <v>120</v>
      </c>
      <c r="O836" s="78">
        <v>4259821</v>
      </c>
      <c r="P836" s="65">
        <f>IFERROR(O836/L822,"-")</f>
        <v>5.7312727905028445E-3</v>
      </c>
      <c r="Q836" s="78">
        <v>101</v>
      </c>
      <c r="R836" s="65">
        <f>IFERROR(Q836/M822,"-")</f>
        <v>6.5161290322580639E-2</v>
      </c>
      <c r="S836" s="81">
        <f t="shared" si="73"/>
        <v>42176.445544554459</v>
      </c>
      <c r="T836" s="355"/>
      <c r="U836" s="355"/>
      <c r="V836" s="49" t="s">
        <v>120</v>
      </c>
      <c r="W836" s="78">
        <v>130273</v>
      </c>
      <c r="X836" s="65">
        <f>IFERROR(W836/T822,"-")</f>
        <v>5.6592208378946638E-3</v>
      </c>
      <c r="Y836" s="78">
        <v>3</v>
      </c>
      <c r="Z836" s="65">
        <f>IFERROR(Y836/U822,"-")</f>
        <v>3.7499999999999999E-2</v>
      </c>
      <c r="AA836" s="192">
        <f t="shared" si="74"/>
        <v>43424.333333333336</v>
      </c>
      <c r="AB836" s="355"/>
      <c r="AC836" s="355"/>
      <c r="AD836" s="49" t="s">
        <v>120</v>
      </c>
      <c r="AE836" s="78">
        <v>0</v>
      </c>
      <c r="AF836" s="65">
        <f>IFERROR(AE836/AB822,"-")</f>
        <v>0</v>
      </c>
      <c r="AG836" s="78">
        <v>0</v>
      </c>
      <c r="AH836" s="65">
        <f>IFERROR(AG836/AC822,"-")</f>
        <v>0</v>
      </c>
      <c r="AI836" s="81" t="str">
        <f t="shared" si="75"/>
        <v>-</v>
      </c>
      <c r="AJ836" s="355"/>
      <c r="AK836" s="355"/>
      <c r="AL836" s="49" t="s">
        <v>120</v>
      </c>
      <c r="AM836" s="78">
        <v>1887143</v>
      </c>
      <c r="AN836" s="65">
        <f>IFERROR(AM836/AJ822,"-")</f>
        <v>6.477871780467933E-3</v>
      </c>
      <c r="AO836" s="78">
        <v>44</v>
      </c>
      <c r="AP836" s="65">
        <f>IFERROR(AO836/AK822,"-")</f>
        <v>8.3491461100569264E-2</v>
      </c>
      <c r="AQ836" s="81">
        <f t="shared" si="76"/>
        <v>42889.61363636364</v>
      </c>
      <c r="AR836" s="355"/>
      <c r="AS836" s="355"/>
      <c r="AT836" s="49" t="s">
        <v>120</v>
      </c>
      <c r="AU836" s="78">
        <v>2207955</v>
      </c>
      <c r="AV836" s="65">
        <f>IFERROR(AU836/AR822,"-")</f>
        <v>5.5815081876175255E-3</v>
      </c>
      <c r="AW836" s="78">
        <v>51</v>
      </c>
      <c r="AX836" s="65">
        <f>IFERROR(AW836/AS822,"-")</f>
        <v>6.4231738035264482E-2</v>
      </c>
      <c r="AY836" s="192">
        <f t="shared" si="77"/>
        <v>43293.23529411765</v>
      </c>
      <c r="AZ836" s="355"/>
      <c r="BA836" s="355"/>
      <c r="BB836" s="49" t="s">
        <v>120</v>
      </c>
      <c r="BC836" s="78">
        <v>566927</v>
      </c>
      <c r="BD836" s="65">
        <f>IFERROR(BC836/AZ822,"-")</f>
        <v>1.1143131811919811E-2</v>
      </c>
      <c r="BE836" s="78">
        <v>13</v>
      </c>
      <c r="BF836" s="65">
        <f>IFERROR(BE836/BA822,"-")</f>
        <v>0.20967741935483872</v>
      </c>
      <c r="BG836" s="81">
        <f t="shared" si="78"/>
        <v>43609.769230769234</v>
      </c>
      <c r="BH836" s="355"/>
      <c r="BI836" s="355"/>
      <c r="BJ836" s="49" t="s">
        <v>120</v>
      </c>
      <c r="BK836" s="78">
        <v>2935238</v>
      </c>
      <c r="BL836" s="65">
        <f>IFERROR(BK836/BH822,"-")</f>
        <v>8.4212082825722932E-3</v>
      </c>
      <c r="BM836" s="78">
        <v>49</v>
      </c>
      <c r="BN836" s="65">
        <f>IFERROR(BM836/BI822,"-")</f>
        <v>5.432372505543237E-2</v>
      </c>
      <c r="BO836" s="192">
        <f t="shared" si="79"/>
        <v>59902.816326530614</v>
      </c>
      <c r="BP836" s="286"/>
    </row>
    <row r="837" spans="2:68" s="10" customFormat="1" ht="13.15" customHeight="1">
      <c r="B837" s="457"/>
      <c r="C837" s="456"/>
      <c r="D837" s="458"/>
      <c r="E837" s="458"/>
      <c r="F837" s="50" t="s">
        <v>121</v>
      </c>
      <c r="G837" s="79">
        <v>103142</v>
      </c>
      <c r="H837" s="66">
        <f>IFERROR(G837/D822,"-")</f>
        <v>8.6788094156440546E-4</v>
      </c>
      <c r="I837" s="79">
        <v>15</v>
      </c>
      <c r="J837" s="66">
        <f>IFERROR(I837/E822,"-")</f>
        <v>9.6153846153846159E-2</v>
      </c>
      <c r="K837" s="82">
        <f t="shared" si="72"/>
        <v>6876.1333333333332</v>
      </c>
      <c r="L837" s="355"/>
      <c r="M837" s="355"/>
      <c r="N837" s="50" t="s">
        <v>121</v>
      </c>
      <c r="O837" s="79">
        <v>498212</v>
      </c>
      <c r="P837" s="66">
        <f>IFERROR(O837/L822,"-")</f>
        <v>6.7030724518753323E-4</v>
      </c>
      <c r="Q837" s="79">
        <v>75</v>
      </c>
      <c r="R837" s="66">
        <f>IFERROR(Q837/M822,"-")</f>
        <v>4.8387096774193547E-2</v>
      </c>
      <c r="S837" s="82">
        <f t="shared" si="73"/>
        <v>6642.8266666666668</v>
      </c>
      <c r="T837" s="355"/>
      <c r="U837" s="355"/>
      <c r="V837" s="50" t="s">
        <v>121</v>
      </c>
      <c r="W837" s="79">
        <v>0</v>
      </c>
      <c r="X837" s="66">
        <f>IFERROR(W837/T822,"-")</f>
        <v>0</v>
      </c>
      <c r="Y837" s="79">
        <v>0</v>
      </c>
      <c r="Z837" s="66">
        <f>IFERROR(Y837/U822,"-")</f>
        <v>0</v>
      </c>
      <c r="AA837" s="193" t="str">
        <f t="shared" si="74"/>
        <v>-</v>
      </c>
      <c r="AB837" s="355"/>
      <c r="AC837" s="355"/>
      <c r="AD837" s="50" t="s">
        <v>121</v>
      </c>
      <c r="AE837" s="79">
        <v>14034</v>
      </c>
      <c r="AF837" s="66">
        <f>IFERROR(AE837/AB822,"-")</f>
        <v>4.6388542552249087E-4</v>
      </c>
      <c r="AG837" s="79">
        <v>4</v>
      </c>
      <c r="AH837" s="66">
        <f>IFERROR(AG837/AC822,"-")</f>
        <v>2.9197080291970802E-2</v>
      </c>
      <c r="AI837" s="82">
        <f t="shared" si="75"/>
        <v>3508.5</v>
      </c>
      <c r="AJ837" s="355"/>
      <c r="AK837" s="355"/>
      <c r="AL837" s="50" t="s">
        <v>121</v>
      </c>
      <c r="AM837" s="79">
        <v>260522</v>
      </c>
      <c r="AN837" s="66">
        <f>IFERROR(AM837/AJ822,"-")</f>
        <v>8.9427675167757126E-4</v>
      </c>
      <c r="AO837" s="79">
        <v>39</v>
      </c>
      <c r="AP837" s="66">
        <f>IFERROR(AO837/AK822,"-")</f>
        <v>7.4003795066413663E-2</v>
      </c>
      <c r="AQ837" s="82">
        <f t="shared" si="76"/>
        <v>6680.0512820512822</v>
      </c>
      <c r="AR837" s="355"/>
      <c r="AS837" s="355"/>
      <c r="AT837" s="50" t="s">
        <v>121</v>
      </c>
      <c r="AU837" s="79">
        <v>223656</v>
      </c>
      <c r="AV837" s="66">
        <f>IFERROR(AU837/AR822,"-")</f>
        <v>5.6538190099426184E-4</v>
      </c>
      <c r="AW837" s="79">
        <v>32</v>
      </c>
      <c r="AX837" s="68">
        <f>IFERROR(AW837/AS822,"-")</f>
        <v>4.0302267002518891E-2</v>
      </c>
      <c r="AY837" s="193">
        <f t="shared" si="77"/>
        <v>6989.25</v>
      </c>
      <c r="AZ837" s="355"/>
      <c r="BA837" s="355"/>
      <c r="BB837" s="50" t="s">
        <v>121</v>
      </c>
      <c r="BC837" s="79">
        <v>44213</v>
      </c>
      <c r="BD837" s="66">
        <f>IFERROR(BC837/AZ822,"-")</f>
        <v>8.6902067955911544E-4</v>
      </c>
      <c r="BE837" s="79">
        <v>5</v>
      </c>
      <c r="BF837" s="66">
        <f>IFERROR(BE837/BA822,"-")</f>
        <v>8.0645161290322578E-2</v>
      </c>
      <c r="BG837" s="82">
        <f t="shared" si="78"/>
        <v>8842.6</v>
      </c>
      <c r="BH837" s="355"/>
      <c r="BI837" s="355"/>
      <c r="BJ837" s="50" t="s">
        <v>121</v>
      </c>
      <c r="BK837" s="79">
        <v>2269455</v>
      </c>
      <c r="BL837" s="66">
        <f>IFERROR(BK837/BH822,"-")</f>
        <v>6.5110744828613901E-3</v>
      </c>
      <c r="BM837" s="79">
        <v>39</v>
      </c>
      <c r="BN837" s="66">
        <f>IFERROR(BM837/BI822,"-")</f>
        <v>4.3237250554323724E-2</v>
      </c>
      <c r="BO837" s="193">
        <f t="shared" si="79"/>
        <v>58191.153846153844</v>
      </c>
      <c r="BP837" s="286"/>
    </row>
    <row r="838" spans="2:68" s="10" customFormat="1" ht="13.15" customHeight="1">
      <c r="B838" s="457"/>
      <c r="C838" s="456"/>
      <c r="D838" s="458"/>
      <c r="E838" s="458"/>
      <c r="F838" s="51" t="s">
        <v>71</v>
      </c>
      <c r="G838" s="74">
        <f>SUM(G822:G837)</f>
        <v>36407598</v>
      </c>
      <c r="H838" s="66">
        <f>IFERROR(G838/D822,"-")</f>
        <v>0.3063491151261209</v>
      </c>
      <c r="I838" s="79">
        <v>145</v>
      </c>
      <c r="J838" s="66">
        <f>IFERROR(I838/E822,"-")</f>
        <v>0.92948717948717952</v>
      </c>
      <c r="K838" s="82">
        <f t="shared" si="72"/>
        <v>251086.88275862069</v>
      </c>
      <c r="L838" s="356"/>
      <c r="M838" s="356"/>
      <c r="N838" s="51" t="s">
        <v>71</v>
      </c>
      <c r="O838" s="74">
        <f>SUM(O822:O837)</f>
        <v>144651067</v>
      </c>
      <c r="P838" s="66">
        <f>IFERROR(O838/L822,"-")</f>
        <v>0.19461726781813224</v>
      </c>
      <c r="Q838" s="79">
        <v>1236</v>
      </c>
      <c r="R838" s="66">
        <f>IFERROR(Q838/M822,"-")</f>
        <v>0.79741935483870963</v>
      </c>
      <c r="S838" s="82">
        <f t="shared" si="73"/>
        <v>117031.607605178</v>
      </c>
      <c r="T838" s="356"/>
      <c r="U838" s="356"/>
      <c r="V838" s="51" t="s">
        <v>71</v>
      </c>
      <c r="W838" s="74">
        <f>SUM(W822:W837)</f>
        <v>1669086</v>
      </c>
      <c r="X838" s="66">
        <f>IFERROR(W838/T822,"-")</f>
        <v>7.2507167804827188E-2</v>
      </c>
      <c r="Y838" s="79">
        <v>32</v>
      </c>
      <c r="Z838" s="66">
        <f>IFERROR(Y838/U822,"-")</f>
        <v>0.4</v>
      </c>
      <c r="AA838" s="193">
        <f t="shared" si="74"/>
        <v>52158.9375</v>
      </c>
      <c r="AB838" s="356"/>
      <c r="AC838" s="356"/>
      <c r="AD838" s="51" t="s">
        <v>71</v>
      </c>
      <c r="AE838" s="74">
        <f>SUM(AE822:AE837)</f>
        <v>1202783</v>
      </c>
      <c r="AF838" s="66">
        <f>IFERROR(AE838/AB822,"-")</f>
        <v>3.9757268331638743E-2</v>
      </c>
      <c r="AG838" s="79">
        <v>44</v>
      </c>
      <c r="AH838" s="66">
        <f>IFERROR(AG838/AC822,"-")</f>
        <v>0.32116788321167883</v>
      </c>
      <c r="AI838" s="82">
        <f t="shared" si="75"/>
        <v>27335.977272727272</v>
      </c>
      <c r="AJ838" s="356"/>
      <c r="AK838" s="356"/>
      <c r="AL838" s="51" t="s">
        <v>71</v>
      </c>
      <c r="AM838" s="74">
        <f>SUM(AM822:AM837)</f>
        <v>61824617</v>
      </c>
      <c r="AN838" s="66">
        <f>IFERROR(AM838/AJ822,"-")</f>
        <v>0.21222130055991414</v>
      </c>
      <c r="AO838" s="79">
        <v>471</v>
      </c>
      <c r="AP838" s="66">
        <f>IFERROR(AO838/AK822,"-")</f>
        <v>0.89373814041745736</v>
      </c>
      <c r="AQ838" s="82">
        <f t="shared" si="76"/>
        <v>131262.45647558387</v>
      </c>
      <c r="AR838" s="356"/>
      <c r="AS838" s="356"/>
      <c r="AT838" s="51" t="s">
        <v>71</v>
      </c>
      <c r="AU838" s="74">
        <f>SUM(AU822:AU837)</f>
        <v>78930515</v>
      </c>
      <c r="AV838" s="66">
        <f>IFERROR(AU838/AR822,"-")</f>
        <v>0.19952911890204642</v>
      </c>
      <c r="AW838" s="79">
        <v>679</v>
      </c>
      <c r="AX838" s="153">
        <f>IFERROR(AW838/AS822,"-")</f>
        <v>0.85516372795969775</v>
      </c>
      <c r="AY838" s="282">
        <f t="shared" si="77"/>
        <v>116245.23564064801</v>
      </c>
      <c r="AZ838" s="356"/>
      <c r="BA838" s="356"/>
      <c r="BB838" s="51" t="s">
        <v>71</v>
      </c>
      <c r="BC838" s="74">
        <f>SUM(BC822:BC837)</f>
        <v>9946504</v>
      </c>
      <c r="BD838" s="66">
        <f>IFERROR(BC838/AZ822,"-")</f>
        <v>0.19550172269055391</v>
      </c>
      <c r="BE838" s="79">
        <v>59</v>
      </c>
      <c r="BF838" s="66">
        <f>IFERROR(BE838/BA822,"-")</f>
        <v>0.95161290322580649</v>
      </c>
      <c r="BG838" s="82">
        <f t="shared" si="78"/>
        <v>168584.81355932204</v>
      </c>
      <c r="BH838" s="356"/>
      <c r="BI838" s="356"/>
      <c r="BJ838" s="51" t="s">
        <v>71</v>
      </c>
      <c r="BK838" s="74">
        <f>SUM(BK822:BK837)</f>
        <v>57381034</v>
      </c>
      <c r="BL838" s="66">
        <f>IFERROR(BK838/BH822,"-")</f>
        <v>0.16462639103996415</v>
      </c>
      <c r="BM838" s="79">
        <v>613</v>
      </c>
      <c r="BN838" s="66">
        <f>IFERROR(BM838/BI822,"-")</f>
        <v>0.67960088691796006</v>
      </c>
      <c r="BO838" s="193">
        <f t="shared" si="79"/>
        <v>93606.907014681899</v>
      </c>
      <c r="BP838" s="286"/>
    </row>
    <row r="839" spans="2:68" s="10" customFormat="1" ht="13.15" customHeight="1">
      <c r="B839" s="378">
        <v>50</v>
      </c>
      <c r="C839" s="373" t="s">
        <v>15</v>
      </c>
      <c r="D839" s="354">
        <v>128981870</v>
      </c>
      <c r="E839" s="354">
        <v>172</v>
      </c>
      <c r="F839" s="47" t="s">
        <v>107</v>
      </c>
      <c r="G839" s="77">
        <v>1791789</v>
      </c>
      <c r="H839" s="64">
        <f>IFERROR(G839/D839,"-")</f>
        <v>1.3891789598026451E-2</v>
      </c>
      <c r="I839" s="77">
        <v>30</v>
      </c>
      <c r="J839" s="64">
        <f>IFERROR(I839/E839,"-")</f>
        <v>0.1744186046511628</v>
      </c>
      <c r="K839" s="80">
        <f t="shared" si="72"/>
        <v>59726.3</v>
      </c>
      <c r="L839" s="354">
        <v>1117024630</v>
      </c>
      <c r="M839" s="354">
        <v>1973</v>
      </c>
      <c r="N839" s="47" t="s">
        <v>107</v>
      </c>
      <c r="O839" s="77">
        <v>21599381</v>
      </c>
      <c r="P839" s="64">
        <f>IFERROR(O839/L839,"-")</f>
        <v>1.9336530654655307E-2</v>
      </c>
      <c r="Q839" s="77">
        <v>324</v>
      </c>
      <c r="R839" s="64">
        <f>IFERROR(Q839/M839,"-")</f>
        <v>0.16421692853522554</v>
      </c>
      <c r="S839" s="80">
        <f t="shared" si="73"/>
        <v>66664.756172839509</v>
      </c>
      <c r="T839" s="354">
        <v>24775440</v>
      </c>
      <c r="U839" s="354">
        <v>102</v>
      </c>
      <c r="V839" s="47" t="s">
        <v>107</v>
      </c>
      <c r="W839" s="77">
        <v>62035</v>
      </c>
      <c r="X839" s="64">
        <f>IFERROR(W839/T839,"-")</f>
        <v>2.5038909500699081E-3</v>
      </c>
      <c r="Y839" s="77">
        <v>4</v>
      </c>
      <c r="Z839" s="64">
        <f>IFERROR(Y839/U839,"-")</f>
        <v>3.9215686274509803E-2</v>
      </c>
      <c r="AA839" s="191">
        <f t="shared" si="74"/>
        <v>15508.75</v>
      </c>
      <c r="AB839" s="354">
        <v>62725620</v>
      </c>
      <c r="AC839" s="354">
        <v>227</v>
      </c>
      <c r="AD839" s="47" t="s">
        <v>107</v>
      </c>
      <c r="AE839" s="77">
        <v>581056</v>
      </c>
      <c r="AF839" s="64">
        <f>IFERROR(AE839/AB839,"-")</f>
        <v>9.2634556661217535E-3</v>
      </c>
      <c r="AG839" s="77">
        <v>20</v>
      </c>
      <c r="AH839" s="64">
        <f>IFERROR(AG839/AC839,"-")</f>
        <v>8.8105726872246701E-2</v>
      </c>
      <c r="AI839" s="80">
        <f t="shared" si="75"/>
        <v>29052.799999999999</v>
      </c>
      <c r="AJ839" s="354">
        <v>465999750</v>
      </c>
      <c r="AK839" s="354">
        <v>677</v>
      </c>
      <c r="AL839" s="47" t="s">
        <v>107</v>
      </c>
      <c r="AM839" s="77">
        <v>6917801</v>
      </c>
      <c r="AN839" s="64">
        <f>IFERROR(AM839/AJ839,"-")</f>
        <v>1.4845074487700905E-2</v>
      </c>
      <c r="AO839" s="77">
        <v>146</v>
      </c>
      <c r="AP839" s="64">
        <f>IFERROR(AO839/AK839,"-")</f>
        <v>0.21565731166912852</v>
      </c>
      <c r="AQ839" s="80">
        <f t="shared" si="76"/>
        <v>47382.198630136983</v>
      </c>
      <c r="AR839" s="354">
        <v>549262570</v>
      </c>
      <c r="AS839" s="354">
        <v>942</v>
      </c>
      <c r="AT839" s="47" t="s">
        <v>107</v>
      </c>
      <c r="AU839" s="77">
        <v>12518394</v>
      </c>
      <c r="AV839" s="64">
        <f>IFERROR(AU839/AR839,"-")</f>
        <v>2.2791274490085861E-2</v>
      </c>
      <c r="AW839" s="77">
        <v>149</v>
      </c>
      <c r="AX839" s="64">
        <f>IFERROR(AW839/AS839,"-")</f>
        <v>0.15817409766454352</v>
      </c>
      <c r="AY839" s="191">
        <f t="shared" si="77"/>
        <v>84016.067114093967</v>
      </c>
      <c r="AZ839" s="354">
        <v>195969230</v>
      </c>
      <c r="BA839" s="354">
        <v>159</v>
      </c>
      <c r="BB839" s="47" t="s">
        <v>107</v>
      </c>
      <c r="BC839" s="77">
        <v>11872320</v>
      </c>
      <c r="BD839" s="64">
        <f>IFERROR(BC839/AZ839,"-")</f>
        <v>6.058257207011529E-2</v>
      </c>
      <c r="BE839" s="77">
        <v>55</v>
      </c>
      <c r="BF839" s="64">
        <f>IFERROR(BE839/BA839,"-")</f>
        <v>0.34591194968553457</v>
      </c>
      <c r="BG839" s="80">
        <f t="shared" si="78"/>
        <v>215860.36363636365</v>
      </c>
      <c r="BH839" s="354">
        <v>437471570</v>
      </c>
      <c r="BI839" s="354">
        <v>1169</v>
      </c>
      <c r="BJ839" s="47" t="s">
        <v>107</v>
      </c>
      <c r="BK839" s="77">
        <v>4328676</v>
      </c>
      <c r="BL839" s="64">
        <f>IFERROR(BK839/BH839,"-")</f>
        <v>9.8947595611755985E-3</v>
      </c>
      <c r="BM839" s="77">
        <v>140</v>
      </c>
      <c r="BN839" s="64">
        <f>IFERROR(BM839/BI839,"-")</f>
        <v>0.11976047904191617</v>
      </c>
      <c r="BO839" s="191">
        <f t="shared" si="79"/>
        <v>30919.114285714284</v>
      </c>
      <c r="BP839" s="286"/>
    </row>
    <row r="840" spans="2:68" s="10" customFormat="1" ht="13.15" customHeight="1">
      <c r="B840" s="379"/>
      <c r="C840" s="374"/>
      <c r="D840" s="355"/>
      <c r="E840" s="355"/>
      <c r="F840" s="48" t="s">
        <v>108</v>
      </c>
      <c r="G840" s="78">
        <v>2433080</v>
      </c>
      <c r="H840" s="65">
        <f>IFERROR(G840/D839,"-")</f>
        <v>1.8863736430554154E-2</v>
      </c>
      <c r="I840" s="78">
        <v>58</v>
      </c>
      <c r="J840" s="65">
        <f>IFERROR(I840/E839,"-")</f>
        <v>0.33720930232558138</v>
      </c>
      <c r="K840" s="81">
        <f t="shared" si="72"/>
        <v>41949.65517241379</v>
      </c>
      <c r="L840" s="355"/>
      <c r="M840" s="355"/>
      <c r="N840" s="48" t="s">
        <v>108</v>
      </c>
      <c r="O840" s="78">
        <v>37513499</v>
      </c>
      <c r="P840" s="65">
        <f>IFERROR(O840/L839,"-")</f>
        <v>3.3583412569873239E-2</v>
      </c>
      <c r="Q840" s="78">
        <v>512</v>
      </c>
      <c r="R840" s="65">
        <f>IFERROR(Q840/M839,"-")</f>
        <v>0.25950329447541814</v>
      </c>
      <c r="S840" s="81">
        <f t="shared" si="73"/>
        <v>73268.552734375</v>
      </c>
      <c r="T840" s="355"/>
      <c r="U840" s="355"/>
      <c r="V840" s="48" t="s">
        <v>108</v>
      </c>
      <c r="W840" s="78">
        <v>258108</v>
      </c>
      <c r="X840" s="65">
        <f>IFERROR(W840/T839,"-")</f>
        <v>1.0417897724520736E-2</v>
      </c>
      <c r="Y840" s="78">
        <v>19</v>
      </c>
      <c r="Z840" s="65">
        <f>IFERROR(Y840/U839,"-")</f>
        <v>0.18627450980392157</v>
      </c>
      <c r="AA840" s="192">
        <f t="shared" si="74"/>
        <v>13584.631578947368</v>
      </c>
      <c r="AB840" s="355"/>
      <c r="AC840" s="355"/>
      <c r="AD840" s="48" t="s">
        <v>108</v>
      </c>
      <c r="AE840" s="78">
        <v>1185465</v>
      </c>
      <c r="AF840" s="65">
        <f>IFERROR(AE840/AB839,"-")</f>
        <v>1.8899215344543425E-2</v>
      </c>
      <c r="AG840" s="78">
        <v>33</v>
      </c>
      <c r="AH840" s="65">
        <f>IFERROR(AG840/AC839,"-")</f>
        <v>0.14537444933920704</v>
      </c>
      <c r="AI840" s="81">
        <f t="shared" si="75"/>
        <v>35923.181818181816</v>
      </c>
      <c r="AJ840" s="355"/>
      <c r="AK840" s="355"/>
      <c r="AL840" s="48" t="s">
        <v>108</v>
      </c>
      <c r="AM840" s="78">
        <v>19650163</v>
      </c>
      <c r="AN840" s="65">
        <f>IFERROR(AM840/AJ839,"-")</f>
        <v>4.2167754381842483E-2</v>
      </c>
      <c r="AO840" s="78">
        <v>214</v>
      </c>
      <c r="AP840" s="65">
        <f>IFERROR(AO840/AK839,"-")</f>
        <v>0.31610044313146235</v>
      </c>
      <c r="AQ840" s="81">
        <f t="shared" si="76"/>
        <v>91823.191588785048</v>
      </c>
      <c r="AR840" s="355"/>
      <c r="AS840" s="355"/>
      <c r="AT840" s="48" t="s">
        <v>108</v>
      </c>
      <c r="AU840" s="78">
        <v>16233793</v>
      </c>
      <c r="AV840" s="65">
        <f>IFERROR(AU840/AR839,"-")</f>
        <v>2.9555614903815492E-2</v>
      </c>
      <c r="AW840" s="78">
        <v>239</v>
      </c>
      <c r="AX840" s="65">
        <f>IFERROR(AW840/AS839,"-")</f>
        <v>0.25371549893842887</v>
      </c>
      <c r="AY840" s="192">
        <f t="shared" si="77"/>
        <v>67923.820083682003</v>
      </c>
      <c r="AZ840" s="355"/>
      <c r="BA840" s="355"/>
      <c r="BB840" s="48" t="s">
        <v>108</v>
      </c>
      <c r="BC840" s="78">
        <v>6897418</v>
      </c>
      <c r="BD840" s="65">
        <f>IFERROR(BC840/AZ839,"-")</f>
        <v>3.5196433644200165E-2</v>
      </c>
      <c r="BE840" s="78">
        <v>59</v>
      </c>
      <c r="BF840" s="65">
        <f>IFERROR(BE840/BA839,"-")</f>
        <v>0.37106918238993708</v>
      </c>
      <c r="BG840" s="81">
        <f t="shared" si="78"/>
        <v>116905.38983050847</v>
      </c>
      <c r="BH840" s="355"/>
      <c r="BI840" s="355"/>
      <c r="BJ840" s="48" t="s">
        <v>108</v>
      </c>
      <c r="BK840" s="78">
        <v>12273360</v>
      </c>
      <c r="BL840" s="65">
        <f>IFERROR(BK840/BH839,"-")</f>
        <v>2.8055217393898307E-2</v>
      </c>
      <c r="BM840" s="78">
        <v>212</v>
      </c>
      <c r="BN840" s="65">
        <f>IFERROR(BM840/BI839,"-")</f>
        <v>0.18135158254918735</v>
      </c>
      <c r="BO840" s="192">
        <f t="shared" si="79"/>
        <v>57893.207547169812</v>
      </c>
      <c r="BP840" s="286"/>
    </row>
    <row r="841" spans="2:68" s="10" customFormat="1" ht="13.15" customHeight="1">
      <c r="B841" s="379"/>
      <c r="C841" s="374"/>
      <c r="D841" s="355"/>
      <c r="E841" s="355"/>
      <c r="F841" s="49" t="s">
        <v>109</v>
      </c>
      <c r="G841" s="78">
        <v>1189887</v>
      </c>
      <c r="H841" s="65">
        <f>IFERROR(G841/D839,"-")</f>
        <v>9.2252267702429801E-3</v>
      </c>
      <c r="I841" s="78">
        <v>49</v>
      </c>
      <c r="J841" s="65">
        <f>IFERROR(I841/E839,"-")</f>
        <v>0.28488372093023256</v>
      </c>
      <c r="K841" s="81">
        <f t="shared" si="72"/>
        <v>24283.408163265307</v>
      </c>
      <c r="L841" s="355"/>
      <c r="M841" s="355"/>
      <c r="N841" s="49" t="s">
        <v>109</v>
      </c>
      <c r="O841" s="78">
        <v>20273202</v>
      </c>
      <c r="P841" s="65">
        <f>IFERROR(O841/L839,"-")</f>
        <v>1.8149288256965292E-2</v>
      </c>
      <c r="Q841" s="78">
        <v>540</v>
      </c>
      <c r="R841" s="65">
        <f>IFERROR(Q841/M839,"-")</f>
        <v>0.27369488089204258</v>
      </c>
      <c r="S841" s="81">
        <f t="shared" si="73"/>
        <v>37542.966666666667</v>
      </c>
      <c r="T841" s="355"/>
      <c r="U841" s="355"/>
      <c r="V841" s="49" t="s">
        <v>109</v>
      </c>
      <c r="W841" s="78">
        <v>0</v>
      </c>
      <c r="X841" s="65">
        <f>IFERROR(W841/T839,"-")</f>
        <v>0</v>
      </c>
      <c r="Y841" s="78">
        <v>0</v>
      </c>
      <c r="Z841" s="65">
        <f>IFERROR(Y841/U839,"-")</f>
        <v>0</v>
      </c>
      <c r="AA841" s="192" t="str">
        <f t="shared" si="74"/>
        <v>-</v>
      </c>
      <c r="AB841" s="355"/>
      <c r="AC841" s="355"/>
      <c r="AD841" s="49" t="s">
        <v>109</v>
      </c>
      <c r="AE841" s="78">
        <v>0</v>
      </c>
      <c r="AF841" s="65">
        <f>IFERROR(AE841/AB839,"-")</f>
        <v>0</v>
      </c>
      <c r="AG841" s="78">
        <v>0</v>
      </c>
      <c r="AH841" s="65">
        <f>IFERROR(AG841/AC839,"-")</f>
        <v>0</v>
      </c>
      <c r="AI841" s="81" t="str">
        <f t="shared" si="75"/>
        <v>-</v>
      </c>
      <c r="AJ841" s="355"/>
      <c r="AK841" s="355"/>
      <c r="AL841" s="49" t="s">
        <v>109</v>
      </c>
      <c r="AM841" s="78">
        <v>7070007</v>
      </c>
      <c r="AN841" s="65">
        <f>IFERROR(AM841/AJ839,"-")</f>
        <v>1.5171696980524131E-2</v>
      </c>
      <c r="AO841" s="78">
        <v>234</v>
      </c>
      <c r="AP841" s="65">
        <f>IFERROR(AO841/AK839,"-")</f>
        <v>0.34564254062038402</v>
      </c>
      <c r="AQ841" s="81">
        <f t="shared" si="76"/>
        <v>30213.705128205129</v>
      </c>
      <c r="AR841" s="355"/>
      <c r="AS841" s="355"/>
      <c r="AT841" s="49" t="s">
        <v>109</v>
      </c>
      <c r="AU841" s="78">
        <v>13203195</v>
      </c>
      <c r="AV841" s="65">
        <f>IFERROR(AU841/AR839,"-")</f>
        <v>2.4038038856352438E-2</v>
      </c>
      <c r="AW841" s="78">
        <v>306</v>
      </c>
      <c r="AX841" s="65">
        <f>IFERROR(AW841/AS839,"-")</f>
        <v>0.32484076433121017</v>
      </c>
      <c r="AY841" s="192">
        <f t="shared" si="77"/>
        <v>43147.696078431371</v>
      </c>
      <c r="AZ841" s="355"/>
      <c r="BA841" s="355"/>
      <c r="BB841" s="49" t="s">
        <v>109</v>
      </c>
      <c r="BC841" s="78">
        <v>1386497</v>
      </c>
      <c r="BD841" s="65">
        <f>IFERROR(BC841/AZ839,"-")</f>
        <v>7.0750750002946889E-3</v>
      </c>
      <c r="BE841" s="78">
        <v>36</v>
      </c>
      <c r="BF841" s="65">
        <f>IFERROR(BE841/BA839,"-")</f>
        <v>0.22641509433962265</v>
      </c>
      <c r="BG841" s="81">
        <f t="shared" si="78"/>
        <v>38513.805555555555</v>
      </c>
      <c r="BH841" s="355"/>
      <c r="BI841" s="355"/>
      <c r="BJ841" s="49" t="s">
        <v>109</v>
      </c>
      <c r="BK841" s="78">
        <v>7329606</v>
      </c>
      <c r="BL841" s="65">
        <f>IFERROR(BK841/BH839,"-")</f>
        <v>1.6754473896440858E-2</v>
      </c>
      <c r="BM841" s="78">
        <v>227</v>
      </c>
      <c r="BN841" s="65">
        <f>IFERROR(BM841/BI839,"-")</f>
        <v>0.19418306244653549</v>
      </c>
      <c r="BO841" s="192">
        <f t="shared" si="79"/>
        <v>32289.013215859031</v>
      </c>
      <c r="BP841" s="286"/>
    </row>
    <row r="842" spans="2:68" s="10" customFormat="1" ht="13.15" customHeight="1">
      <c r="B842" s="379"/>
      <c r="C842" s="374"/>
      <c r="D842" s="355"/>
      <c r="E842" s="355"/>
      <c r="F842" s="49" t="s">
        <v>110</v>
      </c>
      <c r="G842" s="78">
        <v>28401</v>
      </c>
      <c r="H842" s="65">
        <f>IFERROR(G842/D839,"-")</f>
        <v>2.2019373730587096E-4</v>
      </c>
      <c r="I842" s="78">
        <v>4</v>
      </c>
      <c r="J842" s="65">
        <f>IFERROR(I842/E839,"-")</f>
        <v>2.3255813953488372E-2</v>
      </c>
      <c r="K842" s="81">
        <f t="shared" si="72"/>
        <v>7100.25</v>
      </c>
      <c r="L842" s="355"/>
      <c r="M842" s="355"/>
      <c r="N842" s="49" t="s">
        <v>110</v>
      </c>
      <c r="O842" s="78">
        <v>3222917</v>
      </c>
      <c r="P842" s="65">
        <f>IFERROR(O842/L839,"-")</f>
        <v>2.885269414336907E-3</v>
      </c>
      <c r="Q842" s="78">
        <v>87</v>
      </c>
      <c r="R842" s="65">
        <f>IFERROR(Q842/M839,"-")</f>
        <v>4.4095286365940192E-2</v>
      </c>
      <c r="S842" s="81">
        <f t="shared" si="73"/>
        <v>37045.022988505749</v>
      </c>
      <c r="T842" s="355"/>
      <c r="U842" s="355"/>
      <c r="V842" s="49" t="s">
        <v>110</v>
      </c>
      <c r="W842" s="78">
        <v>0</v>
      </c>
      <c r="X842" s="65">
        <f>IFERROR(W842/T839,"-")</f>
        <v>0</v>
      </c>
      <c r="Y842" s="78">
        <v>0</v>
      </c>
      <c r="Z842" s="65">
        <f>IFERROR(Y842/U839,"-")</f>
        <v>0</v>
      </c>
      <c r="AA842" s="192" t="str">
        <f t="shared" si="74"/>
        <v>-</v>
      </c>
      <c r="AB842" s="355"/>
      <c r="AC842" s="355"/>
      <c r="AD842" s="49" t="s">
        <v>110</v>
      </c>
      <c r="AE842" s="78">
        <v>0</v>
      </c>
      <c r="AF842" s="65">
        <f>IFERROR(AE842/AB839,"-")</f>
        <v>0</v>
      </c>
      <c r="AG842" s="78">
        <v>0</v>
      </c>
      <c r="AH842" s="65">
        <f>IFERROR(AG842/AC839,"-")</f>
        <v>0</v>
      </c>
      <c r="AI842" s="81" t="str">
        <f t="shared" si="75"/>
        <v>-</v>
      </c>
      <c r="AJ842" s="355"/>
      <c r="AK842" s="355"/>
      <c r="AL842" s="49" t="s">
        <v>110</v>
      </c>
      <c r="AM842" s="78">
        <v>2071399</v>
      </c>
      <c r="AN842" s="65">
        <f>IFERROR(AM842/AJ839,"-")</f>
        <v>4.4450646164509748E-3</v>
      </c>
      <c r="AO842" s="78">
        <v>44</v>
      </c>
      <c r="AP842" s="65">
        <f>IFERROR(AO842/AK839,"-")</f>
        <v>6.4992614475627764E-2</v>
      </c>
      <c r="AQ842" s="81">
        <f t="shared" si="76"/>
        <v>47077.25</v>
      </c>
      <c r="AR842" s="355"/>
      <c r="AS842" s="355"/>
      <c r="AT842" s="49" t="s">
        <v>110</v>
      </c>
      <c r="AU842" s="78">
        <v>1151518</v>
      </c>
      <c r="AV842" s="65">
        <f>IFERROR(AU842/AR839,"-")</f>
        <v>2.0964800131929614E-3</v>
      </c>
      <c r="AW842" s="78">
        <v>43</v>
      </c>
      <c r="AX842" s="65">
        <f>IFERROR(AW842/AS839,"-")</f>
        <v>4.5647558386411886E-2</v>
      </c>
      <c r="AY842" s="192">
        <f t="shared" si="77"/>
        <v>26779.488372093023</v>
      </c>
      <c r="AZ842" s="355"/>
      <c r="BA842" s="355"/>
      <c r="BB842" s="49" t="s">
        <v>110</v>
      </c>
      <c r="BC842" s="78">
        <v>106316</v>
      </c>
      <c r="BD842" s="65">
        <f>IFERROR(BC842/AZ839,"-")</f>
        <v>5.4251374054998332E-4</v>
      </c>
      <c r="BE842" s="78">
        <v>7</v>
      </c>
      <c r="BF842" s="65">
        <f>IFERROR(BE842/BA839,"-")</f>
        <v>4.40251572327044E-2</v>
      </c>
      <c r="BG842" s="81">
        <f t="shared" si="78"/>
        <v>15188</v>
      </c>
      <c r="BH842" s="355"/>
      <c r="BI842" s="355"/>
      <c r="BJ842" s="49" t="s">
        <v>110</v>
      </c>
      <c r="BK842" s="78">
        <v>311170</v>
      </c>
      <c r="BL842" s="65">
        <f>IFERROR(BK842/BH839,"-")</f>
        <v>7.1129193606798264E-4</v>
      </c>
      <c r="BM842" s="78">
        <v>31</v>
      </c>
      <c r="BN842" s="65">
        <f>IFERROR(BM842/BI839,"-")</f>
        <v>2.6518391787852865E-2</v>
      </c>
      <c r="BO842" s="192">
        <f t="shared" si="79"/>
        <v>10037.741935483871</v>
      </c>
      <c r="BP842" s="286"/>
    </row>
    <row r="843" spans="2:68" s="10" customFormat="1" ht="13.15" customHeight="1">
      <c r="B843" s="379"/>
      <c r="C843" s="374"/>
      <c r="D843" s="355"/>
      <c r="E843" s="355"/>
      <c r="F843" s="49" t="s">
        <v>111</v>
      </c>
      <c r="G843" s="78">
        <v>1773237</v>
      </c>
      <c r="H843" s="65">
        <f>IFERROR(G843/D839,"-")</f>
        <v>1.3747955429704965E-2</v>
      </c>
      <c r="I843" s="78">
        <v>63</v>
      </c>
      <c r="J843" s="65">
        <f>IFERROR(I843/E839,"-")</f>
        <v>0.36627906976744184</v>
      </c>
      <c r="K843" s="81">
        <f t="shared" si="72"/>
        <v>28146.619047619046</v>
      </c>
      <c r="L843" s="355"/>
      <c r="M843" s="355"/>
      <c r="N843" s="49" t="s">
        <v>111</v>
      </c>
      <c r="O843" s="78">
        <v>52955798</v>
      </c>
      <c r="P843" s="65">
        <f>IFERROR(O843/L839,"-")</f>
        <v>4.740790541028625E-2</v>
      </c>
      <c r="Q843" s="78">
        <v>668</v>
      </c>
      <c r="R843" s="65">
        <f>IFERROR(Q843/M839,"-")</f>
        <v>0.3385707045108971</v>
      </c>
      <c r="S843" s="81">
        <f t="shared" si="73"/>
        <v>79275.14670658682</v>
      </c>
      <c r="T843" s="355"/>
      <c r="U843" s="355"/>
      <c r="V843" s="49" t="s">
        <v>111</v>
      </c>
      <c r="W843" s="78">
        <v>0</v>
      </c>
      <c r="X843" s="65">
        <f>IFERROR(W843/T839,"-")</f>
        <v>0</v>
      </c>
      <c r="Y843" s="78">
        <v>0</v>
      </c>
      <c r="Z843" s="65">
        <f>IFERROR(Y843/U839,"-")</f>
        <v>0</v>
      </c>
      <c r="AA843" s="192" t="str">
        <f t="shared" si="74"/>
        <v>-</v>
      </c>
      <c r="AB843" s="355"/>
      <c r="AC843" s="355"/>
      <c r="AD843" s="49" t="s">
        <v>111</v>
      </c>
      <c r="AE843" s="78">
        <v>0</v>
      </c>
      <c r="AF843" s="65">
        <f>IFERROR(AE843/AB839,"-")</f>
        <v>0</v>
      </c>
      <c r="AG843" s="78">
        <v>0</v>
      </c>
      <c r="AH843" s="65">
        <f>IFERROR(AG843/AC839,"-")</f>
        <v>0</v>
      </c>
      <c r="AI843" s="81" t="str">
        <f t="shared" si="75"/>
        <v>-</v>
      </c>
      <c r="AJ843" s="355"/>
      <c r="AK843" s="355"/>
      <c r="AL843" s="49" t="s">
        <v>111</v>
      </c>
      <c r="AM843" s="78">
        <v>26534641</v>
      </c>
      <c r="AN843" s="65">
        <f>IFERROR(AM843/AJ839,"-")</f>
        <v>5.6941320247489401E-2</v>
      </c>
      <c r="AO843" s="78">
        <v>305</v>
      </c>
      <c r="AP843" s="65">
        <f>IFERROR(AO843/AK839,"-")</f>
        <v>0.45051698670605611</v>
      </c>
      <c r="AQ843" s="81">
        <f t="shared" si="76"/>
        <v>86998.822950819667</v>
      </c>
      <c r="AR843" s="355"/>
      <c r="AS843" s="355"/>
      <c r="AT843" s="49" t="s">
        <v>111</v>
      </c>
      <c r="AU843" s="78">
        <v>26421157</v>
      </c>
      <c r="AV843" s="65">
        <f>IFERROR(AU843/AR839,"-")</f>
        <v>4.8102962850718189E-2</v>
      </c>
      <c r="AW843" s="78">
        <v>363</v>
      </c>
      <c r="AX843" s="65">
        <f>IFERROR(AW843/AS839,"-")</f>
        <v>0.38535031847133761</v>
      </c>
      <c r="AY843" s="192">
        <f t="shared" si="77"/>
        <v>72785.556473829201</v>
      </c>
      <c r="AZ843" s="355"/>
      <c r="BA843" s="355"/>
      <c r="BB843" s="49" t="s">
        <v>111</v>
      </c>
      <c r="BC843" s="78">
        <v>3246512</v>
      </c>
      <c r="BD843" s="65">
        <f>IFERROR(BC843/AZ839,"-")</f>
        <v>1.6566437496335521E-2</v>
      </c>
      <c r="BE843" s="78">
        <v>57</v>
      </c>
      <c r="BF843" s="65">
        <f>IFERROR(BE843/BA839,"-")</f>
        <v>0.35849056603773582</v>
      </c>
      <c r="BG843" s="81">
        <f t="shared" si="78"/>
        <v>56956.350877192985</v>
      </c>
      <c r="BH843" s="355"/>
      <c r="BI843" s="355"/>
      <c r="BJ843" s="49" t="s">
        <v>111</v>
      </c>
      <c r="BK843" s="78">
        <v>18794927</v>
      </c>
      <c r="BL843" s="65">
        <f>IFERROR(BK843/BH839,"-")</f>
        <v>4.2962624976978503E-2</v>
      </c>
      <c r="BM843" s="78">
        <v>275</v>
      </c>
      <c r="BN843" s="65">
        <f>IFERROR(BM843/BI839,"-")</f>
        <v>0.2352437981180496</v>
      </c>
      <c r="BO843" s="192">
        <f t="shared" si="79"/>
        <v>68345.189090909087</v>
      </c>
      <c r="BP843" s="286"/>
    </row>
    <row r="844" spans="2:68" s="10" customFormat="1" ht="13.15" customHeight="1">
      <c r="B844" s="379"/>
      <c r="C844" s="374"/>
      <c r="D844" s="355"/>
      <c r="E844" s="355"/>
      <c r="F844" s="49" t="s">
        <v>112</v>
      </c>
      <c r="G844" s="78">
        <v>5730260</v>
      </c>
      <c r="H844" s="65">
        <f>IFERROR(G844/D839,"-")</f>
        <v>4.44268640236027E-2</v>
      </c>
      <c r="I844" s="78">
        <v>73</v>
      </c>
      <c r="J844" s="65">
        <f>IFERROR(I844/E839,"-")</f>
        <v>0.42441860465116277</v>
      </c>
      <c r="K844" s="81">
        <f t="shared" si="72"/>
        <v>78496.712328767127</v>
      </c>
      <c r="L844" s="355"/>
      <c r="M844" s="355"/>
      <c r="N844" s="49" t="s">
        <v>112</v>
      </c>
      <c r="O844" s="78">
        <v>42367029</v>
      </c>
      <c r="P844" s="65">
        <f>IFERROR(O844/L839,"-")</f>
        <v>3.7928464477994542E-2</v>
      </c>
      <c r="Q844" s="78">
        <v>645</v>
      </c>
      <c r="R844" s="65">
        <f>IFERROR(Q844/M839,"-")</f>
        <v>0.32691332995438421</v>
      </c>
      <c r="S844" s="81">
        <f t="shared" si="73"/>
        <v>65685.316279069768</v>
      </c>
      <c r="T844" s="355"/>
      <c r="U844" s="355"/>
      <c r="V844" s="49" t="s">
        <v>112</v>
      </c>
      <c r="W844" s="78">
        <v>0</v>
      </c>
      <c r="X844" s="65">
        <f>IFERROR(W844/T839,"-")</f>
        <v>0</v>
      </c>
      <c r="Y844" s="78">
        <v>0</v>
      </c>
      <c r="Z844" s="65">
        <f>IFERROR(Y844/U839,"-")</f>
        <v>0</v>
      </c>
      <c r="AA844" s="192" t="str">
        <f t="shared" si="74"/>
        <v>-</v>
      </c>
      <c r="AB844" s="355"/>
      <c r="AC844" s="355"/>
      <c r="AD844" s="49" t="s">
        <v>112</v>
      </c>
      <c r="AE844" s="78">
        <v>0</v>
      </c>
      <c r="AF844" s="65">
        <f>IFERROR(AE844/AB839,"-")</f>
        <v>0</v>
      </c>
      <c r="AG844" s="78">
        <v>0</v>
      </c>
      <c r="AH844" s="65">
        <f>IFERROR(AG844/AC839,"-")</f>
        <v>0</v>
      </c>
      <c r="AI844" s="81" t="str">
        <f t="shared" si="75"/>
        <v>-</v>
      </c>
      <c r="AJ844" s="355"/>
      <c r="AK844" s="355"/>
      <c r="AL844" s="49" t="s">
        <v>112</v>
      </c>
      <c r="AM844" s="78">
        <v>19102766</v>
      </c>
      <c r="AN844" s="65">
        <f>IFERROR(AM844/AJ839,"-")</f>
        <v>4.0993082077833733E-2</v>
      </c>
      <c r="AO844" s="78">
        <v>276</v>
      </c>
      <c r="AP844" s="65">
        <f>IFERROR(AO844/AK839,"-")</f>
        <v>0.40768094534711963</v>
      </c>
      <c r="AQ844" s="81">
        <f t="shared" si="76"/>
        <v>69212.920289855072</v>
      </c>
      <c r="AR844" s="355"/>
      <c r="AS844" s="355"/>
      <c r="AT844" s="49" t="s">
        <v>112</v>
      </c>
      <c r="AU844" s="78">
        <v>23264263</v>
      </c>
      <c r="AV844" s="65">
        <f>IFERROR(AU844/AR839,"-")</f>
        <v>4.2355449416478536E-2</v>
      </c>
      <c r="AW844" s="78">
        <v>369</v>
      </c>
      <c r="AX844" s="65">
        <f>IFERROR(AW844/AS839,"-")</f>
        <v>0.39171974522292996</v>
      </c>
      <c r="AY844" s="192">
        <f t="shared" si="77"/>
        <v>63046.783197831981</v>
      </c>
      <c r="AZ844" s="355"/>
      <c r="BA844" s="355"/>
      <c r="BB844" s="49" t="s">
        <v>112</v>
      </c>
      <c r="BC844" s="78">
        <v>5457082</v>
      </c>
      <c r="BD844" s="65">
        <f>IFERROR(BC844/AZ839,"-")</f>
        <v>2.7846626738289474E-2</v>
      </c>
      <c r="BE844" s="78">
        <v>59</v>
      </c>
      <c r="BF844" s="65">
        <f>IFERROR(BE844/BA839,"-")</f>
        <v>0.37106918238993708</v>
      </c>
      <c r="BG844" s="81">
        <f t="shared" si="78"/>
        <v>92492.91525423729</v>
      </c>
      <c r="BH844" s="355"/>
      <c r="BI844" s="355"/>
      <c r="BJ844" s="49" t="s">
        <v>112</v>
      </c>
      <c r="BK844" s="78">
        <v>15313307</v>
      </c>
      <c r="BL844" s="65">
        <f>IFERROR(BK844/BH839,"-")</f>
        <v>3.5004119239108497E-2</v>
      </c>
      <c r="BM844" s="78">
        <v>272</v>
      </c>
      <c r="BN844" s="65">
        <f>IFERROR(BM844/BI839,"-")</f>
        <v>0.23267750213857999</v>
      </c>
      <c r="BO844" s="192">
        <f t="shared" si="79"/>
        <v>56298.92279411765</v>
      </c>
      <c r="BP844" s="286"/>
    </row>
    <row r="845" spans="2:68" s="10" customFormat="1" ht="13.15" customHeight="1">
      <c r="B845" s="379"/>
      <c r="C845" s="374"/>
      <c r="D845" s="355"/>
      <c r="E845" s="355"/>
      <c r="F845" s="49" t="s">
        <v>113</v>
      </c>
      <c r="G845" s="78">
        <v>13452360</v>
      </c>
      <c r="H845" s="65">
        <f>IFERROR(G845/D839,"-")</f>
        <v>0.10429651857272654</v>
      </c>
      <c r="I845" s="78">
        <v>36</v>
      </c>
      <c r="J845" s="65">
        <f>IFERROR(I845/E839,"-")</f>
        <v>0.20930232558139536</v>
      </c>
      <c r="K845" s="81">
        <f t="shared" si="72"/>
        <v>373676.66666666669</v>
      </c>
      <c r="L845" s="355"/>
      <c r="M845" s="355"/>
      <c r="N845" s="49" t="s">
        <v>113</v>
      </c>
      <c r="O845" s="78">
        <v>16683415</v>
      </c>
      <c r="P845" s="65">
        <f>IFERROR(O845/L839,"-")</f>
        <v>1.4935583828621576E-2</v>
      </c>
      <c r="Q845" s="78">
        <v>177</v>
      </c>
      <c r="R845" s="65">
        <f>IFERROR(Q845/M839,"-")</f>
        <v>8.9711099847947284E-2</v>
      </c>
      <c r="S845" s="81">
        <f t="shared" si="73"/>
        <v>94256.581920903962</v>
      </c>
      <c r="T845" s="355"/>
      <c r="U845" s="355"/>
      <c r="V845" s="49" t="s">
        <v>113</v>
      </c>
      <c r="W845" s="78">
        <v>7834</v>
      </c>
      <c r="X845" s="65">
        <f>IFERROR(W845/T839,"-")</f>
        <v>3.162002370089088E-4</v>
      </c>
      <c r="Y845" s="78">
        <v>1</v>
      </c>
      <c r="Z845" s="65">
        <f>IFERROR(Y845/U839,"-")</f>
        <v>9.8039215686274508E-3</v>
      </c>
      <c r="AA845" s="192">
        <f t="shared" si="74"/>
        <v>7834</v>
      </c>
      <c r="AB845" s="355"/>
      <c r="AC845" s="355"/>
      <c r="AD845" s="49" t="s">
        <v>113</v>
      </c>
      <c r="AE845" s="78">
        <v>21554</v>
      </c>
      <c r="AF845" s="65">
        <f>IFERROR(AE845/AB839,"-")</f>
        <v>3.4362354648706544E-4</v>
      </c>
      <c r="AG845" s="78">
        <v>3</v>
      </c>
      <c r="AH845" s="65">
        <f>IFERROR(AG845/AC839,"-")</f>
        <v>1.3215859030837005E-2</v>
      </c>
      <c r="AI845" s="81">
        <f t="shared" si="75"/>
        <v>7184.666666666667</v>
      </c>
      <c r="AJ845" s="355"/>
      <c r="AK845" s="355"/>
      <c r="AL845" s="49" t="s">
        <v>113</v>
      </c>
      <c r="AM845" s="78">
        <v>10323918</v>
      </c>
      <c r="AN845" s="65">
        <f>IFERROR(AM845/AJ839,"-")</f>
        <v>2.2154342357479807E-2</v>
      </c>
      <c r="AO845" s="78">
        <v>90</v>
      </c>
      <c r="AP845" s="65">
        <f>IFERROR(AO845/AK839,"-")</f>
        <v>0.13293943870014771</v>
      </c>
      <c r="AQ845" s="81">
        <f t="shared" si="76"/>
        <v>114710.2</v>
      </c>
      <c r="AR845" s="355"/>
      <c r="AS845" s="355"/>
      <c r="AT845" s="49" t="s">
        <v>113</v>
      </c>
      <c r="AU845" s="78">
        <v>6277507</v>
      </c>
      <c r="AV845" s="65">
        <f>IFERROR(AU845/AR839,"-")</f>
        <v>1.142897284990674E-2</v>
      </c>
      <c r="AW845" s="78">
        <v>80</v>
      </c>
      <c r="AX845" s="65">
        <f>IFERROR(AW845/AS839,"-")</f>
        <v>8.4925690021231418E-2</v>
      </c>
      <c r="AY845" s="192">
        <f t="shared" si="77"/>
        <v>78468.837499999994</v>
      </c>
      <c r="AZ845" s="355"/>
      <c r="BA845" s="355"/>
      <c r="BB845" s="49" t="s">
        <v>113</v>
      </c>
      <c r="BC845" s="78">
        <v>7068955</v>
      </c>
      <c r="BD845" s="65">
        <f>IFERROR(BC845/AZ839,"-")</f>
        <v>3.6071759836990736E-2</v>
      </c>
      <c r="BE845" s="78">
        <v>36</v>
      </c>
      <c r="BF845" s="65">
        <f>IFERROR(BE845/BA839,"-")</f>
        <v>0.22641509433962265</v>
      </c>
      <c r="BG845" s="81">
        <f t="shared" si="78"/>
        <v>196359.86111111112</v>
      </c>
      <c r="BH845" s="355"/>
      <c r="BI845" s="355"/>
      <c r="BJ845" s="49" t="s">
        <v>113</v>
      </c>
      <c r="BK845" s="78">
        <v>4080535</v>
      </c>
      <c r="BL845" s="65">
        <f>IFERROR(BK845/BH839,"-")</f>
        <v>9.3275432732691631E-3</v>
      </c>
      <c r="BM845" s="78">
        <v>47</v>
      </c>
      <c r="BN845" s="65">
        <f>IFERROR(BM845/BI839,"-")</f>
        <v>4.0205303678357569E-2</v>
      </c>
      <c r="BO845" s="192">
        <f t="shared" si="79"/>
        <v>86819.893617021284</v>
      </c>
      <c r="BP845" s="286"/>
    </row>
    <row r="846" spans="2:68" s="10" customFormat="1" ht="13.15" customHeight="1">
      <c r="B846" s="379"/>
      <c r="C846" s="374"/>
      <c r="D846" s="355"/>
      <c r="E846" s="355"/>
      <c r="F846" s="49" t="s">
        <v>123</v>
      </c>
      <c r="G846" s="78">
        <v>0</v>
      </c>
      <c r="H846" s="65">
        <f>IFERROR(G846/D839,"-")</f>
        <v>0</v>
      </c>
      <c r="I846" s="78">
        <v>0</v>
      </c>
      <c r="J846" s="65">
        <f>IFERROR(I846/E839,"-")</f>
        <v>0</v>
      </c>
      <c r="K846" s="81" t="str">
        <f t="shared" si="72"/>
        <v>-</v>
      </c>
      <c r="L846" s="355"/>
      <c r="M846" s="355"/>
      <c r="N846" s="49" t="s">
        <v>123</v>
      </c>
      <c r="O846" s="78">
        <v>0</v>
      </c>
      <c r="P846" s="65">
        <f>IFERROR(O846/L839,"-")</f>
        <v>0</v>
      </c>
      <c r="Q846" s="78">
        <v>0</v>
      </c>
      <c r="R846" s="65">
        <f>IFERROR(Q846/M839,"-")</f>
        <v>0</v>
      </c>
      <c r="S846" s="81" t="str">
        <f t="shared" si="73"/>
        <v>-</v>
      </c>
      <c r="T846" s="355"/>
      <c r="U846" s="355"/>
      <c r="V846" s="49" t="s">
        <v>123</v>
      </c>
      <c r="W846" s="78">
        <v>0</v>
      </c>
      <c r="X846" s="65">
        <f>IFERROR(W846/T839,"-")</f>
        <v>0</v>
      </c>
      <c r="Y846" s="78">
        <v>0</v>
      </c>
      <c r="Z846" s="65">
        <f>IFERROR(Y846/U839,"-")</f>
        <v>0</v>
      </c>
      <c r="AA846" s="192" t="str">
        <f t="shared" si="74"/>
        <v>-</v>
      </c>
      <c r="AB846" s="355"/>
      <c r="AC846" s="355"/>
      <c r="AD846" s="49" t="s">
        <v>123</v>
      </c>
      <c r="AE846" s="78">
        <v>0</v>
      </c>
      <c r="AF846" s="65">
        <f>IFERROR(AE846/AB839,"-")</f>
        <v>0</v>
      </c>
      <c r="AG846" s="78">
        <v>0</v>
      </c>
      <c r="AH846" s="65">
        <f>IFERROR(AG846/AC839,"-")</f>
        <v>0</v>
      </c>
      <c r="AI846" s="81" t="str">
        <f t="shared" si="75"/>
        <v>-</v>
      </c>
      <c r="AJ846" s="355"/>
      <c r="AK846" s="355"/>
      <c r="AL846" s="49" t="s">
        <v>123</v>
      </c>
      <c r="AM846" s="78">
        <v>0</v>
      </c>
      <c r="AN846" s="65">
        <f>IFERROR(AM846/AJ839,"-")</f>
        <v>0</v>
      </c>
      <c r="AO846" s="78">
        <v>0</v>
      </c>
      <c r="AP846" s="65">
        <f>IFERROR(AO846/AK839,"-")</f>
        <v>0</v>
      </c>
      <c r="AQ846" s="81" t="str">
        <f t="shared" si="76"/>
        <v>-</v>
      </c>
      <c r="AR846" s="355"/>
      <c r="AS846" s="355"/>
      <c r="AT846" s="49" t="s">
        <v>123</v>
      </c>
      <c r="AU846" s="78">
        <v>0</v>
      </c>
      <c r="AV846" s="65">
        <f>IFERROR(AU846/AR839,"-")</f>
        <v>0</v>
      </c>
      <c r="AW846" s="78">
        <v>0</v>
      </c>
      <c r="AX846" s="65">
        <f>IFERROR(AW846/AS839,"-")</f>
        <v>0</v>
      </c>
      <c r="AY846" s="192" t="str">
        <f t="shared" si="77"/>
        <v>-</v>
      </c>
      <c r="AZ846" s="355"/>
      <c r="BA846" s="355"/>
      <c r="BB846" s="49" t="s">
        <v>123</v>
      </c>
      <c r="BC846" s="78">
        <v>0</v>
      </c>
      <c r="BD846" s="65">
        <f>IFERROR(BC846/AZ839,"-")</f>
        <v>0</v>
      </c>
      <c r="BE846" s="78">
        <v>0</v>
      </c>
      <c r="BF846" s="65">
        <f>IFERROR(BE846/BA839,"-")</f>
        <v>0</v>
      </c>
      <c r="BG846" s="81" t="str">
        <f t="shared" si="78"/>
        <v>-</v>
      </c>
      <c r="BH846" s="355"/>
      <c r="BI846" s="355"/>
      <c r="BJ846" s="49" t="s">
        <v>123</v>
      </c>
      <c r="BK846" s="78">
        <v>3380</v>
      </c>
      <c r="BL846" s="65">
        <f>IFERROR(BK846/BH839,"-")</f>
        <v>7.7262163573280887E-6</v>
      </c>
      <c r="BM846" s="78">
        <v>1</v>
      </c>
      <c r="BN846" s="65">
        <f>IFERROR(BM846/BI839,"-")</f>
        <v>8.5543199315654401E-4</v>
      </c>
      <c r="BO846" s="192">
        <f t="shared" si="79"/>
        <v>3380</v>
      </c>
      <c r="BP846" s="286"/>
    </row>
    <row r="847" spans="2:68" s="10" customFormat="1" ht="13.15" customHeight="1">
      <c r="B847" s="379"/>
      <c r="C847" s="374"/>
      <c r="D847" s="355"/>
      <c r="E847" s="355"/>
      <c r="F847" s="49" t="s">
        <v>114</v>
      </c>
      <c r="G847" s="78">
        <v>26944</v>
      </c>
      <c r="H847" s="65">
        <f>IFERROR(G847/D839,"-")</f>
        <v>2.0889757607018723E-4</v>
      </c>
      <c r="I847" s="78">
        <v>3</v>
      </c>
      <c r="J847" s="65">
        <f>IFERROR(I847/E839,"-")</f>
        <v>1.7441860465116279E-2</v>
      </c>
      <c r="K847" s="81">
        <f t="shared" si="72"/>
        <v>8981.3333333333339</v>
      </c>
      <c r="L847" s="355"/>
      <c r="M847" s="355"/>
      <c r="N847" s="49" t="s">
        <v>114</v>
      </c>
      <c r="O847" s="78">
        <v>593616</v>
      </c>
      <c r="P847" s="65">
        <f>IFERROR(O847/L839,"-")</f>
        <v>5.3142606175120776E-4</v>
      </c>
      <c r="Q847" s="78">
        <v>17</v>
      </c>
      <c r="R847" s="65">
        <f>IFERROR(Q847/M839,"-")</f>
        <v>8.6163203243791175E-3</v>
      </c>
      <c r="S847" s="81">
        <f t="shared" si="73"/>
        <v>34918.588235294119</v>
      </c>
      <c r="T847" s="355"/>
      <c r="U847" s="355"/>
      <c r="V847" s="49" t="s">
        <v>114</v>
      </c>
      <c r="W847" s="78">
        <v>0</v>
      </c>
      <c r="X847" s="65">
        <f>IFERROR(W847/T839,"-")</f>
        <v>0</v>
      </c>
      <c r="Y847" s="78">
        <v>0</v>
      </c>
      <c r="Z847" s="65">
        <f>IFERROR(Y847/U839,"-")</f>
        <v>0</v>
      </c>
      <c r="AA847" s="192" t="str">
        <f t="shared" si="74"/>
        <v>-</v>
      </c>
      <c r="AB847" s="355"/>
      <c r="AC847" s="355"/>
      <c r="AD847" s="49" t="s">
        <v>114</v>
      </c>
      <c r="AE847" s="78">
        <v>0</v>
      </c>
      <c r="AF847" s="65">
        <f>IFERROR(AE847/AB839,"-")</f>
        <v>0</v>
      </c>
      <c r="AG847" s="78">
        <v>0</v>
      </c>
      <c r="AH847" s="65">
        <f>IFERROR(AG847/AC839,"-")</f>
        <v>0</v>
      </c>
      <c r="AI847" s="81" t="str">
        <f t="shared" si="75"/>
        <v>-</v>
      </c>
      <c r="AJ847" s="355"/>
      <c r="AK847" s="355"/>
      <c r="AL847" s="49" t="s">
        <v>114</v>
      </c>
      <c r="AM847" s="78">
        <v>393834</v>
      </c>
      <c r="AN847" s="65">
        <f>IFERROR(AM847/AJ839,"-")</f>
        <v>8.4513779245589727E-4</v>
      </c>
      <c r="AO847" s="78">
        <v>10</v>
      </c>
      <c r="AP847" s="65">
        <f>IFERROR(AO847/AK839,"-")</f>
        <v>1.4771048744460856E-2</v>
      </c>
      <c r="AQ847" s="81">
        <f t="shared" si="76"/>
        <v>39383.4</v>
      </c>
      <c r="AR847" s="355"/>
      <c r="AS847" s="355"/>
      <c r="AT847" s="49" t="s">
        <v>114</v>
      </c>
      <c r="AU847" s="78">
        <v>199782</v>
      </c>
      <c r="AV847" s="65">
        <f>IFERROR(AU847/AR839,"-")</f>
        <v>3.637276794593886E-4</v>
      </c>
      <c r="AW847" s="78">
        <v>7</v>
      </c>
      <c r="AX847" s="65">
        <f>IFERROR(AW847/AS839,"-")</f>
        <v>7.4309978768577496E-3</v>
      </c>
      <c r="AY847" s="192">
        <f t="shared" si="77"/>
        <v>28540.285714285714</v>
      </c>
      <c r="AZ847" s="355"/>
      <c r="BA847" s="355"/>
      <c r="BB847" s="49" t="s">
        <v>114</v>
      </c>
      <c r="BC847" s="78">
        <v>228090</v>
      </c>
      <c r="BD847" s="65">
        <f>IFERROR(BC847/AZ839,"-")</f>
        <v>1.1639072113514962E-3</v>
      </c>
      <c r="BE847" s="78">
        <v>6</v>
      </c>
      <c r="BF847" s="65">
        <f>IFERROR(BE847/BA839,"-")</f>
        <v>3.7735849056603772E-2</v>
      </c>
      <c r="BG847" s="81">
        <f t="shared" si="78"/>
        <v>38015</v>
      </c>
      <c r="BH847" s="355"/>
      <c r="BI847" s="355"/>
      <c r="BJ847" s="49" t="s">
        <v>114</v>
      </c>
      <c r="BK847" s="78">
        <v>162218</v>
      </c>
      <c r="BL847" s="65">
        <f>IFERROR(BK847/BH839,"-")</f>
        <v>3.7080809616954079E-4</v>
      </c>
      <c r="BM847" s="78">
        <v>8</v>
      </c>
      <c r="BN847" s="65">
        <f>IFERROR(BM847/BI839,"-")</f>
        <v>6.8434559452523521E-3</v>
      </c>
      <c r="BO847" s="192">
        <f t="shared" si="79"/>
        <v>20277.25</v>
      </c>
      <c r="BP847" s="286"/>
    </row>
    <row r="848" spans="2:68" s="10" customFormat="1" ht="13.15" customHeight="1">
      <c r="B848" s="379"/>
      <c r="C848" s="374"/>
      <c r="D848" s="355"/>
      <c r="E848" s="355"/>
      <c r="F848" s="49" t="s">
        <v>115</v>
      </c>
      <c r="G848" s="78">
        <v>48007</v>
      </c>
      <c r="H848" s="65">
        <f>IFERROR(G848/D839,"-")</f>
        <v>3.721995967340216E-4</v>
      </c>
      <c r="I848" s="78">
        <v>11</v>
      </c>
      <c r="J848" s="65">
        <f>IFERROR(I848/E839,"-")</f>
        <v>6.3953488372093026E-2</v>
      </c>
      <c r="K848" s="81">
        <f t="shared" si="72"/>
        <v>4364.272727272727</v>
      </c>
      <c r="L848" s="355"/>
      <c r="M848" s="355"/>
      <c r="N848" s="49" t="s">
        <v>115</v>
      </c>
      <c r="O848" s="78">
        <v>771193</v>
      </c>
      <c r="P848" s="65">
        <f>IFERROR(O848/L839,"-")</f>
        <v>6.9039927973656233E-4</v>
      </c>
      <c r="Q848" s="78">
        <v>65</v>
      </c>
      <c r="R848" s="65">
        <f>IFERROR(Q848/M839,"-")</f>
        <v>3.294475418144957E-2</v>
      </c>
      <c r="S848" s="81">
        <f t="shared" si="73"/>
        <v>11864.507692307692</v>
      </c>
      <c r="T848" s="355"/>
      <c r="U848" s="355"/>
      <c r="V848" s="49" t="s">
        <v>115</v>
      </c>
      <c r="W848" s="78">
        <v>71426</v>
      </c>
      <c r="X848" s="65">
        <f>IFERROR(W848/T839,"-")</f>
        <v>2.882935681465193E-3</v>
      </c>
      <c r="Y848" s="78">
        <v>3</v>
      </c>
      <c r="Z848" s="65">
        <f>IFERROR(Y848/U839,"-")</f>
        <v>2.9411764705882353E-2</v>
      </c>
      <c r="AA848" s="192">
        <f t="shared" si="74"/>
        <v>23808.666666666668</v>
      </c>
      <c r="AB848" s="355"/>
      <c r="AC848" s="355"/>
      <c r="AD848" s="49" t="s">
        <v>115</v>
      </c>
      <c r="AE848" s="78">
        <v>2011</v>
      </c>
      <c r="AF848" s="65">
        <f>IFERROR(AE848/AB839,"-")</f>
        <v>3.2060265008141809E-5</v>
      </c>
      <c r="AG848" s="78">
        <v>2</v>
      </c>
      <c r="AH848" s="65">
        <f>IFERROR(AG848/AC839,"-")</f>
        <v>8.8105726872246704E-3</v>
      </c>
      <c r="AI848" s="81">
        <f t="shared" si="75"/>
        <v>1005.5</v>
      </c>
      <c r="AJ848" s="355"/>
      <c r="AK848" s="355"/>
      <c r="AL848" s="49" t="s">
        <v>115</v>
      </c>
      <c r="AM848" s="78">
        <v>476208</v>
      </c>
      <c r="AN848" s="65">
        <f>IFERROR(AM848/AJ839,"-")</f>
        <v>1.0219061276320427E-3</v>
      </c>
      <c r="AO848" s="78">
        <v>31</v>
      </c>
      <c r="AP848" s="65">
        <f>IFERROR(AO848/AK839,"-")</f>
        <v>4.5790251107828653E-2</v>
      </c>
      <c r="AQ848" s="81">
        <f t="shared" si="76"/>
        <v>15361.548387096775</v>
      </c>
      <c r="AR848" s="355"/>
      <c r="AS848" s="355"/>
      <c r="AT848" s="49" t="s">
        <v>115</v>
      </c>
      <c r="AU848" s="78">
        <v>221548</v>
      </c>
      <c r="AV848" s="65">
        <f>IFERROR(AU848/AR839,"-")</f>
        <v>4.033553569834551E-4</v>
      </c>
      <c r="AW848" s="78">
        <v>29</v>
      </c>
      <c r="AX848" s="65">
        <f>IFERROR(AW848/AS839,"-")</f>
        <v>3.0785562632696391E-2</v>
      </c>
      <c r="AY848" s="192">
        <f t="shared" si="77"/>
        <v>7639.5862068965516</v>
      </c>
      <c r="AZ848" s="355"/>
      <c r="BA848" s="355"/>
      <c r="BB848" s="49" t="s">
        <v>115</v>
      </c>
      <c r="BC848" s="78">
        <v>66716</v>
      </c>
      <c r="BD848" s="65">
        <f>IFERROR(BC848/AZ839,"-")</f>
        <v>3.4044120089669178E-4</v>
      </c>
      <c r="BE848" s="78">
        <v>9</v>
      </c>
      <c r="BF848" s="65">
        <f>IFERROR(BE848/BA839,"-")</f>
        <v>5.6603773584905662E-2</v>
      </c>
      <c r="BG848" s="81">
        <f t="shared" si="78"/>
        <v>7412.8888888888887</v>
      </c>
      <c r="BH848" s="355"/>
      <c r="BI848" s="355"/>
      <c r="BJ848" s="49" t="s">
        <v>115</v>
      </c>
      <c r="BK848" s="78">
        <v>154355</v>
      </c>
      <c r="BL848" s="65">
        <f>IFERROR(BK848/BH839,"-")</f>
        <v>3.5283435675602875E-4</v>
      </c>
      <c r="BM848" s="78">
        <v>23</v>
      </c>
      <c r="BN848" s="65">
        <f>IFERROR(BM848/BI839,"-")</f>
        <v>1.9674935842600515E-2</v>
      </c>
      <c r="BO848" s="192">
        <f t="shared" si="79"/>
        <v>6711.086956521739</v>
      </c>
      <c r="BP848" s="286"/>
    </row>
    <row r="849" spans="2:68" s="10" customFormat="1" ht="13.15" customHeight="1">
      <c r="B849" s="379"/>
      <c r="C849" s="374"/>
      <c r="D849" s="355"/>
      <c r="E849" s="355"/>
      <c r="F849" s="49" t="s">
        <v>116</v>
      </c>
      <c r="G849" s="78">
        <v>14703</v>
      </c>
      <c r="H849" s="65">
        <f>IFERROR(G849/D839,"-")</f>
        <v>1.1399276502968983E-4</v>
      </c>
      <c r="I849" s="78">
        <v>2</v>
      </c>
      <c r="J849" s="65">
        <f>IFERROR(I849/E839,"-")</f>
        <v>1.1627906976744186E-2</v>
      </c>
      <c r="K849" s="81">
        <f t="shared" si="72"/>
        <v>7351.5</v>
      </c>
      <c r="L849" s="355"/>
      <c r="M849" s="355"/>
      <c r="N849" s="49" t="s">
        <v>116</v>
      </c>
      <c r="O849" s="78">
        <v>827422</v>
      </c>
      <c r="P849" s="65">
        <f>IFERROR(O849/L839,"-")</f>
        <v>7.4073747147365948E-4</v>
      </c>
      <c r="Q849" s="78">
        <v>17</v>
      </c>
      <c r="R849" s="65">
        <f>IFERROR(Q849/M839,"-")</f>
        <v>8.6163203243791175E-3</v>
      </c>
      <c r="S849" s="81">
        <f t="shared" si="73"/>
        <v>48671.882352941175</v>
      </c>
      <c r="T849" s="355"/>
      <c r="U849" s="355"/>
      <c r="V849" s="49" t="s">
        <v>116</v>
      </c>
      <c r="W849" s="78">
        <v>0</v>
      </c>
      <c r="X849" s="65">
        <f>IFERROR(W849/T839,"-")</f>
        <v>0</v>
      </c>
      <c r="Y849" s="78">
        <v>0</v>
      </c>
      <c r="Z849" s="65">
        <f>IFERROR(Y849/U839,"-")</f>
        <v>0</v>
      </c>
      <c r="AA849" s="192" t="str">
        <f t="shared" si="74"/>
        <v>-</v>
      </c>
      <c r="AB849" s="355"/>
      <c r="AC849" s="355"/>
      <c r="AD849" s="49" t="s">
        <v>116</v>
      </c>
      <c r="AE849" s="78">
        <v>0</v>
      </c>
      <c r="AF849" s="65">
        <f>IFERROR(AE849/AB839,"-")</f>
        <v>0</v>
      </c>
      <c r="AG849" s="78">
        <v>0</v>
      </c>
      <c r="AH849" s="65">
        <f>IFERROR(AG849/AC839,"-")</f>
        <v>0</v>
      </c>
      <c r="AI849" s="81" t="str">
        <f t="shared" si="75"/>
        <v>-</v>
      </c>
      <c r="AJ849" s="355"/>
      <c r="AK849" s="355"/>
      <c r="AL849" s="49" t="s">
        <v>116</v>
      </c>
      <c r="AM849" s="78">
        <v>791453</v>
      </c>
      <c r="AN849" s="65">
        <f>IFERROR(AM849/AJ839,"-")</f>
        <v>1.69839790686583E-3</v>
      </c>
      <c r="AO849" s="78">
        <v>10</v>
      </c>
      <c r="AP849" s="65">
        <f>IFERROR(AO849/AK839,"-")</f>
        <v>1.4771048744460856E-2</v>
      </c>
      <c r="AQ849" s="81">
        <f t="shared" si="76"/>
        <v>79145.3</v>
      </c>
      <c r="AR849" s="355"/>
      <c r="AS849" s="355"/>
      <c r="AT849" s="49" t="s">
        <v>116</v>
      </c>
      <c r="AU849" s="78">
        <v>35969</v>
      </c>
      <c r="AV849" s="65">
        <f>IFERROR(AU849/AR839,"-")</f>
        <v>6.5485984235190108E-5</v>
      </c>
      <c r="AW849" s="78">
        <v>7</v>
      </c>
      <c r="AX849" s="65">
        <f>IFERROR(AW849/AS839,"-")</f>
        <v>7.4309978768577496E-3</v>
      </c>
      <c r="AY849" s="192">
        <f t="shared" si="77"/>
        <v>5138.4285714285716</v>
      </c>
      <c r="AZ849" s="355"/>
      <c r="BA849" s="355"/>
      <c r="BB849" s="49" t="s">
        <v>116</v>
      </c>
      <c r="BC849" s="78">
        <v>698105</v>
      </c>
      <c r="BD849" s="65">
        <f>IFERROR(BC849/AZ839,"-")</f>
        <v>3.5623194518853802E-3</v>
      </c>
      <c r="BE849" s="78">
        <v>9</v>
      </c>
      <c r="BF849" s="65">
        <f>IFERROR(BE849/BA839,"-")</f>
        <v>5.6603773584905662E-2</v>
      </c>
      <c r="BG849" s="81">
        <f t="shared" si="78"/>
        <v>77567.222222222219</v>
      </c>
      <c r="BH849" s="355"/>
      <c r="BI849" s="355"/>
      <c r="BJ849" s="49" t="s">
        <v>116</v>
      </c>
      <c r="BK849" s="78">
        <v>5281</v>
      </c>
      <c r="BL849" s="65">
        <f>IFERROR(BK849/BH839,"-")</f>
        <v>1.2071641592618236E-5</v>
      </c>
      <c r="BM849" s="78">
        <v>1</v>
      </c>
      <c r="BN849" s="65">
        <f>IFERROR(BM849/BI839,"-")</f>
        <v>8.5543199315654401E-4</v>
      </c>
      <c r="BO849" s="192">
        <f t="shared" si="79"/>
        <v>5281</v>
      </c>
      <c r="BP849" s="286"/>
    </row>
    <row r="850" spans="2:68" s="10" customFormat="1" ht="13.15" customHeight="1">
      <c r="B850" s="379"/>
      <c r="C850" s="374"/>
      <c r="D850" s="355"/>
      <c r="E850" s="355"/>
      <c r="F850" s="49" t="s">
        <v>117</v>
      </c>
      <c r="G850" s="78">
        <v>33442</v>
      </c>
      <c r="H850" s="65">
        <f>IFERROR(G850/D839,"-")</f>
        <v>2.5927674951526134E-4</v>
      </c>
      <c r="I850" s="78">
        <v>3</v>
      </c>
      <c r="J850" s="65">
        <f>IFERROR(I850/E839,"-")</f>
        <v>1.7441860465116279E-2</v>
      </c>
      <c r="K850" s="81">
        <f t="shared" si="72"/>
        <v>11147.333333333334</v>
      </c>
      <c r="L850" s="355"/>
      <c r="M850" s="355"/>
      <c r="N850" s="49" t="s">
        <v>117</v>
      </c>
      <c r="O850" s="78">
        <v>1796141</v>
      </c>
      <c r="P850" s="65">
        <f>IFERROR(O850/L839,"-")</f>
        <v>1.6079690203429087E-3</v>
      </c>
      <c r="Q850" s="78">
        <v>8</v>
      </c>
      <c r="R850" s="65">
        <f>IFERROR(Q850/M839,"-")</f>
        <v>4.0547389761784085E-3</v>
      </c>
      <c r="S850" s="81">
        <f t="shared" si="73"/>
        <v>224517.625</v>
      </c>
      <c r="T850" s="355"/>
      <c r="U850" s="355"/>
      <c r="V850" s="49" t="s">
        <v>117</v>
      </c>
      <c r="W850" s="78">
        <v>0</v>
      </c>
      <c r="X850" s="65">
        <f>IFERROR(W850/T839,"-")</f>
        <v>0</v>
      </c>
      <c r="Y850" s="78">
        <v>0</v>
      </c>
      <c r="Z850" s="65">
        <f>IFERROR(Y850/U839,"-")</f>
        <v>0</v>
      </c>
      <c r="AA850" s="192" t="str">
        <f t="shared" si="74"/>
        <v>-</v>
      </c>
      <c r="AB850" s="355"/>
      <c r="AC850" s="355"/>
      <c r="AD850" s="49" t="s">
        <v>117</v>
      </c>
      <c r="AE850" s="78">
        <v>0</v>
      </c>
      <c r="AF850" s="65">
        <f>IFERROR(AE850/AB839,"-")</f>
        <v>0</v>
      </c>
      <c r="AG850" s="78">
        <v>0</v>
      </c>
      <c r="AH850" s="65">
        <f>IFERROR(AG850/AC839,"-")</f>
        <v>0</v>
      </c>
      <c r="AI850" s="81" t="str">
        <f t="shared" si="75"/>
        <v>-</v>
      </c>
      <c r="AJ850" s="355"/>
      <c r="AK850" s="355"/>
      <c r="AL850" s="49" t="s">
        <v>117</v>
      </c>
      <c r="AM850" s="78">
        <v>1411419</v>
      </c>
      <c r="AN850" s="65">
        <f>IFERROR(AM850/AJ839,"-")</f>
        <v>3.0287977622305592E-3</v>
      </c>
      <c r="AO850" s="78">
        <v>4</v>
      </c>
      <c r="AP850" s="65">
        <f>IFERROR(AO850/AK839,"-")</f>
        <v>5.9084194977843431E-3</v>
      </c>
      <c r="AQ850" s="81">
        <f t="shared" si="76"/>
        <v>352854.75</v>
      </c>
      <c r="AR850" s="355"/>
      <c r="AS850" s="355"/>
      <c r="AT850" s="49" t="s">
        <v>117</v>
      </c>
      <c r="AU850" s="78">
        <v>384722</v>
      </c>
      <c r="AV850" s="65">
        <f>IFERROR(AU850/AR839,"-")</f>
        <v>7.0043367418974134E-4</v>
      </c>
      <c r="AW850" s="78">
        <v>4</v>
      </c>
      <c r="AX850" s="65">
        <f>IFERROR(AW850/AS839,"-")</f>
        <v>4.246284501061571E-3</v>
      </c>
      <c r="AY850" s="192">
        <f t="shared" si="77"/>
        <v>96180.5</v>
      </c>
      <c r="AZ850" s="355"/>
      <c r="BA850" s="355"/>
      <c r="BB850" s="49" t="s">
        <v>117</v>
      </c>
      <c r="BC850" s="78">
        <v>1655725</v>
      </c>
      <c r="BD850" s="65">
        <f>IFERROR(BC850/AZ839,"-")</f>
        <v>8.4489029221577281E-3</v>
      </c>
      <c r="BE850" s="78">
        <v>5</v>
      </c>
      <c r="BF850" s="65">
        <f>IFERROR(BE850/BA839,"-")</f>
        <v>3.1446540880503145E-2</v>
      </c>
      <c r="BG850" s="81">
        <f t="shared" si="78"/>
        <v>331145</v>
      </c>
      <c r="BH850" s="355"/>
      <c r="BI850" s="355"/>
      <c r="BJ850" s="49" t="s">
        <v>117</v>
      </c>
      <c r="BK850" s="78">
        <v>0</v>
      </c>
      <c r="BL850" s="65">
        <f>IFERROR(BK850/BH839,"-")</f>
        <v>0</v>
      </c>
      <c r="BM850" s="78">
        <v>0</v>
      </c>
      <c r="BN850" s="65">
        <f>IFERROR(BM850/BI839,"-")</f>
        <v>0</v>
      </c>
      <c r="BO850" s="192" t="str">
        <f t="shared" si="79"/>
        <v>-</v>
      </c>
      <c r="BP850" s="286"/>
    </row>
    <row r="851" spans="2:68" s="10" customFormat="1" ht="13.15" customHeight="1">
      <c r="B851" s="379"/>
      <c r="C851" s="374"/>
      <c r="D851" s="355"/>
      <c r="E851" s="355"/>
      <c r="F851" s="49" t="s">
        <v>118</v>
      </c>
      <c r="G851" s="78">
        <v>3502525</v>
      </c>
      <c r="H851" s="65">
        <f>IFERROR(G851/D839,"-")</f>
        <v>2.715517304873933E-2</v>
      </c>
      <c r="I851" s="78">
        <v>32</v>
      </c>
      <c r="J851" s="65">
        <f>IFERROR(I851/E839,"-")</f>
        <v>0.18604651162790697</v>
      </c>
      <c r="K851" s="81">
        <f t="shared" si="72"/>
        <v>109453.90625</v>
      </c>
      <c r="L851" s="355"/>
      <c r="M851" s="355"/>
      <c r="N851" s="49" t="s">
        <v>118</v>
      </c>
      <c r="O851" s="78">
        <v>10263171</v>
      </c>
      <c r="P851" s="65">
        <f>IFERROR(O851/L839,"-")</f>
        <v>9.1879540740296833E-3</v>
      </c>
      <c r="Q851" s="78">
        <v>251</v>
      </c>
      <c r="R851" s="65">
        <f>IFERROR(Q851/M839,"-")</f>
        <v>0.12721743537759755</v>
      </c>
      <c r="S851" s="81">
        <f t="shared" si="73"/>
        <v>40889.127490039842</v>
      </c>
      <c r="T851" s="355"/>
      <c r="U851" s="355"/>
      <c r="V851" s="49" t="s">
        <v>118</v>
      </c>
      <c r="W851" s="78">
        <v>405126</v>
      </c>
      <c r="X851" s="65">
        <f>IFERROR(W851/T839,"-")</f>
        <v>1.6351919481551083E-2</v>
      </c>
      <c r="Y851" s="78">
        <v>12</v>
      </c>
      <c r="Z851" s="65">
        <f>IFERROR(Y851/U839,"-")</f>
        <v>0.11764705882352941</v>
      </c>
      <c r="AA851" s="192">
        <f t="shared" si="74"/>
        <v>33760.5</v>
      </c>
      <c r="AB851" s="355"/>
      <c r="AC851" s="355"/>
      <c r="AD851" s="49" t="s">
        <v>118</v>
      </c>
      <c r="AE851" s="78">
        <v>661424</v>
      </c>
      <c r="AF851" s="65">
        <f>IFERROR(AE851/AB839,"-")</f>
        <v>1.0544718410116951E-2</v>
      </c>
      <c r="AG851" s="78">
        <v>21</v>
      </c>
      <c r="AH851" s="65">
        <f>IFERROR(AG851/AC839,"-")</f>
        <v>9.2511013215859028E-2</v>
      </c>
      <c r="AI851" s="81">
        <f t="shared" si="75"/>
        <v>31496.380952380954</v>
      </c>
      <c r="AJ851" s="355"/>
      <c r="AK851" s="355"/>
      <c r="AL851" s="49" t="s">
        <v>118</v>
      </c>
      <c r="AM851" s="78">
        <v>4012532</v>
      </c>
      <c r="AN851" s="65">
        <f>IFERROR(AM851/AJ839,"-")</f>
        <v>8.6105883104014534E-3</v>
      </c>
      <c r="AO851" s="78">
        <v>101</v>
      </c>
      <c r="AP851" s="65">
        <f>IFERROR(AO851/AK839,"-")</f>
        <v>0.14918759231905465</v>
      </c>
      <c r="AQ851" s="81">
        <f t="shared" si="76"/>
        <v>39728.039603960395</v>
      </c>
      <c r="AR851" s="355"/>
      <c r="AS851" s="355"/>
      <c r="AT851" s="49" t="s">
        <v>118</v>
      </c>
      <c r="AU851" s="78">
        <v>5173830</v>
      </c>
      <c r="AV851" s="65">
        <f>IFERROR(AU851/AR839,"-")</f>
        <v>9.4195932557355946E-3</v>
      </c>
      <c r="AW851" s="78">
        <v>116</v>
      </c>
      <c r="AX851" s="65">
        <f>IFERROR(AW851/AS839,"-")</f>
        <v>0.12314225053078556</v>
      </c>
      <c r="AY851" s="192">
        <f t="shared" si="77"/>
        <v>44601.982758620688</v>
      </c>
      <c r="AZ851" s="355"/>
      <c r="BA851" s="355"/>
      <c r="BB851" s="49" t="s">
        <v>118</v>
      </c>
      <c r="BC851" s="78">
        <v>3359611</v>
      </c>
      <c r="BD851" s="65">
        <f>IFERROR(BC851/AZ839,"-")</f>
        <v>1.7143563813563998E-2</v>
      </c>
      <c r="BE851" s="78">
        <v>33</v>
      </c>
      <c r="BF851" s="65">
        <f>IFERROR(BE851/BA839,"-")</f>
        <v>0.20754716981132076</v>
      </c>
      <c r="BG851" s="81">
        <f t="shared" si="78"/>
        <v>101806.39393939394</v>
      </c>
      <c r="BH851" s="355"/>
      <c r="BI851" s="355"/>
      <c r="BJ851" s="49" t="s">
        <v>118</v>
      </c>
      <c r="BK851" s="78">
        <v>2609047</v>
      </c>
      <c r="BL851" s="65">
        <f>IFERROR(BK851/BH839,"-")</f>
        <v>5.963923552792242E-3</v>
      </c>
      <c r="BM851" s="78">
        <v>92</v>
      </c>
      <c r="BN851" s="65">
        <f>IFERROR(BM851/BI839,"-")</f>
        <v>7.8699743370402059E-2</v>
      </c>
      <c r="BO851" s="192">
        <f t="shared" si="79"/>
        <v>28359.206521739132</v>
      </c>
      <c r="BP851" s="286"/>
    </row>
    <row r="852" spans="2:68" s="10" customFormat="1" ht="13.15" customHeight="1">
      <c r="B852" s="379"/>
      <c r="C852" s="374"/>
      <c r="D852" s="355"/>
      <c r="E852" s="355"/>
      <c r="F852" s="49" t="s">
        <v>119</v>
      </c>
      <c r="G852" s="78">
        <v>3319684</v>
      </c>
      <c r="H852" s="65">
        <f>IFERROR(G852/D839,"-")</f>
        <v>2.5737601726506215E-2</v>
      </c>
      <c r="I852" s="78">
        <v>30</v>
      </c>
      <c r="J852" s="65">
        <f>IFERROR(I852/E839,"-")</f>
        <v>0.1744186046511628</v>
      </c>
      <c r="K852" s="81">
        <f t="shared" si="72"/>
        <v>110656.13333333333</v>
      </c>
      <c r="L852" s="355"/>
      <c r="M852" s="355"/>
      <c r="N852" s="49" t="s">
        <v>119</v>
      </c>
      <c r="O852" s="78">
        <v>11261041</v>
      </c>
      <c r="P852" s="65">
        <f>IFERROR(O852/L839,"-")</f>
        <v>1.0081282630267517E-2</v>
      </c>
      <c r="Q852" s="78">
        <v>143</v>
      </c>
      <c r="R852" s="65">
        <f>IFERROR(Q852/M839,"-")</f>
        <v>7.2478459199189049E-2</v>
      </c>
      <c r="S852" s="81">
        <f t="shared" si="73"/>
        <v>78748.538461538468</v>
      </c>
      <c r="T852" s="355"/>
      <c r="U852" s="355"/>
      <c r="V852" s="49" t="s">
        <v>119</v>
      </c>
      <c r="W852" s="78">
        <v>636881</v>
      </c>
      <c r="X852" s="65">
        <f>IFERROR(W852/T839,"-")</f>
        <v>2.5706142857604142E-2</v>
      </c>
      <c r="Y852" s="78">
        <v>9</v>
      </c>
      <c r="Z852" s="65">
        <f>IFERROR(Y852/U839,"-")</f>
        <v>8.8235294117647065E-2</v>
      </c>
      <c r="AA852" s="192">
        <f t="shared" si="74"/>
        <v>70764.555555555562</v>
      </c>
      <c r="AB852" s="355"/>
      <c r="AC852" s="355"/>
      <c r="AD852" s="49" t="s">
        <v>119</v>
      </c>
      <c r="AE852" s="78">
        <v>594465</v>
      </c>
      <c r="AF852" s="65">
        <f>IFERROR(AE852/AB839,"-")</f>
        <v>9.4772279652237789E-3</v>
      </c>
      <c r="AG852" s="78">
        <v>8</v>
      </c>
      <c r="AH852" s="65">
        <f>IFERROR(AG852/AC839,"-")</f>
        <v>3.5242290748898682E-2</v>
      </c>
      <c r="AI852" s="81">
        <f t="shared" si="75"/>
        <v>74308.125</v>
      </c>
      <c r="AJ852" s="355"/>
      <c r="AK852" s="355"/>
      <c r="AL852" s="49" t="s">
        <v>119</v>
      </c>
      <c r="AM852" s="78">
        <v>4220798</v>
      </c>
      <c r="AN852" s="65">
        <f>IFERROR(AM852/AJ839,"-")</f>
        <v>9.0575112969481213E-3</v>
      </c>
      <c r="AO852" s="78">
        <v>59</v>
      </c>
      <c r="AP852" s="65">
        <f>IFERROR(AO852/AK839,"-")</f>
        <v>8.7149187592319058E-2</v>
      </c>
      <c r="AQ852" s="81">
        <f t="shared" si="76"/>
        <v>71538.94915254238</v>
      </c>
      <c r="AR852" s="355"/>
      <c r="AS852" s="355"/>
      <c r="AT852" s="49" t="s">
        <v>119</v>
      </c>
      <c r="AU852" s="78">
        <v>5259159</v>
      </c>
      <c r="AV852" s="65">
        <f>IFERROR(AU852/AR839,"-")</f>
        <v>9.5749451851415979E-3</v>
      </c>
      <c r="AW852" s="78">
        <v>60</v>
      </c>
      <c r="AX852" s="65">
        <f>IFERROR(AW852/AS839,"-")</f>
        <v>6.3694267515923567E-2</v>
      </c>
      <c r="AY852" s="192">
        <f t="shared" si="77"/>
        <v>87652.65</v>
      </c>
      <c r="AZ852" s="355"/>
      <c r="BA852" s="355"/>
      <c r="BB852" s="49" t="s">
        <v>119</v>
      </c>
      <c r="BC852" s="78">
        <v>6282092</v>
      </c>
      <c r="BD852" s="65">
        <f>IFERROR(BC852/AZ839,"-")</f>
        <v>3.2056522342818819E-2</v>
      </c>
      <c r="BE852" s="78">
        <v>56</v>
      </c>
      <c r="BF852" s="65">
        <f>IFERROR(BE852/BA839,"-")</f>
        <v>0.3522012578616352</v>
      </c>
      <c r="BG852" s="81">
        <f t="shared" si="78"/>
        <v>112180.21428571429</v>
      </c>
      <c r="BH852" s="355"/>
      <c r="BI852" s="355"/>
      <c r="BJ852" s="49" t="s">
        <v>119</v>
      </c>
      <c r="BK852" s="78">
        <v>3796030</v>
      </c>
      <c r="BL852" s="65">
        <f>IFERROR(BK852/BH839,"-")</f>
        <v>8.6772038694994513E-3</v>
      </c>
      <c r="BM852" s="78">
        <v>53</v>
      </c>
      <c r="BN852" s="65">
        <f>IFERROR(BM852/BI839,"-")</f>
        <v>4.5337895637296836E-2</v>
      </c>
      <c r="BO852" s="192">
        <f t="shared" si="79"/>
        <v>71623.207547169804</v>
      </c>
      <c r="BP852" s="286"/>
    </row>
    <row r="853" spans="2:68" s="10" customFormat="1" ht="13.15" customHeight="1">
      <c r="B853" s="379"/>
      <c r="C853" s="374"/>
      <c r="D853" s="355"/>
      <c r="E853" s="355"/>
      <c r="F853" s="49" t="s">
        <v>120</v>
      </c>
      <c r="G853" s="78">
        <v>247364</v>
      </c>
      <c r="H853" s="65">
        <f>IFERROR(G853/D839,"-")</f>
        <v>1.9178199230636057E-3</v>
      </c>
      <c r="I853" s="78">
        <v>10</v>
      </c>
      <c r="J853" s="65">
        <f>IFERROR(I853/E839,"-")</f>
        <v>5.8139534883720929E-2</v>
      </c>
      <c r="K853" s="81">
        <f t="shared" si="72"/>
        <v>24736.400000000001</v>
      </c>
      <c r="L853" s="355"/>
      <c r="M853" s="355"/>
      <c r="N853" s="49" t="s">
        <v>120</v>
      </c>
      <c r="O853" s="78">
        <v>4899727</v>
      </c>
      <c r="P853" s="65">
        <f>IFERROR(O853/L839,"-")</f>
        <v>4.3864090982488006E-3</v>
      </c>
      <c r="Q853" s="78">
        <v>106</v>
      </c>
      <c r="R853" s="65">
        <f>IFERROR(Q853/M839,"-")</f>
        <v>5.3725291434363914E-2</v>
      </c>
      <c r="S853" s="81">
        <f t="shared" si="73"/>
        <v>46223.839622641506</v>
      </c>
      <c r="T853" s="355"/>
      <c r="U853" s="355"/>
      <c r="V853" s="49" t="s">
        <v>120</v>
      </c>
      <c r="W853" s="78">
        <v>611371</v>
      </c>
      <c r="X853" s="65">
        <f>IFERROR(W853/T839,"-")</f>
        <v>2.4676494140971866E-2</v>
      </c>
      <c r="Y853" s="78">
        <v>4</v>
      </c>
      <c r="Z853" s="65">
        <f>IFERROR(Y853/U839,"-")</f>
        <v>3.9215686274509803E-2</v>
      </c>
      <c r="AA853" s="192">
        <f t="shared" si="74"/>
        <v>152842.75</v>
      </c>
      <c r="AB853" s="355"/>
      <c r="AC853" s="355"/>
      <c r="AD853" s="49" t="s">
        <v>120</v>
      </c>
      <c r="AE853" s="78">
        <v>199292</v>
      </c>
      <c r="AF853" s="65">
        <f>IFERROR(AE853/AB839,"-")</f>
        <v>3.1772025529600186E-3</v>
      </c>
      <c r="AG853" s="78">
        <v>4</v>
      </c>
      <c r="AH853" s="65">
        <f>IFERROR(AG853/AC839,"-")</f>
        <v>1.7621145374449341E-2</v>
      </c>
      <c r="AI853" s="81">
        <f t="shared" si="75"/>
        <v>49823</v>
      </c>
      <c r="AJ853" s="355"/>
      <c r="AK853" s="355"/>
      <c r="AL853" s="49" t="s">
        <v>120</v>
      </c>
      <c r="AM853" s="78">
        <v>1780286</v>
      </c>
      <c r="AN853" s="65">
        <f>IFERROR(AM853/AJ839,"-")</f>
        <v>3.8203582727243954E-3</v>
      </c>
      <c r="AO853" s="78">
        <v>43</v>
      </c>
      <c r="AP853" s="65">
        <f>IFERROR(AO853/AK839,"-")</f>
        <v>6.3515509601181686E-2</v>
      </c>
      <c r="AQ853" s="81">
        <f t="shared" si="76"/>
        <v>41402</v>
      </c>
      <c r="AR853" s="355"/>
      <c r="AS853" s="355"/>
      <c r="AT853" s="49" t="s">
        <v>120</v>
      </c>
      <c r="AU853" s="78">
        <v>2244196</v>
      </c>
      <c r="AV853" s="65">
        <f>IFERROR(AU853/AR839,"-")</f>
        <v>4.0858345763484299E-3</v>
      </c>
      <c r="AW853" s="78">
        <v>53</v>
      </c>
      <c r="AX853" s="65">
        <f>IFERROR(AW853/AS839,"-")</f>
        <v>5.6263269639065819E-2</v>
      </c>
      <c r="AY853" s="192">
        <f t="shared" si="77"/>
        <v>42343.32075471698</v>
      </c>
      <c r="AZ853" s="355"/>
      <c r="BA853" s="355"/>
      <c r="BB853" s="49" t="s">
        <v>120</v>
      </c>
      <c r="BC853" s="78">
        <v>530292</v>
      </c>
      <c r="BD853" s="65">
        <f>IFERROR(BC853/AZ839,"-")</f>
        <v>2.705996242369274E-3</v>
      </c>
      <c r="BE853" s="78">
        <v>19</v>
      </c>
      <c r="BF853" s="65">
        <f>IFERROR(BE853/BA839,"-")</f>
        <v>0.11949685534591195</v>
      </c>
      <c r="BG853" s="81">
        <f t="shared" si="78"/>
        <v>27910.105263157893</v>
      </c>
      <c r="BH853" s="355"/>
      <c r="BI853" s="355"/>
      <c r="BJ853" s="49" t="s">
        <v>120</v>
      </c>
      <c r="BK853" s="78">
        <v>1304522</v>
      </c>
      <c r="BL853" s="65">
        <f>IFERROR(BK853/BH839,"-")</f>
        <v>2.9819583476018794E-3</v>
      </c>
      <c r="BM853" s="78">
        <v>38</v>
      </c>
      <c r="BN853" s="65">
        <f>IFERROR(BM853/BI839,"-")</f>
        <v>3.2506415739948676E-2</v>
      </c>
      <c r="BO853" s="192">
        <f t="shared" si="79"/>
        <v>34329.526315789473</v>
      </c>
      <c r="BP853" s="286"/>
    </row>
    <row r="854" spans="2:68" s="10" customFormat="1" ht="13.15" customHeight="1">
      <c r="B854" s="379"/>
      <c r="C854" s="374"/>
      <c r="D854" s="355"/>
      <c r="E854" s="355"/>
      <c r="F854" s="50" t="s">
        <v>121</v>
      </c>
      <c r="G854" s="79">
        <v>178136</v>
      </c>
      <c r="H854" s="66">
        <f>IFERROR(G854/D839,"-")</f>
        <v>1.3810933273025116E-3</v>
      </c>
      <c r="I854" s="79">
        <v>16</v>
      </c>
      <c r="J854" s="66">
        <f>IFERROR(I854/E839,"-")</f>
        <v>9.3023255813953487E-2</v>
      </c>
      <c r="K854" s="82">
        <f t="shared" si="72"/>
        <v>11133.5</v>
      </c>
      <c r="L854" s="355"/>
      <c r="M854" s="355"/>
      <c r="N854" s="50" t="s">
        <v>121</v>
      </c>
      <c r="O854" s="79">
        <v>1599465</v>
      </c>
      <c r="P854" s="66">
        <f>IFERROR(O854/L839,"-")</f>
        <v>1.4318977013067294E-3</v>
      </c>
      <c r="Q854" s="79">
        <v>144</v>
      </c>
      <c r="R854" s="66">
        <f>IFERROR(Q854/M839,"-")</f>
        <v>7.2985301571211358E-2</v>
      </c>
      <c r="S854" s="82">
        <f t="shared" si="73"/>
        <v>11107.395833333334</v>
      </c>
      <c r="T854" s="355"/>
      <c r="U854" s="355"/>
      <c r="V854" s="50" t="s">
        <v>121</v>
      </c>
      <c r="W854" s="79">
        <v>174372</v>
      </c>
      <c r="X854" s="66">
        <f>IFERROR(W854/T839,"-")</f>
        <v>7.0380990206430237E-3</v>
      </c>
      <c r="Y854" s="79">
        <v>1</v>
      </c>
      <c r="Z854" s="66">
        <f>IFERROR(Y854/U839,"-")</f>
        <v>9.8039215686274508E-3</v>
      </c>
      <c r="AA854" s="193">
        <f t="shared" si="74"/>
        <v>174372</v>
      </c>
      <c r="AB854" s="355"/>
      <c r="AC854" s="355"/>
      <c r="AD854" s="50" t="s">
        <v>121</v>
      </c>
      <c r="AE854" s="79">
        <v>43233</v>
      </c>
      <c r="AF854" s="66">
        <f>IFERROR(AE854/AB839,"-")</f>
        <v>6.8923989910342856E-4</v>
      </c>
      <c r="AG854" s="79">
        <v>10</v>
      </c>
      <c r="AH854" s="66">
        <f>IFERROR(AG854/AC839,"-")</f>
        <v>4.405286343612335E-2</v>
      </c>
      <c r="AI854" s="82">
        <f t="shared" si="75"/>
        <v>4323.3</v>
      </c>
      <c r="AJ854" s="355"/>
      <c r="AK854" s="355"/>
      <c r="AL854" s="50" t="s">
        <v>121</v>
      </c>
      <c r="AM854" s="79">
        <v>394378</v>
      </c>
      <c r="AN854" s="66">
        <f>IFERROR(AM854/AJ839,"-")</f>
        <v>8.4630517505642443E-4</v>
      </c>
      <c r="AO854" s="79">
        <v>57</v>
      </c>
      <c r="AP854" s="66">
        <f>IFERROR(AO854/AK839,"-")</f>
        <v>8.4194977843426888E-2</v>
      </c>
      <c r="AQ854" s="82">
        <f t="shared" si="76"/>
        <v>6918.9122807017548</v>
      </c>
      <c r="AR854" s="355"/>
      <c r="AS854" s="355"/>
      <c r="AT854" s="50" t="s">
        <v>121</v>
      </c>
      <c r="AU854" s="79">
        <v>984830</v>
      </c>
      <c r="AV854" s="66">
        <f>IFERROR(AU854/AR839,"-")</f>
        <v>1.793004027199596E-3</v>
      </c>
      <c r="AW854" s="79">
        <v>74</v>
      </c>
      <c r="AX854" s="66">
        <f>IFERROR(AW854/AS839,"-")</f>
        <v>7.8556263269639062E-2</v>
      </c>
      <c r="AY854" s="282">
        <f t="shared" si="77"/>
        <v>13308.513513513513</v>
      </c>
      <c r="AZ854" s="355"/>
      <c r="BA854" s="355"/>
      <c r="BB854" s="50" t="s">
        <v>121</v>
      </c>
      <c r="BC854" s="79">
        <v>553033</v>
      </c>
      <c r="BD854" s="66">
        <f>IFERROR(BC854/AZ839,"-")</f>
        <v>2.822039970254514E-3</v>
      </c>
      <c r="BE854" s="79">
        <v>20</v>
      </c>
      <c r="BF854" s="66">
        <f>IFERROR(BE854/BA839,"-")</f>
        <v>0.12578616352201258</v>
      </c>
      <c r="BG854" s="82">
        <f t="shared" si="78"/>
        <v>27651.65</v>
      </c>
      <c r="BH854" s="355"/>
      <c r="BI854" s="355"/>
      <c r="BJ854" s="50" t="s">
        <v>121</v>
      </c>
      <c r="BK854" s="79">
        <v>422485</v>
      </c>
      <c r="BL854" s="66">
        <f>IFERROR(BK854/BH839,"-")</f>
        <v>9.6574275672359688E-4</v>
      </c>
      <c r="BM854" s="79">
        <v>53</v>
      </c>
      <c r="BN854" s="66">
        <f>IFERROR(BM854/BI839,"-")</f>
        <v>4.5337895637296836E-2</v>
      </c>
      <c r="BO854" s="193">
        <f t="shared" si="79"/>
        <v>7971.4150943396226</v>
      </c>
      <c r="BP854" s="286"/>
    </row>
    <row r="855" spans="2:68" s="10" customFormat="1" ht="13.15" customHeight="1">
      <c r="B855" s="380"/>
      <c r="C855" s="375"/>
      <c r="D855" s="356"/>
      <c r="E855" s="356"/>
      <c r="F855" s="51" t="s">
        <v>71</v>
      </c>
      <c r="G855" s="74">
        <f>SUM(G839:G854)</f>
        <v>33769819</v>
      </c>
      <c r="H855" s="66">
        <f>IFERROR(G855/D839,"-")</f>
        <v>0.26181833927512449</v>
      </c>
      <c r="I855" s="79">
        <v>157</v>
      </c>
      <c r="J855" s="66">
        <f>IFERROR(I855/E839,"-")</f>
        <v>0.91279069767441856</v>
      </c>
      <c r="K855" s="82">
        <f t="shared" si="72"/>
        <v>215094.38853503185</v>
      </c>
      <c r="L855" s="356"/>
      <c r="M855" s="356"/>
      <c r="N855" s="51" t="s">
        <v>71</v>
      </c>
      <c r="O855" s="74">
        <f>SUM(O839:O854)</f>
        <v>226627017</v>
      </c>
      <c r="P855" s="66">
        <f>IFERROR(O855/L839,"-")</f>
        <v>0.20288452994989017</v>
      </c>
      <c r="Q855" s="79">
        <v>1504</v>
      </c>
      <c r="R855" s="66">
        <f>IFERROR(Q855/M839,"-")</f>
        <v>0.76229092752154082</v>
      </c>
      <c r="S855" s="82">
        <f t="shared" si="73"/>
        <v>150682.85704787233</v>
      </c>
      <c r="T855" s="356"/>
      <c r="U855" s="356"/>
      <c r="V855" s="51" t="s">
        <v>71</v>
      </c>
      <c r="W855" s="74">
        <f>SUM(W839:W854)</f>
        <v>2227153</v>
      </c>
      <c r="X855" s="66">
        <f>IFERROR(W855/T839,"-")</f>
        <v>8.9893580093834857E-2</v>
      </c>
      <c r="Y855" s="79">
        <v>44</v>
      </c>
      <c r="Z855" s="66">
        <f>IFERROR(Y855/U839,"-")</f>
        <v>0.43137254901960786</v>
      </c>
      <c r="AA855" s="193">
        <f t="shared" si="74"/>
        <v>50617.11363636364</v>
      </c>
      <c r="AB855" s="356"/>
      <c r="AC855" s="356"/>
      <c r="AD855" s="51" t="s">
        <v>71</v>
      </c>
      <c r="AE855" s="74">
        <f>SUM(AE839:AE854)</f>
        <v>3288500</v>
      </c>
      <c r="AF855" s="66">
        <f>IFERROR(AE855/AB839,"-")</f>
        <v>5.2426743649564567E-2</v>
      </c>
      <c r="AG855" s="79">
        <v>73</v>
      </c>
      <c r="AH855" s="66">
        <f>IFERROR(AG855/AC839,"-")</f>
        <v>0.32158590308370044</v>
      </c>
      <c r="AI855" s="82">
        <f t="shared" si="75"/>
        <v>45047.945205479453</v>
      </c>
      <c r="AJ855" s="356"/>
      <c r="AK855" s="356"/>
      <c r="AL855" s="51" t="s">
        <v>71</v>
      </c>
      <c r="AM855" s="74">
        <f>SUM(AM839:AM854)</f>
        <v>105151603</v>
      </c>
      <c r="AN855" s="66">
        <f>IFERROR(AM855/AJ839,"-")</f>
        <v>0.22564733779363616</v>
      </c>
      <c r="AO855" s="79">
        <v>592</v>
      </c>
      <c r="AP855" s="66">
        <f>IFERROR(AO855/AK839,"-")</f>
        <v>0.87444608567208271</v>
      </c>
      <c r="AQ855" s="82">
        <f t="shared" si="76"/>
        <v>177620.95101351352</v>
      </c>
      <c r="AR855" s="356"/>
      <c r="AS855" s="356"/>
      <c r="AT855" s="51" t="s">
        <v>71</v>
      </c>
      <c r="AU855" s="74">
        <f>SUM(AU839:AU854)</f>
        <v>113573863</v>
      </c>
      <c r="AV855" s="66">
        <f>IFERROR(AU855/AR839,"-")</f>
        <v>0.2067751731198432</v>
      </c>
      <c r="AW855" s="79">
        <v>778</v>
      </c>
      <c r="AX855" s="153">
        <f>IFERROR(AW855/AS839,"-")</f>
        <v>0.82590233545647562</v>
      </c>
      <c r="AY855" s="216">
        <f t="shared" si="77"/>
        <v>145981.82904884318</v>
      </c>
      <c r="AZ855" s="356"/>
      <c r="BA855" s="356"/>
      <c r="BB855" s="51" t="s">
        <v>71</v>
      </c>
      <c r="BC855" s="74">
        <f>SUM(BC839:BC854)</f>
        <v>49408764</v>
      </c>
      <c r="BD855" s="66">
        <f>IFERROR(BC855/AZ839,"-")</f>
        <v>0.25212511168207374</v>
      </c>
      <c r="BE855" s="79">
        <v>144</v>
      </c>
      <c r="BF855" s="66">
        <f>IFERROR(BE855/BA839,"-")</f>
        <v>0.90566037735849059</v>
      </c>
      <c r="BG855" s="82">
        <f t="shared" si="78"/>
        <v>343116.41666666669</v>
      </c>
      <c r="BH855" s="356"/>
      <c r="BI855" s="356"/>
      <c r="BJ855" s="51" t="s">
        <v>71</v>
      </c>
      <c r="BK855" s="74">
        <f>SUM(BK839:BK854)</f>
        <v>70888899</v>
      </c>
      <c r="BL855" s="66">
        <f>IFERROR(BK855/BH839,"-")</f>
        <v>0.1620422991144316</v>
      </c>
      <c r="BM855" s="79">
        <v>736</v>
      </c>
      <c r="BN855" s="66">
        <f>IFERROR(BM855/BI839,"-")</f>
        <v>0.62959794696321647</v>
      </c>
      <c r="BO855" s="193">
        <f t="shared" si="79"/>
        <v>96316.438858695648</v>
      </c>
      <c r="BP855" s="286"/>
    </row>
    <row r="856" spans="2:68" s="10" customFormat="1" ht="13.15" customHeight="1">
      <c r="B856" s="378">
        <v>51</v>
      </c>
      <c r="C856" s="373" t="s">
        <v>47</v>
      </c>
      <c r="D856" s="354">
        <v>295723790</v>
      </c>
      <c r="E856" s="354">
        <v>375</v>
      </c>
      <c r="F856" s="47" t="s">
        <v>107</v>
      </c>
      <c r="G856" s="77">
        <v>5255854</v>
      </c>
      <c r="H856" s="64">
        <f>IFERROR(G856/D856,"-")</f>
        <v>1.7772848102616295E-2</v>
      </c>
      <c r="I856" s="77">
        <v>76</v>
      </c>
      <c r="J856" s="64">
        <f>IFERROR(I856/E856,"-")</f>
        <v>0.20266666666666666</v>
      </c>
      <c r="K856" s="80">
        <f t="shared" si="72"/>
        <v>69155.973684210519</v>
      </c>
      <c r="L856" s="354">
        <v>2093077530</v>
      </c>
      <c r="M856" s="354">
        <v>3996</v>
      </c>
      <c r="N856" s="47" t="s">
        <v>107</v>
      </c>
      <c r="O856" s="77">
        <v>44315575</v>
      </c>
      <c r="P856" s="64">
        <f>IFERROR(O856/L856,"-")</f>
        <v>2.1172447921697386E-2</v>
      </c>
      <c r="Q856" s="77">
        <v>729</v>
      </c>
      <c r="R856" s="64">
        <f>IFERROR(Q856/M856,"-")</f>
        <v>0.18243243243243243</v>
      </c>
      <c r="S856" s="80">
        <f t="shared" si="73"/>
        <v>60789.540466392318</v>
      </c>
      <c r="T856" s="354">
        <v>60263470</v>
      </c>
      <c r="U856" s="354">
        <v>186</v>
      </c>
      <c r="V856" s="47" t="s">
        <v>107</v>
      </c>
      <c r="W856" s="77">
        <v>1045960</v>
      </c>
      <c r="X856" s="64">
        <f>IFERROR(W856/T856,"-")</f>
        <v>1.7356451594971217E-2</v>
      </c>
      <c r="Y856" s="77">
        <v>22</v>
      </c>
      <c r="Z856" s="64">
        <f>IFERROR(Y856/U856,"-")</f>
        <v>0.11827956989247312</v>
      </c>
      <c r="AA856" s="191">
        <f t="shared" si="74"/>
        <v>47543.63636363636</v>
      </c>
      <c r="AB856" s="354">
        <v>110081940</v>
      </c>
      <c r="AC856" s="354">
        <v>418</v>
      </c>
      <c r="AD856" s="47" t="s">
        <v>107</v>
      </c>
      <c r="AE856" s="77">
        <v>1617709</v>
      </c>
      <c r="AF856" s="64">
        <f>IFERROR(AE856/AB856,"-")</f>
        <v>1.469549864401009E-2</v>
      </c>
      <c r="AG856" s="77">
        <v>47</v>
      </c>
      <c r="AH856" s="64">
        <f>IFERROR(AG856/AC856,"-")</f>
        <v>0.11244019138755981</v>
      </c>
      <c r="AI856" s="80">
        <f t="shared" si="75"/>
        <v>34419.340425531918</v>
      </c>
      <c r="AJ856" s="354">
        <v>858313940</v>
      </c>
      <c r="AK856" s="354">
        <v>1402</v>
      </c>
      <c r="AL856" s="47" t="s">
        <v>107</v>
      </c>
      <c r="AM856" s="77">
        <v>12671506</v>
      </c>
      <c r="AN856" s="64">
        <f>IFERROR(AM856/AJ856,"-")</f>
        <v>1.4763253175172712E-2</v>
      </c>
      <c r="AO856" s="77">
        <v>289</v>
      </c>
      <c r="AP856" s="64">
        <f>IFERROR(AO856/AK856,"-")</f>
        <v>0.20613409415121256</v>
      </c>
      <c r="AQ856" s="80">
        <f t="shared" si="76"/>
        <v>43846.041522491352</v>
      </c>
      <c r="AR856" s="354">
        <v>1027205460</v>
      </c>
      <c r="AS856" s="354">
        <v>1961</v>
      </c>
      <c r="AT856" s="47" t="s">
        <v>107</v>
      </c>
      <c r="AU856" s="77">
        <v>25095310</v>
      </c>
      <c r="AV856" s="64">
        <f>IFERROR(AU856/AR856,"-")</f>
        <v>2.4430662586236641E-2</v>
      </c>
      <c r="AW856" s="80">
        <v>358</v>
      </c>
      <c r="AX856" s="64">
        <f>IFERROR(AW856/AS856,"-")</f>
        <v>0.18255991840897501</v>
      </c>
      <c r="AY856" s="283">
        <f t="shared" si="77"/>
        <v>70098.631284916206</v>
      </c>
      <c r="AZ856" s="354">
        <v>254388350</v>
      </c>
      <c r="BA856" s="354">
        <v>197</v>
      </c>
      <c r="BB856" s="47" t="s">
        <v>107</v>
      </c>
      <c r="BC856" s="77">
        <v>17280656</v>
      </c>
      <c r="BD856" s="64">
        <f>IFERROR(BC856/AZ856,"-")</f>
        <v>6.7930217716338032E-2</v>
      </c>
      <c r="BE856" s="77">
        <v>81</v>
      </c>
      <c r="BF856" s="64">
        <f>IFERROR(BE856/BA856,"-")</f>
        <v>0.41116751269035534</v>
      </c>
      <c r="BG856" s="80">
        <f t="shared" si="78"/>
        <v>213341.43209876542</v>
      </c>
      <c r="BH856" s="354">
        <v>796002960</v>
      </c>
      <c r="BI856" s="354">
        <v>1906</v>
      </c>
      <c r="BJ856" s="47" t="s">
        <v>107</v>
      </c>
      <c r="BK856" s="77">
        <v>16058609</v>
      </c>
      <c r="BL856" s="64">
        <f>IFERROR(BK856/BH856,"-")</f>
        <v>2.0174056890441713E-2</v>
      </c>
      <c r="BM856" s="77">
        <v>249</v>
      </c>
      <c r="BN856" s="64">
        <f>IFERROR(BM856/BI856,"-")</f>
        <v>0.13064008394543547</v>
      </c>
      <c r="BO856" s="191">
        <f t="shared" si="79"/>
        <v>64492.405622489961</v>
      </c>
      <c r="BP856" s="286"/>
    </row>
    <row r="857" spans="2:68" s="10" customFormat="1" ht="13.15" customHeight="1">
      <c r="B857" s="379"/>
      <c r="C857" s="374"/>
      <c r="D857" s="355"/>
      <c r="E857" s="355"/>
      <c r="F857" s="48" t="s">
        <v>108</v>
      </c>
      <c r="G857" s="78">
        <v>4671939</v>
      </c>
      <c r="H857" s="65">
        <f>IFERROR(G857/D856,"-")</f>
        <v>1.5798319776707852E-2</v>
      </c>
      <c r="I857" s="78">
        <v>99</v>
      </c>
      <c r="J857" s="65">
        <f>IFERROR(I857/E856,"-")</f>
        <v>0.26400000000000001</v>
      </c>
      <c r="K857" s="81">
        <f t="shared" si="72"/>
        <v>47191.303030303032</v>
      </c>
      <c r="L857" s="355"/>
      <c r="M857" s="355"/>
      <c r="N857" s="48" t="s">
        <v>108</v>
      </c>
      <c r="O857" s="78">
        <v>41298586</v>
      </c>
      <c r="P857" s="65">
        <f>IFERROR(O857/L856,"-")</f>
        <v>1.9731034998975886E-2</v>
      </c>
      <c r="Q857" s="78">
        <v>806</v>
      </c>
      <c r="R857" s="65">
        <f>IFERROR(Q857/M856,"-")</f>
        <v>0.20170170170170171</v>
      </c>
      <c r="S857" s="81">
        <f t="shared" si="73"/>
        <v>51238.940446650122</v>
      </c>
      <c r="T857" s="355"/>
      <c r="U857" s="355"/>
      <c r="V857" s="48" t="s">
        <v>108</v>
      </c>
      <c r="W857" s="78">
        <v>391589</v>
      </c>
      <c r="X857" s="65">
        <f>IFERROR(W857/T856,"-")</f>
        <v>6.4979497529763881E-3</v>
      </c>
      <c r="Y857" s="78">
        <v>26</v>
      </c>
      <c r="Z857" s="65">
        <f>IFERROR(Y857/U856,"-")</f>
        <v>0.13978494623655913</v>
      </c>
      <c r="AA857" s="192">
        <f t="shared" si="74"/>
        <v>15061.115384615385</v>
      </c>
      <c r="AB857" s="355"/>
      <c r="AC857" s="355"/>
      <c r="AD857" s="48" t="s">
        <v>108</v>
      </c>
      <c r="AE857" s="78">
        <v>3801133</v>
      </c>
      <c r="AF857" s="65">
        <f>IFERROR(AE857/AB856,"-")</f>
        <v>3.4530032810104909E-2</v>
      </c>
      <c r="AG857" s="78">
        <v>61</v>
      </c>
      <c r="AH857" s="65">
        <f>IFERROR(AG857/AC856,"-")</f>
        <v>0.145933014354067</v>
      </c>
      <c r="AI857" s="81">
        <f t="shared" si="75"/>
        <v>62313.655737704918</v>
      </c>
      <c r="AJ857" s="355"/>
      <c r="AK857" s="355"/>
      <c r="AL857" s="48" t="s">
        <v>108</v>
      </c>
      <c r="AM857" s="78">
        <v>21102918</v>
      </c>
      <c r="AN857" s="65">
        <f>IFERROR(AM857/AJ856,"-")</f>
        <v>2.4586479394707254E-2</v>
      </c>
      <c r="AO857" s="78">
        <v>304</v>
      </c>
      <c r="AP857" s="65">
        <f>IFERROR(AO857/AK856,"-")</f>
        <v>0.21683309557774608</v>
      </c>
      <c r="AQ857" s="81">
        <f t="shared" si="76"/>
        <v>69417.493421052626</v>
      </c>
      <c r="AR857" s="355"/>
      <c r="AS857" s="355"/>
      <c r="AT857" s="48" t="s">
        <v>108</v>
      </c>
      <c r="AU857" s="78">
        <v>15825790</v>
      </c>
      <c r="AV857" s="65">
        <f>IFERROR(AU857/AR856,"-")</f>
        <v>1.540664513212381E-2</v>
      </c>
      <c r="AW857" s="81">
        <v>408</v>
      </c>
      <c r="AX857" s="65">
        <f>IFERROR(AW857/AS856,"-")</f>
        <v>0.20805711371749108</v>
      </c>
      <c r="AY857" s="284">
        <f t="shared" si="77"/>
        <v>38788.700980392154</v>
      </c>
      <c r="AZ857" s="355"/>
      <c r="BA857" s="355"/>
      <c r="BB857" s="48" t="s">
        <v>108</v>
      </c>
      <c r="BC857" s="78">
        <v>2699033</v>
      </c>
      <c r="BD857" s="65">
        <f>IFERROR(BC857/AZ856,"-")</f>
        <v>1.0609892316216524E-2</v>
      </c>
      <c r="BE857" s="78">
        <v>37</v>
      </c>
      <c r="BF857" s="65">
        <f>IFERROR(BE857/BA856,"-")</f>
        <v>0.18781725888324874</v>
      </c>
      <c r="BG857" s="81">
        <f t="shared" si="78"/>
        <v>72946.83783783784</v>
      </c>
      <c r="BH857" s="355"/>
      <c r="BI857" s="355"/>
      <c r="BJ857" s="48" t="s">
        <v>108</v>
      </c>
      <c r="BK857" s="78">
        <v>18668519</v>
      </c>
      <c r="BL857" s="65">
        <f>IFERROR(BK857/BH856,"-")</f>
        <v>2.3452826105068755E-2</v>
      </c>
      <c r="BM857" s="78">
        <v>325</v>
      </c>
      <c r="BN857" s="65">
        <f>IFERROR(BM857/BI856,"-")</f>
        <v>0.17051416579223505</v>
      </c>
      <c r="BO857" s="192">
        <f t="shared" si="79"/>
        <v>57441.596923076926</v>
      </c>
      <c r="BP857" s="286"/>
    </row>
    <row r="858" spans="2:68" s="10" customFormat="1" ht="13.15" customHeight="1">
      <c r="B858" s="379"/>
      <c r="C858" s="374"/>
      <c r="D858" s="355"/>
      <c r="E858" s="355"/>
      <c r="F858" s="49" t="s">
        <v>109</v>
      </c>
      <c r="G858" s="78">
        <v>6766398</v>
      </c>
      <c r="H858" s="65">
        <f>IFERROR(G858/D856,"-")</f>
        <v>2.28808037391919E-2</v>
      </c>
      <c r="I858" s="78">
        <v>127</v>
      </c>
      <c r="J858" s="65">
        <f>IFERROR(I858/E856,"-")</f>
        <v>0.33866666666666667</v>
      </c>
      <c r="K858" s="81">
        <f t="shared" si="72"/>
        <v>53278.72440944882</v>
      </c>
      <c r="L858" s="355"/>
      <c r="M858" s="355"/>
      <c r="N858" s="49" t="s">
        <v>109</v>
      </c>
      <c r="O858" s="78">
        <v>40078902</v>
      </c>
      <c r="P858" s="65">
        <f>IFERROR(O858/L856,"-")</f>
        <v>1.9148312198449716E-2</v>
      </c>
      <c r="Q858" s="78">
        <v>1106</v>
      </c>
      <c r="R858" s="65">
        <f>IFERROR(Q858/M856,"-")</f>
        <v>0.27677677677677676</v>
      </c>
      <c r="S858" s="81">
        <f t="shared" si="73"/>
        <v>36237.705244122968</v>
      </c>
      <c r="T858" s="355"/>
      <c r="U858" s="355"/>
      <c r="V858" s="49" t="s">
        <v>109</v>
      </c>
      <c r="W858" s="78">
        <v>0</v>
      </c>
      <c r="X858" s="65">
        <f>IFERROR(W858/T856,"-")</f>
        <v>0</v>
      </c>
      <c r="Y858" s="78">
        <v>0</v>
      </c>
      <c r="Z858" s="65">
        <f>IFERROR(Y858/U856,"-")</f>
        <v>0</v>
      </c>
      <c r="AA858" s="192" t="str">
        <f t="shared" si="74"/>
        <v>-</v>
      </c>
      <c r="AB858" s="355"/>
      <c r="AC858" s="355"/>
      <c r="AD858" s="49" t="s">
        <v>109</v>
      </c>
      <c r="AE858" s="78">
        <v>0</v>
      </c>
      <c r="AF858" s="65">
        <f>IFERROR(AE858/AB856,"-")</f>
        <v>0</v>
      </c>
      <c r="AG858" s="78">
        <v>0</v>
      </c>
      <c r="AH858" s="65">
        <f>IFERROR(AG858/AC856,"-")</f>
        <v>0</v>
      </c>
      <c r="AI858" s="81" t="str">
        <f t="shared" si="75"/>
        <v>-</v>
      </c>
      <c r="AJ858" s="355"/>
      <c r="AK858" s="355"/>
      <c r="AL858" s="49" t="s">
        <v>109</v>
      </c>
      <c r="AM858" s="78">
        <v>18077309</v>
      </c>
      <c r="AN858" s="65">
        <f>IFERROR(AM858/AJ856,"-")</f>
        <v>2.1061418389639576E-2</v>
      </c>
      <c r="AO858" s="78">
        <v>485</v>
      </c>
      <c r="AP858" s="65">
        <f>IFERROR(AO858/AK856,"-")</f>
        <v>0.34593437945791727</v>
      </c>
      <c r="AQ858" s="81">
        <f t="shared" si="76"/>
        <v>37272.802061855669</v>
      </c>
      <c r="AR858" s="355"/>
      <c r="AS858" s="355"/>
      <c r="AT858" s="49" t="s">
        <v>109</v>
      </c>
      <c r="AU858" s="78">
        <v>22001593</v>
      </c>
      <c r="AV858" s="65">
        <f>IFERROR(AU858/AR856,"-")</f>
        <v>2.1418882450254889E-2</v>
      </c>
      <c r="AW858" s="81">
        <v>621</v>
      </c>
      <c r="AX858" s="65">
        <f>IFERROR(AW858/AS856,"-")</f>
        <v>0.31667516573176951</v>
      </c>
      <c r="AY858" s="284">
        <f t="shared" si="77"/>
        <v>35429.296296296299</v>
      </c>
      <c r="AZ858" s="355"/>
      <c r="BA858" s="355"/>
      <c r="BB858" s="49" t="s">
        <v>109</v>
      </c>
      <c r="BC858" s="78">
        <v>2659578</v>
      </c>
      <c r="BD858" s="65">
        <f>IFERROR(BC858/AZ856,"-")</f>
        <v>1.0454794804872157E-2</v>
      </c>
      <c r="BE858" s="78">
        <v>46</v>
      </c>
      <c r="BF858" s="65">
        <f>IFERROR(BE858/BA856,"-")</f>
        <v>0.233502538071066</v>
      </c>
      <c r="BG858" s="81">
        <f t="shared" si="78"/>
        <v>57816.913043478264</v>
      </c>
      <c r="BH858" s="355"/>
      <c r="BI858" s="355"/>
      <c r="BJ858" s="49" t="s">
        <v>109</v>
      </c>
      <c r="BK858" s="78">
        <v>9406112</v>
      </c>
      <c r="BL858" s="65">
        <f>IFERROR(BK858/BH856,"-")</f>
        <v>1.1816679676668539E-2</v>
      </c>
      <c r="BM858" s="78">
        <v>316</v>
      </c>
      <c r="BN858" s="65">
        <f>IFERROR(BM858/BI856,"-")</f>
        <v>0.16579223504721929</v>
      </c>
      <c r="BO858" s="192">
        <f t="shared" si="79"/>
        <v>29766.177215189873</v>
      </c>
      <c r="BP858" s="286"/>
    </row>
    <row r="859" spans="2:68" s="10" customFormat="1" ht="13.15" customHeight="1">
      <c r="B859" s="379"/>
      <c r="C859" s="374"/>
      <c r="D859" s="355"/>
      <c r="E859" s="355"/>
      <c r="F859" s="49" t="s">
        <v>110</v>
      </c>
      <c r="G859" s="78">
        <v>2277909</v>
      </c>
      <c r="H859" s="65">
        <f>IFERROR(G859/D856,"-")</f>
        <v>7.702826343460565E-3</v>
      </c>
      <c r="I859" s="78">
        <v>18</v>
      </c>
      <c r="J859" s="65">
        <f>IFERROR(I859/E856,"-")</f>
        <v>4.8000000000000001E-2</v>
      </c>
      <c r="K859" s="81">
        <f t="shared" si="72"/>
        <v>126550.5</v>
      </c>
      <c r="L859" s="355"/>
      <c r="M859" s="355"/>
      <c r="N859" s="49" t="s">
        <v>110</v>
      </c>
      <c r="O859" s="78">
        <v>5921059</v>
      </c>
      <c r="P859" s="65">
        <f>IFERROR(O859/L856,"-")</f>
        <v>2.8288770555001848E-3</v>
      </c>
      <c r="Q859" s="78">
        <v>181</v>
      </c>
      <c r="R859" s="65">
        <f>IFERROR(Q859/M856,"-")</f>
        <v>4.5295295295295294E-2</v>
      </c>
      <c r="S859" s="81">
        <f t="shared" si="73"/>
        <v>32713.033149171271</v>
      </c>
      <c r="T859" s="355"/>
      <c r="U859" s="355"/>
      <c r="V859" s="49" t="s">
        <v>110</v>
      </c>
      <c r="W859" s="78">
        <v>0</v>
      </c>
      <c r="X859" s="65">
        <f>IFERROR(W859/T856,"-")</f>
        <v>0</v>
      </c>
      <c r="Y859" s="78">
        <v>0</v>
      </c>
      <c r="Z859" s="65">
        <f>IFERROR(Y859/U856,"-")</f>
        <v>0</v>
      </c>
      <c r="AA859" s="192" t="str">
        <f t="shared" si="74"/>
        <v>-</v>
      </c>
      <c r="AB859" s="355"/>
      <c r="AC859" s="355"/>
      <c r="AD859" s="49" t="s">
        <v>110</v>
      </c>
      <c r="AE859" s="78">
        <v>0</v>
      </c>
      <c r="AF859" s="65">
        <f>IFERROR(AE859/AB856,"-")</f>
        <v>0</v>
      </c>
      <c r="AG859" s="78">
        <v>0</v>
      </c>
      <c r="AH859" s="65">
        <f>IFERROR(AG859/AC856,"-")</f>
        <v>0</v>
      </c>
      <c r="AI859" s="81" t="str">
        <f t="shared" si="75"/>
        <v>-</v>
      </c>
      <c r="AJ859" s="355"/>
      <c r="AK859" s="355"/>
      <c r="AL859" s="49" t="s">
        <v>110</v>
      </c>
      <c r="AM859" s="78">
        <v>2226539</v>
      </c>
      <c r="AN859" s="65">
        <f>IFERROR(AM859/AJ856,"-")</f>
        <v>2.594084630618955E-3</v>
      </c>
      <c r="AO859" s="78">
        <v>76</v>
      </c>
      <c r="AP859" s="65">
        <f>IFERROR(AO859/AK856,"-")</f>
        <v>5.4208273894436519E-2</v>
      </c>
      <c r="AQ859" s="81">
        <f t="shared" si="76"/>
        <v>29296.565789473683</v>
      </c>
      <c r="AR859" s="355"/>
      <c r="AS859" s="355"/>
      <c r="AT859" s="49" t="s">
        <v>110</v>
      </c>
      <c r="AU859" s="78">
        <v>3694520</v>
      </c>
      <c r="AV859" s="65">
        <f>IFERROR(AU859/AR856,"-")</f>
        <v>3.5966709133341251E-3</v>
      </c>
      <c r="AW859" s="81">
        <v>105</v>
      </c>
      <c r="AX859" s="65">
        <f>IFERROR(AW859/AS856,"-")</f>
        <v>5.3544110147883732E-2</v>
      </c>
      <c r="AY859" s="284">
        <f t="shared" si="77"/>
        <v>35185.904761904763</v>
      </c>
      <c r="AZ859" s="355"/>
      <c r="BA859" s="355"/>
      <c r="BB859" s="49" t="s">
        <v>110</v>
      </c>
      <c r="BC859" s="78">
        <v>32362</v>
      </c>
      <c r="BD859" s="65">
        <f>IFERROR(BC859/AZ856,"-")</f>
        <v>1.2721494518125534E-4</v>
      </c>
      <c r="BE859" s="78">
        <v>7</v>
      </c>
      <c r="BF859" s="65">
        <f>IFERROR(BE859/BA856,"-")</f>
        <v>3.553299492385787E-2</v>
      </c>
      <c r="BG859" s="81">
        <f t="shared" si="78"/>
        <v>4623.1428571428569</v>
      </c>
      <c r="BH859" s="355"/>
      <c r="BI859" s="355"/>
      <c r="BJ859" s="49" t="s">
        <v>110</v>
      </c>
      <c r="BK859" s="78">
        <v>452851</v>
      </c>
      <c r="BL859" s="65">
        <f>IFERROR(BK859/BH856,"-")</f>
        <v>5.6890617592678301E-4</v>
      </c>
      <c r="BM859" s="78">
        <v>36</v>
      </c>
      <c r="BN859" s="65">
        <f>IFERROR(BM859/BI856,"-")</f>
        <v>1.888772298006296E-2</v>
      </c>
      <c r="BO859" s="192">
        <f t="shared" si="79"/>
        <v>12579.194444444445</v>
      </c>
      <c r="BP859" s="286"/>
    </row>
    <row r="860" spans="2:68" s="10" customFormat="1" ht="13.15" customHeight="1">
      <c r="B860" s="379"/>
      <c r="C860" s="374"/>
      <c r="D860" s="355"/>
      <c r="E860" s="355"/>
      <c r="F860" s="49" t="s">
        <v>111</v>
      </c>
      <c r="G860" s="78">
        <v>8266865</v>
      </c>
      <c r="H860" s="65">
        <f>IFERROR(G860/D856,"-")</f>
        <v>2.7954683659370119E-2</v>
      </c>
      <c r="I860" s="78">
        <v>136</v>
      </c>
      <c r="J860" s="65">
        <f>IFERROR(I860/E856,"-")</f>
        <v>0.36266666666666669</v>
      </c>
      <c r="K860" s="81">
        <f t="shared" si="72"/>
        <v>60785.772058823532</v>
      </c>
      <c r="L860" s="355"/>
      <c r="M860" s="355"/>
      <c r="N860" s="49" t="s">
        <v>111</v>
      </c>
      <c r="O860" s="78">
        <v>46041541</v>
      </c>
      <c r="P860" s="65">
        <f>IFERROR(O860/L856,"-")</f>
        <v>2.1997054738818012E-2</v>
      </c>
      <c r="Q860" s="78">
        <v>1236</v>
      </c>
      <c r="R860" s="65">
        <f>IFERROR(Q860/M856,"-")</f>
        <v>0.30930930930930933</v>
      </c>
      <c r="S860" s="81">
        <f t="shared" si="73"/>
        <v>37250.437702265372</v>
      </c>
      <c r="T860" s="355"/>
      <c r="U860" s="355"/>
      <c r="V860" s="49" t="s">
        <v>111</v>
      </c>
      <c r="W860" s="78">
        <v>0</v>
      </c>
      <c r="X860" s="65">
        <f>IFERROR(W860/T856,"-")</f>
        <v>0</v>
      </c>
      <c r="Y860" s="78">
        <v>0</v>
      </c>
      <c r="Z860" s="65">
        <f>IFERROR(Y860/U856,"-")</f>
        <v>0</v>
      </c>
      <c r="AA860" s="192" t="str">
        <f t="shared" si="74"/>
        <v>-</v>
      </c>
      <c r="AB860" s="355"/>
      <c r="AC860" s="355"/>
      <c r="AD860" s="49" t="s">
        <v>111</v>
      </c>
      <c r="AE860" s="78">
        <v>0</v>
      </c>
      <c r="AF860" s="65">
        <f>IFERROR(AE860/AB856,"-")</f>
        <v>0</v>
      </c>
      <c r="AG860" s="78">
        <v>0</v>
      </c>
      <c r="AH860" s="65">
        <f>IFERROR(AG860/AC856,"-")</f>
        <v>0</v>
      </c>
      <c r="AI860" s="81" t="str">
        <f t="shared" si="75"/>
        <v>-</v>
      </c>
      <c r="AJ860" s="355"/>
      <c r="AK860" s="355"/>
      <c r="AL860" s="49" t="s">
        <v>111</v>
      </c>
      <c r="AM860" s="78">
        <v>24552812</v>
      </c>
      <c r="AN860" s="65">
        <f>IFERROR(AM860/AJ856,"-")</f>
        <v>2.8605864189972262E-2</v>
      </c>
      <c r="AO860" s="78">
        <v>566</v>
      </c>
      <c r="AP860" s="65">
        <f>IFERROR(AO860/AK856,"-")</f>
        <v>0.4037089871611983</v>
      </c>
      <c r="AQ860" s="81">
        <f t="shared" si="76"/>
        <v>43379.526501766784</v>
      </c>
      <c r="AR860" s="355"/>
      <c r="AS860" s="355"/>
      <c r="AT860" s="49" t="s">
        <v>111</v>
      </c>
      <c r="AU860" s="78">
        <v>21488729</v>
      </c>
      <c r="AV860" s="65">
        <f>IFERROR(AU860/AR856,"-")</f>
        <v>2.0919601615045934E-2</v>
      </c>
      <c r="AW860" s="81">
        <v>670</v>
      </c>
      <c r="AX860" s="65">
        <f>IFERROR(AW860/AS856,"-")</f>
        <v>0.34166241713411527</v>
      </c>
      <c r="AY860" s="284">
        <f t="shared" si="77"/>
        <v>32072.729850746269</v>
      </c>
      <c r="AZ860" s="355"/>
      <c r="BA860" s="355"/>
      <c r="BB860" s="49" t="s">
        <v>111</v>
      </c>
      <c r="BC860" s="78">
        <v>2327144</v>
      </c>
      <c r="BD860" s="65">
        <f>IFERROR(BC860/AZ856,"-")</f>
        <v>9.1479975399816858E-3</v>
      </c>
      <c r="BE860" s="78">
        <v>59</v>
      </c>
      <c r="BF860" s="65">
        <f>IFERROR(BE860/BA856,"-")</f>
        <v>0.29949238578680204</v>
      </c>
      <c r="BG860" s="81">
        <f t="shared" si="78"/>
        <v>39443.118644067799</v>
      </c>
      <c r="BH860" s="355"/>
      <c r="BI860" s="355"/>
      <c r="BJ860" s="49" t="s">
        <v>111</v>
      </c>
      <c r="BK860" s="78">
        <v>11929797</v>
      </c>
      <c r="BL860" s="65">
        <f>IFERROR(BK860/BH856,"-")</f>
        <v>1.4987126429781115E-2</v>
      </c>
      <c r="BM860" s="78">
        <v>379</v>
      </c>
      <c r="BN860" s="65">
        <f>IFERROR(BM860/BI856,"-")</f>
        <v>0.19884575026232948</v>
      </c>
      <c r="BO860" s="192">
        <f t="shared" si="79"/>
        <v>31477.036939313984</v>
      </c>
      <c r="BP860" s="286"/>
    </row>
    <row r="861" spans="2:68" s="10" customFormat="1" ht="13.15" customHeight="1">
      <c r="B861" s="379"/>
      <c r="C861" s="374"/>
      <c r="D861" s="355"/>
      <c r="E861" s="355"/>
      <c r="F861" s="49" t="s">
        <v>112</v>
      </c>
      <c r="G861" s="78">
        <v>12945791</v>
      </c>
      <c r="H861" s="65">
        <f>IFERROR(G861/D856,"-")</f>
        <v>4.3776630212942966E-2</v>
      </c>
      <c r="I861" s="78">
        <v>159</v>
      </c>
      <c r="J861" s="65">
        <f>IFERROR(I861/E856,"-")</f>
        <v>0.42399999999999999</v>
      </c>
      <c r="K861" s="81">
        <f t="shared" si="72"/>
        <v>81420.06918238994</v>
      </c>
      <c r="L861" s="355"/>
      <c r="M861" s="355"/>
      <c r="N861" s="49" t="s">
        <v>112</v>
      </c>
      <c r="O861" s="78">
        <v>75749436</v>
      </c>
      <c r="P861" s="65">
        <f>IFERROR(O861/L856,"-")</f>
        <v>3.6190458745214281E-2</v>
      </c>
      <c r="Q861" s="78">
        <v>1372</v>
      </c>
      <c r="R861" s="65">
        <f>IFERROR(Q861/M856,"-")</f>
        <v>0.34334334334334332</v>
      </c>
      <c r="S861" s="81">
        <f t="shared" si="73"/>
        <v>55210.959183673469</v>
      </c>
      <c r="T861" s="355"/>
      <c r="U861" s="355"/>
      <c r="V861" s="49" t="s">
        <v>112</v>
      </c>
      <c r="W861" s="78">
        <v>0</v>
      </c>
      <c r="X861" s="65">
        <f>IFERROR(W861/T856,"-")</f>
        <v>0</v>
      </c>
      <c r="Y861" s="78">
        <v>0</v>
      </c>
      <c r="Z861" s="65">
        <f>IFERROR(Y861/U856,"-")</f>
        <v>0</v>
      </c>
      <c r="AA861" s="192" t="str">
        <f t="shared" si="74"/>
        <v>-</v>
      </c>
      <c r="AB861" s="355"/>
      <c r="AC861" s="355"/>
      <c r="AD861" s="49" t="s">
        <v>112</v>
      </c>
      <c r="AE861" s="78">
        <v>0</v>
      </c>
      <c r="AF861" s="65">
        <f>IFERROR(AE861/AB856,"-")</f>
        <v>0</v>
      </c>
      <c r="AG861" s="78">
        <v>0</v>
      </c>
      <c r="AH861" s="65">
        <f>IFERROR(AG861/AC856,"-")</f>
        <v>0</v>
      </c>
      <c r="AI861" s="81" t="str">
        <f t="shared" si="75"/>
        <v>-</v>
      </c>
      <c r="AJ861" s="355"/>
      <c r="AK861" s="355"/>
      <c r="AL861" s="49" t="s">
        <v>112</v>
      </c>
      <c r="AM861" s="78">
        <v>36017860</v>
      </c>
      <c r="AN861" s="65">
        <f>IFERROR(AM861/AJ856,"-")</f>
        <v>4.1963503470536664E-2</v>
      </c>
      <c r="AO861" s="78">
        <v>648</v>
      </c>
      <c r="AP861" s="65">
        <f>IFERROR(AO861/AK856,"-")</f>
        <v>0.46219686162624823</v>
      </c>
      <c r="AQ861" s="81">
        <f t="shared" si="76"/>
        <v>55583.117283950618</v>
      </c>
      <c r="AR861" s="355"/>
      <c r="AS861" s="355"/>
      <c r="AT861" s="49" t="s">
        <v>112</v>
      </c>
      <c r="AU861" s="78">
        <v>39731576</v>
      </c>
      <c r="AV861" s="65">
        <f>IFERROR(AU861/AR856,"-")</f>
        <v>3.8679288172786777E-2</v>
      </c>
      <c r="AW861" s="81">
        <v>724</v>
      </c>
      <c r="AX861" s="65">
        <f>IFERROR(AW861/AS856,"-")</f>
        <v>0.36919938806731262</v>
      </c>
      <c r="AY861" s="284">
        <f t="shared" si="77"/>
        <v>54877.867403314915</v>
      </c>
      <c r="AZ861" s="355"/>
      <c r="BA861" s="355"/>
      <c r="BB861" s="49" t="s">
        <v>112</v>
      </c>
      <c r="BC861" s="78">
        <v>5420378</v>
      </c>
      <c r="BD861" s="65">
        <f>IFERROR(BC861/AZ856,"-")</f>
        <v>2.1307493051470321E-2</v>
      </c>
      <c r="BE861" s="78">
        <v>76</v>
      </c>
      <c r="BF861" s="65">
        <f>IFERROR(BE861/BA856,"-")</f>
        <v>0.38578680203045684</v>
      </c>
      <c r="BG861" s="81">
        <f t="shared" si="78"/>
        <v>71320.763157894733</v>
      </c>
      <c r="BH861" s="355"/>
      <c r="BI861" s="355"/>
      <c r="BJ861" s="49" t="s">
        <v>112</v>
      </c>
      <c r="BK861" s="78">
        <v>23173199</v>
      </c>
      <c r="BL861" s="65">
        <f>IFERROR(BK861/BH856,"-")</f>
        <v>2.9111950789730733E-2</v>
      </c>
      <c r="BM861" s="78">
        <v>458</v>
      </c>
      <c r="BN861" s="65">
        <f>IFERROR(BM861/BI856,"-")</f>
        <v>0.2402938090241343</v>
      </c>
      <c r="BO861" s="192">
        <f t="shared" si="79"/>
        <v>50596.504366812223</v>
      </c>
      <c r="BP861" s="286"/>
    </row>
    <row r="862" spans="2:68" s="10" customFormat="1" ht="13.15" customHeight="1">
      <c r="B862" s="379"/>
      <c r="C862" s="374"/>
      <c r="D862" s="355"/>
      <c r="E862" s="355"/>
      <c r="F862" s="49" t="s">
        <v>113</v>
      </c>
      <c r="G862" s="78">
        <v>14620291</v>
      </c>
      <c r="H862" s="65">
        <f>IFERROR(G862/D856,"-")</f>
        <v>4.9439008610027618E-2</v>
      </c>
      <c r="I862" s="78">
        <v>72</v>
      </c>
      <c r="J862" s="65">
        <f>IFERROR(I862/E856,"-")</f>
        <v>0.192</v>
      </c>
      <c r="K862" s="81">
        <f t="shared" si="72"/>
        <v>203059.59722222222</v>
      </c>
      <c r="L862" s="355"/>
      <c r="M862" s="355"/>
      <c r="N862" s="49" t="s">
        <v>113</v>
      </c>
      <c r="O862" s="78">
        <v>56103054</v>
      </c>
      <c r="P862" s="65">
        <f>IFERROR(O862/L856,"-")</f>
        <v>2.6804097409616739E-2</v>
      </c>
      <c r="Q862" s="78">
        <v>344</v>
      </c>
      <c r="R862" s="65">
        <f>IFERROR(Q862/M856,"-")</f>
        <v>8.6086086086086089E-2</v>
      </c>
      <c r="S862" s="81">
        <f t="shared" si="73"/>
        <v>163090.27325581395</v>
      </c>
      <c r="T862" s="355"/>
      <c r="U862" s="355"/>
      <c r="V862" s="49" t="s">
        <v>113</v>
      </c>
      <c r="W862" s="78">
        <v>1177433</v>
      </c>
      <c r="X862" s="65">
        <f>IFERROR(W862/T856,"-")</f>
        <v>1.9538088331123315E-2</v>
      </c>
      <c r="Y862" s="78">
        <v>7</v>
      </c>
      <c r="Z862" s="65">
        <f>IFERROR(Y862/U856,"-")</f>
        <v>3.7634408602150539E-2</v>
      </c>
      <c r="AA862" s="192">
        <f t="shared" si="74"/>
        <v>168204.71428571429</v>
      </c>
      <c r="AB862" s="355"/>
      <c r="AC862" s="355"/>
      <c r="AD862" s="49" t="s">
        <v>113</v>
      </c>
      <c r="AE862" s="78">
        <v>156431</v>
      </c>
      <c r="AF862" s="65">
        <f>IFERROR(AE862/AB856,"-")</f>
        <v>1.421041453302876E-3</v>
      </c>
      <c r="AG862" s="78">
        <v>4</v>
      </c>
      <c r="AH862" s="65">
        <f>IFERROR(AG862/AC856,"-")</f>
        <v>9.5693779904306216E-3</v>
      </c>
      <c r="AI862" s="81">
        <f t="shared" si="75"/>
        <v>39107.75</v>
      </c>
      <c r="AJ862" s="355"/>
      <c r="AK862" s="355"/>
      <c r="AL862" s="49" t="s">
        <v>113</v>
      </c>
      <c r="AM862" s="78">
        <v>30439375</v>
      </c>
      <c r="AN862" s="65">
        <f>IFERROR(AM862/AJ856,"-")</f>
        <v>3.5464150797783853E-2</v>
      </c>
      <c r="AO862" s="78">
        <v>172</v>
      </c>
      <c r="AP862" s="65">
        <f>IFERROR(AO862/AK856,"-")</f>
        <v>0.12268188302425106</v>
      </c>
      <c r="AQ862" s="81">
        <f t="shared" si="76"/>
        <v>176973.11046511628</v>
      </c>
      <c r="AR862" s="355"/>
      <c r="AS862" s="355"/>
      <c r="AT862" s="49" t="s">
        <v>113</v>
      </c>
      <c r="AU862" s="78">
        <v>16801783</v>
      </c>
      <c r="AV862" s="65">
        <f>IFERROR(AU862/AR856,"-")</f>
        <v>1.6356789030307531E-2</v>
      </c>
      <c r="AW862" s="81">
        <v>158</v>
      </c>
      <c r="AX862" s="65">
        <f>IFERROR(AW862/AS856,"-")</f>
        <v>8.0571137174910754E-2</v>
      </c>
      <c r="AY862" s="284">
        <f t="shared" si="77"/>
        <v>106340.39873417722</v>
      </c>
      <c r="AZ862" s="355"/>
      <c r="BA862" s="355"/>
      <c r="BB862" s="49" t="s">
        <v>113</v>
      </c>
      <c r="BC862" s="78">
        <v>27348005</v>
      </c>
      <c r="BD862" s="65">
        <f>IFERROR(BC862/AZ856,"-")</f>
        <v>0.10750494273814033</v>
      </c>
      <c r="BE862" s="78">
        <v>45</v>
      </c>
      <c r="BF862" s="65">
        <f>IFERROR(BE862/BA856,"-")</f>
        <v>0.22842639593908629</v>
      </c>
      <c r="BG862" s="81">
        <f t="shared" si="78"/>
        <v>607733.4444444445</v>
      </c>
      <c r="BH862" s="355"/>
      <c r="BI862" s="355"/>
      <c r="BJ862" s="49" t="s">
        <v>113</v>
      </c>
      <c r="BK862" s="78">
        <v>12396778</v>
      </c>
      <c r="BL862" s="65">
        <f>IFERROR(BK862/BH856,"-")</f>
        <v>1.5573783795979854E-2</v>
      </c>
      <c r="BM862" s="78">
        <v>68</v>
      </c>
      <c r="BN862" s="65">
        <f>IFERROR(BM862/BI856,"-")</f>
        <v>3.5676810073452254E-2</v>
      </c>
      <c r="BO862" s="192">
        <f t="shared" si="79"/>
        <v>182305.5588235294</v>
      </c>
      <c r="BP862" s="286"/>
    </row>
    <row r="863" spans="2:68" s="10" customFormat="1" ht="13.15" customHeight="1">
      <c r="B863" s="379"/>
      <c r="C863" s="374"/>
      <c r="D863" s="355"/>
      <c r="E863" s="355"/>
      <c r="F863" s="49" t="s">
        <v>123</v>
      </c>
      <c r="G863" s="78">
        <v>0</v>
      </c>
      <c r="H863" s="65">
        <f>IFERROR(G863/D856,"-")</f>
        <v>0</v>
      </c>
      <c r="I863" s="78">
        <v>0</v>
      </c>
      <c r="J863" s="65">
        <f>IFERROR(I863/E856,"-")</f>
        <v>0</v>
      </c>
      <c r="K863" s="81" t="str">
        <f t="shared" si="72"/>
        <v>-</v>
      </c>
      <c r="L863" s="355"/>
      <c r="M863" s="355"/>
      <c r="N863" s="49" t="s">
        <v>123</v>
      </c>
      <c r="O863" s="78">
        <v>5676</v>
      </c>
      <c r="P863" s="65">
        <f>IFERROR(O863/L856,"-")</f>
        <v>2.7117963470755905E-6</v>
      </c>
      <c r="Q863" s="78">
        <v>1</v>
      </c>
      <c r="R863" s="65">
        <f>IFERROR(Q863/M856,"-")</f>
        <v>2.5025025025025025E-4</v>
      </c>
      <c r="S863" s="81">
        <f t="shared" si="73"/>
        <v>5676</v>
      </c>
      <c r="T863" s="355"/>
      <c r="U863" s="355"/>
      <c r="V863" s="49" t="s">
        <v>123</v>
      </c>
      <c r="W863" s="78">
        <v>0</v>
      </c>
      <c r="X863" s="65">
        <f>IFERROR(W863/T856,"-")</f>
        <v>0</v>
      </c>
      <c r="Y863" s="78">
        <v>0</v>
      </c>
      <c r="Z863" s="65">
        <f>IFERROR(Y863/U856,"-")</f>
        <v>0</v>
      </c>
      <c r="AA863" s="192" t="str">
        <f t="shared" si="74"/>
        <v>-</v>
      </c>
      <c r="AB863" s="355"/>
      <c r="AC863" s="355"/>
      <c r="AD863" s="49" t="s">
        <v>123</v>
      </c>
      <c r="AE863" s="78">
        <v>0</v>
      </c>
      <c r="AF863" s="65">
        <f>IFERROR(AE863/AB856,"-")</f>
        <v>0</v>
      </c>
      <c r="AG863" s="78">
        <v>0</v>
      </c>
      <c r="AH863" s="65">
        <f>IFERROR(AG863/AC856,"-")</f>
        <v>0</v>
      </c>
      <c r="AI863" s="81" t="str">
        <f t="shared" si="75"/>
        <v>-</v>
      </c>
      <c r="AJ863" s="355"/>
      <c r="AK863" s="355"/>
      <c r="AL863" s="49" t="s">
        <v>123</v>
      </c>
      <c r="AM863" s="78">
        <v>0</v>
      </c>
      <c r="AN863" s="65">
        <f>IFERROR(AM863/AJ856,"-")</f>
        <v>0</v>
      </c>
      <c r="AO863" s="78">
        <v>0</v>
      </c>
      <c r="AP863" s="65">
        <f>IFERROR(AO863/AK856,"-")</f>
        <v>0</v>
      </c>
      <c r="AQ863" s="81" t="str">
        <f t="shared" si="76"/>
        <v>-</v>
      </c>
      <c r="AR863" s="355"/>
      <c r="AS863" s="355"/>
      <c r="AT863" s="49" t="s">
        <v>123</v>
      </c>
      <c r="AU863" s="78">
        <v>5676</v>
      </c>
      <c r="AV863" s="65">
        <f>IFERROR(AU863/AR856,"-")</f>
        <v>5.5256715633111997E-6</v>
      </c>
      <c r="AW863" s="81">
        <v>1</v>
      </c>
      <c r="AX863" s="65">
        <f>IFERROR(AW863/AS856,"-")</f>
        <v>5.099439061703213E-4</v>
      </c>
      <c r="AY863" s="284">
        <f t="shared" si="77"/>
        <v>5676</v>
      </c>
      <c r="AZ863" s="355"/>
      <c r="BA863" s="355"/>
      <c r="BB863" s="49" t="s">
        <v>123</v>
      </c>
      <c r="BC863" s="78">
        <v>0</v>
      </c>
      <c r="BD863" s="65">
        <f>IFERROR(BC863/AZ856,"-")</f>
        <v>0</v>
      </c>
      <c r="BE863" s="78">
        <v>0</v>
      </c>
      <c r="BF863" s="65">
        <f>IFERROR(BE863/BA856,"-")</f>
        <v>0</v>
      </c>
      <c r="BG863" s="81" t="str">
        <f t="shared" si="78"/>
        <v>-</v>
      </c>
      <c r="BH863" s="355"/>
      <c r="BI863" s="355"/>
      <c r="BJ863" s="49" t="s">
        <v>123</v>
      </c>
      <c r="BK863" s="78">
        <v>0</v>
      </c>
      <c r="BL863" s="65">
        <f>IFERROR(BK863/BH856,"-")</f>
        <v>0</v>
      </c>
      <c r="BM863" s="78">
        <v>0</v>
      </c>
      <c r="BN863" s="65">
        <f>IFERROR(BM863/BI856,"-")</f>
        <v>0</v>
      </c>
      <c r="BO863" s="192" t="str">
        <f t="shared" si="79"/>
        <v>-</v>
      </c>
      <c r="BP863" s="286"/>
    </row>
    <row r="864" spans="2:68" s="10" customFormat="1" ht="13.15" customHeight="1">
      <c r="B864" s="379"/>
      <c r="C864" s="374"/>
      <c r="D864" s="355"/>
      <c r="E864" s="355"/>
      <c r="F864" s="49" t="s">
        <v>114</v>
      </c>
      <c r="G864" s="78">
        <v>150186</v>
      </c>
      <c r="H864" s="65">
        <f>IFERROR(G864/D856,"-")</f>
        <v>5.0785903968023679E-4</v>
      </c>
      <c r="I864" s="78">
        <v>5</v>
      </c>
      <c r="J864" s="65">
        <f>IFERROR(I864/E856,"-")</f>
        <v>1.3333333333333334E-2</v>
      </c>
      <c r="K864" s="81">
        <f t="shared" si="72"/>
        <v>30037.200000000001</v>
      </c>
      <c r="L864" s="355"/>
      <c r="M864" s="355"/>
      <c r="N864" s="49" t="s">
        <v>114</v>
      </c>
      <c r="O864" s="78">
        <v>693634</v>
      </c>
      <c r="P864" s="65">
        <f>IFERROR(O864/L856,"-")</f>
        <v>3.3139431772505817E-4</v>
      </c>
      <c r="Q864" s="78">
        <v>35</v>
      </c>
      <c r="R864" s="65">
        <f>IFERROR(Q864/M856,"-")</f>
        <v>8.7587587587587591E-3</v>
      </c>
      <c r="S864" s="81">
        <f t="shared" si="73"/>
        <v>19818.114285714284</v>
      </c>
      <c r="T864" s="355"/>
      <c r="U864" s="355"/>
      <c r="V864" s="49" t="s">
        <v>114</v>
      </c>
      <c r="W864" s="78">
        <v>7105</v>
      </c>
      <c r="X864" s="65">
        <f>IFERROR(W864/T856,"-")</f>
        <v>1.1789895271546759E-4</v>
      </c>
      <c r="Y864" s="78">
        <v>1</v>
      </c>
      <c r="Z864" s="65">
        <f>IFERROR(Y864/U856,"-")</f>
        <v>5.3763440860215058E-3</v>
      </c>
      <c r="AA864" s="192">
        <f t="shared" si="74"/>
        <v>7105</v>
      </c>
      <c r="AB864" s="355"/>
      <c r="AC864" s="355"/>
      <c r="AD864" s="49" t="s">
        <v>114</v>
      </c>
      <c r="AE864" s="78">
        <v>0</v>
      </c>
      <c r="AF864" s="65">
        <f>IFERROR(AE864/AB856,"-")</f>
        <v>0</v>
      </c>
      <c r="AG864" s="78">
        <v>0</v>
      </c>
      <c r="AH864" s="65">
        <f>IFERROR(AG864/AC856,"-")</f>
        <v>0</v>
      </c>
      <c r="AI864" s="81" t="str">
        <f t="shared" si="75"/>
        <v>-</v>
      </c>
      <c r="AJ864" s="355"/>
      <c r="AK864" s="355"/>
      <c r="AL864" s="49" t="s">
        <v>114</v>
      </c>
      <c r="AM864" s="78">
        <v>458708</v>
      </c>
      <c r="AN864" s="65">
        <f>IFERROR(AM864/AJ856,"-")</f>
        <v>5.3442916236453068E-4</v>
      </c>
      <c r="AO864" s="78">
        <v>18</v>
      </c>
      <c r="AP864" s="65">
        <f>IFERROR(AO864/AK856,"-")</f>
        <v>1.2838801711840228E-2</v>
      </c>
      <c r="AQ864" s="81">
        <f t="shared" si="76"/>
        <v>25483.777777777777</v>
      </c>
      <c r="AR864" s="355"/>
      <c r="AS864" s="355"/>
      <c r="AT864" s="49" t="s">
        <v>114</v>
      </c>
      <c r="AU864" s="78">
        <v>227821</v>
      </c>
      <c r="AV864" s="65">
        <f>IFERROR(AU864/AR856,"-")</f>
        <v>2.217871778056943E-4</v>
      </c>
      <c r="AW864" s="81">
        <v>16</v>
      </c>
      <c r="AX864" s="65">
        <f>IFERROR(AW864/AS856,"-")</f>
        <v>8.1591024987251407E-3</v>
      </c>
      <c r="AY864" s="284">
        <f t="shared" si="77"/>
        <v>14238.8125</v>
      </c>
      <c r="AZ864" s="355"/>
      <c r="BA864" s="355"/>
      <c r="BB864" s="49" t="s">
        <v>114</v>
      </c>
      <c r="BC864" s="78">
        <v>0</v>
      </c>
      <c r="BD864" s="65">
        <f>IFERROR(BC864/AZ856,"-")</f>
        <v>0</v>
      </c>
      <c r="BE864" s="78">
        <v>0</v>
      </c>
      <c r="BF864" s="65">
        <f>IFERROR(BE864/BA856,"-")</f>
        <v>0</v>
      </c>
      <c r="BG864" s="81" t="str">
        <f t="shared" si="78"/>
        <v>-</v>
      </c>
      <c r="BH864" s="355"/>
      <c r="BI864" s="355"/>
      <c r="BJ864" s="49" t="s">
        <v>114</v>
      </c>
      <c r="BK864" s="78">
        <v>177732</v>
      </c>
      <c r="BL864" s="65">
        <f>IFERROR(BK864/BH856,"-")</f>
        <v>2.2328057674559401E-4</v>
      </c>
      <c r="BM864" s="78">
        <v>10</v>
      </c>
      <c r="BN864" s="65">
        <f>IFERROR(BM864/BI856,"-")</f>
        <v>5.246589716684155E-3</v>
      </c>
      <c r="BO864" s="192">
        <f t="shared" si="79"/>
        <v>17773.2</v>
      </c>
      <c r="BP864" s="286"/>
    </row>
    <row r="865" spans="2:68" s="10" customFormat="1" ht="13.15" customHeight="1">
      <c r="B865" s="379"/>
      <c r="C865" s="374"/>
      <c r="D865" s="355"/>
      <c r="E865" s="355"/>
      <c r="F865" s="49" t="s">
        <v>115</v>
      </c>
      <c r="G865" s="78">
        <v>328488</v>
      </c>
      <c r="H865" s="65">
        <f>IFERROR(G865/D856,"-")</f>
        <v>1.1107932845037594E-3</v>
      </c>
      <c r="I865" s="78">
        <v>16</v>
      </c>
      <c r="J865" s="65">
        <f>IFERROR(I865/E856,"-")</f>
        <v>4.2666666666666665E-2</v>
      </c>
      <c r="K865" s="81">
        <f t="shared" si="72"/>
        <v>20530.5</v>
      </c>
      <c r="L865" s="355"/>
      <c r="M865" s="355"/>
      <c r="N865" s="49" t="s">
        <v>115</v>
      </c>
      <c r="O865" s="78">
        <v>1746445</v>
      </c>
      <c r="P865" s="65">
        <f>IFERROR(O865/L856,"-")</f>
        <v>8.3439097451875092E-4</v>
      </c>
      <c r="Q865" s="78">
        <v>143</v>
      </c>
      <c r="R865" s="65">
        <f>IFERROR(Q865/M856,"-")</f>
        <v>3.5785785785785784E-2</v>
      </c>
      <c r="S865" s="81">
        <f t="shared" si="73"/>
        <v>12212.902097902097</v>
      </c>
      <c r="T865" s="355"/>
      <c r="U865" s="355"/>
      <c r="V865" s="49" t="s">
        <v>115</v>
      </c>
      <c r="W865" s="78">
        <v>18986</v>
      </c>
      <c r="X865" s="65">
        <f>IFERROR(W865/T856,"-")</f>
        <v>3.1504989672848246E-4</v>
      </c>
      <c r="Y865" s="78">
        <v>3</v>
      </c>
      <c r="Z865" s="65">
        <f>IFERROR(Y865/U856,"-")</f>
        <v>1.6129032258064516E-2</v>
      </c>
      <c r="AA865" s="192">
        <f t="shared" si="74"/>
        <v>6328.666666666667</v>
      </c>
      <c r="AB865" s="355"/>
      <c r="AC865" s="355"/>
      <c r="AD865" s="49" t="s">
        <v>115</v>
      </c>
      <c r="AE865" s="78">
        <v>49752</v>
      </c>
      <c r="AF865" s="65">
        <f>IFERROR(AE865/AB856,"-")</f>
        <v>4.5195424426568062E-4</v>
      </c>
      <c r="AG865" s="78">
        <v>4</v>
      </c>
      <c r="AH865" s="65">
        <f>IFERROR(AG865/AC856,"-")</f>
        <v>9.5693779904306216E-3</v>
      </c>
      <c r="AI865" s="81">
        <f t="shared" si="75"/>
        <v>12438</v>
      </c>
      <c r="AJ865" s="355"/>
      <c r="AK865" s="355"/>
      <c r="AL865" s="49" t="s">
        <v>115</v>
      </c>
      <c r="AM865" s="78">
        <v>904991</v>
      </c>
      <c r="AN865" s="65">
        <f>IFERROR(AM865/AJ856,"-")</f>
        <v>1.0543822694991998E-3</v>
      </c>
      <c r="AO865" s="78">
        <v>61</v>
      </c>
      <c r="AP865" s="65">
        <f>IFERROR(AO865/AK856,"-")</f>
        <v>4.3509272467902996E-2</v>
      </c>
      <c r="AQ865" s="81">
        <f t="shared" si="76"/>
        <v>14835.918032786885</v>
      </c>
      <c r="AR865" s="355"/>
      <c r="AS865" s="355"/>
      <c r="AT865" s="49" t="s">
        <v>115</v>
      </c>
      <c r="AU865" s="78">
        <v>761525</v>
      </c>
      <c r="AV865" s="65">
        <f>IFERROR(AU865/AR856,"-")</f>
        <v>7.4135606716887971E-4</v>
      </c>
      <c r="AW865" s="81">
        <v>73</v>
      </c>
      <c r="AX865" s="65">
        <f>IFERROR(AW865/AS856,"-")</f>
        <v>3.7225905150433454E-2</v>
      </c>
      <c r="AY865" s="284">
        <f t="shared" si="77"/>
        <v>10431.849315068494</v>
      </c>
      <c r="AZ865" s="355"/>
      <c r="BA865" s="355"/>
      <c r="BB865" s="49" t="s">
        <v>115</v>
      </c>
      <c r="BC865" s="78">
        <v>84895</v>
      </c>
      <c r="BD865" s="65">
        <f>IFERROR(BC865/AZ856,"-")</f>
        <v>3.3372204348194407E-4</v>
      </c>
      <c r="BE865" s="78">
        <v>11</v>
      </c>
      <c r="BF865" s="65">
        <f>IFERROR(BE865/BA856,"-")</f>
        <v>5.5837563451776651E-2</v>
      </c>
      <c r="BG865" s="81">
        <f t="shared" si="78"/>
        <v>7717.727272727273</v>
      </c>
      <c r="BH865" s="355"/>
      <c r="BI865" s="355"/>
      <c r="BJ865" s="49" t="s">
        <v>115</v>
      </c>
      <c r="BK865" s="78">
        <v>633661</v>
      </c>
      <c r="BL865" s="65">
        <f>IFERROR(BK865/BH856,"-")</f>
        <v>7.960535724641024E-4</v>
      </c>
      <c r="BM865" s="78">
        <v>44</v>
      </c>
      <c r="BN865" s="65">
        <f>IFERROR(BM865/BI856,"-")</f>
        <v>2.3084994753410283E-2</v>
      </c>
      <c r="BO865" s="192">
        <f t="shared" si="79"/>
        <v>14401.386363636364</v>
      </c>
      <c r="BP865" s="286"/>
    </row>
    <row r="866" spans="2:68" s="10" customFormat="1" ht="13.15" customHeight="1">
      <c r="B866" s="379"/>
      <c r="C866" s="374"/>
      <c r="D866" s="355"/>
      <c r="E866" s="355"/>
      <c r="F866" s="49" t="s">
        <v>116</v>
      </c>
      <c r="G866" s="78">
        <v>5007</v>
      </c>
      <c r="H866" s="65">
        <f>IFERROR(G866/D856,"-")</f>
        <v>1.6931339883071294E-5</v>
      </c>
      <c r="I866" s="78">
        <v>1</v>
      </c>
      <c r="J866" s="65">
        <f>IFERROR(I866/E856,"-")</f>
        <v>2.6666666666666666E-3</v>
      </c>
      <c r="K866" s="81">
        <f t="shared" si="72"/>
        <v>5007</v>
      </c>
      <c r="L866" s="355"/>
      <c r="M866" s="355"/>
      <c r="N866" s="49" t="s">
        <v>116</v>
      </c>
      <c r="O866" s="78">
        <v>181324</v>
      </c>
      <c r="P866" s="65">
        <f>IFERROR(O866/L856,"-")</f>
        <v>8.6630331366655106E-5</v>
      </c>
      <c r="Q866" s="78">
        <v>21</v>
      </c>
      <c r="R866" s="65">
        <f>IFERROR(Q866/M856,"-")</f>
        <v>5.2552552552552556E-3</v>
      </c>
      <c r="S866" s="81">
        <f t="shared" si="73"/>
        <v>8634.4761904761908</v>
      </c>
      <c r="T866" s="355"/>
      <c r="U866" s="355"/>
      <c r="V866" s="49" t="s">
        <v>116</v>
      </c>
      <c r="W866" s="78">
        <v>1646</v>
      </c>
      <c r="X866" s="65">
        <f>IFERROR(W866/T856,"-")</f>
        <v>2.7313395660754351E-5</v>
      </c>
      <c r="Y866" s="78">
        <v>1</v>
      </c>
      <c r="Z866" s="65">
        <f>IFERROR(Y866/U856,"-")</f>
        <v>5.3763440860215058E-3</v>
      </c>
      <c r="AA866" s="192">
        <f t="shared" si="74"/>
        <v>1646</v>
      </c>
      <c r="AB866" s="355"/>
      <c r="AC866" s="355"/>
      <c r="AD866" s="49" t="s">
        <v>116</v>
      </c>
      <c r="AE866" s="78">
        <v>13004</v>
      </c>
      <c r="AF866" s="65">
        <f>IFERROR(AE866/AB856,"-")</f>
        <v>1.1813018556904067E-4</v>
      </c>
      <c r="AG866" s="78">
        <v>2</v>
      </c>
      <c r="AH866" s="65">
        <f>IFERROR(AG866/AC856,"-")</f>
        <v>4.7846889952153108E-3</v>
      </c>
      <c r="AI866" s="81">
        <f t="shared" si="75"/>
        <v>6502</v>
      </c>
      <c r="AJ866" s="355"/>
      <c r="AK866" s="355"/>
      <c r="AL866" s="49" t="s">
        <v>116</v>
      </c>
      <c r="AM866" s="78">
        <v>77486</v>
      </c>
      <c r="AN866" s="65">
        <f>IFERROR(AM866/AJ856,"-")</f>
        <v>9.0276991190426192E-5</v>
      </c>
      <c r="AO866" s="78">
        <v>8</v>
      </c>
      <c r="AP866" s="65">
        <f>IFERROR(AO866/AK856,"-")</f>
        <v>5.7061340941512127E-3</v>
      </c>
      <c r="AQ866" s="81">
        <f t="shared" si="76"/>
        <v>9685.75</v>
      </c>
      <c r="AR866" s="355"/>
      <c r="AS866" s="355"/>
      <c r="AT866" s="49" t="s">
        <v>116</v>
      </c>
      <c r="AU866" s="78">
        <v>69914</v>
      </c>
      <c r="AV866" s="65">
        <f>IFERROR(AU866/AR856,"-")</f>
        <v>6.8062332924126012E-5</v>
      </c>
      <c r="AW866" s="81">
        <v>8</v>
      </c>
      <c r="AX866" s="65">
        <f>IFERROR(AW866/AS856,"-")</f>
        <v>4.0795512493625704E-3</v>
      </c>
      <c r="AY866" s="284">
        <f t="shared" si="77"/>
        <v>8739.25</v>
      </c>
      <c r="AZ866" s="355"/>
      <c r="BA866" s="355"/>
      <c r="BB866" s="49" t="s">
        <v>116</v>
      </c>
      <c r="BC866" s="78">
        <v>83527</v>
      </c>
      <c r="BD866" s="65">
        <f>IFERROR(BC866/AZ856,"-")</f>
        <v>3.2834443872921068E-4</v>
      </c>
      <c r="BE866" s="78">
        <v>6</v>
      </c>
      <c r="BF866" s="65">
        <f>IFERROR(BE866/BA856,"-")</f>
        <v>3.0456852791878174E-2</v>
      </c>
      <c r="BG866" s="81">
        <f t="shared" si="78"/>
        <v>13921.166666666666</v>
      </c>
      <c r="BH866" s="355"/>
      <c r="BI866" s="355"/>
      <c r="BJ866" s="49" t="s">
        <v>116</v>
      </c>
      <c r="BK866" s="78">
        <v>6740</v>
      </c>
      <c r="BL866" s="65">
        <f>IFERROR(BK866/BH856,"-")</f>
        <v>8.4673051969555497E-6</v>
      </c>
      <c r="BM866" s="78">
        <v>1</v>
      </c>
      <c r="BN866" s="65">
        <f>IFERROR(BM866/BI856,"-")</f>
        <v>5.2465897166841555E-4</v>
      </c>
      <c r="BO866" s="192">
        <f t="shared" si="79"/>
        <v>6740</v>
      </c>
      <c r="BP866" s="286"/>
    </row>
    <row r="867" spans="2:68" s="10" customFormat="1" ht="13.15" customHeight="1">
      <c r="B867" s="379"/>
      <c r="C867" s="374"/>
      <c r="D867" s="355"/>
      <c r="E867" s="355"/>
      <c r="F867" s="49" t="s">
        <v>117</v>
      </c>
      <c r="G867" s="78">
        <v>5517980</v>
      </c>
      <c r="H867" s="65">
        <f>IFERROR(G867/D856,"-")</f>
        <v>1.8659236039143146E-2</v>
      </c>
      <c r="I867" s="78">
        <v>6</v>
      </c>
      <c r="J867" s="65">
        <f>IFERROR(I867/E856,"-")</f>
        <v>1.6E-2</v>
      </c>
      <c r="K867" s="81">
        <f t="shared" si="72"/>
        <v>919663.33333333337</v>
      </c>
      <c r="L867" s="355"/>
      <c r="M867" s="355"/>
      <c r="N867" s="49" t="s">
        <v>117</v>
      </c>
      <c r="O867" s="78">
        <v>3085081</v>
      </c>
      <c r="P867" s="65">
        <f>IFERROR(O867/L856,"-")</f>
        <v>1.4739449235786311E-3</v>
      </c>
      <c r="Q867" s="78">
        <v>18</v>
      </c>
      <c r="R867" s="65">
        <f>IFERROR(Q867/M856,"-")</f>
        <v>4.5045045045045045E-3</v>
      </c>
      <c r="S867" s="81">
        <f t="shared" si="73"/>
        <v>171393.38888888888</v>
      </c>
      <c r="T867" s="355"/>
      <c r="U867" s="355"/>
      <c r="V867" s="49" t="s">
        <v>117</v>
      </c>
      <c r="W867" s="78">
        <v>0</v>
      </c>
      <c r="X867" s="65">
        <f>IFERROR(W867/T856,"-")</f>
        <v>0</v>
      </c>
      <c r="Y867" s="78">
        <v>0</v>
      </c>
      <c r="Z867" s="65">
        <f>IFERROR(Y867/U856,"-")</f>
        <v>0</v>
      </c>
      <c r="AA867" s="192" t="str">
        <f t="shared" si="74"/>
        <v>-</v>
      </c>
      <c r="AB867" s="355"/>
      <c r="AC867" s="355"/>
      <c r="AD867" s="49" t="s">
        <v>117</v>
      </c>
      <c r="AE867" s="78">
        <v>0</v>
      </c>
      <c r="AF867" s="65">
        <f>IFERROR(AE867/AB856,"-")</f>
        <v>0</v>
      </c>
      <c r="AG867" s="78">
        <v>0</v>
      </c>
      <c r="AH867" s="65">
        <f>IFERROR(AG867/AC856,"-")</f>
        <v>0</v>
      </c>
      <c r="AI867" s="81" t="str">
        <f t="shared" si="75"/>
        <v>-</v>
      </c>
      <c r="AJ867" s="355"/>
      <c r="AK867" s="355"/>
      <c r="AL867" s="49" t="s">
        <v>117</v>
      </c>
      <c r="AM867" s="78">
        <v>2560638</v>
      </c>
      <c r="AN867" s="65">
        <f>IFERROR(AM867/AJ856,"-")</f>
        <v>2.9833349788074047E-3</v>
      </c>
      <c r="AO867" s="78">
        <v>10</v>
      </c>
      <c r="AP867" s="65">
        <f>IFERROR(AO867/AK856,"-")</f>
        <v>7.1326676176890159E-3</v>
      </c>
      <c r="AQ867" s="81">
        <f t="shared" si="76"/>
        <v>256063.8</v>
      </c>
      <c r="AR867" s="355"/>
      <c r="AS867" s="355"/>
      <c r="AT867" s="49" t="s">
        <v>117</v>
      </c>
      <c r="AU867" s="78">
        <v>515193</v>
      </c>
      <c r="AV867" s="65">
        <f>IFERROR(AU867/AR856,"-")</f>
        <v>5.01548151817651E-4</v>
      </c>
      <c r="AW867" s="81">
        <v>7</v>
      </c>
      <c r="AX867" s="65">
        <f>IFERROR(AW867/AS856,"-")</f>
        <v>3.5696073431922487E-3</v>
      </c>
      <c r="AY867" s="284">
        <f t="shared" si="77"/>
        <v>73599</v>
      </c>
      <c r="AZ867" s="355"/>
      <c r="BA867" s="355"/>
      <c r="BB867" s="49" t="s">
        <v>117</v>
      </c>
      <c r="BC867" s="78">
        <v>2191374</v>
      </c>
      <c r="BD867" s="65">
        <f>IFERROR(BC867/AZ856,"-")</f>
        <v>8.6142859922634044E-3</v>
      </c>
      <c r="BE867" s="78">
        <v>10</v>
      </c>
      <c r="BF867" s="65">
        <f>IFERROR(BE867/BA856,"-")</f>
        <v>5.0761421319796954E-2</v>
      </c>
      <c r="BG867" s="81">
        <f t="shared" si="78"/>
        <v>219137.4</v>
      </c>
      <c r="BH867" s="355"/>
      <c r="BI867" s="355"/>
      <c r="BJ867" s="49" t="s">
        <v>117</v>
      </c>
      <c r="BK867" s="78">
        <v>24685</v>
      </c>
      <c r="BL867" s="65">
        <f>IFERROR(BK867/BH856,"-")</f>
        <v>3.1011191214665838E-5</v>
      </c>
      <c r="BM867" s="78">
        <v>4</v>
      </c>
      <c r="BN867" s="65">
        <f>IFERROR(BM867/BI856,"-")</f>
        <v>2.0986358866736622E-3</v>
      </c>
      <c r="BO867" s="192">
        <f t="shared" si="79"/>
        <v>6171.25</v>
      </c>
      <c r="BP867" s="286"/>
    </row>
    <row r="868" spans="2:68" s="10" customFormat="1" ht="13.15" customHeight="1">
      <c r="B868" s="379"/>
      <c r="C868" s="374"/>
      <c r="D868" s="355"/>
      <c r="E868" s="355"/>
      <c r="F868" s="49" t="s">
        <v>118</v>
      </c>
      <c r="G868" s="78">
        <v>1384850</v>
      </c>
      <c r="H868" s="65">
        <f>IFERROR(G868/D856,"-")</f>
        <v>4.6829171234414385E-3</v>
      </c>
      <c r="I868" s="78">
        <v>41</v>
      </c>
      <c r="J868" s="65">
        <f>IFERROR(I868/E856,"-")</f>
        <v>0.10933333333333334</v>
      </c>
      <c r="K868" s="81">
        <f t="shared" si="72"/>
        <v>33776.829268292684</v>
      </c>
      <c r="L868" s="355"/>
      <c r="M868" s="355"/>
      <c r="N868" s="49" t="s">
        <v>118</v>
      </c>
      <c r="O868" s="78">
        <v>13848031</v>
      </c>
      <c r="P868" s="65">
        <f>IFERROR(O868/L856,"-")</f>
        <v>6.6161099154315606E-3</v>
      </c>
      <c r="Q868" s="78">
        <v>381</v>
      </c>
      <c r="R868" s="65">
        <f>IFERROR(Q868/M856,"-")</f>
        <v>9.5345345345345348E-2</v>
      </c>
      <c r="S868" s="81">
        <f t="shared" si="73"/>
        <v>36346.538057742779</v>
      </c>
      <c r="T868" s="355"/>
      <c r="U868" s="355"/>
      <c r="V868" s="49" t="s">
        <v>118</v>
      </c>
      <c r="W868" s="78">
        <v>465396</v>
      </c>
      <c r="X868" s="65">
        <f>IFERROR(W868/T856,"-")</f>
        <v>7.7226883881728022E-3</v>
      </c>
      <c r="Y868" s="78">
        <v>11</v>
      </c>
      <c r="Z868" s="65">
        <f>IFERROR(Y868/U856,"-")</f>
        <v>5.9139784946236562E-2</v>
      </c>
      <c r="AA868" s="192">
        <f t="shared" si="74"/>
        <v>42308.727272727272</v>
      </c>
      <c r="AB868" s="355"/>
      <c r="AC868" s="355"/>
      <c r="AD868" s="49" t="s">
        <v>118</v>
      </c>
      <c r="AE868" s="78">
        <v>1430877</v>
      </c>
      <c r="AF868" s="65">
        <f>IFERROR(AE868/AB856,"-")</f>
        <v>1.2998290182749324E-2</v>
      </c>
      <c r="AG868" s="78">
        <v>23</v>
      </c>
      <c r="AH868" s="65">
        <f>IFERROR(AG868/AC856,"-")</f>
        <v>5.5023923444976079E-2</v>
      </c>
      <c r="AI868" s="81">
        <f t="shared" si="75"/>
        <v>62212.043478260872</v>
      </c>
      <c r="AJ868" s="355"/>
      <c r="AK868" s="355"/>
      <c r="AL868" s="49" t="s">
        <v>118</v>
      </c>
      <c r="AM868" s="78">
        <v>4728314</v>
      </c>
      <c r="AN868" s="65">
        <f>IFERROR(AM868/AJ856,"-")</f>
        <v>5.508839807495146E-3</v>
      </c>
      <c r="AO868" s="78">
        <v>160</v>
      </c>
      <c r="AP868" s="65">
        <f>IFERROR(AO868/AK856,"-")</f>
        <v>0.11412268188302425</v>
      </c>
      <c r="AQ868" s="81">
        <f t="shared" si="76"/>
        <v>29551.962500000001</v>
      </c>
      <c r="AR868" s="355"/>
      <c r="AS868" s="355"/>
      <c r="AT868" s="49" t="s">
        <v>118</v>
      </c>
      <c r="AU868" s="78">
        <v>7217651</v>
      </c>
      <c r="AV868" s="65">
        <f>IFERROR(AU868/AR856,"-")</f>
        <v>7.0264920515512056E-3</v>
      </c>
      <c r="AW868" s="81">
        <v>185</v>
      </c>
      <c r="AX868" s="65">
        <f>IFERROR(AW868/AS856,"-")</f>
        <v>9.4339622641509441E-2</v>
      </c>
      <c r="AY868" s="284">
        <f t="shared" si="77"/>
        <v>39014.329729729732</v>
      </c>
      <c r="AZ868" s="355"/>
      <c r="BA868" s="355"/>
      <c r="BB868" s="49" t="s">
        <v>118</v>
      </c>
      <c r="BC868" s="78">
        <v>253260</v>
      </c>
      <c r="BD868" s="65">
        <f>IFERROR(BC868/AZ856,"-")</f>
        <v>9.9556445882840149E-4</v>
      </c>
      <c r="BE868" s="78">
        <v>18</v>
      </c>
      <c r="BF868" s="65">
        <f>IFERROR(BE868/BA856,"-")</f>
        <v>9.1370558375634514E-2</v>
      </c>
      <c r="BG868" s="81">
        <f t="shared" si="78"/>
        <v>14070</v>
      </c>
      <c r="BH868" s="355"/>
      <c r="BI868" s="355"/>
      <c r="BJ868" s="49" t="s">
        <v>118</v>
      </c>
      <c r="BK868" s="78">
        <v>3662298</v>
      </c>
      <c r="BL868" s="65">
        <f>IFERROR(BK868/BH856,"-")</f>
        <v>4.6008597756973168E-3</v>
      </c>
      <c r="BM868" s="78">
        <v>115</v>
      </c>
      <c r="BN868" s="65">
        <f>IFERROR(BM868/BI856,"-")</f>
        <v>6.0335781741867787E-2</v>
      </c>
      <c r="BO868" s="192">
        <f t="shared" si="79"/>
        <v>31846.069565217393</v>
      </c>
      <c r="BP868" s="286"/>
    </row>
    <row r="869" spans="2:68" s="10" customFormat="1" ht="13.15" customHeight="1">
      <c r="B869" s="379"/>
      <c r="C869" s="374"/>
      <c r="D869" s="355"/>
      <c r="E869" s="355"/>
      <c r="F869" s="49" t="s">
        <v>119</v>
      </c>
      <c r="G869" s="78">
        <v>6776945</v>
      </c>
      <c r="H869" s="65">
        <f>IFERROR(G869/D856,"-")</f>
        <v>2.2916468776489035E-2</v>
      </c>
      <c r="I869" s="78">
        <v>48</v>
      </c>
      <c r="J869" s="65">
        <f>IFERROR(I869/E856,"-")</f>
        <v>0.128</v>
      </c>
      <c r="K869" s="81">
        <f t="shared" si="72"/>
        <v>141186.35416666666</v>
      </c>
      <c r="L869" s="355"/>
      <c r="M869" s="355"/>
      <c r="N869" s="49" t="s">
        <v>119</v>
      </c>
      <c r="O869" s="78">
        <v>27928737</v>
      </c>
      <c r="P869" s="65">
        <f>IFERROR(O869/L856,"-")</f>
        <v>1.3343383892712278E-2</v>
      </c>
      <c r="Q869" s="78">
        <v>316</v>
      </c>
      <c r="R869" s="65">
        <f>IFERROR(Q869/M856,"-")</f>
        <v>7.9079079079079073E-2</v>
      </c>
      <c r="S869" s="81">
        <f t="shared" si="73"/>
        <v>88382.079113924046</v>
      </c>
      <c r="T869" s="355"/>
      <c r="U869" s="355"/>
      <c r="V869" s="49" t="s">
        <v>119</v>
      </c>
      <c r="W869" s="78">
        <v>1358136</v>
      </c>
      <c r="X869" s="65">
        <f>IFERROR(W869/T856,"-")</f>
        <v>2.2536637867019607E-2</v>
      </c>
      <c r="Y869" s="78">
        <v>17</v>
      </c>
      <c r="Z869" s="65">
        <f>IFERROR(Y869/U856,"-")</f>
        <v>9.1397849462365593E-2</v>
      </c>
      <c r="AA869" s="192">
        <f t="shared" si="74"/>
        <v>79890.352941176476</v>
      </c>
      <c r="AB869" s="355"/>
      <c r="AC869" s="355"/>
      <c r="AD869" s="49" t="s">
        <v>119</v>
      </c>
      <c r="AE869" s="78">
        <v>2544000</v>
      </c>
      <c r="AF869" s="65">
        <f>IFERROR(AE869/AB856,"-")</f>
        <v>2.3110057835099927E-2</v>
      </c>
      <c r="AG869" s="78">
        <v>25</v>
      </c>
      <c r="AH869" s="65">
        <f>IFERROR(AG869/AC856,"-")</f>
        <v>5.9808612440191387E-2</v>
      </c>
      <c r="AI869" s="81">
        <f t="shared" si="75"/>
        <v>101760</v>
      </c>
      <c r="AJ869" s="355"/>
      <c r="AK869" s="355"/>
      <c r="AL869" s="49" t="s">
        <v>119</v>
      </c>
      <c r="AM869" s="78">
        <v>10246405</v>
      </c>
      <c r="AN869" s="65">
        <f>IFERROR(AM869/AJ856,"-")</f>
        <v>1.1937828948694461E-2</v>
      </c>
      <c r="AO869" s="78">
        <v>130</v>
      </c>
      <c r="AP869" s="65">
        <f>IFERROR(AO869/AK856,"-")</f>
        <v>9.2724679029957208E-2</v>
      </c>
      <c r="AQ869" s="81">
        <f t="shared" si="76"/>
        <v>78818.5</v>
      </c>
      <c r="AR869" s="355"/>
      <c r="AS869" s="355"/>
      <c r="AT869" s="49" t="s">
        <v>119</v>
      </c>
      <c r="AU869" s="78">
        <v>12651498</v>
      </c>
      <c r="AV869" s="65">
        <f>IFERROR(AU869/AR856,"-")</f>
        <v>1.2316424019007843E-2</v>
      </c>
      <c r="AW869" s="81">
        <v>135</v>
      </c>
      <c r="AX869" s="65">
        <f>IFERROR(AW869/AS856,"-")</f>
        <v>6.8842427332993367E-2</v>
      </c>
      <c r="AY869" s="284">
        <f t="shared" si="77"/>
        <v>93714.8</v>
      </c>
      <c r="AZ869" s="355"/>
      <c r="BA869" s="355"/>
      <c r="BB869" s="49" t="s">
        <v>119</v>
      </c>
      <c r="BC869" s="78">
        <v>9395440</v>
      </c>
      <c r="BD869" s="65">
        <f>IFERROR(BC869/AZ856,"-")</f>
        <v>3.6933452337734804E-2</v>
      </c>
      <c r="BE869" s="78">
        <v>75</v>
      </c>
      <c r="BF869" s="65">
        <f>IFERROR(BE869/BA856,"-")</f>
        <v>0.38071065989847713</v>
      </c>
      <c r="BG869" s="81">
        <f t="shared" si="78"/>
        <v>125272.53333333334</v>
      </c>
      <c r="BH869" s="355"/>
      <c r="BI869" s="355"/>
      <c r="BJ869" s="49" t="s">
        <v>119</v>
      </c>
      <c r="BK869" s="78">
        <v>10257560</v>
      </c>
      <c r="BL869" s="65">
        <f>IFERROR(BK869/BH856,"-")</f>
        <v>1.2886333990516819E-2</v>
      </c>
      <c r="BM869" s="78">
        <v>91</v>
      </c>
      <c r="BN869" s="65">
        <f>IFERROR(BM869/BI856,"-")</f>
        <v>4.7743966421825816E-2</v>
      </c>
      <c r="BO869" s="192">
        <f t="shared" si="79"/>
        <v>112720.43956043955</v>
      </c>
      <c r="BP869" s="286"/>
    </row>
    <row r="870" spans="2:68" s="10" customFormat="1" ht="13.15" customHeight="1">
      <c r="B870" s="379"/>
      <c r="C870" s="374"/>
      <c r="D870" s="355"/>
      <c r="E870" s="355"/>
      <c r="F870" s="49" t="s">
        <v>120</v>
      </c>
      <c r="G870" s="78">
        <v>1197241</v>
      </c>
      <c r="H870" s="65">
        <f>IFERROR(G870/D856,"-")</f>
        <v>4.0485109432690548E-3</v>
      </c>
      <c r="I870" s="78">
        <v>34</v>
      </c>
      <c r="J870" s="65">
        <f>IFERROR(I870/E856,"-")</f>
        <v>9.0666666666666673E-2</v>
      </c>
      <c r="K870" s="81">
        <f t="shared" si="72"/>
        <v>35212.970588235294</v>
      </c>
      <c r="L870" s="355"/>
      <c r="M870" s="355"/>
      <c r="N870" s="49" t="s">
        <v>120</v>
      </c>
      <c r="O870" s="78">
        <v>10627672</v>
      </c>
      <c r="P870" s="65">
        <f>IFERROR(O870/L856,"-")</f>
        <v>5.0775338455809615E-3</v>
      </c>
      <c r="Q870" s="78">
        <v>175</v>
      </c>
      <c r="R870" s="65">
        <f>IFERROR(Q870/M856,"-")</f>
        <v>4.3793793793793792E-2</v>
      </c>
      <c r="S870" s="81">
        <f t="shared" si="73"/>
        <v>60729.554285714286</v>
      </c>
      <c r="T870" s="355"/>
      <c r="U870" s="355"/>
      <c r="V870" s="49" t="s">
        <v>120</v>
      </c>
      <c r="W870" s="78">
        <v>490607</v>
      </c>
      <c r="X870" s="65">
        <f>IFERROR(W870/T856,"-")</f>
        <v>8.141034693156567E-3</v>
      </c>
      <c r="Y870" s="78">
        <v>7</v>
      </c>
      <c r="Z870" s="65">
        <f>IFERROR(Y870/U856,"-")</f>
        <v>3.7634408602150539E-2</v>
      </c>
      <c r="AA870" s="192">
        <f t="shared" si="74"/>
        <v>70086.71428571429</v>
      </c>
      <c r="AB870" s="355"/>
      <c r="AC870" s="355"/>
      <c r="AD870" s="49" t="s">
        <v>120</v>
      </c>
      <c r="AE870" s="78">
        <v>448004</v>
      </c>
      <c r="AF870" s="65">
        <f>IFERROR(AE870/AB856,"-")</f>
        <v>4.0697320559575896E-3</v>
      </c>
      <c r="AG870" s="78">
        <v>11</v>
      </c>
      <c r="AH870" s="65">
        <f>IFERROR(AG870/AC856,"-")</f>
        <v>2.6315789473684209E-2</v>
      </c>
      <c r="AI870" s="81">
        <f t="shared" si="75"/>
        <v>40727.63636363636</v>
      </c>
      <c r="AJ870" s="355"/>
      <c r="AK870" s="355"/>
      <c r="AL870" s="49" t="s">
        <v>120</v>
      </c>
      <c r="AM870" s="78">
        <v>5261657</v>
      </c>
      <c r="AN870" s="65">
        <f>IFERROR(AM870/AJ856,"-")</f>
        <v>6.1302243326025905E-3</v>
      </c>
      <c r="AO870" s="78">
        <v>74</v>
      </c>
      <c r="AP870" s="65">
        <f>IFERROR(AO870/AK856,"-")</f>
        <v>5.2781740370898715E-2</v>
      </c>
      <c r="AQ870" s="81">
        <f t="shared" si="76"/>
        <v>71103.472972972973</v>
      </c>
      <c r="AR870" s="355"/>
      <c r="AS870" s="355"/>
      <c r="AT870" s="49" t="s">
        <v>120</v>
      </c>
      <c r="AU870" s="78">
        <v>4361242</v>
      </c>
      <c r="AV870" s="65">
        <f>IFERROR(AU870/AR856,"-")</f>
        <v>4.2457348308876782E-3</v>
      </c>
      <c r="AW870" s="81">
        <v>81</v>
      </c>
      <c r="AX870" s="65">
        <f>IFERROR(AW870/AS856,"-")</f>
        <v>4.130545639979602E-2</v>
      </c>
      <c r="AY870" s="284">
        <f t="shared" si="77"/>
        <v>53842.493827160491</v>
      </c>
      <c r="AZ870" s="355"/>
      <c r="BA870" s="355"/>
      <c r="BB870" s="49" t="s">
        <v>120</v>
      </c>
      <c r="BC870" s="78">
        <v>514562</v>
      </c>
      <c r="BD870" s="65">
        <f>IFERROR(BC870/AZ856,"-")</f>
        <v>2.022742000567243E-3</v>
      </c>
      <c r="BE870" s="78">
        <v>16</v>
      </c>
      <c r="BF870" s="65">
        <f>IFERROR(BE870/BA856,"-")</f>
        <v>8.1218274111675121E-2</v>
      </c>
      <c r="BG870" s="81">
        <f t="shared" si="78"/>
        <v>32160.125</v>
      </c>
      <c r="BH870" s="355"/>
      <c r="BI870" s="355"/>
      <c r="BJ870" s="49" t="s">
        <v>120</v>
      </c>
      <c r="BK870" s="78">
        <v>1232457</v>
      </c>
      <c r="BL870" s="65">
        <f>IFERROR(BK870/BH856,"-")</f>
        <v>1.5483070565466238E-3</v>
      </c>
      <c r="BM870" s="78">
        <v>38</v>
      </c>
      <c r="BN870" s="65">
        <f>IFERROR(BM870/BI856,"-")</f>
        <v>1.993704092339979E-2</v>
      </c>
      <c r="BO870" s="192">
        <f t="shared" si="79"/>
        <v>32433.07894736842</v>
      </c>
      <c r="BP870" s="286"/>
    </row>
    <row r="871" spans="2:68" s="10" customFormat="1" ht="13.15" customHeight="1">
      <c r="B871" s="379"/>
      <c r="C871" s="374"/>
      <c r="D871" s="355"/>
      <c r="E871" s="355"/>
      <c r="F871" s="50" t="s">
        <v>121</v>
      </c>
      <c r="G871" s="79">
        <v>754270</v>
      </c>
      <c r="H871" s="66">
        <f>IFERROR(G871/D856,"-")</f>
        <v>2.5505895213908899E-3</v>
      </c>
      <c r="I871" s="79">
        <v>37</v>
      </c>
      <c r="J871" s="66">
        <f>IFERROR(I871/E856,"-")</f>
        <v>9.8666666666666666E-2</v>
      </c>
      <c r="K871" s="82">
        <f t="shared" si="72"/>
        <v>20385.675675675677</v>
      </c>
      <c r="L871" s="355"/>
      <c r="M871" s="355"/>
      <c r="N871" s="50" t="s">
        <v>121</v>
      </c>
      <c r="O871" s="79">
        <v>2809968</v>
      </c>
      <c r="P871" s="66">
        <f>IFERROR(O871/L856,"-")</f>
        <v>1.342505454157735E-3</v>
      </c>
      <c r="Q871" s="79">
        <v>237</v>
      </c>
      <c r="R871" s="66">
        <f>IFERROR(Q871/M856,"-")</f>
        <v>5.9309309309309312E-2</v>
      </c>
      <c r="S871" s="82">
        <f t="shared" si="73"/>
        <v>11856.405063291139</v>
      </c>
      <c r="T871" s="355"/>
      <c r="U871" s="355"/>
      <c r="V871" s="50" t="s">
        <v>121</v>
      </c>
      <c r="W871" s="79">
        <v>44743</v>
      </c>
      <c r="X871" s="66">
        <f>IFERROR(W871/T856,"-")</f>
        <v>7.4245641679777149E-4</v>
      </c>
      <c r="Y871" s="79">
        <v>7</v>
      </c>
      <c r="Z871" s="66">
        <f>IFERROR(Y871/U856,"-")</f>
        <v>3.7634408602150539E-2</v>
      </c>
      <c r="AA871" s="193">
        <f t="shared" si="74"/>
        <v>6391.8571428571431</v>
      </c>
      <c r="AB871" s="355"/>
      <c r="AC871" s="355"/>
      <c r="AD871" s="50" t="s">
        <v>121</v>
      </c>
      <c r="AE871" s="79">
        <v>142238</v>
      </c>
      <c r="AF871" s="66">
        <f>IFERROR(AE871/AB856,"-")</f>
        <v>1.2921102226214399E-3</v>
      </c>
      <c r="AG871" s="79">
        <v>13</v>
      </c>
      <c r="AH871" s="66">
        <f>IFERROR(AG871/AC856,"-")</f>
        <v>3.1100478468899521E-2</v>
      </c>
      <c r="AI871" s="82">
        <f t="shared" si="75"/>
        <v>10941.384615384615</v>
      </c>
      <c r="AJ871" s="355"/>
      <c r="AK871" s="355"/>
      <c r="AL871" s="50" t="s">
        <v>121</v>
      </c>
      <c r="AM871" s="79">
        <v>1447532</v>
      </c>
      <c r="AN871" s="66">
        <f>IFERROR(AM871/AJ856,"-")</f>
        <v>1.6864831532387788E-3</v>
      </c>
      <c r="AO871" s="79">
        <v>110</v>
      </c>
      <c r="AP871" s="66">
        <f>IFERROR(AO871/AK856,"-")</f>
        <v>7.8459343794579167E-2</v>
      </c>
      <c r="AQ871" s="82">
        <f t="shared" si="76"/>
        <v>13159.381818181819</v>
      </c>
      <c r="AR871" s="355"/>
      <c r="AS871" s="355"/>
      <c r="AT871" s="50" t="s">
        <v>121</v>
      </c>
      <c r="AU871" s="79">
        <v>1166556</v>
      </c>
      <c r="AV871" s="66">
        <f>IFERROR(AU871/AR856,"-")</f>
        <v>1.1356598513407434E-3</v>
      </c>
      <c r="AW871" s="82">
        <v>106</v>
      </c>
      <c r="AX871" s="68">
        <f>IFERROR(AW871/AS856,"-")</f>
        <v>5.4054054054054057E-2</v>
      </c>
      <c r="AY871" s="285">
        <f t="shared" si="77"/>
        <v>11005.245283018869</v>
      </c>
      <c r="AZ871" s="355"/>
      <c r="BA871" s="355"/>
      <c r="BB871" s="50" t="s">
        <v>121</v>
      </c>
      <c r="BC871" s="79">
        <v>1234860</v>
      </c>
      <c r="BD871" s="66">
        <f>IFERROR(BC871/AZ856,"-")</f>
        <v>4.8542317287721707E-3</v>
      </c>
      <c r="BE871" s="79">
        <v>26</v>
      </c>
      <c r="BF871" s="66">
        <f>IFERROR(BE871/BA856,"-")</f>
        <v>0.13197969543147209</v>
      </c>
      <c r="BG871" s="82">
        <f t="shared" si="78"/>
        <v>47494.615384615383</v>
      </c>
      <c r="BH871" s="355"/>
      <c r="BI871" s="355"/>
      <c r="BJ871" s="50" t="s">
        <v>121</v>
      </c>
      <c r="BK871" s="79">
        <v>587911</v>
      </c>
      <c r="BL871" s="66">
        <f>IFERROR(BK871/BH856,"-")</f>
        <v>7.3857891181711187E-4</v>
      </c>
      <c r="BM871" s="79">
        <v>67</v>
      </c>
      <c r="BN871" s="66">
        <f>IFERROR(BM871/BI856,"-")</f>
        <v>3.5152151101783838E-2</v>
      </c>
      <c r="BO871" s="193">
        <f t="shared" si="79"/>
        <v>8774.7910447761187</v>
      </c>
      <c r="BP871" s="286"/>
    </row>
    <row r="872" spans="2:68" s="10" customFormat="1" ht="13.15" customHeight="1">
      <c r="B872" s="380"/>
      <c r="C872" s="375"/>
      <c r="D872" s="356"/>
      <c r="E872" s="356"/>
      <c r="F872" s="51" t="s">
        <v>71</v>
      </c>
      <c r="G872" s="74">
        <f>SUM(G856:G871)</f>
        <v>70920014</v>
      </c>
      <c r="H872" s="66">
        <f>IFERROR(G872/D856,"-")</f>
        <v>0.23981842651211793</v>
      </c>
      <c r="I872" s="79">
        <v>327</v>
      </c>
      <c r="J872" s="66">
        <f>IFERROR(I872/E856,"-")</f>
        <v>0.872</v>
      </c>
      <c r="K872" s="82">
        <f t="shared" si="72"/>
        <v>216880.77675840977</v>
      </c>
      <c r="L872" s="356"/>
      <c r="M872" s="356"/>
      <c r="N872" s="51" t="s">
        <v>71</v>
      </c>
      <c r="O872" s="74">
        <f>SUM(O856:O871)</f>
        <v>370434721</v>
      </c>
      <c r="P872" s="66">
        <f>IFERROR(O872/L856,"-")</f>
        <v>0.1769808885196909</v>
      </c>
      <c r="Q872" s="79">
        <v>3050</v>
      </c>
      <c r="R872" s="66">
        <f>IFERROR(Q872/M856,"-")</f>
        <v>0.76326326326326321</v>
      </c>
      <c r="S872" s="82">
        <f t="shared" si="73"/>
        <v>121454.00688524591</v>
      </c>
      <c r="T872" s="356"/>
      <c r="U872" s="356"/>
      <c r="V872" s="51" t="s">
        <v>71</v>
      </c>
      <c r="W872" s="74">
        <f>SUM(W856:W871)</f>
        <v>5001601</v>
      </c>
      <c r="X872" s="66">
        <f>IFERROR(W872/T856,"-")</f>
        <v>8.2995569289322377E-2</v>
      </c>
      <c r="Y872" s="79">
        <v>72</v>
      </c>
      <c r="Z872" s="66">
        <f>IFERROR(Y872/U856,"-")</f>
        <v>0.38709677419354838</v>
      </c>
      <c r="AA872" s="193">
        <f t="shared" si="74"/>
        <v>69466.680555555562</v>
      </c>
      <c r="AB872" s="356"/>
      <c r="AC872" s="356"/>
      <c r="AD872" s="51" t="s">
        <v>71</v>
      </c>
      <c r="AE872" s="74">
        <f>SUM(AE856:AE871)</f>
        <v>10203148</v>
      </c>
      <c r="AF872" s="66">
        <f>IFERROR(AE872/AB856,"-")</f>
        <v>9.2686847633680874E-2</v>
      </c>
      <c r="AG872" s="79">
        <v>142</v>
      </c>
      <c r="AH872" s="66">
        <f>IFERROR(AG872/AC856,"-")</f>
        <v>0.33971291866028708</v>
      </c>
      <c r="AI872" s="82">
        <f t="shared" si="75"/>
        <v>71853.15492957746</v>
      </c>
      <c r="AJ872" s="356"/>
      <c r="AK872" s="356"/>
      <c r="AL872" s="51" t="s">
        <v>71</v>
      </c>
      <c r="AM872" s="74">
        <f>SUM(AM856:AM871)</f>
        <v>170774050</v>
      </c>
      <c r="AN872" s="66">
        <f>IFERROR(AM872/AJ856,"-")</f>
        <v>0.19896455369232383</v>
      </c>
      <c r="AO872" s="79">
        <v>1218</v>
      </c>
      <c r="AP872" s="66">
        <f>IFERROR(AO872/AK856,"-")</f>
        <v>0.86875891583452214</v>
      </c>
      <c r="AQ872" s="82">
        <f t="shared" si="76"/>
        <v>140208.57963875204</v>
      </c>
      <c r="AR872" s="356"/>
      <c r="AS872" s="356"/>
      <c r="AT872" s="51" t="s">
        <v>71</v>
      </c>
      <c r="AU872" s="74">
        <f>SUM(AU856:AU871)</f>
        <v>171616377</v>
      </c>
      <c r="AV872" s="66">
        <f>IFERROR(AU872/AR856,"-")</f>
        <v>0.16707113005415683</v>
      </c>
      <c r="AW872" s="82">
        <v>1595</v>
      </c>
      <c r="AX872" s="153">
        <f>IFERROR(AW872/AS856,"-")</f>
        <v>0.81336053034166245</v>
      </c>
      <c r="AY872" s="223">
        <f t="shared" si="77"/>
        <v>107596.47460815047</v>
      </c>
      <c r="AZ872" s="356"/>
      <c r="BA872" s="356"/>
      <c r="BB872" s="51" t="s">
        <v>71</v>
      </c>
      <c r="BC872" s="74">
        <f>SUM(BC856:BC871)</f>
        <v>71525074</v>
      </c>
      <c r="BD872" s="66">
        <f>IFERROR(BC872/AZ856,"-")</f>
        <v>0.2811648961125775</v>
      </c>
      <c r="BE872" s="79">
        <v>185</v>
      </c>
      <c r="BF872" s="66">
        <f>IFERROR(BE872/BA856,"-")</f>
        <v>0.93908629441624369</v>
      </c>
      <c r="BG872" s="82">
        <f t="shared" si="78"/>
        <v>386622.02162162162</v>
      </c>
      <c r="BH872" s="356"/>
      <c r="BI872" s="356"/>
      <c r="BJ872" s="51" t="s">
        <v>71</v>
      </c>
      <c r="BK872" s="74">
        <f>SUM(BK856:BK871)</f>
        <v>108668909</v>
      </c>
      <c r="BL872" s="66">
        <f>IFERROR(BK872/BH856,"-")</f>
        <v>0.13651822224379667</v>
      </c>
      <c r="BM872" s="79">
        <v>1167</v>
      </c>
      <c r="BN872" s="66">
        <f>IFERROR(BM872/BI856,"-")</f>
        <v>0.61227701993704098</v>
      </c>
      <c r="BO872" s="193">
        <f t="shared" si="79"/>
        <v>93118.173950299912</v>
      </c>
      <c r="BP872" s="286"/>
    </row>
    <row r="873" spans="2:68" s="10" customFormat="1" ht="13.15" customHeight="1">
      <c r="B873" s="378">
        <v>52</v>
      </c>
      <c r="C873" s="373" t="s">
        <v>3</v>
      </c>
      <c r="D873" s="354">
        <v>177585620</v>
      </c>
      <c r="E873" s="354">
        <v>236</v>
      </c>
      <c r="F873" s="47" t="s">
        <v>107</v>
      </c>
      <c r="G873" s="77">
        <v>1943967</v>
      </c>
      <c r="H873" s="64">
        <f>IFERROR(G873/D873,"-")</f>
        <v>1.0946646468334542E-2</v>
      </c>
      <c r="I873" s="77">
        <v>41</v>
      </c>
      <c r="J873" s="64">
        <f>IFERROR(I873/E873,"-")</f>
        <v>0.17372881355932204</v>
      </c>
      <c r="K873" s="80">
        <f t="shared" si="72"/>
        <v>47413.829268292684</v>
      </c>
      <c r="L873" s="354">
        <v>1265082550</v>
      </c>
      <c r="M873" s="354">
        <v>2685</v>
      </c>
      <c r="N873" s="47" t="s">
        <v>107</v>
      </c>
      <c r="O873" s="77">
        <v>21793275</v>
      </c>
      <c r="P873" s="64">
        <f>IFERROR(O873/L873,"-")</f>
        <v>1.7226761210167668E-2</v>
      </c>
      <c r="Q873" s="77">
        <v>420</v>
      </c>
      <c r="R873" s="64">
        <f>IFERROR(Q873/M873,"-")</f>
        <v>0.15642458100558659</v>
      </c>
      <c r="S873" s="80">
        <f t="shared" si="73"/>
        <v>51888.75</v>
      </c>
      <c r="T873" s="354">
        <v>53394160</v>
      </c>
      <c r="U873" s="354">
        <v>170</v>
      </c>
      <c r="V873" s="47" t="s">
        <v>107</v>
      </c>
      <c r="W873" s="77">
        <v>876822</v>
      </c>
      <c r="X873" s="64">
        <f>IFERROR(W873/T873,"-")</f>
        <v>1.6421683569888542E-2</v>
      </c>
      <c r="Y873" s="77">
        <v>24</v>
      </c>
      <c r="Z873" s="64">
        <f>IFERROR(Y873/U873,"-")</f>
        <v>0.14117647058823529</v>
      </c>
      <c r="AA873" s="191">
        <f t="shared" si="74"/>
        <v>36534.25</v>
      </c>
      <c r="AB873" s="354">
        <v>98283210</v>
      </c>
      <c r="AC873" s="354">
        <v>369</v>
      </c>
      <c r="AD873" s="47" t="s">
        <v>107</v>
      </c>
      <c r="AE873" s="77">
        <v>1464558</v>
      </c>
      <c r="AF873" s="64">
        <f>IFERROR(AE873/AB873,"-")</f>
        <v>1.4901405845413473E-2</v>
      </c>
      <c r="AG873" s="77">
        <v>43</v>
      </c>
      <c r="AH873" s="64">
        <f>IFERROR(AG873/AC873,"-")</f>
        <v>0.11653116531165311</v>
      </c>
      <c r="AI873" s="80">
        <f t="shared" si="75"/>
        <v>34059.488372093023</v>
      </c>
      <c r="AJ873" s="354">
        <v>449571480</v>
      </c>
      <c r="AK873" s="354">
        <v>829</v>
      </c>
      <c r="AL873" s="47" t="s">
        <v>107</v>
      </c>
      <c r="AM873" s="77">
        <v>7440297</v>
      </c>
      <c r="AN873" s="64">
        <f>IFERROR(AM873/AJ873,"-")</f>
        <v>1.6549753111563037E-2</v>
      </c>
      <c r="AO873" s="77">
        <v>131</v>
      </c>
      <c r="AP873" s="64">
        <f>IFERROR(AO873/AK873,"-")</f>
        <v>0.158021712907117</v>
      </c>
      <c r="AQ873" s="80">
        <f t="shared" si="76"/>
        <v>56796.16030534351</v>
      </c>
      <c r="AR873" s="354">
        <v>647416990</v>
      </c>
      <c r="AS873" s="354">
        <v>1294</v>
      </c>
      <c r="AT873" s="47" t="s">
        <v>107</v>
      </c>
      <c r="AU873" s="77">
        <v>11834708</v>
      </c>
      <c r="AV873" s="64">
        <f>IFERROR(AU873/AR873,"-")</f>
        <v>1.8279884808089453E-2</v>
      </c>
      <c r="AW873" s="80">
        <v>218</v>
      </c>
      <c r="AX873" s="67">
        <f>IFERROR(AW873/AS873,"-")</f>
        <v>0.16846986089644514</v>
      </c>
      <c r="AY873" s="284">
        <f t="shared" si="77"/>
        <v>54287.651376146787</v>
      </c>
      <c r="AZ873" s="354">
        <v>83194610</v>
      </c>
      <c r="BA873" s="354">
        <v>90</v>
      </c>
      <c r="BB873" s="47" t="s">
        <v>107</v>
      </c>
      <c r="BC873" s="77">
        <v>2198234</v>
      </c>
      <c r="BD873" s="64">
        <f>IFERROR(BC873/AZ873,"-")</f>
        <v>2.6422793495876715E-2</v>
      </c>
      <c r="BE873" s="77">
        <v>20</v>
      </c>
      <c r="BF873" s="64">
        <f>IFERROR(BE873/BA873,"-")</f>
        <v>0.22222222222222221</v>
      </c>
      <c r="BG873" s="80">
        <f t="shared" si="78"/>
        <v>109911.7</v>
      </c>
      <c r="BH873" s="354">
        <v>590206930</v>
      </c>
      <c r="BI873" s="354">
        <v>1519</v>
      </c>
      <c r="BJ873" s="47" t="s">
        <v>107</v>
      </c>
      <c r="BK873" s="77">
        <v>5151675</v>
      </c>
      <c r="BL873" s="64">
        <f>IFERROR(BK873/BH873,"-")</f>
        <v>8.728591173946398E-3</v>
      </c>
      <c r="BM873" s="77">
        <v>166</v>
      </c>
      <c r="BN873" s="64">
        <f>IFERROR(BM873/BI873,"-")</f>
        <v>0.10928242264647794</v>
      </c>
      <c r="BO873" s="191">
        <f t="shared" si="79"/>
        <v>31034.186746987951</v>
      </c>
      <c r="BP873" s="286"/>
    </row>
    <row r="874" spans="2:68" s="10" customFormat="1" ht="13.15" customHeight="1">
      <c r="B874" s="379"/>
      <c r="C874" s="374"/>
      <c r="D874" s="355"/>
      <c r="E874" s="355"/>
      <c r="F874" s="48" t="s">
        <v>108</v>
      </c>
      <c r="G874" s="78">
        <v>1884238</v>
      </c>
      <c r="H874" s="65">
        <f>IFERROR(G874/D873,"-")</f>
        <v>1.0610307298530139E-2</v>
      </c>
      <c r="I874" s="78">
        <v>76</v>
      </c>
      <c r="J874" s="65">
        <f>IFERROR(I874/E873,"-")</f>
        <v>0.32203389830508472</v>
      </c>
      <c r="K874" s="81">
        <f t="shared" si="72"/>
        <v>24792.605263157893</v>
      </c>
      <c r="L874" s="355"/>
      <c r="M874" s="355"/>
      <c r="N874" s="48" t="s">
        <v>108</v>
      </c>
      <c r="O874" s="78">
        <v>28126507</v>
      </c>
      <c r="P874" s="65">
        <f>IFERROR(O874/L873,"-")</f>
        <v>2.2232942032122727E-2</v>
      </c>
      <c r="Q874" s="78">
        <v>610</v>
      </c>
      <c r="R874" s="65">
        <f>IFERROR(Q874/M873,"-")</f>
        <v>0.2271880819366853</v>
      </c>
      <c r="S874" s="81">
        <f t="shared" si="73"/>
        <v>46109.027868852456</v>
      </c>
      <c r="T874" s="355"/>
      <c r="U874" s="355"/>
      <c r="V874" s="48" t="s">
        <v>108</v>
      </c>
      <c r="W874" s="78">
        <v>662096</v>
      </c>
      <c r="X874" s="65">
        <f>IFERROR(W874/T873,"-")</f>
        <v>1.2400157620234123E-2</v>
      </c>
      <c r="Y874" s="78">
        <v>33</v>
      </c>
      <c r="Z874" s="65">
        <f>IFERROR(Y874/U873,"-")</f>
        <v>0.19411764705882353</v>
      </c>
      <c r="AA874" s="192">
        <f t="shared" si="74"/>
        <v>20063.515151515152</v>
      </c>
      <c r="AB874" s="355"/>
      <c r="AC874" s="355"/>
      <c r="AD874" s="48" t="s">
        <v>108</v>
      </c>
      <c r="AE874" s="78">
        <v>1726401</v>
      </c>
      <c r="AF874" s="65">
        <f>IFERROR(AE874/AB873,"-")</f>
        <v>1.7565574018186831E-2</v>
      </c>
      <c r="AG874" s="78">
        <v>44</v>
      </c>
      <c r="AH874" s="65">
        <f>IFERROR(AG874/AC873,"-")</f>
        <v>0.11924119241192412</v>
      </c>
      <c r="AI874" s="81">
        <f t="shared" si="75"/>
        <v>39236.38636363636</v>
      </c>
      <c r="AJ874" s="355"/>
      <c r="AK874" s="355"/>
      <c r="AL874" s="48" t="s">
        <v>108</v>
      </c>
      <c r="AM874" s="78">
        <v>14945137</v>
      </c>
      <c r="AN874" s="65">
        <f>IFERROR(AM874/AJ873,"-")</f>
        <v>3.324307182475187E-2</v>
      </c>
      <c r="AO874" s="78">
        <v>223</v>
      </c>
      <c r="AP874" s="65">
        <f>IFERROR(AO874/AK873,"-")</f>
        <v>0.26899879372738239</v>
      </c>
      <c r="AQ874" s="81">
        <f t="shared" si="76"/>
        <v>67018.55156950673</v>
      </c>
      <c r="AR874" s="355"/>
      <c r="AS874" s="355"/>
      <c r="AT874" s="48" t="s">
        <v>108</v>
      </c>
      <c r="AU874" s="78">
        <v>10666126</v>
      </c>
      <c r="AV874" s="65">
        <f>IFERROR(AU874/AR873,"-")</f>
        <v>1.6474893561257947E-2</v>
      </c>
      <c r="AW874" s="81">
        <v>306</v>
      </c>
      <c r="AX874" s="65">
        <f>IFERROR(AW874/AS873,"-")</f>
        <v>0.23647604327666152</v>
      </c>
      <c r="AY874" s="284">
        <f t="shared" si="77"/>
        <v>34856.620915032683</v>
      </c>
      <c r="AZ874" s="355"/>
      <c r="BA874" s="355"/>
      <c r="BB874" s="48" t="s">
        <v>108</v>
      </c>
      <c r="BC874" s="78">
        <v>2542791</v>
      </c>
      <c r="BD874" s="65">
        <f>IFERROR(BC874/AZ873,"-")</f>
        <v>3.0564371898612181E-2</v>
      </c>
      <c r="BE874" s="78">
        <v>33</v>
      </c>
      <c r="BF874" s="65">
        <f>IFERROR(BE874/BA873,"-")</f>
        <v>0.36666666666666664</v>
      </c>
      <c r="BG874" s="81">
        <f t="shared" si="78"/>
        <v>77054.272727272721</v>
      </c>
      <c r="BH874" s="355"/>
      <c r="BI874" s="355"/>
      <c r="BJ874" s="48" t="s">
        <v>108</v>
      </c>
      <c r="BK874" s="78">
        <v>12022035</v>
      </c>
      <c r="BL874" s="65">
        <f>IFERROR(BK874/BH873,"-")</f>
        <v>2.0369186447878544E-2</v>
      </c>
      <c r="BM874" s="78">
        <v>253</v>
      </c>
      <c r="BN874" s="65">
        <f>IFERROR(BM874/BI873,"-")</f>
        <v>0.16655694535878868</v>
      </c>
      <c r="BO874" s="192">
        <f t="shared" si="79"/>
        <v>47517.924901185768</v>
      </c>
      <c r="BP874" s="286"/>
    </row>
    <row r="875" spans="2:68" s="10" customFormat="1" ht="13.15" customHeight="1">
      <c r="B875" s="379"/>
      <c r="C875" s="374"/>
      <c r="D875" s="355"/>
      <c r="E875" s="355"/>
      <c r="F875" s="49" t="s">
        <v>109</v>
      </c>
      <c r="G875" s="78">
        <v>7308243</v>
      </c>
      <c r="H875" s="65">
        <f>IFERROR(G875/D873,"-")</f>
        <v>4.1153349015534031E-2</v>
      </c>
      <c r="I875" s="78">
        <v>83</v>
      </c>
      <c r="J875" s="65">
        <f>IFERROR(I875/E873,"-")</f>
        <v>0.35169491525423729</v>
      </c>
      <c r="K875" s="81">
        <f t="shared" si="72"/>
        <v>88051.120481927705</v>
      </c>
      <c r="L875" s="355"/>
      <c r="M875" s="355"/>
      <c r="N875" s="49" t="s">
        <v>109</v>
      </c>
      <c r="O875" s="78">
        <v>34065855</v>
      </c>
      <c r="P875" s="65">
        <f>IFERROR(O875/L873,"-")</f>
        <v>2.6927772420859017E-2</v>
      </c>
      <c r="Q875" s="78">
        <v>765</v>
      </c>
      <c r="R875" s="65">
        <f>IFERROR(Q875/M873,"-")</f>
        <v>0.28491620111731841</v>
      </c>
      <c r="S875" s="81">
        <f t="shared" si="73"/>
        <v>44530.529411764706</v>
      </c>
      <c r="T875" s="355"/>
      <c r="U875" s="355"/>
      <c r="V875" s="49" t="s">
        <v>109</v>
      </c>
      <c r="W875" s="78">
        <v>0</v>
      </c>
      <c r="X875" s="65">
        <f>IFERROR(W875/T873,"-")</f>
        <v>0</v>
      </c>
      <c r="Y875" s="78">
        <v>0</v>
      </c>
      <c r="Z875" s="65">
        <f>IFERROR(Y875/U873,"-")</f>
        <v>0</v>
      </c>
      <c r="AA875" s="192" t="str">
        <f t="shared" si="74"/>
        <v>-</v>
      </c>
      <c r="AB875" s="355"/>
      <c r="AC875" s="355"/>
      <c r="AD875" s="49" t="s">
        <v>109</v>
      </c>
      <c r="AE875" s="78">
        <v>0</v>
      </c>
      <c r="AF875" s="65">
        <f>IFERROR(AE875/AB873,"-")</f>
        <v>0</v>
      </c>
      <c r="AG875" s="78">
        <v>0</v>
      </c>
      <c r="AH875" s="65">
        <f>IFERROR(AG875/AC873,"-")</f>
        <v>0</v>
      </c>
      <c r="AI875" s="81" t="str">
        <f t="shared" si="75"/>
        <v>-</v>
      </c>
      <c r="AJ875" s="355"/>
      <c r="AK875" s="355"/>
      <c r="AL875" s="49" t="s">
        <v>109</v>
      </c>
      <c r="AM875" s="78">
        <v>19444308</v>
      </c>
      <c r="AN875" s="65">
        <f>IFERROR(AM875/AJ873,"-")</f>
        <v>4.3250759589998904E-2</v>
      </c>
      <c r="AO875" s="78">
        <v>327</v>
      </c>
      <c r="AP875" s="65">
        <f>IFERROR(AO875/AK873,"-")</f>
        <v>0.39445114595898673</v>
      </c>
      <c r="AQ875" s="81">
        <f t="shared" si="76"/>
        <v>59462.715596330272</v>
      </c>
      <c r="AR875" s="355"/>
      <c r="AS875" s="355"/>
      <c r="AT875" s="49" t="s">
        <v>109</v>
      </c>
      <c r="AU875" s="78">
        <v>14621547</v>
      </c>
      <c r="AV875" s="65">
        <f>IFERROR(AU875/AR873,"-")</f>
        <v>2.2584435110360634E-2</v>
      </c>
      <c r="AW875" s="81">
        <v>438</v>
      </c>
      <c r="AX875" s="65">
        <f>IFERROR(AW875/AS873,"-")</f>
        <v>0.33848531684698607</v>
      </c>
      <c r="AY875" s="284">
        <f t="shared" si="77"/>
        <v>33382.527397260274</v>
      </c>
      <c r="AZ875" s="355"/>
      <c r="BA875" s="355"/>
      <c r="BB875" s="49" t="s">
        <v>109</v>
      </c>
      <c r="BC875" s="78">
        <v>439899</v>
      </c>
      <c r="BD875" s="65">
        <f>IFERROR(BC875/AZ873,"-")</f>
        <v>5.287590145563517E-3</v>
      </c>
      <c r="BE875" s="78">
        <v>22</v>
      </c>
      <c r="BF875" s="65">
        <f>IFERROR(BE875/BA873,"-")</f>
        <v>0.24444444444444444</v>
      </c>
      <c r="BG875" s="81">
        <f t="shared" si="78"/>
        <v>19995.409090909092</v>
      </c>
      <c r="BH875" s="355"/>
      <c r="BI875" s="355"/>
      <c r="BJ875" s="49" t="s">
        <v>109</v>
      </c>
      <c r="BK875" s="78">
        <v>19567041</v>
      </c>
      <c r="BL875" s="65">
        <f>IFERROR(BK875/BH873,"-")</f>
        <v>3.3152848611926668E-2</v>
      </c>
      <c r="BM875" s="78">
        <v>314</v>
      </c>
      <c r="BN875" s="65">
        <f>IFERROR(BM875/BI873,"-")</f>
        <v>0.20671494404213298</v>
      </c>
      <c r="BO875" s="192">
        <f t="shared" si="79"/>
        <v>62315.417197452232</v>
      </c>
      <c r="BP875" s="286"/>
    </row>
    <row r="876" spans="2:68" s="10" customFormat="1" ht="13.15" customHeight="1">
      <c r="B876" s="379"/>
      <c r="C876" s="374"/>
      <c r="D876" s="355"/>
      <c r="E876" s="355"/>
      <c r="F876" s="49" t="s">
        <v>110</v>
      </c>
      <c r="G876" s="78">
        <v>1667888</v>
      </c>
      <c r="H876" s="65">
        <f>IFERROR(G876/D873,"-")</f>
        <v>9.3920217188756608E-3</v>
      </c>
      <c r="I876" s="78">
        <v>18</v>
      </c>
      <c r="J876" s="65">
        <f>IFERROR(I876/E873,"-")</f>
        <v>7.6271186440677971E-2</v>
      </c>
      <c r="K876" s="81">
        <f t="shared" si="72"/>
        <v>92660.444444444438</v>
      </c>
      <c r="L876" s="355"/>
      <c r="M876" s="355"/>
      <c r="N876" s="49" t="s">
        <v>110</v>
      </c>
      <c r="O876" s="78">
        <v>8382617</v>
      </c>
      <c r="P876" s="65">
        <f>IFERROR(O876/L873,"-")</f>
        <v>6.6261423019391107E-3</v>
      </c>
      <c r="Q876" s="78">
        <v>132</v>
      </c>
      <c r="R876" s="65">
        <f>IFERROR(Q876/M873,"-")</f>
        <v>4.9162011173184354E-2</v>
      </c>
      <c r="S876" s="81">
        <f t="shared" si="73"/>
        <v>63504.67424242424</v>
      </c>
      <c r="T876" s="355"/>
      <c r="U876" s="355"/>
      <c r="V876" s="49" t="s">
        <v>110</v>
      </c>
      <c r="W876" s="78">
        <v>0</v>
      </c>
      <c r="X876" s="65">
        <f>IFERROR(W876/T873,"-")</f>
        <v>0</v>
      </c>
      <c r="Y876" s="78">
        <v>0</v>
      </c>
      <c r="Z876" s="65">
        <f>IFERROR(Y876/U873,"-")</f>
        <v>0</v>
      </c>
      <c r="AA876" s="192" t="str">
        <f t="shared" si="74"/>
        <v>-</v>
      </c>
      <c r="AB876" s="355"/>
      <c r="AC876" s="355"/>
      <c r="AD876" s="49" t="s">
        <v>110</v>
      </c>
      <c r="AE876" s="78">
        <v>0</v>
      </c>
      <c r="AF876" s="65">
        <f>IFERROR(AE876/AB873,"-")</f>
        <v>0</v>
      </c>
      <c r="AG876" s="78">
        <v>0</v>
      </c>
      <c r="AH876" s="65">
        <f>IFERROR(AG876/AC873,"-")</f>
        <v>0</v>
      </c>
      <c r="AI876" s="81" t="str">
        <f t="shared" si="75"/>
        <v>-</v>
      </c>
      <c r="AJ876" s="355"/>
      <c r="AK876" s="355"/>
      <c r="AL876" s="49" t="s">
        <v>110</v>
      </c>
      <c r="AM876" s="78">
        <v>2714016</v>
      </c>
      <c r="AN876" s="65">
        <f>IFERROR(AM876/AJ873,"-")</f>
        <v>6.0368954009271227E-3</v>
      </c>
      <c r="AO876" s="78">
        <v>63</v>
      </c>
      <c r="AP876" s="65">
        <f>IFERROR(AO876/AK873,"-")</f>
        <v>7.5995174909529548E-2</v>
      </c>
      <c r="AQ876" s="81">
        <f t="shared" si="76"/>
        <v>43079.619047619046</v>
      </c>
      <c r="AR876" s="355"/>
      <c r="AS876" s="355"/>
      <c r="AT876" s="49" t="s">
        <v>110</v>
      </c>
      <c r="AU876" s="78">
        <v>5668601</v>
      </c>
      <c r="AV876" s="65">
        <f>IFERROR(AU876/AR873,"-")</f>
        <v>8.7557186288855348E-3</v>
      </c>
      <c r="AW876" s="81">
        <v>69</v>
      </c>
      <c r="AX876" s="65">
        <f>IFERROR(AW876/AS873,"-")</f>
        <v>5.3323029366306028E-2</v>
      </c>
      <c r="AY876" s="284">
        <f t="shared" si="77"/>
        <v>82153.637681159424</v>
      </c>
      <c r="AZ876" s="355"/>
      <c r="BA876" s="355"/>
      <c r="BB876" s="49" t="s">
        <v>110</v>
      </c>
      <c r="BC876" s="78">
        <v>250822</v>
      </c>
      <c r="BD876" s="65">
        <f>IFERROR(BC876/AZ873,"-")</f>
        <v>3.0148828151246817E-3</v>
      </c>
      <c r="BE876" s="78">
        <v>5</v>
      </c>
      <c r="BF876" s="65">
        <f>IFERROR(BE876/BA873,"-")</f>
        <v>5.5555555555555552E-2</v>
      </c>
      <c r="BG876" s="81">
        <f t="shared" si="78"/>
        <v>50164.4</v>
      </c>
      <c r="BH876" s="355"/>
      <c r="BI876" s="355"/>
      <c r="BJ876" s="49" t="s">
        <v>110</v>
      </c>
      <c r="BK876" s="78">
        <v>3902364</v>
      </c>
      <c r="BL876" s="65">
        <f>IFERROR(BK876/BH873,"-")</f>
        <v>6.6118573023193749E-3</v>
      </c>
      <c r="BM876" s="78">
        <v>42</v>
      </c>
      <c r="BN876" s="65">
        <f>IFERROR(BM876/BI873,"-")</f>
        <v>2.7649769585253458E-2</v>
      </c>
      <c r="BO876" s="192">
        <f t="shared" si="79"/>
        <v>92913.428571428565</v>
      </c>
      <c r="BP876" s="286"/>
    </row>
    <row r="877" spans="2:68" s="10" customFormat="1" ht="13.15" customHeight="1">
      <c r="B877" s="379"/>
      <c r="C877" s="374"/>
      <c r="D877" s="355"/>
      <c r="E877" s="355"/>
      <c r="F877" s="49" t="s">
        <v>111</v>
      </c>
      <c r="G877" s="78">
        <v>4869809</v>
      </c>
      <c r="H877" s="65">
        <f>IFERROR(G877/D873,"-")</f>
        <v>2.7422316063654254E-2</v>
      </c>
      <c r="I877" s="78">
        <v>92</v>
      </c>
      <c r="J877" s="65">
        <f>IFERROR(I877/E873,"-")</f>
        <v>0.38983050847457629</v>
      </c>
      <c r="K877" s="81">
        <f t="shared" si="72"/>
        <v>52932.706521739128</v>
      </c>
      <c r="L877" s="355"/>
      <c r="M877" s="355"/>
      <c r="N877" s="49" t="s">
        <v>111</v>
      </c>
      <c r="O877" s="78">
        <v>27771467</v>
      </c>
      <c r="P877" s="65">
        <f>IFERROR(O877/L873,"-")</f>
        <v>2.1952296314576469E-2</v>
      </c>
      <c r="Q877" s="78">
        <v>817</v>
      </c>
      <c r="R877" s="65">
        <f>IFERROR(Q877/M873,"-")</f>
        <v>0.30428305400372441</v>
      </c>
      <c r="S877" s="81">
        <f t="shared" si="73"/>
        <v>33992.003671970626</v>
      </c>
      <c r="T877" s="355"/>
      <c r="U877" s="355"/>
      <c r="V877" s="49" t="s">
        <v>111</v>
      </c>
      <c r="W877" s="78">
        <v>0</v>
      </c>
      <c r="X877" s="65">
        <f>IFERROR(W877/T873,"-")</f>
        <v>0</v>
      </c>
      <c r="Y877" s="78">
        <v>0</v>
      </c>
      <c r="Z877" s="65">
        <f>IFERROR(Y877/U873,"-")</f>
        <v>0</v>
      </c>
      <c r="AA877" s="192" t="str">
        <f t="shared" si="74"/>
        <v>-</v>
      </c>
      <c r="AB877" s="355"/>
      <c r="AC877" s="355"/>
      <c r="AD877" s="49" t="s">
        <v>111</v>
      </c>
      <c r="AE877" s="78">
        <v>0</v>
      </c>
      <c r="AF877" s="65">
        <f>IFERROR(AE877/AB873,"-")</f>
        <v>0</v>
      </c>
      <c r="AG877" s="78">
        <v>0</v>
      </c>
      <c r="AH877" s="65">
        <f>IFERROR(AG877/AC873,"-")</f>
        <v>0</v>
      </c>
      <c r="AI877" s="81" t="str">
        <f t="shared" si="75"/>
        <v>-</v>
      </c>
      <c r="AJ877" s="355"/>
      <c r="AK877" s="355"/>
      <c r="AL877" s="49" t="s">
        <v>111</v>
      </c>
      <c r="AM877" s="78">
        <v>9942446</v>
      </c>
      <c r="AN877" s="65">
        <f>IFERROR(AM877/AJ873,"-")</f>
        <v>2.211538418762685E-2</v>
      </c>
      <c r="AO877" s="78">
        <v>335</v>
      </c>
      <c r="AP877" s="65">
        <f>IFERROR(AO877/AK873,"-")</f>
        <v>0.40410132689987938</v>
      </c>
      <c r="AQ877" s="81">
        <f t="shared" si="76"/>
        <v>29678.943283582088</v>
      </c>
      <c r="AR877" s="355"/>
      <c r="AS877" s="355"/>
      <c r="AT877" s="49" t="s">
        <v>111</v>
      </c>
      <c r="AU877" s="78">
        <v>17829021</v>
      </c>
      <c r="AV877" s="65">
        <f>IFERROR(AU877/AR873,"-")</f>
        <v>2.7538698049922972E-2</v>
      </c>
      <c r="AW877" s="81">
        <v>482</v>
      </c>
      <c r="AX877" s="65">
        <f>IFERROR(AW877/AS873,"-")</f>
        <v>0.37248840803709427</v>
      </c>
      <c r="AY877" s="284">
        <f t="shared" si="77"/>
        <v>36989.67012448133</v>
      </c>
      <c r="AZ877" s="355"/>
      <c r="BA877" s="355"/>
      <c r="BB877" s="49" t="s">
        <v>111</v>
      </c>
      <c r="BC877" s="78">
        <v>1161400</v>
      </c>
      <c r="BD877" s="65">
        <f>IFERROR(BC877/AZ873,"-")</f>
        <v>1.3960038997718723E-2</v>
      </c>
      <c r="BE877" s="78">
        <v>23</v>
      </c>
      <c r="BF877" s="65">
        <f>IFERROR(BE877/BA873,"-")</f>
        <v>0.25555555555555554</v>
      </c>
      <c r="BG877" s="81">
        <f t="shared" si="78"/>
        <v>50495.65217391304</v>
      </c>
      <c r="BH877" s="355"/>
      <c r="BI877" s="355"/>
      <c r="BJ877" s="49" t="s">
        <v>111</v>
      </c>
      <c r="BK877" s="78">
        <v>15192398</v>
      </c>
      <c r="BL877" s="65">
        <f>IFERROR(BK877/BH873,"-")</f>
        <v>2.574079907872312E-2</v>
      </c>
      <c r="BM877" s="78">
        <v>362</v>
      </c>
      <c r="BN877" s="65">
        <f>IFERROR(BM877/BI873,"-")</f>
        <v>0.23831468071099407</v>
      </c>
      <c r="BO877" s="192">
        <f t="shared" si="79"/>
        <v>41967.950276243093</v>
      </c>
      <c r="BP877" s="286"/>
    </row>
    <row r="878" spans="2:68" s="10" customFormat="1" ht="13.15" customHeight="1">
      <c r="B878" s="379"/>
      <c r="C878" s="374"/>
      <c r="D878" s="355"/>
      <c r="E878" s="355"/>
      <c r="F878" s="49" t="s">
        <v>112</v>
      </c>
      <c r="G878" s="78">
        <v>6513766</v>
      </c>
      <c r="H878" s="65">
        <f>IFERROR(G878/D873,"-")</f>
        <v>3.6679580249797256E-2</v>
      </c>
      <c r="I878" s="78">
        <v>100</v>
      </c>
      <c r="J878" s="65">
        <f>IFERROR(I878/E873,"-")</f>
        <v>0.42372881355932202</v>
      </c>
      <c r="K878" s="81">
        <f t="shared" si="72"/>
        <v>65137.66</v>
      </c>
      <c r="L878" s="355"/>
      <c r="M878" s="355"/>
      <c r="N878" s="49" t="s">
        <v>112</v>
      </c>
      <c r="O878" s="78">
        <v>56180025</v>
      </c>
      <c r="P878" s="65">
        <f>IFERROR(O878/L873,"-")</f>
        <v>4.4408189015017238E-2</v>
      </c>
      <c r="Q878" s="78">
        <v>873</v>
      </c>
      <c r="R878" s="65">
        <f>IFERROR(Q878/M873,"-")</f>
        <v>0.32513966480446926</v>
      </c>
      <c r="S878" s="81">
        <f t="shared" si="73"/>
        <v>64352.83505154639</v>
      </c>
      <c r="T878" s="355"/>
      <c r="U878" s="355"/>
      <c r="V878" s="49" t="s">
        <v>112</v>
      </c>
      <c r="W878" s="78">
        <v>0</v>
      </c>
      <c r="X878" s="65">
        <f>IFERROR(W878/T873,"-")</f>
        <v>0</v>
      </c>
      <c r="Y878" s="78">
        <v>0</v>
      </c>
      <c r="Z878" s="65">
        <f>IFERROR(Y878/U873,"-")</f>
        <v>0</v>
      </c>
      <c r="AA878" s="192" t="str">
        <f t="shared" si="74"/>
        <v>-</v>
      </c>
      <c r="AB878" s="355"/>
      <c r="AC878" s="355"/>
      <c r="AD878" s="49" t="s">
        <v>112</v>
      </c>
      <c r="AE878" s="78">
        <v>0</v>
      </c>
      <c r="AF878" s="65">
        <f>IFERROR(AE878/AB873,"-")</f>
        <v>0</v>
      </c>
      <c r="AG878" s="78">
        <v>0</v>
      </c>
      <c r="AH878" s="65">
        <f>IFERROR(AG878/AC873,"-")</f>
        <v>0</v>
      </c>
      <c r="AI878" s="81" t="str">
        <f t="shared" si="75"/>
        <v>-</v>
      </c>
      <c r="AJ878" s="355"/>
      <c r="AK878" s="355"/>
      <c r="AL878" s="49" t="s">
        <v>112</v>
      </c>
      <c r="AM878" s="78">
        <v>24558047</v>
      </c>
      <c r="AN878" s="65">
        <f>IFERROR(AM878/AJ873,"-")</f>
        <v>5.4625455778467086E-2</v>
      </c>
      <c r="AO878" s="78">
        <v>353</v>
      </c>
      <c r="AP878" s="65">
        <f>IFERROR(AO878/AK873,"-")</f>
        <v>0.42581423401688784</v>
      </c>
      <c r="AQ878" s="81">
        <f t="shared" si="76"/>
        <v>69569.538243626055</v>
      </c>
      <c r="AR878" s="355"/>
      <c r="AS878" s="355"/>
      <c r="AT878" s="49" t="s">
        <v>112</v>
      </c>
      <c r="AU878" s="78">
        <v>31621978</v>
      </c>
      <c r="AV878" s="65">
        <f>IFERROR(AU878/AR873,"-")</f>
        <v>4.8843293408163416E-2</v>
      </c>
      <c r="AW878" s="81">
        <v>520</v>
      </c>
      <c r="AX878" s="65">
        <f>IFERROR(AW878/AS873,"-")</f>
        <v>0.40185471406491502</v>
      </c>
      <c r="AY878" s="284">
        <f t="shared" si="77"/>
        <v>60811.49615384615</v>
      </c>
      <c r="AZ878" s="355"/>
      <c r="BA878" s="355"/>
      <c r="BB878" s="49" t="s">
        <v>112</v>
      </c>
      <c r="BC878" s="78">
        <v>4411100</v>
      </c>
      <c r="BD878" s="65">
        <f>IFERROR(BC878/AZ873,"-")</f>
        <v>5.3021463770309162E-2</v>
      </c>
      <c r="BE878" s="78">
        <v>33</v>
      </c>
      <c r="BF878" s="65">
        <f>IFERROR(BE878/BA873,"-")</f>
        <v>0.36666666666666664</v>
      </c>
      <c r="BG878" s="81">
        <f t="shared" si="78"/>
        <v>133669.69696969696</v>
      </c>
      <c r="BH878" s="355"/>
      <c r="BI878" s="355"/>
      <c r="BJ878" s="49" t="s">
        <v>112</v>
      </c>
      <c r="BK878" s="78">
        <v>21363985</v>
      </c>
      <c r="BL878" s="65">
        <f>IFERROR(BK878/BH873,"-")</f>
        <v>3.6197448579602415E-2</v>
      </c>
      <c r="BM878" s="78">
        <v>371</v>
      </c>
      <c r="BN878" s="65">
        <f>IFERROR(BM878/BI873,"-")</f>
        <v>0.24423963133640553</v>
      </c>
      <c r="BO878" s="192">
        <f t="shared" si="79"/>
        <v>57584.86522911051</v>
      </c>
      <c r="BP878" s="286"/>
    </row>
    <row r="879" spans="2:68" s="10" customFormat="1" ht="13.15" customHeight="1">
      <c r="B879" s="379"/>
      <c r="C879" s="374"/>
      <c r="D879" s="355"/>
      <c r="E879" s="355"/>
      <c r="F879" s="49" t="s">
        <v>113</v>
      </c>
      <c r="G879" s="78">
        <v>9998225</v>
      </c>
      <c r="H879" s="65">
        <f>IFERROR(G879/D873,"-")</f>
        <v>5.6300870532197372E-2</v>
      </c>
      <c r="I879" s="78">
        <v>38</v>
      </c>
      <c r="J879" s="65">
        <f>IFERROR(I879/E873,"-")</f>
        <v>0.16101694915254236</v>
      </c>
      <c r="K879" s="81">
        <f t="shared" si="72"/>
        <v>263111.18421052629</v>
      </c>
      <c r="L879" s="355"/>
      <c r="M879" s="355"/>
      <c r="N879" s="49" t="s">
        <v>113</v>
      </c>
      <c r="O879" s="78">
        <v>18498152</v>
      </c>
      <c r="P879" s="65">
        <f>IFERROR(O879/L873,"-")</f>
        <v>1.462209086671854E-2</v>
      </c>
      <c r="Q879" s="78">
        <v>216</v>
      </c>
      <c r="R879" s="65">
        <f>IFERROR(Q879/M873,"-")</f>
        <v>8.0446927374301674E-2</v>
      </c>
      <c r="S879" s="81">
        <f t="shared" si="73"/>
        <v>85639.592592592599</v>
      </c>
      <c r="T879" s="355"/>
      <c r="U879" s="355"/>
      <c r="V879" s="49" t="s">
        <v>113</v>
      </c>
      <c r="W879" s="78">
        <v>23674</v>
      </c>
      <c r="X879" s="65">
        <f>IFERROR(W879/T873,"-")</f>
        <v>4.4338182303083333E-4</v>
      </c>
      <c r="Y879" s="78">
        <v>4</v>
      </c>
      <c r="Z879" s="65">
        <f>IFERROR(Y879/U873,"-")</f>
        <v>2.3529411764705882E-2</v>
      </c>
      <c r="AA879" s="192">
        <f t="shared" si="74"/>
        <v>5918.5</v>
      </c>
      <c r="AB879" s="355"/>
      <c r="AC879" s="355"/>
      <c r="AD879" s="49" t="s">
        <v>113</v>
      </c>
      <c r="AE879" s="78">
        <v>1830198</v>
      </c>
      <c r="AF879" s="65">
        <f>IFERROR(AE879/AB873,"-")</f>
        <v>1.8621675055179823E-2</v>
      </c>
      <c r="AG879" s="78">
        <v>4</v>
      </c>
      <c r="AH879" s="65">
        <f>IFERROR(AG879/AC873,"-")</f>
        <v>1.0840108401084011E-2</v>
      </c>
      <c r="AI879" s="81">
        <f t="shared" si="75"/>
        <v>457549.5</v>
      </c>
      <c r="AJ879" s="355"/>
      <c r="AK879" s="355"/>
      <c r="AL879" s="49" t="s">
        <v>113</v>
      </c>
      <c r="AM879" s="78">
        <v>6272758</v>
      </c>
      <c r="AN879" s="65">
        <f>IFERROR(AM879/AJ873,"-")</f>
        <v>1.3952748959965166E-2</v>
      </c>
      <c r="AO879" s="78">
        <v>93</v>
      </c>
      <c r="AP879" s="65">
        <f>IFERROR(AO879/AK873,"-")</f>
        <v>0.11218335343787696</v>
      </c>
      <c r="AQ879" s="81">
        <f t="shared" si="76"/>
        <v>67449.010752688177</v>
      </c>
      <c r="AR879" s="355"/>
      <c r="AS879" s="355"/>
      <c r="AT879" s="49" t="s">
        <v>113</v>
      </c>
      <c r="AU879" s="78">
        <v>8025946</v>
      </c>
      <c r="AV879" s="65">
        <f>IFERROR(AU879/AR873,"-")</f>
        <v>1.2396872686334661E-2</v>
      </c>
      <c r="AW879" s="81">
        <v>113</v>
      </c>
      <c r="AX879" s="65">
        <f>IFERROR(AW879/AS873,"-")</f>
        <v>8.7326120556414213E-2</v>
      </c>
      <c r="AY879" s="284">
        <f t="shared" si="77"/>
        <v>71026.070796460175</v>
      </c>
      <c r="AZ879" s="355"/>
      <c r="BA879" s="355"/>
      <c r="BB879" s="49" t="s">
        <v>113</v>
      </c>
      <c r="BC879" s="78">
        <v>5749127</v>
      </c>
      <c r="BD879" s="65">
        <f>IFERROR(BC879/AZ873,"-")</f>
        <v>6.9104560980573146E-2</v>
      </c>
      <c r="BE879" s="78">
        <v>16</v>
      </c>
      <c r="BF879" s="65">
        <f>IFERROR(BE879/BA873,"-")</f>
        <v>0.17777777777777778</v>
      </c>
      <c r="BG879" s="81">
        <f t="shared" si="78"/>
        <v>359320.4375</v>
      </c>
      <c r="BH879" s="355"/>
      <c r="BI879" s="355"/>
      <c r="BJ879" s="49" t="s">
        <v>113</v>
      </c>
      <c r="BK879" s="78">
        <v>11328028</v>
      </c>
      <c r="BL879" s="65">
        <f>IFERROR(BK879/BH873,"-")</f>
        <v>1.9193315808745247E-2</v>
      </c>
      <c r="BM879" s="78">
        <v>83</v>
      </c>
      <c r="BN879" s="65">
        <f>IFERROR(BM879/BI873,"-")</f>
        <v>5.4641211323238972E-2</v>
      </c>
      <c r="BO879" s="192">
        <f t="shared" si="79"/>
        <v>136482.26506024096</v>
      </c>
      <c r="BP879" s="286"/>
    </row>
    <row r="880" spans="2:68" s="10" customFormat="1" ht="13.15" customHeight="1">
      <c r="B880" s="379"/>
      <c r="C880" s="374"/>
      <c r="D880" s="355"/>
      <c r="E880" s="355"/>
      <c r="F880" s="49" t="s">
        <v>123</v>
      </c>
      <c r="G880" s="78">
        <v>0</v>
      </c>
      <c r="H880" s="65">
        <f>IFERROR(G880/D873,"-")</f>
        <v>0</v>
      </c>
      <c r="I880" s="78">
        <v>0</v>
      </c>
      <c r="J880" s="65">
        <f>IFERROR(I880/E873,"-")</f>
        <v>0</v>
      </c>
      <c r="K880" s="81" t="str">
        <f t="shared" si="72"/>
        <v>-</v>
      </c>
      <c r="L880" s="355"/>
      <c r="M880" s="355"/>
      <c r="N880" s="49" t="s">
        <v>123</v>
      </c>
      <c r="O880" s="78">
        <v>2880</v>
      </c>
      <c r="P880" s="65">
        <f>IFERROR(O880/L873,"-")</f>
        <v>2.2765312824842931E-6</v>
      </c>
      <c r="Q880" s="78">
        <v>1</v>
      </c>
      <c r="R880" s="65">
        <f>IFERROR(Q880/M873,"-")</f>
        <v>3.7243947858472997E-4</v>
      </c>
      <c r="S880" s="81">
        <f t="shared" si="73"/>
        <v>2880</v>
      </c>
      <c r="T880" s="355"/>
      <c r="U880" s="355"/>
      <c r="V880" s="49" t="s">
        <v>123</v>
      </c>
      <c r="W880" s="78">
        <v>0</v>
      </c>
      <c r="X880" s="65">
        <f>IFERROR(W880/T873,"-")</f>
        <v>0</v>
      </c>
      <c r="Y880" s="78">
        <v>0</v>
      </c>
      <c r="Z880" s="65">
        <f>IFERROR(Y880/U873,"-")</f>
        <v>0</v>
      </c>
      <c r="AA880" s="192" t="str">
        <f t="shared" si="74"/>
        <v>-</v>
      </c>
      <c r="AB880" s="355"/>
      <c r="AC880" s="355"/>
      <c r="AD880" s="49" t="s">
        <v>123</v>
      </c>
      <c r="AE880" s="78">
        <v>0</v>
      </c>
      <c r="AF880" s="65">
        <f>IFERROR(AE880/AB873,"-")</f>
        <v>0</v>
      </c>
      <c r="AG880" s="78">
        <v>0</v>
      </c>
      <c r="AH880" s="65">
        <f>IFERROR(AG880/AC873,"-")</f>
        <v>0</v>
      </c>
      <c r="AI880" s="81" t="str">
        <f t="shared" si="75"/>
        <v>-</v>
      </c>
      <c r="AJ880" s="355"/>
      <c r="AK880" s="355"/>
      <c r="AL880" s="49" t="s">
        <v>123</v>
      </c>
      <c r="AM880" s="78">
        <v>2880</v>
      </c>
      <c r="AN880" s="65">
        <f>IFERROR(AM880/AJ873,"-")</f>
        <v>6.4061003157940535E-6</v>
      </c>
      <c r="AO880" s="78">
        <v>1</v>
      </c>
      <c r="AP880" s="65">
        <f>IFERROR(AO880/AK873,"-")</f>
        <v>1.2062726176115801E-3</v>
      </c>
      <c r="AQ880" s="81">
        <f t="shared" si="76"/>
        <v>2880</v>
      </c>
      <c r="AR880" s="355"/>
      <c r="AS880" s="355"/>
      <c r="AT880" s="49" t="s">
        <v>123</v>
      </c>
      <c r="AU880" s="78">
        <v>0</v>
      </c>
      <c r="AV880" s="65">
        <f>IFERROR(AU880/AR873,"-")</f>
        <v>0</v>
      </c>
      <c r="AW880" s="81">
        <v>0</v>
      </c>
      <c r="AX880" s="65">
        <f>IFERROR(AW880/AS873,"-")</f>
        <v>0</v>
      </c>
      <c r="AY880" s="284" t="str">
        <f t="shared" si="77"/>
        <v>-</v>
      </c>
      <c r="AZ880" s="355"/>
      <c r="BA880" s="355"/>
      <c r="BB880" s="49" t="s">
        <v>123</v>
      </c>
      <c r="BC880" s="78">
        <v>0</v>
      </c>
      <c r="BD880" s="65">
        <f>IFERROR(BC880/AZ873,"-")</f>
        <v>0</v>
      </c>
      <c r="BE880" s="78">
        <v>0</v>
      </c>
      <c r="BF880" s="65">
        <f>IFERROR(BE880/BA873,"-")</f>
        <v>0</v>
      </c>
      <c r="BG880" s="81" t="str">
        <f t="shared" si="78"/>
        <v>-</v>
      </c>
      <c r="BH880" s="355"/>
      <c r="BI880" s="355"/>
      <c r="BJ880" s="49" t="s">
        <v>123</v>
      </c>
      <c r="BK880" s="78">
        <v>0</v>
      </c>
      <c r="BL880" s="65">
        <f>IFERROR(BK880/BH873,"-")</f>
        <v>0</v>
      </c>
      <c r="BM880" s="78">
        <v>0</v>
      </c>
      <c r="BN880" s="65">
        <f>IFERROR(BM880/BI873,"-")</f>
        <v>0</v>
      </c>
      <c r="BO880" s="192" t="str">
        <f t="shared" si="79"/>
        <v>-</v>
      </c>
      <c r="BP880" s="286"/>
    </row>
    <row r="881" spans="2:68" s="10" customFormat="1" ht="13.15" customHeight="1">
      <c r="B881" s="379"/>
      <c r="C881" s="374"/>
      <c r="D881" s="355"/>
      <c r="E881" s="355"/>
      <c r="F881" s="49" t="s">
        <v>114</v>
      </c>
      <c r="G881" s="78">
        <v>82560</v>
      </c>
      <c r="H881" s="65">
        <f>IFERROR(G881/D873,"-")</f>
        <v>4.649025073088688E-4</v>
      </c>
      <c r="I881" s="78">
        <v>3</v>
      </c>
      <c r="J881" s="65">
        <f>IFERROR(I881/E873,"-")</f>
        <v>1.2711864406779662E-2</v>
      </c>
      <c r="K881" s="81">
        <f t="shared" si="72"/>
        <v>27520</v>
      </c>
      <c r="L881" s="355"/>
      <c r="M881" s="355"/>
      <c r="N881" s="49" t="s">
        <v>114</v>
      </c>
      <c r="O881" s="78">
        <v>1343944</v>
      </c>
      <c r="P881" s="65">
        <f>IFERROR(O881/L873,"-")</f>
        <v>1.0623369992732886E-3</v>
      </c>
      <c r="Q881" s="78">
        <v>31</v>
      </c>
      <c r="R881" s="65">
        <f>IFERROR(Q881/M873,"-")</f>
        <v>1.1545623836126629E-2</v>
      </c>
      <c r="S881" s="81">
        <f t="shared" si="73"/>
        <v>43353.032258064515</v>
      </c>
      <c r="T881" s="355"/>
      <c r="U881" s="355"/>
      <c r="V881" s="49" t="s">
        <v>114</v>
      </c>
      <c r="W881" s="78">
        <v>0</v>
      </c>
      <c r="X881" s="65">
        <f>IFERROR(W881/T873,"-")</f>
        <v>0</v>
      </c>
      <c r="Y881" s="78">
        <v>0</v>
      </c>
      <c r="Z881" s="65">
        <f>IFERROR(Y881/U873,"-")</f>
        <v>0</v>
      </c>
      <c r="AA881" s="192" t="str">
        <f t="shared" si="74"/>
        <v>-</v>
      </c>
      <c r="AB881" s="355"/>
      <c r="AC881" s="355"/>
      <c r="AD881" s="49" t="s">
        <v>114</v>
      </c>
      <c r="AE881" s="78">
        <v>44603</v>
      </c>
      <c r="AF881" s="65">
        <f>IFERROR(AE881/AB873,"-")</f>
        <v>4.538211562280068E-4</v>
      </c>
      <c r="AG881" s="78">
        <v>2</v>
      </c>
      <c r="AH881" s="65">
        <f>IFERROR(AG881/AC873,"-")</f>
        <v>5.4200542005420054E-3</v>
      </c>
      <c r="AI881" s="81">
        <f t="shared" si="75"/>
        <v>22301.5</v>
      </c>
      <c r="AJ881" s="355"/>
      <c r="AK881" s="355"/>
      <c r="AL881" s="49" t="s">
        <v>114</v>
      </c>
      <c r="AM881" s="78">
        <v>348293</v>
      </c>
      <c r="AN881" s="65">
        <f>IFERROR(AM881/AJ873,"-")</f>
        <v>7.7472218655863132E-4</v>
      </c>
      <c r="AO881" s="78">
        <v>10</v>
      </c>
      <c r="AP881" s="65">
        <f>IFERROR(AO881/AK873,"-")</f>
        <v>1.2062726176115802E-2</v>
      </c>
      <c r="AQ881" s="81">
        <f t="shared" si="76"/>
        <v>34829.300000000003</v>
      </c>
      <c r="AR881" s="355"/>
      <c r="AS881" s="355"/>
      <c r="AT881" s="49" t="s">
        <v>114</v>
      </c>
      <c r="AU881" s="78">
        <v>909874</v>
      </c>
      <c r="AV881" s="65">
        <f>IFERROR(AU881/AR873,"-")</f>
        <v>1.4053909830200779E-3</v>
      </c>
      <c r="AW881" s="81">
        <v>18</v>
      </c>
      <c r="AX881" s="65">
        <f>IFERROR(AW881/AS873,"-")</f>
        <v>1.3910355486862442E-2</v>
      </c>
      <c r="AY881" s="284">
        <f t="shared" si="77"/>
        <v>50548.555555555555</v>
      </c>
      <c r="AZ881" s="355"/>
      <c r="BA881" s="355"/>
      <c r="BB881" s="49" t="s">
        <v>114</v>
      </c>
      <c r="BC881" s="78">
        <v>41174</v>
      </c>
      <c r="BD881" s="65">
        <f>IFERROR(BC881/AZ873,"-")</f>
        <v>4.9491186989157111E-4</v>
      </c>
      <c r="BE881" s="78">
        <v>1</v>
      </c>
      <c r="BF881" s="65">
        <f>IFERROR(BE881/BA873,"-")</f>
        <v>1.1111111111111112E-2</v>
      </c>
      <c r="BG881" s="81">
        <f t="shared" si="78"/>
        <v>41174</v>
      </c>
      <c r="BH881" s="355"/>
      <c r="BI881" s="355"/>
      <c r="BJ881" s="49" t="s">
        <v>114</v>
      </c>
      <c r="BK881" s="78">
        <v>250694</v>
      </c>
      <c r="BL881" s="65">
        <f>IFERROR(BK881/BH873,"-")</f>
        <v>4.2475611053906129E-4</v>
      </c>
      <c r="BM881" s="78">
        <v>10</v>
      </c>
      <c r="BN881" s="65">
        <f>IFERROR(BM881/BI873,"-")</f>
        <v>6.5832784726793945E-3</v>
      </c>
      <c r="BO881" s="192">
        <f t="shared" si="79"/>
        <v>25069.4</v>
      </c>
      <c r="BP881" s="286"/>
    </row>
    <row r="882" spans="2:68" s="10" customFormat="1" ht="13.15" customHeight="1">
      <c r="B882" s="379"/>
      <c r="C882" s="374"/>
      <c r="D882" s="355"/>
      <c r="E882" s="355"/>
      <c r="F882" s="49" t="s">
        <v>115</v>
      </c>
      <c r="G882" s="78">
        <v>47330</v>
      </c>
      <c r="H882" s="65">
        <f>IFERROR(G882/D873,"-")</f>
        <v>2.6651932740950532E-4</v>
      </c>
      <c r="I882" s="78">
        <v>5</v>
      </c>
      <c r="J882" s="65">
        <f>IFERROR(I882/E873,"-")</f>
        <v>2.1186440677966101E-2</v>
      </c>
      <c r="K882" s="81">
        <f t="shared" si="72"/>
        <v>9466</v>
      </c>
      <c r="L882" s="355"/>
      <c r="M882" s="355"/>
      <c r="N882" s="49" t="s">
        <v>115</v>
      </c>
      <c r="O882" s="78">
        <v>1928809</v>
      </c>
      <c r="P882" s="65">
        <f>IFERROR(O882/L873,"-")</f>
        <v>1.5246507036240442E-3</v>
      </c>
      <c r="Q882" s="78">
        <v>59</v>
      </c>
      <c r="R882" s="65">
        <f>IFERROR(Q882/M873,"-")</f>
        <v>2.197392923649907E-2</v>
      </c>
      <c r="S882" s="81">
        <f t="shared" si="73"/>
        <v>32691.677966101695</v>
      </c>
      <c r="T882" s="355"/>
      <c r="U882" s="355"/>
      <c r="V882" s="49" t="s">
        <v>115</v>
      </c>
      <c r="W882" s="78">
        <v>0</v>
      </c>
      <c r="X882" s="65">
        <f>IFERROR(W882/T873,"-")</f>
        <v>0</v>
      </c>
      <c r="Y882" s="78">
        <v>0</v>
      </c>
      <c r="Z882" s="65">
        <f>IFERROR(Y882/U873,"-")</f>
        <v>0</v>
      </c>
      <c r="AA882" s="192" t="str">
        <f t="shared" si="74"/>
        <v>-</v>
      </c>
      <c r="AB882" s="355"/>
      <c r="AC882" s="355"/>
      <c r="AD882" s="49" t="s">
        <v>115</v>
      </c>
      <c r="AE882" s="78">
        <v>17920</v>
      </c>
      <c r="AF882" s="65">
        <f>IFERROR(AE882/AB873,"-")</f>
        <v>1.8233022710593193E-4</v>
      </c>
      <c r="AG882" s="78">
        <v>4</v>
      </c>
      <c r="AH882" s="65">
        <f>IFERROR(AG882/AC873,"-")</f>
        <v>1.0840108401084011E-2</v>
      </c>
      <c r="AI882" s="81">
        <f t="shared" si="75"/>
        <v>4480</v>
      </c>
      <c r="AJ882" s="355"/>
      <c r="AK882" s="355"/>
      <c r="AL882" s="49" t="s">
        <v>115</v>
      </c>
      <c r="AM882" s="78">
        <v>474639</v>
      </c>
      <c r="AN882" s="65">
        <f>IFERROR(AM882/AJ873,"-")</f>
        <v>1.0557586971486714E-3</v>
      </c>
      <c r="AO882" s="78">
        <v>27</v>
      </c>
      <c r="AP882" s="65">
        <f>IFERROR(AO882/AK873,"-")</f>
        <v>3.2569360675512665E-2</v>
      </c>
      <c r="AQ882" s="81">
        <f t="shared" si="76"/>
        <v>17579.222222222223</v>
      </c>
      <c r="AR882" s="355"/>
      <c r="AS882" s="355"/>
      <c r="AT882" s="49" t="s">
        <v>115</v>
      </c>
      <c r="AU882" s="78">
        <v>1436250</v>
      </c>
      <c r="AV882" s="65">
        <f>IFERROR(AU882/AR873,"-")</f>
        <v>2.2184311227297264E-3</v>
      </c>
      <c r="AW882" s="81">
        <v>28</v>
      </c>
      <c r="AX882" s="65">
        <f>IFERROR(AW882/AS873,"-")</f>
        <v>2.1638330757341576E-2</v>
      </c>
      <c r="AY882" s="284">
        <f t="shared" si="77"/>
        <v>51294.642857142855</v>
      </c>
      <c r="AZ882" s="355"/>
      <c r="BA882" s="355"/>
      <c r="BB882" s="49" t="s">
        <v>115</v>
      </c>
      <c r="BC882" s="78">
        <v>70687</v>
      </c>
      <c r="BD882" s="65">
        <f>IFERROR(BC882/AZ873,"-")</f>
        <v>8.4965840936089489E-4</v>
      </c>
      <c r="BE882" s="78">
        <v>4</v>
      </c>
      <c r="BF882" s="65">
        <f>IFERROR(BE882/BA873,"-")</f>
        <v>4.4444444444444446E-2</v>
      </c>
      <c r="BG882" s="81">
        <f t="shared" si="78"/>
        <v>17671.75</v>
      </c>
      <c r="BH882" s="355"/>
      <c r="BI882" s="355"/>
      <c r="BJ882" s="49" t="s">
        <v>115</v>
      </c>
      <c r="BK882" s="78">
        <v>488890</v>
      </c>
      <c r="BL882" s="65">
        <f>IFERROR(BK882/BH873,"-")</f>
        <v>8.2833659713212786E-4</v>
      </c>
      <c r="BM882" s="78">
        <v>28</v>
      </c>
      <c r="BN882" s="65">
        <f>IFERROR(BM882/BI873,"-")</f>
        <v>1.8433179723502304E-2</v>
      </c>
      <c r="BO882" s="192">
        <f t="shared" si="79"/>
        <v>17460.357142857141</v>
      </c>
      <c r="BP882" s="286"/>
    </row>
    <row r="883" spans="2:68" s="10" customFormat="1" ht="13.15" customHeight="1">
      <c r="B883" s="379"/>
      <c r="C883" s="374"/>
      <c r="D883" s="355"/>
      <c r="E883" s="355"/>
      <c r="F883" s="49" t="s">
        <v>116</v>
      </c>
      <c r="G883" s="78">
        <v>113162</v>
      </c>
      <c r="H883" s="65">
        <f>IFERROR(G883/D873,"-")</f>
        <v>6.3722501855724575E-4</v>
      </c>
      <c r="I883" s="78">
        <v>1</v>
      </c>
      <c r="J883" s="65">
        <f>IFERROR(I883/E873,"-")</f>
        <v>4.2372881355932203E-3</v>
      </c>
      <c r="K883" s="81">
        <f t="shared" si="72"/>
        <v>113162</v>
      </c>
      <c r="L883" s="355"/>
      <c r="M883" s="355"/>
      <c r="N883" s="49" t="s">
        <v>116</v>
      </c>
      <c r="O883" s="78">
        <v>524334</v>
      </c>
      <c r="P883" s="65">
        <f>IFERROR(O883/L873,"-")</f>
        <v>4.1446623384379144E-4</v>
      </c>
      <c r="Q883" s="78">
        <v>19</v>
      </c>
      <c r="R883" s="65">
        <f>IFERROR(Q883/M873,"-")</f>
        <v>7.07635009310987E-3</v>
      </c>
      <c r="S883" s="81">
        <f t="shared" si="73"/>
        <v>27596.526315789473</v>
      </c>
      <c r="T883" s="355"/>
      <c r="U883" s="355"/>
      <c r="V883" s="49" t="s">
        <v>116</v>
      </c>
      <c r="W883" s="78">
        <v>12530</v>
      </c>
      <c r="X883" s="65">
        <f>IFERROR(W883/T873,"-")</f>
        <v>2.346698590257811E-4</v>
      </c>
      <c r="Y883" s="78">
        <v>2</v>
      </c>
      <c r="Z883" s="65">
        <f>IFERROR(Y883/U873,"-")</f>
        <v>1.1764705882352941E-2</v>
      </c>
      <c r="AA883" s="192">
        <f t="shared" si="74"/>
        <v>6265</v>
      </c>
      <c r="AB883" s="355"/>
      <c r="AC883" s="355"/>
      <c r="AD883" s="49" t="s">
        <v>116</v>
      </c>
      <c r="AE883" s="78">
        <v>11968</v>
      </c>
      <c r="AF883" s="65">
        <f>IFERROR(AE883/AB873,"-")</f>
        <v>1.2177054453146168E-4</v>
      </c>
      <c r="AG883" s="78">
        <v>2</v>
      </c>
      <c r="AH883" s="65">
        <f>IFERROR(AG883/AC873,"-")</f>
        <v>5.4200542005420054E-3</v>
      </c>
      <c r="AI883" s="81">
        <f t="shared" si="75"/>
        <v>5984</v>
      </c>
      <c r="AJ883" s="355"/>
      <c r="AK883" s="355"/>
      <c r="AL883" s="49" t="s">
        <v>116</v>
      </c>
      <c r="AM883" s="78">
        <v>80351</v>
      </c>
      <c r="AN883" s="65">
        <f>IFERROR(AM883/AJ873,"-")</f>
        <v>1.7872797447026666E-4</v>
      </c>
      <c r="AO883" s="78">
        <v>8</v>
      </c>
      <c r="AP883" s="65">
        <f>IFERROR(AO883/AK873,"-")</f>
        <v>9.6501809408926411E-3</v>
      </c>
      <c r="AQ883" s="81">
        <f t="shared" si="76"/>
        <v>10043.875</v>
      </c>
      <c r="AR883" s="355"/>
      <c r="AS883" s="355"/>
      <c r="AT883" s="49" t="s">
        <v>116</v>
      </c>
      <c r="AU883" s="78">
        <v>419485</v>
      </c>
      <c r="AV883" s="65">
        <f>IFERROR(AU883/AR873,"-")</f>
        <v>6.4793634779340594E-4</v>
      </c>
      <c r="AW883" s="81">
        <v>7</v>
      </c>
      <c r="AX883" s="65">
        <f>IFERROR(AW883/AS873,"-")</f>
        <v>5.4095826893353939E-3</v>
      </c>
      <c r="AY883" s="284">
        <f t="shared" si="77"/>
        <v>59926.428571428572</v>
      </c>
      <c r="AZ883" s="355"/>
      <c r="BA883" s="355"/>
      <c r="BB883" s="49" t="s">
        <v>116</v>
      </c>
      <c r="BC883" s="78">
        <v>9009</v>
      </c>
      <c r="BD883" s="65">
        <f>IFERROR(BC883/AZ873,"-")</f>
        <v>1.0828826530949541E-4</v>
      </c>
      <c r="BE883" s="78">
        <v>2</v>
      </c>
      <c r="BF883" s="65">
        <f>IFERROR(BE883/BA873,"-")</f>
        <v>2.2222222222222223E-2</v>
      </c>
      <c r="BG883" s="81">
        <f t="shared" si="78"/>
        <v>4504.5</v>
      </c>
      <c r="BH883" s="355"/>
      <c r="BI883" s="355"/>
      <c r="BJ883" s="49" t="s">
        <v>116</v>
      </c>
      <c r="BK883" s="78">
        <v>13161</v>
      </c>
      <c r="BL883" s="65">
        <f>IFERROR(BK883/BH873,"-")</f>
        <v>2.2298958773662655E-5</v>
      </c>
      <c r="BM883" s="78">
        <v>4</v>
      </c>
      <c r="BN883" s="65">
        <f>IFERROR(BM883/BI873,"-")</f>
        <v>2.6333113890717576E-3</v>
      </c>
      <c r="BO883" s="192">
        <f t="shared" si="79"/>
        <v>3290.25</v>
      </c>
      <c r="BP883" s="286"/>
    </row>
    <row r="884" spans="2:68" s="10" customFormat="1" ht="13.15" customHeight="1">
      <c r="B884" s="379"/>
      <c r="C884" s="374"/>
      <c r="D884" s="355"/>
      <c r="E884" s="355"/>
      <c r="F884" s="49" t="s">
        <v>117</v>
      </c>
      <c r="G884" s="78">
        <v>1252567</v>
      </c>
      <c r="H884" s="65">
        <f>IFERROR(G884/D873,"-")</f>
        <v>7.0533132130856093E-3</v>
      </c>
      <c r="I884" s="78">
        <v>1</v>
      </c>
      <c r="J884" s="65">
        <f>IFERROR(I884/E873,"-")</f>
        <v>4.2372881355932203E-3</v>
      </c>
      <c r="K884" s="81">
        <f t="shared" si="72"/>
        <v>1252567</v>
      </c>
      <c r="L884" s="355"/>
      <c r="M884" s="355"/>
      <c r="N884" s="49" t="s">
        <v>117</v>
      </c>
      <c r="O884" s="78">
        <v>4061756</v>
      </c>
      <c r="P884" s="65">
        <f>IFERROR(O884/L873,"-")</f>
        <v>3.2106647902146782E-3</v>
      </c>
      <c r="Q884" s="78">
        <v>13</v>
      </c>
      <c r="R884" s="65">
        <f>IFERROR(Q884/M873,"-")</f>
        <v>4.8417132216014899E-3</v>
      </c>
      <c r="S884" s="81">
        <f t="shared" si="73"/>
        <v>312442.76923076925</v>
      </c>
      <c r="T884" s="355"/>
      <c r="U884" s="355"/>
      <c r="V884" s="49" t="s">
        <v>117</v>
      </c>
      <c r="W884" s="78">
        <v>10976</v>
      </c>
      <c r="X884" s="65">
        <f>IFERROR(W884/T873,"-")</f>
        <v>2.0556555248738814E-4</v>
      </c>
      <c r="Y884" s="78">
        <v>1</v>
      </c>
      <c r="Z884" s="65">
        <f>IFERROR(Y884/U873,"-")</f>
        <v>5.8823529411764705E-3</v>
      </c>
      <c r="AA884" s="192">
        <f t="shared" si="74"/>
        <v>10976</v>
      </c>
      <c r="AB884" s="355"/>
      <c r="AC884" s="355"/>
      <c r="AD884" s="49" t="s">
        <v>117</v>
      </c>
      <c r="AE884" s="78">
        <v>0</v>
      </c>
      <c r="AF884" s="65">
        <f>IFERROR(AE884/AB873,"-")</f>
        <v>0</v>
      </c>
      <c r="AG884" s="78">
        <v>0</v>
      </c>
      <c r="AH884" s="65">
        <f>IFERROR(AG884/AC873,"-")</f>
        <v>0</v>
      </c>
      <c r="AI884" s="81" t="str">
        <f t="shared" si="75"/>
        <v>-</v>
      </c>
      <c r="AJ884" s="355"/>
      <c r="AK884" s="355"/>
      <c r="AL884" s="49" t="s">
        <v>117</v>
      </c>
      <c r="AM884" s="78">
        <v>935376</v>
      </c>
      <c r="AN884" s="65">
        <f>IFERROR(AM884/AJ873,"-")</f>
        <v>2.0805946142313119E-3</v>
      </c>
      <c r="AO884" s="78">
        <v>5</v>
      </c>
      <c r="AP884" s="65">
        <f>IFERROR(AO884/AK873,"-")</f>
        <v>6.0313630880579009E-3</v>
      </c>
      <c r="AQ884" s="81">
        <f t="shared" si="76"/>
        <v>187075.20000000001</v>
      </c>
      <c r="AR884" s="355"/>
      <c r="AS884" s="355"/>
      <c r="AT884" s="49" t="s">
        <v>117</v>
      </c>
      <c r="AU884" s="78">
        <v>2311162</v>
      </c>
      <c r="AV884" s="65">
        <f>IFERROR(AU884/AR873,"-")</f>
        <v>3.569819815819168E-3</v>
      </c>
      <c r="AW884" s="81">
        <v>4</v>
      </c>
      <c r="AX884" s="65">
        <f>IFERROR(AW884/AS873,"-")</f>
        <v>3.0911901081916537E-3</v>
      </c>
      <c r="AY884" s="284">
        <f t="shared" si="77"/>
        <v>577790.5</v>
      </c>
      <c r="AZ884" s="355"/>
      <c r="BA884" s="355"/>
      <c r="BB884" s="49" t="s">
        <v>117</v>
      </c>
      <c r="BC884" s="78">
        <v>1862607</v>
      </c>
      <c r="BD884" s="65">
        <f>IFERROR(BC884/AZ873,"-")</f>
        <v>2.2388553777702665E-2</v>
      </c>
      <c r="BE884" s="78">
        <v>6</v>
      </c>
      <c r="BF884" s="65">
        <f>IFERROR(BE884/BA873,"-")</f>
        <v>6.6666666666666666E-2</v>
      </c>
      <c r="BG884" s="81">
        <f t="shared" si="78"/>
        <v>310434.5</v>
      </c>
      <c r="BH884" s="355"/>
      <c r="BI884" s="355"/>
      <c r="BJ884" s="49" t="s">
        <v>117</v>
      </c>
      <c r="BK884" s="78">
        <v>781795</v>
      </c>
      <c r="BL884" s="65">
        <f>IFERROR(BK884/BH873,"-")</f>
        <v>1.3246116916993842E-3</v>
      </c>
      <c r="BM884" s="78">
        <v>2</v>
      </c>
      <c r="BN884" s="65">
        <f>IFERROR(BM884/BI873,"-")</f>
        <v>1.3166556945358788E-3</v>
      </c>
      <c r="BO884" s="192">
        <f t="shared" si="79"/>
        <v>390897.5</v>
      </c>
      <c r="BP884" s="286"/>
    </row>
    <row r="885" spans="2:68" s="10" customFormat="1" ht="13.15" customHeight="1">
      <c r="B885" s="379"/>
      <c r="C885" s="374"/>
      <c r="D885" s="355"/>
      <c r="E885" s="355"/>
      <c r="F885" s="49" t="s">
        <v>118</v>
      </c>
      <c r="G885" s="78">
        <v>1220102</v>
      </c>
      <c r="H885" s="65">
        <f>IFERROR(G885/D873,"-")</f>
        <v>6.8704999875552984E-3</v>
      </c>
      <c r="I885" s="78">
        <v>26</v>
      </c>
      <c r="J885" s="65">
        <f>IFERROR(I885/E873,"-")</f>
        <v>0.11016949152542373</v>
      </c>
      <c r="K885" s="81">
        <f t="shared" si="72"/>
        <v>46927</v>
      </c>
      <c r="L885" s="355"/>
      <c r="M885" s="355"/>
      <c r="N885" s="49" t="s">
        <v>118</v>
      </c>
      <c r="O885" s="78">
        <v>8221697</v>
      </c>
      <c r="P885" s="65">
        <f>IFERROR(O885/L873,"-")</f>
        <v>6.4989411165303004E-3</v>
      </c>
      <c r="Q885" s="78">
        <v>208</v>
      </c>
      <c r="R885" s="65">
        <f>IFERROR(Q885/M873,"-")</f>
        <v>7.7467411545623838E-2</v>
      </c>
      <c r="S885" s="81">
        <f t="shared" si="73"/>
        <v>39527.389423076922</v>
      </c>
      <c r="T885" s="355"/>
      <c r="U885" s="355"/>
      <c r="V885" s="49" t="s">
        <v>118</v>
      </c>
      <c r="W885" s="78">
        <v>1019317</v>
      </c>
      <c r="X885" s="65">
        <f>IFERROR(W885/T873,"-")</f>
        <v>1.9090421124707272E-2</v>
      </c>
      <c r="Y885" s="78">
        <v>8</v>
      </c>
      <c r="Z885" s="65">
        <f>IFERROR(Y885/U873,"-")</f>
        <v>4.7058823529411764E-2</v>
      </c>
      <c r="AA885" s="192">
        <f t="shared" si="74"/>
        <v>127414.625</v>
      </c>
      <c r="AB885" s="355"/>
      <c r="AC885" s="355"/>
      <c r="AD885" s="49" t="s">
        <v>118</v>
      </c>
      <c r="AE885" s="78">
        <v>340961</v>
      </c>
      <c r="AF885" s="65">
        <f>IFERROR(AE885/AB873,"-")</f>
        <v>3.4691683350594675E-3</v>
      </c>
      <c r="AG885" s="78">
        <v>16</v>
      </c>
      <c r="AH885" s="65">
        <f>IFERROR(AG885/AC873,"-")</f>
        <v>4.3360433604336043E-2</v>
      </c>
      <c r="AI885" s="81">
        <f t="shared" si="75"/>
        <v>21310.0625</v>
      </c>
      <c r="AJ885" s="355"/>
      <c r="AK885" s="355"/>
      <c r="AL885" s="49" t="s">
        <v>118</v>
      </c>
      <c r="AM885" s="78">
        <v>2646998</v>
      </c>
      <c r="AN885" s="65">
        <f>IFERROR(AM885/AJ873,"-")</f>
        <v>5.88782455684244E-3</v>
      </c>
      <c r="AO885" s="78">
        <v>86</v>
      </c>
      <c r="AP885" s="65">
        <f>IFERROR(AO885/AK873,"-")</f>
        <v>0.1037394451145959</v>
      </c>
      <c r="AQ885" s="81">
        <f t="shared" si="76"/>
        <v>30779.046511627908</v>
      </c>
      <c r="AR885" s="355"/>
      <c r="AS885" s="355"/>
      <c r="AT885" s="49" t="s">
        <v>118</v>
      </c>
      <c r="AU885" s="78">
        <v>4204869</v>
      </c>
      <c r="AV885" s="65">
        <f>IFERROR(AU885/AR873,"-")</f>
        <v>6.494838820958344E-3</v>
      </c>
      <c r="AW885" s="81">
        <v>97</v>
      </c>
      <c r="AX885" s="65">
        <f>IFERROR(AW885/AS873,"-")</f>
        <v>7.4961360123647611E-2</v>
      </c>
      <c r="AY885" s="284">
        <f t="shared" si="77"/>
        <v>43349.16494845361</v>
      </c>
      <c r="AZ885" s="355"/>
      <c r="BA885" s="355"/>
      <c r="BB885" s="49" t="s">
        <v>118</v>
      </c>
      <c r="BC885" s="78">
        <v>1267071</v>
      </c>
      <c r="BD885" s="65">
        <f>IFERROR(BC885/AZ873,"-")</f>
        <v>1.5230205418355829E-2</v>
      </c>
      <c r="BE885" s="78">
        <v>12</v>
      </c>
      <c r="BF885" s="65">
        <f>IFERROR(BE885/BA873,"-")</f>
        <v>0.13333333333333333</v>
      </c>
      <c r="BG885" s="81">
        <f t="shared" si="78"/>
        <v>105589.25</v>
      </c>
      <c r="BH885" s="355"/>
      <c r="BI885" s="355"/>
      <c r="BJ885" s="49" t="s">
        <v>118</v>
      </c>
      <c r="BK885" s="78">
        <v>2994570</v>
      </c>
      <c r="BL885" s="65">
        <f>IFERROR(BK885/BH873,"-")</f>
        <v>5.0737628580538692E-3</v>
      </c>
      <c r="BM885" s="78">
        <v>101</v>
      </c>
      <c r="BN885" s="65">
        <f>IFERROR(BM885/BI873,"-")</f>
        <v>6.6491112574061886E-2</v>
      </c>
      <c r="BO885" s="192">
        <f t="shared" si="79"/>
        <v>29649.20792079208</v>
      </c>
      <c r="BP885" s="286"/>
    </row>
    <row r="886" spans="2:68" s="10" customFormat="1" ht="13.15" customHeight="1">
      <c r="B886" s="379"/>
      <c r="C886" s="374"/>
      <c r="D886" s="355"/>
      <c r="E886" s="355"/>
      <c r="F886" s="49" t="s">
        <v>119</v>
      </c>
      <c r="G886" s="78">
        <v>3509551</v>
      </c>
      <c r="H886" s="65">
        <f>IFERROR(G886/D873,"-")</f>
        <v>1.9762585506641811E-2</v>
      </c>
      <c r="I886" s="78">
        <v>36</v>
      </c>
      <c r="J886" s="65">
        <f>IFERROR(I886/E873,"-")</f>
        <v>0.15254237288135594</v>
      </c>
      <c r="K886" s="81">
        <f t="shared" si="72"/>
        <v>97487.527777777781</v>
      </c>
      <c r="L886" s="355"/>
      <c r="M886" s="355"/>
      <c r="N886" s="49" t="s">
        <v>119</v>
      </c>
      <c r="O886" s="78">
        <v>15022479</v>
      </c>
      <c r="P886" s="65">
        <f>IFERROR(O886/L873,"-")</f>
        <v>1.1874702563876167E-2</v>
      </c>
      <c r="Q886" s="78">
        <v>212</v>
      </c>
      <c r="R886" s="65">
        <f>IFERROR(Q886/M873,"-")</f>
        <v>7.8957169459962756E-2</v>
      </c>
      <c r="S886" s="81">
        <f t="shared" si="73"/>
        <v>70860.75</v>
      </c>
      <c r="T886" s="355"/>
      <c r="U886" s="355"/>
      <c r="V886" s="49" t="s">
        <v>119</v>
      </c>
      <c r="W886" s="78">
        <v>1577463</v>
      </c>
      <c r="X886" s="65">
        <f>IFERROR(W886/T873,"-")</f>
        <v>2.9543736618386728E-2</v>
      </c>
      <c r="Y886" s="78">
        <v>19</v>
      </c>
      <c r="Z886" s="65">
        <f>IFERROR(Y886/U873,"-")</f>
        <v>0.11176470588235295</v>
      </c>
      <c r="AA886" s="192">
        <f t="shared" si="74"/>
        <v>83024.368421052626</v>
      </c>
      <c r="AB886" s="355"/>
      <c r="AC886" s="355"/>
      <c r="AD886" s="49" t="s">
        <v>119</v>
      </c>
      <c r="AE886" s="78">
        <v>839716</v>
      </c>
      <c r="AF886" s="65">
        <f>IFERROR(AE886/AB873,"-")</f>
        <v>8.5438397870806222E-3</v>
      </c>
      <c r="AG886" s="78">
        <v>19</v>
      </c>
      <c r="AH886" s="65">
        <f>IFERROR(AG886/AC873,"-")</f>
        <v>5.1490514905149054E-2</v>
      </c>
      <c r="AI886" s="81">
        <f t="shared" si="75"/>
        <v>44195.57894736842</v>
      </c>
      <c r="AJ886" s="355"/>
      <c r="AK886" s="355"/>
      <c r="AL886" s="49" t="s">
        <v>119</v>
      </c>
      <c r="AM886" s="78">
        <v>5740932</v>
      </c>
      <c r="AN886" s="65">
        <f>IFERROR(AM886/AJ873,"-")</f>
        <v>1.276978690908062E-2</v>
      </c>
      <c r="AO886" s="78">
        <v>80</v>
      </c>
      <c r="AP886" s="65">
        <f>IFERROR(AO886/AK873,"-")</f>
        <v>9.6501809408926414E-2</v>
      </c>
      <c r="AQ886" s="81">
        <f t="shared" si="76"/>
        <v>71761.649999999994</v>
      </c>
      <c r="AR886" s="355"/>
      <c r="AS886" s="355"/>
      <c r="AT886" s="49" t="s">
        <v>119</v>
      </c>
      <c r="AU886" s="78">
        <v>5519153</v>
      </c>
      <c r="AV886" s="65">
        <f>IFERROR(AU886/AR873,"-")</f>
        <v>8.5248813133557092E-3</v>
      </c>
      <c r="AW886" s="81">
        <v>81</v>
      </c>
      <c r="AX886" s="65">
        <f>IFERROR(AW886/AS873,"-")</f>
        <v>6.2596599690880994E-2</v>
      </c>
      <c r="AY886" s="284">
        <f t="shared" si="77"/>
        <v>68137.691358024691</v>
      </c>
      <c r="AZ886" s="355"/>
      <c r="BA886" s="355"/>
      <c r="BB886" s="49" t="s">
        <v>119</v>
      </c>
      <c r="BC886" s="78">
        <v>4906874</v>
      </c>
      <c r="BD886" s="65">
        <f>IFERROR(BC886/AZ873,"-")</f>
        <v>5.8980671944973355E-2</v>
      </c>
      <c r="BE886" s="78">
        <v>41</v>
      </c>
      <c r="BF886" s="65">
        <f>IFERROR(BE886/BA873,"-")</f>
        <v>0.45555555555555555</v>
      </c>
      <c r="BG886" s="81">
        <f t="shared" si="78"/>
        <v>119679.85365853658</v>
      </c>
      <c r="BH886" s="355"/>
      <c r="BI886" s="355"/>
      <c r="BJ886" s="49" t="s">
        <v>119</v>
      </c>
      <c r="BK886" s="78">
        <v>7618469</v>
      </c>
      <c r="BL886" s="65">
        <f>IFERROR(BK886/BH873,"-")</f>
        <v>1.2908132068188355E-2</v>
      </c>
      <c r="BM886" s="78">
        <v>81</v>
      </c>
      <c r="BN886" s="65">
        <f>IFERROR(BM886/BI873,"-")</f>
        <v>5.3324555628703092E-2</v>
      </c>
      <c r="BO886" s="192">
        <f t="shared" si="79"/>
        <v>94055.17283950618</v>
      </c>
      <c r="BP886" s="286"/>
    </row>
    <row r="887" spans="2:68" s="10" customFormat="1" ht="13.15" customHeight="1">
      <c r="B887" s="379"/>
      <c r="C887" s="374"/>
      <c r="D887" s="355"/>
      <c r="E887" s="355"/>
      <c r="F887" s="49" t="s">
        <v>120</v>
      </c>
      <c r="G887" s="78">
        <v>584823</v>
      </c>
      <c r="H887" s="65">
        <f>IFERROR(G887/D873,"-")</f>
        <v>3.2931889417622891E-3</v>
      </c>
      <c r="I887" s="78">
        <v>15</v>
      </c>
      <c r="J887" s="65">
        <f>IFERROR(I887/E873,"-")</f>
        <v>6.3559322033898302E-2</v>
      </c>
      <c r="K887" s="81">
        <f t="shared" si="72"/>
        <v>38988.199999999997</v>
      </c>
      <c r="L887" s="355"/>
      <c r="M887" s="355"/>
      <c r="N887" s="49" t="s">
        <v>120</v>
      </c>
      <c r="O887" s="78">
        <v>7272174</v>
      </c>
      <c r="P887" s="65">
        <f>IFERROR(O887/L873,"-")</f>
        <v>5.7483790287044907E-3</v>
      </c>
      <c r="Q887" s="78">
        <v>150</v>
      </c>
      <c r="R887" s="65">
        <f>IFERROR(Q887/M873,"-")</f>
        <v>5.5865921787709494E-2</v>
      </c>
      <c r="S887" s="81">
        <f t="shared" si="73"/>
        <v>48481.16</v>
      </c>
      <c r="T887" s="355"/>
      <c r="U887" s="355"/>
      <c r="V887" s="49" t="s">
        <v>120</v>
      </c>
      <c r="W887" s="78">
        <v>260681</v>
      </c>
      <c r="X887" s="65">
        <f>IFERROR(W887/T873,"-")</f>
        <v>4.8822006002154543E-3</v>
      </c>
      <c r="Y887" s="78">
        <v>4</v>
      </c>
      <c r="Z887" s="65">
        <f>IFERROR(Y887/U873,"-")</f>
        <v>2.3529411764705882E-2</v>
      </c>
      <c r="AA887" s="192">
        <f t="shared" si="74"/>
        <v>65170.25</v>
      </c>
      <c r="AB887" s="355"/>
      <c r="AC887" s="355"/>
      <c r="AD887" s="49" t="s">
        <v>120</v>
      </c>
      <c r="AE887" s="78">
        <v>778717</v>
      </c>
      <c r="AF887" s="65">
        <f>IFERROR(AE887/AB873,"-")</f>
        <v>7.9231946127929689E-3</v>
      </c>
      <c r="AG887" s="78">
        <v>13</v>
      </c>
      <c r="AH887" s="65">
        <f>IFERROR(AG887/AC873,"-")</f>
        <v>3.5230352303523033E-2</v>
      </c>
      <c r="AI887" s="81">
        <f t="shared" si="75"/>
        <v>59901.307692307695</v>
      </c>
      <c r="AJ887" s="355"/>
      <c r="AK887" s="355"/>
      <c r="AL887" s="49" t="s">
        <v>120</v>
      </c>
      <c r="AM887" s="78">
        <v>1910041</v>
      </c>
      <c r="AN887" s="65">
        <f>IFERROR(AM887/AJ873,"-")</f>
        <v>4.2485813379443023E-3</v>
      </c>
      <c r="AO887" s="78">
        <v>46</v>
      </c>
      <c r="AP887" s="65">
        <f>IFERROR(AO887/AK873,"-")</f>
        <v>5.5488540410132688E-2</v>
      </c>
      <c r="AQ887" s="81">
        <f t="shared" si="76"/>
        <v>41522.630434782608</v>
      </c>
      <c r="AR887" s="355"/>
      <c r="AS887" s="355"/>
      <c r="AT887" s="49" t="s">
        <v>120</v>
      </c>
      <c r="AU887" s="78">
        <v>4141207</v>
      </c>
      <c r="AV887" s="65">
        <f>IFERROR(AU887/AR873,"-")</f>
        <v>6.3965065235621942E-3</v>
      </c>
      <c r="AW887" s="81">
        <v>82</v>
      </c>
      <c r="AX887" s="65">
        <f>IFERROR(AW887/AS873,"-")</f>
        <v>6.3369397217928905E-2</v>
      </c>
      <c r="AY887" s="284">
        <f t="shared" si="77"/>
        <v>50502.524390243903</v>
      </c>
      <c r="AZ887" s="355"/>
      <c r="BA887" s="355"/>
      <c r="BB887" s="49" t="s">
        <v>120</v>
      </c>
      <c r="BC887" s="78">
        <v>944224</v>
      </c>
      <c r="BD887" s="65">
        <f>IFERROR(BC887/AZ873,"-")</f>
        <v>1.1349581421200244E-2</v>
      </c>
      <c r="BE887" s="78">
        <v>15</v>
      </c>
      <c r="BF887" s="65">
        <f>IFERROR(BE887/BA873,"-")</f>
        <v>0.16666666666666666</v>
      </c>
      <c r="BG887" s="81">
        <f t="shared" si="78"/>
        <v>62948.26666666667</v>
      </c>
      <c r="BH887" s="355"/>
      <c r="BI887" s="355"/>
      <c r="BJ887" s="49" t="s">
        <v>120</v>
      </c>
      <c r="BK887" s="78">
        <v>1883710</v>
      </c>
      <c r="BL887" s="65">
        <f>IFERROR(BK887/BH873,"-")</f>
        <v>3.1916094241726373E-3</v>
      </c>
      <c r="BM887" s="78">
        <v>60</v>
      </c>
      <c r="BN887" s="65">
        <f>IFERROR(BM887/BI873,"-")</f>
        <v>3.9499670836076368E-2</v>
      </c>
      <c r="BO887" s="192">
        <f t="shared" si="79"/>
        <v>31395.166666666668</v>
      </c>
      <c r="BP887" s="286"/>
    </row>
    <row r="888" spans="2:68" s="10" customFormat="1" ht="13.15" customHeight="1">
      <c r="B888" s="379"/>
      <c r="C888" s="374"/>
      <c r="D888" s="355"/>
      <c r="E888" s="355"/>
      <c r="F888" s="50" t="s">
        <v>121</v>
      </c>
      <c r="G888" s="79">
        <v>107712</v>
      </c>
      <c r="H888" s="66">
        <f>IFERROR(G888/D873,"-")</f>
        <v>6.0653559674482657E-4</v>
      </c>
      <c r="I888" s="79">
        <v>24</v>
      </c>
      <c r="J888" s="66">
        <f>IFERROR(I888/E873,"-")</f>
        <v>0.10169491525423729</v>
      </c>
      <c r="K888" s="82">
        <f t="shared" si="72"/>
        <v>4488</v>
      </c>
      <c r="L888" s="355"/>
      <c r="M888" s="355"/>
      <c r="N888" s="50" t="s">
        <v>121</v>
      </c>
      <c r="O888" s="79">
        <v>2149678</v>
      </c>
      <c r="P888" s="66">
        <f>IFERROR(O888/L873,"-")</f>
        <v>1.6992393105098162E-3</v>
      </c>
      <c r="Q888" s="79">
        <v>154</v>
      </c>
      <c r="R888" s="66">
        <f>IFERROR(Q888/M873,"-")</f>
        <v>5.7355679702048419E-2</v>
      </c>
      <c r="S888" s="82">
        <f t="shared" si="73"/>
        <v>13958.948051948051</v>
      </c>
      <c r="T888" s="355"/>
      <c r="U888" s="355"/>
      <c r="V888" s="50" t="s">
        <v>121</v>
      </c>
      <c r="W888" s="79">
        <v>27673</v>
      </c>
      <c r="X888" s="66">
        <f>IFERROR(W888/T873,"-")</f>
        <v>5.1827765433523068E-4</v>
      </c>
      <c r="Y888" s="79">
        <v>3</v>
      </c>
      <c r="Z888" s="66">
        <f>IFERROR(Y888/U873,"-")</f>
        <v>1.7647058823529412E-2</v>
      </c>
      <c r="AA888" s="193">
        <f t="shared" si="74"/>
        <v>9224.3333333333339</v>
      </c>
      <c r="AB888" s="355"/>
      <c r="AC888" s="355"/>
      <c r="AD888" s="50" t="s">
        <v>121</v>
      </c>
      <c r="AE888" s="79">
        <v>234860</v>
      </c>
      <c r="AF888" s="66">
        <f>IFERROR(AE888/AB873,"-")</f>
        <v>2.3896248402957127E-3</v>
      </c>
      <c r="AG888" s="79">
        <v>15</v>
      </c>
      <c r="AH888" s="66">
        <f>IFERROR(AG888/AC873,"-")</f>
        <v>4.065040650406504E-2</v>
      </c>
      <c r="AI888" s="82">
        <f t="shared" si="75"/>
        <v>15657.333333333334</v>
      </c>
      <c r="AJ888" s="355"/>
      <c r="AK888" s="355"/>
      <c r="AL888" s="50" t="s">
        <v>121</v>
      </c>
      <c r="AM888" s="79">
        <v>788994</v>
      </c>
      <c r="AN888" s="66">
        <f>IFERROR(AM888/AJ873,"-")</f>
        <v>1.7549912196387547E-3</v>
      </c>
      <c r="AO888" s="79">
        <v>60</v>
      </c>
      <c r="AP888" s="66">
        <f>IFERROR(AO888/AK873,"-")</f>
        <v>7.2376357056694818E-2</v>
      </c>
      <c r="AQ888" s="82">
        <f t="shared" si="76"/>
        <v>13149.9</v>
      </c>
      <c r="AR888" s="355"/>
      <c r="AS888" s="355"/>
      <c r="AT888" s="50" t="s">
        <v>121</v>
      </c>
      <c r="AU888" s="79">
        <v>981005</v>
      </c>
      <c r="AV888" s="66">
        <f>IFERROR(AU888/AR873,"-")</f>
        <v>1.5152598945542039E-3</v>
      </c>
      <c r="AW888" s="82">
        <v>73</v>
      </c>
      <c r="AX888" s="68">
        <f>IFERROR(AW888/AS873,"-")</f>
        <v>5.6414219474497679E-2</v>
      </c>
      <c r="AY888" s="285">
        <f t="shared" si="77"/>
        <v>13438.424657534246</v>
      </c>
      <c r="AZ888" s="355"/>
      <c r="BA888" s="355"/>
      <c r="BB888" s="50" t="s">
        <v>121</v>
      </c>
      <c r="BC888" s="79">
        <v>492143</v>
      </c>
      <c r="BD888" s="66">
        <f>IFERROR(BC888/AZ873,"-")</f>
        <v>5.9155635202809411E-3</v>
      </c>
      <c r="BE888" s="79">
        <v>17</v>
      </c>
      <c r="BF888" s="66">
        <f>IFERROR(BE888/BA873,"-")</f>
        <v>0.18888888888888888</v>
      </c>
      <c r="BG888" s="82">
        <f t="shared" si="78"/>
        <v>28949.588235294119</v>
      </c>
      <c r="BH888" s="355"/>
      <c r="BI888" s="355"/>
      <c r="BJ888" s="50" t="s">
        <v>121</v>
      </c>
      <c r="BK888" s="79">
        <v>1123689</v>
      </c>
      <c r="BL888" s="66">
        <f>IFERROR(BK888/BH873,"-")</f>
        <v>1.9038898780805572E-3</v>
      </c>
      <c r="BM888" s="79">
        <v>59</v>
      </c>
      <c r="BN888" s="66">
        <f>IFERROR(BM888/BI873,"-")</f>
        <v>3.8841342988808425E-2</v>
      </c>
      <c r="BO888" s="193">
        <f t="shared" si="79"/>
        <v>19045.576271186441</v>
      </c>
      <c r="BP888" s="286"/>
    </row>
    <row r="889" spans="2:68" s="10" customFormat="1" ht="13.15" customHeight="1">
      <c r="B889" s="380"/>
      <c r="C889" s="375"/>
      <c r="D889" s="356"/>
      <c r="E889" s="356"/>
      <c r="F889" s="51" t="s">
        <v>71</v>
      </c>
      <c r="G889" s="74">
        <f>SUM(G873:G888)</f>
        <v>41103943</v>
      </c>
      <c r="H889" s="66">
        <f>IFERROR(G889/D873,"-")</f>
        <v>0.23145986144598871</v>
      </c>
      <c r="I889" s="79">
        <v>200</v>
      </c>
      <c r="J889" s="66">
        <f>IFERROR(I889/E873,"-")</f>
        <v>0.84745762711864403</v>
      </c>
      <c r="K889" s="82">
        <f t="shared" si="72"/>
        <v>205519.715</v>
      </c>
      <c r="L889" s="356"/>
      <c r="M889" s="356"/>
      <c r="N889" s="51" t="s">
        <v>71</v>
      </c>
      <c r="O889" s="74">
        <f>SUM(O873:O888)</f>
        <v>235345649</v>
      </c>
      <c r="P889" s="66">
        <f>IFERROR(O889/L873,"-")</f>
        <v>0.18603185143925982</v>
      </c>
      <c r="Q889" s="79">
        <v>2018</v>
      </c>
      <c r="R889" s="66">
        <f>IFERROR(Q889/M873,"-")</f>
        <v>0.75158286778398509</v>
      </c>
      <c r="S889" s="82">
        <f t="shared" si="73"/>
        <v>116623.21555996036</v>
      </c>
      <c r="T889" s="356"/>
      <c r="U889" s="356"/>
      <c r="V889" s="51" t="s">
        <v>71</v>
      </c>
      <c r="W889" s="74">
        <f>SUM(W873:W888)</f>
        <v>4471232</v>
      </c>
      <c r="X889" s="66">
        <f>IFERROR(W889/T873,"-")</f>
        <v>8.3740094422311354E-2</v>
      </c>
      <c r="Y889" s="79">
        <v>67</v>
      </c>
      <c r="Z889" s="66">
        <f>IFERROR(Y889/U873,"-")</f>
        <v>0.39411764705882352</v>
      </c>
      <c r="AA889" s="193">
        <f t="shared" si="74"/>
        <v>66734.80597014926</v>
      </c>
      <c r="AB889" s="356"/>
      <c r="AC889" s="356"/>
      <c r="AD889" s="51" t="s">
        <v>71</v>
      </c>
      <c r="AE889" s="74">
        <f>SUM(AE873:AE888)</f>
        <v>7289902</v>
      </c>
      <c r="AF889" s="66">
        <f>IFERROR(AE889/AB873,"-")</f>
        <v>7.4172404421874297E-2</v>
      </c>
      <c r="AG889" s="79">
        <v>117</v>
      </c>
      <c r="AH889" s="66">
        <f>IFERROR(AG889/AC873,"-")</f>
        <v>0.31707317073170732</v>
      </c>
      <c r="AI889" s="82">
        <f t="shared" si="75"/>
        <v>62306.854700854703</v>
      </c>
      <c r="AJ889" s="356"/>
      <c r="AK889" s="356"/>
      <c r="AL889" s="51" t="s">
        <v>71</v>
      </c>
      <c r="AM889" s="74">
        <f>SUM(AM873:AM888)</f>
        <v>98245513</v>
      </c>
      <c r="AN889" s="66">
        <f>IFERROR(AM889/AJ873,"-")</f>
        <v>0.21853146244953084</v>
      </c>
      <c r="AO889" s="79">
        <v>723</v>
      </c>
      <c r="AP889" s="66">
        <f>IFERROR(AO889/AK873,"-")</f>
        <v>0.8721351025331725</v>
      </c>
      <c r="AQ889" s="82">
        <f t="shared" si="76"/>
        <v>135885.91009681881</v>
      </c>
      <c r="AR889" s="356"/>
      <c r="AS889" s="356"/>
      <c r="AT889" s="51" t="s">
        <v>71</v>
      </c>
      <c r="AU889" s="74">
        <f>SUM(AU873:AU888)</f>
        <v>120190932</v>
      </c>
      <c r="AV889" s="66">
        <f>IFERROR(AU889/AR873,"-")</f>
        <v>0.18564686107480743</v>
      </c>
      <c r="AW889" s="82">
        <v>1093</v>
      </c>
      <c r="AX889" s="153">
        <f>IFERROR(AW889/AS873,"-")</f>
        <v>0.84466769706336942</v>
      </c>
      <c r="AY889" s="223">
        <f t="shared" si="77"/>
        <v>109964.25617566331</v>
      </c>
      <c r="AZ889" s="356"/>
      <c r="BA889" s="356"/>
      <c r="BB889" s="51" t="s">
        <v>71</v>
      </c>
      <c r="BC889" s="74">
        <f>SUM(BC873:BC888)</f>
        <v>26347162</v>
      </c>
      <c r="BD889" s="66">
        <f>IFERROR(BC889/AZ873,"-")</f>
        <v>0.31669313673085314</v>
      </c>
      <c r="BE889" s="79">
        <v>82</v>
      </c>
      <c r="BF889" s="66">
        <f>IFERROR(BE889/BA873,"-")</f>
        <v>0.91111111111111109</v>
      </c>
      <c r="BG889" s="82">
        <f t="shared" si="78"/>
        <v>321306.85365853657</v>
      </c>
      <c r="BH889" s="356"/>
      <c r="BI889" s="356"/>
      <c r="BJ889" s="51" t="s">
        <v>71</v>
      </c>
      <c r="BK889" s="74">
        <f>SUM(BK873:BK888)</f>
        <v>103682504</v>
      </c>
      <c r="BL889" s="66">
        <f>IFERROR(BK889/BH873,"-")</f>
        <v>0.17567144458978143</v>
      </c>
      <c r="BM889" s="79">
        <v>953</v>
      </c>
      <c r="BN889" s="66">
        <f>IFERROR(BM889/BI873,"-")</f>
        <v>0.62738643844634623</v>
      </c>
      <c r="BO889" s="193">
        <f t="shared" si="79"/>
        <v>108795.91185729275</v>
      </c>
      <c r="BP889" s="286"/>
    </row>
    <row r="890" spans="2:68" s="10" customFormat="1" ht="13.15" customHeight="1">
      <c r="B890" s="378">
        <v>53</v>
      </c>
      <c r="C890" s="373" t="s">
        <v>21</v>
      </c>
      <c r="D890" s="354">
        <v>68194760</v>
      </c>
      <c r="E890" s="354">
        <v>111</v>
      </c>
      <c r="F890" s="47" t="s">
        <v>107</v>
      </c>
      <c r="G890" s="77">
        <v>474045</v>
      </c>
      <c r="H890" s="64">
        <f>IFERROR(G890/D890,"-")</f>
        <v>6.9513405428804206E-3</v>
      </c>
      <c r="I890" s="77">
        <v>25</v>
      </c>
      <c r="J890" s="64">
        <f>IFERROR(I890/E890,"-")</f>
        <v>0.22522522522522523</v>
      </c>
      <c r="K890" s="80">
        <f t="shared" si="72"/>
        <v>18961.8</v>
      </c>
      <c r="L890" s="354">
        <v>666644290</v>
      </c>
      <c r="M890" s="354">
        <v>1356</v>
      </c>
      <c r="N890" s="47" t="s">
        <v>107</v>
      </c>
      <c r="O890" s="77">
        <v>10275559</v>
      </c>
      <c r="P890" s="64">
        <f>IFERROR(O890/L890,"-")</f>
        <v>1.5413855866072145E-2</v>
      </c>
      <c r="Q890" s="77">
        <v>244</v>
      </c>
      <c r="R890" s="64">
        <f>IFERROR(Q890/M890,"-")</f>
        <v>0.17994100294985252</v>
      </c>
      <c r="S890" s="80">
        <f t="shared" si="73"/>
        <v>42112.946721311477</v>
      </c>
      <c r="T890" s="354">
        <v>13960620</v>
      </c>
      <c r="U890" s="354">
        <v>64</v>
      </c>
      <c r="V890" s="47" t="s">
        <v>107</v>
      </c>
      <c r="W890" s="77">
        <v>414294</v>
      </c>
      <c r="X890" s="64">
        <f>IFERROR(W890/T890,"-")</f>
        <v>2.9675902646157548E-2</v>
      </c>
      <c r="Y890" s="77">
        <v>8</v>
      </c>
      <c r="Z890" s="64">
        <f>IFERROR(Y890/U890,"-")</f>
        <v>0.125</v>
      </c>
      <c r="AA890" s="191">
        <f t="shared" si="74"/>
        <v>51786.75</v>
      </c>
      <c r="AB890" s="354">
        <v>33143410</v>
      </c>
      <c r="AC890" s="354">
        <v>137</v>
      </c>
      <c r="AD890" s="47" t="s">
        <v>107</v>
      </c>
      <c r="AE890" s="77">
        <v>344239</v>
      </c>
      <c r="AF890" s="64">
        <f>IFERROR(AE890/AB890,"-")</f>
        <v>1.0386348296690051E-2</v>
      </c>
      <c r="AG890" s="77">
        <v>14</v>
      </c>
      <c r="AH890" s="64">
        <f>IFERROR(AG890/AC890,"-")</f>
        <v>0.10218978102189781</v>
      </c>
      <c r="AI890" s="80">
        <f t="shared" si="75"/>
        <v>24588.5</v>
      </c>
      <c r="AJ890" s="354">
        <v>278135410</v>
      </c>
      <c r="AK890" s="354">
        <v>501</v>
      </c>
      <c r="AL890" s="47" t="s">
        <v>107</v>
      </c>
      <c r="AM890" s="77">
        <v>3737701</v>
      </c>
      <c r="AN890" s="64">
        <f>IFERROR(AM890/AJ890,"-")</f>
        <v>1.3438421954256022E-2</v>
      </c>
      <c r="AO890" s="77">
        <v>107</v>
      </c>
      <c r="AP890" s="64">
        <f>IFERROR(AO890/AK890,"-")</f>
        <v>0.21357285429141717</v>
      </c>
      <c r="AQ890" s="80">
        <f t="shared" si="76"/>
        <v>34931.785046728975</v>
      </c>
      <c r="AR890" s="354">
        <v>334666940</v>
      </c>
      <c r="AS890" s="354">
        <v>645</v>
      </c>
      <c r="AT890" s="47" t="s">
        <v>107</v>
      </c>
      <c r="AU890" s="77">
        <v>4555226</v>
      </c>
      <c r="AV890" s="64">
        <f>IFERROR(AU890/AR890,"-")</f>
        <v>1.3611221950994025E-2</v>
      </c>
      <c r="AW890" s="80">
        <v>113</v>
      </c>
      <c r="AX890" s="64">
        <f>IFERROR(AW890/AS890,"-")</f>
        <v>0.17519379844961241</v>
      </c>
      <c r="AY890" s="284">
        <f t="shared" si="77"/>
        <v>40311.734513274336</v>
      </c>
      <c r="AZ890" s="354">
        <v>77039620</v>
      </c>
      <c r="BA890" s="354">
        <v>70</v>
      </c>
      <c r="BB890" s="47" t="s">
        <v>107</v>
      </c>
      <c r="BC890" s="77">
        <v>2424222</v>
      </c>
      <c r="BD890" s="64">
        <f>IFERROR(BC890/AZ890,"-")</f>
        <v>3.1467211286867719E-2</v>
      </c>
      <c r="BE890" s="77">
        <v>21</v>
      </c>
      <c r="BF890" s="64">
        <f>IFERROR(BE890/BA890,"-")</f>
        <v>0.3</v>
      </c>
      <c r="BG890" s="80">
        <f t="shared" si="78"/>
        <v>115439.14285714286</v>
      </c>
      <c r="BH890" s="354">
        <v>243181160</v>
      </c>
      <c r="BI890" s="354">
        <v>637</v>
      </c>
      <c r="BJ890" s="47" t="s">
        <v>107</v>
      </c>
      <c r="BK890" s="77">
        <v>1954149</v>
      </c>
      <c r="BL890" s="64">
        <f>IFERROR(BK890/BH890,"-")</f>
        <v>8.0357746463582957E-3</v>
      </c>
      <c r="BM890" s="77">
        <v>77</v>
      </c>
      <c r="BN890" s="64">
        <f>IFERROR(BM890/BI890,"-")</f>
        <v>0.12087912087912088</v>
      </c>
      <c r="BO890" s="191">
        <f t="shared" si="79"/>
        <v>25378.558441558442</v>
      </c>
      <c r="BP890" s="286"/>
    </row>
    <row r="891" spans="2:68" s="10" customFormat="1" ht="13.15" customHeight="1">
      <c r="B891" s="379"/>
      <c r="C891" s="374"/>
      <c r="D891" s="355"/>
      <c r="E891" s="355"/>
      <c r="F891" s="48" t="s">
        <v>108</v>
      </c>
      <c r="G891" s="78">
        <v>549682</v>
      </c>
      <c r="H891" s="65">
        <f>IFERROR(G891/D890,"-")</f>
        <v>8.0604726814787527E-3</v>
      </c>
      <c r="I891" s="78">
        <v>25</v>
      </c>
      <c r="J891" s="65">
        <f>IFERROR(I891/E890,"-")</f>
        <v>0.22522522522522523</v>
      </c>
      <c r="K891" s="81">
        <f t="shared" si="72"/>
        <v>21987.279999999999</v>
      </c>
      <c r="L891" s="355"/>
      <c r="M891" s="355"/>
      <c r="N891" s="48" t="s">
        <v>108</v>
      </c>
      <c r="O891" s="78">
        <v>15428985</v>
      </c>
      <c r="P891" s="65">
        <f>IFERROR(O891/L890,"-")</f>
        <v>2.3144254336896819E-2</v>
      </c>
      <c r="Q891" s="78">
        <v>289</v>
      </c>
      <c r="R891" s="65">
        <f>IFERROR(Q891/M890,"-")</f>
        <v>0.21312684365781712</v>
      </c>
      <c r="S891" s="81">
        <f t="shared" si="73"/>
        <v>53387.491349480966</v>
      </c>
      <c r="T891" s="355"/>
      <c r="U891" s="355"/>
      <c r="V891" s="48" t="s">
        <v>108</v>
      </c>
      <c r="W891" s="78">
        <v>57360</v>
      </c>
      <c r="X891" s="65">
        <f>IFERROR(W891/T890,"-")</f>
        <v>4.1087000434078145E-3</v>
      </c>
      <c r="Y891" s="78">
        <v>5</v>
      </c>
      <c r="Z891" s="65">
        <f>IFERROR(Y891/U890,"-")</f>
        <v>7.8125E-2</v>
      </c>
      <c r="AA891" s="192">
        <f t="shared" si="74"/>
        <v>11472</v>
      </c>
      <c r="AB891" s="355"/>
      <c r="AC891" s="355"/>
      <c r="AD891" s="48" t="s">
        <v>108</v>
      </c>
      <c r="AE891" s="78">
        <v>314195</v>
      </c>
      <c r="AF891" s="65">
        <f>IFERROR(AE891/AB890,"-")</f>
        <v>9.479863417795574E-3</v>
      </c>
      <c r="AG891" s="78">
        <v>12</v>
      </c>
      <c r="AH891" s="65">
        <f>IFERROR(AG891/AC890,"-")</f>
        <v>8.7591240875912413E-2</v>
      </c>
      <c r="AI891" s="81">
        <f t="shared" si="75"/>
        <v>26182.916666666668</v>
      </c>
      <c r="AJ891" s="355"/>
      <c r="AK891" s="355"/>
      <c r="AL891" s="48" t="s">
        <v>108</v>
      </c>
      <c r="AM891" s="78">
        <v>3982079</v>
      </c>
      <c r="AN891" s="65">
        <f>IFERROR(AM891/AJ890,"-")</f>
        <v>1.4317051539751807E-2</v>
      </c>
      <c r="AO891" s="78">
        <v>133</v>
      </c>
      <c r="AP891" s="65">
        <f>IFERROR(AO891/AK890,"-")</f>
        <v>0.26546906187624753</v>
      </c>
      <c r="AQ891" s="81">
        <f t="shared" si="76"/>
        <v>29940.443609022557</v>
      </c>
      <c r="AR891" s="355"/>
      <c r="AS891" s="355"/>
      <c r="AT891" s="48" t="s">
        <v>108</v>
      </c>
      <c r="AU891" s="78">
        <v>11057512</v>
      </c>
      <c r="AV891" s="65">
        <f>IFERROR(AU891/AR890,"-")</f>
        <v>3.3040347516847646E-2</v>
      </c>
      <c r="AW891" s="81">
        <v>137</v>
      </c>
      <c r="AX891" s="65">
        <f>IFERROR(AW891/AS890,"-")</f>
        <v>0.21240310077519381</v>
      </c>
      <c r="AY891" s="284">
        <f t="shared" si="77"/>
        <v>80711.766423357665</v>
      </c>
      <c r="AZ891" s="355"/>
      <c r="BA891" s="355"/>
      <c r="BB891" s="48" t="s">
        <v>108</v>
      </c>
      <c r="BC891" s="78">
        <v>847334</v>
      </c>
      <c r="BD891" s="65">
        <f>IFERROR(BC891/AZ890,"-")</f>
        <v>1.0998678342390577E-2</v>
      </c>
      <c r="BE891" s="78">
        <v>23</v>
      </c>
      <c r="BF891" s="65">
        <f>IFERROR(BE891/BA890,"-")</f>
        <v>0.32857142857142857</v>
      </c>
      <c r="BG891" s="81">
        <f t="shared" si="78"/>
        <v>36840.608695652176</v>
      </c>
      <c r="BH891" s="355"/>
      <c r="BI891" s="355"/>
      <c r="BJ891" s="48" t="s">
        <v>108</v>
      </c>
      <c r="BK891" s="78">
        <v>6320893</v>
      </c>
      <c r="BL891" s="65">
        <f>IFERROR(BK891/BH890,"-")</f>
        <v>2.5992527546130628E-2</v>
      </c>
      <c r="BM891" s="78">
        <v>92</v>
      </c>
      <c r="BN891" s="65">
        <f>IFERROR(BM891/BI890,"-")</f>
        <v>0.14442700156985872</v>
      </c>
      <c r="BO891" s="192">
        <f t="shared" si="79"/>
        <v>68705.358695652176</v>
      </c>
      <c r="BP891" s="286"/>
    </row>
    <row r="892" spans="2:68" s="10" customFormat="1" ht="13.15" customHeight="1">
      <c r="B892" s="379"/>
      <c r="C892" s="374"/>
      <c r="D892" s="355"/>
      <c r="E892" s="355"/>
      <c r="F892" s="49" t="s">
        <v>109</v>
      </c>
      <c r="G892" s="78">
        <v>1258581</v>
      </c>
      <c r="H892" s="65">
        <f>IFERROR(G892/D890,"-")</f>
        <v>1.8455684864936837E-2</v>
      </c>
      <c r="I892" s="78">
        <v>45</v>
      </c>
      <c r="J892" s="65">
        <f>IFERROR(I892/E890,"-")</f>
        <v>0.40540540540540543</v>
      </c>
      <c r="K892" s="81">
        <f t="shared" si="72"/>
        <v>27968.466666666667</v>
      </c>
      <c r="L892" s="355"/>
      <c r="M892" s="355"/>
      <c r="N892" s="49" t="s">
        <v>109</v>
      </c>
      <c r="O892" s="78">
        <v>17498875</v>
      </c>
      <c r="P892" s="65">
        <f>IFERROR(O892/L890,"-")</f>
        <v>2.6249193554181646E-2</v>
      </c>
      <c r="Q892" s="78">
        <v>467</v>
      </c>
      <c r="R892" s="65">
        <f>IFERROR(Q892/M890,"-")</f>
        <v>0.3443952802359882</v>
      </c>
      <c r="S892" s="81">
        <f t="shared" si="73"/>
        <v>37470.824411134905</v>
      </c>
      <c r="T892" s="355"/>
      <c r="U892" s="355"/>
      <c r="V892" s="49" t="s">
        <v>109</v>
      </c>
      <c r="W892" s="78">
        <v>0</v>
      </c>
      <c r="X892" s="65">
        <f>IFERROR(W892/T890,"-")</f>
        <v>0</v>
      </c>
      <c r="Y892" s="78">
        <v>0</v>
      </c>
      <c r="Z892" s="65">
        <f>IFERROR(Y892/U890,"-")</f>
        <v>0</v>
      </c>
      <c r="AA892" s="192" t="str">
        <f t="shared" si="74"/>
        <v>-</v>
      </c>
      <c r="AB892" s="355"/>
      <c r="AC892" s="355"/>
      <c r="AD892" s="49" t="s">
        <v>109</v>
      </c>
      <c r="AE892" s="78">
        <v>0</v>
      </c>
      <c r="AF892" s="65">
        <f>IFERROR(AE892/AB890,"-")</f>
        <v>0</v>
      </c>
      <c r="AG892" s="78">
        <v>0</v>
      </c>
      <c r="AH892" s="65">
        <f>IFERROR(AG892/AC890,"-")</f>
        <v>0</v>
      </c>
      <c r="AI892" s="81" t="str">
        <f t="shared" si="75"/>
        <v>-</v>
      </c>
      <c r="AJ892" s="355"/>
      <c r="AK892" s="355"/>
      <c r="AL892" s="49" t="s">
        <v>109</v>
      </c>
      <c r="AM892" s="78">
        <v>9428564</v>
      </c>
      <c r="AN892" s="65">
        <f>IFERROR(AM892/AJ890,"-")</f>
        <v>3.3899186011590539E-2</v>
      </c>
      <c r="AO892" s="78">
        <v>215</v>
      </c>
      <c r="AP892" s="65">
        <f>IFERROR(AO892/AK890,"-")</f>
        <v>0.42914171656686628</v>
      </c>
      <c r="AQ892" s="81">
        <f t="shared" si="76"/>
        <v>43853.786046511625</v>
      </c>
      <c r="AR892" s="355"/>
      <c r="AS892" s="355"/>
      <c r="AT892" s="49" t="s">
        <v>109</v>
      </c>
      <c r="AU892" s="78">
        <v>8070311</v>
      </c>
      <c r="AV892" s="65">
        <f>IFERROR(AU892/AR890,"-")</f>
        <v>2.4114455404528456E-2</v>
      </c>
      <c r="AW892" s="81">
        <v>252</v>
      </c>
      <c r="AX892" s="65">
        <f>IFERROR(AW892/AS890,"-")</f>
        <v>0.39069767441860465</v>
      </c>
      <c r="AY892" s="284">
        <f t="shared" si="77"/>
        <v>32025.04365079365</v>
      </c>
      <c r="AZ892" s="355"/>
      <c r="BA892" s="355"/>
      <c r="BB892" s="49" t="s">
        <v>109</v>
      </c>
      <c r="BC892" s="78">
        <v>606989</v>
      </c>
      <c r="BD892" s="65">
        <f>IFERROR(BC892/AZ890,"-")</f>
        <v>7.8789199635200691E-3</v>
      </c>
      <c r="BE892" s="78">
        <v>24</v>
      </c>
      <c r="BF892" s="65">
        <f>IFERROR(BE892/BA890,"-")</f>
        <v>0.34285714285714286</v>
      </c>
      <c r="BG892" s="81">
        <f t="shared" si="78"/>
        <v>25291.208333333332</v>
      </c>
      <c r="BH892" s="355"/>
      <c r="BI892" s="355"/>
      <c r="BJ892" s="49" t="s">
        <v>109</v>
      </c>
      <c r="BK892" s="78">
        <v>6907905</v>
      </c>
      <c r="BL892" s="65">
        <f>IFERROR(BK892/BH890,"-")</f>
        <v>2.8406415200914414E-2</v>
      </c>
      <c r="BM892" s="78">
        <v>151</v>
      </c>
      <c r="BN892" s="65">
        <f>IFERROR(BM892/BI890,"-")</f>
        <v>0.23704866562009419</v>
      </c>
      <c r="BO892" s="192">
        <f t="shared" si="79"/>
        <v>45747.715231788083</v>
      </c>
      <c r="BP892" s="286"/>
    </row>
    <row r="893" spans="2:68" s="10" customFormat="1" ht="13.15" customHeight="1">
      <c r="B893" s="379"/>
      <c r="C893" s="374"/>
      <c r="D893" s="355"/>
      <c r="E893" s="355"/>
      <c r="F893" s="49" t="s">
        <v>110</v>
      </c>
      <c r="G893" s="78">
        <v>2002645</v>
      </c>
      <c r="H893" s="65">
        <f>IFERROR(G893/D890,"-")</f>
        <v>2.9366552503447479E-2</v>
      </c>
      <c r="I893" s="78">
        <v>5</v>
      </c>
      <c r="J893" s="65">
        <f>IFERROR(I893/E890,"-")</f>
        <v>4.5045045045045043E-2</v>
      </c>
      <c r="K893" s="81">
        <f t="shared" si="72"/>
        <v>400529</v>
      </c>
      <c r="L893" s="355"/>
      <c r="M893" s="355"/>
      <c r="N893" s="49" t="s">
        <v>110</v>
      </c>
      <c r="O893" s="78">
        <v>769794</v>
      </c>
      <c r="P893" s="65">
        <f>IFERROR(O893/L890,"-")</f>
        <v>1.1547297585043441E-3</v>
      </c>
      <c r="Q893" s="78">
        <v>60</v>
      </c>
      <c r="R893" s="65">
        <f>IFERROR(Q893/M890,"-")</f>
        <v>4.4247787610619468E-2</v>
      </c>
      <c r="S893" s="81">
        <f t="shared" si="73"/>
        <v>12829.9</v>
      </c>
      <c r="T893" s="355"/>
      <c r="U893" s="355"/>
      <c r="V893" s="49" t="s">
        <v>110</v>
      </c>
      <c r="W893" s="78">
        <v>0</v>
      </c>
      <c r="X893" s="65">
        <f>IFERROR(W893/T890,"-")</f>
        <v>0</v>
      </c>
      <c r="Y893" s="78">
        <v>0</v>
      </c>
      <c r="Z893" s="65">
        <f>IFERROR(Y893/U890,"-")</f>
        <v>0</v>
      </c>
      <c r="AA893" s="192" t="str">
        <f t="shared" si="74"/>
        <v>-</v>
      </c>
      <c r="AB893" s="355"/>
      <c r="AC893" s="355"/>
      <c r="AD893" s="49" t="s">
        <v>110</v>
      </c>
      <c r="AE893" s="78">
        <v>0</v>
      </c>
      <c r="AF893" s="65">
        <f>IFERROR(AE893/AB890,"-")</f>
        <v>0</v>
      </c>
      <c r="AG893" s="78">
        <v>0</v>
      </c>
      <c r="AH893" s="65">
        <f>IFERROR(AG893/AC890,"-")</f>
        <v>0</v>
      </c>
      <c r="AI893" s="81" t="str">
        <f t="shared" si="75"/>
        <v>-</v>
      </c>
      <c r="AJ893" s="355"/>
      <c r="AK893" s="355"/>
      <c r="AL893" s="49" t="s">
        <v>110</v>
      </c>
      <c r="AM893" s="78">
        <v>403454</v>
      </c>
      <c r="AN893" s="65">
        <f>IFERROR(AM893/AJ890,"-")</f>
        <v>1.4505668300199533E-3</v>
      </c>
      <c r="AO893" s="78">
        <v>30</v>
      </c>
      <c r="AP893" s="65">
        <f>IFERROR(AO893/AK890,"-")</f>
        <v>5.9880239520958084E-2</v>
      </c>
      <c r="AQ893" s="81">
        <f t="shared" si="76"/>
        <v>13448.466666666667</v>
      </c>
      <c r="AR893" s="355"/>
      <c r="AS893" s="355"/>
      <c r="AT893" s="49" t="s">
        <v>110</v>
      </c>
      <c r="AU893" s="78">
        <v>366340</v>
      </c>
      <c r="AV893" s="65">
        <f>IFERROR(AU893/AR890,"-")</f>
        <v>1.0946405402338217E-3</v>
      </c>
      <c r="AW893" s="81">
        <v>30</v>
      </c>
      <c r="AX893" s="65">
        <f>IFERROR(AW893/AS890,"-")</f>
        <v>4.6511627906976744E-2</v>
      </c>
      <c r="AY893" s="284">
        <f t="shared" si="77"/>
        <v>12211.333333333334</v>
      </c>
      <c r="AZ893" s="355"/>
      <c r="BA893" s="355"/>
      <c r="BB893" s="49" t="s">
        <v>110</v>
      </c>
      <c r="BC893" s="78">
        <v>30974</v>
      </c>
      <c r="BD893" s="65">
        <f>IFERROR(BC893/AZ890,"-")</f>
        <v>4.0205286578516352E-4</v>
      </c>
      <c r="BE893" s="78">
        <v>4</v>
      </c>
      <c r="BF893" s="65">
        <f>IFERROR(BE893/BA890,"-")</f>
        <v>5.7142857142857141E-2</v>
      </c>
      <c r="BG893" s="81">
        <f t="shared" si="78"/>
        <v>7743.5</v>
      </c>
      <c r="BH893" s="355"/>
      <c r="BI893" s="355"/>
      <c r="BJ893" s="49" t="s">
        <v>110</v>
      </c>
      <c r="BK893" s="78">
        <v>392751</v>
      </c>
      <c r="BL893" s="65">
        <f>IFERROR(BK893/BH890,"-")</f>
        <v>1.6150552123363503E-3</v>
      </c>
      <c r="BM893" s="78">
        <v>17</v>
      </c>
      <c r="BN893" s="65">
        <f>IFERROR(BM893/BI890,"-")</f>
        <v>2.6687598116169546E-2</v>
      </c>
      <c r="BO893" s="192">
        <f t="shared" si="79"/>
        <v>23103</v>
      </c>
      <c r="BP893" s="286"/>
    </row>
    <row r="894" spans="2:68" s="10" customFormat="1" ht="13.15" customHeight="1">
      <c r="B894" s="379"/>
      <c r="C894" s="374"/>
      <c r="D894" s="355"/>
      <c r="E894" s="355"/>
      <c r="F894" s="49" t="s">
        <v>111</v>
      </c>
      <c r="G894" s="78">
        <v>1708317</v>
      </c>
      <c r="H894" s="65">
        <f>IFERROR(G894/D890,"-")</f>
        <v>2.5050561069501528E-2</v>
      </c>
      <c r="I894" s="78">
        <v>49</v>
      </c>
      <c r="J894" s="65">
        <f>IFERROR(I894/E890,"-")</f>
        <v>0.44144144144144143</v>
      </c>
      <c r="K894" s="81">
        <f t="shared" si="72"/>
        <v>34863.612244897959</v>
      </c>
      <c r="L894" s="355"/>
      <c r="M894" s="355"/>
      <c r="N894" s="49" t="s">
        <v>111</v>
      </c>
      <c r="O894" s="78">
        <v>23799957</v>
      </c>
      <c r="P894" s="65">
        <f>IFERROR(O894/L890,"-")</f>
        <v>3.5701133808556287E-2</v>
      </c>
      <c r="Q894" s="78">
        <v>465</v>
      </c>
      <c r="R894" s="65">
        <f>IFERROR(Q894/M890,"-")</f>
        <v>0.34292035398230086</v>
      </c>
      <c r="S894" s="81">
        <f t="shared" si="73"/>
        <v>51182.70322580645</v>
      </c>
      <c r="T894" s="355"/>
      <c r="U894" s="355"/>
      <c r="V894" s="49" t="s">
        <v>111</v>
      </c>
      <c r="W894" s="78">
        <v>0</v>
      </c>
      <c r="X894" s="65">
        <f>IFERROR(W894/T890,"-")</f>
        <v>0</v>
      </c>
      <c r="Y894" s="78">
        <v>0</v>
      </c>
      <c r="Z894" s="65">
        <f>IFERROR(Y894/U890,"-")</f>
        <v>0</v>
      </c>
      <c r="AA894" s="192" t="str">
        <f t="shared" si="74"/>
        <v>-</v>
      </c>
      <c r="AB894" s="355"/>
      <c r="AC894" s="355"/>
      <c r="AD894" s="49" t="s">
        <v>111</v>
      </c>
      <c r="AE894" s="78">
        <v>0</v>
      </c>
      <c r="AF894" s="65">
        <f>IFERROR(AE894/AB890,"-")</f>
        <v>0</v>
      </c>
      <c r="AG894" s="78">
        <v>0</v>
      </c>
      <c r="AH894" s="65">
        <f>IFERROR(AG894/AC890,"-")</f>
        <v>0</v>
      </c>
      <c r="AI894" s="81" t="str">
        <f t="shared" si="75"/>
        <v>-</v>
      </c>
      <c r="AJ894" s="355"/>
      <c r="AK894" s="355"/>
      <c r="AL894" s="49" t="s">
        <v>111</v>
      </c>
      <c r="AM894" s="78">
        <v>12262997</v>
      </c>
      <c r="AN894" s="65">
        <f>IFERROR(AM894/AJ890,"-")</f>
        <v>4.409002435180763E-2</v>
      </c>
      <c r="AO894" s="78">
        <v>216</v>
      </c>
      <c r="AP894" s="65">
        <f>IFERROR(AO894/AK890,"-")</f>
        <v>0.43113772455089822</v>
      </c>
      <c r="AQ894" s="81">
        <f t="shared" si="76"/>
        <v>56773.134259259263</v>
      </c>
      <c r="AR894" s="355"/>
      <c r="AS894" s="355"/>
      <c r="AT894" s="49" t="s">
        <v>111</v>
      </c>
      <c r="AU894" s="78">
        <v>11536960</v>
      </c>
      <c r="AV894" s="65">
        <f>IFERROR(AU894/AR890,"-")</f>
        <v>3.4472959892602476E-2</v>
      </c>
      <c r="AW894" s="81">
        <v>249</v>
      </c>
      <c r="AX894" s="65">
        <f>IFERROR(AW894/AS890,"-")</f>
        <v>0.38604651162790699</v>
      </c>
      <c r="AY894" s="284">
        <f t="shared" si="77"/>
        <v>46333.172690763051</v>
      </c>
      <c r="AZ894" s="355"/>
      <c r="BA894" s="355"/>
      <c r="BB894" s="49" t="s">
        <v>111</v>
      </c>
      <c r="BC894" s="78">
        <v>3028120</v>
      </c>
      <c r="BD894" s="65">
        <f>IFERROR(BC894/AZ890,"-")</f>
        <v>3.9306009037946968E-2</v>
      </c>
      <c r="BE894" s="78">
        <v>24</v>
      </c>
      <c r="BF894" s="65">
        <f>IFERROR(BE894/BA890,"-")</f>
        <v>0.34285714285714286</v>
      </c>
      <c r="BG894" s="81">
        <f t="shared" si="78"/>
        <v>126171.66666666667</v>
      </c>
      <c r="BH894" s="355"/>
      <c r="BI894" s="355"/>
      <c r="BJ894" s="49" t="s">
        <v>111</v>
      </c>
      <c r="BK894" s="78">
        <v>4536878</v>
      </c>
      <c r="BL894" s="65">
        <f>IFERROR(BK894/BH890,"-")</f>
        <v>1.8656371241916932E-2</v>
      </c>
      <c r="BM894" s="78">
        <v>171</v>
      </c>
      <c r="BN894" s="65">
        <f>IFERROR(BM894/BI890,"-")</f>
        <v>0.26844583987441129</v>
      </c>
      <c r="BO894" s="192">
        <f t="shared" si="79"/>
        <v>26531.450292397662</v>
      </c>
      <c r="BP894" s="286"/>
    </row>
    <row r="895" spans="2:68" s="10" customFormat="1" ht="13.15" customHeight="1">
      <c r="B895" s="379"/>
      <c r="C895" s="374"/>
      <c r="D895" s="355"/>
      <c r="E895" s="355"/>
      <c r="F895" s="49" t="s">
        <v>112</v>
      </c>
      <c r="G895" s="78">
        <v>4749441</v>
      </c>
      <c r="H895" s="65">
        <f>IFERROR(G895/D890,"-")</f>
        <v>6.9645248403249746E-2</v>
      </c>
      <c r="I895" s="78">
        <v>53</v>
      </c>
      <c r="J895" s="65">
        <f>IFERROR(I895/E890,"-")</f>
        <v>0.47747747747747749</v>
      </c>
      <c r="K895" s="81">
        <f t="shared" si="72"/>
        <v>89612.094339622636</v>
      </c>
      <c r="L895" s="355"/>
      <c r="M895" s="355"/>
      <c r="N895" s="49" t="s">
        <v>112</v>
      </c>
      <c r="O895" s="78">
        <v>33483731</v>
      </c>
      <c r="P895" s="65">
        <f>IFERROR(O895/L890,"-")</f>
        <v>5.0227282378733043E-2</v>
      </c>
      <c r="Q895" s="78">
        <v>558</v>
      </c>
      <c r="R895" s="65">
        <f>IFERROR(Q895/M890,"-")</f>
        <v>0.41150442477876104</v>
      </c>
      <c r="S895" s="81">
        <f t="shared" si="73"/>
        <v>60006.686379928316</v>
      </c>
      <c r="T895" s="355"/>
      <c r="U895" s="355"/>
      <c r="V895" s="49" t="s">
        <v>112</v>
      </c>
      <c r="W895" s="78">
        <v>0</v>
      </c>
      <c r="X895" s="65">
        <f>IFERROR(W895/T890,"-")</f>
        <v>0</v>
      </c>
      <c r="Y895" s="78">
        <v>0</v>
      </c>
      <c r="Z895" s="65">
        <f>IFERROR(Y895/U890,"-")</f>
        <v>0</v>
      </c>
      <c r="AA895" s="192" t="str">
        <f t="shared" si="74"/>
        <v>-</v>
      </c>
      <c r="AB895" s="355"/>
      <c r="AC895" s="355"/>
      <c r="AD895" s="49" t="s">
        <v>112</v>
      </c>
      <c r="AE895" s="78">
        <v>0</v>
      </c>
      <c r="AF895" s="65">
        <f>IFERROR(AE895/AB890,"-")</f>
        <v>0</v>
      </c>
      <c r="AG895" s="78">
        <v>0</v>
      </c>
      <c r="AH895" s="65">
        <f>IFERROR(AG895/AC890,"-")</f>
        <v>0</v>
      </c>
      <c r="AI895" s="81" t="str">
        <f t="shared" si="75"/>
        <v>-</v>
      </c>
      <c r="AJ895" s="355"/>
      <c r="AK895" s="355"/>
      <c r="AL895" s="49" t="s">
        <v>112</v>
      </c>
      <c r="AM895" s="78">
        <v>16077989</v>
      </c>
      <c r="AN895" s="65">
        <f>IFERROR(AM895/AJ890,"-")</f>
        <v>5.7806336129585224E-2</v>
      </c>
      <c r="AO895" s="78">
        <v>261</v>
      </c>
      <c r="AP895" s="65">
        <f>IFERROR(AO895/AK890,"-")</f>
        <v>0.52095808383233533</v>
      </c>
      <c r="AQ895" s="81">
        <f t="shared" si="76"/>
        <v>61601.490421455936</v>
      </c>
      <c r="AR895" s="355"/>
      <c r="AS895" s="355"/>
      <c r="AT895" s="49" t="s">
        <v>112</v>
      </c>
      <c r="AU895" s="78">
        <v>17405742</v>
      </c>
      <c r="AV895" s="65">
        <f>IFERROR(AU895/AR890,"-")</f>
        <v>5.20091467654379E-2</v>
      </c>
      <c r="AW895" s="81">
        <v>297</v>
      </c>
      <c r="AX895" s="65">
        <f>IFERROR(AW895/AS890,"-")</f>
        <v>0.46046511627906977</v>
      </c>
      <c r="AY895" s="284">
        <f t="shared" si="77"/>
        <v>58605.191919191922</v>
      </c>
      <c r="AZ895" s="355"/>
      <c r="BA895" s="355"/>
      <c r="BB895" s="49" t="s">
        <v>112</v>
      </c>
      <c r="BC895" s="78">
        <v>4050133</v>
      </c>
      <c r="BD895" s="65">
        <f>IFERROR(BC895/AZ890,"-")</f>
        <v>5.2572079145769411E-2</v>
      </c>
      <c r="BE895" s="78">
        <v>40</v>
      </c>
      <c r="BF895" s="65">
        <f>IFERROR(BE895/BA890,"-")</f>
        <v>0.5714285714285714</v>
      </c>
      <c r="BG895" s="81">
        <f t="shared" si="78"/>
        <v>101253.325</v>
      </c>
      <c r="BH895" s="355"/>
      <c r="BI895" s="355"/>
      <c r="BJ895" s="49" t="s">
        <v>112</v>
      </c>
      <c r="BK895" s="78">
        <v>8702604</v>
      </c>
      <c r="BL895" s="65">
        <f>IFERROR(BK895/BH890,"-")</f>
        <v>3.5786505829645682E-2</v>
      </c>
      <c r="BM895" s="78">
        <v>193</v>
      </c>
      <c r="BN895" s="65">
        <f>IFERROR(BM895/BI890,"-")</f>
        <v>0.30298273155416011</v>
      </c>
      <c r="BO895" s="192">
        <f t="shared" si="79"/>
        <v>45091.212435233159</v>
      </c>
      <c r="BP895" s="286"/>
    </row>
    <row r="896" spans="2:68" s="10" customFormat="1" ht="13.15" customHeight="1">
      <c r="B896" s="379"/>
      <c r="C896" s="374"/>
      <c r="D896" s="355"/>
      <c r="E896" s="355"/>
      <c r="F896" s="49" t="s">
        <v>113</v>
      </c>
      <c r="G896" s="78">
        <v>254268</v>
      </c>
      <c r="H896" s="65">
        <f>IFERROR(G896/D890,"-")</f>
        <v>3.7285562703058125E-3</v>
      </c>
      <c r="I896" s="78">
        <v>17</v>
      </c>
      <c r="J896" s="65">
        <f>IFERROR(I896/E890,"-")</f>
        <v>0.15315315315315314</v>
      </c>
      <c r="K896" s="81">
        <f t="shared" si="72"/>
        <v>14956.941176470587</v>
      </c>
      <c r="L896" s="355"/>
      <c r="M896" s="355"/>
      <c r="N896" s="49" t="s">
        <v>113</v>
      </c>
      <c r="O896" s="78">
        <v>11576724</v>
      </c>
      <c r="P896" s="65">
        <f>IFERROR(O896/L890,"-")</f>
        <v>1.7365668878675914E-2</v>
      </c>
      <c r="Q896" s="78">
        <v>151</v>
      </c>
      <c r="R896" s="65">
        <f>IFERROR(Q896/M890,"-")</f>
        <v>0.11135693215339233</v>
      </c>
      <c r="S896" s="81">
        <f t="shared" si="73"/>
        <v>76667.046357615895</v>
      </c>
      <c r="T896" s="355"/>
      <c r="U896" s="355"/>
      <c r="V896" s="49" t="s">
        <v>113</v>
      </c>
      <c r="W896" s="78">
        <v>0</v>
      </c>
      <c r="X896" s="65">
        <f>IFERROR(W896/T890,"-")</f>
        <v>0</v>
      </c>
      <c r="Y896" s="78">
        <v>0</v>
      </c>
      <c r="Z896" s="65">
        <f>IFERROR(Y896/U890,"-")</f>
        <v>0</v>
      </c>
      <c r="AA896" s="192" t="str">
        <f t="shared" si="74"/>
        <v>-</v>
      </c>
      <c r="AB896" s="355"/>
      <c r="AC896" s="355"/>
      <c r="AD896" s="49" t="s">
        <v>113</v>
      </c>
      <c r="AE896" s="78">
        <v>2427</v>
      </c>
      <c r="AF896" s="65">
        <f>IFERROR(AE896/AB890,"-")</f>
        <v>7.3227226769967247E-5</v>
      </c>
      <c r="AG896" s="78">
        <v>1</v>
      </c>
      <c r="AH896" s="65">
        <f>IFERROR(AG896/AC890,"-")</f>
        <v>7.2992700729927005E-3</v>
      </c>
      <c r="AI896" s="81">
        <f t="shared" si="75"/>
        <v>2427</v>
      </c>
      <c r="AJ896" s="355"/>
      <c r="AK896" s="355"/>
      <c r="AL896" s="49" t="s">
        <v>113</v>
      </c>
      <c r="AM896" s="78">
        <v>8251602</v>
      </c>
      <c r="AN896" s="65">
        <f>IFERROR(AM896/AJ890,"-")</f>
        <v>2.9667570914469324E-2</v>
      </c>
      <c r="AO896" s="78">
        <v>78</v>
      </c>
      <c r="AP896" s="65">
        <f>IFERROR(AO896/AK890,"-")</f>
        <v>0.15568862275449102</v>
      </c>
      <c r="AQ896" s="81">
        <f t="shared" si="76"/>
        <v>105789.76923076923</v>
      </c>
      <c r="AR896" s="355"/>
      <c r="AS896" s="355"/>
      <c r="AT896" s="49" t="s">
        <v>113</v>
      </c>
      <c r="AU896" s="78">
        <v>3212441</v>
      </c>
      <c r="AV896" s="65">
        <f>IFERROR(AU896/AR890,"-")</f>
        <v>9.5989194510817232E-3</v>
      </c>
      <c r="AW896" s="81">
        <v>71</v>
      </c>
      <c r="AX896" s="65">
        <f>IFERROR(AW896/AS890,"-")</f>
        <v>0.11007751937984496</v>
      </c>
      <c r="AY896" s="284">
        <f t="shared" si="77"/>
        <v>45245.647887323947</v>
      </c>
      <c r="AZ896" s="355"/>
      <c r="BA896" s="355"/>
      <c r="BB896" s="49" t="s">
        <v>113</v>
      </c>
      <c r="BC896" s="78">
        <v>4652554</v>
      </c>
      <c r="BD896" s="65">
        <f>IFERROR(BC896/AZ890,"-")</f>
        <v>6.039170494350829E-2</v>
      </c>
      <c r="BE896" s="78">
        <v>15</v>
      </c>
      <c r="BF896" s="65">
        <f>IFERROR(BE896/BA890,"-")</f>
        <v>0.21428571428571427</v>
      </c>
      <c r="BG896" s="81">
        <f t="shared" si="78"/>
        <v>310170.26666666666</v>
      </c>
      <c r="BH896" s="355"/>
      <c r="BI896" s="355"/>
      <c r="BJ896" s="49" t="s">
        <v>113</v>
      </c>
      <c r="BK896" s="78">
        <v>3642384</v>
      </c>
      <c r="BL896" s="65">
        <f>IFERROR(BK896/BH890,"-")</f>
        <v>1.4978068202322911E-2</v>
      </c>
      <c r="BM896" s="78">
        <v>36</v>
      </c>
      <c r="BN896" s="65">
        <f>IFERROR(BM896/BI890,"-")</f>
        <v>5.6514913657770803E-2</v>
      </c>
      <c r="BO896" s="192">
        <f t="shared" si="79"/>
        <v>101177.33333333333</v>
      </c>
      <c r="BP896" s="286"/>
    </row>
    <row r="897" spans="2:68" s="10" customFormat="1" ht="13.15" customHeight="1">
      <c r="B897" s="379"/>
      <c r="C897" s="374"/>
      <c r="D897" s="355"/>
      <c r="E897" s="355"/>
      <c r="F897" s="49" t="s">
        <v>123</v>
      </c>
      <c r="G897" s="78">
        <v>0</v>
      </c>
      <c r="H897" s="65">
        <f>IFERROR(G897/D890,"-")</f>
        <v>0</v>
      </c>
      <c r="I897" s="78">
        <v>0</v>
      </c>
      <c r="J897" s="65">
        <f>IFERROR(I897/E890,"-")</f>
        <v>0</v>
      </c>
      <c r="K897" s="81" t="str">
        <f t="shared" si="72"/>
        <v>-</v>
      </c>
      <c r="L897" s="355"/>
      <c r="M897" s="355"/>
      <c r="N897" s="49" t="s">
        <v>123</v>
      </c>
      <c r="O897" s="78">
        <v>791</v>
      </c>
      <c r="P897" s="65">
        <f>IFERROR(O897/L890,"-")</f>
        <v>1.1865398262092667E-6</v>
      </c>
      <c r="Q897" s="78">
        <v>1</v>
      </c>
      <c r="R897" s="65">
        <f>IFERROR(Q897/M890,"-")</f>
        <v>7.3746312684365781E-4</v>
      </c>
      <c r="S897" s="81">
        <f t="shared" si="73"/>
        <v>791</v>
      </c>
      <c r="T897" s="355"/>
      <c r="U897" s="355"/>
      <c r="V897" s="49" t="s">
        <v>123</v>
      </c>
      <c r="W897" s="78">
        <v>0</v>
      </c>
      <c r="X897" s="65">
        <f>IFERROR(W897/T890,"-")</f>
        <v>0</v>
      </c>
      <c r="Y897" s="78">
        <v>0</v>
      </c>
      <c r="Z897" s="65">
        <f>IFERROR(Y897/U890,"-")</f>
        <v>0</v>
      </c>
      <c r="AA897" s="192" t="str">
        <f t="shared" si="74"/>
        <v>-</v>
      </c>
      <c r="AB897" s="355"/>
      <c r="AC897" s="355"/>
      <c r="AD897" s="49" t="s">
        <v>123</v>
      </c>
      <c r="AE897" s="78">
        <v>0</v>
      </c>
      <c r="AF897" s="65">
        <f>IFERROR(AE897/AB890,"-")</f>
        <v>0</v>
      </c>
      <c r="AG897" s="78">
        <v>0</v>
      </c>
      <c r="AH897" s="65">
        <f>IFERROR(AG897/AC890,"-")</f>
        <v>0</v>
      </c>
      <c r="AI897" s="81" t="str">
        <f t="shared" si="75"/>
        <v>-</v>
      </c>
      <c r="AJ897" s="355"/>
      <c r="AK897" s="355"/>
      <c r="AL897" s="49" t="s">
        <v>123</v>
      </c>
      <c r="AM897" s="78">
        <v>0</v>
      </c>
      <c r="AN897" s="65">
        <f>IFERROR(AM897/AJ890,"-")</f>
        <v>0</v>
      </c>
      <c r="AO897" s="78">
        <v>0</v>
      </c>
      <c r="AP897" s="65">
        <f>IFERROR(AO897/AK890,"-")</f>
        <v>0</v>
      </c>
      <c r="AQ897" s="81" t="str">
        <f t="shared" si="76"/>
        <v>-</v>
      </c>
      <c r="AR897" s="355"/>
      <c r="AS897" s="355"/>
      <c r="AT897" s="49" t="s">
        <v>123</v>
      </c>
      <c r="AU897" s="78">
        <v>791</v>
      </c>
      <c r="AV897" s="65">
        <f>IFERROR(AU897/AR890,"-")</f>
        <v>2.3635438863486189E-6</v>
      </c>
      <c r="AW897" s="81">
        <v>1</v>
      </c>
      <c r="AX897" s="65">
        <f>IFERROR(AW897/AS890,"-")</f>
        <v>1.5503875968992248E-3</v>
      </c>
      <c r="AY897" s="284">
        <f t="shared" si="77"/>
        <v>791</v>
      </c>
      <c r="AZ897" s="355"/>
      <c r="BA897" s="355"/>
      <c r="BB897" s="49" t="s">
        <v>123</v>
      </c>
      <c r="BC897" s="78">
        <v>0</v>
      </c>
      <c r="BD897" s="65">
        <f>IFERROR(BC897/AZ890,"-")</f>
        <v>0</v>
      </c>
      <c r="BE897" s="78">
        <v>0</v>
      </c>
      <c r="BF897" s="65">
        <f>IFERROR(BE897/BA890,"-")</f>
        <v>0</v>
      </c>
      <c r="BG897" s="81" t="str">
        <f t="shared" si="78"/>
        <v>-</v>
      </c>
      <c r="BH897" s="355"/>
      <c r="BI897" s="355"/>
      <c r="BJ897" s="49" t="s">
        <v>123</v>
      </c>
      <c r="BK897" s="78">
        <v>0</v>
      </c>
      <c r="BL897" s="65">
        <f>IFERROR(BK897/BH890,"-")</f>
        <v>0</v>
      </c>
      <c r="BM897" s="78">
        <v>0</v>
      </c>
      <c r="BN897" s="65">
        <f>IFERROR(BM897/BI890,"-")</f>
        <v>0</v>
      </c>
      <c r="BO897" s="192" t="str">
        <f t="shared" si="79"/>
        <v>-</v>
      </c>
      <c r="BP897" s="286"/>
    </row>
    <row r="898" spans="2:68" s="10" customFormat="1" ht="13.15" customHeight="1">
      <c r="B898" s="379"/>
      <c r="C898" s="374"/>
      <c r="D898" s="355"/>
      <c r="E898" s="355"/>
      <c r="F898" s="49" t="s">
        <v>114</v>
      </c>
      <c r="G898" s="78">
        <v>0</v>
      </c>
      <c r="H898" s="65">
        <f>IFERROR(G898/D890,"-")</f>
        <v>0</v>
      </c>
      <c r="I898" s="78">
        <v>0</v>
      </c>
      <c r="J898" s="65">
        <f>IFERROR(I898/E890,"-")</f>
        <v>0</v>
      </c>
      <c r="K898" s="81" t="str">
        <f t="shared" si="72"/>
        <v>-</v>
      </c>
      <c r="L898" s="355"/>
      <c r="M898" s="355"/>
      <c r="N898" s="49" t="s">
        <v>114</v>
      </c>
      <c r="O898" s="78">
        <v>186840</v>
      </c>
      <c r="P898" s="65">
        <f>IFERROR(O898/L890,"-")</f>
        <v>2.8026940724265408E-4</v>
      </c>
      <c r="Q898" s="78">
        <v>7</v>
      </c>
      <c r="R898" s="65">
        <f>IFERROR(Q898/M890,"-")</f>
        <v>5.1622418879056046E-3</v>
      </c>
      <c r="S898" s="81">
        <f t="shared" si="73"/>
        <v>26691.428571428572</v>
      </c>
      <c r="T898" s="355"/>
      <c r="U898" s="355"/>
      <c r="V898" s="49" t="s">
        <v>114</v>
      </c>
      <c r="W898" s="78">
        <v>0</v>
      </c>
      <c r="X898" s="65">
        <f>IFERROR(W898/T890,"-")</f>
        <v>0</v>
      </c>
      <c r="Y898" s="78">
        <v>0</v>
      </c>
      <c r="Z898" s="65">
        <f>IFERROR(Y898/U890,"-")</f>
        <v>0</v>
      </c>
      <c r="AA898" s="192" t="str">
        <f t="shared" si="74"/>
        <v>-</v>
      </c>
      <c r="AB898" s="355"/>
      <c r="AC898" s="355"/>
      <c r="AD898" s="49" t="s">
        <v>114</v>
      </c>
      <c r="AE898" s="78">
        <v>0</v>
      </c>
      <c r="AF898" s="65">
        <f>IFERROR(AE898/AB890,"-")</f>
        <v>0</v>
      </c>
      <c r="AG898" s="78">
        <v>0</v>
      </c>
      <c r="AH898" s="65">
        <f>IFERROR(AG898/AC890,"-")</f>
        <v>0</v>
      </c>
      <c r="AI898" s="81" t="str">
        <f t="shared" si="75"/>
        <v>-</v>
      </c>
      <c r="AJ898" s="355"/>
      <c r="AK898" s="355"/>
      <c r="AL898" s="49" t="s">
        <v>114</v>
      </c>
      <c r="AM898" s="78">
        <v>51908</v>
      </c>
      <c r="AN898" s="65">
        <f>IFERROR(AM898/AJ890,"-")</f>
        <v>1.8662852025925071E-4</v>
      </c>
      <c r="AO898" s="78">
        <v>2</v>
      </c>
      <c r="AP898" s="65">
        <f>IFERROR(AO898/AK890,"-")</f>
        <v>3.9920159680638719E-3</v>
      </c>
      <c r="AQ898" s="81">
        <f t="shared" si="76"/>
        <v>25954</v>
      </c>
      <c r="AR898" s="355"/>
      <c r="AS898" s="355"/>
      <c r="AT898" s="49" t="s">
        <v>114</v>
      </c>
      <c r="AU898" s="78">
        <v>134932</v>
      </c>
      <c r="AV898" s="65">
        <f>IFERROR(AU898/AR890,"-")</f>
        <v>4.0318293763943341E-4</v>
      </c>
      <c r="AW898" s="81">
        <v>5</v>
      </c>
      <c r="AX898" s="65">
        <f>IFERROR(AW898/AS890,"-")</f>
        <v>7.7519379844961239E-3</v>
      </c>
      <c r="AY898" s="284">
        <f t="shared" si="77"/>
        <v>26986.400000000001</v>
      </c>
      <c r="AZ898" s="355"/>
      <c r="BA898" s="355"/>
      <c r="BB898" s="49" t="s">
        <v>114</v>
      </c>
      <c r="BC898" s="78">
        <v>34882</v>
      </c>
      <c r="BD898" s="65">
        <f>IFERROR(BC898/AZ890,"-")</f>
        <v>4.5278001111635806E-4</v>
      </c>
      <c r="BE898" s="78">
        <v>1</v>
      </c>
      <c r="BF898" s="65">
        <f>IFERROR(BE898/BA890,"-")</f>
        <v>1.4285714285714285E-2</v>
      </c>
      <c r="BG898" s="81">
        <f t="shared" si="78"/>
        <v>34882</v>
      </c>
      <c r="BH898" s="355"/>
      <c r="BI898" s="355"/>
      <c r="BJ898" s="49" t="s">
        <v>114</v>
      </c>
      <c r="BK898" s="78">
        <v>58505</v>
      </c>
      <c r="BL898" s="65">
        <f>IFERROR(BK898/BH890,"-")</f>
        <v>2.4058195955640644E-4</v>
      </c>
      <c r="BM898" s="78">
        <v>2</v>
      </c>
      <c r="BN898" s="65">
        <f>IFERROR(BM898/BI890,"-")</f>
        <v>3.1397174254317113E-3</v>
      </c>
      <c r="BO898" s="192">
        <f t="shared" si="79"/>
        <v>29252.5</v>
      </c>
      <c r="BP898" s="286"/>
    </row>
    <row r="899" spans="2:68" s="10" customFormat="1" ht="13.15" customHeight="1">
      <c r="B899" s="379"/>
      <c r="C899" s="374"/>
      <c r="D899" s="355"/>
      <c r="E899" s="355"/>
      <c r="F899" s="49" t="s">
        <v>115</v>
      </c>
      <c r="G899" s="78">
        <v>85793</v>
      </c>
      <c r="H899" s="65">
        <f>IFERROR(G899/D890,"-")</f>
        <v>1.2580585370488876E-3</v>
      </c>
      <c r="I899" s="78">
        <v>7</v>
      </c>
      <c r="J899" s="65">
        <f>IFERROR(I899/E890,"-")</f>
        <v>6.3063063063063057E-2</v>
      </c>
      <c r="K899" s="81">
        <f t="shared" si="72"/>
        <v>12256.142857142857</v>
      </c>
      <c r="L899" s="355"/>
      <c r="M899" s="355"/>
      <c r="N899" s="49" t="s">
        <v>115</v>
      </c>
      <c r="O899" s="78">
        <v>781326</v>
      </c>
      <c r="P899" s="65">
        <f>IFERROR(O899/L890,"-")</f>
        <v>1.172028339131203E-3</v>
      </c>
      <c r="Q899" s="78">
        <v>39</v>
      </c>
      <c r="R899" s="65">
        <f>IFERROR(Q899/M890,"-")</f>
        <v>2.8761061946902654E-2</v>
      </c>
      <c r="S899" s="81">
        <f t="shared" si="73"/>
        <v>20034</v>
      </c>
      <c r="T899" s="355"/>
      <c r="U899" s="355"/>
      <c r="V899" s="49" t="s">
        <v>115</v>
      </c>
      <c r="W899" s="78">
        <v>6461</v>
      </c>
      <c r="X899" s="65">
        <f>IFERROR(W899/T890,"-")</f>
        <v>4.6280179533573725E-4</v>
      </c>
      <c r="Y899" s="78">
        <v>1</v>
      </c>
      <c r="Z899" s="65">
        <f>IFERROR(Y899/U890,"-")</f>
        <v>1.5625E-2</v>
      </c>
      <c r="AA899" s="192">
        <f t="shared" si="74"/>
        <v>6461</v>
      </c>
      <c r="AB899" s="355"/>
      <c r="AC899" s="355"/>
      <c r="AD899" s="49" t="s">
        <v>115</v>
      </c>
      <c r="AE899" s="78">
        <v>11118</v>
      </c>
      <c r="AF899" s="65">
        <f>IFERROR(AE899/AB890,"-")</f>
        <v>3.3545130087700691E-4</v>
      </c>
      <c r="AG899" s="78">
        <v>3</v>
      </c>
      <c r="AH899" s="65">
        <f>IFERROR(AG899/AC890,"-")</f>
        <v>2.1897810218978103E-2</v>
      </c>
      <c r="AI899" s="81">
        <f t="shared" si="75"/>
        <v>3706</v>
      </c>
      <c r="AJ899" s="355"/>
      <c r="AK899" s="355"/>
      <c r="AL899" s="49" t="s">
        <v>115</v>
      </c>
      <c r="AM899" s="78">
        <v>370562</v>
      </c>
      <c r="AN899" s="65">
        <f>IFERROR(AM899/AJ890,"-")</f>
        <v>1.3323078855727144E-3</v>
      </c>
      <c r="AO899" s="78">
        <v>21</v>
      </c>
      <c r="AP899" s="65">
        <f>IFERROR(AO899/AK890,"-")</f>
        <v>4.1916167664670656E-2</v>
      </c>
      <c r="AQ899" s="81">
        <f t="shared" si="76"/>
        <v>17645.809523809523</v>
      </c>
      <c r="AR899" s="355"/>
      <c r="AS899" s="355"/>
      <c r="AT899" s="49" t="s">
        <v>115</v>
      </c>
      <c r="AU899" s="78">
        <v>393185</v>
      </c>
      <c r="AV899" s="65">
        <f>IFERROR(AU899/AR890,"-")</f>
        <v>1.1748546181466267E-3</v>
      </c>
      <c r="AW899" s="81">
        <v>14</v>
      </c>
      <c r="AX899" s="65">
        <f>IFERROR(AW899/AS890,"-")</f>
        <v>2.1705426356589147E-2</v>
      </c>
      <c r="AY899" s="284">
        <f t="shared" si="77"/>
        <v>28084.642857142859</v>
      </c>
      <c r="AZ899" s="355"/>
      <c r="BA899" s="355"/>
      <c r="BB899" s="49" t="s">
        <v>115</v>
      </c>
      <c r="BC899" s="78">
        <v>73820</v>
      </c>
      <c r="BD899" s="65">
        <f>IFERROR(BC899/AZ890,"-")</f>
        <v>9.5820825699815236E-4</v>
      </c>
      <c r="BE899" s="78">
        <v>6</v>
      </c>
      <c r="BF899" s="65">
        <f>IFERROR(BE899/BA890,"-")</f>
        <v>8.5714285714285715E-2</v>
      </c>
      <c r="BG899" s="81">
        <f t="shared" si="78"/>
        <v>12303.333333333334</v>
      </c>
      <c r="BH899" s="355"/>
      <c r="BI899" s="355"/>
      <c r="BJ899" s="49" t="s">
        <v>115</v>
      </c>
      <c r="BK899" s="78">
        <v>171042</v>
      </c>
      <c r="BL899" s="65">
        <f>IFERROR(BK899/BH890,"-")</f>
        <v>7.0335218402609804E-4</v>
      </c>
      <c r="BM899" s="78">
        <v>10</v>
      </c>
      <c r="BN899" s="65">
        <f>IFERROR(BM899/BI890,"-")</f>
        <v>1.5698587127158554E-2</v>
      </c>
      <c r="BO899" s="192">
        <f t="shared" si="79"/>
        <v>17104.2</v>
      </c>
      <c r="BP899" s="286"/>
    </row>
    <row r="900" spans="2:68" s="10" customFormat="1" ht="13.15" customHeight="1">
      <c r="B900" s="379"/>
      <c r="C900" s="374"/>
      <c r="D900" s="355"/>
      <c r="E900" s="355"/>
      <c r="F900" s="49" t="s">
        <v>116</v>
      </c>
      <c r="G900" s="78">
        <v>8640</v>
      </c>
      <c r="H900" s="65">
        <f>IFERROR(G900/D890,"-")</f>
        <v>1.266959514191413E-4</v>
      </c>
      <c r="I900" s="78">
        <v>1</v>
      </c>
      <c r="J900" s="65">
        <f>IFERROR(I900/E890,"-")</f>
        <v>9.0090090090090089E-3</v>
      </c>
      <c r="K900" s="81">
        <f t="shared" si="72"/>
        <v>8640</v>
      </c>
      <c r="L900" s="355"/>
      <c r="M900" s="355"/>
      <c r="N900" s="49" t="s">
        <v>116</v>
      </c>
      <c r="O900" s="78">
        <v>45135</v>
      </c>
      <c r="P900" s="65">
        <f>IFERROR(O900/L890,"-")</f>
        <v>6.7704772510689316E-5</v>
      </c>
      <c r="Q900" s="78">
        <v>2</v>
      </c>
      <c r="R900" s="65">
        <f>IFERROR(Q900/M890,"-")</f>
        <v>1.4749262536873156E-3</v>
      </c>
      <c r="S900" s="81">
        <f t="shared" si="73"/>
        <v>22567.5</v>
      </c>
      <c r="T900" s="355"/>
      <c r="U900" s="355"/>
      <c r="V900" s="49" t="s">
        <v>116</v>
      </c>
      <c r="W900" s="78">
        <v>0</v>
      </c>
      <c r="X900" s="65">
        <f>IFERROR(W900/T890,"-")</f>
        <v>0</v>
      </c>
      <c r="Y900" s="78">
        <v>0</v>
      </c>
      <c r="Z900" s="65">
        <f>IFERROR(Y900/U890,"-")</f>
        <v>0</v>
      </c>
      <c r="AA900" s="192" t="str">
        <f t="shared" si="74"/>
        <v>-</v>
      </c>
      <c r="AB900" s="355"/>
      <c r="AC900" s="355"/>
      <c r="AD900" s="49" t="s">
        <v>116</v>
      </c>
      <c r="AE900" s="78">
        <v>0</v>
      </c>
      <c r="AF900" s="65">
        <f>IFERROR(AE900/AB890,"-")</f>
        <v>0</v>
      </c>
      <c r="AG900" s="78">
        <v>0</v>
      </c>
      <c r="AH900" s="65">
        <f>IFERROR(AG900/AC890,"-")</f>
        <v>0</v>
      </c>
      <c r="AI900" s="81" t="str">
        <f t="shared" si="75"/>
        <v>-</v>
      </c>
      <c r="AJ900" s="355"/>
      <c r="AK900" s="355"/>
      <c r="AL900" s="49" t="s">
        <v>116</v>
      </c>
      <c r="AM900" s="78">
        <v>0</v>
      </c>
      <c r="AN900" s="65">
        <f>IFERROR(AM900/AJ890,"-")</f>
        <v>0</v>
      </c>
      <c r="AO900" s="78">
        <v>0</v>
      </c>
      <c r="AP900" s="65">
        <f>IFERROR(AO900/AK890,"-")</f>
        <v>0</v>
      </c>
      <c r="AQ900" s="81" t="str">
        <f t="shared" si="76"/>
        <v>-</v>
      </c>
      <c r="AR900" s="355"/>
      <c r="AS900" s="355"/>
      <c r="AT900" s="49" t="s">
        <v>116</v>
      </c>
      <c r="AU900" s="78">
        <v>45135</v>
      </c>
      <c r="AV900" s="65">
        <f>IFERROR(AU900/AR890,"-")</f>
        <v>1.3486542769955109E-4</v>
      </c>
      <c r="AW900" s="81">
        <v>2</v>
      </c>
      <c r="AX900" s="65">
        <f>IFERROR(AW900/AS890,"-")</f>
        <v>3.1007751937984496E-3</v>
      </c>
      <c r="AY900" s="284">
        <f t="shared" si="77"/>
        <v>22567.5</v>
      </c>
      <c r="AZ900" s="355"/>
      <c r="BA900" s="355"/>
      <c r="BB900" s="49" t="s">
        <v>116</v>
      </c>
      <c r="BC900" s="78">
        <v>0</v>
      </c>
      <c r="BD900" s="65">
        <f>IFERROR(BC900/AZ890,"-")</f>
        <v>0</v>
      </c>
      <c r="BE900" s="78">
        <v>0</v>
      </c>
      <c r="BF900" s="65">
        <f>IFERROR(BE900/BA890,"-")</f>
        <v>0</v>
      </c>
      <c r="BG900" s="81" t="str">
        <f t="shared" si="78"/>
        <v>-</v>
      </c>
      <c r="BH900" s="355"/>
      <c r="BI900" s="355"/>
      <c r="BJ900" s="49" t="s">
        <v>116</v>
      </c>
      <c r="BK900" s="78">
        <v>3159</v>
      </c>
      <c r="BL900" s="65">
        <f>IFERROR(BK900/BH890,"-")</f>
        <v>1.2990315532667087E-5</v>
      </c>
      <c r="BM900" s="78">
        <v>1</v>
      </c>
      <c r="BN900" s="65">
        <f>IFERROR(BM900/BI890,"-")</f>
        <v>1.5698587127158557E-3</v>
      </c>
      <c r="BO900" s="192">
        <f t="shared" si="79"/>
        <v>3159</v>
      </c>
      <c r="BP900" s="286"/>
    </row>
    <row r="901" spans="2:68" s="10" customFormat="1" ht="13.15" customHeight="1">
      <c r="B901" s="379"/>
      <c r="C901" s="374"/>
      <c r="D901" s="355"/>
      <c r="E901" s="355"/>
      <c r="F901" s="49" t="s">
        <v>117</v>
      </c>
      <c r="G901" s="78">
        <v>743017</v>
      </c>
      <c r="H901" s="65">
        <f>IFERROR(G901/D890,"-")</f>
        <v>1.0895514552731031E-2</v>
      </c>
      <c r="I901" s="78">
        <v>1</v>
      </c>
      <c r="J901" s="65">
        <f>IFERROR(I901/E890,"-")</f>
        <v>9.0090090090090089E-3</v>
      </c>
      <c r="K901" s="81">
        <f t="shared" si="72"/>
        <v>743017</v>
      </c>
      <c r="L901" s="355"/>
      <c r="M901" s="355"/>
      <c r="N901" s="49" t="s">
        <v>117</v>
      </c>
      <c r="O901" s="78">
        <v>3186933</v>
      </c>
      <c r="P901" s="65">
        <f>IFERROR(O901/L890,"-")</f>
        <v>4.78055995949504E-3</v>
      </c>
      <c r="Q901" s="78">
        <v>5</v>
      </c>
      <c r="R901" s="65">
        <f>IFERROR(Q901/M890,"-")</f>
        <v>3.687315634218289E-3</v>
      </c>
      <c r="S901" s="81">
        <f t="shared" si="73"/>
        <v>637386.6</v>
      </c>
      <c r="T901" s="355"/>
      <c r="U901" s="355"/>
      <c r="V901" s="49" t="s">
        <v>117</v>
      </c>
      <c r="W901" s="78">
        <v>0</v>
      </c>
      <c r="X901" s="65">
        <f>IFERROR(W901/T890,"-")</f>
        <v>0</v>
      </c>
      <c r="Y901" s="78">
        <v>0</v>
      </c>
      <c r="Z901" s="65">
        <f>IFERROR(Y901/U890,"-")</f>
        <v>0</v>
      </c>
      <c r="AA901" s="192" t="str">
        <f t="shared" si="74"/>
        <v>-</v>
      </c>
      <c r="AB901" s="355"/>
      <c r="AC901" s="355"/>
      <c r="AD901" s="49" t="s">
        <v>117</v>
      </c>
      <c r="AE901" s="78">
        <v>0</v>
      </c>
      <c r="AF901" s="65">
        <f>IFERROR(AE901/AB890,"-")</f>
        <v>0</v>
      </c>
      <c r="AG901" s="78">
        <v>0</v>
      </c>
      <c r="AH901" s="65">
        <f>IFERROR(AG901/AC890,"-")</f>
        <v>0</v>
      </c>
      <c r="AI901" s="81" t="str">
        <f t="shared" si="75"/>
        <v>-</v>
      </c>
      <c r="AJ901" s="355"/>
      <c r="AK901" s="355"/>
      <c r="AL901" s="49" t="s">
        <v>117</v>
      </c>
      <c r="AM901" s="78">
        <v>3067741</v>
      </c>
      <c r="AN901" s="65">
        <f>IFERROR(AM901/AJ890,"-")</f>
        <v>1.1029667168232912E-2</v>
      </c>
      <c r="AO901" s="78">
        <v>3</v>
      </c>
      <c r="AP901" s="65">
        <f>IFERROR(AO901/AK890,"-")</f>
        <v>5.9880239520958087E-3</v>
      </c>
      <c r="AQ901" s="81">
        <f t="shared" si="76"/>
        <v>1022580.3333333334</v>
      </c>
      <c r="AR901" s="355"/>
      <c r="AS901" s="355"/>
      <c r="AT901" s="49" t="s">
        <v>117</v>
      </c>
      <c r="AU901" s="78">
        <v>119192</v>
      </c>
      <c r="AV901" s="65">
        <f>IFERROR(AU901/AR890,"-")</f>
        <v>3.5615110354192739E-4</v>
      </c>
      <c r="AW901" s="81">
        <v>2</v>
      </c>
      <c r="AX901" s="65">
        <f>IFERROR(AW901/AS890,"-")</f>
        <v>3.1007751937984496E-3</v>
      </c>
      <c r="AY901" s="284">
        <f t="shared" si="77"/>
        <v>59596</v>
      </c>
      <c r="AZ901" s="355"/>
      <c r="BA901" s="355"/>
      <c r="BB901" s="49" t="s">
        <v>117</v>
      </c>
      <c r="BC901" s="78">
        <v>2341420</v>
      </c>
      <c r="BD901" s="65">
        <f>IFERROR(BC901/AZ890,"-")</f>
        <v>3.0392413669745516E-2</v>
      </c>
      <c r="BE901" s="78">
        <v>1</v>
      </c>
      <c r="BF901" s="65">
        <f>IFERROR(BE901/BA890,"-")</f>
        <v>1.4285714285714285E-2</v>
      </c>
      <c r="BG901" s="81">
        <f t="shared" si="78"/>
        <v>2341420</v>
      </c>
      <c r="BH901" s="355"/>
      <c r="BI901" s="355"/>
      <c r="BJ901" s="49" t="s">
        <v>117</v>
      </c>
      <c r="BK901" s="78">
        <v>315827</v>
      </c>
      <c r="BL901" s="65">
        <f>IFERROR(BK901/BH890,"-")</f>
        <v>1.29873136553835E-3</v>
      </c>
      <c r="BM901" s="78">
        <v>1</v>
      </c>
      <c r="BN901" s="65">
        <f>IFERROR(BM901/BI890,"-")</f>
        <v>1.5698587127158557E-3</v>
      </c>
      <c r="BO901" s="192">
        <f t="shared" si="79"/>
        <v>315827</v>
      </c>
      <c r="BP901" s="286"/>
    </row>
    <row r="902" spans="2:68" s="10" customFormat="1" ht="13.15" customHeight="1">
      <c r="B902" s="379"/>
      <c r="C902" s="374"/>
      <c r="D902" s="355"/>
      <c r="E902" s="355"/>
      <c r="F902" s="49" t="s">
        <v>118</v>
      </c>
      <c r="G902" s="78">
        <v>1386596</v>
      </c>
      <c r="H902" s="65">
        <f>IFERROR(G902/D890,"-")</f>
        <v>2.033288188124718E-2</v>
      </c>
      <c r="I902" s="78">
        <v>11</v>
      </c>
      <c r="J902" s="65">
        <f>IFERROR(I902/E890,"-")</f>
        <v>9.90990990990991E-2</v>
      </c>
      <c r="K902" s="81">
        <f t="shared" si="72"/>
        <v>126054.18181818182</v>
      </c>
      <c r="L902" s="355"/>
      <c r="M902" s="355"/>
      <c r="N902" s="49" t="s">
        <v>118</v>
      </c>
      <c r="O902" s="78">
        <v>3646334</v>
      </c>
      <c r="P902" s="65">
        <f>IFERROR(O902/L890,"-")</f>
        <v>5.4696845899632621E-3</v>
      </c>
      <c r="Q902" s="78">
        <v>136</v>
      </c>
      <c r="R902" s="65">
        <f>IFERROR(Q902/M890,"-")</f>
        <v>0.10029498525073746</v>
      </c>
      <c r="S902" s="81">
        <f t="shared" si="73"/>
        <v>26811.279411764706</v>
      </c>
      <c r="T902" s="355"/>
      <c r="U902" s="355"/>
      <c r="V902" s="49" t="s">
        <v>118</v>
      </c>
      <c r="W902" s="78">
        <v>97916</v>
      </c>
      <c r="X902" s="65">
        <f>IFERROR(W902/T890,"-")</f>
        <v>7.01372861663737E-3</v>
      </c>
      <c r="Y902" s="78">
        <v>2</v>
      </c>
      <c r="Z902" s="65">
        <f>IFERROR(Y902/U890,"-")</f>
        <v>3.125E-2</v>
      </c>
      <c r="AA902" s="192">
        <f t="shared" si="74"/>
        <v>48958</v>
      </c>
      <c r="AB902" s="355"/>
      <c r="AC902" s="355"/>
      <c r="AD902" s="49" t="s">
        <v>118</v>
      </c>
      <c r="AE902" s="78">
        <v>232226</v>
      </c>
      <c r="AF902" s="65">
        <f>IFERROR(AE902/AB890,"-")</f>
        <v>7.0067020864781268E-3</v>
      </c>
      <c r="AG902" s="78">
        <v>12</v>
      </c>
      <c r="AH902" s="65">
        <f>IFERROR(AG902/AC890,"-")</f>
        <v>8.7591240875912413E-2</v>
      </c>
      <c r="AI902" s="81">
        <f t="shared" si="75"/>
        <v>19352.166666666668</v>
      </c>
      <c r="AJ902" s="355"/>
      <c r="AK902" s="355"/>
      <c r="AL902" s="49" t="s">
        <v>118</v>
      </c>
      <c r="AM902" s="78">
        <v>1413520</v>
      </c>
      <c r="AN902" s="65">
        <f>IFERROR(AM902/AJ890,"-")</f>
        <v>5.0821288810367583E-3</v>
      </c>
      <c r="AO902" s="78">
        <v>63</v>
      </c>
      <c r="AP902" s="65">
        <f>IFERROR(AO902/AK890,"-")</f>
        <v>0.12574850299401197</v>
      </c>
      <c r="AQ902" s="81">
        <f t="shared" si="76"/>
        <v>22436.825396825396</v>
      </c>
      <c r="AR902" s="355"/>
      <c r="AS902" s="355"/>
      <c r="AT902" s="49" t="s">
        <v>118</v>
      </c>
      <c r="AU902" s="78">
        <v>1902672</v>
      </c>
      <c r="AV902" s="65">
        <f>IFERROR(AU902/AR890,"-")</f>
        <v>5.6852702570501885E-3</v>
      </c>
      <c r="AW902" s="81">
        <v>59</v>
      </c>
      <c r="AX902" s="65">
        <f>IFERROR(AW902/AS890,"-")</f>
        <v>9.1472868217054262E-2</v>
      </c>
      <c r="AY902" s="284">
        <f t="shared" si="77"/>
        <v>32248.677966101695</v>
      </c>
      <c r="AZ902" s="355"/>
      <c r="BA902" s="355"/>
      <c r="BB902" s="49" t="s">
        <v>118</v>
      </c>
      <c r="BC902" s="78">
        <v>108882</v>
      </c>
      <c r="BD902" s="65">
        <f>IFERROR(BC902/AZ890,"-")</f>
        <v>1.4133247282372369E-3</v>
      </c>
      <c r="BE902" s="78">
        <v>9</v>
      </c>
      <c r="BF902" s="65">
        <f>IFERROR(BE902/BA890,"-")</f>
        <v>0.12857142857142856</v>
      </c>
      <c r="BG902" s="81">
        <f t="shared" si="78"/>
        <v>12098</v>
      </c>
      <c r="BH902" s="355"/>
      <c r="BI902" s="355"/>
      <c r="BJ902" s="49" t="s">
        <v>118</v>
      </c>
      <c r="BK902" s="78">
        <v>1405494</v>
      </c>
      <c r="BL902" s="65">
        <f>IFERROR(BK902/BH890,"-")</f>
        <v>5.7796171381039553E-3</v>
      </c>
      <c r="BM902" s="78">
        <v>52</v>
      </c>
      <c r="BN902" s="65">
        <f>IFERROR(BM902/BI890,"-")</f>
        <v>8.1632653061224483E-2</v>
      </c>
      <c r="BO902" s="192">
        <f t="shared" si="79"/>
        <v>27028.73076923077</v>
      </c>
      <c r="BP902" s="286"/>
    </row>
    <row r="903" spans="2:68" s="10" customFormat="1" ht="13.15" customHeight="1">
      <c r="B903" s="379"/>
      <c r="C903" s="374"/>
      <c r="D903" s="355"/>
      <c r="E903" s="355"/>
      <c r="F903" s="49" t="s">
        <v>119</v>
      </c>
      <c r="G903" s="78">
        <v>934528</v>
      </c>
      <c r="H903" s="65">
        <f>IFERROR(G903/D890,"-")</f>
        <v>1.3703809500905934E-2</v>
      </c>
      <c r="I903" s="78">
        <v>14</v>
      </c>
      <c r="J903" s="65">
        <f>IFERROR(I903/E890,"-")</f>
        <v>0.12612612612612611</v>
      </c>
      <c r="K903" s="81">
        <f t="shared" si="72"/>
        <v>66752</v>
      </c>
      <c r="L903" s="355"/>
      <c r="M903" s="355"/>
      <c r="N903" s="49" t="s">
        <v>119</v>
      </c>
      <c r="O903" s="78">
        <v>7107286</v>
      </c>
      <c r="P903" s="65">
        <f>IFERROR(O903/L890,"-")</f>
        <v>1.066128684609299E-2</v>
      </c>
      <c r="Q903" s="78">
        <v>84</v>
      </c>
      <c r="R903" s="65">
        <f>IFERROR(Q903/M890,"-")</f>
        <v>6.1946902654867256E-2</v>
      </c>
      <c r="S903" s="81">
        <f t="shared" si="73"/>
        <v>84610.547619047618</v>
      </c>
      <c r="T903" s="355"/>
      <c r="U903" s="355"/>
      <c r="V903" s="49" t="s">
        <v>119</v>
      </c>
      <c r="W903" s="78">
        <v>170144</v>
      </c>
      <c r="X903" s="65">
        <f>IFERROR(W903/T890,"-")</f>
        <v>1.2187424340752774E-2</v>
      </c>
      <c r="Y903" s="78">
        <v>4</v>
      </c>
      <c r="Z903" s="65">
        <f>IFERROR(Y903/U890,"-")</f>
        <v>6.25E-2</v>
      </c>
      <c r="AA903" s="192">
        <f t="shared" si="74"/>
        <v>42536</v>
      </c>
      <c r="AB903" s="355"/>
      <c r="AC903" s="355"/>
      <c r="AD903" s="49" t="s">
        <v>119</v>
      </c>
      <c r="AE903" s="78">
        <v>720655</v>
      </c>
      <c r="AF903" s="65">
        <f>IFERROR(AE903/AB890,"-")</f>
        <v>2.1743538157359184E-2</v>
      </c>
      <c r="AG903" s="78">
        <v>10</v>
      </c>
      <c r="AH903" s="65">
        <f>IFERROR(AG903/AC890,"-")</f>
        <v>7.2992700729927001E-2</v>
      </c>
      <c r="AI903" s="81">
        <f t="shared" si="75"/>
        <v>72065.5</v>
      </c>
      <c r="AJ903" s="355"/>
      <c r="AK903" s="355"/>
      <c r="AL903" s="49" t="s">
        <v>119</v>
      </c>
      <c r="AM903" s="78">
        <v>2868452</v>
      </c>
      <c r="AN903" s="65">
        <f>IFERROR(AM903/AJ890,"-")</f>
        <v>1.0313149267833248E-2</v>
      </c>
      <c r="AO903" s="78">
        <v>39</v>
      </c>
      <c r="AP903" s="65">
        <f>IFERROR(AO903/AK890,"-")</f>
        <v>7.7844311377245512E-2</v>
      </c>
      <c r="AQ903" s="81">
        <f t="shared" si="76"/>
        <v>73550.051282051281</v>
      </c>
      <c r="AR903" s="355"/>
      <c r="AS903" s="355"/>
      <c r="AT903" s="49" t="s">
        <v>119</v>
      </c>
      <c r="AU903" s="78">
        <v>2543555</v>
      </c>
      <c r="AV903" s="65">
        <f>IFERROR(AU903/AR890,"-")</f>
        <v>7.6002577368412903E-3</v>
      </c>
      <c r="AW903" s="81">
        <v>26</v>
      </c>
      <c r="AX903" s="65">
        <f>IFERROR(AW903/AS890,"-")</f>
        <v>4.0310077519379844E-2</v>
      </c>
      <c r="AY903" s="284">
        <f t="shared" si="77"/>
        <v>97829.038461538468</v>
      </c>
      <c r="AZ903" s="355"/>
      <c r="BA903" s="355"/>
      <c r="BB903" s="49" t="s">
        <v>119</v>
      </c>
      <c r="BC903" s="78">
        <v>2899872</v>
      </c>
      <c r="BD903" s="65">
        <f>IFERROR(BC903/AZ890,"-")</f>
        <v>3.7641307161172394E-2</v>
      </c>
      <c r="BE903" s="78">
        <v>20</v>
      </c>
      <c r="BF903" s="65">
        <f>IFERROR(BE903/BA890,"-")</f>
        <v>0.2857142857142857</v>
      </c>
      <c r="BG903" s="81">
        <f t="shared" si="78"/>
        <v>144993.60000000001</v>
      </c>
      <c r="BH903" s="355"/>
      <c r="BI903" s="355"/>
      <c r="BJ903" s="49" t="s">
        <v>119</v>
      </c>
      <c r="BK903" s="78">
        <v>1525998</v>
      </c>
      <c r="BL903" s="65">
        <f>IFERROR(BK903/BH890,"-")</f>
        <v>6.2751489465713546E-3</v>
      </c>
      <c r="BM903" s="78">
        <v>23</v>
      </c>
      <c r="BN903" s="65">
        <f>IFERROR(BM903/BI890,"-")</f>
        <v>3.6106750392464679E-2</v>
      </c>
      <c r="BO903" s="192">
        <f t="shared" si="79"/>
        <v>66347.739130434784</v>
      </c>
      <c r="BP903" s="286"/>
    </row>
    <row r="904" spans="2:68" s="10" customFormat="1" ht="13.15" customHeight="1">
      <c r="B904" s="379"/>
      <c r="C904" s="374"/>
      <c r="D904" s="355"/>
      <c r="E904" s="355"/>
      <c r="F904" s="49" t="s">
        <v>120</v>
      </c>
      <c r="G904" s="78">
        <v>1107927</v>
      </c>
      <c r="H904" s="65">
        <f>IFERROR(G904/D890,"-")</f>
        <v>1.6246512195365156E-2</v>
      </c>
      <c r="I904" s="78">
        <v>7</v>
      </c>
      <c r="J904" s="65">
        <f>IFERROR(I904/E890,"-")</f>
        <v>6.3063063063063057E-2</v>
      </c>
      <c r="K904" s="81">
        <f t="shared" si="72"/>
        <v>158275.28571428571</v>
      </c>
      <c r="L904" s="355"/>
      <c r="M904" s="355"/>
      <c r="N904" s="49" t="s">
        <v>120</v>
      </c>
      <c r="O904" s="78">
        <v>3980616</v>
      </c>
      <c r="P904" s="65">
        <f>IFERROR(O904/L890,"-")</f>
        <v>5.9711244207911835E-3</v>
      </c>
      <c r="Q904" s="78">
        <v>75</v>
      </c>
      <c r="R904" s="65">
        <f>IFERROR(Q904/M890,"-")</f>
        <v>5.5309734513274339E-2</v>
      </c>
      <c r="S904" s="81">
        <f t="shared" si="73"/>
        <v>53074.879999999997</v>
      </c>
      <c r="T904" s="355"/>
      <c r="U904" s="355"/>
      <c r="V904" s="49" t="s">
        <v>120</v>
      </c>
      <c r="W904" s="78">
        <v>169220</v>
      </c>
      <c r="X904" s="65">
        <f>IFERROR(W904/T890,"-")</f>
        <v>1.212123816850541E-2</v>
      </c>
      <c r="Y904" s="78">
        <v>3</v>
      </c>
      <c r="Z904" s="65">
        <f>IFERROR(Y904/U890,"-")</f>
        <v>4.6875E-2</v>
      </c>
      <c r="AA904" s="192">
        <f t="shared" si="74"/>
        <v>56406.666666666664</v>
      </c>
      <c r="AB904" s="355"/>
      <c r="AC904" s="355"/>
      <c r="AD904" s="49" t="s">
        <v>120</v>
      </c>
      <c r="AE904" s="78">
        <v>15394</v>
      </c>
      <c r="AF904" s="65">
        <f>IFERROR(AE904/AB890,"-")</f>
        <v>4.6446639015116427E-4</v>
      </c>
      <c r="AG904" s="78">
        <v>2</v>
      </c>
      <c r="AH904" s="65">
        <f>IFERROR(AG904/AC890,"-")</f>
        <v>1.4598540145985401E-2</v>
      </c>
      <c r="AI904" s="81">
        <f t="shared" si="75"/>
        <v>7697</v>
      </c>
      <c r="AJ904" s="355"/>
      <c r="AK904" s="355"/>
      <c r="AL904" s="49" t="s">
        <v>120</v>
      </c>
      <c r="AM904" s="78">
        <v>2203252</v>
      </c>
      <c r="AN904" s="65">
        <f>IFERROR(AM904/AJ890,"-")</f>
        <v>7.9215084479894171E-3</v>
      </c>
      <c r="AO904" s="78">
        <v>40</v>
      </c>
      <c r="AP904" s="65">
        <f>IFERROR(AO904/AK890,"-")</f>
        <v>7.9840319361277445E-2</v>
      </c>
      <c r="AQ904" s="81">
        <f t="shared" si="76"/>
        <v>55081.3</v>
      </c>
      <c r="AR904" s="355"/>
      <c r="AS904" s="355"/>
      <c r="AT904" s="49" t="s">
        <v>120</v>
      </c>
      <c r="AU904" s="78">
        <v>1592750</v>
      </c>
      <c r="AV904" s="65">
        <f>IFERROR(AU904/AR890,"-")</f>
        <v>4.759209260406779E-3</v>
      </c>
      <c r="AW904" s="81">
        <v>30</v>
      </c>
      <c r="AX904" s="65">
        <f>IFERROR(AW904/AS890,"-")</f>
        <v>4.6511627906976744E-2</v>
      </c>
      <c r="AY904" s="284">
        <f t="shared" si="77"/>
        <v>53091.666666666664</v>
      </c>
      <c r="AZ904" s="355"/>
      <c r="BA904" s="355"/>
      <c r="BB904" s="49" t="s">
        <v>120</v>
      </c>
      <c r="BC904" s="78">
        <v>318486</v>
      </c>
      <c r="BD904" s="65">
        <f>IFERROR(BC904/AZ890,"-")</f>
        <v>4.1340546591481109E-3</v>
      </c>
      <c r="BE904" s="78">
        <v>4</v>
      </c>
      <c r="BF904" s="65">
        <f>IFERROR(BE904/BA890,"-")</f>
        <v>5.7142857142857141E-2</v>
      </c>
      <c r="BG904" s="81">
        <f t="shared" si="78"/>
        <v>79621.5</v>
      </c>
      <c r="BH904" s="355"/>
      <c r="BI904" s="355"/>
      <c r="BJ904" s="49" t="s">
        <v>120</v>
      </c>
      <c r="BK904" s="78">
        <v>3234674</v>
      </c>
      <c r="BL904" s="65">
        <f>IFERROR(BK904/BH890,"-")</f>
        <v>1.330149917863703E-2</v>
      </c>
      <c r="BM904" s="78">
        <v>31</v>
      </c>
      <c r="BN904" s="65">
        <f>IFERROR(BM904/BI890,"-")</f>
        <v>4.8665620094191522E-2</v>
      </c>
      <c r="BO904" s="192">
        <f t="shared" si="79"/>
        <v>104344.32258064517</v>
      </c>
      <c r="BP904" s="286"/>
    </row>
    <row r="905" spans="2:68" s="10" customFormat="1" ht="13.15" customHeight="1">
      <c r="B905" s="379"/>
      <c r="C905" s="374"/>
      <c r="D905" s="355"/>
      <c r="E905" s="355"/>
      <c r="F905" s="50" t="s">
        <v>121</v>
      </c>
      <c r="G905" s="79">
        <v>40738</v>
      </c>
      <c r="H905" s="66">
        <f>IFERROR(G905/D890,"-")</f>
        <v>5.9737727649455767E-4</v>
      </c>
      <c r="I905" s="79">
        <v>12</v>
      </c>
      <c r="J905" s="66">
        <f>IFERROR(I905/E890,"-")</f>
        <v>0.10810810810810811</v>
      </c>
      <c r="K905" s="82">
        <f t="shared" si="72"/>
        <v>3394.8333333333335</v>
      </c>
      <c r="L905" s="355"/>
      <c r="M905" s="355"/>
      <c r="N905" s="50" t="s">
        <v>121</v>
      </c>
      <c r="O905" s="79">
        <v>2629830</v>
      </c>
      <c r="P905" s="66">
        <f>IFERROR(O905/L890,"-")</f>
        <v>3.9448774098102607E-3</v>
      </c>
      <c r="Q905" s="79">
        <v>90</v>
      </c>
      <c r="R905" s="66">
        <f>IFERROR(Q905/M890,"-")</f>
        <v>6.637168141592921E-2</v>
      </c>
      <c r="S905" s="82">
        <f t="shared" si="73"/>
        <v>29220.333333333332</v>
      </c>
      <c r="T905" s="355"/>
      <c r="U905" s="355"/>
      <c r="V905" s="50" t="s">
        <v>121</v>
      </c>
      <c r="W905" s="79">
        <v>0</v>
      </c>
      <c r="X905" s="66">
        <f>IFERROR(W905/T890,"-")</f>
        <v>0</v>
      </c>
      <c r="Y905" s="79">
        <v>0</v>
      </c>
      <c r="Z905" s="66">
        <f>IFERROR(Y905/U890,"-")</f>
        <v>0</v>
      </c>
      <c r="AA905" s="193" t="str">
        <f t="shared" si="74"/>
        <v>-</v>
      </c>
      <c r="AB905" s="355"/>
      <c r="AC905" s="355"/>
      <c r="AD905" s="50" t="s">
        <v>121</v>
      </c>
      <c r="AE905" s="79">
        <v>82303</v>
      </c>
      <c r="AF905" s="66">
        <f>IFERROR(AE905/AB890,"-")</f>
        <v>2.4832387494225852E-3</v>
      </c>
      <c r="AG905" s="79">
        <v>8</v>
      </c>
      <c r="AH905" s="66">
        <f>IFERROR(AG905/AC890,"-")</f>
        <v>5.8394160583941604E-2</v>
      </c>
      <c r="AI905" s="82">
        <f t="shared" si="75"/>
        <v>10287.875</v>
      </c>
      <c r="AJ905" s="355"/>
      <c r="AK905" s="355"/>
      <c r="AL905" s="50" t="s">
        <v>121</v>
      </c>
      <c r="AM905" s="79">
        <v>265311</v>
      </c>
      <c r="AN905" s="66">
        <f>IFERROR(AM905/AJ890,"-")</f>
        <v>9.5389148760310666E-4</v>
      </c>
      <c r="AO905" s="79">
        <v>44</v>
      </c>
      <c r="AP905" s="66">
        <f>IFERROR(AO905/AK890,"-")</f>
        <v>8.7824351297405193E-2</v>
      </c>
      <c r="AQ905" s="82">
        <f t="shared" si="76"/>
        <v>6029.795454545455</v>
      </c>
      <c r="AR905" s="355"/>
      <c r="AS905" s="355"/>
      <c r="AT905" s="50" t="s">
        <v>121</v>
      </c>
      <c r="AU905" s="79">
        <v>2282216</v>
      </c>
      <c r="AV905" s="66">
        <f>IFERROR(AU905/AR890,"-")</f>
        <v>6.8193649483274327E-3</v>
      </c>
      <c r="AW905" s="82">
        <v>38</v>
      </c>
      <c r="AX905" s="68">
        <f>IFERROR(AW905/AS890,"-")</f>
        <v>5.8914728682170542E-2</v>
      </c>
      <c r="AY905" s="287">
        <f t="shared" si="77"/>
        <v>60058.315789473687</v>
      </c>
      <c r="AZ905" s="355"/>
      <c r="BA905" s="355"/>
      <c r="BB905" s="50" t="s">
        <v>121</v>
      </c>
      <c r="BC905" s="79">
        <v>2168212</v>
      </c>
      <c r="BD905" s="66">
        <f>IFERROR(BC905/AZ890,"-")</f>
        <v>2.8144115975649933E-2</v>
      </c>
      <c r="BE905" s="79">
        <v>12</v>
      </c>
      <c r="BF905" s="66">
        <f>IFERROR(BE905/BA890,"-")</f>
        <v>0.17142857142857143</v>
      </c>
      <c r="BG905" s="82">
        <f t="shared" si="78"/>
        <v>180684.33333333334</v>
      </c>
      <c r="BH905" s="355"/>
      <c r="BI905" s="355"/>
      <c r="BJ905" s="50" t="s">
        <v>121</v>
      </c>
      <c r="BK905" s="79">
        <v>85565</v>
      </c>
      <c r="BL905" s="66">
        <f>IFERROR(BK905/BH890,"-")</f>
        <v>3.5185702708219669E-4</v>
      </c>
      <c r="BM905" s="79">
        <v>25</v>
      </c>
      <c r="BN905" s="66">
        <f>IFERROR(BM905/BI890,"-")</f>
        <v>3.924646781789639E-2</v>
      </c>
      <c r="BO905" s="193">
        <f t="shared" si="79"/>
        <v>3422.6</v>
      </c>
      <c r="BP905" s="286"/>
    </row>
    <row r="906" spans="2:68" s="10" customFormat="1" ht="13.15" customHeight="1">
      <c r="B906" s="380"/>
      <c r="C906" s="375"/>
      <c r="D906" s="356"/>
      <c r="E906" s="356"/>
      <c r="F906" s="51" t="s">
        <v>71</v>
      </c>
      <c r="G906" s="74">
        <f>SUM(G890:G905)</f>
        <v>15304218</v>
      </c>
      <c r="H906" s="66">
        <f>IFERROR(G906/D890,"-")</f>
        <v>0.22441926623101247</v>
      </c>
      <c r="I906" s="79">
        <v>98</v>
      </c>
      <c r="J906" s="66">
        <f>IFERROR(I906/E890,"-")</f>
        <v>0.88288288288288286</v>
      </c>
      <c r="K906" s="82">
        <f t="shared" si="72"/>
        <v>156165.48979591837</v>
      </c>
      <c r="L906" s="356"/>
      <c r="M906" s="356"/>
      <c r="N906" s="51" t="s">
        <v>71</v>
      </c>
      <c r="O906" s="74">
        <f>SUM(O890:O905)</f>
        <v>134398716</v>
      </c>
      <c r="P906" s="66">
        <f>IFERROR(O906/L890,"-")</f>
        <v>0.20160484086648367</v>
      </c>
      <c r="Q906" s="79">
        <v>1062</v>
      </c>
      <c r="R906" s="66">
        <f>IFERROR(Q906/M890,"-")</f>
        <v>0.7831858407079646</v>
      </c>
      <c r="S906" s="82">
        <f t="shared" si="73"/>
        <v>126552.46327683616</v>
      </c>
      <c r="T906" s="356"/>
      <c r="U906" s="356"/>
      <c r="V906" s="51" t="s">
        <v>71</v>
      </c>
      <c r="W906" s="74">
        <f>SUM(W890:W905)</f>
        <v>915395</v>
      </c>
      <c r="X906" s="66">
        <f>IFERROR(W906/T890,"-")</f>
        <v>6.556979561079665E-2</v>
      </c>
      <c r="Y906" s="79">
        <v>17</v>
      </c>
      <c r="Z906" s="66">
        <f>IFERROR(Y906/U890,"-")</f>
        <v>0.265625</v>
      </c>
      <c r="AA906" s="193">
        <f t="shared" si="74"/>
        <v>53846.76470588235</v>
      </c>
      <c r="AB906" s="356"/>
      <c r="AC906" s="356"/>
      <c r="AD906" s="51" t="s">
        <v>71</v>
      </c>
      <c r="AE906" s="74">
        <f>SUM(AE890:AE905)</f>
        <v>1722557</v>
      </c>
      <c r="AF906" s="66">
        <f>IFERROR(AE906/AB890,"-")</f>
        <v>5.197283562554366E-2</v>
      </c>
      <c r="AG906" s="79">
        <v>46</v>
      </c>
      <c r="AH906" s="66">
        <f>IFERROR(AG906/AC890,"-")</f>
        <v>0.33576642335766421</v>
      </c>
      <c r="AI906" s="82">
        <f t="shared" si="75"/>
        <v>37446.891304347824</v>
      </c>
      <c r="AJ906" s="356"/>
      <c r="AK906" s="356"/>
      <c r="AL906" s="51" t="s">
        <v>71</v>
      </c>
      <c r="AM906" s="74">
        <f>SUM(AM890:AM905)</f>
        <v>64385132</v>
      </c>
      <c r="AN906" s="66">
        <f>IFERROR(AM906/AJ890,"-")</f>
        <v>0.23148843939000791</v>
      </c>
      <c r="AO906" s="79">
        <v>444</v>
      </c>
      <c r="AP906" s="66">
        <f>IFERROR(AO906/AK890,"-")</f>
        <v>0.88622754491017963</v>
      </c>
      <c r="AQ906" s="82">
        <f t="shared" si="76"/>
        <v>145011.55855855855</v>
      </c>
      <c r="AR906" s="356"/>
      <c r="AS906" s="356"/>
      <c r="AT906" s="51" t="s">
        <v>71</v>
      </c>
      <c r="AU906" s="74">
        <f>SUM(AU890:AU905)</f>
        <v>65218960</v>
      </c>
      <c r="AV906" s="66">
        <f>IFERROR(AU906/AR890,"-")</f>
        <v>0.19487721135526562</v>
      </c>
      <c r="AW906" s="82">
        <v>548</v>
      </c>
      <c r="AX906" s="153">
        <f>IFERROR(AW906/AS890,"-")</f>
        <v>0.84961240310077524</v>
      </c>
      <c r="AY906" s="216">
        <f t="shared" si="77"/>
        <v>119012.700729927</v>
      </c>
      <c r="AZ906" s="356"/>
      <c r="BA906" s="356"/>
      <c r="BB906" s="51" t="s">
        <v>71</v>
      </c>
      <c r="BC906" s="74">
        <f>SUM(BC890:BC905)</f>
        <v>23585900</v>
      </c>
      <c r="BD906" s="66">
        <f>IFERROR(BC906/AZ890,"-")</f>
        <v>0.30615286004785591</v>
      </c>
      <c r="BE906" s="79">
        <v>66</v>
      </c>
      <c r="BF906" s="66">
        <f>IFERROR(BE906/BA890,"-")</f>
        <v>0.94285714285714284</v>
      </c>
      <c r="BG906" s="82">
        <f t="shared" si="78"/>
        <v>357362.12121212122</v>
      </c>
      <c r="BH906" s="356"/>
      <c r="BI906" s="356"/>
      <c r="BJ906" s="51" t="s">
        <v>71</v>
      </c>
      <c r="BK906" s="74">
        <f>SUM(BK890:BK905)</f>
        <v>39257828</v>
      </c>
      <c r="BL906" s="66">
        <f>IFERROR(BK906/BH890,"-")</f>
        <v>0.16143449599467327</v>
      </c>
      <c r="BM906" s="79">
        <v>417</v>
      </c>
      <c r="BN906" s="66">
        <f>IFERROR(BM906/BI890,"-")</f>
        <v>0.65463108320251173</v>
      </c>
      <c r="BO906" s="193">
        <f t="shared" si="79"/>
        <v>94143.472422062347</v>
      </c>
      <c r="BP906" s="286"/>
    </row>
    <row r="907" spans="2:68" s="10" customFormat="1" ht="13.15" customHeight="1">
      <c r="B907" s="378">
        <v>54</v>
      </c>
      <c r="C907" s="373" t="s">
        <v>27</v>
      </c>
      <c r="D907" s="354">
        <v>238179860</v>
      </c>
      <c r="E907" s="354">
        <v>330</v>
      </c>
      <c r="F907" s="47" t="s">
        <v>107</v>
      </c>
      <c r="G907" s="77">
        <v>3517492</v>
      </c>
      <c r="H907" s="64">
        <f>IFERROR(G907/D907,"-")</f>
        <v>1.4768217598246971E-2</v>
      </c>
      <c r="I907" s="77">
        <v>94</v>
      </c>
      <c r="J907" s="64">
        <f>IFERROR(I907/E907,"-")</f>
        <v>0.28484848484848485</v>
      </c>
      <c r="K907" s="80">
        <f t="shared" si="72"/>
        <v>37420.127659574471</v>
      </c>
      <c r="L907" s="354">
        <v>1488261730</v>
      </c>
      <c r="M907" s="354">
        <v>2899</v>
      </c>
      <c r="N907" s="47" t="s">
        <v>107</v>
      </c>
      <c r="O907" s="77">
        <v>26839702</v>
      </c>
      <c r="P907" s="64">
        <f>IFERROR(O907/L907,"-")</f>
        <v>1.8034262024596976E-2</v>
      </c>
      <c r="Q907" s="77">
        <v>576</v>
      </c>
      <c r="R907" s="64">
        <f>IFERROR(Q907/M907,"-")</f>
        <v>0.19868920317350811</v>
      </c>
      <c r="S907" s="80">
        <f t="shared" si="73"/>
        <v>46596.704861111109</v>
      </c>
      <c r="T907" s="354">
        <v>40059270</v>
      </c>
      <c r="U907" s="354">
        <v>149</v>
      </c>
      <c r="V907" s="47" t="s">
        <v>107</v>
      </c>
      <c r="W907" s="77">
        <v>377616</v>
      </c>
      <c r="X907" s="64">
        <f>IFERROR(W907/T907,"-")</f>
        <v>9.4264323838152819E-3</v>
      </c>
      <c r="Y907" s="77">
        <v>16</v>
      </c>
      <c r="Z907" s="64">
        <f>IFERROR(Y907/U907,"-")</f>
        <v>0.10738255033557047</v>
      </c>
      <c r="AA907" s="191">
        <f t="shared" si="74"/>
        <v>23601</v>
      </c>
      <c r="AB907" s="354">
        <v>76916710</v>
      </c>
      <c r="AC907" s="354">
        <v>308</v>
      </c>
      <c r="AD907" s="47" t="s">
        <v>107</v>
      </c>
      <c r="AE907" s="77">
        <v>2919098</v>
      </c>
      <c r="AF907" s="64">
        <f>IFERROR(AE907/AB907,"-")</f>
        <v>3.7951415238639305E-2</v>
      </c>
      <c r="AG907" s="77">
        <v>26</v>
      </c>
      <c r="AH907" s="64">
        <f>IFERROR(AG907/AC907,"-")</f>
        <v>8.4415584415584416E-2</v>
      </c>
      <c r="AI907" s="80">
        <f t="shared" si="75"/>
        <v>112273</v>
      </c>
      <c r="AJ907" s="354">
        <v>545667850</v>
      </c>
      <c r="AK907" s="354">
        <v>995</v>
      </c>
      <c r="AL907" s="47" t="s">
        <v>107</v>
      </c>
      <c r="AM907" s="77">
        <v>6671126</v>
      </c>
      <c r="AN907" s="64">
        <f>IFERROR(AM907/AJ907,"-")</f>
        <v>1.2225616737361382E-2</v>
      </c>
      <c r="AO907" s="77">
        <v>236</v>
      </c>
      <c r="AP907" s="64">
        <f>IFERROR(AO907/AK907,"-")</f>
        <v>0.2371859296482412</v>
      </c>
      <c r="AQ907" s="80">
        <f t="shared" si="76"/>
        <v>28267.483050847459</v>
      </c>
      <c r="AR907" s="354">
        <v>806727730</v>
      </c>
      <c r="AS907" s="354">
        <v>1418</v>
      </c>
      <c r="AT907" s="47" t="s">
        <v>107</v>
      </c>
      <c r="AU907" s="77">
        <v>15383912</v>
      </c>
      <c r="AV907" s="64">
        <f>IFERROR(AU907/AR907,"-")</f>
        <v>1.9069521757978991E-2</v>
      </c>
      <c r="AW907" s="80">
        <v>291</v>
      </c>
      <c r="AX907" s="67">
        <f>IFERROR(AW907/AS907,"-")</f>
        <v>0.20521861777150915</v>
      </c>
      <c r="AY907" s="191">
        <f t="shared" si="77"/>
        <v>52865.676975945018</v>
      </c>
      <c r="AZ907" s="354">
        <v>204194730</v>
      </c>
      <c r="BA907" s="354">
        <v>178</v>
      </c>
      <c r="BB907" s="47" t="s">
        <v>107</v>
      </c>
      <c r="BC907" s="77">
        <v>7786863</v>
      </c>
      <c r="BD907" s="64">
        <f>IFERROR(BC907/AZ907,"-")</f>
        <v>3.8134495439720702E-2</v>
      </c>
      <c r="BE907" s="77">
        <v>50</v>
      </c>
      <c r="BF907" s="64">
        <f>IFERROR(BE907/BA907,"-")</f>
        <v>0.2808988764044944</v>
      </c>
      <c r="BG907" s="80">
        <f t="shared" si="78"/>
        <v>155737.26</v>
      </c>
      <c r="BH907" s="354">
        <v>523639080</v>
      </c>
      <c r="BI907" s="354">
        <v>1419</v>
      </c>
      <c r="BJ907" s="47" t="s">
        <v>107</v>
      </c>
      <c r="BK907" s="77">
        <v>5973001</v>
      </c>
      <c r="BL907" s="64">
        <f>IFERROR(BK907/BH907,"-")</f>
        <v>1.1406713570728907E-2</v>
      </c>
      <c r="BM907" s="77">
        <v>227</v>
      </c>
      <c r="BN907" s="64">
        <f>IFERROR(BM907/BI907,"-")</f>
        <v>0.15997181113460182</v>
      </c>
      <c r="BO907" s="191">
        <f t="shared" si="79"/>
        <v>26312.77973568282</v>
      </c>
      <c r="BP907" s="286"/>
    </row>
    <row r="908" spans="2:68" s="10" customFormat="1" ht="13.15" customHeight="1">
      <c r="B908" s="379"/>
      <c r="C908" s="374"/>
      <c r="D908" s="355"/>
      <c r="E908" s="355"/>
      <c r="F908" s="48" t="s">
        <v>108</v>
      </c>
      <c r="G908" s="78">
        <v>5207992</v>
      </c>
      <c r="H908" s="65">
        <f>IFERROR(G908/D907,"-")</f>
        <v>2.1865795034055356E-2</v>
      </c>
      <c r="I908" s="78">
        <v>103</v>
      </c>
      <c r="J908" s="65">
        <f>IFERROR(I908/E907,"-")</f>
        <v>0.31212121212121213</v>
      </c>
      <c r="K908" s="81">
        <f t="shared" si="72"/>
        <v>50563.029126213594</v>
      </c>
      <c r="L908" s="355"/>
      <c r="M908" s="355"/>
      <c r="N908" s="48" t="s">
        <v>108</v>
      </c>
      <c r="O908" s="78">
        <v>30286061</v>
      </c>
      <c r="P908" s="65">
        <f>IFERROR(O908/L907,"-")</f>
        <v>2.0349956186805931E-2</v>
      </c>
      <c r="Q908" s="78">
        <v>645</v>
      </c>
      <c r="R908" s="65">
        <f>IFERROR(Q908/M907,"-")</f>
        <v>0.22249051397033459</v>
      </c>
      <c r="S908" s="81">
        <f t="shared" si="73"/>
        <v>46955.133333333331</v>
      </c>
      <c r="T908" s="355"/>
      <c r="U908" s="355"/>
      <c r="V908" s="48" t="s">
        <v>108</v>
      </c>
      <c r="W908" s="78">
        <v>1617265</v>
      </c>
      <c r="X908" s="65">
        <f>IFERROR(W908/T907,"-")</f>
        <v>4.037180407930549E-2</v>
      </c>
      <c r="Y908" s="78">
        <v>24</v>
      </c>
      <c r="Z908" s="65">
        <f>IFERROR(Y908/U907,"-")</f>
        <v>0.16107382550335569</v>
      </c>
      <c r="AA908" s="192">
        <f t="shared" si="74"/>
        <v>67386.041666666672</v>
      </c>
      <c r="AB908" s="355"/>
      <c r="AC908" s="355"/>
      <c r="AD908" s="48" t="s">
        <v>108</v>
      </c>
      <c r="AE908" s="78">
        <v>639188</v>
      </c>
      <c r="AF908" s="65">
        <f>IFERROR(AE908/AB907,"-")</f>
        <v>8.3101318296115376E-3</v>
      </c>
      <c r="AG908" s="78">
        <v>33</v>
      </c>
      <c r="AH908" s="65">
        <f>IFERROR(AG908/AC907,"-")</f>
        <v>0.10714285714285714</v>
      </c>
      <c r="AI908" s="81">
        <f t="shared" si="75"/>
        <v>19369.333333333332</v>
      </c>
      <c r="AJ908" s="355"/>
      <c r="AK908" s="355"/>
      <c r="AL908" s="48" t="s">
        <v>108</v>
      </c>
      <c r="AM908" s="78">
        <v>8177007</v>
      </c>
      <c r="AN908" s="65">
        <f>IFERROR(AM908/AJ907,"-")</f>
        <v>1.4985319365984271E-2</v>
      </c>
      <c r="AO908" s="78">
        <v>237</v>
      </c>
      <c r="AP908" s="65">
        <f>IFERROR(AO908/AK907,"-")</f>
        <v>0.23819095477386934</v>
      </c>
      <c r="AQ908" s="81">
        <f t="shared" si="76"/>
        <v>34502.139240506331</v>
      </c>
      <c r="AR908" s="355"/>
      <c r="AS908" s="355"/>
      <c r="AT908" s="48" t="s">
        <v>108</v>
      </c>
      <c r="AU908" s="78">
        <v>19639321</v>
      </c>
      <c r="AV908" s="65">
        <f>IFERROR(AU908/AR907,"-")</f>
        <v>2.4344422869906804E-2</v>
      </c>
      <c r="AW908" s="81">
        <v>346</v>
      </c>
      <c r="AX908" s="65">
        <f>IFERROR(AW908/AS907,"-")</f>
        <v>0.24400564174894218</v>
      </c>
      <c r="AY908" s="284">
        <f t="shared" si="77"/>
        <v>56761.043352601155</v>
      </c>
      <c r="AZ908" s="355"/>
      <c r="BA908" s="355"/>
      <c r="BB908" s="48" t="s">
        <v>108</v>
      </c>
      <c r="BC908" s="78">
        <v>1757256</v>
      </c>
      <c r="BD908" s="65">
        <f>IFERROR(BC908/AZ907,"-")</f>
        <v>8.6057852717354652E-3</v>
      </c>
      <c r="BE908" s="78">
        <v>47</v>
      </c>
      <c r="BF908" s="65">
        <f>IFERROR(BE908/BA907,"-")</f>
        <v>0.2640449438202247</v>
      </c>
      <c r="BG908" s="81">
        <f t="shared" si="78"/>
        <v>37388.425531914894</v>
      </c>
      <c r="BH908" s="355"/>
      <c r="BI908" s="355"/>
      <c r="BJ908" s="48" t="s">
        <v>108</v>
      </c>
      <c r="BK908" s="78">
        <v>12931138</v>
      </c>
      <c r="BL908" s="65">
        <f>IFERROR(BK908/BH907,"-")</f>
        <v>2.4694753493188476E-2</v>
      </c>
      <c r="BM908" s="78">
        <v>236</v>
      </c>
      <c r="BN908" s="65">
        <f>IFERROR(BM908/BI907,"-")</f>
        <v>0.16631430584918958</v>
      </c>
      <c r="BO908" s="192">
        <f t="shared" si="79"/>
        <v>54792.957627118645</v>
      </c>
      <c r="BP908" s="286"/>
    </row>
    <row r="909" spans="2:68" s="10" customFormat="1" ht="13.15" customHeight="1">
      <c r="B909" s="379"/>
      <c r="C909" s="374"/>
      <c r="D909" s="355"/>
      <c r="E909" s="355"/>
      <c r="F909" s="49" t="s">
        <v>109</v>
      </c>
      <c r="G909" s="78">
        <v>6800279</v>
      </c>
      <c r="H909" s="65">
        <f>IFERROR(G909/D907,"-")</f>
        <v>2.8551024423307664E-2</v>
      </c>
      <c r="I909" s="78">
        <v>119</v>
      </c>
      <c r="J909" s="65">
        <f>IFERROR(I909/E907,"-")</f>
        <v>0.3606060606060606</v>
      </c>
      <c r="K909" s="81">
        <f t="shared" si="72"/>
        <v>57145.201680672268</v>
      </c>
      <c r="L909" s="355"/>
      <c r="M909" s="355"/>
      <c r="N909" s="49" t="s">
        <v>109</v>
      </c>
      <c r="O909" s="78">
        <v>29063382</v>
      </c>
      <c r="P909" s="65">
        <f>IFERROR(O909/L907,"-")</f>
        <v>1.9528407815740851E-2</v>
      </c>
      <c r="Q909" s="78">
        <v>748</v>
      </c>
      <c r="R909" s="65">
        <f>IFERROR(Q909/M907,"-")</f>
        <v>0.25802000689893068</v>
      </c>
      <c r="S909" s="81">
        <f t="shared" si="73"/>
        <v>38854.788770053477</v>
      </c>
      <c r="T909" s="355"/>
      <c r="U909" s="355"/>
      <c r="V909" s="49" t="s">
        <v>109</v>
      </c>
      <c r="W909" s="78">
        <v>0</v>
      </c>
      <c r="X909" s="65">
        <f>IFERROR(W909/T907,"-")</f>
        <v>0</v>
      </c>
      <c r="Y909" s="78">
        <v>0</v>
      </c>
      <c r="Z909" s="65">
        <f>IFERROR(Y909/U907,"-")</f>
        <v>0</v>
      </c>
      <c r="AA909" s="192" t="str">
        <f t="shared" si="74"/>
        <v>-</v>
      </c>
      <c r="AB909" s="355"/>
      <c r="AC909" s="355"/>
      <c r="AD909" s="49" t="s">
        <v>109</v>
      </c>
      <c r="AE909" s="78">
        <v>0</v>
      </c>
      <c r="AF909" s="65">
        <f>IFERROR(AE909/AB907,"-")</f>
        <v>0</v>
      </c>
      <c r="AG909" s="78">
        <v>0</v>
      </c>
      <c r="AH909" s="65">
        <f>IFERROR(AG909/AC907,"-")</f>
        <v>0</v>
      </c>
      <c r="AI909" s="81" t="str">
        <f t="shared" si="75"/>
        <v>-</v>
      </c>
      <c r="AJ909" s="355"/>
      <c r="AK909" s="355"/>
      <c r="AL909" s="49" t="s">
        <v>109</v>
      </c>
      <c r="AM909" s="78">
        <v>11934971</v>
      </c>
      <c r="AN909" s="65">
        <f>IFERROR(AM909/AJ907,"-")</f>
        <v>2.1872226850088383E-2</v>
      </c>
      <c r="AO909" s="78">
        <v>316</v>
      </c>
      <c r="AP909" s="65">
        <f>IFERROR(AO909/AK907,"-")</f>
        <v>0.31758793969849247</v>
      </c>
      <c r="AQ909" s="81">
        <f t="shared" si="76"/>
        <v>37768.895569620254</v>
      </c>
      <c r="AR909" s="355"/>
      <c r="AS909" s="355"/>
      <c r="AT909" s="49" t="s">
        <v>109</v>
      </c>
      <c r="AU909" s="78">
        <v>17128411</v>
      </c>
      <c r="AV909" s="65">
        <f>IFERROR(AU909/AR907,"-")</f>
        <v>2.1231960131084127E-2</v>
      </c>
      <c r="AW909" s="81">
        <v>432</v>
      </c>
      <c r="AX909" s="65">
        <f>IFERROR(AW909/AS907,"-")</f>
        <v>0.30465444287729199</v>
      </c>
      <c r="AY909" s="284">
        <f t="shared" si="77"/>
        <v>39649.099537037036</v>
      </c>
      <c r="AZ909" s="355"/>
      <c r="BA909" s="355"/>
      <c r="BB909" s="49" t="s">
        <v>109</v>
      </c>
      <c r="BC909" s="78">
        <v>5975299</v>
      </c>
      <c r="BD909" s="65">
        <f>IFERROR(BC909/AZ907,"-")</f>
        <v>2.9262748357903261E-2</v>
      </c>
      <c r="BE909" s="78">
        <v>46</v>
      </c>
      <c r="BF909" s="65">
        <f>IFERROR(BE909/BA907,"-")</f>
        <v>0.25842696629213485</v>
      </c>
      <c r="BG909" s="81">
        <f t="shared" si="78"/>
        <v>129897.80434782608</v>
      </c>
      <c r="BH909" s="355"/>
      <c r="BI909" s="355"/>
      <c r="BJ909" s="49" t="s">
        <v>109</v>
      </c>
      <c r="BK909" s="78">
        <v>10111883</v>
      </c>
      <c r="BL909" s="65">
        <f>IFERROR(BK909/BH907,"-")</f>
        <v>1.9310787498900962E-2</v>
      </c>
      <c r="BM909" s="78">
        <v>270</v>
      </c>
      <c r="BN909" s="65">
        <f>IFERROR(BM909/BI907,"-")</f>
        <v>0.19027484143763213</v>
      </c>
      <c r="BO909" s="192">
        <f t="shared" si="79"/>
        <v>37451.41851851852</v>
      </c>
      <c r="BP909" s="286"/>
    </row>
    <row r="910" spans="2:68" s="10" customFormat="1" ht="13.15" customHeight="1">
      <c r="B910" s="379"/>
      <c r="C910" s="374"/>
      <c r="D910" s="355"/>
      <c r="E910" s="355"/>
      <c r="F910" s="49" t="s">
        <v>110</v>
      </c>
      <c r="G910" s="78">
        <v>199391</v>
      </c>
      <c r="H910" s="65">
        <f>IFERROR(G910/D907,"-")</f>
        <v>8.3714466873899415E-4</v>
      </c>
      <c r="I910" s="78">
        <v>15</v>
      </c>
      <c r="J910" s="65">
        <f>IFERROR(I910/E907,"-")</f>
        <v>4.5454545454545456E-2</v>
      </c>
      <c r="K910" s="81">
        <f t="shared" si="72"/>
        <v>13292.733333333334</v>
      </c>
      <c r="L910" s="355"/>
      <c r="M910" s="355"/>
      <c r="N910" s="49" t="s">
        <v>110</v>
      </c>
      <c r="O910" s="78">
        <v>5638075</v>
      </c>
      <c r="P910" s="65">
        <f>IFERROR(O910/L907,"-")</f>
        <v>3.7883625482998881E-3</v>
      </c>
      <c r="Q910" s="78">
        <v>118</v>
      </c>
      <c r="R910" s="65">
        <f>IFERROR(Q910/M907,"-")</f>
        <v>4.0703690927906176E-2</v>
      </c>
      <c r="S910" s="81">
        <f t="shared" si="73"/>
        <v>47780.296610169491</v>
      </c>
      <c r="T910" s="355"/>
      <c r="U910" s="355"/>
      <c r="V910" s="49" t="s">
        <v>110</v>
      </c>
      <c r="W910" s="78">
        <v>0</v>
      </c>
      <c r="X910" s="65">
        <f>IFERROR(W910/T907,"-")</f>
        <v>0</v>
      </c>
      <c r="Y910" s="78">
        <v>0</v>
      </c>
      <c r="Z910" s="65">
        <f>IFERROR(Y910/U907,"-")</f>
        <v>0</v>
      </c>
      <c r="AA910" s="192" t="str">
        <f t="shared" si="74"/>
        <v>-</v>
      </c>
      <c r="AB910" s="355"/>
      <c r="AC910" s="355"/>
      <c r="AD910" s="49" t="s">
        <v>110</v>
      </c>
      <c r="AE910" s="78">
        <v>0</v>
      </c>
      <c r="AF910" s="65">
        <f>IFERROR(AE910/AB907,"-")</f>
        <v>0</v>
      </c>
      <c r="AG910" s="78">
        <v>0</v>
      </c>
      <c r="AH910" s="65">
        <f>IFERROR(AG910/AC907,"-")</f>
        <v>0</v>
      </c>
      <c r="AI910" s="81" t="str">
        <f t="shared" si="75"/>
        <v>-</v>
      </c>
      <c r="AJ910" s="355"/>
      <c r="AK910" s="355"/>
      <c r="AL910" s="49" t="s">
        <v>110</v>
      </c>
      <c r="AM910" s="78">
        <v>491269</v>
      </c>
      <c r="AN910" s="65">
        <f>IFERROR(AM910/AJ907,"-")</f>
        <v>9.0030776048103257E-4</v>
      </c>
      <c r="AO910" s="78">
        <v>49</v>
      </c>
      <c r="AP910" s="65">
        <f>IFERROR(AO910/AK907,"-")</f>
        <v>4.9246231155778891E-2</v>
      </c>
      <c r="AQ910" s="81">
        <f t="shared" si="76"/>
        <v>10025.897959183674</v>
      </c>
      <c r="AR910" s="355"/>
      <c r="AS910" s="355"/>
      <c r="AT910" s="49" t="s">
        <v>110</v>
      </c>
      <c r="AU910" s="78">
        <v>5146806</v>
      </c>
      <c r="AV910" s="65">
        <f>IFERROR(AU910/AR907,"-")</f>
        <v>6.3798550720451869E-3</v>
      </c>
      <c r="AW910" s="81">
        <v>69</v>
      </c>
      <c r="AX910" s="65">
        <f>IFERROR(AW910/AS907,"-")</f>
        <v>4.8660084626234133E-2</v>
      </c>
      <c r="AY910" s="284">
        <f t="shared" si="77"/>
        <v>74591.391304347824</v>
      </c>
      <c r="AZ910" s="355"/>
      <c r="BA910" s="355"/>
      <c r="BB910" s="49" t="s">
        <v>110</v>
      </c>
      <c r="BC910" s="78">
        <v>119583</v>
      </c>
      <c r="BD910" s="65">
        <f>IFERROR(BC910/AZ907,"-")</f>
        <v>5.8563215612861307E-4</v>
      </c>
      <c r="BE910" s="78">
        <v>7</v>
      </c>
      <c r="BF910" s="65">
        <f>IFERROR(BE910/BA907,"-")</f>
        <v>3.9325842696629212E-2</v>
      </c>
      <c r="BG910" s="81">
        <f t="shared" si="78"/>
        <v>17083.285714285714</v>
      </c>
      <c r="BH910" s="355"/>
      <c r="BI910" s="355"/>
      <c r="BJ910" s="49" t="s">
        <v>110</v>
      </c>
      <c r="BK910" s="78">
        <v>446960</v>
      </c>
      <c r="BL910" s="65">
        <f>IFERROR(BK910/BH907,"-")</f>
        <v>8.5356501657592101E-4</v>
      </c>
      <c r="BM910" s="78">
        <v>41</v>
      </c>
      <c r="BN910" s="65">
        <f>IFERROR(BM910/BI907,"-")</f>
        <v>2.8893587033121917E-2</v>
      </c>
      <c r="BO910" s="192">
        <f t="shared" si="79"/>
        <v>10901.463414634147</v>
      </c>
      <c r="BP910" s="286"/>
    </row>
    <row r="911" spans="2:68" s="10" customFormat="1" ht="13.15" customHeight="1">
      <c r="B911" s="379"/>
      <c r="C911" s="374"/>
      <c r="D911" s="355"/>
      <c r="E911" s="355"/>
      <c r="F911" s="49" t="s">
        <v>111</v>
      </c>
      <c r="G911" s="78">
        <v>5014259</v>
      </c>
      <c r="H911" s="65">
        <f>IFERROR(G911/D907,"-")</f>
        <v>2.1052405522448456E-2</v>
      </c>
      <c r="I911" s="78">
        <v>128</v>
      </c>
      <c r="J911" s="65">
        <f>IFERROR(I911/E907,"-")</f>
        <v>0.38787878787878788</v>
      </c>
      <c r="K911" s="81">
        <f t="shared" si="72"/>
        <v>39173.8984375</v>
      </c>
      <c r="L911" s="355"/>
      <c r="M911" s="355"/>
      <c r="N911" s="49" t="s">
        <v>111</v>
      </c>
      <c r="O911" s="78">
        <v>38931373</v>
      </c>
      <c r="P911" s="65">
        <f>IFERROR(O911/L907,"-")</f>
        <v>2.6158955925044178E-2</v>
      </c>
      <c r="Q911" s="78">
        <v>861</v>
      </c>
      <c r="R911" s="65">
        <f>IFERROR(Q911/M907,"-")</f>
        <v>0.29699896516040014</v>
      </c>
      <c r="S911" s="81">
        <f t="shared" si="73"/>
        <v>45216.461091753772</v>
      </c>
      <c r="T911" s="355"/>
      <c r="U911" s="355"/>
      <c r="V911" s="49" t="s">
        <v>111</v>
      </c>
      <c r="W911" s="78">
        <v>0</v>
      </c>
      <c r="X911" s="65">
        <f>IFERROR(W911/T907,"-")</f>
        <v>0</v>
      </c>
      <c r="Y911" s="78">
        <v>0</v>
      </c>
      <c r="Z911" s="65">
        <f>IFERROR(Y911/U907,"-")</f>
        <v>0</v>
      </c>
      <c r="AA911" s="192" t="str">
        <f t="shared" si="74"/>
        <v>-</v>
      </c>
      <c r="AB911" s="355"/>
      <c r="AC911" s="355"/>
      <c r="AD911" s="49" t="s">
        <v>111</v>
      </c>
      <c r="AE911" s="78">
        <v>0</v>
      </c>
      <c r="AF911" s="65">
        <f>IFERROR(AE911/AB907,"-")</f>
        <v>0</v>
      </c>
      <c r="AG911" s="78">
        <v>0</v>
      </c>
      <c r="AH911" s="65">
        <f>IFERROR(AG911/AC907,"-")</f>
        <v>0</v>
      </c>
      <c r="AI911" s="81" t="str">
        <f t="shared" si="75"/>
        <v>-</v>
      </c>
      <c r="AJ911" s="355"/>
      <c r="AK911" s="355"/>
      <c r="AL911" s="49" t="s">
        <v>111</v>
      </c>
      <c r="AM911" s="78">
        <v>15066969</v>
      </c>
      <c r="AN911" s="65">
        <f>IFERROR(AM911/AJ907,"-")</f>
        <v>2.7611978605666433E-2</v>
      </c>
      <c r="AO911" s="78">
        <v>382</v>
      </c>
      <c r="AP911" s="65">
        <f>IFERROR(AO911/AK907,"-")</f>
        <v>0.38391959798994973</v>
      </c>
      <c r="AQ911" s="81">
        <f t="shared" si="76"/>
        <v>39442.327225130888</v>
      </c>
      <c r="AR911" s="355"/>
      <c r="AS911" s="355"/>
      <c r="AT911" s="49" t="s">
        <v>111</v>
      </c>
      <c r="AU911" s="78">
        <v>23864404</v>
      </c>
      <c r="AV911" s="65">
        <f>IFERROR(AU911/AR907,"-")</f>
        <v>2.95817326125631E-2</v>
      </c>
      <c r="AW911" s="81">
        <v>479</v>
      </c>
      <c r="AX911" s="65">
        <f>IFERROR(AW911/AS907,"-")</f>
        <v>0.33779971791255287</v>
      </c>
      <c r="AY911" s="284">
        <f t="shared" si="77"/>
        <v>49821.302713987476</v>
      </c>
      <c r="AZ911" s="355"/>
      <c r="BA911" s="355"/>
      <c r="BB911" s="49" t="s">
        <v>111</v>
      </c>
      <c r="BC911" s="78">
        <v>4250421</v>
      </c>
      <c r="BD911" s="65">
        <f>IFERROR(BC911/AZ907,"-")</f>
        <v>2.0815527413464589E-2</v>
      </c>
      <c r="BE911" s="78">
        <v>42</v>
      </c>
      <c r="BF911" s="65">
        <f>IFERROR(BE911/BA907,"-")</f>
        <v>0.23595505617977527</v>
      </c>
      <c r="BG911" s="81">
        <f t="shared" si="78"/>
        <v>101200.5</v>
      </c>
      <c r="BH911" s="355"/>
      <c r="BI911" s="355"/>
      <c r="BJ911" s="49" t="s">
        <v>111</v>
      </c>
      <c r="BK911" s="78">
        <v>13394454</v>
      </c>
      <c r="BL911" s="65">
        <f>IFERROR(BK911/BH907,"-")</f>
        <v>2.5579553764398182E-2</v>
      </c>
      <c r="BM911" s="78">
        <v>305</v>
      </c>
      <c r="BN911" s="65">
        <f>IFERROR(BM911/BI907,"-")</f>
        <v>0.21494009866102889</v>
      </c>
      <c r="BO911" s="192">
        <f t="shared" si="79"/>
        <v>43916.24262295082</v>
      </c>
      <c r="BP911" s="286"/>
    </row>
    <row r="912" spans="2:68" s="10" customFormat="1" ht="13.15" customHeight="1">
      <c r="B912" s="379"/>
      <c r="C912" s="374"/>
      <c r="D912" s="355"/>
      <c r="E912" s="355"/>
      <c r="F912" s="49" t="s">
        <v>112</v>
      </c>
      <c r="G912" s="78">
        <v>11861188</v>
      </c>
      <c r="H912" s="65">
        <f>IFERROR(G912/D907,"-")</f>
        <v>4.9799290334623589E-2</v>
      </c>
      <c r="I912" s="78">
        <v>137</v>
      </c>
      <c r="J912" s="65">
        <f>IFERROR(I912/E907,"-")</f>
        <v>0.41515151515151516</v>
      </c>
      <c r="K912" s="81">
        <f t="shared" si="72"/>
        <v>86578.014598540147</v>
      </c>
      <c r="L912" s="355"/>
      <c r="M912" s="355"/>
      <c r="N912" s="49" t="s">
        <v>112</v>
      </c>
      <c r="O912" s="78">
        <v>51726394</v>
      </c>
      <c r="P912" s="65">
        <f>IFERROR(O912/L907,"-")</f>
        <v>3.4756248149980982E-2</v>
      </c>
      <c r="Q912" s="78">
        <v>1000</v>
      </c>
      <c r="R912" s="65">
        <f>IFERROR(Q912/M907,"-")</f>
        <v>0.34494653328734048</v>
      </c>
      <c r="S912" s="81">
        <f t="shared" si="73"/>
        <v>51726.394</v>
      </c>
      <c r="T912" s="355"/>
      <c r="U912" s="355"/>
      <c r="V912" s="49" t="s">
        <v>112</v>
      </c>
      <c r="W912" s="78">
        <v>0</v>
      </c>
      <c r="X912" s="65">
        <f>IFERROR(W912/T907,"-")</f>
        <v>0</v>
      </c>
      <c r="Y912" s="78">
        <v>0</v>
      </c>
      <c r="Z912" s="65">
        <f>IFERROR(Y912/U907,"-")</f>
        <v>0</v>
      </c>
      <c r="AA912" s="192" t="str">
        <f t="shared" si="74"/>
        <v>-</v>
      </c>
      <c r="AB912" s="355"/>
      <c r="AC912" s="355"/>
      <c r="AD912" s="49" t="s">
        <v>112</v>
      </c>
      <c r="AE912" s="78">
        <v>0</v>
      </c>
      <c r="AF912" s="65">
        <f>IFERROR(AE912/AB907,"-")</f>
        <v>0</v>
      </c>
      <c r="AG912" s="78">
        <v>0</v>
      </c>
      <c r="AH912" s="65">
        <f>IFERROR(AG912/AC907,"-")</f>
        <v>0</v>
      </c>
      <c r="AI912" s="81" t="str">
        <f t="shared" si="75"/>
        <v>-</v>
      </c>
      <c r="AJ912" s="355"/>
      <c r="AK912" s="355"/>
      <c r="AL912" s="49" t="s">
        <v>112</v>
      </c>
      <c r="AM912" s="78">
        <v>19724339</v>
      </c>
      <c r="AN912" s="65">
        <f>IFERROR(AM912/AJ907,"-")</f>
        <v>3.6147152521446881E-2</v>
      </c>
      <c r="AO912" s="78">
        <v>417</v>
      </c>
      <c r="AP912" s="65">
        <f>IFERROR(AO912/AK907,"-")</f>
        <v>0.4190954773869347</v>
      </c>
      <c r="AQ912" s="81">
        <f t="shared" si="76"/>
        <v>47300.573141486813</v>
      </c>
      <c r="AR912" s="355"/>
      <c r="AS912" s="355"/>
      <c r="AT912" s="49" t="s">
        <v>112</v>
      </c>
      <c r="AU912" s="78">
        <v>32002055</v>
      </c>
      <c r="AV912" s="65">
        <f>IFERROR(AU912/AR907,"-")</f>
        <v>3.9668966133096728E-2</v>
      </c>
      <c r="AW912" s="81">
        <v>583</v>
      </c>
      <c r="AX912" s="65">
        <f>IFERROR(AW912/AS907,"-")</f>
        <v>0.41114245416078987</v>
      </c>
      <c r="AY912" s="284">
        <f t="shared" si="77"/>
        <v>54892.032590051458</v>
      </c>
      <c r="AZ912" s="355"/>
      <c r="BA912" s="355"/>
      <c r="BB912" s="49" t="s">
        <v>112</v>
      </c>
      <c r="BC912" s="78">
        <v>4060893</v>
      </c>
      <c r="BD912" s="65">
        <f>IFERROR(BC912/AZ907,"-")</f>
        <v>1.9887354585497872E-2</v>
      </c>
      <c r="BE912" s="78">
        <v>54</v>
      </c>
      <c r="BF912" s="65">
        <f>IFERROR(BE912/BA907,"-")</f>
        <v>0.30337078651685395</v>
      </c>
      <c r="BG912" s="81">
        <f t="shared" si="78"/>
        <v>75201.722222222219</v>
      </c>
      <c r="BH912" s="355"/>
      <c r="BI912" s="355"/>
      <c r="BJ912" s="49" t="s">
        <v>112</v>
      </c>
      <c r="BK912" s="78">
        <v>13912777</v>
      </c>
      <c r="BL912" s="65">
        <f>IFERROR(BK912/BH907,"-")</f>
        <v>2.6569401580951522E-2</v>
      </c>
      <c r="BM912" s="78">
        <v>347</v>
      </c>
      <c r="BN912" s="65">
        <f>IFERROR(BM912/BI907,"-")</f>
        <v>0.24453840732910501</v>
      </c>
      <c r="BO912" s="192">
        <f t="shared" si="79"/>
        <v>40094.458213256483</v>
      </c>
      <c r="BP912" s="286"/>
    </row>
    <row r="913" spans="2:68" s="10" customFormat="1" ht="13.15" customHeight="1">
      <c r="B913" s="379"/>
      <c r="C913" s="374"/>
      <c r="D913" s="355"/>
      <c r="E913" s="355"/>
      <c r="F913" s="49" t="s">
        <v>113</v>
      </c>
      <c r="G913" s="78">
        <v>23362352</v>
      </c>
      <c r="H913" s="65">
        <f>IFERROR(G913/D907,"-")</f>
        <v>9.8087017097079496E-2</v>
      </c>
      <c r="I913" s="78">
        <v>68</v>
      </c>
      <c r="J913" s="65">
        <f>IFERROR(I913/E907,"-")</f>
        <v>0.20606060606060606</v>
      </c>
      <c r="K913" s="81">
        <f t="shared" si="72"/>
        <v>343564</v>
      </c>
      <c r="L913" s="355"/>
      <c r="M913" s="355"/>
      <c r="N913" s="49" t="s">
        <v>113</v>
      </c>
      <c r="O913" s="78">
        <v>32385278</v>
      </c>
      <c r="P913" s="65">
        <f>IFERROR(O913/L907,"-")</f>
        <v>2.1760472198663606E-2</v>
      </c>
      <c r="Q913" s="78">
        <v>281</v>
      </c>
      <c r="R913" s="65">
        <f>IFERROR(Q913/M907,"-")</f>
        <v>9.6929975853742675E-2</v>
      </c>
      <c r="S913" s="81">
        <f t="shared" si="73"/>
        <v>115250.09964412812</v>
      </c>
      <c r="T913" s="355"/>
      <c r="U913" s="355"/>
      <c r="V913" s="49" t="s">
        <v>113</v>
      </c>
      <c r="W913" s="78">
        <v>210364</v>
      </c>
      <c r="X913" s="65">
        <f>IFERROR(W913/T907,"-")</f>
        <v>5.2513188582817413E-3</v>
      </c>
      <c r="Y913" s="78">
        <v>4</v>
      </c>
      <c r="Z913" s="65">
        <f>IFERROR(Y913/U907,"-")</f>
        <v>2.6845637583892617E-2</v>
      </c>
      <c r="AA913" s="192">
        <f t="shared" si="74"/>
        <v>52591</v>
      </c>
      <c r="AB913" s="355"/>
      <c r="AC913" s="355"/>
      <c r="AD913" s="49" t="s">
        <v>113</v>
      </c>
      <c r="AE913" s="78">
        <v>65867</v>
      </c>
      <c r="AF913" s="65">
        <f>IFERROR(AE913/AB907,"-")</f>
        <v>8.563418794173594E-4</v>
      </c>
      <c r="AG913" s="78">
        <v>10</v>
      </c>
      <c r="AH913" s="65">
        <f>IFERROR(AG913/AC907,"-")</f>
        <v>3.2467532467532464E-2</v>
      </c>
      <c r="AI913" s="81">
        <f t="shared" si="75"/>
        <v>6586.7</v>
      </c>
      <c r="AJ913" s="355"/>
      <c r="AK913" s="355"/>
      <c r="AL913" s="49" t="s">
        <v>113</v>
      </c>
      <c r="AM913" s="78">
        <v>12827094</v>
      </c>
      <c r="AN913" s="65">
        <f>IFERROR(AM913/AJ907,"-")</f>
        <v>2.3507146334532995E-2</v>
      </c>
      <c r="AO913" s="78">
        <v>124</v>
      </c>
      <c r="AP913" s="65">
        <f>IFERROR(AO913/AK907,"-")</f>
        <v>0.12462311557788945</v>
      </c>
      <c r="AQ913" s="81">
        <f t="shared" si="76"/>
        <v>103444.30645161291</v>
      </c>
      <c r="AR913" s="355"/>
      <c r="AS913" s="355"/>
      <c r="AT913" s="49" t="s">
        <v>113</v>
      </c>
      <c r="AU913" s="78">
        <v>14873866</v>
      </c>
      <c r="AV913" s="65">
        <f>IFERROR(AU913/AR907,"-")</f>
        <v>1.8437281187793062E-2</v>
      </c>
      <c r="AW913" s="81">
        <v>140</v>
      </c>
      <c r="AX913" s="65">
        <f>IFERROR(AW913/AS907,"-")</f>
        <v>9.8730606488011283E-2</v>
      </c>
      <c r="AY913" s="284">
        <f t="shared" si="77"/>
        <v>106241.9</v>
      </c>
      <c r="AZ913" s="355"/>
      <c r="BA913" s="355"/>
      <c r="BB913" s="49" t="s">
        <v>113</v>
      </c>
      <c r="BC913" s="78">
        <v>19547454</v>
      </c>
      <c r="BD913" s="65">
        <f>IFERROR(BC913/AZ907,"-")</f>
        <v>9.5729473527548917E-2</v>
      </c>
      <c r="BE913" s="78">
        <v>37</v>
      </c>
      <c r="BF913" s="65">
        <f>IFERROR(BE913/BA907,"-")</f>
        <v>0.20786516853932585</v>
      </c>
      <c r="BG913" s="81">
        <f t="shared" si="78"/>
        <v>528309.56756756757</v>
      </c>
      <c r="BH913" s="355"/>
      <c r="BI913" s="355"/>
      <c r="BJ913" s="49" t="s">
        <v>113</v>
      </c>
      <c r="BK913" s="78">
        <v>4263487</v>
      </c>
      <c r="BL913" s="65">
        <f>IFERROR(BK913/BH907,"-")</f>
        <v>8.1420336312560942E-3</v>
      </c>
      <c r="BM913" s="78">
        <v>80</v>
      </c>
      <c r="BN913" s="65">
        <f>IFERROR(BM913/BI907,"-")</f>
        <v>5.637773079633545E-2</v>
      </c>
      <c r="BO913" s="192">
        <f t="shared" si="79"/>
        <v>53293.587500000001</v>
      </c>
      <c r="BP913" s="286"/>
    </row>
    <row r="914" spans="2:68" s="10" customFormat="1" ht="13.15" customHeight="1">
      <c r="B914" s="379"/>
      <c r="C914" s="374"/>
      <c r="D914" s="355"/>
      <c r="E914" s="355"/>
      <c r="F914" s="49" t="s">
        <v>123</v>
      </c>
      <c r="G914" s="78">
        <v>0</v>
      </c>
      <c r="H914" s="65">
        <f>IFERROR(G914/D907,"-")</f>
        <v>0</v>
      </c>
      <c r="I914" s="78">
        <v>0</v>
      </c>
      <c r="J914" s="65">
        <f>IFERROR(I914/E907,"-")</f>
        <v>0</v>
      </c>
      <c r="K914" s="81" t="str">
        <f t="shared" si="72"/>
        <v>-</v>
      </c>
      <c r="L914" s="355"/>
      <c r="M914" s="355"/>
      <c r="N914" s="49" t="s">
        <v>123</v>
      </c>
      <c r="O914" s="78">
        <v>0</v>
      </c>
      <c r="P914" s="65">
        <f>IFERROR(O914/L907,"-")</f>
        <v>0</v>
      </c>
      <c r="Q914" s="78">
        <v>0</v>
      </c>
      <c r="R914" s="65">
        <f>IFERROR(Q914/M907,"-")</f>
        <v>0</v>
      </c>
      <c r="S914" s="81" t="str">
        <f t="shared" si="73"/>
        <v>-</v>
      </c>
      <c r="T914" s="355"/>
      <c r="U914" s="355"/>
      <c r="V914" s="49" t="s">
        <v>123</v>
      </c>
      <c r="W914" s="78">
        <v>0</v>
      </c>
      <c r="X914" s="65">
        <f>IFERROR(W914/T907,"-")</f>
        <v>0</v>
      </c>
      <c r="Y914" s="78">
        <v>0</v>
      </c>
      <c r="Z914" s="65">
        <f>IFERROR(Y914/U907,"-")</f>
        <v>0</v>
      </c>
      <c r="AA914" s="192" t="str">
        <f t="shared" si="74"/>
        <v>-</v>
      </c>
      <c r="AB914" s="355"/>
      <c r="AC914" s="355"/>
      <c r="AD914" s="49" t="s">
        <v>123</v>
      </c>
      <c r="AE914" s="78">
        <v>0</v>
      </c>
      <c r="AF914" s="65">
        <f>IFERROR(AE914/AB907,"-")</f>
        <v>0</v>
      </c>
      <c r="AG914" s="78">
        <v>0</v>
      </c>
      <c r="AH914" s="65">
        <f>IFERROR(AG914/AC907,"-")</f>
        <v>0</v>
      </c>
      <c r="AI914" s="81" t="str">
        <f t="shared" si="75"/>
        <v>-</v>
      </c>
      <c r="AJ914" s="355"/>
      <c r="AK914" s="355"/>
      <c r="AL914" s="49" t="s">
        <v>123</v>
      </c>
      <c r="AM914" s="78">
        <v>0</v>
      </c>
      <c r="AN914" s="65">
        <f>IFERROR(AM914/AJ907,"-")</f>
        <v>0</v>
      </c>
      <c r="AO914" s="78">
        <v>0</v>
      </c>
      <c r="AP914" s="65">
        <f>IFERROR(AO914/AK907,"-")</f>
        <v>0</v>
      </c>
      <c r="AQ914" s="81" t="str">
        <f t="shared" si="76"/>
        <v>-</v>
      </c>
      <c r="AR914" s="355"/>
      <c r="AS914" s="355"/>
      <c r="AT914" s="49" t="s">
        <v>123</v>
      </c>
      <c r="AU914" s="78">
        <v>0</v>
      </c>
      <c r="AV914" s="65">
        <f>IFERROR(AU914/AR907,"-")</f>
        <v>0</v>
      </c>
      <c r="AW914" s="81">
        <v>0</v>
      </c>
      <c r="AX914" s="65">
        <f>IFERROR(AW914/AS907,"-")</f>
        <v>0</v>
      </c>
      <c r="AY914" s="284" t="str">
        <f t="shared" si="77"/>
        <v>-</v>
      </c>
      <c r="AZ914" s="355"/>
      <c r="BA914" s="355"/>
      <c r="BB914" s="49" t="s">
        <v>123</v>
      </c>
      <c r="BC914" s="78">
        <v>0</v>
      </c>
      <c r="BD914" s="65">
        <f>IFERROR(BC914/AZ907,"-")</f>
        <v>0</v>
      </c>
      <c r="BE914" s="78">
        <v>0</v>
      </c>
      <c r="BF914" s="65">
        <f>IFERROR(BE914/BA907,"-")</f>
        <v>0</v>
      </c>
      <c r="BG914" s="81" t="str">
        <f t="shared" si="78"/>
        <v>-</v>
      </c>
      <c r="BH914" s="355"/>
      <c r="BI914" s="355"/>
      <c r="BJ914" s="49" t="s">
        <v>123</v>
      </c>
      <c r="BK914" s="78">
        <v>0</v>
      </c>
      <c r="BL914" s="65">
        <f>IFERROR(BK914/BH907,"-")</f>
        <v>0</v>
      </c>
      <c r="BM914" s="78">
        <v>0</v>
      </c>
      <c r="BN914" s="65">
        <f>IFERROR(BM914/BI907,"-")</f>
        <v>0</v>
      </c>
      <c r="BO914" s="192" t="str">
        <f t="shared" si="79"/>
        <v>-</v>
      </c>
      <c r="BP914" s="286"/>
    </row>
    <row r="915" spans="2:68" s="10" customFormat="1" ht="13.15" customHeight="1">
      <c r="B915" s="379"/>
      <c r="C915" s="374"/>
      <c r="D915" s="355"/>
      <c r="E915" s="355"/>
      <c r="F915" s="49" t="s">
        <v>114</v>
      </c>
      <c r="G915" s="78">
        <v>83758</v>
      </c>
      <c r="H915" s="65">
        <f>IFERROR(G915/D907,"-")</f>
        <v>3.5165861630786078E-4</v>
      </c>
      <c r="I915" s="78">
        <v>6</v>
      </c>
      <c r="J915" s="65">
        <f>IFERROR(I915/E907,"-")</f>
        <v>1.8181818181818181E-2</v>
      </c>
      <c r="K915" s="81">
        <f t="shared" si="72"/>
        <v>13959.666666666666</v>
      </c>
      <c r="L915" s="355"/>
      <c r="M915" s="355"/>
      <c r="N915" s="49" t="s">
        <v>114</v>
      </c>
      <c r="O915" s="78">
        <v>373215</v>
      </c>
      <c r="P915" s="65">
        <f>IFERROR(O915/L907,"-")</f>
        <v>2.5077242293934415E-4</v>
      </c>
      <c r="Q915" s="78">
        <v>18</v>
      </c>
      <c r="R915" s="65">
        <f>IFERROR(Q915/M907,"-")</f>
        <v>6.2090375991721283E-3</v>
      </c>
      <c r="S915" s="81">
        <f t="shared" si="73"/>
        <v>20734.166666666668</v>
      </c>
      <c r="T915" s="355"/>
      <c r="U915" s="355"/>
      <c r="V915" s="49" t="s">
        <v>114</v>
      </c>
      <c r="W915" s="78">
        <v>0</v>
      </c>
      <c r="X915" s="65">
        <f>IFERROR(W915/T907,"-")</f>
        <v>0</v>
      </c>
      <c r="Y915" s="78">
        <v>0</v>
      </c>
      <c r="Z915" s="65">
        <f>IFERROR(Y915/U907,"-")</f>
        <v>0</v>
      </c>
      <c r="AA915" s="192" t="str">
        <f t="shared" si="74"/>
        <v>-</v>
      </c>
      <c r="AB915" s="355"/>
      <c r="AC915" s="355"/>
      <c r="AD915" s="49" t="s">
        <v>114</v>
      </c>
      <c r="AE915" s="78">
        <v>73733</v>
      </c>
      <c r="AF915" s="65">
        <f>IFERROR(AE915/AB907,"-")</f>
        <v>9.5860834401263393E-4</v>
      </c>
      <c r="AG915" s="78">
        <v>2</v>
      </c>
      <c r="AH915" s="65">
        <f>IFERROR(AG915/AC907,"-")</f>
        <v>6.4935064935064939E-3</v>
      </c>
      <c r="AI915" s="81">
        <f t="shared" si="75"/>
        <v>36866.5</v>
      </c>
      <c r="AJ915" s="355"/>
      <c r="AK915" s="355"/>
      <c r="AL915" s="49" t="s">
        <v>114</v>
      </c>
      <c r="AM915" s="78">
        <v>124256</v>
      </c>
      <c r="AN915" s="65">
        <f>IFERROR(AM915/AJ907,"-")</f>
        <v>2.2771361735898494E-4</v>
      </c>
      <c r="AO915" s="78">
        <v>6</v>
      </c>
      <c r="AP915" s="65">
        <f>IFERROR(AO915/AK907,"-")</f>
        <v>6.030150753768844E-3</v>
      </c>
      <c r="AQ915" s="81">
        <f t="shared" si="76"/>
        <v>20709.333333333332</v>
      </c>
      <c r="AR915" s="355"/>
      <c r="AS915" s="355"/>
      <c r="AT915" s="49" t="s">
        <v>114</v>
      </c>
      <c r="AU915" s="78">
        <v>175226</v>
      </c>
      <c r="AV915" s="65">
        <f>IFERROR(AU915/AR907,"-")</f>
        <v>2.1720587192410011E-4</v>
      </c>
      <c r="AW915" s="81">
        <v>10</v>
      </c>
      <c r="AX915" s="65">
        <f>IFERROR(AW915/AS907,"-")</f>
        <v>7.052186177715092E-3</v>
      </c>
      <c r="AY915" s="284">
        <f t="shared" si="77"/>
        <v>17522.599999999999</v>
      </c>
      <c r="AZ915" s="355"/>
      <c r="BA915" s="355"/>
      <c r="BB915" s="49" t="s">
        <v>114</v>
      </c>
      <c r="BC915" s="78">
        <v>16820</v>
      </c>
      <c r="BD915" s="65">
        <f>IFERROR(BC915/AZ907,"-")</f>
        <v>8.2372351137563636E-5</v>
      </c>
      <c r="BE915" s="78">
        <v>1</v>
      </c>
      <c r="BF915" s="65">
        <f>IFERROR(BE915/BA907,"-")</f>
        <v>5.6179775280898875E-3</v>
      </c>
      <c r="BG915" s="81">
        <f t="shared" si="78"/>
        <v>16820</v>
      </c>
      <c r="BH915" s="355"/>
      <c r="BI915" s="355"/>
      <c r="BJ915" s="49" t="s">
        <v>114</v>
      </c>
      <c r="BK915" s="78">
        <v>174310</v>
      </c>
      <c r="BL915" s="65">
        <f>IFERROR(BK915/BH907,"-")</f>
        <v>3.3288195373042058E-4</v>
      </c>
      <c r="BM915" s="78">
        <v>9</v>
      </c>
      <c r="BN915" s="65">
        <f>IFERROR(BM915/BI907,"-")</f>
        <v>6.3424947145877377E-3</v>
      </c>
      <c r="BO915" s="192">
        <f t="shared" si="79"/>
        <v>19367.777777777777</v>
      </c>
      <c r="BP915" s="286"/>
    </row>
    <row r="916" spans="2:68" s="10" customFormat="1" ht="13.15" customHeight="1">
      <c r="B916" s="379"/>
      <c r="C916" s="374"/>
      <c r="D916" s="355"/>
      <c r="E916" s="355"/>
      <c r="F916" s="49" t="s">
        <v>115</v>
      </c>
      <c r="G916" s="78">
        <v>180237</v>
      </c>
      <c r="H916" s="65">
        <f>IFERROR(G916/D907,"-")</f>
        <v>7.5672645033883219E-4</v>
      </c>
      <c r="I916" s="78">
        <v>19</v>
      </c>
      <c r="J916" s="65">
        <f>IFERROR(I916/E907,"-")</f>
        <v>5.7575757575757579E-2</v>
      </c>
      <c r="K916" s="81">
        <f t="shared" si="72"/>
        <v>9486.1578947368416</v>
      </c>
      <c r="L916" s="355"/>
      <c r="M916" s="355"/>
      <c r="N916" s="49" t="s">
        <v>115</v>
      </c>
      <c r="O916" s="78">
        <v>1208425</v>
      </c>
      <c r="P916" s="65">
        <f>IFERROR(O916/L907,"-")</f>
        <v>8.119707546333265E-4</v>
      </c>
      <c r="Q916" s="78">
        <v>103</v>
      </c>
      <c r="R916" s="65">
        <f>IFERROR(Q916/M907,"-")</f>
        <v>3.5529492928596071E-2</v>
      </c>
      <c r="S916" s="81">
        <f t="shared" si="73"/>
        <v>11732.281553398057</v>
      </c>
      <c r="T916" s="355"/>
      <c r="U916" s="355"/>
      <c r="V916" s="49" t="s">
        <v>115</v>
      </c>
      <c r="W916" s="78">
        <v>24393</v>
      </c>
      <c r="X916" s="65">
        <f>IFERROR(W916/T907,"-")</f>
        <v>6.0892272874667956E-4</v>
      </c>
      <c r="Y916" s="78">
        <v>2</v>
      </c>
      <c r="Z916" s="65">
        <f>IFERROR(Y916/U907,"-")</f>
        <v>1.3422818791946308E-2</v>
      </c>
      <c r="AA916" s="192">
        <f t="shared" si="74"/>
        <v>12196.5</v>
      </c>
      <c r="AB916" s="355"/>
      <c r="AC916" s="355"/>
      <c r="AD916" s="49" t="s">
        <v>115</v>
      </c>
      <c r="AE916" s="78">
        <v>30001</v>
      </c>
      <c r="AF916" s="65">
        <f>IFERROR(AE916/AB907,"-")</f>
        <v>3.9004528404816064E-4</v>
      </c>
      <c r="AG916" s="78">
        <v>3</v>
      </c>
      <c r="AH916" s="65">
        <f>IFERROR(AG916/AC907,"-")</f>
        <v>9.74025974025974E-3</v>
      </c>
      <c r="AI916" s="81">
        <f t="shared" si="75"/>
        <v>10000.333333333334</v>
      </c>
      <c r="AJ916" s="355"/>
      <c r="AK916" s="355"/>
      <c r="AL916" s="49" t="s">
        <v>115</v>
      </c>
      <c r="AM916" s="78">
        <v>694618</v>
      </c>
      <c r="AN916" s="65">
        <f>IFERROR(AM916/AJ907,"-")</f>
        <v>1.2729685283822383E-3</v>
      </c>
      <c r="AO916" s="78">
        <v>46</v>
      </c>
      <c r="AP916" s="65">
        <f>IFERROR(AO916/AK907,"-")</f>
        <v>4.6231155778894473E-2</v>
      </c>
      <c r="AQ916" s="81">
        <f t="shared" si="76"/>
        <v>15100.391304347826</v>
      </c>
      <c r="AR916" s="355"/>
      <c r="AS916" s="355"/>
      <c r="AT916" s="49" t="s">
        <v>115</v>
      </c>
      <c r="AU916" s="78">
        <v>459413</v>
      </c>
      <c r="AV916" s="65">
        <f>IFERROR(AU916/AR907,"-")</f>
        <v>5.6947713945571204E-4</v>
      </c>
      <c r="AW916" s="81">
        <v>52</v>
      </c>
      <c r="AX916" s="65">
        <f>IFERROR(AW916/AS907,"-")</f>
        <v>3.6671368124118475E-2</v>
      </c>
      <c r="AY916" s="284">
        <f t="shared" si="77"/>
        <v>8834.8653846153848</v>
      </c>
      <c r="AZ916" s="355"/>
      <c r="BA916" s="355"/>
      <c r="BB916" s="49" t="s">
        <v>115</v>
      </c>
      <c r="BC916" s="78">
        <v>142244</v>
      </c>
      <c r="BD916" s="65">
        <f>IFERROR(BC916/AZ907,"-")</f>
        <v>6.966095550066351E-4</v>
      </c>
      <c r="BE916" s="78">
        <v>4</v>
      </c>
      <c r="BF916" s="65">
        <f>IFERROR(BE916/BA907,"-")</f>
        <v>2.247191011235955E-2</v>
      </c>
      <c r="BG916" s="81">
        <f t="shared" si="78"/>
        <v>35561</v>
      </c>
      <c r="BH916" s="355"/>
      <c r="BI916" s="355"/>
      <c r="BJ916" s="49" t="s">
        <v>115</v>
      </c>
      <c r="BK916" s="78">
        <v>460379</v>
      </c>
      <c r="BL916" s="65">
        <f>IFERROR(BK916/BH907,"-")</f>
        <v>8.791914461388176E-4</v>
      </c>
      <c r="BM916" s="78">
        <v>31</v>
      </c>
      <c r="BN916" s="65">
        <f>IFERROR(BM916/BI907,"-")</f>
        <v>2.1846370683579985E-2</v>
      </c>
      <c r="BO916" s="192">
        <f t="shared" si="79"/>
        <v>14850.935483870968</v>
      </c>
      <c r="BP916" s="286"/>
    </row>
    <row r="917" spans="2:68" s="10" customFormat="1" ht="13.15" customHeight="1">
      <c r="B917" s="379"/>
      <c r="C917" s="374"/>
      <c r="D917" s="355"/>
      <c r="E917" s="355"/>
      <c r="F917" s="49" t="s">
        <v>116</v>
      </c>
      <c r="G917" s="78">
        <v>0</v>
      </c>
      <c r="H917" s="65">
        <f>IFERROR(G917/D907,"-")</f>
        <v>0</v>
      </c>
      <c r="I917" s="78">
        <v>0</v>
      </c>
      <c r="J917" s="65">
        <f>IFERROR(I917/E907,"-")</f>
        <v>0</v>
      </c>
      <c r="K917" s="81" t="str">
        <f t="shared" si="72"/>
        <v>-</v>
      </c>
      <c r="L917" s="355"/>
      <c r="M917" s="355"/>
      <c r="N917" s="49" t="s">
        <v>116</v>
      </c>
      <c r="O917" s="78">
        <v>47082</v>
      </c>
      <c r="P917" s="65">
        <f>IFERROR(O917/L907,"-")</f>
        <v>3.1635564532053108E-5</v>
      </c>
      <c r="Q917" s="78">
        <v>9</v>
      </c>
      <c r="R917" s="65">
        <f>IFERROR(Q917/M907,"-")</f>
        <v>3.1045187995860641E-3</v>
      </c>
      <c r="S917" s="81">
        <f t="shared" si="73"/>
        <v>5231.333333333333</v>
      </c>
      <c r="T917" s="355"/>
      <c r="U917" s="355"/>
      <c r="V917" s="49" t="s">
        <v>116</v>
      </c>
      <c r="W917" s="78">
        <v>6488</v>
      </c>
      <c r="X917" s="65">
        <f>IFERROR(W917/T907,"-")</f>
        <v>1.6196001574666737E-4</v>
      </c>
      <c r="Y917" s="78">
        <v>1</v>
      </c>
      <c r="Z917" s="65">
        <f>IFERROR(Y917/U907,"-")</f>
        <v>6.7114093959731542E-3</v>
      </c>
      <c r="AA917" s="192">
        <f t="shared" si="74"/>
        <v>6488</v>
      </c>
      <c r="AB917" s="355"/>
      <c r="AC917" s="355"/>
      <c r="AD917" s="49" t="s">
        <v>116</v>
      </c>
      <c r="AE917" s="78">
        <v>0</v>
      </c>
      <c r="AF917" s="65">
        <f>IFERROR(AE917/AB907,"-")</f>
        <v>0</v>
      </c>
      <c r="AG917" s="78">
        <v>0</v>
      </c>
      <c r="AH917" s="65">
        <f>IFERROR(AG917/AC907,"-")</f>
        <v>0</v>
      </c>
      <c r="AI917" s="81" t="str">
        <f t="shared" si="75"/>
        <v>-</v>
      </c>
      <c r="AJ917" s="355"/>
      <c r="AK917" s="355"/>
      <c r="AL917" s="49" t="s">
        <v>116</v>
      </c>
      <c r="AM917" s="78">
        <v>23177</v>
      </c>
      <c r="AN917" s="65">
        <f>IFERROR(AM917/AJ907,"-")</f>
        <v>4.2474556637338999E-5</v>
      </c>
      <c r="AO917" s="78">
        <v>3</v>
      </c>
      <c r="AP917" s="65">
        <f>IFERROR(AO917/AK907,"-")</f>
        <v>3.015075376884422E-3</v>
      </c>
      <c r="AQ917" s="81">
        <f t="shared" si="76"/>
        <v>7725.666666666667</v>
      </c>
      <c r="AR917" s="355"/>
      <c r="AS917" s="355"/>
      <c r="AT917" s="49" t="s">
        <v>116</v>
      </c>
      <c r="AU917" s="78">
        <v>17417</v>
      </c>
      <c r="AV917" s="65">
        <f>IFERROR(AU917/AR907,"-")</f>
        <v>2.1589688010352638E-5</v>
      </c>
      <c r="AW917" s="81">
        <v>5</v>
      </c>
      <c r="AX917" s="65">
        <f>IFERROR(AW917/AS907,"-")</f>
        <v>3.526093088857546E-3</v>
      </c>
      <c r="AY917" s="284">
        <f t="shared" si="77"/>
        <v>3483.4</v>
      </c>
      <c r="AZ917" s="355"/>
      <c r="BA917" s="355"/>
      <c r="BB917" s="49" t="s">
        <v>116</v>
      </c>
      <c r="BC917" s="78">
        <v>1026</v>
      </c>
      <c r="BD917" s="65">
        <f>IFERROR(BC917/AZ907,"-")</f>
        <v>5.0246154736706475E-6</v>
      </c>
      <c r="BE917" s="78">
        <v>1</v>
      </c>
      <c r="BF917" s="65">
        <f>IFERROR(BE917/BA907,"-")</f>
        <v>5.6179775280898875E-3</v>
      </c>
      <c r="BG917" s="81">
        <f t="shared" si="78"/>
        <v>1026</v>
      </c>
      <c r="BH917" s="355"/>
      <c r="BI917" s="355"/>
      <c r="BJ917" s="49" t="s">
        <v>116</v>
      </c>
      <c r="BK917" s="78">
        <v>98315</v>
      </c>
      <c r="BL917" s="65">
        <f>IFERROR(BK917/BH907,"-")</f>
        <v>1.8775336630719007E-4</v>
      </c>
      <c r="BM917" s="78">
        <v>7</v>
      </c>
      <c r="BN917" s="65">
        <f>IFERROR(BM917/BI907,"-")</f>
        <v>4.9330514446793514E-3</v>
      </c>
      <c r="BO917" s="192">
        <f t="shared" si="79"/>
        <v>14045</v>
      </c>
      <c r="BP917" s="286"/>
    </row>
    <row r="918" spans="2:68" s="10" customFormat="1" ht="13.15" customHeight="1">
      <c r="B918" s="379"/>
      <c r="C918" s="374"/>
      <c r="D918" s="355"/>
      <c r="E918" s="355"/>
      <c r="F918" s="49" t="s">
        <v>117</v>
      </c>
      <c r="G918" s="78">
        <v>1650253</v>
      </c>
      <c r="H918" s="65">
        <f>IFERROR(G918/D907,"-")</f>
        <v>6.928600092383966E-3</v>
      </c>
      <c r="I918" s="78">
        <v>3</v>
      </c>
      <c r="J918" s="65">
        <f>IFERROR(I918/E907,"-")</f>
        <v>9.0909090909090905E-3</v>
      </c>
      <c r="K918" s="81">
        <f t="shared" si="72"/>
        <v>550084.33333333337</v>
      </c>
      <c r="L918" s="355"/>
      <c r="M918" s="355"/>
      <c r="N918" s="49" t="s">
        <v>117</v>
      </c>
      <c r="O918" s="78">
        <v>2318892</v>
      </c>
      <c r="P918" s="65">
        <f>IFERROR(O918/L907,"-")</f>
        <v>1.5581210974228304E-3</v>
      </c>
      <c r="Q918" s="78">
        <v>18</v>
      </c>
      <c r="R918" s="65">
        <f>IFERROR(Q918/M907,"-")</f>
        <v>6.2090375991721283E-3</v>
      </c>
      <c r="S918" s="81">
        <f t="shared" si="73"/>
        <v>128827.33333333333</v>
      </c>
      <c r="T918" s="355"/>
      <c r="U918" s="355"/>
      <c r="V918" s="49" t="s">
        <v>117</v>
      </c>
      <c r="W918" s="78">
        <v>12375</v>
      </c>
      <c r="X918" s="65">
        <f>IFERROR(W918/T907,"-")</f>
        <v>3.0891726184725782E-4</v>
      </c>
      <c r="Y918" s="78">
        <v>1</v>
      </c>
      <c r="Z918" s="65">
        <f>IFERROR(Y918/U907,"-")</f>
        <v>6.7114093959731542E-3</v>
      </c>
      <c r="AA918" s="192">
        <f t="shared" si="74"/>
        <v>12375</v>
      </c>
      <c r="AB918" s="355"/>
      <c r="AC918" s="355"/>
      <c r="AD918" s="49" t="s">
        <v>117</v>
      </c>
      <c r="AE918" s="78">
        <v>0</v>
      </c>
      <c r="AF918" s="65">
        <f>IFERROR(AE918/AB907,"-")</f>
        <v>0</v>
      </c>
      <c r="AG918" s="78">
        <v>0</v>
      </c>
      <c r="AH918" s="65">
        <f>IFERROR(AG918/AC907,"-")</f>
        <v>0</v>
      </c>
      <c r="AI918" s="81" t="str">
        <f t="shared" si="75"/>
        <v>-</v>
      </c>
      <c r="AJ918" s="355"/>
      <c r="AK918" s="355"/>
      <c r="AL918" s="49" t="s">
        <v>117</v>
      </c>
      <c r="AM918" s="78">
        <v>2087148</v>
      </c>
      <c r="AN918" s="65">
        <f>IFERROR(AM918/AJ907,"-")</f>
        <v>3.824942224468603E-3</v>
      </c>
      <c r="AO918" s="78">
        <v>10</v>
      </c>
      <c r="AP918" s="65">
        <f>IFERROR(AO918/AK907,"-")</f>
        <v>1.0050251256281407E-2</v>
      </c>
      <c r="AQ918" s="81">
        <f t="shared" si="76"/>
        <v>208714.8</v>
      </c>
      <c r="AR918" s="355"/>
      <c r="AS918" s="355"/>
      <c r="AT918" s="49" t="s">
        <v>117</v>
      </c>
      <c r="AU918" s="78">
        <v>219369</v>
      </c>
      <c r="AV918" s="65">
        <f>IFERROR(AU918/AR907,"-")</f>
        <v>2.7192445709037423E-4</v>
      </c>
      <c r="AW918" s="81">
        <v>7</v>
      </c>
      <c r="AX918" s="65">
        <f>IFERROR(AW918/AS907,"-")</f>
        <v>4.9365303244005643E-3</v>
      </c>
      <c r="AY918" s="284">
        <f t="shared" si="77"/>
        <v>31338.428571428572</v>
      </c>
      <c r="AZ918" s="355"/>
      <c r="BA918" s="355"/>
      <c r="BB918" s="49" t="s">
        <v>117</v>
      </c>
      <c r="BC918" s="78">
        <v>1766476</v>
      </c>
      <c r="BD918" s="65">
        <f>IFERROR(BC918/AZ907,"-")</f>
        <v>8.6509382489939873E-3</v>
      </c>
      <c r="BE918" s="78">
        <v>8</v>
      </c>
      <c r="BF918" s="65">
        <f>IFERROR(BE918/BA907,"-")</f>
        <v>4.49438202247191E-2</v>
      </c>
      <c r="BG918" s="81">
        <f t="shared" si="78"/>
        <v>220809.5</v>
      </c>
      <c r="BH918" s="355"/>
      <c r="BI918" s="355"/>
      <c r="BJ918" s="49" t="s">
        <v>117</v>
      </c>
      <c r="BK918" s="78">
        <v>0</v>
      </c>
      <c r="BL918" s="65">
        <f>IFERROR(BK918/BH907,"-")</f>
        <v>0</v>
      </c>
      <c r="BM918" s="78">
        <v>0</v>
      </c>
      <c r="BN918" s="65">
        <f>IFERROR(BM918/BI907,"-")</f>
        <v>0</v>
      </c>
      <c r="BO918" s="192" t="str">
        <f t="shared" si="79"/>
        <v>-</v>
      </c>
      <c r="BP918" s="286"/>
    </row>
    <row r="919" spans="2:68" s="10" customFormat="1" ht="13.15" customHeight="1">
      <c r="B919" s="379"/>
      <c r="C919" s="374"/>
      <c r="D919" s="355"/>
      <c r="E919" s="355"/>
      <c r="F919" s="49" t="s">
        <v>118</v>
      </c>
      <c r="G919" s="78">
        <v>1393165</v>
      </c>
      <c r="H919" s="65">
        <f>IFERROR(G919/D907,"-")</f>
        <v>5.8492141191114986E-3</v>
      </c>
      <c r="I919" s="78">
        <v>40</v>
      </c>
      <c r="J919" s="65">
        <f>IFERROR(I919/E907,"-")</f>
        <v>0.12121212121212122</v>
      </c>
      <c r="K919" s="81">
        <f t="shared" si="72"/>
        <v>34829.125</v>
      </c>
      <c r="L919" s="355"/>
      <c r="M919" s="355"/>
      <c r="N919" s="49" t="s">
        <v>118</v>
      </c>
      <c r="O919" s="78">
        <v>16366456</v>
      </c>
      <c r="P919" s="65">
        <f>IFERROR(O919/L907,"-")</f>
        <v>1.0997028056348664E-2</v>
      </c>
      <c r="Q919" s="78">
        <v>267</v>
      </c>
      <c r="R919" s="65">
        <f>IFERROR(Q919/M907,"-")</f>
        <v>9.2100724387719907E-2</v>
      </c>
      <c r="S919" s="81">
        <f t="shared" si="73"/>
        <v>61297.588014981273</v>
      </c>
      <c r="T919" s="355"/>
      <c r="U919" s="355"/>
      <c r="V919" s="49" t="s">
        <v>118</v>
      </c>
      <c r="W919" s="78">
        <v>338354</v>
      </c>
      <c r="X919" s="65">
        <f>IFERROR(W919/T907,"-")</f>
        <v>8.4463346436417838E-3</v>
      </c>
      <c r="Y919" s="78">
        <v>10</v>
      </c>
      <c r="Z919" s="65">
        <f>IFERROR(Y919/U907,"-")</f>
        <v>6.7114093959731544E-2</v>
      </c>
      <c r="AA919" s="192">
        <f t="shared" si="74"/>
        <v>33835.4</v>
      </c>
      <c r="AB919" s="355"/>
      <c r="AC919" s="355"/>
      <c r="AD919" s="49" t="s">
        <v>118</v>
      </c>
      <c r="AE919" s="78">
        <v>1550455</v>
      </c>
      <c r="AF919" s="65">
        <f>IFERROR(AE919/AB907,"-")</f>
        <v>2.0157583443181592E-2</v>
      </c>
      <c r="AG919" s="78">
        <v>25</v>
      </c>
      <c r="AH919" s="65">
        <f>IFERROR(AG919/AC907,"-")</f>
        <v>8.1168831168831168E-2</v>
      </c>
      <c r="AI919" s="81">
        <f t="shared" si="75"/>
        <v>62018.2</v>
      </c>
      <c r="AJ919" s="355"/>
      <c r="AK919" s="355"/>
      <c r="AL919" s="49" t="s">
        <v>118</v>
      </c>
      <c r="AM919" s="78">
        <v>8287797</v>
      </c>
      <c r="AN919" s="65">
        <f>IFERROR(AM919/AJ907,"-")</f>
        <v>1.5188354967220444E-2</v>
      </c>
      <c r="AO919" s="78">
        <v>110</v>
      </c>
      <c r="AP919" s="65">
        <f>IFERROR(AO919/AK907,"-")</f>
        <v>0.11055276381909548</v>
      </c>
      <c r="AQ919" s="81">
        <f t="shared" si="76"/>
        <v>75343.609090909085</v>
      </c>
      <c r="AR919" s="355"/>
      <c r="AS919" s="355"/>
      <c r="AT919" s="49" t="s">
        <v>118</v>
      </c>
      <c r="AU919" s="78">
        <v>6022983</v>
      </c>
      <c r="AV919" s="65">
        <f>IFERROR(AU919/AR907,"-")</f>
        <v>7.4659426917183074E-3</v>
      </c>
      <c r="AW919" s="81">
        <v>120</v>
      </c>
      <c r="AX919" s="65">
        <f>IFERROR(AW919/AS907,"-")</f>
        <v>8.4626234132581094E-2</v>
      </c>
      <c r="AY919" s="284">
        <f t="shared" si="77"/>
        <v>50191.525000000001</v>
      </c>
      <c r="AZ919" s="355"/>
      <c r="BA919" s="355"/>
      <c r="BB919" s="49" t="s">
        <v>118</v>
      </c>
      <c r="BC919" s="78">
        <v>2220273</v>
      </c>
      <c r="BD919" s="65">
        <f>IFERROR(BC919/AZ907,"-")</f>
        <v>1.0873311960597612E-2</v>
      </c>
      <c r="BE919" s="78">
        <v>27</v>
      </c>
      <c r="BF919" s="65">
        <f>IFERROR(BE919/BA907,"-")</f>
        <v>0.15168539325842698</v>
      </c>
      <c r="BG919" s="81">
        <f t="shared" si="78"/>
        <v>82232.333333333328</v>
      </c>
      <c r="BH919" s="355"/>
      <c r="BI919" s="355"/>
      <c r="BJ919" s="49" t="s">
        <v>118</v>
      </c>
      <c r="BK919" s="78">
        <v>2495807</v>
      </c>
      <c r="BL919" s="65">
        <f>IFERROR(BK919/BH907,"-")</f>
        <v>4.7662733652346955E-3</v>
      </c>
      <c r="BM919" s="78">
        <v>89</v>
      </c>
      <c r="BN919" s="65">
        <f>IFERROR(BM919/BI907,"-")</f>
        <v>6.2720225510923183E-2</v>
      </c>
      <c r="BO919" s="192">
        <f t="shared" si="79"/>
        <v>28042.775280898877</v>
      </c>
      <c r="BP919" s="286"/>
    </row>
    <row r="920" spans="2:68" s="10" customFormat="1" ht="13.15" customHeight="1">
      <c r="B920" s="379"/>
      <c r="C920" s="374"/>
      <c r="D920" s="355"/>
      <c r="E920" s="355"/>
      <c r="F920" s="49" t="s">
        <v>119</v>
      </c>
      <c r="G920" s="78">
        <v>5922155</v>
      </c>
      <c r="H920" s="65">
        <f>IFERROR(G920/D907,"-")</f>
        <v>2.4864213959988054E-2</v>
      </c>
      <c r="I920" s="78">
        <v>56</v>
      </c>
      <c r="J920" s="65">
        <f>IFERROR(I920/E907,"-")</f>
        <v>0.16969696969696971</v>
      </c>
      <c r="K920" s="81">
        <f t="shared" si="72"/>
        <v>105752.76785714286</v>
      </c>
      <c r="L920" s="355"/>
      <c r="M920" s="355"/>
      <c r="N920" s="49" t="s">
        <v>119</v>
      </c>
      <c r="O920" s="78">
        <v>16035644</v>
      </c>
      <c r="P920" s="65">
        <f>IFERROR(O920/L907,"-")</f>
        <v>1.0774747261693009E-2</v>
      </c>
      <c r="Q920" s="78">
        <v>247</v>
      </c>
      <c r="R920" s="65">
        <f>IFERROR(Q920/M907,"-")</f>
        <v>8.520179372197309E-2</v>
      </c>
      <c r="S920" s="81">
        <f t="shared" si="73"/>
        <v>64921.635627530362</v>
      </c>
      <c r="T920" s="355"/>
      <c r="U920" s="355"/>
      <c r="V920" s="49" t="s">
        <v>119</v>
      </c>
      <c r="W920" s="78">
        <v>976598</v>
      </c>
      <c r="X920" s="65">
        <f>IFERROR(W920/T907,"-")</f>
        <v>2.4378826673576427E-2</v>
      </c>
      <c r="Y920" s="78">
        <v>12</v>
      </c>
      <c r="Z920" s="65">
        <f>IFERROR(Y920/U907,"-")</f>
        <v>8.0536912751677847E-2</v>
      </c>
      <c r="AA920" s="192">
        <f t="shared" si="74"/>
        <v>81383.166666666672</v>
      </c>
      <c r="AB920" s="355"/>
      <c r="AC920" s="355"/>
      <c r="AD920" s="49" t="s">
        <v>119</v>
      </c>
      <c r="AE920" s="78">
        <v>482218</v>
      </c>
      <c r="AF920" s="65">
        <f>IFERROR(AE920/AB907,"-")</f>
        <v>6.2693529143407201E-3</v>
      </c>
      <c r="AG920" s="78">
        <v>8</v>
      </c>
      <c r="AH920" s="65">
        <f>IFERROR(AG920/AC907,"-")</f>
        <v>2.5974025974025976E-2</v>
      </c>
      <c r="AI920" s="81">
        <f t="shared" si="75"/>
        <v>60277.25</v>
      </c>
      <c r="AJ920" s="355"/>
      <c r="AK920" s="355"/>
      <c r="AL920" s="49" t="s">
        <v>119</v>
      </c>
      <c r="AM920" s="78">
        <v>6889585</v>
      </c>
      <c r="AN920" s="65">
        <f>IFERROR(AM920/AJ907,"-")</f>
        <v>1.2625968343196323E-2</v>
      </c>
      <c r="AO920" s="78">
        <v>105</v>
      </c>
      <c r="AP920" s="65">
        <f>IFERROR(AO920/AK907,"-")</f>
        <v>0.10552763819095477</v>
      </c>
      <c r="AQ920" s="81">
        <f t="shared" si="76"/>
        <v>65615.095238095237</v>
      </c>
      <c r="AR920" s="355"/>
      <c r="AS920" s="355"/>
      <c r="AT920" s="49" t="s">
        <v>119</v>
      </c>
      <c r="AU920" s="78">
        <v>6463503</v>
      </c>
      <c r="AV920" s="65">
        <f>IFERROR(AU920/AR907,"-")</f>
        <v>8.0120005295962748E-3</v>
      </c>
      <c r="AW920" s="81">
        <v>106</v>
      </c>
      <c r="AX920" s="65">
        <f>IFERROR(AW920/AS907,"-")</f>
        <v>7.4753173483779967E-2</v>
      </c>
      <c r="AY920" s="284">
        <f t="shared" si="77"/>
        <v>60976.443396226416</v>
      </c>
      <c r="AZ920" s="355"/>
      <c r="BA920" s="355"/>
      <c r="BB920" s="49" t="s">
        <v>119</v>
      </c>
      <c r="BC920" s="78">
        <v>6329029</v>
      </c>
      <c r="BD920" s="65">
        <f>IFERROR(BC920/AZ907,"-")</f>
        <v>3.0995065347670825E-2</v>
      </c>
      <c r="BE920" s="78">
        <v>72</v>
      </c>
      <c r="BF920" s="65">
        <f>IFERROR(BE920/BA907,"-")</f>
        <v>0.4044943820224719</v>
      </c>
      <c r="BG920" s="81">
        <f t="shared" si="78"/>
        <v>87903.180555555562</v>
      </c>
      <c r="BH920" s="355"/>
      <c r="BI920" s="355"/>
      <c r="BJ920" s="49" t="s">
        <v>119</v>
      </c>
      <c r="BK920" s="78">
        <v>7448014</v>
      </c>
      <c r="BL920" s="65">
        <f>IFERROR(BK920/BH907,"-")</f>
        <v>1.4223564062483648E-2</v>
      </c>
      <c r="BM920" s="78">
        <v>84</v>
      </c>
      <c r="BN920" s="65">
        <f>IFERROR(BM920/BI907,"-")</f>
        <v>5.9196617336152217E-2</v>
      </c>
      <c r="BO920" s="192">
        <f t="shared" si="79"/>
        <v>88666.833333333328</v>
      </c>
      <c r="BP920" s="286"/>
    </row>
    <row r="921" spans="2:68" s="10" customFormat="1" ht="13.15" customHeight="1">
      <c r="B921" s="379"/>
      <c r="C921" s="374"/>
      <c r="D921" s="355"/>
      <c r="E921" s="355"/>
      <c r="F921" s="49" t="s">
        <v>120</v>
      </c>
      <c r="G921" s="78">
        <v>997852</v>
      </c>
      <c r="H921" s="65">
        <f>IFERROR(G921/D907,"-")</f>
        <v>4.1894894051915221E-3</v>
      </c>
      <c r="I921" s="78">
        <v>32</v>
      </c>
      <c r="J921" s="65">
        <f>IFERROR(I921/E907,"-")</f>
        <v>9.696969696969697E-2</v>
      </c>
      <c r="K921" s="81">
        <f t="shared" si="72"/>
        <v>31182.875</v>
      </c>
      <c r="L921" s="355"/>
      <c r="M921" s="355"/>
      <c r="N921" s="49" t="s">
        <v>120</v>
      </c>
      <c r="O921" s="78">
        <v>9454854</v>
      </c>
      <c r="P921" s="65">
        <f>IFERROR(O921/L907,"-")</f>
        <v>6.3529511035669778E-3</v>
      </c>
      <c r="Q921" s="78">
        <v>230</v>
      </c>
      <c r="R921" s="65">
        <f>IFERROR(Q921/M907,"-")</f>
        <v>7.9337702656088305E-2</v>
      </c>
      <c r="S921" s="81">
        <f t="shared" si="73"/>
        <v>41108.060869565219</v>
      </c>
      <c r="T921" s="355"/>
      <c r="U921" s="355"/>
      <c r="V921" s="49" t="s">
        <v>120</v>
      </c>
      <c r="W921" s="78">
        <v>374146</v>
      </c>
      <c r="X921" s="65">
        <f>IFERROR(W921/T907,"-")</f>
        <v>9.3398107354427575E-3</v>
      </c>
      <c r="Y921" s="78">
        <v>6</v>
      </c>
      <c r="Z921" s="65">
        <f>IFERROR(Y921/U907,"-")</f>
        <v>4.0268456375838924E-2</v>
      </c>
      <c r="AA921" s="192">
        <f t="shared" si="74"/>
        <v>62357.666666666664</v>
      </c>
      <c r="AB921" s="355"/>
      <c r="AC921" s="355"/>
      <c r="AD921" s="49" t="s">
        <v>120</v>
      </c>
      <c r="AE921" s="78">
        <v>323413</v>
      </c>
      <c r="AF921" s="65">
        <f>IFERROR(AE921/AB907,"-")</f>
        <v>4.2047170244281116E-3</v>
      </c>
      <c r="AG921" s="78">
        <v>9</v>
      </c>
      <c r="AH921" s="65">
        <f>IFERROR(AG921/AC907,"-")</f>
        <v>2.922077922077922E-2</v>
      </c>
      <c r="AI921" s="81">
        <f t="shared" si="75"/>
        <v>35934.777777777781</v>
      </c>
      <c r="AJ921" s="355"/>
      <c r="AK921" s="355"/>
      <c r="AL921" s="49" t="s">
        <v>120</v>
      </c>
      <c r="AM921" s="78">
        <v>3183730</v>
      </c>
      <c r="AN921" s="65">
        <f>IFERROR(AM921/AJ907,"-")</f>
        <v>5.834556681321797E-3</v>
      </c>
      <c r="AO921" s="78">
        <v>94</v>
      </c>
      <c r="AP921" s="65">
        <f>IFERROR(AO921/AK907,"-")</f>
        <v>9.4472361809045224E-2</v>
      </c>
      <c r="AQ921" s="81">
        <f t="shared" si="76"/>
        <v>33869.468085106382</v>
      </c>
      <c r="AR921" s="355"/>
      <c r="AS921" s="355"/>
      <c r="AT921" s="49" t="s">
        <v>120</v>
      </c>
      <c r="AU921" s="78">
        <v>5316624</v>
      </c>
      <c r="AV921" s="65">
        <f>IFERROR(AU921/AR907,"-")</f>
        <v>6.5903573191911976E-3</v>
      </c>
      <c r="AW921" s="81">
        <v>117</v>
      </c>
      <c r="AX921" s="65">
        <f>IFERROR(AW921/AS907,"-")</f>
        <v>8.2510578279266569E-2</v>
      </c>
      <c r="AY921" s="284">
        <f t="shared" si="77"/>
        <v>45441.230769230766</v>
      </c>
      <c r="AZ921" s="355"/>
      <c r="BA921" s="355"/>
      <c r="BB921" s="49" t="s">
        <v>120</v>
      </c>
      <c r="BC921" s="78">
        <v>944589</v>
      </c>
      <c r="BD921" s="65">
        <f>IFERROR(BC921/AZ907,"-")</f>
        <v>4.6259225201355589E-3</v>
      </c>
      <c r="BE921" s="78">
        <v>27</v>
      </c>
      <c r="BF921" s="65">
        <f>IFERROR(BE921/BA907,"-")</f>
        <v>0.15168539325842698</v>
      </c>
      <c r="BG921" s="81">
        <f t="shared" si="78"/>
        <v>34984.777777777781</v>
      </c>
      <c r="BH921" s="355"/>
      <c r="BI921" s="355"/>
      <c r="BJ921" s="49" t="s">
        <v>120</v>
      </c>
      <c r="BK921" s="78">
        <v>1873139</v>
      </c>
      <c r="BL921" s="65">
        <f>IFERROR(BK921/BH907,"-")</f>
        <v>3.5771566171111597E-3</v>
      </c>
      <c r="BM921" s="78">
        <v>69</v>
      </c>
      <c r="BN921" s="65">
        <f>IFERROR(BM921/BI907,"-")</f>
        <v>4.8625792811839326E-2</v>
      </c>
      <c r="BO921" s="192">
        <f t="shared" si="79"/>
        <v>27146.942028985508</v>
      </c>
      <c r="BP921" s="286"/>
    </row>
    <row r="922" spans="2:68" s="10" customFormat="1" ht="13.15" customHeight="1">
      <c r="B922" s="379"/>
      <c r="C922" s="374"/>
      <c r="D922" s="355"/>
      <c r="E922" s="355"/>
      <c r="F922" s="50" t="s">
        <v>121</v>
      </c>
      <c r="G922" s="79">
        <v>342165</v>
      </c>
      <c r="H922" s="66">
        <f>IFERROR(G922/D907,"-")</f>
        <v>1.4365824213684567E-3</v>
      </c>
      <c r="I922" s="79">
        <v>29</v>
      </c>
      <c r="J922" s="66">
        <f>IFERROR(I922/E907,"-")</f>
        <v>8.7878787878787876E-2</v>
      </c>
      <c r="K922" s="82">
        <f t="shared" si="72"/>
        <v>11798.793103448275</v>
      </c>
      <c r="L922" s="355"/>
      <c r="M922" s="355"/>
      <c r="N922" s="50" t="s">
        <v>121</v>
      </c>
      <c r="O922" s="79">
        <v>4271407</v>
      </c>
      <c r="P922" s="66">
        <f>IFERROR(O922/L907,"-")</f>
        <v>2.8700643938482516E-3</v>
      </c>
      <c r="Q922" s="79">
        <v>177</v>
      </c>
      <c r="R922" s="66">
        <f>IFERROR(Q922/M907,"-")</f>
        <v>6.1055536391859261E-2</v>
      </c>
      <c r="S922" s="82">
        <f t="shared" si="73"/>
        <v>24132.242937853109</v>
      </c>
      <c r="T922" s="355"/>
      <c r="U922" s="355"/>
      <c r="V922" s="50" t="s">
        <v>121</v>
      </c>
      <c r="W922" s="79">
        <v>62663</v>
      </c>
      <c r="X922" s="66">
        <f>IFERROR(W922/T907,"-")</f>
        <v>1.5642571619502801E-3</v>
      </c>
      <c r="Y922" s="79">
        <v>8</v>
      </c>
      <c r="Z922" s="66">
        <f>IFERROR(Y922/U907,"-")</f>
        <v>5.3691275167785234E-2</v>
      </c>
      <c r="AA922" s="193">
        <f t="shared" si="74"/>
        <v>7832.875</v>
      </c>
      <c r="AB922" s="355"/>
      <c r="AC922" s="355"/>
      <c r="AD922" s="50" t="s">
        <v>121</v>
      </c>
      <c r="AE922" s="79">
        <v>201107</v>
      </c>
      <c r="AF922" s="66">
        <f>IFERROR(AE922/AB907,"-")</f>
        <v>2.6146074110554129E-3</v>
      </c>
      <c r="AG922" s="79">
        <v>11</v>
      </c>
      <c r="AH922" s="66">
        <f>IFERROR(AG922/AC907,"-")</f>
        <v>3.5714285714285712E-2</v>
      </c>
      <c r="AI922" s="82">
        <f t="shared" si="75"/>
        <v>18282.454545454544</v>
      </c>
      <c r="AJ922" s="355"/>
      <c r="AK922" s="355"/>
      <c r="AL922" s="50" t="s">
        <v>121</v>
      </c>
      <c r="AM922" s="79">
        <v>883448</v>
      </c>
      <c r="AN922" s="66">
        <f>IFERROR(AM922/AJ907,"-")</f>
        <v>1.6190215348036356E-3</v>
      </c>
      <c r="AO922" s="79">
        <v>79</v>
      </c>
      <c r="AP922" s="66">
        <f>IFERROR(AO922/AK907,"-")</f>
        <v>7.9396984924623118E-2</v>
      </c>
      <c r="AQ922" s="82">
        <f t="shared" si="76"/>
        <v>11182.886075949367</v>
      </c>
      <c r="AR922" s="355"/>
      <c r="AS922" s="355"/>
      <c r="AT922" s="50" t="s">
        <v>121</v>
      </c>
      <c r="AU922" s="79">
        <v>3085356</v>
      </c>
      <c r="AV922" s="66">
        <f>IFERROR(AU922/AR907,"-")</f>
        <v>3.8245319768541982E-3</v>
      </c>
      <c r="AW922" s="82">
        <v>73</v>
      </c>
      <c r="AX922" s="68">
        <f>IFERROR(AW922/AS907,"-")</f>
        <v>5.1480959097320173E-2</v>
      </c>
      <c r="AY922" s="285">
        <f t="shared" si="77"/>
        <v>42265.150684931505</v>
      </c>
      <c r="AZ922" s="355"/>
      <c r="BA922" s="355"/>
      <c r="BB922" s="50" t="s">
        <v>121</v>
      </c>
      <c r="BC922" s="79">
        <v>292990</v>
      </c>
      <c r="BD922" s="66">
        <f>IFERROR(BC922/AZ907,"-")</f>
        <v>1.4348558358974299E-3</v>
      </c>
      <c r="BE922" s="79">
        <v>26</v>
      </c>
      <c r="BF922" s="66">
        <f>IFERROR(BE922/BA907,"-")</f>
        <v>0.14606741573033707</v>
      </c>
      <c r="BG922" s="82">
        <f t="shared" si="78"/>
        <v>11268.846153846154</v>
      </c>
      <c r="BH922" s="355"/>
      <c r="BI922" s="355"/>
      <c r="BJ922" s="50" t="s">
        <v>121</v>
      </c>
      <c r="BK922" s="79">
        <v>286169</v>
      </c>
      <c r="BL922" s="66">
        <f>IFERROR(BK922/BH907,"-")</f>
        <v>5.4650046363995597E-4</v>
      </c>
      <c r="BM922" s="79">
        <v>48</v>
      </c>
      <c r="BN922" s="66">
        <f>IFERROR(BM922/BI907,"-")</f>
        <v>3.382663847780127E-2</v>
      </c>
      <c r="BO922" s="193">
        <f t="shared" si="79"/>
        <v>5961.854166666667</v>
      </c>
      <c r="BP922" s="286"/>
    </row>
    <row r="923" spans="2:68" s="10" customFormat="1" ht="13.15" customHeight="1">
      <c r="B923" s="380"/>
      <c r="C923" s="375"/>
      <c r="D923" s="356"/>
      <c r="E923" s="356"/>
      <c r="F923" s="51" t="s">
        <v>71</v>
      </c>
      <c r="G923" s="74">
        <f>SUM(G907:G922)</f>
        <v>66532538</v>
      </c>
      <c r="H923" s="66">
        <f>IFERROR(G923/D907,"-")</f>
        <v>0.27933737974319073</v>
      </c>
      <c r="I923" s="79">
        <v>294</v>
      </c>
      <c r="J923" s="66">
        <f>IFERROR(I923/E907,"-")</f>
        <v>0.89090909090909087</v>
      </c>
      <c r="K923" s="82">
        <f t="shared" si="72"/>
        <v>226301.14965986394</v>
      </c>
      <c r="L923" s="356"/>
      <c r="M923" s="356"/>
      <c r="N923" s="51" t="s">
        <v>71</v>
      </c>
      <c r="O923" s="74">
        <f>SUM(O907:O922)</f>
        <v>264946240</v>
      </c>
      <c r="P923" s="66">
        <f>IFERROR(O923/L907,"-")</f>
        <v>0.17802395550411687</v>
      </c>
      <c r="Q923" s="79">
        <v>2238</v>
      </c>
      <c r="R923" s="66">
        <f>IFERROR(Q923/M907,"-")</f>
        <v>0.77199034149706791</v>
      </c>
      <c r="S923" s="82">
        <f t="shared" si="73"/>
        <v>118385.27256478999</v>
      </c>
      <c r="T923" s="356"/>
      <c r="U923" s="356"/>
      <c r="V923" s="51" t="s">
        <v>71</v>
      </c>
      <c r="W923" s="74">
        <f>SUM(W907:W922)</f>
        <v>4000262</v>
      </c>
      <c r="X923" s="66">
        <f>IFERROR(W923/T907,"-")</f>
        <v>9.985858454235437E-2</v>
      </c>
      <c r="Y923" s="79">
        <v>63</v>
      </c>
      <c r="Z923" s="66">
        <f>IFERROR(Y923/U907,"-")</f>
        <v>0.42281879194630873</v>
      </c>
      <c r="AA923" s="193">
        <f t="shared" si="74"/>
        <v>63496.222222222219</v>
      </c>
      <c r="AB923" s="356"/>
      <c r="AC923" s="356"/>
      <c r="AD923" s="51" t="s">
        <v>71</v>
      </c>
      <c r="AE923" s="74">
        <f>SUM(AE907:AE922)</f>
        <v>6285080</v>
      </c>
      <c r="AF923" s="66">
        <f>IFERROR(AE923/AB907,"-")</f>
        <v>8.1712803368734835E-2</v>
      </c>
      <c r="AG923" s="79">
        <v>109</v>
      </c>
      <c r="AH923" s="66">
        <f>IFERROR(AG923/AC907,"-")</f>
        <v>0.35389610389610388</v>
      </c>
      <c r="AI923" s="82">
        <f t="shared" si="75"/>
        <v>57661.284403669728</v>
      </c>
      <c r="AJ923" s="356"/>
      <c r="AK923" s="356"/>
      <c r="AL923" s="51" t="s">
        <v>71</v>
      </c>
      <c r="AM923" s="74">
        <f>SUM(AM907:AM922)</f>
        <v>97066534</v>
      </c>
      <c r="AN923" s="66">
        <f>IFERROR(AM923/AJ907,"-")</f>
        <v>0.17788574862895074</v>
      </c>
      <c r="AO923" s="79">
        <v>862</v>
      </c>
      <c r="AP923" s="66">
        <f>IFERROR(AO923/AK907,"-")</f>
        <v>0.86633165829145731</v>
      </c>
      <c r="AQ923" s="82">
        <f t="shared" si="76"/>
        <v>112606.1879350348</v>
      </c>
      <c r="AR923" s="356"/>
      <c r="AS923" s="356"/>
      <c r="AT923" s="51" t="s">
        <v>71</v>
      </c>
      <c r="AU923" s="74">
        <f>SUM(AU907:AU922)</f>
        <v>149798666</v>
      </c>
      <c r="AV923" s="66">
        <f>IFERROR(AU923/AR907,"-")</f>
        <v>0.1856867694383085</v>
      </c>
      <c r="AW923" s="82">
        <v>1181</v>
      </c>
      <c r="AX923" s="153">
        <f>IFERROR(AW923/AS907,"-")</f>
        <v>0.83286318758815236</v>
      </c>
      <c r="AY923" s="288">
        <f t="shared" si="77"/>
        <v>126840.5300592718</v>
      </c>
      <c r="AZ923" s="356"/>
      <c r="BA923" s="356"/>
      <c r="BB923" s="51" t="s">
        <v>71</v>
      </c>
      <c r="BC923" s="74">
        <f>SUM(BC907:BC922)</f>
        <v>55211216</v>
      </c>
      <c r="BD923" s="66">
        <f>IFERROR(BC923/AZ907,"-")</f>
        <v>0.27038511718691272</v>
      </c>
      <c r="BE923" s="79">
        <v>164</v>
      </c>
      <c r="BF923" s="66">
        <f>IFERROR(BE923/BA907,"-")</f>
        <v>0.9213483146067416</v>
      </c>
      <c r="BG923" s="82">
        <f t="shared" si="78"/>
        <v>336653.75609756098</v>
      </c>
      <c r="BH923" s="356"/>
      <c r="BI923" s="356"/>
      <c r="BJ923" s="51" t="s">
        <v>71</v>
      </c>
      <c r="BK923" s="74">
        <f>SUM(BK907:BK922)</f>
        <v>73869833</v>
      </c>
      <c r="BL923" s="66">
        <f>IFERROR(BK923/BH907,"-")</f>
        <v>0.14107012983064596</v>
      </c>
      <c r="BM923" s="79">
        <v>908</v>
      </c>
      <c r="BN923" s="66">
        <f>IFERROR(BM923/BI907,"-")</f>
        <v>0.63988724453840728</v>
      </c>
      <c r="BO923" s="193">
        <f t="shared" si="79"/>
        <v>81354.441629955953</v>
      </c>
      <c r="BP923" s="286"/>
    </row>
    <row r="924" spans="2:68" s="10" customFormat="1" ht="13.15" customHeight="1">
      <c r="B924" s="378">
        <v>55</v>
      </c>
      <c r="C924" s="373" t="s">
        <v>16</v>
      </c>
      <c r="D924" s="354">
        <v>208127660</v>
      </c>
      <c r="E924" s="354">
        <v>287</v>
      </c>
      <c r="F924" s="47" t="s">
        <v>107</v>
      </c>
      <c r="G924" s="77">
        <v>2626936</v>
      </c>
      <c r="H924" s="64">
        <f>IFERROR(G924/D924,"-")</f>
        <v>1.2621753398851455E-2</v>
      </c>
      <c r="I924" s="77">
        <v>60</v>
      </c>
      <c r="J924" s="64">
        <f>IFERROR(I924/E924,"-")</f>
        <v>0.20905923344947736</v>
      </c>
      <c r="K924" s="80">
        <f t="shared" si="72"/>
        <v>43782.26666666667</v>
      </c>
      <c r="L924" s="354">
        <v>1480150580</v>
      </c>
      <c r="M924" s="354">
        <v>2719</v>
      </c>
      <c r="N924" s="47" t="s">
        <v>107</v>
      </c>
      <c r="O924" s="77">
        <v>26519089</v>
      </c>
      <c r="P924" s="64">
        <f>IFERROR(O924/L924,"-")</f>
        <v>1.7916480497545052E-2</v>
      </c>
      <c r="Q924" s="77">
        <v>455</v>
      </c>
      <c r="R924" s="64">
        <f>IFERROR(Q924/M924,"-")</f>
        <v>0.16734093416697315</v>
      </c>
      <c r="S924" s="80">
        <f t="shared" si="73"/>
        <v>58283.712087912085</v>
      </c>
      <c r="T924" s="354">
        <v>29706760</v>
      </c>
      <c r="U924" s="354">
        <v>117</v>
      </c>
      <c r="V924" s="47" t="s">
        <v>107</v>
      </c>
      <c r="W924" s="77">
        <v>193031</v>
      </c>
      <c r="X924" s="64">
        <f>IFERROR(W924/T924,"-")</f>
        <v>6.4978812903191061E-3</v>
      </c>
      <c r="Y924" s="77">
        <v>7</v>
      </c>
      <c r="Z924" s="64">
        <f>IFERROR(Y924/U924,"-")</f>
        <v>5.9829059829059832E-2</v>
      </c>
      <c r="AA924" s="191">
        <f t="shared" si="74"/>
        <v>27575.857142857141</v>
      </c>
      <c r="AB924" s="354">
        <v>75687230</v>
      </c>
      <c r="AC924" s="354">
        <v>254</v>
      </c>
      <c r="AD924" s="47" t="s">
        <v>107</v>
      </c>
      <c r="AE924" s="77">
        <v>1961113</v>
      </c>
      <c r="AF924" s="64">
        <f>IFERROR(AE924/AB924,"-")</f>
        <v>2.5910751390954591E-2</v>
      </c>
      <c r="AG924" s="77">
        <v>28</v>
      </c>
      <c r="AH924" s="64">
        <f>IFERROR(AG924/AC924,"-")</f>
        <v>0.11023622047244094</v>
      </c>
      <c r="AI924" s="80">
        <f t="shared" si="75"/>
        <v>70039.75</v>
      </c>
      <c r="AJ924" s="354">
        <v>596227560</v>
      </c>
      <c r="AK924" s="354">
        <v>988</v>
      </c>
      <c r="AL924" s="47" t="s">
        <v>107</v>
      </c>
      <c r="AM924" s="77">
        <v>10099802</v>
      </c>
      <c r="AN924" s="64">
        <f>IFERROR(AM924/AJ924,"-")</f>
        <v>1.6939508800968544E-2</v>
      </c>
      <c r="AO924" s="77">
        <v>193</v>
      </c>
      <c r="AP924" s="64">
        <f>IFERROR(AO924/AK924,"-")</f>
        <v>0.19534412955465588</v>
      </c>
      <c r="AQ924" s="80">
        <f t="shared" si="76"/>
        <v>52330.580310880832</v>
      </c>
      <c r="AR924" s="354">
        <v>771952470</v>
      </c>
      <c r="AS924" s="354">
        <v>1337</v>
      </c>
      <c r="AT924" s="47" t="s">
        <v>107</v>
      </c>
      <c r="AU924" s="77">
        <v>14177599</v>
      </c>
      <c r="AV924" s="64">
        <f>IFERROR(AU924/AR924,"-")</f>
        <v>1.8365896283743997E-2</v>
      </c>
      <c r="AW924" s="80">
        <v>221</v>
      </c>
      <c r="AX924" s="64">
        <f>IFERROR(AW924/AS924,"-")</f>
        <v>0.16529543754674644</v>
      </c>
      <c r="AY924" s="283">
        <f t="shared" si="77"/>
        <v>64152.031674208141</v>
      </c>
      <c r="AZ924" s="354">
        <v>186144580</v>
      </c>
      <c r="BA924" s="354">
        <v>176</v>
      </c>
      <c r="BB924" s="47" t="s">
        <v>107</v>
      </c>
      <c r="BC924" s="77">
        <v>8227180</v>
      </c>
      <c r="BD924" s="64">
        <f>IFERROR(BC924/AZ924,"-")</f>
        <v>4.4197795068757845E-2</v>
      </c>
      <c r="BE924" s="77">
        <v>59</v>
      </c>
      <c r="BF924" s="64">
        <f>IFERROR(BE924/BA924,"-")</f>
        <v>0.33522727272727271</v>
      </c>
      <c r="BG924" s="80">
        <f t="shared" si="78"/>
        <v>139443.72881355931</v>
      </c>
      <c r="BH924" s="354">
        <v>469248550</v>
      </c>
      <c r="BI924" s="354">
        <v>1149</v>
      </c>
      <c r="BJ924" s="47" t="s">
        <v>107</v>
      </c>
      <c r="BK924" s="77">
        <v>5781596</v>
      </c>
      <c r="BL924" s="64">
        <f>IFERROR(BK924/BH924,"-")</f>
        <v>1.2320967214496454E-2</v>
      </c>
      <c r="BM924" s="77">
        <v>127</v>
      </c>
      <c r="BN924" s="64">
        <f>IFERROR(BM924/BI924,"-")</f>
        <v>0.11053089643167972</v>
      </c>
      <c r="BO924" s="191">
        <f t="shared" si="79"/>
        <v>45524.377952755909</v>
      </c>
      <c r="BP924" s="286"/>
    </row>
    <row r="925" spans="2:68" s="10" customFormat="1" ht="13.15" customHeight="1">
      <c r="B925" s="379"/>
      <c r="C925" s="374"/>
      <c r="D925" s="355"/>
      <c r="E925" s="355"/>
      <c r="F925" s="48" t="s">
        <v>108</v>
      </c>
      <c r="G925" s="78">
        <v>1927047</v>
      </c>
      <c r="H925" s="65">
        <f>IFERROR(G925/D924,"-")</f>
        <v>9.2589663478655354E-3</v>
      </c>
      <c r="I925" s="78">
        <v>73</v>
      </c>
      <c r="J925" s="65">
        <f>IFERROR(I925/E924,"-")</f>
        <v>0.25435540069686413</v>
      </c>
      <c r="K925" s="81">
        <f t="shared" si="72"/>
        <v>26397.904109589042</v>
      </c>
      <c r="L925" s="355"/>
      <c r="M925" s="355"/>
      <c r="N925" s="48" t="s">
        <v>108</v>
      </c>
      <c r="O925" s="78">
        <v>35593150</v>
      </c>
      <c r="P925" s="65">
        <f>IFERROR(O925/L924,"-")</f>
        <v>2.404697905803611E-2</v>
      </c>
      <c r="Q925" s="78">
        <v>673</v>
      </c>
      <c r="R925" s="65">
        <f>IFERROR(Q925/M924,"-")</f>
        <v>0.24751746965796248</v>
      </c>
      <c r="S925" s="81">
        <f t="shared" si="73"/>
        <v>52887.295690936109</v>
      </c>
      <c r="T925" s="355"/>
      <c r="U925" s="355"/>
      <c r="V925" s="48" t="s">
        <v>108</v>
      </c>
      <c r="W925" s="78">
        <v>369773</v>
      </c>
      <c r="X925" s="65">
        <f>IFERROR(W925/T924,"-")</f>
        <v>1.2447436206439207E-2</v>
      </c>
      <c r="Y925" s="78">
        <v>25</v>
      </c>
      <c r="Z925" s="65">
        <f>IFERROR(Y925/U924,"-")</f>
        <v>0.21367521367521367</v>
      </c>
      <c r="AA925" s="192">
        <f t="shared" si="74"/>
        <v>14790.92</v>
      </c>
      <c r="AB925" s="355"/>
      <c r="AC925" s="355"/>
      <c r="AD925" s="48" t="s">
        <v>108</v>
      </c>
      <c r="AE925" s="78">
        <v>3834315</v>
      </c>
      <c r="AF925" s="65">
        <f>IFERROR(AE925/AB924,"-")</f>
        <v>5.0659999051359129E-2</v>
      </c>
      <c r="AG925" s="78">
        <v>40</v>
      </c>
      <c r="AH925" s="65">
        <f>IFERROR(AG925/AC924,"-")</f>
        <v>0.15748031496062992</v>
      </c>
      <c r="AI925" s="81">
        <f t="shared" si="75"/>
        <v>95857.875</v>
      </c>
      <c r="AJ925" s="355"/>
      <c r="AK925" s="355"/>
      <c r="AL925" s="48" t="s">
        <v>108</v>
      </c>
      <c r="AM925" s="78">
        <v>12081018</v>
      </c>
      <c r="AN925" s="65">
        <f>IFERROR(AM925/AJ924,"-")</f>
        <v>2.0262427989742707E-2</v>
      </c>
      <c r="AO925" s="78">
        <v>265</v>
      </c>
      <c r="AP925" s="65">
        <f>IFERROR(AO925/AK924,"-")</f>
        <v>0.26821862348178138</v>
      </c>
      <c r="AQ925" s="81">
        <f t="shared" si="76"/>
        <v>45588.747169811322</v>
      </c>
      <c r="AR925" s="355"/>
      <c r="AS925" s="355"/>
      <c r="AT925" s="48" t="s">
        <v>108</v>
      </c>
      <c r="AU925" s="78">
        <v>19280695</v>
      </c>
      <c r="AV925" s="65">
        <f>IFERROR(AU925/AR924,"-")</f>
        <v>2.4976531262345725E-2</v>
      </c>
      <c r="AW925" s="81">
        <v>341</v>
      </c>
      <c r="AX925" s="65">
        <f>IFERROR(AW925/AS924,"-")</f>
        <v>0.25504861630516079</v>
      </c>
      <c r="AY925" s="284">
        <f t="shared" si="77"/>
        <v>56541.627565982402</v>
      </c>
      <c r="AZ925" s="355"/>
      <c r="BA925" s="355"/>
      <c r="BB925" s="48" t="s">
        <v>108</v>
      </c>
      <c r="BC925" s="78">
        <v>1372947</v>
      </c>
      <c r="BD925" s="65">
        <f>IFERROR(BC925/AZ924,"-")</f>
        <v>7.3757022632622449E-3</v>
      </c>
      <c r="BE925" s="78">
        <v>59</v>
      </c>
      <c r="BF925" s="65">
        <f>IFERROR(BE925/BA924,"-")</f>
        <v>0.33522727272727271</v>
      </c>
      <c r="BG925" s="81">
        <f t="shared" si="78"/>
        <v>23270.288135593219</v>
      </c>
      <c r="BH925" s="355"/>
      <c r="BI925" s="355"/>
      <c r="BJ925" s="48" t="s">
        <v>108</v>
      </c>
      <c r="BK925" s="78">
        <v>12335928</v>
      </c>
      <c r="BL925" s="65">
        <f>IFERROR(BK925/BH924,"-")</f>
        <v>2.6288686454119036E-2</v>
      </c>
      <c r="BM925" s="78">
        <v>216</v>
      </c>
      <c r="BN925" s="65">
        <f>IFERROR(BM925/BI924,"-")</f>
        <v>0.18798955613577023</v>
      </c>
      <c r="BO925" s="192">
        <f t="shared" si="79"/>
        <v>57110.777777777781</v>
      </c>
      <c r="BP925" s="286"/>
    </row>
    <row r="926" spans="2:68" s="10" customFormat="1" ht="13.15" customHeight="1">
      <c r="B926" s="379"/>
      <c r="C926" s="374"/>
      <c r="D926" s="355"/>
      <c r="E926" s="355"/>
      <c r="F926" s="49" t="s">
        <v>109</v>
      </c>
      <c r="G926" s="78">
        <v>3314947</v>
      </c>
      <c r="H926" s="65">
        <f>IFERROR(G926/D924,"-")</f>
        <v>1.5927469707774547E-2</v>
      </c>
      <c r="I926" s="78">
        <v>98</v>
      </c>
      <c r="J926" s="65">
        <f>IFERROR(I926/E924,"-")</f>
        <v>0.34146341463414637</v>
      </c>
      <c r="K926" s="81">
        <f t="shared" si="72"/>
        <v>33825.989795918365</v>
      </c>
      <c r="L926" s="355"/>
      <c r="M926" s="355"/>
      <c r="N926" s="49" t="s">
        <v>109</v>
      </c>
      <c r="O926" s="78">
        <v>38919132</v>
      </c>
      <c r="P926" s="65">
        <f>IFERROR(O926/L924,"-")</f>
        <v>2.6294035570353931E-2</v>
      </c>
      <c r="Q926" s="78">
        <v>822</v>
      </c>
      <c r="R926" s="65">
        <f>IFERROR(Q926/M924,"-")</f>
        <v>0.30231702831923501</v>
      </c>
      <c r="S926" s="81">
        <f t="shared" si="73"/>
        <v>47346.875912408759</v>
      </c>
      <c r="T926" s="355"/>
      <c r="U926" s="355"/>
      <c r="V926" s="49" t="s">
        <v>109</v>
      </c>
      <c r="W926" s="78">
        <v>0</v>
      </c>
      <c r="X926" s="65">
        <f>IFERROR(W926/T924,"-")</f>
        <v>0</v>
      </c>
      <c r="Y926" s="78">
        <v>0</v>
      </c>
      <c r="Z926" s="65">
        <f>IFERROR(Y926/U924,"-")</f>
        <v>0</v>
      </c>
      <c r="AA926" s="192" t="str">
        <f t="shared" si="74"/>
        <v>-</v>
      </c>
      <c r="AB926" s="355"/>
      <c r="AC926" s="355"/>
      <c r="AD926" s="49" t="s">
        <v>109</v>
      </c>
      <c r="AE926" s="78">
        <v>0</v>
      </c>
      <c r="AF926" s="65">
        <f>IFERROR(AE926/AB924,"-")</f>
        <v>0</v>
      </c>
      <c r="AG926" s="78">
        <v>0</v>
      </c>
      <c r="AH926" s="65">
        <f>IFERROR(AG926/AC924,"-")</f>
        <v>0</v>
      </c>
      <c r="AI926" s="81" t="str">
        <f t="shared" si="75"/>
        <v>-</v>
      </c>
      <c r="AJ926" s="355"/>
      <c r="AK926" s="355"/>
      <c r="AL926" s="49" t="s">
        <v>109</v>
      </c>
      <c r="AM926" s="78">
        <v>18764619</v>
      </c>
      <c r="AN926" s="65">
        <f>IFERROR(AM926/AJ924,"-")</f>
        <v>3.1472243584312005E-2</v>
      </c>
      <c r="AO926" s="78">
        <v>370</v>
      </c>
      <c r="AP926" s="65">
        <f>IFERROR(AO926/AK924,"-")</f>
        <v>0.37449392712550605</v>
      </c>
      <c r="AQ926" s="81">
        <f t="shared" si="76"/>
        <v>50715.186486486484</v>
      </c>
      <c r="AR926" s="355"/>
      <c r="AS926" s="355"/>
      <c r="AT926" s="49" t="s">
        <v>109</v>
      </c>
      <c r="AU926" s="78">
        <v>20154513</v>
      </c>
      <c r="AV926" s="65">
        <f>IFERROR(AU926/AR924,"-")</f>
        <v>2.610848955506289E-2</v>
      </c>
      <c r="AW926" s="81">
        <v>452</v>
      </c>
      <c r="AX926" s="65">
        <f>IFERROR(AW926/AS924,"-")</f>
        <v>0.33807030665669408</v>
      </c>
      <c r="AY926" s="284">
        <f t="shared" si="77"/>
        <v>44589.630530973453</v>
      </c>
      <c r="AZ926" s="355"/>
      <c r="BA926" s="355"/>
      <c r="BB926" s="49" t="s">
        <v>109</v>
      </c>
      <c r="BC926" s="78">
        <v>2529482</v>
      </c>
      <c r="BD926" s="65">
        <f>IFERROR(BC926/AZ924,"-")</f>
        <v>1.3588802854211495E-2</v>
      </c>
      <c r="BE926" s="78">
        <v>48</v>
      </c>
      <c r="BF926" s="65">
        <f>IFERROR(BE926/BA924,"-")</f>
        <v>0.27272727272727271</v>
      </c>
      <c r="BG926" s="81">
        <f t="shared" si="78"/>
        <v>52697.541666666664</v>
      </c>
      <c r="BH926" s="355"/>
      <c r="BI926" s="355"/>
      <c r="BJ926" s="49" t="s">
        <v>109</v>
      </c>
      <c r="BK926" s="78">
        <v>7240064</v>
      </c>
      <c r="BL926" s="65">
        <f>IFERROR(BK926/BH924,"-")</f>
        <v>1.5429059929966751E-2</v>
      </c>
      <c r="BM926" s="78">
        <v>230</v>
      </c>
      <c r="BN926" s="65">
        <f>IFERROR(BM926/BI924,"-")</f>
        <v>0.20017406440382943</v>
      </c>
      <c r="BO926" s="192">
        <f t="shared" si="79"/>
        <v>31478.539130434783</v>
      </c>
      <c r="BP926" s="286"/>
    </row>
    <row r="927" spans="2:68" s="10" customFormat="1" ht="13.15" customHeight="1">
      <c r="B927" s="379"/>
      <c r="C927" s="374"/>
      <c r="D927" s="355"/>
      <c r="E927" s="355"/>
      <c r="F927" s="49" t="s">
        <v>110</v>
      </c>
      <c r="G927" s="78">
        <v>207099</v>
      </c>
      <c r="H927" s="65">
        <f>IFERROR(G927/D924,"-")</f>
        <v>9.9505755265782547E-4</v>
      </c>
      <c r="I927" s="78">
        <v>13</v>
      </c>
      <c r="J927" s="65">
        <f>IFERROR(I927/E924,"-")</f>
        <v>4.5296167247386762E-2</v>
      </c>
      <c r="K927" s="81">
        <f t="shared" si="72"/>
        <v>15930.692307692309</v>
      </c>
      <c r="L927" s="355"/>
      <c r="M927" s="355"/>
      <c r="N927" s="49" t="s">
        <v>110</v>
      </c>
      <c r="O927" s="78">
        <v>2504484</v>
      </c>
      <c r="P927" s="65">
        <f>IFERROR(O927/L924,"-")</f>
        <v>1.69204676459337E-3</v>
      </c>
      <c r="Q927" s="78">
        <v>85</v>
      </c>
      <c r="R927" s="65">
        <f>IFERROR(Q927/M924,"-")</f>
        <v>3.1261493196027952E-2</v>
      </c>
      <c r="S927" s="81">
        <f t="shared" si="73"/>
        <v>29464.517647058823</v>
      </c>
      <c r="T927" s="355"/>
      <c r="U927" s="355"/>
      <c r="V927" s="49" t="s">
        <v>110</v>
      </c>
      <c r="W927" s="78">
        <v>0</v>
      </c>
      <c r="X927" s="65">
        <f>IFERROR(W927/T924,"-")</f>
        <v>0</v>
      </c>
      <c r="Y927" s="78">
        <v>0</v>
      </c>
      <c r="Z927" s="65">
        <f>IFERROR(Y927/U924,"-")</f>
        <v>0</v>
      </c>
      <c r="AA927" s="192" t="str">
        <f t="shared" si="74"/>
        <v>-</v>
      </c>
      <c r="AB927" s="355"/>
      <c r="AC927" s="355"/>
      <c r="AD927" s="49" t="s">
        <v>110</v>
      </c>
      <c r="AE927" s="78">
        <v>0</v>
      </c>
      <c r="AF927" s="65">
        <f>IFERROR(AE927/AB924,"-")</f>
        <v>0</v>
      </c>
      <c r="AG927" s="78">
        <v>0</v>
      </c>
      <c r="AH927" s="65">
        <f>IFERROR(AG927/AC924,"-")</f>
        <v>0</v>
      </c>
      <c r="AI927" s="81" t="str">
        <f t="shared" si="75"/>
        <v>-</v>
      </c>
      <c r="AJ927" s="355"/>
      <c r="AK927" s="355"/>
      <c r="AL927" s="49" t="s">
        <v>110</v>
      </c>
      <c r="AM927" s="78">
        <v>828292</v>
      </c>
      <c r="AN927" s="65">
        <f>IFERROR(AM927/AJ924,"-")</f>
        <v>1.389221256394119E-3</v>
      </c>
      <c r="AO927" s="78">
        <v>40</v>
      </c>
      <c r="AP927" s="65">
        <f>IFERROR(AO927/AK924,"-")</f>
        <v>4.048582995951417E-2</v>
      </c>
      <c r="AQ927" s="81">
        <f t="shared" si="76"/>
        <v>20707.3</v>
      </c>
      <c r="AR927" s="355"/>
      <c r="AS927" s="355"/>
      <c r="AT927" s="49" t="s">
        <v>110</v>
      </c>
      <c r="AU927" s="78">
        <v>1676192</v>
      </c>
      <c r="AV927" s="65">
        <f>IFERROR(AU927/AR924,"-")</f>
        <v>2.1713668459406575E-3</v>
      </c>
      <c r="AW927" s="81">
        <v>45</v>
      </c>
      <c r="AX927" s="65">
        <f>IFERROR(AW927/AS924,"-")</f>
        <v>3.3657442034405384E-2</v>
      </c>
      <c r="AY927" s="284">
        <f t="shared" si="77"/>
        <v>37248.711111111108</v>
      </c>
      <c r="AZ927" s="355"/>
      <c r="BA927" s="355"/>
      <c r="BB927" s="49" t="s">
        <v>110</v>
      </c>
      <c r="BC927" s="78">
        <v>159254</v>
      </c>
      <c r="BD927" s="65">
        <f>IFERROR(BC927/AZ924,"-")</f>
        <v>8.5553928027343044E-4</v>
      </c>
      <c r="BE927" s="78">
        <v>9</v>
      </c>
      <c r="BF927" s="65">
        <f>IFERROR(BE927/BA924,"-")</f>
        <v>5.113636363636364E-2</v>
      </c>
      <c r="BG927" s="81">
        <f t="shared" si="78"/>
        <v>17694.888888888891</v>
      </c>
      <c r="BH927" s="355"/>
      <c r="BI927" s="355"/>
      <c r="BJ927" s="49" t="s">
        <v>110</v>
      </c>
      <c r="BK927" s="78">
        <v>230199</v>
      </c>
      <c r="BL927" s="65">
        <f>IFERROR(BK927/BH924,"-")</f>
        <v>4.9056944342182839E-4</v>
      </c>
      <c r="BM927" s="78">
        <v>20</v>
      </c>
      <c r="BN927" s="65">
        <f>IFERROR(BM927/BI924,"-")</f>
        <v>1.7406440382941687E-2</v>
      </c>
      <c r="BO927" s="192">
        <f t="shared" si="79"/>
        <v>11509.95</v>
      </c>
      <c r="BP927" s="286"/>
    </row>
    <row r="928" spans="2:68" s="10" customFormat="1" ht="13.15" customHeight="1">
      <c r="B928" s="379"/>
      <c r="C928" s="374"/>
      <c r="D928" s="355"/>
      <c r="E928" s="355"/>
      <c r="F928" s="49" t="s">
        <v>111</v>
      </c>
      <c r="G928" s="78">
        <v>4790236</v>
      </c>
      <c r="H928" s="65">
        <f>IFERROR(G928/D924,"-")</f>
        <v>2.3015854788354415E-2</v>
      </c>
      <c r="I928" s="78">
        <v>115</v>
      </c>
      <c r="J928" s="65">
        <f>IFERROR(I928/E924,"-")</f>
        <v>0.40069686411149824</v>
      </c>
      <c r="K928" s="81">
        <f t="shared" si="72"/>
        <v>41654.226086956522</v>
      </c>
      <c r="L928" s="355"/>
      <c r="M928" s="355"/>
      <c r="N928" s="49" t="s">
        <v>111</v>
      </c>
      <c r="O928" s="78">
        <v>48664109</v>
      </c>
      <c r="P928" s="65">
        <f>IFERROR(O928/L924,"-")</f>
        <v>3.2877809634746756E-2</v>
      </c>
      <c r="Q928" s="78">
        <v>912</v>
      </c>
      <c r="R928" s="65">
        <f>IFERROR(Q928/M924,"-")</f>
        <v>0.33541743287973519</v>
      </c>
      <c r="S928" s="81">
        <f t="shared" si="73"/>
        <v>53359.768640350878</v>
      </c>
      <c r="T928" s="355"/>
      <c r="U928" s="355"/>
      <c r="V928" s="49" t="s">
        <v>111</v>
      </c>
      <c r="W928" s="78">
        <v>0</v>
      </c>
      <c r="X928" s="65">
        <f>IFERROR(W928/T924,"-")</f>
        <v>0</v>
      </c>
      <c r="Y928" s="78">
        <v>0</v>
      </c>
      <c r="Z928" s="65">
        <f>IFERROR(Y928/U924,"-")</f>
        <v>0</v>
      </c>
      <c r="AA928" s="192" t="str">
        <f t="shared" si="74"/>
        <v>-</v>
      </c>
      <c r="AB928" s="355"/>
      <c r="AC928" s="355"/>
      <c r="AD928" s="49" t="s">
        <v>111</v>
      </c>
      <c r="AE928" s="78">
        <v>0</v>
      </c>
      <c r="AF928" s="65">
        <f>IFERROR(AE928/AB924,"-")</f>
        <v>0</v>
      </c>
      <c r="AG928" s="78">
        <v>0</v>
      </c>
      <c r="AH928" s="65">
        <f>IFERROR(AG928/AC924,"-")</f>
        <v>0</v>
      </c>
      <c r="AI928" s="81" t="str">
        <f t="shared" si="75"/>
        <v>-</v>
      </c>
      <c r="AJ928" s="355"/>
      <c r="AK928" s="355"/>
      <c r="AL928" s="49" t="s">
        <v>111</v>
      </c>
      <c r="AM928" s="78">
        <v>19080282</v>
      </c>
      <c r="AN928" s="65">
        <f>IFERROR(AM928/AJ924,"-")</f>
        <v>3.200167734614616E-2</v>
      </c>
      <c r="AO928" s="78">
        <v>415</v>
      </c>
      <c r="AP928" s="65">
        <f>IFERROR(AO928/AK924,"-")</f>
        <v>0.42004048582995951</v>
      </c>
      <c r="AQ928" s="81">
        <f t="shared" si="76"/>
        <v>45976.583132530119</v>
      </c>
      <c r="AR928" s="355"/>
      <c r="AS928" s="355"/>
      <c r="AT928" s="49" t="s">
        <v>111</v>
      </c>
      <c r="AU928" s="78">
        <v>29583827</v>
      </c>
      <c r="AV928" s="65">
        <f>IFERROR(AU928/AR924,"-")</f>
        <v>3.8323378899221605E-2</v>
      </c>
      <c r="AW928" s="81">
        <v>497</v>
      </c>
      <c r="AX928" s="65">
        <f>IFERROR(AW928/AS924,"-")</f>
        <v>0.37172774869109948</v>
      </c>
      <c r="AY928" s="284">
        <f t="shared" si="77"/>
        <v>59524.802816901407</v>
      </c>
      <c r="AZ928" s="355"/>
      <c r="BA928" s="355"/>
      <c r="BB928" s="49" t="s">
        <v>111</v>
      </c>
      <c r="BC928" s="78">
        <v>5014357</v>
      </c>
      <c r="BD928" s="65">
        <f>IFERROR(BC928/AZ924,"-")</f>
        <v>2.693796939991484E-2</v>
      </c>
      <c r="BE928" s="78">
        <v>52</v>
      </c>
      <c r="BF928" s="65">
        <f>IFERROR(BE928/BA924,"-")</f>
        <v>0.29545454545454547</v>
      </c>
      <c r="BG928" s="81">
        <f t="shared" si="78"/>
        <v>96429.942307692312</v>
      </c>
      <c r="BH928" s="355"/>
      <c r="BI928" s="355"/>
      <c r="BJ928" s="49" t="s">
        <v>111</v>
      </c>
      <c r="BK928" s="78">
        <v>11865279</v>
      </c>
      <c r="BL928" s="65">
        <f>IFERROR(BK928/BH924,"-")</f>
        <v>2.5285702001636445E-2</v>
      </c>
      <c r="BM928" s="78">
        <v>281</v>
      </c>
      <c r="BN928" s="65">
        <f>IFERROR(BM928/BI924,"-")</f>
        <v>0.24456048738033073</v>
      </c>
      <c r="BO928" s="192">
        <f t="shared" si="79"/>
        <v>42225.192170818504</v>
      </c>
      <c r="BP928" s="286"/>
    </row>
    <row r="929" spans="2:68" s="10" customFormat="1" ht="13.15" customHeight="1">
      <c r="B929" s="379"/>
      <c r="C929" s="374"/>
      <c r="D929" s="355"/>
      <c r="E929" s="355"/>
      <c r="F929" s="49" t="s">
        <v>112</v>
      </c>
      <c r="G929" s="78">
        <v>9645094</v>
      </c>
      <c r="H929" s="65">
        <f>IFERROR(G929/D924,"-")</f>
        <v>4.6342201704473111E-2</v>
      </c>
      <c r="I929" s="78">
        <v>120</v>
      </c>
      <c r="J929" s="65">
        <f>IFERROR(I929/E924,"-")</f>
        <v>0.41811846689895471</v>
      </c>
      <c r="K929" s="81">
        <f t="shared" si="72"/>
        <v>80375.78333333334</v>
      </c>
      <c r="L929" s="355"/>
      <c r="M929" s="355"/>
      <c r="N929" s="49" t="s">
        <v>112</v>
      </c>
      <c r="O929" s="78">
        <v>62304934</v>
      </c>
      <c r="P929" s="65">
        <f>IFERROR(O929/L924,"-")</f>
        <v>4.2093645634351605E-2</v>
      </c>
      <c r="Q929" s="78">
        <v>1035</v>
      </c>
      <c r="R929" s="65">
        <f>IFERROR(Q929/M924,"-")</f>
        <v>0.38065465244575214</v>
      </c>
      <c r="S929" s="81">
        <f t="shared" si="73"/>
        <v>60198.003864734303</v>
      </c>
      <c r="T929" s="355"/>
      <c r="U929" s="355"/>
      <c r="V929" s="49" t="s">
        <v>112</v>
      </c>
      <c r="W929" s="78">
        <v>0</v>
      </c>
      <c r="X929" s="65">
        <f>IFERROR(W929/T924,"-")</f>
        <v>0</v>
      </c>
      <c r="Y929" s="78">
        <v>0</v>
      </c>
      <c r="Z929" s="65">
        <f>IFERROR(Y929/U924,"-")</f>
        <v>0</v>
      </c>
      <c r="AA929" s="192" t="str">
        <f t="shared" si="74"/>
        <v>-</v>
      </c>
      <c r="AB929" s="355"/>
      <c r="AC929" s="355"/>
      <c r="AD929" s="49" t="s">
        <v>112</v>
      </c>
      <c r="AE929" s="78">
        <v>0</v>
      </c>
      <c r="AF929" s="65">
        <f>IFERROR(AE929/AB924,"-")</f>
        <v>0</v>
      </c>
      <c r="AG929" s="78">
        <v>0</v>
      </c>
      <c r="AH929" s="65">
        <f>IFERROR(AG929/AC924,"-")</f>
        <v>0</v>
      </c>
      <c r="AI929" s="81" t="str">
        <f t="shared" si="75"/>
        <v>-</v>
      </c>
      <c r="AJ929" s="355"/>
      <c r="AK929" s="355"/>
      <c r="AL929" s="49" t="s">
        <v>112</v>
      </c>
      <c r="AM929" s="78">
        <v>30181761</v>
      </c>
      <c r="AN929" s="65">
        <f>IFERROR(AM929/AJ924,"-")</f>
        <v>5.0621210800788879E-2</v>
      </c>
      <c r="AO929" s="78">
        <v>467</v>
      </c>
      <c r="AP929" s="65">
        <f>IFERROR(AO929/AK924,"-")</f>
        <v>0.47267206477732793</v>
      </c>
      <c r="AQ929" s="81">
        <f t="shared" si="76"/>
        <v>64629.038543897215</v>
      </c>
      <c r="AR929" s="355"/>
      <c r="AS929" s="355"/>
      <c r="AT929" s="49" t="s">
        <v>112</v>
      </c>
      <c r="AU929" s="78">
        <v>32123173</v>
      </c>
      <c r="AV929" s="65">
        <f>IFERROR(AU929/AR924,"-")</f>
        <v>4.1612889715865541E-2</v>
      </c>
      <c r="AW929" s="81">
        <v>568</v>
      </c>
      <c r="AX929" s="65">
        <f>IFERROR(AW929/AS924,"-")</f>
        <v>0.42483171278982795</v>
      </c>
      <c r="AY929" s="284">
        <f t="shared" si="77"/>
        <v>56554.882042253521</v>
      </c>
      <c r="AZ929" s="355"/>
      <c r="BA929" s="355"/>
      <c r="BB929" s="49" t="s">
        <v>112</v>
      </c>
      <c r="BC929" s="78">
        <v>6510508</v>
      </c>
      <c r="BD929" s="65">
        <f>IFERROR(BC929/AZ924,"-")</f>
        <v>3.4975544278538759E-2</v>
      </c>
      <c r="BE929" s="78">
        <v>76</v>
      </c>
      <c r="BF929" s="65">
        <f>IFERROR(BE929/BA924,"-")</f>
        <v>0.43181818181818182</v>
      </c>
      <c r="BG929" s="81">
        <f t="shared" si="78"/>
        <v>85664.578947368427</v>
      </c>
      <c r="BH929" s="355"/>
      <c r="BI929" s="355"/>
      <c r="BJ929" s="49" t="s">
        <v>112</v>
      </c>
      <c r="BK929" s="78">
        <v>18586444</v>
      </c>
      <c r="BL929" s="65">
        <f>IFERROR(BK929/BH924,"-")</f>
        <v>3.9608953506622448E-2</v>
      </c>
      <c r="BM929" s="78">
        <v>342</v>
      </c>
      <c r="BN929" s="65">
        <f>IFERROR(BM929/BI924,"-")</f>
        <v>0.29765013054830286</v>
      </c>
      <c r="BO929" s="192">
        <f t="shared" si="79"/>
        <v>54346.327485380119</v>
      </c>
      <c r="BP929" s="286"/>
    </row>
    <row r="930" spans="2:68" s="10" customFormat="1" ht="13.15" customHeight="1">
      <c r="B930" s="379"/>
      <c r="C930" s="374"/>
      <c r="D930" s="355"/>
      <c r="E930" s="355"/>
      <c r="F930" s="49" t="s">
        <v>113</v>
      </c>
      <c r="G930" s="78">
        <v>6824265</v>
      </c>
      <c r="H930" s="65">
        <f>IFERROR(G930/D924,"-")</f>
        <v>3.2788842194257123E-2</v>
      </c>
      <c r="I930" s="78">
        <v>51</v>
      </c>
      <c r="J930" s="65">
        <f>IFERROR(I930/E924,"-")</f>
        <v>0.17770034843205576</v>
      </c>
      <c r="K930" s="81">
        <f t="shared" si="72"/>
        <v>133809.11764705883</v>
      </c>
      <c r="L930" s="355"/>
      <c r="M930" s="355"/>
      <c r="N930" s="49" t="s">
        <v>113</v>
      </c>
      <c r="O930" s="78">
        <v>41256994</v>
      </c>
      <c r="P930" s="65">
        <f>IFERROR(O930/L924,"-")</f>
        <v>2.7873511355851376E-2</v>
      </c>
      <c r="Q930" s="78">
        <v>249</v>
      </c>
      <c r="R930" s="65">
        <f>IFERROR(Q930/M924,"-")</f>
        <v>9.157778595071718E-2</v>
      </c>
      <c r="S930" s="81">
        <f t="shared" si="73"/>
        <v>165690.7389558233</v>
      </c>
      <c r="T930" s="355"/>
      <c r="U930" s="355"/>
      <c r="V930" s="49" t="s">
        <v>113</v>
      </c>
      <c r="W930" s="78">
        <v>21742</v>
      </c>
      <c r="X930" s="65">
        <f>IFERROR(W930/T924,"-")</f>
        <v>7.3188728760726512E-4</v>
      </c>
      <c r="Y930" s="78">
        <v>3</v>
      </c>
      <c r="Z930" s="65">
        <f>IFERROR(Y930/U924,"-")</f>
        <v>2.564102564102564E-2</v>
      </c>
      <c r="AA930" s="192">
        <f t="shared" si="74"/>
        <v>7247.333333333333</v>
      </c>
      <c r="AB930" s="355"/>
      <c r="AC930" s="355"/>
      <c r="AD930" s="49" t="s">
        <v>113</v>
      </c>
      <c r="AE930" s="78">
        <v>1140462</v>
      </c>
      <c r="AF930" s="65">
        <f>IFERROR(AE930/AB924,"-")</f>
        <v>1.5068090086002619E-2</v>
      </c>
      <c r="AG930" s="78">
        <v>4</v>
      </c>
      <c r="AH930" s="65">
        <f>IFERROR(AG930/AC924,"-")</f>
        <v>1.5748031496062992E-2</v>
      </c>
      <c r="AI930" s="81">
        <f t="shared" si="75"/>
        <v>285115.5</v>
      </c>
      <c r="AJ930" s="355"/>
      <c r="AK930" s="355"/>
      <c r="AL930" s="49" t="s">
        <v>113</v>
      </c>
      <c r="AM930" s="78">
        <v>27511215</v>
      </c>
      <c r="AN930" s="65">
        <f>IFERROR(AM930/AJ924,"-")</f>
        <v>4.614213908528482E-2</v>
      </c>
      <c r="AO930" s="78">
        <v>126</v>
      </c>
      <c r="AP930" s="65">
        <f>IFERROR(AO930/AK924,"-")</f>
        <v>0.12753036437246965</v>
      </c>
      <c r="AQ930" s="81">
        <f t="shared" si="76"/>
        <v>218342.97619047618</v>
      </c>
      <c r="AR930" s="355"/>
      <c r="AS930" s="355"/>
      <c r="AT930" s="49" t="s">
        <v>113</v>
      </c>
      <c r="AU930" s="78">
        <v>12583137</v>
      </c>
      <c r="AV930" s="65">
        <f>IFERROR(AU930/AR924,"-")</f>
        <v>1.6300403831857678E-2</v>
      </c>
      <c r="AW930" s="81">
        <v>115</v>
      </c>
      <c r="AX930" s="65">
        <f>IFERROR(AW930/AS924,"-")</f>
        <v>8.6013462976813768E-2</v>
      </c>
      <c r="AY930" s="284">
        <f t="shared" si="77"/>
        <v>109418.58260869565</v>
      </c>
      <c r="AZ930" s="355"/>
      <c r="BA930" s="355"/>
      <c r="BB930" s="49" t="s">
        <v>113</v>
      </c>
      <c r="BC930" s="78">
        <v>13829562</v>
      </c>
      <c r="BD930" s="65">
        <f>IFERROR(BC930/AZ924,"-")</f>
        <v>7.4294733695711157E-2</v>
      </c>
      <c r="BE930" s="78">
        <v>37</v>
      </c>
      <c r="BF930" s="65">
        <f>IFERROR(BE930/BA924,"-")</f>
        <v>0.21022727272727273</v>
      </c>
      <c r="BG930" s="81">
        <f t="shared" si="78"/>
        <v>373771.94594594592</v>
      </c>
      <c r="BH930" s="355"/>
      <c r="BI930" s="355"/>
      <c r="BJ930" s="49" t="s">
        <v>113</v>
      </c>
      <c r="BK930" s="78">
        <v>2649953</v>
      </c>
      <c r="BL930" s="65">
        <f>IFERROR(BK930/BH924,"-")</f>
        <v>5.6472268268063907E-3</v>
      </c>
      <c r="BM930" s="78">
        <v>46</v>
      </c>
      <c r="BN930" s="65">
        <f>IFERROR(BM930/BI924,"-")</f>
        <v>4.0034812880765887E-2</v>
      </c>
      <c r="BO930" s="192">
        <f t="shared" si="79"/>
        <v>57607.67391304348</v>
      </c>
      <c r="BP930" s="286"/>
    </row>
    <row r="931" spans="2:68" s="10" customFormat="1" ht="13.15" customHeight="1">
      <c r="B931" s="379"/>
      <c r="C931" s="374"/>
      <c r="D931" s="355"/>
      <c r="E931" s="355"/>
      <c r="F931" s="49" t="s">
        <v>123</v>
      </c>
      <c r="G931" s="78">
        <v>0</v>
      </c>
      <c r="H931" s="65">
        <f>IFERROR(G931/D924,"-")</f>
        <v>0</v>
      </c>
      <c r="I931" s="78">
        <v>0</v>
      </c>
      <c r="J931" s="65">
        <f>IFERROR(I931/E924,"-")</f>
        <v>0</v>
      </c>
      <c r="K931" s="81" t="str">
        <f t="shared" si="72"/>
        <v>-</v>
      </c>
      <c r="L931" s="355"/>
      <c r="M931" s="355"/>
      <c r="N931" s="49" t="s">
        <v>123</v>
      </c>
      <c r="O931" s="78">
        <v>0</v>
      </c>
      <c r="P931" s="65">
        <f>IFERROR(O931/L924,"-")</f>
        <v>0</v>
      </c>
      <c r="Q931" s="78">
        <v>0</v>
      </c>
      <c r="R931" s="65">
        <f>IFERROR(Q931/M924,"-")</f>
        <v>0</v>
      </c>
      <c r="S931" s="81" t="str">
        <f t="shared" si="73"/>
        <v>-</v>
      </c>
      <c r="T931" s="355"/>
      <c r="U931" s="355"/>
      <c r="V931" s="49" t="s">
        <v>123</v>
      </c>
      <c r="W931" s="78">
        <v>0</v>
      </c>
      <c r="X931" s="65">
        <f>IFERROR(W931/T924,"-")</f>
        <v>0</v>
      </c>
      <c r="Y931" s="78">
        <v>0</v>
      </c>
      <c r="Z931" s="65">
        <f>IFERROR(Y931/U924,"-")</f>
        <v>0</v>
      </c>
      <c r="AA931" s="192" t="str">
        <f t="shared" si="74"/>
        <v>-</v>
      </c>
      <c r="AB931" s="355"/>
      <c r="AC931" s="355"/>
      <c r="AD931" s="49" t="s">
        <v>123</v>
      </c>
      <c r="AE931" s="78">
        <v>0</v>
      </c>
      <c r="AF931" s="65">
        <f>IFERROR(AE931/AB924,"-")</f>
        <v>0</v>
      </c>
      <c r="AG931" s="78">
        <v>0</v>
      </c>
      <c r="AH931" s="65">
        <f>IFERROR(AG931/AC924,"-")</f>
        <v>0</v>
      </c>
      <c r="AI931" s="81" t="str">
        <f t="shared" si="75"/>
        <v>-</v>
      </c>
      <c r="AJ931" s="355"/>
      <c r="AK931" s="355"/>
      <c r="AL931" s="49" t="s">
        <v>123</v>
      </c>
      <c r="AM931" s="78">
        <v>0</v>
      </c>
      <c r="AN931" s="65">
        <f>IFERROR(AM931/AJ924,"-")</f>
        <v>0</v>
      </c>
      <c r="AO931" s="78">
        <v>0</v>
      </c>
      <c r="AP931" s="65">
        <f>IFERROR(AO931/AK924,"-")</f>
        <v>0</v>
      </c>
      <c r="AQ931" s="81" t="str">
        <f t="shared" si="76"/>
        <v>-</v>
      </c>
      <c r="AR931" s="355"/>
      <c r="AS931" s="355"/>
      <c r="AT931" s="49" t="s">
        <v>123</v>
      </c>
      <c r="AU931" s="78">
        <v>0</v>
      </c>
      <c r="AV931" s="65">
        <f>IFERROR(AU931/AR924,"-")</f>
        <v>0</v>
      </c>
      <c r="AW931" s="81">
        <v>0</v>
      </c>
      <c r="AX931" s="65">
        <f>IFERROR(AW931/AS924,"-")</f>
        <v>0</v>
      </c>
      <c r="AY931" s="284" t="str">
        <f t="shared" si="77"/>
        <v>-</v>
      </c>
      <c r="AZ931" s="355"/>
      <c r="BA931" s="355"/>
      <c r="BB931" s="49" t="s">
        <v>123</v>
      </c>
      <c r="BC931" s="78">
        <v>0</v>
      </c>
      <c r="BD931" s="65">
        <f>IFERROR(BC931/AZ924,"-")</f>
        <v>0</v>
      </c>
      <c r="BE931" s="78">
        <v>0</v>
      </c>
      <c r="BF931" s="65">
        <f>IFERROR(BE931/BA924,"-")</f>
        <v>0</v>
      </c>
      <c r="BG931" s="81" t="str">
        <f t="shared" si="78"/>
        <v>-</v>
      </c>
      <c r="BH931" s="355"/>
      <c r="BI931" s="355"/>
      <c r="BJ931" s="49" t="s">
        <v>123</v>
      </c>
      <c r="BK931" s="78">
        <v>0</v>
      </c>
      <c r="BL931" s="65">
        <f>IFERROR(BK931/BH924,"-")</f>
        <v>0</v>
      </c>
      <c r="BM931" s="78">
        <v>0</v>
      </c>
      <c r="BN931" s="65">
        <f>IFERROR(BM931/BI924,"-")</f>
        <v>0</v>
      </c>
      <c r="BO931" s="192" t="str">
        <f t="shared" si="79"/>
        <v>-</v>
      </c>
      <c r="BP931" s="286"/>
    </row>
    <row r="932" spans="2:68" s="10" customFormat="1" ht="13.15" customHeight="1">
      <c r="B932" s="379"/>
      <c r="C932" s="374"/>
      <c r="D932" s="355"/>
      <c r="E932" s="355"/>
      <c r="F932" s="49" t="s">
        <v>114</v>
      </c>
      <c r="G932" s="78">
        <v>106648</v>
      </c>
      <c r="H932" s="65">
        <f>IFERROR(G932/D924,"-")</f>
        <v>5.124162737427596E-4</v>
      </c>
      <c r="I932" s="78">
        <v>5</v>
      </c>
      <c r="J932" s="65">
        <f>IFERROR(I932/E924,"-")</f>
        <v>1.7421602787456445E-2</v>
      </c>
      <c r="K932" s="81">
        <f t="shared" si="72"/>
        <v>21329.599999999999</v>
      </c>
      <c r="L932" s="355"/>
      <c r="M932" s="355"/>
      <c r="N932" s="49" t="s">
        <v>114</v>
      </c>
      <c r="O932" s="78">
        <v>606648</v>
      </c>
      <c r="P932" s="65">
        <f>IFERROR(O932/L924,"-")</f>
        <v>4.0985559725957072E-4</v>
      </c>
      <c r="Q932" s="78">
        <v>13</v>
      </c>
      <c r="R932" s="65">
        <f>IFERROR(Q932/M924,"-")</f>
        <v>4.7811695476278043E-3</v>
      </c>
      <c r="S932" s="81">
        <f t="shared" si="73"/>
        <v>46665.230769230766</v>
      </c>
      <c r="T932" s="355"/>
      <c r="U932" s="355"/>
      <c r="V932" s="49" t="s">
        <v>114</v>
      </c>
      <c r="W932" s="78">
        <v>0</v>
      </c>
      <c r="X932" s="65">
        <f>IFERROR(W932/T924,"-")</f>
        <v>0</v>
      </c>
      <c r="Y932" s="78">
        <v>0</v>
      </c>
      <c r="Z932" s="65">
        <f>IFERROR(Y932/U924,"-")</f>
        <v>0</v>
      </c>
      <c r="AA932" s="192" t="str">
        <f t="shared" si="74"/>
        <v>-</v>
      </c>
      <c r="AB932" s="355"/>
      <c r="AC932" s="355"/>
      <c r="AD932" s="49" t="s">
        <v>114</v>
      </c>
      <c r="AE932" s="78">
        <v>0</v>
      </c>
      <c r="AF932" s="65">
        <f>IFERROR(AE932/AB924,"-")</f>
        <v>0</v>
      </c>
      <c r="AG932" s="78">
        <v>0</v>
      </c>
      <c r="AH932" s="65">
        <f>IFERROR(AG932/AC924,"-")</f>
        <v>0</v>
      </c>
      <c r="AI932" s="81" t="str">
        <f t="shared" si="75"/>
        <v>-</v>
      </c>
      <c r="AJ932" s="355"/>
      <c r="AK932" s="355"/>
      <c r="AL932" s="49" t="s">
        <v>114</v>
      </c>
      <c r="AM932" s="78">
        <v>486799</v>
      </c>
      <c r="AN932" s="65">
        <f>IFERROR(AM932/AJ924,"-")</f>
        <v>8.1646510939547981E-4</v>
      </c>
      <c r="AO932" s="78">
        <v>6</v>
      </c>
      <c r="AP932" s="65">
        <f>IFERROR(AO932/AK924,"-")</f>
        <v>6.0728744939271256E-3</v>
      </c>
      <c r="AQ932" s="81">
        <f t="shared" si="76"/>
        <v>81133.166666666672</v>
      </c>
      <c r="AR932" s="355"/>
      <c r="AS932" s="355"/>
      <c r="AT932" s="49" t="s">
        <v>114</v>
      </c>
      <c r="AU932" s="78">
        <v>119849</v>
      </c>
      <c r="AV932" s="65">
        <f>IFERROR(AU932/AR924,"-")</f>
        <v>1.5525437725459962E-4</v>
      </c>
      <c r="AW932" s="81">
        <v>7</v>
      </c>
      <c r="AX932" s="65">
        <f>IFERROR(AW932/AS924,"-")</f>
        <v>5.235602094240838E-3</v>
      </c>
      <c r="AY932" s="284">
        <f t="shared" si="77"/>
        <v>17121.285714285714</v>
      </c>
      <c r="AZ932" s="355"/>
      <c r="BA932" s="355"/>
      <c r="BB932" s="49" t="s">
        <v>114</v>
      </c>
      <c r="BC932" s="78">
        <v>9955</v>
      </c>
      <c r="BD932" s="65">
        <f>IFERROR(BC932/AZ924,"-")</f>
        <v>5.3479934790473084E-5</v>
      </c>
      <c r="BE932" s="78">
        <v>2</v>
      </c>
      <c r="BF932" s="65">
        <f>IFERROR(BE932/BA924,"-")</f>
        <v>1.1363636363636364E-2</v>
      </c>
      <c r="BG932" s="81">
        <f t="shared" si="78"/>
        <v>4977.5</v>
      </c>
      <c r="BH932" s="355"/>
      <c r="BI932" s="355"/>
      <c r="BJ932" s="49" t="s">
        <v>114</v>
      </c>
      <c r="BK932" s="78">
        <v>31725</v>
      </c>
      <c r="BL932" s="65">
        <f>IFERROR(BK932/BH924,"-")</f>
        <v>6.760809383428036E-5</v>
      </c>
      <c r="BM932" s="78">
        <v>2</v>
      </c>
      <c r="BN932" s="65">
        <f>IFERROR(BM932/BI924,"-")</f>
        <v>1.7406440382941688E-3</v>
      </c>
      <c r="BO932" s="192">
        <f t="shared" si="79"/>
        <v>15862.5</v>
      </c>
      <c r="BP932" s="286"/>
    </row>
    <row r="933" spans="2:68" s="10" customFormat="1" ht="13.15" customHeight="1">
      <c r="B933" s="379"/>
      <c r="C933" s="374"/>
      <c r="D933" s="355"/>
      <c r="E933" s="355"/>
      <c r="F933" s="49" t="s">
        <v>115</v>
      </c>
      <c r="G933" s="78">
        <v>207420</v>
      </c>
      <c r="H933" s="65">
        <f>IFERROR(G933/D924,"-")</f>
        <v>9.9659987528808044E-4</v>
      </c>
      <c r="I933" s="78">
        <v>19</v>
      </c>
      <c r="J933" s="65">
        <f>IFERROR(I933/E924,"-")</f>
        <v>6.6202090592334492E-2</v>
      </c>
      <c r="K933" s="81">
        <f t="shared" ref="K933:K996" si="80">IFERROR(G933/I933,"-")</f>
        <v>10916.842105263158</v>
      </c>
      <c r="L933" s="355"/>
      <c r="M933" s="355"/>
      <c r="N933" s="49" t="s">
        <v>115</v>
      </c>
      <c r="O933" s="78">
        <v>1095895</v>
      </c>
      <c r="P933" s="65">
        <f>IFERROR(O933/L924,"-")</f>
        <v>7.4039426448084761E-4</v>
      </c>
      <c r="Q933" s="78">
        <v>70</v>
      </c>
      <c r="R933" s="65">
        <f>IFERROR(Q933/M924,"-")</f>
        <v>2.5744759102611255E-2</v>
      </c>
      <c r="S933" s="81">
        <f t="shared" ref="S933:S996" si="81">IFERROR(O933/Q933,"-")</f>
        <v>15655.642857142857</v>
      </c>
      <c r="T933" s="355"/>
      <c r="U933" s="355"/>
      <c r="V933" s="49" t="s">
        <v>115</v>
      </c>
      <c r="W933" s="78">
        <v>405</v>
      </c>
      <c r="X933" s="65">
        <f>IFERROR(W933/T924,"-")</f>
        <v>1.363326057772709E-5</v>
      </c>
      <c r="Y933" s="78">
        <v>1</v>
      </c>
      <c r="Z933" s="65">
        <f>IFERROR(Y933/U924,"-")</f>
        <v>8.5470085470085479E-3</v>
      </c>
      <c r="AA933" s="192">
        <f t="shared" ref="AA933:AA996" si="82">IFERROR(W933/Y933,"-")</f>
        <v>405</v>
      </c>
      <c r="AB933" s="355"/>
      <c r="AC933" s="355"/>
      <c r="AD933" s="49" t="s">
        <v>115</v>
      </c>
      <c r="AE933" s="78">
        <v>0</v>
      </c>
      <c r="AF933" s="65">
        <f>IFERROR(AE933/AB924,"-")</f>
        <v>0</v>
      </c>
      <c r="AG933" s="78">
        <v>0</v>
      </c>
      <c r="AH933" s="65">
        <f>IFERROR(AG933/AC924,"-")</f>
        <v>0</v>
      </c>
      <c r="AI933" s="81" t="str">
        <f t="shared" ref="AI933:AI996" si="83">IFERROR(AE933/AG933,"-")</f>
        <v>-</v>
      </c>
      <c r="AJ933" s="355"/>
      <c r="AK933" s="355"/>
      <c r="AL933" s="49" t="s">
        <v>115</v>
      </c>
      <c r="AM933" s="78">
        <v>392257</v>
      </c>
      <c r="AN933" s="65">
        <f>IFERROR(AM933/AJ924,"-")</f>
        <v>6.5789813540320077E-4</v>
      </c>
      <c r="AO933" s="78">
        <v>29</v>
      </c>
      <c r="AP933" s="65">
        <f>IFERROR(AO933/AK924,"-")</f>
        <v>2.9352226720647773E-2</v>
      </c>
      <c r="AQ933" s="81">
        <f t="shared" ref="AQ933:AQ996" si="84">IFERROR(AM933/AO933,"-")</f>
        <v>13526.103448275862</v>
      </c>
      <c r="AR933" s="355"/>
      <c r="AS933" s="355"/>
      <c r="AT933" s="49" t="s">
        <v>115</v>
      </c>
      <c r="AU933" s="78">
        <v>703233</v>
      </c>
      <c r="AV933" s="65">
        <f>IFERROR(AU933/AR924,"-")</f>
        <v>9.1097966174005503E-4</v>
      </c>
      <c r="AW933" s="81">
        <v>40</v>
      </c>
      <c r="AX933" s="65">
        <f>IFERROR(AW933/AS924,"-")</f>
        <v>2.9917726252804786E-2</v>
      </c>
      <c r="AY933" s="284">
        <f t="shared" ref="AY933:AY996" si="85">IFERROR(AU933/AW933,"-")</f>
        <v>17580.825000000001</v>
      </c>
      <c r="AZ933" s="355"/>
      <c r="BA933" s="355"/>
      <c r="BB933" s="49" t="s">
        <v>115</v>
      </c>
      <c r="BC933" s="78">
        <v>139436</v>
      </c>
      <c r="BD933" s="65">
        <f>IFERROR(BC933/AZ924,"-")</f>
        <v>7.4907365017020636E-4</v>
      </c>
      <c r="BE933" s="78">
        <v>9</v>
      </c>
      <c r="BF933" s="65">
        <f>IFERROR(BE933/BA924,"-")</f>
        <v>5.113636363636364E-2</v>
      </c>
      <c r="BG933" s="81">
        <f t="shared" ref="BG933:BG996" si="86">IFERROR(BC933/BE933,"-")</f>
        <v>15492.888888888889</v>
      </c>
      <c r="BH933" s="355"/>
      <c r="BI933" s="355"/>
      <c r="BJ933" s="49" t="s">
        <v>115</v>
      </c>
      <c r="BK933" s="78">
        <v>230691</v>
      </c>
      <c r="BL933" s="65">
        <f>IFERROR(BK933/BH924,"-")</f>
        <v>4.9161792828129143E-4</v>
      </c>
      <c r="BM933" s="78">
        <v>22</v>
      </c>
      <c r="BN933" s="65">
        <f>IFERROR(BM933/BI924,"-")</f>
        <v>1.9147084421235857E-2</v>
      </c>
      <c r="BO933" s="192">
        <f t="shared" ref="BO933:BO996" si="87">IFERROR(BK933/BM933,"-")</f>
        <v>10485.954545454546</v>
      </c>
      <c r="BP933" s="286"/>
    </row>
    <row r="934" spans="2:68" s="10" customFormat="1" ht="13.15" customHeight="1">
      <c r="B934" s="379"/>
      <c r="C934" s="374"/>
      <c r="D934" s="355"/>
      <c r="E934" s="355"/>
      <c r="F934" s="49" t="s">
        <v>116</v>
      </c>
      <c r="G934" s="78">
        <v>981486</v>
      </c>
      <c r="H934" s="65">
        <f>IFERROR(G934/D924,"-")</f>
        <v>4.7157883771911909E-3</v>
      </c>
      <c r="I934" s="78">
        <v>4</v>
      </c>
      <c r="J934" s="65">
        <f>IFERROR(I934/E924,"-")</f>
        <v>1.3937282229965157E-2</v>
      </c>
      <c r="K934" s="81">
        <f t="shared" si="80"/>
        <v>245371.5</v>
      </c>
      <c r="L934" s="355"/>
      <c r="M934" s="355"/>
      <c r="N934" s="49" t="s">
        <v>116</v>
      </c>
      <c r="O934" s="78">
        <v>70137</v>
      </c>
      <c r="P934" s="65">
        <f>IFERROR(O934/L924,"-")</f>
        <v>4.7385043756831825E-5</v>
      </c>
      <c r="Q934" s="78">
        <v>14</v>
      </c>
      <c r="R934" s="65">
        <f>IFERROR(Q934/M924,"-")</f>
        <v>5.1489518205222505E-3</v>
      </c>
      <c r="S934" s="81">
        <f t="shared" si="81"/>
        <v>5009.7857142857147</v>
      </c>
      <c r="T934" s="355"/>
      <c r="U934" s="355"/>
      <c r="V934" s="49" t="s">
        <v>116</v>
      </c>
      <c r="W934" s="78">
        <v>0</v>
      </c>
      <c r="X934" s="65">
        <f>IFERROR(W934/T924,"-")</f>
        <v>0</v>
      </c>
      <c r="Y934" s="78">
        <v>0</v>
      </c>
      <c r="Z934" s="65">
        <f>IFERROR(Y934/U924,"-")</f>
        <v>0</v>
      </c>
      <c r="AA934" s="192" t="str">
        <f t="shared" si="82"/>
        <v>-</v>
      </c>
      <c r="AB934" s="355"/>
      <c r="AC934" s="355"/>
      <c r="AD934" s="49" t="s">
        <v>116</v>
      </c>
      <c r="AE934" s="78">
        <v>0</v>
      </c>
      <c r="AF934" s="65">
        <f>IFERROR(AE934/AB924,"-")</f>
        <v>0</v>
      </c>
      <c r="AG934" s="78">
        <v>0</v>
      </c>
      <c r="AH934" s="65">
        <f>IFERROR(AG934/AC924,"-")</f>
        <v>0</v>
      </c>
      <c r="AI934" s="81" t="str">
        <f t="shared" si="83"/>
        <v>-</v>
      </c>
      <c r="AJ934" s="355"/>
      <c r="AK934" s="355"/>
      <c r="AL934" s="49" t="s">
        <v>116</v>
      </c>
      <c r="AM934" s="78">
        <v>15914</v>
      </c>
      <c r="AN934" s="65">
        <f>IFERROR(AM934/AJ924,"-")</f>
        <v>2.6691151277877861E-5</v>
      </c>
      <c r="AO934" s="78">
        <v>6</v>
      </c>
      <c r="AP934" s="65">
        <f>IFERROR(AO934/AK924,"-")</f>
        <v>6.0728744939271256E-3</v>
      </c>
      <c r="AQ934" s="81">
        <f t="shared" si="84"/>
        <v>2652.3333333333335</v>
      </c>
      <c r="AR934" s="355"/>
      <c r="AS934" s="355"/>
      <c r="AT934" s="49" t="s">
        <v>116</v>
      </c>
      <c r="AU934" s="78">
        <v>54223</v>
      </c>
      <c r="AV934" s="65">
        <f>IFERROR(AU934/AR924,"-")</f>
        <v>7.0241371207737706E-5</v>
      </c>
      <c r="AW934" s="81">
        <v>8</v>
      </c>
      <c r="AX934" s="65">
        <f>IFERROR(AW934/AS924,"-")</f>
        <v>5.9835452505609572E-3</v>
      </c>
      <c r="AY934" s="284">
        <f t="shared" si="85"/>
        <v>6777.875</v>
      </c>
      <c r="AZ934" s="355"/>
      <c r="BA934" s="355"/>
      <c r="BB934" s="49" t="s">
        <v>116</v>
      </c>
      <c r="BC934" s="78">
        <v>49846</v>
      </c>
      <c r="BD934" s="65">
        <f>IFERROR(BC934/AZ924,"-")</f>
        <v>2.6778109789712924E-4</v>
      </c>
      <c r="BE934" s="78">
        <v>3</v>
      </c>
      <c r="BF934" s="65">
        <f>IFERROR(BE934/BA924,"-")</f>
        <v>1.7045454545454544E-2</v>
      </c>
      <c r="BG934" s="81">
        <f t="shared" si="86"/>
        <v>16615.333333333332</v>
      </c>
      <c r="BH934" s="355"/>
      <c r="BI934" s="355"/>
      <c r="BJ934" s="49" t="s">
        <v>116</v>
      </c>
      <c r="BK934" s="78">
        <v>14658</v>
      </c>
      <c r="BL934" s="65">
        <f>IFERROR(BK934/BH924,"-")</f>
        <v>3.123717697156443E-5</v>
      </c>
      <c r="BM934" s="78">
        <v>3</v>
      </c>
      <c r="BN934" s="65">
        <f>IFERROR(BM934/BI924,"-")</f>
        <v>2.6109660574412533E-3</v>
      </c>
      <c r="BO934" s="192">
        <f t="shared" si="87"/>
        <v>4886</v>
      </c>
      <c r="BP934" s="286"/>
    </row>
    <row r="935" spans="2:68" s="10" customFormat="1" ht="13.15" customHeight="1">
      <c r="B935" s="379"/>
      <c r="C935" s="374"/>
      <c r="D935" s="355"/>
      <c r="E935" s="355"/>
      <c r="F935" s="49" t="s">
        <v>117</v>
      </c>
      <c r="G935" s="78">
        <v>89680</v>
      </c>
      <c r="H935" s="65">
        <f>IFERROR(G935/D924,"-")</f>
        <v>4.3088938779208875E-4</v>
      </c>
      <c r="I935" s="78">
        <v>5</v>
      </c>
      <c r="J935" s="65">
        <f>IFERROR(I935/E924,"-")</f>
        <v>1.7421602787456445E-2</v>
      </c>
      <c r="K935" s="81">
        <f t="shared" si="80"/>
        <v>17936</v>
      </c>
      <c r="L935" s="355"/>
      <c r="M935" s="355"/>
      <c r="N935" s="49" t="s">
        <v>117</v>
      </c>
      <c r="O935" s="78">
        <v>118858</v>
      </c>
      <c r="P935" s="65">
        <f>IFERROR(O935/L924,"-")</f>
        <v>8.0301289345844799E-5</v>
      </c>
      <c r="Q935" s="78">
        <v>21</v>
      </c>
      <c r="R935" s="65">
        <f>IFERROR(Q935/M924,"-")</f>
        <v>7.7234277307833762E-3</v>
      </c>
      <c r="S935" s="81">
        <f t="shared" si="81"/>
        <v>5659.9047619047615</v>
      </c>
      <c r="T935" s="355"/>
      <c r="U935" s="355"/>
      <c r="V935" s="49" t="s">
        <v>117</v>
      </c>
      <c r="W935" s="78">
        <v>0</v>
      </c>
      <c r="X935" s="65">
        <f>IFERROR(W935/T924,"-")</f>
        <v>0</v>
      </c>
      <c r="Y935" s="78">
        <v>0</v>
      </c>
      <c r="Z935" s="65">
        <f>IFERROR(Y935/U924,"-")</f>
        <v>0</v>
      </c>
      <c r="AA935" s="192" t="str">
        <f t="shared" si="82"/>
        <v>-</v>
      </c>
      <c r="AB935" s="355"/>
      <c r="AC935" s="355"/>
      <c r="AD935" s="49" t="s">
        <v>117</v>
      </c>
      <c r="AE935" s="78">
        <v>5347</v>
      </c>
      <c r="AF935" s="65">
        <f>IFERROR(AE935/AB924,"-")</f>
        <v>7.0645999331723464E-5</v>
      </c>
      <c r="AG935" s="78">
        <v>2</v>
      </c>
      <c r="AH935" s="65">
        <f>IFERROR(AG935/AC924,"-")</f>
        <v>7.874015748031496E-3</v>
      </c>
      <c r="AI935" s="81">
        <f t="shared" si="83"/>
        <v>2673.5</v>
      </c>
      <c r="AJ935" s="355"/>
      <c r="AK935" s="355"/>
      <c r="AL935" s="49" t="s">
        <v>117</v>
      </c>
      <c r="AM935" s="78">
        <v>27123</v>
      </c>
      <c r="AN935" s="65">
        <f>IFERROR(AM935/AJ924,"-")</f>
        <v>4.5491020240661132E-5</v>
      </c>
      <c r="AO935" s="78">
        <v>8</v>
      </c>
      <c r="AP935" s="65">
        <f>IFERROR(AO935/AK924,"-")</f>
        <v>8.0971659919028341E-3</v>
      </c>
      <c r="AQ935" s="81">
        <f t="shared" si="84"/>
        <v>3390.375</v>
      </c>
      <c r="AR935" s="355"/>
      <c r="AS935" s="355"/>
      <c r="AT935" s="49" t="s">
        <v>117</v>
      </c>
      <c r="AU935" s="78">
        <v>86388</v>
      </c>
      <c r="AV935" s="65">
        <f>IFERROR(AU935/AR924,"-")</f>
        <v>1.1190844431134471E-4</v>
      </c>
      <c r="AW935" s="81">
        <v>11</v>
      </c>
      <c r="AX935" s="65">
        <f>IFERROR(AW935/AS924,"-")</f>
        <v>8.2273747195213166E-3</v>
      </c>
      <c r="AY935" s="284">
        <f t="shared" si="85"/>
        <v>7853.454545454545</v>
      </c>
      <c r="AZ935" s="355"/>
      <c r="BA935" s="355"/>
      <c r="BB935" s="49" t="s">
        <v>117</v>
      </c>
      <c r="BC935" s="78">
        <v>1937</v>
      </c>
      <c r="BD935" s="65">
        <f>IFERROR(BC935/AZ924,"-")</f>
        <v>1.0405889873344687E-5</v>
      </c>
      <c r="BE935" s="78">
        <v>1</v>
      </c>
      <c r="BF935" s="65">
        <f>IFERROR(BE935/BA924,"-")</f>
        <v>5.681818181818182E-3</v>
      </c>
      <c r="BG935" s="81">
        <f t="shared" si="86"/>
        <v>1937</v>
      </c>
      <c r="BH935" s="355"/>
      <c r="BI935" s="355"/>
      <c r="BJ935" s="49" t="s">
        <v>117</v>
      </c>
      <c r="BK935" s="78">
        <v>615671</v>
      </c>
      <c r="BL935" s="65">
        <f>IFERROR(BK935/BH924,"-")</f>
        <v>1.3120360201432696E-3</v>
      </c>
      <c r="BM935" s="78">
        <v>6</v>
      </c>
      <c r="BN935" s="65">
        <f>IFERROR(BM935/BI924,"-")</f>
        <v>5.2219321148825066E-3</v>
      </c>
      <c r="BO935" s="192">
        <f t="shared" si="87"/>
        <v>102611.83333333333</v>
      </c>
      <c r="BP935" s="286"/>
    </row>
    <row r="936" spans="2:68" s="10" customFormat="1" ht="13.15" customHeight="1">
      <c r="B936" s="379"/>
      <c r="C936" s="374"/>
      <c r="D936" s="355"/>
      <c r="E936" s="355"/>
      <c r="F936" s="49" t="s">
        <v>118</v>
      </c>
      <c r="G936" s="78">
        <v>1452184</v>
      </c>
      <c r="H936" s="65">
        <f>IFERROR(G936/D924,"-")</f>
        <v>6.9773714844052924E-3</v>
      </c>
      <c r="I936" s="78">
        <v>42</v>
      </c>
      <c r="J936" s="65">
        <f>IFERROR(I936/E924,"-")</f>
        <v>0.14634146341463414</v>
      </c>
      <c r="K936" s="81">
        <f t="shared" si="80"/>
        <v>34575.809523809527</v>
      </c>
      <c r="L936" s="355"/>
      <c r="M936" s="355"/>
      <c r="N936" s="49" t="s">
        <v>118</v>
      </c>
      <c r="O936" s="78">
        <v>12032789</v>
      </c>
      <c r="P936" s="65">
        <f>IFERROR(O936/L924,"-")</f>
        <v>8.129435722681674E-3</v>
      </c>
      <c r="Q936" s="78">
        <v>322</v>
      </c>
      <c r="R936" s="65">
        <f>IFERROR(Q936/M924,"-")</f>
        <v>0.11842589187201177</v>
      </c>
      <c r="S936" s="81">
        <f t="shared" si="81"/>
        <v>37368.909937888202</v>
      </c>
      <c r="T936" s="355"/>
      <c r="U936" s="355"/>
      <c r="V936" s="49" t="s">
        <v>118</v>
      </c>
      <c r="W936" s="78">
        <v>542868</v>
      </c>
      <c r="X936" s="65">
        <f>IFERROR(W936/T924,"-")</f>
        <v>1.8274224452616172E-2</v>
      </c>
      <c r="Y936" s="78">
        <v>18</v>
      </c>
      <c r="Z936" s="65">
        <f>IFERROR(Y936/U924,"-")</f>
        <v>0.15384615384615385</v>
      </c>
      <c r="AA936" s="192">
        <f t="shared" si="82"/>
        <v>30159.333333333332</v>
      </c>
      <c r="AB936" s="355"/>
      <c r="AC936" s="355"/>
      <c r="AD936" s="49" t="s">
        <v>118</v>
      </c>
      <c r="AE936" s="78">
        <v>933043</v>
      </c>
      <c r="AF936" s="65">
        <f>IFERROR(AE936/AB924,"-")</f>
        <v>1.2327614579104031E-2</v>
      </c>
      <c r="AG936" s="78">
        <v>26</v>
      </c>
      <c r="AH936" s="65">
        <f>IFERROR(AG936/AC924,"-")</f>
        <v>0.10236220472440945</v>
      </c>
      <c r="AI936" s="81">
        <f t="shared" si="83"/>
        <v>35886.269230769234</v>
      </c>
      <c r="AJ936" s="355"/>
      <c r="AK936" s="355"/>
      <c r="AL936" s="49" t="s">
        <v>118</v>
      </c>
      <c r="AM936" s="78">
        <v>6148019</v>
      </c>
      <c r="AN936" s="65">
        <f>IFERROR(AM936/AJ924,"-")</f>
        <v>1.0311531053680243E-2</v>
      </c>
      <c r="AO936" s="78">
        <v>124</v>
      </c>
      <c r="AP936" s="65">
        <f>IFERROR(AO936/AK924,"-")</f>
        <v>0.12550607287449392</v>
      </c>
      <c r="AQ936" s="81">
        <f t="shared" si="84"/>
        <v>49580.798387096773</v>
      </c>
      <c r="AR936" s="355"/>
      <c r="AS936" s="355"/>
      <c r="AT936" s="49" t="s">
        <v>118</v>
      </c>
      <c r="AU936" s="78">
        <v>4408297</v>
      </c>
      <c r="AV936" s="65">
        <f>IFERROR(AU936/AR924,"-")</f>
        <v>5.7105808599848124E-3</v>
      </c>
      <c r="AW936" s="81">
        <v>153</v>
      </c>
      <c r="AX936" s="65">
        <f>IFERROR(AW936/AS924,"-")</f>
        <v>0.11443530291697832</v>
      </c>
      <c r="AY936" s="284">
        <f t="shared" si="85"/>
        <v>28812.398692810457</v>
      </c>
      <c r="AZ936" s="355"/>
      <c r="BA936" s="355"/>
      <c r="BB936" s="49" t="s">
        <v>118</v>
      </c>
      <c r="BC936" s="78">
        <v>4406387</v>
      </c>
      <c r="BD936" s="65">
        <f>IFERROR(BC936/AZ924,"-")</f>
        <v>2.3671852277407163E-2</v>
      </c>
      <c r="BE936" s="78">
        <v>29</v>
      </c>
      <c r="BF936" s="65">
        <f>IFERROR(BE936/BA924,"-")</f>
        <v>0.16477272727272727</v>
      </c>
      <c r="BG936" s="81">
        <f t="shared" si="86"/>
        <v>151944.37931034484</v>
      </c>
      <c r="BH936" s="355"/>
      <c r="BI936" s="355"/>
      <c r="BJ936" s="49" t="s">
        <v>118</v>
      </c>
      <c r="BK936" s="78">
        <v>2826247</v>
      </c>
      <c r="BL936" s="65">
        <f>IFERROR(BK936/BH924,"-")</f>
        <v>6.0229211150465995E-3</v>
      </c>
      <c r="BM936" s="78">
        <v>93</v>
      </c>
      <c r="BN936" s="65">
        <f>IFERROR(BM936/BI924,"-")</f>
        <v>8.0939947780678853E-2</v>
      </c>
      <c r="BO936" s="192">
        <f t="shared" si="87"/>
        <v>30389.752688172044</v>
      </c>
      <c r="BP936" s="286"/>
    </row>
    <row r="937" spans="2:68" s="10" customFormat="1" ht="13.15" customHeight="1">
      <c r="B937" s="379"/>
      <c r="C937" s="374"/>
      <c r="D937" s="355"/>
      <c r="E937" s="355"/>
      <c r="F937" s="49" t="s">
        <v>119</v>
      </c>
      <c r="G937" s="78">
        <v>3266838</v>
      </c>
      <c r="H937" s="65">
        <f>IFERROR(G937/D924,"-")</f>
        <v>1.5696318307715562E-2</v>
      </c>
      <c r="I937" s="78">
        <v>38</v>
      </c>
      <c r="J937" s="65">
        <f>IFERROR(I937/E924,"-")</f>
        <v>0.13240418118466898</v>
      </c>
      <c r="K937" s="81">
        <f t="shared" si="80"/>
        <v>85969.421052631573</v>
      </c>
      <c r="L937" s="355"/>
      <c r="M937" s="355"/>
      <c r="N937" s="49" t="s">
        <v>119</v>
      </c>
      <c r="O937" s="78">
        <v>12510719</v>
      </c>
      <c r="P937" s="65">
        <f>IFERROR(O937/L924,"-")</f>
        <v>8.4523285461942654E-3</v>
      </c>
      <c r="Q937" s="78">
        <v>189</v>
      </c>
      <c r="R937" s="65">
        <f>IFERROR(Q937/M924,"-")</f>
        <v>6.9510849577050379E-2</v>
      </c>
      <c r="S937" s="81">
        <f t="shared" si="81"/>
        <v>66194.280423280419</v>
      </c>
      <c r="T937" s="355"/>
      <c r="U937" s="355"/>
      <c r="V937" s="49" t="s">
        <v>119</v>
      </c>
      <c r="W937" s="78">
        <v>133325</v>
      </c>
      <c r="X937" s="65">
        <f>IFERROR(W937/T924,"-")</f>
        <v>4.4880357198159608E-3</v>
      </c>
      <c r="Y937" s="78">
        <v>6</v>
      </c>
      <c r="Z937" s="65">
        <f>IFERROR(Y937/U924,"-")</f>
        <v>5.128205128205128E-2</v>
      </c>
      <c r="AA937" s="192">
        <f t="shared" si="82"/>
        <v>22220.833333333332</v>
      </c>
      <c r="AB937" s="355"/>
      <c r="AC937" s="355"/>
      <c r="AD937" s="49" t="s">
        <v>119</v>
      </c>
      <c r="AE937" s="78">
        <v>428686</v>
      </c>
      <c r="AF937" s="65">
        <f>IFERROR(AE937/AB924,"-")</f>
        <v>5.6639145071103805E-3</v>
      </c>
      <c r="AG937" s="78">
        <v>8</v>
      </c>
      <c r="AH937" s="65">
        <f>IFERROR(AG937/AC924,"-")</f>
        <v>3.1496062992125984E-2</v>
      </c>
      <c r="AI937" s="81">
        <f t="shared" si="83"/>
        <v>53585.75</v>
      </c>
      <c r="AJ937" s="355"/>
      <c r="AK937" s="355"/>
      <c r="AL937" s="49" t="s">
        <v>119</v>
      </c>
      <c r="AM937" s="78">
        <v>5936814</v>
      </c>
      <c r="AN937" s="65">
        <f>IFERROR(AM937/AJ924,"-")</f>
        <v>9.9572954997249712E-3</v>
      </c>
      <c r="AO937" s="78">
        <v>79</v>
      </c>
      <c r="AP937" s="65">
        <f>IFERROR(AO937/AK924,"-")</f>
        <v>7.9959514170040491E-2</v>
      </c>
      <c r="AQ937" s="81">
        <f t="shared" si="84"/>
        <v>75149.544303797462</v>
      </c>
      <c r="AR937" s="355"/>
      <c r="AS937" s="355"/>
      <c r="AT937" s="49" t="s">
        <v>119</v>
      </c>
      <c r="AU937" s="78">
        <v>4912296</v>
      </c>
      <c r="AV937" s="65">
        <f>IFERROR(AU937/AR924,"-")</f>
        <v>6.363469502209119E-3</v>
      </c>
      <c r="AW937" s="81">
        <v>84</v>
      </c>
      <c r="AX937" s="65">
        <f>IFERROR(AW937/AS924,"-")</f>
        <v>6.2827225130890049E-2</v>
      </c>
      <c r="AY937" s="284">
        <f t="shared" si="85"/>
        <v>58479.714285714283</v>
      </c>
      <c r="AZ937" s="355"/>
      <c r="BA937" s="355"/>
      <c r="BB937" s="49" t="s">
        <v>119</v>
      </c>
      <c r="BC937" s="78">
        <v>6674055</v>
      </c>
      <c r="BD937" s="65">
        <f>IFERROR(BC937/AZ924,"-")</f>
        <v>3.585414627704981E-2</v>
      </c>
      <c r="BE937" s="78">
        <v>70</v>
      </c>
      <c r="BF937" s="65">
        <f>IFERROR(BE937/BA924,"-")</f>
        <v>0.39772727272727271</v>
      </c>
      <c r="BG937" s="81">
        <f t="shared" si="86"/>
        <v>95343.642857142855</v>
      </c>
      <c r="BH937" s="355"/>
      <c r="BI937" s="355"/>
      <c r="BJ937" s="49" t="s">
        <v>119</v>
      </c>
      <c r="BK937" s="78">
        <v>3238508</v>
      </c>
      <c r="BL937" s="65">
        <f>IFERROR(BK937/BH924,"-")</f>
        <v>6.9014768399390898E-3</v>
      </c>
      <c r="BM937" s="78">
        <v>54</v>
      </c>
      <c r="BN937" s="65">
        <f>IFERROR(BM937/BI924,"-")</f>
        <v>4.6997389033942558E-2</v>
      </c>
      <c r="BO937" s="192">
        <f t="shared" si="87"/>
        <v>59972.370370370372</v>
      </c>
      <c r="BP937" s="286"/>
    </row>
    <row r="938" spans="2:68" s="10" customFormat="1" ht="13.15" customHeight="1">
      <c r="B938" s="379"/>
      <c r="C938" s="374"/>
      <c r="D938" s="355"/>
      <c r="E938" s="355"/>
      <c r="F938" s="49" t="s">
        <v>120</v>
      </c>
      <c r="G938" s="78">
        <v>546131</v>
      </c>
      <c r="H938" s="65">
        <f>IFERROR(G938/D924,"-")</f>
        <v>2.6240193158372127E-3</v>
      </c>
      <c r="I938" s="78">
        <v>21</v>
      </c>
      <c r="J938" s="65">
        <f>IFERROR(I938/E924,"-")</f>
        <v>7.3170731707317069E-2</v>
      </c>
      <c r="K938" s="81">
        <f t="shared" si="80"/>
        <v>26006.238095238095</v>
      </c>
      <c r="L938" s="355"/>
      <c r="M938" s="355"/>
      <c r="N938" s="49" t="s">
        <v>120</v>
      </c>
      <c r="O938" s="78">
        <v>5149811</v>
      </c>
      <c r="P938" s="65">
        <f>IFERROR(O938/L924,"-")</f>
        <v>3.4792480370476899E-3</v>
      </c>
      <c r="Q938" s="78">
        <v>145</v>
      </c>
      <c r="R938" s="65">
        <f>IFERROR(Q938/M924,"-")</f>
        <v>5.3328429569694739E-2</v>
      </c>
      <c r="S938" s="81">
        <f t="shared" si="81"/>
        <v>35515.937931034481</v>
      </c>
      <c r="T938" s="355"/>
      <c r="U938" s="355"/>
      <c r="V938" s="49" t="s">
        <v>120</v>
      </c>
      <c r="W938" s="78">
        <v>89926</v>
      </c>
      <c r="X938" s="65">
        <f>IFERROR(W938/T924,"-")</f>
        <v>3.0271224462041636E-3</v>
      </c>
      <c r="Y938" s="78">
        <v>1</v>
      </c>
      <c r="Z938" s="65">
        <f>IFERROR(Y938/U924,"-")</f>
        <v>8.5470085470085479E-3</v>
      </c>
      <c r="AA938" s="192">
        <f t="shared" si="82"/>
        <v>89926</v>
      </c>
      <c r="AB938" s="355"/>
      <c r="AC938" s="355"/>
      <c r="AD938" s="49" t="s">
        <v>120</v>
      </c>
      <c r="AE938" s="78">
        <v>79282</v>
      </c>
      <c r="AF938" s="65">
        <f>IFERROR(AE938/AB924,"-")</f>
        <v>1.0474950662086591E-3</v>
      </c>
      <c r="AG938" s="78">
        <v>4</v>
      </c>
      <c r="AH938" s="65">
        <f>IFERROR(AG938/AC924,"-")</f>
        <v>1.5748031496062992E-2</v>
      </c>
      <c r="AI938" s="81">
        <f t="shared" si="83"/>
        <v>19820.5</v>
      </c>
      <c r="AJ938" s="355"/>
      <c r="AK938" s="355"/>
      <c r="AL938" s="49" t="s">
        <v>120</v>
      </c>
      <c r="AM938" s="78">
        <v>3153547</v>
      </c>
      <c r="AN938" s="65">
        <f>IFERROR(AM938/AJ924,"-")</f>
        <v>5.2891667738405113E-3</v>
      </c>
      <c r="AO938" s="78">
        <v>73</v>
      </c>
      <c r="AP938" s="65">
        <f>IFERROR(AO938/AK924,"-")</f>
        <v>7.3886639676113364E-2</v>
      </c>
      <c r="AQ938" s="81">
        <f t="shared" si="84"/>
        <v>43199.273972602743</v>
      </c>
      <c r="AR938" s="355"/>
      <c r="AS938" s="355"/>
      <c r="AT938" s="49" t="s">
        <v>120</v>
      </c>
      <c r="AU938" s="78">
        <v>1827056</v>
      </c>
      <c r="AV938" s="65">
        <f>IFERROR(AU938/AR924,"-")</f>
        <v>2.366798567274485E-3</v>
      </c>
      <c r="AW938" s="81">
        <v>67</v>
      </c>
      <c r="AX938" s="65">
        <f>IFERROR(AW938/AS924,"-")</f>
        <v>5.0112191473448017E-2</v>
      </c>
      <c r="AY938" s="284">
        <f t="shared" si="85"/>
        <v>27269.492537313432</v>
      </c>
      <c r="AZ938" s="355"/>
      <c r="BA938" s="355"/>
      <c r="BB938" s="49" t="s">
        <v>120</v>
      </c>
      <c r="BC938" s="78">
        <v>899052</v>
      </c>
      <c r="BD938" s="65">
        <f>IFERROR(BC938/AZ924,"-")</f>
        <v>4.8298585970109904E-3</v>
      </c>
      <c r="BE938" s="78">
        <v>23</v>
      </c>
      <c r="BF938" s="65">
        <f>IFERROR(BE938/BA924,"-")</f>
        <v>0.13068181818181818</v>
      </c>
      <c r="BG938" s="81">
        <f t="shared" si="86"/>
        <v>39089.217391304344</v>
      </c>
      <c r="BH938" s="355"/>
      <c r="BI938" s="355"/>
      <c r="BJ938" s="49" t="s">
        <v>120</v>
      </c>
      <c r="BK938" s="78">
        <v>565874</v>
      </c>
      <c r="BL938" s="65">
        <f>IFERROR(BK938/BH924,"-")</f>
        <v>1.205915287324809E-3</v>
      </c>
      <c r="BM938" s="78">
        <v>30</v>
      </c>
      <c r="BN938" s="65">
        <f>IFERROR(BM938/BI924,"-")</f>
        <v>2.6109660574412531E-2</v>
      </c>
      <c r="BO938" s="192">
        <f t="shared" si="87"/>
        <v>18862.466666666667</v>
      </c>
      <c r="BP938" s="286"/>
    </row>
    <row r="939" spans="2:68" s="10" customFormat="1" ht="13.15" customHeight="1">
      <c r="B939" s="379"/>
      <c r="C939" s="374"/>
      <c r="D939" s="355"/>
      <c r="E939" s="355"/>
      <c r="F939" s="50" t="s">
        <v>121</v>
      </c>
      <c r="G939" s="79">
        <v>634803</v>
      </c>
      <c r="H939" s="66">
        <f>IFERROR(G939/D924,"-")</f>
        <v>3.0500655222856971E-3</v>
      </c>
      <c r="I939" s="79">
        <v>30</v>
      </c>
      <c r="J939" s="66">
        <f>IFERROR(I939/E924,"-")</f>
        <v>0.10452961672473868</v>
      </c>
      <c r="K939" s="82">
        <f t="shared" si="80"/>
        <v>21160.1</v>
      </c>
      <c r="L939" s="355"/>
      <c r="M939" s="355"/>
      <c r="N939" s="50" t="s">
        <v>121</v>
      </c>
      <c r="O939" s="79">
        <v>2153198</v>
      </c>
      <c r="P939" s="66">
        <f>IFERROR(O939/L924,"-")</f>
        <v>1.4547155060399327E-3</v>
      </c>
      <c r="Q939" s="79">
        <v>180</v>
      </c>
      <c r="R939" s="66">
        <f>IFERROR(Q939/M924,"-")</f>
        <v>6.6200809121000362E-2</v>
      </c>
      <c r="S939" s="82">
        <f t="shared" si="81"/>
        <v>11962.211111111112</v>
      </c>
      <c r="T939" s="355"/>
      <c r="U939" s="355"/>
      <c r="V939" s="50" t="s">
        <v>121</v>
      </c>
      <c r="W939" s="79">
        <v>60209</v>
      </c>
      <c r="X939" s="66">
        <f>IFERROR(W939/T924,"-")</f>
        <v>2.0267777435169637E-3</v>
      </c>
      <c r="Y939" s="79">
        <v>8</v>
      </c>
      <c r="Z939" s="66">
        <f>IFERROR(Y939/U924,"-")</f>
        <v>6.8376068376068383E-2</v>
      </c>
      <c r="AA939" s="193">
        <f t="shared" si="82"/>
        <v>7526.125</v>
      </c>
      <c r="AB939" s="355"/>
      <c r="AC939" s="355"/>
      <c r="AD939" s="50" t="s">
        <v>121</v>
      </c>
      <c r="AE939" s="79">
        <v>29904</v>
      </c>
      <c r="AF939" s="66">
        <f>IFERROR(AE939/AB924,"-")</f>
        <v>3.9509967533492768E-4</v>
      </c>
      <c r="AG939" s="79">
        <v>7</v>
      </c>
      <c r="AH939" s="66">
        <f>IFERROR(AG939/AC924,"-")</f>
        <v>2.7559055118110236E-2</v>
      </c>
      <c r="AI939" s="82">
        <f t="shared" si="83"/>
        <v>4272</v>
      </c>
      <c r="AJ939" s="355"/>
      <c r="AK939" s="355"/>
      <c r="AL939" s="50" t="s">
        <v>121</v>
      </c>
      <c r="AM939" s="79">
        <v>840626</v>
      </c>
      <c r="AN939" s="66">
        <f>IFERROR(AM939/AJ924,"-")</f>
        <v>1.4099079888222543E-3</v>
      </c>
      <c r="AO939" s="79">
        <v>77</v>
      </c>
      <c r="AP939" s="66">
        <f>IFERROR(AO939/AK924,"-")</f>
        <v>7.7935222672064777E-2</v>
      </c>
      <c r="AQ939" s="82">
        <f t="shared" si="84"/>
        <v>10917.220779220779</v>
      </c>
      <c r="AR939" s="355"/>
      <c r="AS939" s="355"/>
      <c r="AT939" s="50" t="s">
        <v>121</v>
      </c>
      <c r="AU939" s="79">
        <v>1212416</v>
      </c>
      <c r="AV939" s="66">
        <f>IFERROR(AU939/AR924,"-")</f>
        <v>1.5705837433229535E-3</v>
      </c>
      <c r="AW939" s="82">
        <v>87</v>
      </c>
      <c r="AX939" s="66">
        <f>IFERROR(AW939/AS924,"-")</f>
        <v>6.5071054599850409E-2</v>
      </c>
      <c r="AY939" s="285">
        <f t="shared" si="85"/>
        <v>13935.816091954022</v>
      </c>
      <c r="AZ939" s="355"/>
      <c r="BA939" s="355"/>
      <c r="BB939" s="50" t="s">
        <v>121</v>
      </c>
      <c r="BC939" s="79">
        <v>720041</v>
      </c>
      <c r="BD939" s="66">
        <f>IFERROR(BC939/AZ924,"-")</f>
        <v>3.8681813888967382E-3</v>
      </c>
      <c r="BE939" s="79">
        <v>30</v>
      </c>
      <c r="BF939" s="66">
        <f>IFERROR(BE939/BA924,"-")</f>
        <v>0.17045454545454544</v>
      </c>
      <c r="BG939" s="82">
        <f t="shared" si="86"/>
        <v>24001.366666666665</v>
      </c>
      <c r="BH939" s="355"/>
      <c r="BI939" s="355"/>
      <c r="BJ939" s="50" t="s">
        <v>121</v>
      </c>
      <c r="BK939" s="79">
        <v>260581</v>
      </c>
      <c r="BL939" s="66">
        <f>IFERROR(BK939/BH924,"-")</f>
        <v>5.5531551456046056E-4</v>
      </c>
      <c r="BM939" s="79">
        <v>33</v>
      </c>
      <c r="BN939" s="66">
        <f>IFERROR(BM939/BI924,"-")</f>
        <v>2.8720626631853787E-2</v>
      </c>
      <c r="BO939" s="193">
        <f t="shared" si="87"/>
        <v>7896.393939393939</v>
      </c>
      <c r="BP939" s="286"/>
    </row>
    <row r="940" spans="2:68" s="10" customFormat="1" ht="13.15" customHeight="1">
      <c r="B940" s="380"/>
      <c r="C940" s="375"/>
      <c r="D940" s="356"/>
      <c r="E940" s="356"/>
      <c r="F940" s="51" t="s">
        <v>71</v>
      </c>
      <c r="G940" s="74">
        <f>SUM(G924:G939)</f>
        <v>36620814</v>
      </c>
      <c r="H940" s="66">
        <f>IFERROR(G940/D924,"-")</f>
        <v>0.1759536142384919</v>
      </c>
      <c r="I940" s="79">
        <v>241</v>
      </c>
      <c r="J940" s="66">
        <f>IFERROR(I940/E924,"-")</f>
        <v>0.83972125435540068</v>
      </c>
      <c r="K940" s="82">
        <f t="shared" si="80"/>
        <v>151953.58506224066</v>
      </c>
      <c r="L940" s="356"/>
      <c r="M940" s="356"/>
      <c r="N940" s="51" t="s">
        <v>71</v>
      </c>
      <c r="O940" s="74">
        <f>SUM(O924:O939)</f>
        <v>289499947</v>
      </c>
      <c r="P940" s="66">
        <f>IFERROR(O940/L924,"-")</f>
        <v>0.19558817252228486</v>
      </c>
      <c r="Q940" s="79">
        <v>2110</v>
      </c>
      <c r="R940" s="66">
        <f>IFERROR(Q940/M924,"-")</f>
        <v>0.77602059580728211</v>
      </c>
      <c r="S940" s="82">
        <f t="shared" si="81"/>
        <v>137203.76635071091</v>
      </c>
      <c r="T940" s="356"/>
      <c r="U940" s="356"/>
      <c r="V940" s="51" t="s">
        <v>71</v>
      </c>
      <c r="W940" s="74">
        <f>SUM(W924:W939)</f>
        <v>1411279</v>
      </c>
      <c r="X940" s="66">
        <f>IFERROR(W940/T924,"-")</f>
        <v>4.7506998407096566E-2</v>
      </c>
      <c r="Y940" s="79">
        <v>49</v>
      </c>
      <c r="Z940" s="66">
        <f>IFERROR(Y940/U924,"-")</f>
        <v>0.41880341880341881</v>
      </c>
      <c r="AA940" s="193">
        <f t="shared" si="82"/>
        <v>28801.612244897959</v>
      </c>
      <c r="AB940" s="356"/>
      <c r="AC940" s="356"/>
      <c r="AD940" s="51" t="s">
        <v>71</v>
      </c>
      <c r="AE940" s="74">
        <f>SUM(AE924:AE939)</f>
        <v>8412152</v>
      </c>
      <c r="AF940" s="66">
        <f>IFERROR(AE940/AB924,"-")</f>
        <v>0.11114361035540606</v>
      </c>
      <c r="AG940" s="79">
        <v>86</v>
      </c>
      <c r="AH940" s="66">
        <f>IFERROR(AG940/AC924,"-")</f>
        <v>0.33858267716535434</v>
      </c>
      <c r="AI940" s="82">
        <f t="shared" si="83"/>
        <v>97815.720930232565</v>
      </c>
      <c r="AJ940" s="356"/>
      <c r="AK940" s="356"/>
      <c r="AL940" s="51" t="s">
        <v>71</v>
      </c>
      <c r="AM940" s="74">
        <f>SUM(AM924:AM939)</f>
        <v>135548088</v>
      </c>
      <c r="AN940" s="66">
        <f>IFERROR(AM940/AJ924,"-")</f>
        <v>0.22734287559602243</v>
      </c>
      <c r="AO940" s="79">
        <v>851</v>
      </c>
      <c r="AP940" s="66">
        <f>IFERROR(AO940/AK924,"-")</f>
        <v>0.86133603238866396</v>
      </c>
      <c r="AQ940" s="82">
        <f t="shared" si="84"/>
        <v>159280.94947121033</v>
      </c>
      <c r="AR940" s="356"/>
      <c r="AS940" s="356"/>
      <c r="AT940" s="51" t="s">
        <v>71</v>
      </c>
      <c r="AU940" s="74">
        <f>SUM(AU924:AU939)</f>
        <v>142902894</v>
      </c>
      <c r="AV940" s="66">
        <f>IFERROR(AU940/AR924,"-")</f>
        <v>0.18511877292134321</v>
      </c>
      <c r="AW940" s="82">
        <v>1106</v>
      </c>
      <c r="AX940" s="197">
        <f>IFERROR(AW940/AS924,"-")</f>
        <v>0.82722513089005234</v>
      </c>
      <c r="AY940" s="223">
        <f t="shared" si="85"/>
        <v>129206.95660036166</v>
      </c>
      <c r="AZ940" s="356"/>
      <c r="BA940" s="356"/>
      <c r="BB940" s="51" t="s">
        <v>71</v>
      </c>
      <c r="BC940" s="74">
        <f>SUM(BC924:BC939)</f>
        <v>50543999</v>
      </c>
      <c r="BD940" s="66">
        <f>IFERROR(BC940/AZ924,"-")</f>
        <v>0.27153086595376563</v>
      </c>
      <c r="BE940" s="79">
        <v>162</v>
      </c>
      <c r="BF940" s="66">
        <f>IFERROR(BE940/BA924,"-")</f>
        <v>0.92045454545454541</v>
      </c>
      <c r="BG940" s="82">
        <f t="shared" si="86"/>
        <v>311999.99382716051</v>
      </c>
      <c r="BH940" s="356"/>
      <c r="BI940" s="356"/>
      <c r="BJ940" s="51" t="s">
        <v>71</v>
      </c>
      <c r="BK940" s="74">
        <f>SUM(BK924:BK939)</f>
        <v>66473418</v>
      </c>
      <c r="BL940" s="66">
        <f>IFERROR(BK940/BH924,"-")</f>
        <v>0.14165929335317073</v>
      </c>
      <c r="BM940" s="79">
        <v>754</v>
      </c>
      <c r="BN940" s="66">
        <f>IFERROR(BM940/BI924,"-")</f>
        <v>0.65622280243690168</v>
      </c>
      <c r="BO940" s="193">
        <f t="shared" si="87"/>
        <v>88161.031830238731</v>
      </c>
      <c r="BP940" s="286"/>
    </row>
    <row r="941" spans="2:68" s="10" customFormat="1" ht="13.15" customHeight="1">
      <c r="B941" s="457">
        <v>56</v>
      </c>
      <c r="C941" s="456" t="s">
        <v>9</v>
      </c>
      <c r="D941" s="458">
        <v>62080220</v>
      </c>
      <c r="E941" s="458">
        <v>97</v>
      </c>
      <c r="F941" s="47" t="s">
        <v>107</v>
      </c>
      <c r="G941" s="77">
        <v>3085481</v>
      </c>
      <c r="H941" s="64">
        <f>IFERROR(G941/D941,"-")</f>
        <v>4.9701515233032359E-2</v>
      </c>
      <c r="I941" s="77">
        <v>15</v>
      </c>
      <c r="J941" s="64">
        <f>IFERROR(I941/E941,"-")</f>
        <v>0.15463917525773196</v>
      </c>
      <c r="K941" s="80">
        <f t="shared" si="80"/>
        <v>205698.73333333334</v>
      </c>
      <c r="L941" s="354">
        <v>448112830</v>
      </c>
      <c r="M941" s="354">
        <v>1004</v>
      </c>
      <c r="N941" s="47" t="s">
        <v>107</v>
      </c>
      <c r="O941" s="77">
        <v>6202299</v>
      </c>
      <c r="P941" s="64">
        <f>IFERROR(O941/L941,"-")</f>
        <v>1.3840931535033263E-2</v>
      </c>
      <c r="Q941" s="77">
        <v>139</v>
      </c>
      <c r="R941" s="64">
        <f>IFERROR(Q941/M941,"-")</f>
        <v>0.13844621513944222</v>
      </c>
      <c r="S941" s="80">
        <f t="shared" si="81"/>
        <v>44620.856115107912</v>
      </c>
      <c r="T941" s="354">
        <v>13553840</v>
      </c>
      <c r="U941" s="354">
        <v>70</v>
      </c>
      <c r="V941" s="47" t="s">
        <v>107</v>
      </c>
      <c r="W941" s="77">
        <v>115543</v>
      </c>
      <c r="X941" s="64">
        <f>IFERROR(W941/T941,"-")</f>
        <v>8.5247428035154608E-3</v>
      </c>
      <c r="Y941" s="77">
        <v>3</v>
      </c>
      <c r="Z941" s="64">
        <f>IFERROR(Y941/U941,"-")</f>
        <v>4.2857142857142858E-2</v>
      </c>
      <c r="AA941" s="191">
        <f t="shared" si="82"/>
        <v>38514.333333333336</v>
      </c>
      <c r="AB941" s="354">
        <v>36301610</v>
      </c>
      <c r="AC941" s="354">
        <v>141</v>
      </c>
      <c r="AD941" s="47" t="s">
        <v>107</v>
      </c>
      <c r="AE941" s="77">
        <v>118461</v>
      </c>
      <c r="AF941" s="64">
        <f>IFERROR(AE941/AB941,"-")</f>
        <v>3.2632436963539635E-3</v>
      </c>
      <c r="AG941" s="77">
        <v>5</v>
      </c>
      <c r="AH941" s="64">
        <f>IFERROR(AG941/AC941,"-")</f>
        <v>3.5460992907801421E-2</v>
      </c>
      <c r="AI941" s="80">
        <f t="shared" si="83"/>
        <v>23692.2</v>
      </c>
      <c r="AJ941" s="354">
        <v>142595810</v>
      </c>
      <c r="AK941" s="354">
        <v>288</v>
      </c>
      <c r="AL941" s="47" t="s">
        <v>107</v>
      </c>
      <c r="AM941" s="77">
        <v>1390949</v>
      </c>
      <c r="AN941" s="64">
        <f>IFERROR(AM941/AJ941,"-")</f>
        <v>9.7544871760257192E-3</v>
      </c>
      <c r="AO941" s="77">
        <v>56</v>
      </c>
      <c r="AP941" s="64">
        <f>IFERROR(AO941/AK941,"-")</f>
        <v>0.19444444444444445</v>
      </c>
      <c r="AQ941" s="80">
        <f t="shared" si="84"/>
        <v>24838.375</v>
      </c>
      <c r="AR941" s="354">
        <v>249415110</v>
      </c>
      <c r="AS941" s="354">
        <v>501</v>
      </c>
      <c r="AT941" s="47" t="s">
        <v>107</v>
      </c>
      <c r="AU941" s="77">
        <v>4168708</v>
      </c>
      <c r="AV941" s="64">
        <f>IFERROR(AU941/AR941,"-")</f>
        <v>1.6713935254363699E-2</v>
      </c>
      <c r="AW941" s="80">
        <v>73</v>
      </c>
      <c r="AX941" s="67">
        <f>IFERROR(AW941/AS941,"-")</f>
        <v>0.14570858283433133</v>
      </c>
      <c r="AY941" s="283">
        <f t="shared" si="85"/>
        <v>57105.589041095889</v>
      </c>
      <c r="AZ941" s="354">
        <v>21385720</v>
      </c>
      <c r="BA941" s="354">
        <v>21</v>
      </c>
      <c r="BB941" s="47" t="s">
        <v>107</v>
      </c>
      <c r="BC941" s="77">
        <v>571348</v>
      </c>
      <c r="BD941" s="64">
        <f>IFERROR(BC941/AZ941,"-")</f>
        <v>2.6716332206724862E-2</v>
      </c>
      <c r="BE941" s="77">
        <v>10</v>
      </c>
      <c r="BF941" s="64">
        <f>IFERROR(BE941/BA941,"-")</f>
        <v>0.47619047619047616</v>
      </c>
      <c r="BG941" s="80">
        <f t="shared" si="86"/>
        <v>57134.8</v>
      </c>
      <c r="BH941" s="354">
        <v>210871660</v>
      </c>
      <c r="BI941" s="354">
        <v>561</v>
      </c>
      <c r="BJ941" s="47" t="s">
        <v>107</v>
      </c>
      <c r="BK941" s="77">
        <v>1583700</v>
      </c>
      <c r="BL941" s="64">
        <f>IFERROR(BK941/BH941,"-")</f>
        <v>7.5102552898763161E-3</v>
      </c>
      <c r="BM941" s="77">
        <v>65</v>
      </c>
      <c r="BN941" s="64">
        <f>IFERROR(BM941/BI941,"-")</f>
        <v>0.11586452762923351</v>
      </c>
      <c r="BO941" s="191">
        <f t="shared" si="87"/>
        <v>24364.615384615383</v>
      </c>
      <c r="BP941" s="286"/>
    </row>
    <row r="942" spans="2:68" s="10" customFormat="1" ht="13.15" customHeight="1">
      <c r="B942" s="457"/>
      <c r="C942" s="456"/>
      <c r="D942" s="458"/>
      <c r="E942" s="458"/>
      <c r="F942" s="48" t="s">
        <v>108</v>
      </c>
      <c r="G942" s="78">
        <v>836353</v>
      </c>
      <c r="H942" s="65">
        <f>IFERROR(G942/D941,"-")</f>
        <v>1.3472133313960549E-2</v>
      </c>
      <c r="I942" s="78">
        <v>18</v>
      </c>
      <c r="J942" s="65">
        <f>IFERROR(I942/E941,"-")</f>
        <v>0.18556701030927836</v>
      </c>
      <c r="K942" s="81">
        <f t="shared" si="80"/>
        <v>46464.055555555555</v>
      </c>
      <c r="L942" s="355"/>
      <c r="M942" s="355"/>
      <c r="N942" s="48" t="s">
        <v>108</v>
      </c>
      <c r="O942" s="78">
        <v>9505536</v>
      </c>
      <c r="P942" s="65">
        <f>IFERROR(O942/L941,"-")</f>
        <v>2.1212371893034172E-2</v>
      </c>
      <c r="Q942" s="78">
        <v>187</v>
      </c>
      <c r="R942" s="65">
        <f>IFERROR(Q942/M941,"-")</f>
        <v>0.18625498007968128</v>
      </c>
      <c r="S942" s="81">
        <f t="shared" si="81"/>
        <v>50831.743315508022</v>
      </c>
      <c r="T942" s="355"/>
      <c r="U942" s="355"/>
      <c r="V942" s="48" t="s">
        <v>108</v>
      </c>
      <c r="W942" s="78">
        <v>104661</v>
      </c>
      <c r="X942" s="65">
        <f>IFERROR(W942/T941,"-")</f>
        <v>7.7218707023249504E-3</v>
      </c>
      <c r="Y942" s="78">
        <v>5</v>
      </c>
      <c r="Z942" s="65">
        <f>IFERROR(Y942/U941,"-")</f>
        <v>7.1428571428571425E-2</v>
      </c>
      <c r="AA942" s="192">
        <f t="shared" si="82"/>
        <v>20932.2</v>
      </c>
      <c r="AB942" s="355"/>
      <c r="AC942" s="355"/>
      <c r="AD942" s="48" t="s">
        <v>108</v>
      </c>
      <c r="AE942" s="78">
        <v>816276</v>
      </c>
      <c r="AF942" s="65">
        <f>IFERROR(AE942/AB941,"-")</f>
        <v>2.2485944838259241E-2</v>
      </c>
      <c r="AG942" s="78">
        <v>19</v>
      </c>
      <c r="AH942" s="65">
        <f>IFERROR(AG942/AC941,"-")</f>
        <v>0.13475177304964539</v>
      </c>
      <c r="AI942" s="81">
        <f t="shared" si="83"/>
        <v>42961.894736842107</v>
      </c>
      <c r="AJ942" s="355"/>
      <c r="AK942" s="355"/>
      <c r="AL942" s="48" t="s">
        <v>108</v>
      </c>
      <c r="AM942" s="78">
        <v>1572517</v>
      </c>
      <c r="AN942" s="65">
        <f>IFERROR(AM942/AJ941,"-")</f>
        <v>1.1027792471602077E-2</v>
      </c>
      <c r="AO942" s="78">
        <v>60</v>
      </c>
      <c r="AP942" s="65">
        <f>IFERROR(AO942/AK941,"-")</f>
        <v>0.20833333333333334</v>
      </c>
      <c r="AQ942" s="81">
        <f t="shared" si="84"/>
        <v>26208.616666666665</v>
      </c>
      <c r="AR942" s="355"/>
      <c r="AS942" s="355"/>
      <c r="AT942" s="48" t="s">
        <v>108</v>
      </c>
      <c r="AU942" s="78">
        <v>7012082</v>
      </c>
      <c r="AV942" s="65">
        <f>IFERROR(AU942/AR941,"-")</f>
        <v>2.8114102629948925E-2</v>
      </c>
      <c r="AW942" s="81">
        <v>103</v>
      </c>
      <c r="AX942" s="65">
        <f>IFERROR(AW942/AS941,"-")</f>
        <v>0.20558882235528941</v>
      </c>
      <c r="AY942" s="284">
        <f t="shared" si="85"/>
        <v>68078.466019417479</v>
      </c>
      <c r="AZ942" s="355"/>
      <c r="BA942" s="355"/>
      <c r="BB942" s="48" t="s">
        <v>108</v>
      </c>
      <c r="BC942" s="78">
        <v>142460</v>
      </c>
      <c r="BD942" s="65">
        <f>IFERROR(BC942/AZ941,"-")</f>
        <v>6.6614544658772298E-3</v>
      </c>
      <c r="BE942" s="78">
        <v>9</v>
      </c>
      <c r="BF942" s="65">
        <f>IFERROR(BE942/BA941,"-")</f>
        <v>0.42857142857142855</v>
      </c>
      <c r="BG942" s="81">
        <f t="shared" si="86"/>
        <v>15828.888888888889</v>
      </c>
      <c r="BH942" s="355"/>
      <c r="BI942" s="355"/>
      <c r="BJ942" s="48" t="s">
        <v>108</v>
      </c>
      <c r="BK942" s="78">
        <v>7025108</v>
      </c>
      <c r="BL942" s="65">
        <f>IFERROR(BK942/BH941,"-")</f>
        <v>3.331461420657475E-2</v>
      </c>
      <c r="BM942" s="78">
        <v>90</v>
      </c>
      <c r="BN942" s="65">
        <f>IFERROR(BM942/BI941,"-")</f>
        <v>0.16042780748663102</v>
      </c>
      <c r="BO942" s="192">
        <f t="shared" si="87"/>
        <v>78056.755555555559</v>
      </c>
      <c r="BP942" s="286"/>
    </row>
    <row r="943" spans="2:68" s="10" customFormat="1" ht="13.15" customHeight="1">
      <c r="B943" s="457"/>
      <c r="C943" s="456"/>
      <c r="D943" s="458"/>
      <c r="E943" s="458"/>
      <c r="F943" s="49" t="s">
        <v>109</v>
      </c>
      <c r="G943" s="78">
        <v>1284727</v>
      </c>
      <c r="H943" s="65">
        <f>IFERROR(G943/D941,"-")</f>
        <v>2.0694627048679918E-2</v>
      </c>
      <c r="I943" s="78">
        <v>43</v>
      </c>
      <c r="J943" s="65">
        <f>IFERROR(I943/E941,"-")</f>
        <v>0.44329896907216493</v>
      </c>
      <c r="K943" s="81">
        <f t="shared" si="80"/>
        <v>29877.372093023256</v>
      </c>
      <c r="L943" s="355"/>
      <c r="M943" s="355"/>
      <c r="N943" s="49" t="s">
        <v>109</v>
      </c>
      <c r="O943" s="78">
        <v>14803503</v>
      </c>
      <c r="P943" s="65">
        <f>IFERROR(O943/L941,"-")</f>
        <v>3.3035213475141961E-2</v>
      </c>
      <c r="Q943" s="78">
        <v>295</v>
      </c>
      <c r="R943" s="65">
        <f>IFERROR(Q943/M941,"-")</f>
        <v>0.29382470119521914</v>
      </c>
      <c r="S943" s="81">
        <f t="shared" si="81"/>
        <v>50181.366101694912</v>
      </c>
      <c r="T943" s="355"/>
      <c r="U943" s="355"/>
      <c r="V943" s="49" t="s">
        <v>109</v>
      </c>
      <c r="W943" s="78">
        <v>0</v>
      </c>
      <c r="X943" s="65">
        <f>IFERROR(W943/T941,"-")</f>
        <v>0</v>
      </c>
      <c r="Y943" s="78">
        <v>0</v>
      </c>
      <c r="Z943" s="65">
        <f>IFERROR(Y943/U941,"-")</f>
        <v>0</v>
      </c>
      <c r="AA943" s="192" t="str">
        <f t="shared" si="82"/>
        <v>-</v>
      </c>
      <c r="AB943" s="355"/>
      <c r="AC943" s="355"/>
      <c r="AD943" s="49" t="s">
        <v>109</v>
      </c>
      <c r="AE943" s="78">
        <v>0</v>
      </c>
      <c r="AF943" s="65">
        <f>IFERROR(AE943/AB941,"-")</f>
        <v>0</v>
      </c>
      <c r="AG943" s="78">
        <v>0</v>
      </c>
      <c r="AH943" s="65">
        <f>IFERROR(AG943/AC941,"-")</f>
        <v>0</v>
      </c>
      <c r="AI943" s="81" t="str">
        <f t="shared" si="83"/>
        <v>-</v>
      </c>
      <c r="AJ943" s="355"/>
      <c r="AK943" s="355"/>
      <c r="AL943" s="49" t="s">
        <v>109</v>
      </c>
      <c r="AM943" s="78">
        <v>5110315</v>
      </c>
      <c r="AN943" s="65">
        <f>IFERROR(AM943/AJ941,"-")</f>
        <v>3.5837764096995559E-2</v>
      </c>
      <c r="AO943" s="78">
        <v>106</v>
      </c>
      <c r="AP943" s="65">
        <f>IFERROR(AO943/AK941,"-")</f>
        <v>0.36805555555555558</v>
      </c>
      <c r="AQ943" s="81">
        <f t="shared" si="84"/>
        <v>48210.518867924526</v>
      </c>
      <c r="AR943" s="355"/>
      <c r="AS943" s="355"/>
      <c r="AT943" s="49" t="s">
        <v>109</v>
      </c>
      <c r="AU943" s="78">
        <v>9693188</v>
      </c>
      <c r="AV943" s="65">
        <f>IFERROR(AU943/AR941,"-")</f>
        <v>3.8863675901592329E-2</v>
      </c>
      <c r="AW943" s="81">
        <v>189</v>
      </c>
      <c r="AX943" s="65">
        <f>IFERROR(AW943/AS941,"-")</f>
        <v>0.3772455089820359</v>
      </c>
      <c r="AY943" s="284">
        <f t="shared" si="85"/>
        <v>51286.708994708992</v>
      </c>
      <c r="AZ943" s="355"/>
      <c r="BA943" s="355"/>
      <c r="BB943" s="49" t="s">
        <v>109</v>
      </c>
      <c r="BC943" s="78">
        <v>304305</v>
      </c>
      <c r="BD943" s="65">
        <f>IFERROR(BC943/AZ941,"-")</f>
        <v>1.4229354915336029E-2</v>
      </c>
      <c r="BE943" s="78">
        <v>5</v>
      </c>
      <c r="BF943" s="65">
        <f>IFERROR(BE943/BA941,"-")</f>
        <v>0.23809523809523808</v>
      </c>
      <c r="BG943" s="81">
        <f t="shared" si="86"/>
        <v>60861</v>
      </c>
      <c r="BH943" s="355"/>
      <c r="BI943" s="355"/>
      <c r="BJ943" s="49" t="s">
        <v>109</v>
      </c>
      <c r="BK943" s="78">
        <v>4428956</v>
      </c>
      <c r="BL943" s="65">
        <f>IFERROR(BK943/BH941,"-")</f>
        <v>2.1003087849737607E-2</v>
      </c>
      <c r="BM943" s="78">
        <v>114</v>
      </c>
      <c r="BN943" s="65">
        <f>IFERROR(BM943/BI941,"-")</f>
        <v>0.20320855614973263</v>
      </c>
      <c r="BO943" s="192">
        <f t="shared" si="87"/>
        <v>38850.491228070176</v>
      </c>
      <c r="BP943" s="286"/>
    </row>
    <row r="944" spans="2:68" s="10" customFormat="1" ht="13.15" customHeight="1">
      <c r="B944" s="457"/>
      <c r="C944" s="456"/>
      <c r="D944" s="458"/>
      <c r="E944" s="458"/>
      <c r="F944" s="49" t="s">
        <v>110</v>
      </c>
      <c r="G944" s="78">
        <v>65350</v>
      </c>
      <c r="H944" s="65">
        <f>IFERROR(G944/D941,"-")</f>
        <v>1.0526702386041802E-3</v>
      </c>
      <c r="I944" s="78">
        <v>12</v>
      </c>
      <c r="J944" s="65">
        <f>IFERROR(I944/E941,"-")</f>
        <v>0.12371134020618557</v>
      </c>
      <c r="K944" s="81">
        <f t="shared" si="80"/>
        <v>5445.833333333333</v>
      </c>
      <c r="L944" s="355"/>
      <c r="M944" s="355"/>
      <c r="N944" s="49" t="s">
        <v>110</v>
      </c>
      <c r="O944" s="78">
        <v>749394</v>
      </c>
      <c r="P944" s="65">
        <f>IFERROR(O944/L941,"-")</f>
        <v>1.67233328266901E-3</v>
      </c>
      <c r="Q944" s="78">
        <v>47</v>
      </c>
      <c r="R944" s="65">
        <f>IFERROR(Q944/M941,"-")</f>
        <v>4.6812749003984064E-2</v>
      </c>
      <c r="S944" s="81">
        <f t="shared" si="81"/>
        <v>15944.553191489362</v>
      </c>
      <c r="T944" s="355"/>
      <c r="U944" s="355"/>
      <c r="V944" s="49" t="s">
        <v>110</v>
      </c>
      <c r="W944" s="78">
        <v>0</v>
      </c>
      <c r="X944" s="65">
        <f>IFERROR(W944/T941,"-")</f>
        <v>0</v>
      </c>
      <c r="Y944" s="78">
        <v>0</v>
      </c>
      <c r="Z944" s="65">
        <f>IFERROR(Y944/U941,"-")</f>
        <v>0</v>
      </c>
      <c r="AA944" s="192" t="str">
        <f t="shared" si="82"/>
        <v>-</v>
      </c>
      <c r="AB944" s="355"/>
      <c r="AC944" s="355"/>
      <c r="AD944" s="49" t="s">
        <v>110</v>
      </c>
      <c r="AE944" s="78">
        <v>0</v>
      </c>
      <c r="AF944" s="65">
        <f>IFERROR(AE944/AB941,"-")</f>
        <v>0</v>
      </c>
      <c r="AG944" s="78">
        <v>0</v>
      </c>
      <c r="AH944" s="65">
        <f>IFERROR(AG944/AC941,"-")</f>
        <v>0</v>
      </c>
      <c r="AI944" s="81" t="str">
        <f t="shared" si="83"/>
        <v>-</v>
      </c>
      <c r="AJ944" s="355"/>
      <c r="AK944" s="355"/>
      <c r="AL944" s="49" t="s">
        <v>110</v>
      </c>
      <c r="AM944" s="78">
        <v>203117</v>
      </c>
      <c r="AN944" s="65">
        <f>IFERROR(AM944/AJ941,"-")</f>
        <v>1.4244247429149566E-3</v>
      </c>
      <c r="AO944" s="78">
        <v>16</v>
      </c>
      <c r="AP944" s="65">
        <f>IFERROR(AO944/AK941,"-")</f>
        <v>5.5555555555555552E-2</v>
      </c>
      <c r="AQ944" s="81">
        <f t="shared" si="84"/>
        <v>12694.8125</v>
      </c>
      <c r="AR944" s="355"/>
      <c r="AS944" s="355"/>
      <c r="AT944" s="49" t="s">
        <v>110</v>
      </c>
      <c r="AU944" s="78">
        <v>546277</v>
      </c>
      <c r="AV944" s="65">
        <f>IFERROR(AU944/AR941,"-")</f>
        <v>2.1902321795981006E-3</v>
      </c>
      <c r="AW944" s="81">
        <v>31</v>
      </c>
      <c r="AX944" s="65">
        <f>IFERROR(AW944/AS941,"-")</f>
        <v>6.1876247504990017E-2</v>
      </c>
      <c r="AY944" s="284">
        <f t="shared" si="85"/>
        <v>17621.83870967742</v>
      </c>
      <c r="AZ944" s="355"/>
      <c r="BA944" s="355"/>
      <c r="BB944" s="49" t="s">
        <v>110</v>
      </c>
      <c r="BC944" s="78">
        <v>33978</v>
      </c>
      <c r="BD944" s="65">
        <f>IFERROR(BC944/AZ941,"-")</f>
        <v>1.5888172107368843E-3</v>
      </c>
      <c r="BE944" s="78">
        <v>1</v>
      </c>
      <c r="BF944" s="65">
        <f>IFERROR(BE944/BA941,"-")</f>
        <v>4.7619047619047616E-2</v>
      </c>
      <c r="BG944" s="81">
        <f t="shared" si="86"/>
        <v>33978</v>
      </c>
      <c r="BH944" s="355"/>
      <c r="BI944" s="355"/>
      <c r="BJ944" s="49" t="s">
        <v>110</v>
      </c>
      <c r="BK944" s="78">
        <v>72034</v>
      </c>
      <c r="BL944" s="65">
        <f>IFERROR(BK944/BH941,"-")</f>
        <v>3.4160114260968022E-4</v>
      </c>
      <c r="BM944" s="78">
        <v>12</v>
      </c>
      <c r="BN944" s="65">
        <f>IFERROR(BM944/BI941,"-")</f>
        <v>2.1390374331550801E-2</v>
      </c>
      <c r="BO944" s="192">
        <f t="shared" si="87"/>
        <v>6002.833333333333</v>
      </c>
      <c r="BP944" s="286"/>
    </row>
    <row r="945" spans="2:68" s="10" customFormat="1" ht="13.15" customHeight="1">
      <c r="B945" s="457"/>
      <c r="C945" s="456"/>
      <c r="D945" s="458"/>
      <c r="E945" s="458"/>
      <c r="F945" s="49" t="s">
        <v>111</v>
      </c>
      <c r="G945" s="78">
        <v>980869</v>
      </c>
      <c r="H945" s="65">
        <f>IFERROR(G945/D941,"-")</f>
        <v>1.5800024548882075E-2</v>
      </c>
      <c r="I945" s="78">
        <v>42</v>
      </c>
      <c r="J945" s="65">
        <f>IFERROR(I945/E941,"-")</f>
        <v>0.4329896907216495</v>
      </c>
      <c r="K945" s="81">
        <f t="shared" si="80"/>
        <v>23354.023809523809</v>
      </c>
      <c r="L945" s="355"/>
      <c r="M945" s="355"/>
      <c r="N945" s="49" t="s">
        <v>111</v>
      </c>
      <c r="O945" s="78">
        <v>11303770</v>
      </c>
      <c r="P945" s="65">
        <f>IFERROR(O945/L941,"-")</f>
        <v>2.5225276410853936E-2</v>
      </c>
      <c r="Q945" s="78">
        <v>338</v>
      </c>
      <c r="R945" s="65">
        <f>IFERROR(Q945/M941,"-")</f>
        <v>0.33665338645418325</v>
      </c>
      <c r="S945" s="81">
        <f t="shared" si="81"/>
        <v>33443.106508875739</v>
      </c>
      <c r="T945" s="355"/>
      <c r="U945" s="355"/>
      <c r="V945" s="49" t="s">
        <v>111</v>
      </c>
      <c r="W945" s="78">
        <v>0</v>
      </c>
      <c r="X945" s="65">
        <f>IFERROR(W945/T941,"-")</f>
        <v>0</v>
      </c>
      <c r="Y945" s="78">
        <v>0</v>
      </c>
      <c r="Z945" s="65">
        <f>IFERROR(Y945/U941,"-")</f>
        <v>0</v>
      </c>
      <c r="AA945" s="192" t="str">
        <f t="shared" si="82"/>
        <v>-</v>
      </c>
      <c r="AB945" s="355"/>
      <c r="AC945" s="355"/>
      <c r="AD945" s="49" t="s">
        <v>111</v>
      </c>
      <c r="AE945" s="78">
        <v>0</v>
      </c>
      <c r="AF945" s="65">
        <f>IFERROR(AE945/AB941,"-")</f>
        <v>0</v>
      </c>
      <c r="AG945" s="78">
        <v>0</v>
      </c>
      <c r="AH945" s="65">
        <f>IFERROR(AG945/AC941,"-")</f>
        <v>0</v>
      </c>
      <c r="AI945" s="81" t="str">
        <f t="shared" si="83"/>
        <v>-</v>
      </c>
      <c r="AJ945" s="355"/>
      <c r="AK945" s="355"/>
      <c r="AL945" s="49" t="s">
        <v>111</v>
      </c>
      <c r="AM945" s="78">
        <v>3885589</v>
      </c>
      <c r="AN945" s="65">
        <f>IFERROR(AM945/AJ941,"-")</f>
        <v>2.7248970358946731E-2</v>
      </c>
      <c r="AO945" s="78">
        <v>139</v>
      </c>
      <c r="AP945" s="65">
        <f>IFERROR(AO945/AK941,"-")</f>
        <v>0.4826388888888889</v>
      </c>
      <c r="AQ945" s="81">
        <f t="shared" si="84"/>
        <v>27953.877697841726</v>
      </c>
      <c r="AR945" s="355"/>
      <c r="AS945" s="355"/>
      <c r="AT945" s="49" t="s">
        <v>111</v>
      </c>
      <c r="AU945" s="78">
        <v>7418181</v>
      </c>
      <c r="AV945" s="65">
        <f>IFERROR(AU945/AR941,"-")</f>
        <v>2.974230791390305E-2</v>
      </c>
      <c r="AW945" s="81">
        <v>199</v>
      </c>
      <c r="AX945" s="65">
        <f>IFERROR(AW945/AS941,"-")</f>
        <v>0.39720558882235529</v>
      </c>
      <c r="AY945" s="284">
        <f t="shared" si="85"/>
        <v>37277.291457286432</v>
      </c>
      <c r="AZ945" s="355"/>
      <c r="BA945" s="355"/>
      <c r="BB945" s="49" t="s">
        <v>111</v>
      </c>
      <c r="BC945" s="78">
        <v>329657</v>
      </c>
      <c r="BD945" s="65">
        <f>IFERROR(BC945/AZ941,"-")</f>
        <v>1.5414818860435843E-2</v>
      </c>
      <c r="BE945" s="78">
        <v>9</v>
      </c>
      <c r="BF945" s="65">
        <f>IFERROR(BE945/BA941,"-")</f>
        <v>0.42857142857142855</v>
      </c>
      <c r="BG945" s="81">
        <f t="shared" si="86"/>
        <v>36628.555555555555</v>
      </c>
      <c r="BH945" s="355"/>
      <c r="BI945" s="355"/>
      <c r="BJ945" s="49" t="s">
        <v>111</v>
      </c>
      <c r="BK945" s="78">
        <v>6720474</v>
      </c>
      <c r="BL945" s="65">
        <f>IFERROR(BK945/BH941,"-")</f>
        <v>3.1869972475201264E-2</v>
      </c>
      <c r="BM945" s="78">
        <v>122</v>
      </c>
      <c r="BN945" s="65">
        <f>IFERROR(BM945/BI941,"-")</f>
        <v>0.21746880570409982</v>
      </c>
      <c r="BO945" s="192">
        <f t="shared" si="87"/>
        <v>55085.852459016394</v>
      </c>
      <c r="BP945" s="286"/>
    </row>
    <row r="946" spans="2:68" s="10" customFormat="1" ht="13.15" customHeight="1">
      <c r="B946" s="457"/>
      <c r="C946" s="456"/>
      <c r="D946" s="458"/>
      <c r="E946" s="458"/>
      <c r="F946" s="49" t="s">
        <v>112</v>
      </c>
      <c r="G946" s="78">
        <v>4294496</v>
      </c>
      <c r="H946" s="65">
        <f>IFERROR(G946/D941,"-")</f>
        <v>6.9176558974823221E-2</v>
      </c>
      <c r="I946" s="78">
        <v>54</v>
      </c>
      <c r="J946" s="65">
        <f>IFERROR(I946/E941,"-")</f>
        <v>0.55670103092783507</v>
      </c>
      <c r="K946" s="81">
        <f t="shared" si="80"/>
        <v>79527.703703703708</v>
      </c>
      <c r="L946" s="355"/>
      <c r="M946" s="355"/>
      <c r="N946" s="49" t="s">
        <v>112</v>
      </c>
      <c r="O946" s="78">
        <v>19110176</v>
      </c>
      <c r="P946" s="65">
        <f>IFERROR(O946/L941,"-")</f>
        <v>4.264590237240027E-2</v>
      </c>
      <c r="Q946" s="78">
        <v>342</v>
      </c>
      <c r="R946" s="65">
        <f>IFERROR(Q946/M941,"-")</f>
        <v>0.34063745019920316</v>
      </c>
      <c r="S946" s="81">
        <f t="shared" si="81"/>
        <v>55877.707602339178</v>
      </c>
      <c r="T946" s="355"/>
      <c r="U946" s="355"/>
      <c r="V946" s="49" t="s">
        <v>112</v>
      </c>
      <c r="W946" s="78">
        <v>0</v>
      </c>
      <c r="X946" s="65">
        <f>IFERROR(W946/T941,"-")</f>
        <v>0</v>
      </c>
      <c r="Y946" s="78">
        <v>0</v>
      </c>
      <c r="Z946" s="65">
        <f>IFERROR(Y946/U941,"-")</f>
        <v>0</v>
      </c>
      <c r="AA946" s="192" t="str">
        <f t="shared" si="82"/>
        <v>-</v>
      </c>
      <c r="AB946" s="355"/>
      <c r="AC946" s="355"/>
      <c r="AD946" s="49" t="s">
        <v>112</v>
      </c>
      <c r="AE946" s="78">
        <v>0</v>
      </c>
      <c r="AF946" s="65">
        <f>IFERROR(AE946/AB941,"-")</f>
        <v>0</v>
      </c>
      <c r="AG946" s="78">
        <v>0</v>
      </c>
      <c r="AH946" s="65">
        <f>IFERROR(AG946/AC941,"-")</f>
        <v>0</v>
      </c>
      <c r="AI946" s="81" t="str">
        <f t="shared" si="83"/>
        <v>-</v>
      </c>
      <c r="AJ946" s="355"/>
      <c r="AK946" s="355"/>
      <c r="AL946" s="49" t="s">
        <v>112</v>
      </c>
      <c r="AM946" s="78">
        <v>7716475</v>
      </c>
      <c r="AN946" s="65">
        <f>IFERROR(AM946/AJ941,"-")</f>
        <v>5.4114317945246779E-2</v>
      </c>
      <c r="AO946" s="78">
        <v>127</v>
      </c>
      <c r="AP946" s="65">
        <f>IFERROR(AO946/AK941,"-")</f>
        <v>0.44097222222222221</v>
      </c>
      <c r="AQ946" s="81">
        <f t="shared" si="84"/>
        <v>60759.645669291342</v>
      </c>
      <c r="AR946" s="355"/>
      <c r="AS946" s="355"/>
      <c r="AT946" s="49" t="s">
        <v>112</v>
      </c>
      <c r="AU946" s="78">
        <v>11393701</v>
      </c>
      <c r="AV946" s="65">
        <f>IFERROR(AU946/AR941,"-")</f>
        <v>4.5681679028989064E-2</v>
      </c>
      <c r="AW946" s="81">
        <v>215</v>
      </c>
      <c r="AX946" s="65">
        <f>IFERROR(AW946/AS941,"-")</f>
        <v>0.42914171656686628</v>
      </c>
      <c r="AY946" s="284">
        <f t="shared" si="85"/>
        <v>52993.958139534887</v>
      </c>
      <c r="AZ946" s="355"/>
      <c r="BA946" s="355"/>
      <c r="BB946" s="49" t="s">
        <v>112</v>
      </c>
      <c r="BC946" s="78">
        <v>1239150</v>
      </c>
      <c r="BD946" s="65">
        <f>IFERROR(BC946/AZ941,"-")</f>
        <v>5.7942870289146214E-2</v>
      </c>
      <c r="BE946" s="78">
        <v>12</v>
      </c>
      <c r="BF946" s="65">
        <f>IFERROR(BE946/BA941,"-")</f>
        <v>0.5714285714285714</v>
      </c>
      <c r="BG946" s="81">
        <f t="shared" si="86"/>
        <v>103262.5</v>
      </c>
      <c r="BH946" s="355"/>
      <c r="BI946" s="355"/>
      <c r="BJ946" s="49" t="s">
        <v>112</v>
      </c>
      <c r="BK946" s="78">
        <v>10635264</v>
      </c>
      <c r="BL946" s="65">
        <f>IFERROR(BK946/BH941,"-")</f>
        <v>5.0434771557259048E-2</v>
      </c>
      <c r="BM946" s="78">
        <v>156</v>
      </c>
      <c r="BN946" s="65">
        <f>IFERROR(BM946/BI941,"-")</f>
        <v>0.27807486631016043</v>
      </c>
      <c r="BO946" s="192">
        <f t="shared" si="87"/>
        <v>68174.769230769234</v>
      </c>
      <c r="BP946" s="286"/>
    </row>
    <row r="947" spans="2:68" s="10" customFormat="1" ht="13.15" customHeight="1">
      <c r="B947" s="457"/>
      <c r="C947" s="456"/>
      <c r="D947" s="458"/>
      <c r="E947" s="458"/>
      <c r="F947" s="49" t="s">
        <v>113</v>
      </c>
      <c r="G947" s="78">
        <v>7262271</v>
      </c>
      <c r="H947" s="65">
        <f>IFERROR(G947/D941,"-")</f>
        <v>0.11698204355590235</v>
      </c>
      <c r="I947" s="78">
        <v>18</v>
      </c>
      <c r="J947" s="65">
        <f>IFERROR(I947/E941,"-")</f>
        <v>0.18556701030927836</v>
      </c>
      <c r="K947" s="81">
        <f t="shared" si="80"/>
        <v>403459.5</v>
      </c>
      <c r="L947" s="355"/>
      <c r="M947" s="355"/>
      <c r="N947" s="49" t="s">
        <v>113</v>
      </c>
      <c r="O947" s="78">
        <v>11336670</v>
      </c>
      <c r="P947" s="65">
        <f>IFERROR(O947/L941,"-")</f>
        <v>2.5298695420079804E-2</v>
      </c>
      <c r="Q947" s="78">
        <v>89</v>
      </c>
      <c r="R947" s="65">
        <f>IFERROR(Q947/M941,"-")</f>
        <v>8.8645418326693232E-2</v>
      </c>
      <c r="S947" s="81">
        <f t="shared" si="81"/>
        <v>127378.31460674158</v>
      </c>
      <c r="T947" s="355"/>
      <c r="U947" s="355"/>
      <c r="V947" s="49" t="s">
        <v>113</v>
      </c>
      <c r="W947" s="78">
        <v>0</v>
      </c>
      <c r="X947" s="65">
        <f>IFERROR(W947/T941,"-")</f>
        <v>0</v>
      </c>
      <c r="Y947" s="78">
        <v>0</v>
      </c>
      <c r="Z947" s="65">
        <f>IFERROR(Y947/U941,"-")</f>
        <v>0</v>
      </c>
      <c r="AA947" s="192" t="str">
        <f t="shared" si="82"/>
        <v>-</v>
      </c>
      <c r="AB947" s="355"/>
      <c r="AC947" s="355"/>
      <c r="AD947" s="49" t="s">
        <v>113</v>
      </c>
      <c r="AE947" s="78">
        <v>646956</v>
      </c>
      <c r="AF947" s="65">
        <f>IFERROR(AE947/AB941,"-")</f>
        <v>1.7821688900299462E-2</v>
      </c>
      <c r="AG947" s="78">
        <v>3</v>
      </c>
      <c r="AH947" s="65">
        <f>IFERROR(AG947/AC941,"-")</f>
        <v>2.1276595744680851E-2</v>
      </c>
      <c r="AI947" s="81">
        <f t="shared" si="83"/>
        <v>215652</v>
      </c>
      <c r="AJ947" s="355"/>
      <c r="AK947" s="355"/>
      <c r="AL947" s="49" t="s">
        <v>113</v>
      </c>
      <c r="AM947" s="78">
        <v>4543058</v>
      </c>
      <c r="AN947" s="65">
        <f>IFERROR(AM947/AJ941,"-")</f>
        <v>3.1859687882834706E-2</v>
      </c>
      <c r="AO947" s="78">
        <v>39</v>
      </c>
      <c r="AP947" s="65">
        <f>IFERROR(AO947/AK941,"-")</f>
        <v>0.13541666666666666</v>
      </c>
      <c r="AQ947" s="81">
        <f t="shared" si="84"/>
        <v>116488.66666666667</v>
      </c>
      <c r="AR947" s="355"/>
      <c r="AS947" s="355"/>
      <c r="AT947" s="49" t="s">
        <v>113</v>
      </c>
      <c r="AU947" s="78">
        <v>6146656</v>
      </c>
      <c r="AV947" s="65">
        <f>IFERROR(AU947/AR941,"-")</f>
        <v>2.4644280773526511E-2</v>
      </c>
      <c r="AW947" s="81">
        <v>47</v>
      </c>
      <c r="AX947" s="65">
        <f>IFERROR(AW947/AS941,"-")</f>
        <v>9.3812375249500993E-2</v>
      </c>
      <c r="AY947" s="284">
        <f t="shared" si="85"/>
        <v>130779.91489361702</v>
      </c>
      <c r="AZ947" s="355"/>
      <c r="BA947" s="355"/>
      <c r="BB947" s="49" t="s">
        <v>113</v>
      </c>
      <c r="BC947" s="78">
        <v>2218429</v>
      </c>
      <c r="BD947" s="65">
        <f>IFERROR(BC947/AZ941,"-")</f>
        <v>0.10373412725875022</v>
      </c>
      <c r="BE947" s="78">
        <v>6</v>
      </c>
      <c r="BF947" s="65">
        <f>IFERROR(BE947/BA941,"-")</f>
        <v>0.2857142857142857</v>
      </c>
      <c r="BG947" s="81">
        <f t="shared" si="86"/>
        <v>369738.16666666669</v>
      </c>
      <c r="BH947" s="355"/>
      <c r="BI947" s="355"/>
      <c r="BJ947" s="49" t="s">
        <v>113</v>
      </c>
      <c r="BK947" s="78">
        <v>2710651</v>
      </c>
      <c r="BL947" s="65">
        <f>IFERROR(BK947/BH941,"-")</f>
        <v>1.2854505911320658E-2</v>
      </c>
      <c r="BM947" s="78">
        <v>28</v>
      </c>
      <c r="BN947" s="65">
        <f>IFERROR(BM947/BI941,"-")</f>
        <v>4.9910873440285206E-2</v>
      </c>
      <c r="BO947" s="192">
        <f t="shared" si="87"/>
        <v>96808.96428571429</v>
      </c>
      <c r="BP947" s="286"/>
    </row>
    <row r="948" spans="2:68" s="10" customFormat="1" ht="13.15" customHeight="1">
      <c r="B948" s="457"/>
      <c r="C948" s="456"/>
      <c r="D948" s="458"/>
      <c r="E948" s="458"/>
      <c r="F948" s="49" t="s">
        <v>123</v>
      </c>
      <c r="G948" s="78">
        <v>0</v>
      </c>
      <c r="H948" s="65">
        <f>IFERROR(G948/D941,"-")</f>
        <v>0</v>
      </c>
      <c r="I948" s="78">
        <v>0</v>
      </c>
      <c r="J948" s="65">
        <f>IFERROR(I948/E941,"-")</f>
        <v>0</v>
      </c>
      <c r="K948" s="81" t="str">
        <f t="shared" si="80"/>
        <v>-</v>
      </c>
      <c r="L948" s="355"/>
      <c r="M948" s="355"/>
      <c r="N948" s="49" t="s">
        <v>123</v>
      </c>
      <c r="O948" s="78">
        <v>0</v>
      </c>
      <c r="P948" s="65">
        <f>IFERROR(O948/L941,"-")</f>
        <v>0</v>
      </c>
      <c r="Q948" s="78">
        <v>0</v>
      </c>
      <c r="R948" s="65">
        <f>IFERROR(Q948/M941,"-")</f>
        <v>0</v>
      </c>
      <c r="S948" s="81" t="str">
        <f t="shared" si="81"/>
        <v>-</v>
      </c>
      <c r="T948" s="355"/>
      <c r="U948" s="355"/>
      <c r="V948" s="49" t="s">
        <v>123</v>
      </c>
      <c r="W948" s="78">
        <v>0</v>
      </c>
      <c r="X948" s="65">
        <f>IFERROR(W948/T941,"-")</f>
        <v>0</v>
      </c>
      <c r="Y948" s="78">
        <v>0</v>
      </c>
      <c r="Z948" s="65">
        <f>IFERROR(Y948/U941,"-")</f>
        <v>0</v>
      </c>
      <c r="AA948" s="192" t="str">
        <f t="shared" si="82"/>
        <v>-</v>
      </c>
      <c r="AB948" s="355"/>
      <c r="AC948" s="355"/>
      <c r="AD948" s="49" t="s">
        <v>123</v>
      </c>
      <c r="AE948" s="78">
        <v>0</v>
      </c>
      <c r="AF948" s="65">
        <f>IFERROR(AE948/AB941,"-")</f>
        <v>0</v>
      </c>
      <c r="AG948" s="78">
        <v>0</v>
      </c>
      <c r="AH948" s="65">
        <f>IFERROR(AG948/AC941,"-")</f>
        <v>0</v>
      </c>
      <c r="AI948" s="81" t="str">
        <f t="shared" si="83"/>
        <v>-</v>
      </c>
      <c r="AJ948" s="355"/>
      <c r="AK948" s="355"/>
      <c r="AL948" s="49" t="s">
        <v>123</v>
      </c>
      <c r="AM948" s="78">
        <v>0</v>
      </c>
      <c r="AN948" s="65">
        <f>IFERROR(AM948/AJ941,"-")</f>
        <v>0</v>
      </c>
      <c r="AO948" s="78">
        <v>0</v>
      </c>
      <c r="AP948" s="65">
        <f>IFERROR(AO948/AK941,"-")</f>
        <v>0</v>
      </c>
      <c r="AQ948" s="81" t="str">
        <f t="shared" si="84"/>
        <v>-</v>
      </c>
      <c r="AR948" s="355"/>
      <c r="AS948" s="355"/>
      <c r="AT948" s="49" t="s">
        <v>123</v>
      </c>
      <c r="AU948" s="78">
        <v>0</v>
      </c>
      <c r="AV948" s="65">
        <f>IFERROR(AU948/AR941,"-")</f>
        <v>0</v>
      </c>
      <c r="AW948" s="81">
        <v>0</v>
      </c>
      <c r="AX948" s="65">
        <f>IFERROR(AW948/AS941,"-")</f>
        <v>0</v>
      </c>
      <c r="AY948" s="284" t="str">
        <f t="shared" si="85"/>
        <v>-</v>
      </c>
      <c r="AZ948" s="355"/>
      <c r="BA948" s="355"/>
      <c r="BB948" s="49" t="s">
        <v>123</v>
      </c>
      <c r="BC948" s="78">
        <v>0</v>
      </c>
      <c r="BD948" s="65">
        <f>IFERROR(BC948/AZ941,"-")</f>
        <v>0</v>
      </c>
      <c r="BE948" s="78">
        <v>0</v>
      </c>
      <c r="BF948" s="65">
        <f>IFERROR(BE948/BA941,"-")</f>
        <v>0</v>
      </c>
      <c r="BG948" s="81" t="str">
        <f t="shared" si="86"/>
        <v>-</v>
      </c>
      <c r="BH948" s="355"/>
      <c r="BI948" s="355"/>
      <c r="BJ948" s="49" t="s">
        <v>123</v>
      </c>
      <c r="BK948" s="78">
        <v>0</v>
      </c>
      <c r="BL948" s="65">
        <f>IFERROR(BK948/BH941,"-")</f>
        <v>0</v>
      </c>
      <c r="BM948" s="78">
        <v>0</v>
      </c>
      <c r="BN948" s="65">
        <f>IFERROR(BM948/BI941,"-")</f>
        <v>0</v>
      </c>
      <c r="BO948" s="192" t="str">
        <f t="shared" si="87"/>
        <v>-</v>
      </c>
      <c r="BP948" s="286"/>
    </row>
    <row r="949" spans="2:68" s="10" customFormat="1" ht="13.15" customHeight="1">
      <c r="B949" s="457"/>
      <c r="C949" s="456"/>
      <c r="D949" s="458"/>
      <c r="E949" s="458"/>
      <c r="F949" s="49" t="s">
        <v>114</v>
      </c>
      <c r="G949" s="78">
        <v>23385</v>
      </c>
      <c r="H949" s="65">
        <f>IFERROR(G949/D941,"-")</f>
        <v>3.766900310598126E-4</v>
      </c>
      <c r="I949" s="78">
        <v>1</v>
      </c>
      <c r="J949" s="65">
        <f>IFERROR(I949/E941,"-")</f>
        <v>1.0309278350515464E-2</v>
      </c>
      <c r="K949" s="81">
        <f t="shared" si="80"/>
        <v>23385</v>
      </c>
      <c r="L949" s="355"/>
      <c r="M949" s="355"/>
      <c r="N949" s="49" t="s">
        <v>114</v>
      </c>
      <c r="O949" s="78">
        <v>174507</v>
      </c>
      <c r="P949" s="65">
        <f>IFERROR(O949/L941,"-")</f>
        <v>3.8942647547047469E-4</v>
      </c>
      <c r="Q949" s="78">
        <v>9</v>
      </c>
      <c r="R949" s="65">
        <f>IFERROR(Q949/M941,"-")</f>
        <v>8.9641434262948214E-3</v>
      </c>
      <c r="S949" s="81">
        <f t="shared" si="81"/>
        <v>19389.666666666668</v>
      </c>
      <c r="T949" s="355"/>
      <c r="U949" s="355"/>
      <c r="V949" s="49" t="s">
        <v>114</v>
      </c>
      <c r="W949" s="78">
        <v>0</v>
      </c>
      <c r="X949" s="65">
        <f>IFERROR(W949/T941,"-")</f>
        <v>0</v>
      </c>
      <c r="Y949" s="78">
        <v>0</v>
      </c>
      <c r="Z949" s="65">
        <f>IFERROR(Y949/U941,"-")</f>
        <v>0</v>
      </c>
      <c r="AA949" s="192" t="str">
        <f t="shared" si="82"/>
        <v>-</v>
      </c>
      <c r="AB949" s="355"/>
      <c r="AC949" s="355"/>
      <c r="AD949" s="49" t="s">
        <v>114</v>
      </c>
      <c r="AE949" s="78">
        <v>49686</v>
      </c>
      <c r="AF949" s="65">
        <f>IFERROR(AE949/AB941,"-")</f>
        <v>1.3686996251681398E-3</v>
      </c>
      <c r="AG949" s="78">
        <v>2</v>
      </c>
      <c r="AH949" s="65">
        <f>IFERROR(AG949/AC941,"-")</f>
        <v>1.4184397163120567E-2</v>
      </c>
      <c r="AI949" s="81">
        <f t="shared" si="83"/>
        <v>24843</v>
      </c>
      <c r="AJ949" s="355"/>
      <c r="AK949" s="355"/>
      <c r="AL949" s="49" t="s">
        <v>114</v>
      </c>
      <c r="AM949" s="78">
        <v>59013</v>
      </c>
      <c r="AN949" s="65">
        <f>IFERROR(AM949/AJ941,"-")</f>
        <v>4.1384806468016137E-4</v>
      </c>
      <c r="AO949" s="78">
        <v>2</v>
      </c>
      <c r="AP949" s="65">
        <f>IFERROR(AO949/AK941,"-")</f>
        <v>6.9444444444444441E-3</v>
      </c>
      <c r="AQ949" s="81">
        <f t="shared" si="84"/>
        <v>29506.5</v>
      </c>
      <c r="AR949" s="355"/>
      <c r="AS949" s="355"/>
      <c r="AT949" s="49" t="s">
        <v>114</v>
      </c>
      <c r="AU949" s="78">
        <v>65808</v>
      </c>
      <c r="AV949" s="65">
        <f>IFERROR(AU949/AR941,"-")</f>
        <v>2.6384929124783176E-4</v>
      </c>
      <c r="AW949" s="81">
        <v>5</v>
      </c>
      <c r="AX949" s="65">
        <f>IFERROR(AW949/AS941,"-")</f>
        <v>9.9800399201596807E-3</v>
      </c>
      <c r="AY949" s="284">
        <f t="shared" si="85"/>
        <v>13161.6</v>
      </c>
      <c r="AZ949" s="355"/>
      <c r="BA949" s="355"/>
      <c r="BB949" s="49" t="s">
        <v>114</v>
      </c>
      <c r="BC949" s="78">
        <v>0</v>
      </c>
      <c r="BD949" s="65">
        <f>IFERROR(BC949/AZ941,"-")</f>
        <v>0</v>
      </c>
      <c r="BE949" s="78">
        <v>0</v>
      </c>
      <c r="BF949" s="65">
        <f>IFERROR(BE949/BA941,"-")</f>
        <v>0</v>
      </c>
      <c r="BG949" s="81" t="str">
        <f t="shared" si="86"/>
        <v>-</v>
      </c>
      <c r="BH949" s="355"/>
      <c r="BI949" s="355"/>
      <c r="BJ949" s="49" t="s">
        <v>114</v>
      </c>
      <c r="BK949" s="78">
        <v>76750</v>
      </c>
      <c r="BL949" s="65">
        <f>IFERROR(BK949/BH941,"-")</f>
        <v>3.6396545652459889E-4</v>
      </c>
      <c r="BM949" s="78">
        <v>3</v>
      </c>
      <c r="BN949" s="65">
        <f>IFERROR(BM949/BI941,"-")</f>
        <v>5.3475935828877002E-3</v>
      </c>
      <c r="BO949" s="192">
        <f t="shared" si="87"/>
        <v>25583.333333333332</v>
      </c>
      <c r="BP949" s="286"/>
    </row>
    <row r="950" spans="2:68" s="10" customFormat="1" ht="13.15" customHeight="1">
      <c r="B950" s="457"/>
      <c r="C950" s="456"/>
      <c r="D950" s="458"/>
      <c r="E950" s="458"/>
      <c r="F950" s="49" t="s">
        <v>115</v>
      </c>
      <c r="G950" s="78">
        <v>26661</v>
      </c>
      <c r="H950" s="65">
        <f>IFERROR(G950/D941,"-")</f>
        <v>4.294604626078967E-4</v>
      </c>
      <c r="I950" s="78">
        <v>2</v>
      </c>
      <c r="J950" s="65">
        <f>IFERROR(I950/E941,"-")</f>
        <v>2.0618556701030927E-2</v>
      </c>
      <c r="K950" s="81">
        <f t="shared" si="80"/>
        <v>13330.5</v>
      </c>
      <c r="L950" s="355"/>
      <c r="M950" s="355"/>
      <c r="N950" s="49" t="s">
        <v>115</v>
      </c>
      <c r="O950" s="78">
        <v>347898</v>
      </c>
      <c r="P950" s="65">
        <f>IFERROR(O950/L941,"-")</f>
        <v>7.7636250673742151E-4</v>
      </c>
      <c r="Q950" s="78">
        <v>21</v>
      </c>
      <c r="R950" s="65">
        <f>IFERROR(Q950/M941,"-")</f>
        <v>2.091633466135458E-2</v>
      </c>
      <c r="S950" s="81">
        <f t="shared" si="81"/>
        <v>16566.571428571428</v>
      </c>
      <c r="T950" s="355"/>
      <c r="U950" s="355"/>
      <c r="V950" s="49" t="s">
        <v>115</v>
      </c>
      <c r="W950" s="78">
        <v>0</v>
      </c>
      <c r="X950" s="65">
        <f>IFERROR(W950/T941,"-")</f>
        <v>0</v>
      </c>
      <c r="Y950" s="78">
        <v>0</v>
      </c>
      <c r="Z950" s="65">
        <f>IFERROR(Y950/U941,"-")</f>
        <v>0</v>
      </c>
      <c r="AA950" s="192" t="str">
        <f t="shared" si="82"/>
        <v>-</v>
      </c>
      <c r="AB950" s="355"/>
      <c r="AC950" s="355"/>
      <c r="AD950" s="49" t="s">
        <v>115</v>
      </c>
      <c r="AE950" s="78">
        <v>9077</v>
      </c>
      <c r="AF950" s="65">
        <f>IFERROR(AE950/AB941,"-")</f>
        <v>2.5004400631266767E-4</v>
      </c>
      <c r="AG950" s="78">
        <v>1</v>
      </c>
      <c r="AH950" s="65">
        <f>IFERROR(AG950/AC941,"-")</f>
        <v>7.0921985815602835E-3</v>
      </c>
      <c r="AI950" s="81">
        <f t="shared" si="83"/>
        <v>9077</v>
      </c>
      <c r="AJ950" s="355"/>
      <c r="AK950" s="355"/>
      <c r="AL950" s="49" t="s">
        <v>115</v>
      </c>
      <c r="AM950" s="78">
        <v>150751</v>
      </c>
      <c r="AN950" s="65">
        <f>IFERROR(AM950/AJ941,"-")</f>
        <v>1.057190951122617E-3</v>
      </c>
      <c r="AO950" s="78">
        <v>6</v>
      </c>
      <c r="AP950" s="65">
        <f>IFERROR(AO950/AK941,"-")</f>
        <v>2.0833333333333332E-2</v>
      </c>
      <c r="AQ950" s="81">
        <f t="shared" si="84"/>
        <v>25125.166666666668</v>
      </c>
      <c r="AR950" s="355"/>
      <c r="AS950" s="355"/>
      <c r="AT950" s="49" t="s">
        <v>115</v>
      </c>
      <c r="AU950" s="78">
        <v>180564</v>
      </c>
      <c r="AV950" s="65">
        <f>IFERROR(AU950/AR941,"-")</f>
        <v>7.2394972381585056E-4</v>
      </c>
      <c r="AW950" s="81">
        <v>13</v>
      </c>
      <c r="AX950" s="65">
        <f>IFERROR(AW950/AS941,"-")</f>
        <v>2.5948103792415168E-2</v>
      </c>
      <c r="AY950" s="284">
        <f t="shared" si="85"/>
        <v>13889.538461538461</v>
      </c>
      <c r="AZ950" s="355"/>
      <c r="BA950" s="355"/>
      <c r="BB950" s="49" t="s">
        <v>115</v>
      </c>
      <c r="BC950" s="78">
        <v>14044</v>
      </c>
      <c r="BD950" s="65">
        <f>IFERROR(BC950/AZ941,"-")</f>
        <v>6.5669989132935435E-4</v>
      </c>
      <c r="BE950" s="78">
        <v>2</v>
      </c>
      <c r="BF950" s="65">
        <f>IFERROR(BE950/BA941,"-")</f>
        <v>9.5238095238095233E-2</v>
      </c>
      <c r="BG950" s="81">
        <f t="shared" si="86"/>
        <v>7022</v>
      </c>
      <c r="BH950" s="355"/>
      <c r="BI950" s="355"/>
      <c r="BJ950" s="49" t="s">
        <v>115</v>
      </c>
      <c r="BK950" s="78">
        <v>87908</v>
      </c>
      <c r="BL950" s="65">
        <f>IFERROR(BK950/BH941,"-")</f>
        <v>4.1687915768292427E-4</v>
      </c>
      <c r="BM950" s="78">
        <v>9</v>
      </c>
      <c r="BN950" s="65">
        <f>IFERROR(BM950/BI941,"-")</f>
        <v>1.6042780748663103E-2</v>
      </c>
      <c r="BO950" s="192">
        <f t="shared" si="87"/>
        <v>9767.5555555555547</v>
      </c>
      <c r="BP950" s="286"/>
    </row>
    <row r="951" spans="2:68" s="10" customFormat="1" ht="13.15" customHeight="1">
      <c r="B951" s="457"/>
      <c r="C951" s="456"/>
      <c r="D951" s="458"/>
      <c r="E951" s="458"/>
      <c r="F951" s="49" t="s">
        <v>116</v>
      </c>
      <c r="G951" s="78">
        <v>6697</v>
      </c>
      <c r="H951" s="65">
        <f>IFERROR(G951/D941,"-")</f>
        <v>1.0787655069521338E-4</v>
      </c>
      <c r="I951" s="78">
        <v>2</v>
      </c>
      <c r="J951" s="65">
        <f>IFERROR(I951/E941,"-")</f>
        <v>2.0618556701030927E-2</v>
      </c>
      <c r="K951" s="81">
        <f t="shared" si="80"/>
        <v>3348.5</v>
      </c>
      <c r="L951" s="355"/>
      <c r="M951" s="355"/>
      <c r="N951" s="49" t="s">
        <v>116</v>
      </c>
      <c r="O951" s="78">
        <v>107590</v>
      </c>
      <c r="P951" s="65">
        <f>IFERROR(O951/L941,"-")</f>
        <v>2.4009578123438243E-4</v>
      </c>
      <c r="Q951" s="78">
        <v>3</v>
      </c>
      <c r="R951" s="65">
        <f>IFERROR(Q951/M941,"-")</f>
        <v>2.9880478087649402E-3</v>
      </c>
      <c r="S951" s="81">
        <f t="shared" si="81"/>
        <v>35863.333333333336</v>
      </c>
      <c r="T951" s="355"/>
      <c r="U951" s="355"/>
      <c r="V951" s="49" t="s">
        <v>116</v>
      </c>
      <c r="W951" s="78">
        <v>0</v>
      </c>
      <c r="X951" s="65">
        <f>IFERROR(W951/T941,"-")</f>
        <v>0</v>
      </c>
      <c r="Y951" s="78">
        <v>0</v>
      </c>
      <c r="Z951" s="65">
        <f>IFERROR(Y951/U941,"-")</f>
        <v>0</v>
      </c>
      <c r="AA951" s="192" t="str">
        <f t="shared" si="82"/>
        <v>-</v>
      </c>
      <c r="AB951" s="355"/>
      <c r="AC951" s="355"/>
      <c r="AD951" s="49" t="s">
        <v>116</v>
      </c>
      <c r="AE951" s="78">
        <v>0</v>
      </c>
      <c r="AF951" s="65">
        <f>IFERROR(AE951/AB941,"-")</f>
        <v>0</v>
      </c>
      <c r="AG951" s="78">
        <v>0</v>
      </c>
      <c r="AH951" s="65">
        <f>IFERROR(AG951/AC941,"-")</f>
        <v>0</v>
      </c>
      <c r="AI951" s="81" t="str">
        <f t="shared" si="83"/>
        <v>-</v>
      </c>
      <c r="AJ951" s="355"/>
      <c r="AK951" s="355"/>
      <c r="AL951" s="49" t="s">
        <v>116</v>
      </c>
      <c r="AM951" s="78">
        <v>0</v>
      </c>
      <c r="AN951" s="65">
        <f>IFERROR(AM951/AJ941,"-")</f>
        <v>0</v>
      </c>
      <c r="AO951" s="78">
        <v>0</v>
      </c>
      <c r="AP951" s="65">
        <f>IFERROR(AO951/AK941,"-")</f>
        <v>0</v>
      </c>
      <c r="AQ951" s="81" t="str">
        <f t="shared" si="84"/>
        <v>-</v>
      </c>
      <c r="AR951" s="355"/>
      <c r="AS951" s="355"/>
      <c r="AT951" s="49" t="s">
        <v>116</v>
      </c>
      <c r="AU951" s="78">
        <v>15848</v>
      </c>
      <c r="AV951" s="65">
        <f>IFERROR(AU951/AR941,"-")</f>
        <v>6.354065717991184E-5</v>
      </c>
      <c r="AW951" s="81">
        <v>2</v>
      </c>
      <c r="AX951" s="65">
        <f>IFERROR(AW951/AS941,"-")</f>
        <v>3.9920159680638719E-3</v>
      </c>
      <c r="AY951" s="284">
        <f t="shared" si="85"/>
        <v>7924</v>
      </c>
      <c r="AZ951" s="355"/>
      <c r="BA951" s="355"/>
      <c r="BB951" s="49" t="s">
        <v>116</v>
      </c>
      <c r="BC951" s="78">
        <v>91742</v>
      </c>
      <c r="BD951" s="65">
        <f>IFERROR(BC951/AZ941,"-")</f>
        <v>4.2898719332339526E-3</v>
      </c>
      <c r="BE951" s="78">
        <v>1</v>
      </c>
      <c r="BF951" s="65">
        <f>IFERROR(BE951/BA941,"-")</f>
        <v>4.7619047619047616E-2</v>
      </c>
      <c r="BG951" s="81">
        <f t="shared" si="86"/>
        <v>91742</v>
      </c>
      <c r="BH951" s="355"/>
      <c r="BI951" s="355"/>
      <c r="BJ951" s="49" t="s">
        <v>116</v>
      </c>
      <c r="BK951" s="78">
        <v>13873</v>
      </c>
      <c r="BL951" s="65">
        <f>IFERROR(BK951/BH941,"-")</f>
        <v>6.578883098847897E-5</v>
      </c>
      <c r="BM951" s="78">
        <v>3</v>
      </c>
      <c r="BN951" s="65">
        <f>IFERROR(BM951/BI941,"-")</f>
        <v>5.3475935828877002E-3</v>
      </c>
      <c r="BO951" s="192">
        <f t="shared" si="87"/>
        <v>4624.333333333333</v>
      </c>
      <c r="BP951" s="286"/>
    </row>
    <row r="952" spans="2:68" s="10" customFormat="1" ht="13.15" customHeight="1">
      <c r="B952" s="457"/>
      <c r="C952" s="456"/>
      <c r="D952" s="458"/>
      <c r="E952" s="458"/>
      <c r="F952" s="49" t="s">
        <v>117</v>
      </c>
      <c r="G952" s="78">
        <v>0</v>
      </c>
      <c r="H952" s="65">
        <f>IFERROR(G952/D941,"-")</f>
        <v>0</v>
      </c>
      <c r="I952" s="78">
        <v>0</v>
      </c>
      <c r="J952" s="65">
        <f>IFERROR(I952/E941,"-")</f>
        <v>0</v>
      </c>
      <c r="K952" s="81" t="str">
        <f t="shared" si="80"/>
        <v>-</v>
      </c>
      <c r="L952" s="355"/>
      <c r="M952" s="355"/>
      <c r="N952" s="49" t="s">
        <v>117</v>
      </c>
      <c r="O952" s="78">
        <v>1458801</v>
      </c>
      <c r="P952" s="65">
        <f>IFERROR(O952/L941,"-")</f>
        <v>3.2554323427874182E-3</v>
      </c>
      <c r="Q952" s="78">
        <v>5</v>
      </c>
      <c r="R952" s="65">
        <f>IFERROR(Q952/M941,"-")</f>
        <v>4.9800796812749003E-3</v>
      </c>
      <c r="S952" s="81">
        <f t="shared" si="81"/>
        <v>291760.2</v>
      </c>
      <c r="T952" s="355"/>
      <c r="U952" s="355"/>
      <c r="V952" s="49" t="s">
        <v>117</v>
      </c>
      <c r="W952" s="78">
        <v>0</v>
      </c>
      <c r="X952" s="65">
        <f>IFERROR(W952/T941,"-")</f>
        <v>0</v>
      </c>
      <c r="Y952" s="78">
        <v>0</v>
      </c>
      <c r="Z952" s="65">
        <f>IFERROR(Y952/U941,"-")</f>
        <v>0</v>
      </c>
      <c r="AA952" s="192" t="str">
        <f t="shared" si="82"/>
        <v>-</v>
      </c>
      <c r="AB952" s="355"/>
      <c r="AC952" s="355"/>
      <c r="AD952" s="49" t="s">
        <v>117</v>
      </c>
      <c r="AE952" s="78">
        <v>0</v>
      </c>
      <c r="AF952" s="65">
        <f>IFERROR(AE952/AB941,"-")</f>
        <v>0</v>
      </c>
      <c r="AG952" s="78">
        <v>0</v>
      </c>
      <c r="AH952" s="65">
        <f>IFERROR(AG952/AC941,"-")</f>
        <v>0</v>
      </c>
      <c r="AI952" s="81" t="str">
        <f t="shared" si="83"/>
        <v>-</v>
      </c>
      <c r="AJ952" s="355"/>
      <c r="AK952" s="355"/>
      <c r="AL952" s="49" t="s">
        <v>117</v>
      </c>
      <c r="AM952" s="78">
        <v>694798</v>
      </c>
      <c r="AN952" s="65">
        <f>IFERROR(AM952/AJ941,"-")</f>
        <v>4.8724994093444964E-3</v>
      </c>
      <c r="AO952" s="78">
        <v>3</v>
      </c>
      <c r="AP952" s="65">
        <f>IFERROR(AO952/AK941,"-")</f>
        <v>1.0416666666666666E-2</v>
      </c>
      <c r="AQ952" s="81">
        <f t="shared" si="84"/>
        <v>231599.33333333334</v>
      </c>
      <c r="AR952" s="355"/>
      <c r="AS952" s="355"/>
      <c r="AT952" s="49" t="s">
        <v>117</v>
      </c>
      <c r="AU952" s="78">
        <v>7560</v>
      </c>
      <c r="AV952" s="65">
        <f>IFERROR(AU952/AR941,"-")</f>
        <v>3.0310914202431442E-5</v>
      </c>
      <c r="AW952" s="81">
        <v>1</v>
      </c>
      <c r="AX952" s="65">
        <f>IFERROR(AW952/AS941,"-")</f>
        <v>1.996007984031936E-3</v>
      </c>
      <c r="AY952" s="284">
        <f t="shared" si="85"/>
        <v>7560</v>
      </c>
      <c r="AZ952" s="355"/>
      <c r="BA952" s="355"/>
      <c r="BB952" s="49" t="s">
        <v>117</v>
      </c>
      <c r="BC952" s="78">
        <v>1452540</v>
      </c>
      <c r="BD952" s="65">
        <f>IFERROR(BC952/AZ941,"-")</f>
        <v>6.7921023935598152E-2</v>
      </c>
      <c r="BE952" s="78">
        <v>4</v>
      </c>
      <c r="BF952" s="65">
        <f>IFERROR(BE952/BA941,"-")</f>
        <v>0.19047619047619047</v>
      </c>
      <c r="BG952" s="81">
        <f t="shared" si="86"/>
        <v>363135</v>
      </c>
      <c r="BH952" s="355"/>
      <c r="BI952" s="355"/>
      <c r="BJ952" s="49" t="s">
        <v>117</v>
      </c>
      <c r="BK952" s="78">
        <v>420</v>
      </c>
      <c r="BL952" s="65">
        <f>IFERROR(BK952/BH941,"-")</f>
        <v>1.9917327914049711E-6</v>
      </c>
      <c r="BM952" s="78">
        <v>1</v>
      </c>
      <c r="BN952" s="65">
        <f>IFERROR(BM952/BI941,"-")</f>
        <v>1.7825311942959001E-3</v>
      </c>
      <c r="BO952" s="192">
        <f t="shared" si="87"/>
        <v>420</v>
      </c>
      <c r="BP952" s="286"/>
    </row>
    <row r="953" spans="2:68" s="10" customFormat="1" ht="13.15" customHeight="1">
      <c r="B953" s="457"/>
      <c r="C953" s="456"/>
      <c r="D953" s="458"/>
      <c r="E953" s="458"/>
      <c r="F953" s="49" t="s">
        <v>118</v>
      </c>
      <c r="G953" s="78">
        <v>321255</v>
      </c>
      <c r="H953" s="65">
        <f>IFERROR(G953/D941,"-")</f>
        <v>5.1748366871122555E-3</v>
      </c>
      <c r="I953" s="78">
        <v>10</v>
      </c>
      <c r="J953" s="65">
        <f>IFERROR(I953/E941,"-")</f>
        <v>0.10309278350515463</v>
      </c>
      <c r="K953" s="81">
        <f t="shared" si="80"/>
        <v>32125.5</v>
      </c>
      <c r="L953" s="355"/>
      <c r="M953" s="355"/>
      <c r="N953" s="49" t="s">
        <v>118</v>
      </c>
      <c r="O953" s="78">
        <v>4878300</v>
      </c>
      <c r="P953" s="65">
        <f>IFERROR(O953/L941,"-")</f>
        <v>1.0886320750959083E-2</v>
      </c>
      <c r="Q953" s="78">
        <v>113</v>
      </c>
      <c r="R953" s="65">
        <f>IFERROR(Q953/M941,"-")</f>
        <v>0.11254980079681275</v>
      </c>
      <c r="S953" s="81">
        <f t="shared" si="81"/>
        <v>43170.796460176993</v>
      </c>
      <c r="T953" s="355"/>
      <c r="U953" s="355"/>
      <c r="V953" s="49" t="s">
        <v>118</v>
      </c>
      <c r="W953" s="78">
        <v>215529</v>
      </c>
      <c r="X953" s="65">
        <f>IFERROR(W953/T941,"-")</f>
        <v>1.5901692804400819E-2</v>
      </c>
      <c r="Y953" s="78">
        <v>6</v>
      </c>
      <c r="Z953" s="65">
        <f>IFERROR(Y953/U941,"-")</f>
        <v>8.5714285714285715E-2</v>
      </c>
      <c r="AA953" s="192">
        <f t="shared" si="82"/>
        <v>35921.5</v>
      </c>
      <c r="AB953" s="355"/>
      <c r="AC953" s="355"/>
      <c r="AD953" s="49" t="s">
        <v>118</v>
      </c>
      <c r="AE953" s="78">
        <v>41475</v>
      </c>
      <c r="AF953" s="65">
        <f>IFERROR(AE953/AB941,"-")</f>
        <v>1.1425113101044279E-3</v>
      </c>
      <c r="AG953" s="78">
        <v>9</v>
      </c>
      <c r="AH953" s="65">
        <f>IFERROR(AG953/AC941,"-")</f>
        <v>6.3829787234042548E-2</v>
      </c>
      <c r="AI953" s="81">
        <f t="shared" si="83"/>
        <v>4608.333333333333</v>
      </c>
      <c r="AJ953" s="355"/>
      <c r="AK953" s="355"/>
      <c r="AL953" s="49" t="s">
        <v>118</v>
      </c>
      <c r="AM953" s="78">
        <v>2211807</v>
      </c>
      <c r="AN953" s="65">
        <f>IFERROR(AM953/AJ941,"-")</f>
        <v>1.551102378113354E-2</v>
      </c>
      <c r="AO953" s="78">
        <v>36</v>
      </c>
      <c r="AP953" s="65">
        <f>IFERROR(AO953/AK941,"-")</f>
        <v>0.125</v>
      </c>
      <c r="AQ953" s="81">
        <f t="shared" si="84"/>
        <v>61439.083333333336</v>
      </c>
      <c r="AR953" s="355"/>
      <c r="AS953" s="355"/>
      <c r="AT953" s="49" t="s">
        <v>118</v>
      </c>
      <c r="AU953" s="78">
        <v>2297387</v>
      </c>
      <c r="AV953" s="65">
        <f>IFERROR(AU953/AR941,"-")</f>
        <v>9.2110979162409214E-3</v>
      </c>
      <c r="AW953" s="81">
        <v>60</v>
      </c>
      <c r="AX953" s="65">
        <f>IFERROR(AW953/AS941,"-")</f>
        <v>0.11976047904191617</v>
      </c>
      <c r="AY953" s="284">
        <f t="shared" si="85"/>
        <v>38289.783333333333</v>
      </c>
      <c r="AZ953" s="355"/>
      <c r="BA953" s="355"/>
      <c r="BB953" s="49" t="s">
        <v>118</v>
      </c>
      <c r="BC953" s="78">
        <v>355910</v>
      </c>
      <c r="BD953" s="65">
        <f>IFERROR(BC953/AZ941,"-")</f>
        <v>1.6642413722801945E-2</v>
      </c>
      <c r="BE953" s="78">
        <v>7</v>
      </c>
      <c r="BF953" s="65">
        <f>IFERROR(BE953/BA941,"-")</f>
        <v>0.33333333333333331</v>
      </c>
      <c r="BG953" s="81">
        <f t="shared" si="86"/>
        <v>50844.285714285717</v>
      </c>
      <c r="BH953" s="355"/>
      <c r="BI953" s="355"/>
      <c r="BJ953" s="49" t="s">
        <v>118</v>
      </c>
      <c r="BK953" s="78">
        <v>1096250</v>
      </c>
      <c r="BL953" s="65">
        <f>IFERROR(BK953/BH941,"-")</f>
        <v>5.1986596966135702E-3</v>
      </c>
      <c r="BM953" s="78">
        <v>33</v>
      </c>
      <c r="BN953" s="65">
        <f>IFERROR(BM953/BI941,"-")</f>
        <v>5.8823529411764705E-2</v>
      </c>
      <c r="BO953" s="192">
        <f t="shared" si="87"/>
        <v>33219.696969696968</v>
      </c>
      <c r="BP953" s="286"/>
    </row>
    <row r="954" spans="2:68" s="10" customFormat="1" ht="13.15" customHeight="1">
      <c r="B954" s="457"/>
      <c r="C954" s="456"/>
      <c r="D954" s="458"/>
      <c r="E954" s="458"/>
      <c r="F954" s="49" t="s">
        <v>119</v>
      </c>
      <c r="G954" s="78">
        <v>1084570</v>
      </c>
      <c r="H954" s="65">
        <f>IFERROR(G954/D941,"-")</f>
        <v>1.7470459995148215E-2</v>
      </c>
      <c r="I954" s="78">
        <v>13</v>
      </c>
      <c r="J954" s="65">
        <f>IFERROR(I954/E941,"-")</f>
        <v>0.13402061855670103</v>
      </c>
      <c r="K954" s="81">
        <f t="shared" si="80"/>
        <v>83428.461538461532</v>
      </c>
      <c r="L954" s="355"/>
      <c r="M954" s="355"/>
      <c r="N954" s="49" t="s">
        <v>119</v>
      </c>
      <c r="O954" s="78">
        <v>3402153</v>
      </c>
      <c r="P954" s="65">
        <f>IFERROR(O954/L941,"-")</f>
        <v>7.5921794071372607E-3</v>
      </c>
      <c r="Q954" s="78">
        <v>56</v>
      </c>
      <c r="R954" s="65">
        <f>IFERROR(Q954/M941,"-")</f>
        <v>5.5776892430278883E-2</v>
      </c>
      <c r="S954" s="81">
        <f t="shared" si="81"/>
        <v>60752.732142857145</v>
      </c>
      <c r="T954" s="355"/>
      <c r="U954" s="355"/>
      <c r="V954" s="49" t="s">
        <v>119</v>
      </c>
      <c r="W954" s="78">
        <v>39969</v>
      </c>
      <c r="X954" s="65">
        <f>IFERROR(W954/T941,"-")</f>
        <v>2.9489059926928458E-3</v>
      </c>
      <c r="Y954" s="78">
        <v>1</v>
      </c>
      <c r="Z954" s="65">
        <f>IFERROR(Y954/U941,"-")</f>
        <v>1.4285714285714285E-2</v>
      </c>
      <c r="AA954" s="192">
        <f t="shared" si="82"/>
        <v>39969</v>
      </c>
      <c r="AB954" s="355"/>
      <c r="AC954" s="355"/>
      <c r="AD954" s="49" t="s">
        <v>119</v>
      </c>
      <c r="AE954" s="78">
        <v>309854</v>
      </c>
      <c r="AF954" s="65">
        <f>IFERROR(AE954/AB941,"-")</f>
        <v>8.5355442912862546E-3</v>
      </c>
      <c r="AG954" s="78">
        <v>5</v>
      </c>
      <c r="AH954" s="65">
        <f>IFERROR(AG954/AC941,"-")</f>
        <v>3.5460992907801421E-2</v>
      </c>
      <c r="AI954" s="81">
        <f t="shared" si="83"/>
        <v>61970.8</v>
      </c>
      <c r="AJ954" s="355"/>
      <c r="AK954" s="355"/>
      <c r="AL954" s="49" t="s">
        <v>119</v>
      </c>
      <c r="AM954" s="78">
        <v>1576672</v>
      </c>
      <c r="AN954" s="65">
        <f>IFERROR(AM954/AJ941,"-")</f>
        <v>1.1056930775174952E-2</v>
      </c>
      <c r="AO954" s="78">
        <v>29</v>
      </c>
      <c r="AP954" s="65">
        <f>IFERROR(AO954/AK941,"-")</f>
        <v>0.10069444444444445</v>
      </c>
      <c r="AQ954" s="81">
        <f t="shared" si="84"/>
        <v>54368</v>
      </c>
      <c r="AR954" s="355"/>
      <c r="AS954" s="355"/>
      <c r="AT954" s="49" t="s">
        <v>119</v>
      </c>
      <c r="AU954" s="78">
        <v>1475658</v>
      </c>
      <c r="AV954" s="65">
        <f>IFERROR(AU954/AR941,"-")</f>
        <v>5.9164739457846002E-3</v>
      </c>
      <c r="AW954" s="81">
        <v>21</v>
      </c>
      <c r="AX954" s="65">
        <f>IFERROR(AW954/AS941,"-")</f>
        <v>4.1916167664670656E-2</v>
      </c>
      <c r="AY954" s="284">
        <f t="shared" si="85"/>
        <v>70269.428571428565</v>
      </c>
      <c r="AZ954" s="355"/>
      <c r="BA954" s="355"/>
      <c r="BB954" s="49" t="s">
        <v>119</v>
      </c>
      <c r="BC954" s="78">
        <v>724315</v>
      </c>
      <c r="BD954" s="65">
        <f>IFERROR(BC954/AZ941,"-")</f>
        <v>3.3869095826560898E-2</v>
      </c>
      <c r="BE954" s="78">
        <v>7</v>
      </c>
      <c r="BF954" s="65">
        <f>IFERROR(BE954/BA941,"-")</f>
        <v>0.33333333333333331</v>
      </c>
      <c r="BG954" s="81">
        <f t="shared" si="86"/>
        <v>103473.57142857143</v>
      </c>
      <c r="BH954" s="355"/>
      <c r="BI954" s="355"/>
      <c r="BJ954" s="49" t="s">
        <v>119</v>
      </c>
      <c r="BK954" s="78">
        <v>1689049</v>
      </c>
      <c r="BL954" s="65">
        <f>IFERROR(BK954/BH941,"-")</f>
        <v>8.0098435228327988E-3</v>
      </c>
      <c r="BM954" s="78">
        <v>23</v>
      </c>
      <c r="BN954" s="65">
        <f>IFERROR(BM954/BI941,"-")</f>
        <v>4.0998217468805706E-2</v>
      </c>
      <c r="BO954" s="192">
        <f t="shared" si="87"/>
        <v>73436.913043478256</v>
      </c>
      <c r="BP954" s="286"/>
    </row>
    <row r="955" spans="2:68" s="10" customFormat="1" ht="13.15" customHeight="1">
      <c r="B955" s="457"/>
      <c r="C955" s="456"/>
      <c r="D955" s="458"/>
      <c r="E955" s="458"/>
      <c r="F955" s="49" t="s">
        <v>120</v>
      </c>
      <c r="G955" s="78">
        <v>424102</v>
      </c>
      <c r="H955" s="65">
        <f>IFERROR(G955/D941,"-")</f>
        <v>6.8315157388295338E-3</v>
      </c>
      <c r="I955" s="78">
        <v>10</v>
      </c>
      <c r="J955" s="65">
        <f>IFERROR(I955/E941,"-")</f>
        <v>0.10309278350515463</v>
      </c>
      <c r="K955" s="81">
        <f t="shared" si="80"/>
        <v>42410.2</v>
      </c>
      <c r="L955" s="355"/>
      <c r="M955" s="355"/>
      <c r="N955" s="49" t="s">
        <v>120</v>
      </c>
      <c r="O955" s="78">
        <v>2794254</v>
      </c>
      <c r="P955" s="65">
        <f>IFERROR(O955/L941,"-")</f>
        <v>6.235603653660173E-3</v>
      </c>
      <c r="Q955" s="78">
        <v>77</v>
      </c>
      <c r="R955" s="65">
        <f>IFERROR(Q955/M941,"-")</f>
        <v>7.6693227091633467E-2</v>
      </c>
      <c r="S955" s="81">
        <f t="shared" si="81"/>
        <v>36289.012987012989</v>
      </c>
      <c r="T955" s="355"/>
      <c r="U955" s="355"/>
      <c r="V955" s="49" t="s">
        <v>120</v>
      </c>
      <c r="W955" s="78">
        <v>0</v>
      </c>
      <c r="X955" s="65">
        <f>IFERROR(W955/T941,"-")</f>
        <v>0</v>
      </c>
      <c r="Y955" s="78">
        <v>0</v>
      </c>
      <c r="Z955" s="65">
        <f>IFERROR(Y955/U941,"-")</f>
        <v>0</v>
      </c>
      <c r="AA955" s="192" t="str">
        <f t="shared" si="82"/>
        <v>-</v>
      </c>
      <c r="AB955" s="355"/>
      <c r="AC955" s="355"/>
      <c r="AD955" s="49" t="s">
        <v>120</v>
      </c>
      <c r="AE955" s="78">
        <v>235953</v>
      </c>
      <c r="AF955" s="65">
        <f>IFERROR(AE955/AB941,"-")</f>
        <v>6.4997943617376751E-3</v>
      </c>
      <c r="AG955" s="78">
        <v>4</v>
      </c>
      <c r="AH955" s="65">
        <f>IFERROR(AG955/AC941,"-")</f>
        <v>2.8368794326241134E-2</v>
      </c>
      <c r="AI955" s="81">
        <f t="shared" si="83"/>
        <v>58988.25</v>
      </c>
      <c r="AJ955" s="355"/>
      <c r="AK955" s="355"/>
      <c r="AL955" s="49" t="s">
        <v>120</v>
      </c>
      <c r="AM955" s="78">
        <v>1408986</v>
      </c>
      <c r="AN955" s="65">
        <f>IFERROR(AM955/AJ941,"-")</f>
        <v>9.8809775686957424E-3</v>
      </c>
      <c r="AO955" s="78">
        <v>32</v>
      </c>
      <c r="AP955" s="65">
        <f>IFERROR(AO955/AK941,"-")</f>
        <v>0.1111111111111111</v>
      </c>
      <c r="AQ955" s="81">
        <f t="shared" si="84"/>
        <v>44030.8125</v>
      </c>
      <c r="AR955" s="355"/>
      <c r="AS955" s="355"/>
      <c r="AT955" s="49" t="s">
        <v>120</v>
      </c>
      <c r="AU955" s="78">
        <v>1124145</v>
      </c>
      <c r="AV955" s="65">
        <f>IFERROR(AU955/AR941,"-")</f>
        <v>4.5071246886365466E-3</v>
      </c>
      <c r="AW955" s="81">
        <v>40</v>
      </c>
      <c r="AX955" s="65">
        <f>IFERROR(AW955/AS941,"-")</f>
        <v>7.9840319361277445E-2</v>
      </c>
      <c r="AY955" s="284">
        <f t="shared" si="85"/>
        <v>28103.625</v>
      </c>
      <c r="AZ955" s="355"/>
      <c r="BA955" s="355"/>
      <c r="BB955" s="49" t="s">
        <v>120</v>
      </c>
      <c r="BC955" s="78">
        <v>181011</v>
      </c>
      <c r="BD955" s="65">
        <f>IFERROR(BC955/AZ941,"-")</f>
        <v>8.4641059548147077E-3</v>
      </c>
      <c r="BE955" s="78">
        <v>5</v>
      </c>
      <c r="BF955" s="65">
        <f>IFERROR(BE955/BA941,"-")</f>
        <v>0.23809523809523808</v>
      </c>
      <c r="BG955" s="81">
        <f t="shared" si="86"/>
        <v>36202.199999999997</v>
      </c>
      <c r="BH955" s="355"/>
      <c r="BI955" s="355"/>
      <c r="BJ955" s="49" t="s">
        <v>120</v>
      </c>
      <c r="BK955" s="78">
        <v>386837</v>
      </c>
      <c r="BL955" s="65">
        <f>IFERROR(BK955/BH941,"-")</f>
        <v>1.8344665186398211E-3</v>
      </c>
      <c r="BM955" s="78">
        <v>14</v>
      </c>
      <c r="BN955" s="65">
        <f>IFERROR(BM955/BI941,"-")</f>
        <v>2.4955436720142603E-2</v>
      </c>
      <c r="BO955" s="192">
        <f t="shared" si="87"/>
        <v>27631.214285714286</v>
      </c>
      <c r="BP955" s="286"/>
    </row>
    <row r="956" spans="2:68" s="10" customFormat="1" ht="13.15" customHeight="1">
      <c r="B956" s="457"/>
      <c r="C956" s="456"/>
      <c r="D956" s="458"/>
      <c r="E956" s="458"/>
      <c r="F956" s="50" t="s">
        <v>121</v>
      </c>
      <c r="G956" s="79">
        <v>49877</v>
      </c>
      <c r="H956" s="66">
        <f>IFERROR(G956/D941,"-")</f>
        <v>8.0342820950054627E-4</v>
      </c>
      <c r="I956" s="79">
        <v>6</v>
      </c>
      <c r="J956" s="66">
        <f>IFERROR(I956/E941,"-")</f>
        <v>6.1855670103092786E-2</v>
      </c>
      <c r="K956" s="82">
        <f t="shared" si="80"/>
        <v>8312.8333333333339</v>
      </c>
      <c r="L956" s="355"/>
      <c r="M956" s="355"/>
      <c r="N956" s="50" t="s">
        <v>121</v>
      </c>
      <c r="O956" s="79">
        <v>302869</v>
      </c>
      <c r="P956" s="66">
        <f>IFERROR(O956/L941,"-")</f>
        <v>6.7587665365439326E-4</v>
      </c>
      <c r="Q956" s="79">
        <v>50</v>
      </c>
      <c r="R956" s="66">
        <f>IFERROR(Q956/M941,"-")</f>
        <v>4.9800796812749001E-2</v>
      </c>
      <c r="S956" s="82">
        <f t="shared" si="81"/>
        <v>6057.38</v>
      </c>
      <c r="T956" s="355"/>
      <c r="U956" s="355"/>
      <c r="V956" s="50" t="s">
        <v>121</v>
      </c>
      <c r="W956" s="79">
        <v>18675</v>
      </c>
      <c r="X956" s="66">
        <f>IFERROR(W956/T941,"-")</f>
        <v>1.3778383100287446E-3</v>
      </c>
      <c r="Y956" s="79">
        <v>3</v>
      </c>
      <c r="Z956" s="66">
        <f>IFERROR(Y956/U941,"-")</f>
        <v>4.2857142857142858E-2</v>
      </c>
      <c r="AA956" s="193">
        <f t="shared" si="82"/>
        <v>6225</v>
      </c>
      <c r="AB956" s="355"/>
      <c r="AC956" s="355"/>
      <c r="AD956" s="50" t="s">
        <v>121</v>
      </c>
      <c r="AE956" s="79">
        <v>41852</v>
      </c>
      <c r="AF956" s="66">
        <f>IFERROR(AE956/AB941,"-")</f>
        <v>1.1528965244241233E-3</v>
      </c>
      <c r="AG956" s="79">
        <v>4</v>
      </c>
      <c r="AH956" s="66">
        <f>IFERROR(AG956/AC941,"-")</f>
        <v>2.8368794326241134E-2</v>
      </c>
      <c r="AI956" s="82">
        <f t="shared" si="83"/>
        <v>10463</v>
      </c>
      <c r="AJ956" s="355"/>
      <c r="AK956" s="355"/>
      <c r="AL956" s="50" t="s">
        <v>121</v>
      </c>
      <c r="AM956" s="79">
        <v>119976</v>
      </c>
      <c r="AN956" s="66">
        <f>IFERROR(AM956/AJ941,"-")</f>
        <v>8.4137114547755648E-4</v>
      </c>
      <c r="AO956" s="79">
        <v>25</v>
      </c>
      <c r="AP956" s="66">
        <f>IFERROR(AO956/AK941,"-")</f>
        <v>8.6805555555555552E-2</v>
      </c>
      <c r="AQ956" s="82">
        <f t="shared" si="84"/>
        <v>4799.04</v>
      </c>
      <c r="AR956" s="355"/>
      <c r="AS956" s="355"/>
      <c r="AT956" s="50" t="s">
        <v>121</v>
      </c>
      <c r="AU956" s="79">
        <v>122366</v>
      </c>
      <c r="AV956" s="66">
        <f>IFERROR(AU956/AR941,"-")</f>
        <v>4.9061181577972563E-4</v>
      </c>
      <c r="AW956" s="82">
        <v>18</v>
      </c>
      <c r="AX956" s="66">
        <f>IFERROR(AW956/AS941,"-")</f>
        <v>3.5928143712574849E-2</v>
      </c>
      <c r="AY956" s="285">
        <f t="shared" si="85"/>
        <v>6798.1111111111113</v>
      </c>
      <c r="AZ956" s="355"/>
      <c r="BA956" s="355"/>
      <c r="BB956" s="50" t="s">
        <v>121</v>
      </c>
      <c r="BC956" s="79">
        <v>7893</v>
      </c>
      <c r="BD956" s="66">
        <f>IFERROR(BC956/AZ941,"-")</f>
        <v>3.6907805769457379E-4</v>
      </c>
      <c r="BE956" s="79">
        <v>2</v>
      </c>
      <c r="BF956" s="66">
        <f>IFERROR(BE956/BA941,"-")</f>
        <v>9.5238095238095233E-2</v>
      </c>
      <c r="BG956" s="82">
        <f t="shared" si="86"/>
        <v>3946.5</v>
      </c>
      <c r="BH956" s="355"/>
      <c r="BI956" s="355"/>
      <c r="BJ956" s="50" t="s">
        <v>121</v>
      </c>
      <c r="BK956" s="79">
        <v>239089</v>
      </c>
      <c r="BL956" s="66">
        <f>IFERROR(BK956/BH941,"-")</f>
        <v>1.1338128603910075E-3</v>
      </c>
      <c r="BM956" s="79">
        <v>18</v>
      </c>
      <c r="BN956" s="66">
        <f>IFERROR(BM956/BI941,"-")</f>
        <v>3.2085561497326207E-2</v>
      </c>
      <c r="BO956" s="193">
        <f t="shared" si="87"/>
        <v>13282.722222222223</v>
      </c>
      <c r="BP956" s="286"/>
    </row>
    <row r="957" spans="2:68" s="10" customFormat="1" ht="13.15" customHeight="1">
      <c r="B957" s="457"/>
      <c r="C957" s="456"/>
      <c r="D957" s="458"/>
      <c r="E957" s="458"/>
      <c r="F957" s="51" t="s">
        <v>71</v>
      </c>
      <c r="G957" s="196">
        <f>SUM(G941:G956)</f>
        <v>19746094</v>
      </c>
      <c r="H957" s="153">
        <f>IFERROR(G957/D941,"-")</f>
        <v>0.31807384058883814</v>
      </c>
      <c r="I957" s="195">
        <v>82</v>
      </c>
      <c r="J957" s="153">
        <f>IFERROR(I957/E941,"-")</f>
        <v>0.84536082474226804</v>
      </c>
      <c r="K957" s="216">
        <f t="shared" si="80"/>
        <v>240806.0243902439</v>
      </c>
      <c r="L957" s="356"/>
      <c r="M957" s="356"/>
      <c r="N957" s="51" t="s">
        <v>71</v>
      </c>
      <c r="O957" s="196">
        <f>SUM(O941:O956)</f>
        <v>86477720</v>
      </c>
      <c r="P957" s="153">
        <f>IFERROR(O957/L941,"-")</f>
        <v>0.19298202196085304</v>
      </c>
      <c r="Q957" s="195">
        <v>747</v>
      </c>
      <c r="R957" s="153">
        <f>IFERROR(Q957/M941,"-")</f>
        <v>0.74402390438247012</v>
      </c>
      <c r="S957" s="216">
        <f t="shared" si="81"/>
        <v>115766.69344042838</v>
      </c>
      <c r="T957" s="356"/>
      <c r="U957" s="356"/>
      <c r="V957" s="51" t="s">
        <v>71</v>
      </c>
      <c r="W957" s="196">
        <f>SUM(W941:W956)</f>
        <v>494377</v>
      </c>
      <c r="X957" s="153">
        <f>IFERROR(W957/T941,"-")</f>
        <v>3.6475050612962821E-2</v>
      </c>
      <c r="Y957" s="195">
        <v>16</v>
      </c>
      <c r="Z957" s="153">
        <f>IFERROR(Y957/U941,"-")</f>
        <v>0.22857142857142856</v>
      </c>
      <c r="AA957" s="216">
        <f t="shared" si="82"/>
        <v>30898.5625</v>
      </c>
      <c r="AB957" s="356"/>
      <c r="AC957" s="356"/>
      <c r="AD957" s="51" t="s">
        <v>71</v>
      </c>
      <c r="AE957" s="196">
        <f>SUM(AE941:AE956)</f>
        <v>2269590</v>
      </c>
      <c r="AF957" s="153">
        <f>IFERROR(AE957/AB941,"-")</f>
        <v>6.2520367553945952E-2</v>
      </c>
      <c r="AG957" s="195">
        <v>47</v>
      </c>
      <c r="AH957" s="153">
        <f>IFERROR(AG957/AC941,"-")</f>
        <v>0.33333333333333331</v>
      </c>
      <c r="AI957" s="216">
        <f t="shared" si="83"/>
        <v>48289.148936170212</v>
      </c>
      <c r="AJ957" s="356"/>
      <c r="AK957" s="356"/>
      <c r="AL957" s="51" t="s">
        <v>71</v>
      </c>
      <c r="AM957" s="196">
        <f>SUM(AM941:AM956)</f>
        <v>30644023</v>
      </c>
      <c r="AN957" s="153">
        <f>IFERROR(AM957/AJ941,"-")</f>
        <v>0.21490128637019559</v>
      </c>
      <c r="AO957" s="195">
        <v>253</v>
      </c>
      <c r="AP957" s="153">
        <f>IFERROR(AO957/AK941,"-")</f>
        <v>0.87847222222222221</v>
      </c>
      <c r="AQ957" s="216">
        <f t="shared" si="84"/>
        <v>121122.62055335968</v>
      </c>
      <c r="AR957" s="356"/>
      <c r="AS957" s="356"/>
      <c r="AT957" s="51" t="s">
        <v>71</v>
      </c>
      <c r="AU957" s="196">
        <f>SUM(AU941:AU956)</f>
        <v>51668129</v>
      </c>
      <c r="AV957" s="153">
        <f>IFERROR(AU957/AR941,"-")</f>
        <v>0.20715717263480948</v>
      </c>
      <c r="AW957" s="215">
        <v>428</v>
      </c>
      <c r="AX957" s="153">
        <f>IFERROR(AW957/AS941,"-")</f>
        <v>0.8542914171656687</v>
      </c>
      <c r="AY957" s="223">
        <f t="shared" si="85"/>
        <v>120719.92757009345</v>
      </c>
      <c r="AZ957" s="356"/>
      <c r="BA957" s="356"/>
      <c r="BB957" s="51" t="s">
        <v>71</v>
      </c>
      <c r="BC957" s="196">
        <f>SUM(BC941:BC956)</f>
        <v>7666782</v>
      </c>
      <c r="BD957" s="153">
        <f>IFERROR(BC957/AZ941,"-")</f>
        <v>0.35850006452904087</v>
      </c>
      <c r="BE957" s="195">
        <v>19</v>
      </c>
      <c r="BF957" s="153">
        <f>IFERROR(BE957/BA941,"-")</f>
        <v>0.90476190476190477</v>
      </c>
      <c r="BG957" s="216">
        <f t="shared" si="86"/>
        <v>403514.84210526315</v>
      </c>
      <c r="BH957" s="356"/>
      <c r="BI957" s="356"/>
      <c r="BJ957" s="51" t="s">
        <v>71</v>
      </c>
      <c r="BK957" s="196">
        <f>SUM(BK941:BK956)</f>
        <v>36766363</v>
      </c>
      <c r="BL957" s="153">
        <f>IFERROR(BK957/BH941,"-")</f>
        <v>0.17435421620904393</v>
      </c>
      <c r="BM957" s="195">
        <v>336</v>
      </c>
      <c r="BN957" s="153">
        <f>IFERROR(BM957/BI941,"-")</f>
        <v>0.59893048128342241</v>
      </c>
      <c r="BO957" s="216">
        <f t="shared" si="87"/>
        <v>109423.69940476191</v>
      </c>
      <c r="BP957" s="286"/>
    </row>
    <row r="958" spans="2:68" s="10" customFormat="1" ht="13.15" customHeight="1">
      <c r="B958" s="457">
        <v>57</v>
      </c>
      <c r="C958" s="456" t="s">
        <v>48</v>
      </c>
      <c r="D958" s="458">
        <v>37310210</v>
      </c>
      <c r="E958" s="458">
        <v>50</v>
      </c>
      <c r="F958" s="47" t="s">
        <v>107</v>
      </c>
      <c r="G958" s="77">
        <v>250548</v>
      </c>
      <c r="H958" s="64">
        <f>IFERROR(G958/D958,"-")</f>
        <v>6.7152664109904501E-3</v>
      </c>
      <c r="I958" s="77">
        <v>11</v>
      </c>
      <c r="J958" s="64">
        <f>IFERROR(I958/E958,"-")</f>
        <v>0.22</v>
      </c>
      <c r="K958" s="191">
        <f t="shared" si="80"/>
        <v>22777.090909090908</v>
      </c>
      <c r="L958" s="354">
        <v>330380880</v>
      </c>
      <c r="M958" s="354">
        <v>681</v>
      </c>
      <c r="N958" s="47" t="s">
        <v>107</v>
      </c>
      <c r="O958" s="77">
        <v>7562928</v>
      </c>
      <c r="P958" s="64">
        <f>IFERROR(O958/L958,"-")</f>
        <v>2.2891542634065263E-2</v>
      </c>
      <c r="Q958" s="77">
        <v>116</v>
      </c>
      <c r="R958" s="64">
        <f>IFERROR(Q958/M958,"-")</f>
        <v>0.17033773861967694</v>
      </c>
      <c r="S958" s="191">
        <f t="shared" si="81"/>
        <v>65197.65517241379</v>
      </c>
      <c r="T958" s="354">
        <v>6842760</v>
      </c>
      <c r="U958" s="354">
        <v>35</v>
      </c>
      <c r="V958" s="47" t="s">
        <v>107</v>
      </c>
      <c r="W958" s="77">
        <v>66723</v>
      </c>
      <c r="X958" s="64">
        <f>IFERROR(W958/T958,"-")</f>
        <v>9.7508899917577111E-3</v>
      </c>
      <c r="Y958" s="77">
        <v>5</v>
      </c>
      <c r="Z958" s="64">
        <f>IFERROR(Y958/U958,"-")</f>
        <v>0.14285714285714285</v>
      </c>
      <c r="AA958" s="191">
        <f t="shared" si="82"/>
        <v>13344.6</v>
      </c>
      <c r="AB958" s="354">
        <v>23877430</v>
      </c>
      <c r="AC958" s="354">
        <v>82</v>
      </c>
      <c r="AD958" s="47" t="s">
        <v>107</v>
      </c>
      <c r="AE958" s="77">
        <v>4155113</v>
      </c>
      <c r="AF958" s="64">
        <f>IFERROR(AE958/AB958,"-")</f>
        <v>0.1740184349823243</v>
      </c>
      <c r="AG958" s="77">
        <v>6</v>
      </c>
      <c r="AH958" s="64">
        <f>IFERROR(AG958/AC958,"-")</f>
        <v>7.3170731707317069E-2</v>
      </c>
      <c r="AI958" s="191">
        <f t="shared" si="83"/>
        <v>692518.83333333337</v>
      </c>
      <c r="AJ958" s="354">
        <v>110514830</v>
      </c>
      <c r="AK958" s="354">
        <v>202</v>
      </c>
      <c r="AL958" s="47" t="s">
        <v>107</v>
      </c>
      <c r="AM958" s="77">
        <v>898093</v>
      </c>
      <c r="AN958" s="64">
        <f>IFERROR(AM958/AJ958,"-")</f>
        <v>8.1264478260519423E-3</v>
      </c>
      <c r="AO958" s="77">
        <v>39</v>
      </c>
      <c r="AP958" s="64">
        <f>IFERROR(AO958/AK958,"-")</f>
        <v>0.19306930693069307</v>
      </c>
      <c r="AQ958" s="191">
        <f t="shared" si="84"/>
        <v>23028.025641025641</v>
      </c>
      <c r="AR958" s="354">
        <v>188609010</v>
      </c>
      <c r="AS958" s="354">
        <v>361</v>
      </c>
      <c r="AT958" s="47" t="s">
        <v>107</v>
      </c>
      <c r="AU958" s="77">
        <v>2442999</v>
      </c>
      <c r="AV958" s="64">
        <f>IFERROR(AU958/AR958,"-")</f>
        <v>1.295271630978817E-2</v>
      </c>
      <c r="AW958" s="77">
        <v>66</v>
      </c>
      <c r="AX958" s="64">
        <f>IFERROR(AW958/AS958,"-")</f>
        <v>0.18282548476454294</v>
      </c>
      <c r="AY958" s="191">
        <f t="shared" si="85"/>
        <v>37015.13636363636</v>
      </c>
      <c r="AZ958" s="354">
        <v>39873570</v>
      </c>
      <c r="BA958" s="354">
        <v>29</v>
      </c>
      <c r="BB958" s="47" t="s">
        <v>107</v>
      </c>
      <c r="BC958" s="77">
        <v>79084</v>
      </c>
      <c r="BD958" s="64">
        <f>IFERROR(BC958/AZ958,"-")</f>
        <v>1.9833689333561052E-3</v>
      </c>
      <c r="BE958" s="77">
        <v>7</v>
      </c>
      <c r="BF958" s="64">
        <f>IFERROR(BE958/BA958,"-")</f>
        <v>0.2413793103448276</v>
      </c>
      <c r="BG958" s="191">
        <f t="shared" si="86"/>
        <v>11297.714285714286</v>
      </c>
      <c r="BH958" s="354">
        <v>275068910</v>
      </c>
      <c r="BI958" s="354">
        <v>606</v>
      </c>
      <c r="BJ958" s="47" t="s">
        <v>107</v>
      </c>
      <c r="BK958" s="77">
        <v>8465247</v>
      </c>
      <c r="BL958" s="64">
        <f>IFERROR(BK958/BH958,"-")</f>
        <v>3.077500470700233E-2</v>
      </c>
      <c r="BM958" s="77">
        <v>93</v>
      </c>
      <c r="BN958" s="64">
        <f>IFERROR(BM958/BI958,"-")</f>
        <v>0.15346534653465346</v>
      </c>
      <c r="BO958" s="191">
        <f t="shared" si="87"/>
        <v>91024.161290322576</v>
      </c>
      <c r="BP958" s="286"/>
    </row>
    <row r="959" spans="2:68" s="10" customFormat="1" ht="13.15" customHeight="1">
      <c r="B959" s="457"/>
      <c r="C959" s="456"/>
      <c r="D959" s="458"/>
      <c r="E959" s="458"/>
      <c r="F959" s="48" t="s">
        <v>108</v>
      </c>
      <c r="G959" s="78">
        <v>587149</v>
      </c>
      <c r="H959" s="65">
        <f>IFERROR(G959/D958,"-")</f>
        <v>1.5736952432055463E-2</v>
      </c>
      <c r="I959" s="78">
        <v>16</v>
      </c>
      <c r="J959" s="65">
        <f>IFERROR(I959/E958,"-")</f>
        <v>0.32</v>
      </c>
      <c r="K959" s="81">
        <f t="shared" si="80"/>
        <v>36696.8125</v>
      </c>
      <c r="L959" s="355"/>
      <c r="M959" s="355"/>
      <c r="N959" s="48" t="s">
        <v>108</v>
      </c>
      <c r="O959" s="78">
        <v>7400826</v>
      </c>
      <c r="P959" s="65">
        <f>IFERROR(O959/L958,"-")</f>
        <v>2.2400890753726425E-2</v>
      </c>
      <c r="Q959" s="78">
        <v>158</v>
      </c>
      <c r="R959" s="65">
        <f>IFERROR(Q959/M958,"-")</f>
        <v>0.23201174743024963</v>
      </c>
      <c r="S959" s="81">
        <f t="shared" si="81"/>
        <v>46840.670886075946</v>
      </c>
      <c r="T959" s="355"/>
      <c r="U959" s="355"/>
      <c r="V959" s="48" t="s">
        <v>108</v>
      </c>
      <c r="W959" s="78">
        <v>73974</v>
      </c>
      <c r="X959" s="65">
        <f>IFERROR(W959/T958,"-")</f>
        <v>1.0810550128895358E-2</v>
      </c>
      <c r="Y959" s="78">
        <v>4</v>
      </c>
      <c r="Z959" s="65">
        <f>IFERROR(Y959/U958,"-")</f>
        <v>0.11428571428571428</v>
      </c>
      <c r="AA959" s="192">
        <f t="shared" si="82"/>
        <v>18493.5</v>
      </c>
      <c r="AB959" s="355"/>
      <c r="AC959" s="355"/>
      <c r="AD959" s="48" t="s">
        <v>108</v>
      </c>
      <c r="AE959" s="78">
        <v>124191</v>
      </c>
      <c r="AF959" s="65">
        <f>IFERROR(AE959/AB958,"-")</f>
        <v>5.2011879000378181E-3</v>
      </c>
      <c r="AG959" s="78">
        <v>7</v>
      </c>
      <c r="AH959" s="65">
        <f>IFERROR(AG959/AC958,"-")</f>
        <v>8.5365853658536592E-2</v>
      </c>
      <c r="AI959" s="81">
        <f t="shared" si="83"/>
        <v>17741.571428571428</v>
      </c>
      <c r="AJ959" s="355"/>
      <c r="AK959" s="355"/>
      <c r="AL959" s="48" t="s">
        <v>108</v>
      </c>
      <c r="AM959" s="78">
        <v>3473357</v>
      </c>
      <c r="AN959" s="65">
        <f>IFERROR(AM959/AJ958,"-")</f>
        <v>3.1428877011347708E-2</v>
      </c>
      <c r="AO959" s="78">
        <v>60</v>
      </c>
      <c r="AP959" s="65">
        <f>IFERROR(AO959/AK958,"-")</f>
        <v>0.29702970297029702</v>
      </c>
      <c r="AQ959" s="81">
        <f t="shared" si="84"/>
        <v>57889.283333333333</v>
      </c>
      <c r="AR959" s="355"/>
      <c r="AS959" s="355"/>
      <c r="AT959" s="48" t="s">
        <v>108</v>
      </c>
      <c r="AU959" s="78">
        <v>3729304</v>
      </c>
      <c r="AV959" s="65">
        <f>IFERROR(AU959/AR958,"-")</f>
        <v>1.9772671517654432E-2</v>
      </c>
      <c r="AW959" s="78">
        <v>87</v>
      </c>
      <c r="AX959" s="65">
        <f>IFERROR(AW959/AS958,"-")</f>
        <v>0.24099722991689751</v>
      </c>
      <c r="AY959" s="192">
        <f t="shared" si="85"/>
        <v>42865.563218390802</v>
      </c>
      <c r="AZ959" s="355"/>
      <c r="BA959" s="355"/>
      <c r="BB959" s="48" t="s">
        <v>108</v>
      </c>
      <c r="BC959" s="78">
        <v>1290450</v>
      </c>
      <c r="BD959" s="65">
        <f>IFERROR(BC959/AZ958,"-")</f>
        <v>3.2363543068754566E-2</v>
      </c>
      <c r="BE959" s="78">
        <v>6</v>
      </c>
      <c r="BF959" s="65">
        <f>IFERROR(BE959/BA958,"-")</f>
        <v>0.20689655172413793</v>
      </c>
      <c r="BG959" s="81">
        <f t="shared" si="86"/>
        <v>215075</v>
      </c>
      <c r="BH959" s="355"/>
      <c r="BI959" s="355"/>
      <c r="BJ959" s="48" t="s">
        <v>108</v>
      </c>
      <c r="BK959" s="78">
        <v>7657142</v>
      </c>
      <c r="BL959" s="65">
        <f>IFERROR(BK959/BH958,"-")</f>
        <v>2.7837177236787684E-2</v>
      </c>
      <c r="BM959" s="78">
        <v>121</v>
      </c>
      <c r="BN959" s="65">
        <f>IFERROR(BM959/BI958,"-")</f>
        <v>0.19966996699669967</v>
      </c>
      <c r="BO959" s="192">
        <f t="shared" si="87"/>
        <v>63282.165289256198</v>
      </c>
      <c r="BP959" s="286"/>
    </row>
    <row r="960" spans="2:68" s="10" customFormat="1" ht="13.15" customHeight="1">
      <c r="B960" s="457"/>
      <c r="C960" s="456"/>
      <c r="D960" s="458"/>
      <c r="E960" s="458"/>
      <c r="F960" s="49" t="s">
        <v>109</v>
      </c>
      <c r="G960" s="78">
        <v>2740774</v>
      </c>
      <c r="H960" s="65">
        <f>IFERROR(G960/D958,"-")</f>
        <v>7.3459088008349452E-2</v>
      </c>
      <c r="I960" s="78">
        <v>16</v>
      </c>
      <c r="J960" s="65">
        <f>IFERROR(I960/E958,"-")</f>
        <v>0.32</v>
      </c>
      <c r="K960" s="81">
        <f t="shared" si="80"/>
        <v>171298.375</v>
      </c>
      <c r="L960" s="355"/>
      <c r="M960" s="355"/>
      <c r="N960" s="49" t="s">
        <v>109</v>
      </c>
      <c r="O960" s="78">
        <v>10560562</v>
      </c>
      <c r="P960" s="65">
        <f>IFERROR(O960/L958,"-")</f>
        <v>3.196480982797794E-2</v>
      </c>
      <c r="Q960" s="78">
        <v>200</v>
      </c>
      <c r="R960" s="65">
        <f>IFERROR(Q960/M958,"-")</f>
        <v>0.29368575624082233</v>
      </c>
      <c r="S960" s="81">
        <f t="shared" si="81"/>
        <v>52802.81</v>
      </c>
      <c r="T960" s="355"/>
      <c r="U960" s="355"/>
      <c r="V960" s="49" t="s">
        <v>109</v>
      </c>
      <c r="W960" s="78">
        <v>0</v>
      </c>
      <c r="X960" s="65">
        <f>IFERROR(W960/T958,"-")</f>
        <v>0</v>
      </c>
      <c r="Y960" s="78">
        <v>0</v>
      </c>
      <c r="Z960" s="65">
        <f>IFERROR(Y960/U958,"-")</f>
        <v>0</v>
      </c>
      <c r="AA960" s="192" t="str">
        <f t="shared" si="82"/>
        <v>-</v>
      </c>
      <c r="AB960" s="355"/>
      <c r="AC960" s="355"/>
      <c r="AD960" s="49" t="s">
        <v>109</v>
      </c>
      <c r="AE960" s="78">
        <v>0</v>
      </c>
      <c r="AF960" s="65">
        <f>IFERROR(AE960/AB958,"-")</f>
        <v>0</v>
      </c>
      <c r="AG960" s="78">
        <v>0</v>
      </c>
      <c r="AH960" s="65">
        <f>IFERROR(AG960/AC958,"-")</f>
        <v>0</v>
      </c>
      <c r="AI960" s="81" t="str">
        <f t="shared" si="83"/>
        <v>-</v>
      </c>
      <c r="AJ960" s="355"/>
      <c r="AK960" s="355"/>
      <c r="AL960" s="49" t="s">
        <v>109</v>
      </c>
      <c r="AM960" s="78">
        <v>4767353</v>
      </c>
      <c r="AN960" s="65">
        <f>IFERROR(AM960/AJ958,"-")</f>
        <v>4.3137676635796297E-2</v>
      </c>
      <c r="AO960" s="78">
        <v>81</v>
      </c>
      <c r="AP960" s="65">
        <f>IFERROR(AO960/AK958,"-")</f>
        <v>0.40099009900990101</v>
      </c>
      <c r="AQ960" s="81">
        <f t="shared" si="84"/>
        <v>58856.209876543209</v>
      </c>
      <c r="AR960" s="355"/>
      <c r="AS960" s="355"/>
      <c r="AT960" s="49" t="s">
        <v>109</v>
      </c>
      <c r="AU960" s="78">
        <v>5793209</v>
      </c>
      <c r="AV960" s="65">
        <f>IFERROR(AU960/AR958,"-")</f>
        <v>3.0715441430926339E-2</v>
      </c>
      <c r="AW960" s="78">
        <v>119</v>
      </c>
      <c r="AX960" s="65">
        <f>IFERROR(AW960/AS958,"-")</f>
        <v>0.32963988919667592</v>
      </c>
      <c r="AY960" s="192">
        <f t="shared" si="85"/>
        <v>48682.428571428572</v>
      </c>
      <c r="AZ960" s="355"/>
      <c r="BA960" s="355"/>
      <c r="BB960" s="49" t="s">
        <v>109</v>
      </c>
      <c r="BC960" s="78">
        <v>843029</v>
      </c>
      <c r="BD960" s="65">
        <f>IFERROR(BC960/AZ958,"-")</f>
        <v>2.1142551319081788E-2</v>
      </c>
      <c r="BE960" s="78">
        <v>9</v>
      </c>
      <c r="BF960" s="65">
        <f>IFERROR(BE960/BA958,"-")</f>
        <v>0.31034482758620691</v>
      </c>
      <c r="BG960" s="81">
        <f t="shared" si="86"/>
        <v>93669.888888888891</v>
      </c>
      <c r="BH960" s="355"/>
      <c r="BI960" s="355"/>
      <c r="BJ960" s="49" t="s">
        <v>109</v>
      </c>
      <c r="BK960" s="78">
        <v>3933918</v>
      </c>
      <c r="BL960" s="65">
        <f>IFERROR(BK960/BH958,"-")</f>
        <v>1.4301572649558978E-2</v>
      </c>
      <c r="BM960" s="78">
        <v>160</v>
      </c>
      <c r="BN960" s="65">
        <f>IFERROR(BM960/BI958,"-")</f>
        <v>0.264026402640264</v>
      </c>
      <c r="BO960" s="192">
        <f t="shared" si="87"/>
        <v>24586.987499999999</v>
      </c>
      <c r="BP960" s="286"/>
    </row>
    <row r="961" spans="2:68" s="10" customFormat="1" ht="13.15" customHeight="1">
      <c r="B961" s="457"/>
      <c r="C961" s="456"/>
      <c r="D961" s="458"/>
      <c r="E961" s="458"/>
      <c r="F961" s="49" t="s">
        <v>110</v>
      </c>
      <c r="G961" s="78">
        <v>47278</v>
      </c>
      <c r="H961" s="65">
        <f>IFERROR(G961/D958,"-")</f>
        <v>1.2671598471303163E-3</v>
      </c>
      <c r="I961" s="78">
        <v>4</v>
      </c>
      <c r="J961" s="65">
        <f>IFERROR(I961/E958,"-")</f>
        <v>0.08</v>
      </c>
      <c r="K961" s="81">
        <f t="shared" si="80"/>
        <v>11819.5</v>
      </c>
      <c r="L961" s="355"/>
      <c r="M961" s="355"/>
      <c r="N961" s="49" t="s">
        <v>110</v>
      </c>
      <c r="O961" s="78">
        <v>431034</v>
      </c>
      <c r="P961" s="65">
        <f>IFERROR(O961/L958,"-")</f>
        <v>1.304657824024199E-3</v>
      </c>
      <c r="Q961" s="78">
        <v>40</v>
      </c>
      <c r="R961" s="65">
        <f>IFERROR(Q961/M958,"-")</f>
        <v>5.8737151248164463E-2</v>
      </c>
      <c r="S961" s="81">
        <f t="shared" si="81"/>
        <v>10775.85</v>
      </c>
      <c r="T961" s="355"/>
      <c r="U961" s="355"/>
      <c r="V961" s="49" t="s">
        <v>110</v>
      </c>
      <c r="W961" s="78">
        <v>0</v>
      </c>
      <c r="X961" s="65">
        <f>IFERROR(W961/T958,"-")</f>
        <v>0</v>
      </c>
      <c r="Y961" s="78">
        <v>0</v>
      </c>
      <c r="Z961" s="65">
        <f>IFERROR(Y961/U958,"-")</f>
        <v>0</v>
      </c>
      <c r="AA961" s="192" t="str">
        <f t="shared" si="82"/>
        <v>-</v>
      </c>
      <c r="AB961" s="355"/>
      <c r="AC961" s="355"/>
      <c r="AD961" s="49" t="s">
        <v>110</v>
      </c>
      <c r="AE961" s="78">
        <v>0</v>
      </c>
      <c r="AF961" s="65">
        <f>IFERROR(AE961/AB958,"-")</f>
        <v>0</v>
      </c>
      <c r="AG961" s="78">
        <v>0</v>
      </c>
      <c r="AH961" s="65">
        <f>IFERROR(AG961/AC958,"-")</f>
        <v>0</v>
      </c>
      <c r="AI961" s="81" t="str">
        <f t="shared" si="83"/>
        <v>-</v>
      </c>
      <c r="AJ961" s="355"/>
      <c r="AK961" s="355"/>
      <c r="AL961" s="49" t="s">
        <v>110</v>
      </c>
      <c r="AM961" s="78">
        <v>190338</v>
      </c>
      <c r="AN961" s="65">
        <f>IFERROR(AM961/AJ958,"-")</f>
        <v>1.7222846924706847E-3</v>
      </c>
      <c r="AO961" s="78">
        <v>14</v>
      </c>
      <c r="AP961" s="65">
        <f>IFERROR(AO961/AK958,"-")</f>
        <v>6.9306930693069313E-2</v>
      </c>
      <c r="AQ961" s="81">
        <f t="shared" si="84"/>
        <v>13595.571428571429</v>
      </c>
      <c r="AR961" s="355"/>
      <c r="AS961" s="355"/>
      <c r="AT961" s="49" t="s">
        <v>110</v>
      </c>
      <c r="AU961" s="78">
        <v>240696</v>
      </c>
      <c r="AV961" s="65">
        <f>IFERROR(AU961/AR958,"-")</f>
        <v>1.2761638481639875E-3</v>
      </c>
      <c r="AW961" s="78">
        <v>26</v>
      </c>
      <c r="AX961" s="65">
        <f>IFERROR(AW961/AS958,"-")</f>
        <v>7.2022160664819951E-2</v>
      </c>
      <c r="AY961" s="192">
        <f t="shared" si="85"/>
        <v>9257.538461538461</v>
      </c>
      <c r="AZ961" s="355"/>
      <c r="BA961" s="355"/>
      <c r="BB961" s="49" t="s">
        <v>110</v>
      </c>
      <c r="BC961" s="78">
        <v>7283</v>
      </c>
      <c r="BD961" s="65">
        <f>IFERROR(BC961/AZ958,"-")</f>
        <v>1.826523183151145E-4</v>
      </c>
      <c r="BE961" s="78">
        <v>4</v>
      </c>
      <c r="BF961" s="65">
        <f>IFERROR(BE961/BA958,"-")</f>
        <v>0.13793103448275862</v>
      </c>
      <c r="BG961" s="81">
        <f t="shared" si="86"/>
        <v>1820.75</v>
      </c>
      <c r="BH961" s="355"/>
      <c r="BI961" s="355"/>
      <c r="BJ961" s="49" t="s">
        <v>110</v>
      </c>
      <c r="BK961" s="78">
        <v>215036</v>
      </c>
      <c r="BL961" s="65">
        <f>IFERROR(BK961/BH958,"-")</f>
        <v>7.8175319777142385E-4</v>
      </c>
      <c r="BM961" s="78">
        <v>20</v>
      </c>
      <c r="BN961" s="65">
        <f>IFERROR(BM961/BI958,"-")</f>
        <v>3.3003300330033E-2</v>
      </c>
      <c r="BO961" s="192">
        <f t="shared" si="87"/>
        <v>10751.8</v>
      </c>
      <c r="BP961" s="286"/>
    </row>
    <row r="962" spans="2:68" s="10" customFormat="1" ht="13.15" customHeight="1">
      <c r="B962" s="457"/>
      <c r="C962" s="456"/>
      <c r="D962" s="458"/>
      <c r="E962" s="458"/>
      <c r="F962" s="49" t="s">
        <v>111</v>
      </c>
      <c r="G962" s="78">
        <v>451633</v>
      </c>
      <c r="H962" s="65">
        <f>IFERROR(G962/D958,"-")</f>
        <v>1.2104809916642121E-2</v>
      </c>
      <c r="I962" s="78">
        <v>18</v>
      </c>
      <c r="J962" s="65">
        <f>IFERROR(I962/E958,"-")</f>
        <v>0.36</v>
      </c>
      <c r="K962" s="81">
        <f t="shared" si="80"/>
        <v>25090.722222222223</v>
      </c>
      <c r="L962" s="355"/>
      <c r="M962" s="355"/>
      <c r="N962" s="49" t="s">
        <v>111</v>
      </c>
      <c r="O962" s="78">
        <v>9816483</v>
      </c>
      <c r="P962" s="65">
        <f>IFERROR(O962/L958,"-")</f>
        <v>2.9712624410952595E-2</v>
      </c>
      <c r="Q962" s="78">
        <v>213</v>
      </c>
      <c r="R962" s="65">
        <f>IFERROR(Q962/M958,"-")</f>
        <v>0.31277533039647576</v>
      </c>
      <c r="S962" s="81">
        <f t="shared" si="81"/>
        <v>46086.774647887323</v>
      </c>
      <c r="T962" s="355"/>
      <c r="U962" s="355"/>
      <c r="V962" s="49" t="s">
        <v>111</v>
      </c>
      <c r="W962" s="78">
        <v>0</v>
      </c>
      <c r="X962" s="65">
        <f>IFERROR(W962/T958,"-")</f>
        <v>0</v>
      </c>
      <c r="Y962" s="78">
        <v>0</v>
      </c>
      <c r="Z962" s="65">
        <f>IFERROR(Y962/U958,"-")</f>
        <v>0</v>
      </c>
      <c r="AA962" s="192" t="str">
        <f t="shared" si="82"/>
        <v>-</v>
      </c>
      <c r="AB962" s="355"/>
      <c r="AC962" s="355"/>
      <c r="AD962" s="49" t="s">
        <v>111</v>
      </c>
      <c r="AE962" s="78">
        <v>0</v>
      </c>
      <c r="AF962" s="65">
        <f>IFERROR(AE962/AB958,"-")</f>
        <v>0</v>
      </c>
      <c r="AG962" s="78">
        <v>0</v>
      </c>
      <c r="AH962" s="65">
        <f>IFERROR(AG962/AC958,"-")</f>
        <v>0</v>
      </c>
      <c r="AI962" s="81" t="str">
        <f t="shared" si="83"/>
        <v>-</v>
      </c>
      <c r="AJ962" s="355"/>
      <c r="AK962" s="355"/>
      <c r="AL962" s="49" t="s">
        <v>111</v>
      </c>
      <c r="AM962" s="78">
        <v>2754022</v>
      </c>
      <c r="AN962" s="65">
        <f>IFERROR(AM962/AJ958,"-")</f>
        <v>2.4919931560316386E-2</v>
      </c>
      <c r="AO962" s="78">
        <v>84</v>
      </c>
      <c r="AP962" s="65">
        <f>IFERROR(AO962/AK958,"-")</f>
        <v>0.41584158415841582</v>
      </c>
      <c r="AQ962" s="81">
        <f t="shared" si="84"/>
        <v>32785.976190476191</v>
      </c>
      <c r="AR962" s="355"/>
      <c r="AS962" s="355"/>
      <c r="AT962" s="49" t="s">
        <v>111</v>
      </c>
      <c r="AU962" s="78">
        <v>7062461</v>
      </c>
      <c r="AV962" s="65">
        <f>IFERROR(AU962/AR958,"-")</f>
        <v>3.7444982082245171E-2</v>
      </c>
      <c r="AW962" s="78">
        <v>129</v>
      </c>
      <c r="AX962" s="65">
        <f>IFERROR(AW962/AS958,"-")</f>
        <v>0.35734072022160662</v>
      </c>
      <c r="AY962" s="192">
        <f t="shared" si="85"/>
        <v>54747.759689922481</v>
      </c>
      <c r="AZ962" s="355"/>
      <c r="BA962" s="355"/>
      <c r="BB962" s="49" t="s">
        <v>111</v>
      </c>
      <c r="BC962" s="78">
        <v>293447</v>
      </c>
      <c r="BD962" s="65">
        <f>IFERROR(BC962/AZ958,"-")</f>
        <v>7.3594363384066191E-3</v>
      </c>
      <c r="BE962" s="78">
        <v>11</v>
      </c>
      <c r="BF962" s="65">
        <f>IFERROR(BE962/BA958,"-")</f>
        <v>0.37931034482758619</v>
      </c>
      <c r="BG962" s="81">
        <f t="shared" si="86"/>
        <v>26677</v>
      </c>
      <c r="BH962" s="355"/>
      <c r="BI962" s="355"/>
      <c r="BJ962" s="49" t="s">
        <v>111</v>
      </c>
      <c r="BK962" s="78">
        <v>6447369</v>
      </c>
      <c r="BL962" s="65">
        <f>IFERROR(BK962/BH958,"-")</f>
        <v>2.3439104768328781E-2</v>
      </c>
      <c r="BM962" s="78">
        <v>177</v>
      </c>
      <c r="BN962" s="65">
        <f>IFERROR(BM962/BI958,"-")</f>
        <v>0.29207920792079206</v>
      </c>
      <c r="BO962" s="192">
        <f t="shared" si="87"/>
        <v>36425.813559322036</v>
      </c>
      <c r="BP962" s="286"/>
    </row>
    <row r="963" spans="2:68" s="10" customFormat="1" ht="13.15" customHeight="1">
      <c r="B963" s="457"/>
      <c r="C963" s="456"/>
      <c r="D963" s="458"/>
      <c r="E963" s="458"/>
      <c r="F963" s="49" t="s">
        <v>112</v>
      </c>
      <c r="G963" s="78">
        <v>2431953</v>
      </c>
      <c r="H963" s="65">
        <f>IFERROR(G963/D958,"-")</f>
        <v>6.51819702971385E-2</v>
      </c>
      <c r="I963" s="78">
        <v>27</v>
      </c>
      <c r="J963" s="65">
        <f>IFERROR(I963/E958,"-")</f>
        <v>0.54</v>
      </c>
      <c r="K963" s="81">
        <f t="shared" si="80"/>
        <v>90072.333333333328</v>
      </c>
      <c r="L963" s="355"/>
      <c r="M963" s="355"/>
      <c r="N963" s="49" t="s">
        <v>112</v>
      </c>
      <c r="O963" s="78">
        <v>15981568</v>
      </c>
      <c r="P963" s="65">
        <f>IFERROR(O963/L958,"-")</f>
        <v>4.8373162514731484E-2</v>
      </c>
      <c r="Q963" s="78">
        <v>253</v>
      </c>
      <c r="R963" s="65">
        <f>IFERROR(Q963/M958,"-")</f>
        <v>0.37151248164464024</v>
      </c>
      <c r="S963" s="81">
        <f t="shared" si="81"/>
        <v>63168.25296442688</v>
      </c>
      <c r="T963" s="355"/>
      <c r="U963" s="355"/>
      <c r="V963" s="49" t="s">
        <v>112</v>
      </c>
      <c r="W963" s="78">
        <v>0</v>
      </c>
      <c r="X963" s="65">
        <f>IFERROR(W963/T958,"-")</f>
        <v>0</v>
      </c>
      <c r="Y963" s="78">
        <v>0</v>
      </c>
      <c r="Z963" s="65">
        <f>IFERROR(Y963/U958,"-")</f>
        <v>0</v>
      </c>
      <c r="AA963" s="192" t="str">
        <f t="shared" si="82"/>
        <v>-</v>
      </c>
      <c r="AB963" s="355"/>
      <c r="AC963" s="355"/>
      <c r="AD963" s="49" t="s">
        <v>112</v>
      </c>
      <c r="AE963" s="78">
        <v>0</v>
      </c>
      <c r="AF963" s="65">
        <f>IFERROR(AE963/AB958,"-")</f>
        <v>0</v>
      </c>
      <c r="AG963" s="78">
        <v>0</v>
      </c>
      <c r="AH963" s="65">
        <f>IFERROR(AG963/AC958,"-")</f>
        <v>0</v>
      </c>
      <c r="AI963" s="81" t="str">
        <f t="shared" si="83"/>
        <v>-</v>
      </c>
      <c r="AJ963" s="355"/>
      <c r="AK963" s="355"/>
      <c r="AL963" s="49" t="s">
        <v>112</v>
      </c>
      <c r="AM963" s="78">
        <v>6844461</v>
      </c>
      <c r="AN963" s="65">
        <f>IFERROR(AM963/AJ958,"-")</f>
        <v>6.1932511681916352E-2</v>
      </c>
      <c r="AO963" s="78">
        <v>104</v>
      </c>
      <c r="AP963" s="65">
        <f>IFERROR(AO963/AK958,"-")</f>
        <v>0.51485148514851486</v>
      </c>
      <c r="AQ963" s="81">
        <f t="shared" si="84"/>
        <v>65812.125</v>
      </c>
      <c r="AR963" s="355"/>
      <c r="AS963" s="355"/>
      <c r="AT963" s="49" t="s">
        <v>112</v>
      </c>
      <c r="AU963" s="78">
        <v>9137107</v>
      </c>
      <c r="AV963" s="65">
        <f>IFERROR(AU963/AR958,"-")</f>
        <v>4.8444700494424946E-2</v>
      </c>
      <c r="AW963" s="78">
        <v>149</v>
      </c>
      <c r="AX963" s="65">
        <f>IFERROR(AW963/AS958,"-")</f>
        <v>0.41274238227146814</v>
      </c>
      <c r="AY963" s="192">
        <f t="shared" si="85"/>
        <v>61322.865771812081</v>
      </c>
      <c r="AZ963" s="355"/>
      <c r="BA963" s="355"/>
      <c r="BB963" s="49" t="s">
        <v>112</v>
      </c>
      <c r="BC963" s="78">
        <v>2573678</v>
      </c>
      <c r="BD963" s="65">
        <f>IFERROR(BC963/AZ958,"-")</f>
        <v>6.4545963654621341E-2</v>
      </c>
      <c r="BE963" s="78">
        <v>15</v>
      </c>
      <c r="BF963" s="65">
        <f>IFERROR(BE963/BA958,"-")</f>
        <v>0.51724137931034486</v>
      </c>
      <c r="BG963" s="81">
        <f t="shared" si="86"/>
        <v>171578.53333333333</v>
      </c>
      <c r="BH963" s="355"/>
      <c r="BI963" s="355"/>
      <c r="BJ963" s="49" t="s">
        <v>112</v>
      </c>
      <c r="BK963" s="78">
        <v>14074982</v>
      </c>
      <c r="BL963" s="65">
        <f>IFERROR(BK963/BH958,"-")</f>
        <v>5.1168930723577595E-2</v>
      </c>
      <c r="BM963" s="78">
        <v>211</v>
      </c>
      <c r="BN963" s="65">
        <f>IFERROR(BM963/BI958,"-")</f>
        <v>0.34818481848184818</v>
      </c>
      <c r="BO963" s="192">
        <f t="shared" si="87"/>
        <v>66706.075829383888</v>
      </c>
      <c r="BP963" s="286"/>
    </row>
    <row r="964" spans="2:68" s="10" customFormat="1" ht="13.15" customHeight="1">
      <c r="B964" s="457"/>
      <c r="C964" s="456"/>
      <c r="D964" s="458"/>
      <c r="E964" s="458"/>
      <c r="F964" s="49" t="s">
        <v>113</v>
      </c>
      <c r="G964" s="78">
        <v>2411080</v>
      </c>
      <c r="H964" s="65">
        <f>IFERROR(G964/D958,"-")</f>
        <v>6.4622525576779111E-2</v>
      </c>
      <c r="I964" s="78">
        <v>5</v>
      </c>
      <c r="J964" s="65">
        <f>IFERROR(I964/E958,"-")</f>
        <v>0.1</v>
      </c>
      <c r="K964" s="81">
        <f t="shared" si="80"/>
        <v>482216</v>
      </c>
      <c r="L964" s="355"/>
      <c r="M964" s="355"/>
      <c r="N964" s="49" t="s">
        <v>113</v>
      </c>
      <c r="O964" s="78">
        <v>5319771</v>
      </c>
      <c r="P964" s="65">
        <f>IFERROR(O964/L958,"-")</f>
        <v>1.6101933622793184E-2</v>
      </c>
      <c r="Q964" s="78">
        <v>58</v>
      </c>
      <c r="R964" s="65">
        <f>IFERROR(Q964/M958,"-")</f>
        <v>8.5168869309838469E-2</v>
      </c>
      <c r="S964" s="81">
        <f t="shared" si="81"/>
        <v>91720.18965517242</v>
      </c>
      <c r="T964" s="355"/>
      <c r="U964" s="355"/>
      <c r="V964" s="49" t="s">
        <v>113</v>
      </c>
      <c r="W964" s="78">
        <v>11280</v>
      </c>
      <c r="X964" s="65">
        <f>IFERROR(W964/T958,"-")</f>
        <v>1.6484576398996895E-3</v>
      </c>
      <c r="Y964" s="78">
        <v>1</v>
      </c>
      <c r="Z964" s="65">
        <f>IFERROR(Y964/U958,"-")</f>
        <v>2.8571428571428571E-2</v>
      </c>
      <c r="AA964" s="192">
        <f t="shared" si="82"/>
        <v>11280</v>
      </c>
      <c r="AB964" s="355"/>
      <c r="AC964" s="355"/>
      <c r="AD964" s="49" t="s">
        <v>113</v>
      </c>
      <c r="AE964" s="78">
        <v>0</v>
      </c>
      <c r="AF964" s="65">
        <f>IFERROR(AE964/AB958,"-")</f>
        <v>0</v>
      </c>
      <c r="AG964" s="78">
        <v>0</v>
      </c>
      <c r="AH964" s="65">
        <f>IFERROR(AG964/AC958,"-")</f>
        <v>0</v>
      </c>
      <c r="AI964" s="81" t="str">
        <f t="shared" si="83"/>
        <v>-</v>
      </c>
      <c r="AJ964" s="355"/>
      <c r="AK964" s="355"/>
      <c r="AL964" s="49" t="s">
        <v>113</v>
      </c>
      <c r="AM964" s="78">
        <v>1142394</v>
      </c>
      <c r="AN964" s="65">
        <f>IFERROR(AM964/AJ958,"-")</f>
        <v>1.0337019927551804E-2</v>
      </c>
      <c r="AO964" s="78">
        <v>26</v>
      </c>
      <c r="AP964" s="65">
        <f>IFERROR(AO964/AK958,"-")</f>
        <v>0.12871287128712872</v>
      </c>
      <c r="AQ964" s="81">
        <f t="shared" si="84"/>
        <v>43938.230769230766</v>
      </c>
      <c r="AR964" s="355"/>
      <c r="AS964" s="355"/>
      <c r="AT964" s="49" t="s">
        <v>113</v>
      </c>
      <c r="AU964" s="78">
        <v>4166097</v>
      </c>
      <c r="AV964" s="65">
        <f>IFERROR(AU964/AR958,"-")</f>
        <v>2.2088536491443329E-2</v>
      </c>
      <c r="AW964" s="78">
        <v>31</v>
      </c>
      <c r="AX964" s="65">
        <f>IFERROR(AW964/AS958,"-")</f>
        <v>8.5872576177285317E-2</v>
      </c>
      <c r="AY964" s="192">
        <f t="shared" si="85"/>
        <v>134390.22580645161</v>
      </c>
      <c r="AZ964" s="355"/>
      <c r="BA964" s="355"/>
      <c r="BB964" s="49" t="s">
        <v>113</v>
      </c>
      <c r="BC964" s="78">
        <v>698869</v>
      </c>
      <c r="BD964" s="65">
        <f>IFERROR(BC964/AZ958,"-")</f>
        <v>1.7527123856730161E-2</v>
      </c>
      <c r="BE964" s="78">
        <v>4</v>
      </c>
      <c r="BF964" s="65">
        <f>IFERROR(BE964/BA958,"-")</f>
        <v>0.13793103448275862</v>
      </c>
      <c r="BG964" s="81">
        <f t="shared" si="86"/>
        <v>174717.25</v>
      </c>
      <c r="BH964" s="355"/>
      <c r="BI964" s="355"/>
      <c r="BJ964" s="49" t="s">
        <v>113</v>
      </c>
      <c r="BK964" s="78">
        <v>3586263</v>
      </c>
      <c r="BL964" s="65">
        <f>IFERROR(BK964/BH958,"-")</f>
        <v>1.3037689355732714E-2</v>
      </c>
      <c r="BM964" s="78">
        <v>50</v>
      </c>
      <c r="BN964" s="65">
        <f>IFERROR(BM964/BI958,"-")</f>
        <v>8.2508250825082508E-2</v>
      </c>
      <c r="BO964" s="192">
        <f t="shared" si="87"/>
        <v>71725.259999999995</v>
      </c>
      <c r="BP964" s="286"/>
    </row>
    <row r="965" spans="2:68" s="10" customFormat="1" ht="13.15" customHeight="1">
      <c r="B965" s="457"/>
      <c r="C965" s="456"/>
      <c r="D965" s="458"/>
      <c r="E965" s="458"/>
      <c r="F965" s="49" t="s">
        <v>123</v>
      </c>
      <c r="G965" s="78">
        <v>0</v>
      </c>
      <c r="H965" s="65">
        <f>IFERROR(G965/D958,"-")</f>
        <v>0</v>
      </c>
      <c r="I965" s="78">
        <v>0</v>
      </c>
      <c r="J965" s="65">
        <f>IFERROR(I965/E958,"-")</f>
        <v>0</v>
      </c>
      <c r="K965" s="81" t="str">
        <f t="shared" si="80"/>
        <v>-</v>
      </c>
      <c r="L965" s="355"/>
      <c r="M965" s="355"/>
      <c r="N965" s="49" t="s">
        <v>123</v>
      </c>
      <c r="O965" s="78">
        <v>0</v>
      </c>
      <c r="P965" s="65">
        <f>IFERROR(O965/L958,"-")</f>
        <v>0</v>
      </c>
      <c r="Q965" s="78">
        <v>0</v>
      </c>
      <c r="R965" s="65">
        <f>IFERROR(Q965/M958,"-")</f>
        <v>0</v>
      </c>
      <c r="S965" s="81" t="str">
        <f t="shared" si="81"/>
        <v>-</v>
      </c>
      <c r="T965" s="355"/>
      <c r="U965" s="355"/>
      <c r="V965" s="49" t="s">
        <v>123</v>
      </c>
      <c r="W965" s="78">
        <v>0</v>
      </c>
      <c r="X965" s="65">
        <f>IFERROR(W965/T958,"-")</f>
        <v>0</v>
      </c>
      <c r="Y965" s="78">
        <v>0</v>
      </c>
      <c r="Z965" s="65">
        <f>IFERROR(Y965/U958,"-")</f>
        <v>0</v>
      </c>
      <c r="AA965" s="192" t="str">
        <f t="shared" si="82"/>
        <v>-</v>
      </c>
      <c r="AB965" s="355"/>
      <c r="AC965" s="355"/>
      <c r="AD965" s="49" t="s">
        <v>123</v>
      </c>
      <c r="AE965" s="78">
        <v>0</v>
      </c>
      <c r="AF965" s="65">
        <f>IFERROR(AE965/AB958,"-")</f>
        <v>0</v>
      </c>
      <c r="AG965" s="78">
        <v>0</v>
      </c>
      <c r="AH965" s="65">
        <f>IFERROR(AG965/AC958,"-")</f>
        <v>0</v>
      </c>
      <c r="AI965" s="81" t="str">
        <f t="shared" si="83"/>
        <v>-</v>
      </c>
      <c r="AJ965" s="355"/>
      <c r="AK965" s="355"/>
      <c r="AL965" s="49" t="s">
        <v>123</v>
      </c>
      <c r="AM965" s="78">
        <v>0</v>
      </c>
      <c r="AN965" s="65">
        <f>IFERROR(AM965/AJ958,"-")</f>
        <v>0</v>
      </c>
      <c r="AO965" s="78">
        <v>0</v>
      </c>
      <c r="AP965" s="65">
        <f>IFERROR(AO965/AK958,"-")</f>
        <v>0</v>
      </c>
      <c r="AQ965" s="81" t="str">
        <f t="shared" si="84"/>
        <v>-</v>
      </c>
      <c r="AR965" s="355"/>
      <c r="AS965" s="355"/>
      <c r="AT965" s="49" t="s">
        <v>123</v>
      </c>
      <c r="AU965" s="78">
        <v>0</v>
      </c>
      <c r="AV965" s="65">
        <f>IFERROR(AU965/AR958,"-")</f>
        <v>0</v>
      </c>
      <c r="AW965" s="78">
        <v>0</v>
      </c>
      <c r="AX965" s="65">
        <f>IFERROR(AW965/AS958,"-")</f>
        <v>0</v>
      </c>
      <c r="AY965" s="192" t="str">
        <f t="shared" si="85"/>
        <v>-</v>
      </c>
      <c r="AZ965" s="355"/>
      <c r="BA965" s="355"/>
      <c r="BB965" s="49" t="s">
        <v>123</v>
      </c>
      <c r="BC965" s="78">
        <v>0</v>
      </c>
      <c r="BD965" s="65">
        <f>IFERROR(BC965/AZ958,"-")</f>
        <v>0</v>
      </c>
      <c r="BE965" s="78">
        <v>0</v>
      </c>
      <c r="BF965" s="65">
        <f>IFERROR(BE965/BA958,"-")</f>
        <v>0</v>
      </c>
      <c r="BG965" s="81" t="str">
        <f t="shared" si="86"/>
        <v>-</v>
      </c>
      <c r="BH965" s="355"/>
      <c r="BI965" s="355"/>
      <c r="BJ965" s="49" t="s">
        <v>123</v>
      </c>
      <c r="BK965" s="78">
        <v>3680</v>
      </c>
      <c r="BL965" s="65">
        <f>IFERROR(BK965/BH958,"-")</f>
        <v>1.3378465781538161E-5</v>
      </c>
      <c r="BM965" s="78">
        <v>1</v>
      </c>
      <c r="BN965" s="65">
        <f>IFERROR(BM965/BI958,"-")</f>
        <v>1.6501650165016502E-3</v>
      </c>
      <c r="BO965" s="192">
        <f t="shared" si="87"/>
        <v>3680</v>
      </c>
      <c r="BP965" s="286"/>
    </row>
    <row r="966" spans="2:68" s="10" customFormat="1" ht="13.15" customHeight="1">
      <c r="B966" s="457"/>
      <c r="C966" s="456"/>
      <c r="D966" s="458"/>
      <c r="E966" s="458"/>
      <c r="F966" s="49" t="s">
        <v>114</v>
      </c>
      <c r="G966" s="78">
        <v>0</v>
      </c>
      <c r="H966" s="65">
        <f>IFERROR(G966/D958,"-")</f>
        <v>0</v>
      </c>
      <c r="I966" s="78">
        <v>0</v>
      </c>
      <c r="J966" s="65">
        <f>IFERROR(I966/E958,"-")</f>
        <v>0</v>
      </c>
      <c r="K966" s="81" t="str">
        <f t="shared" si="80"/>
        <v>-</v>
      </c>
      <c r="L966" s="355"/>
      <c r="M966" s="355"/>
      <c r="N966" s="49" t="s">
        <v>114</v>
      </c>
      <c r="O966" s="78">
        <v>246334</v>
      </c>
      <c r="P966" s="65">
        <f>IFERROR(O966/L958,"-")</f>
        <v>7.4560610166060453E-4</v>
      </c>
      <c r="Q966" s="78">
        <v>9</v>
      </c>
      <c r="R966" s="65">
        <f>IFERROR(Q966/M958,"-")</f>
        <v>1.3215859030837005E-2</v>
      </c>
      <c r="S966" s="81">
        <f t="shared" si="81"/>
        <v>27370.444444444445</v>
      </c>
      <c r="T966" s="355"/>
      <c r="U966" s="355"/>
      <c r="V966" s="49" t="s">
        <v>114</v>
      </c>
      <c r="W966" s="78">
        <v>0</v>
      </c>
      <c r="X966" s="65">
        <f>IFERROR(W966/T958,"-")</f>
        <v>0</v>
      </c>
      <c r="Y966" s="78">
        <v>0</v>
      </c>
      <c r="Z966" s="65">
        <f>IFERROR(Y966/U958,"-")</f>
        <v>0</v>
      </c>
      <c r="AA966" s="192" t="str">
        <f t="shared" si="82"/>
        <v>-</v>
      </c>
      <c r="AB966" s="355"/>
      <c r="AC966" s="355"/>
      <c r="AD966" s="49" t="s">
        <v>114</v>
      </c>
      <c r="AE966" s="78">
        <v>24730</v>
      </c>
      <c r="AF966" s="65">
        <f>IFERROR(AE966/AB958,"-")</f>
        <v>1.0357061040488864E-3</v>
      </c>
      <c r="AG966" s="78">
        <v>1</v>
      </c>
      <c r="AH966" s="65">
        <f>IFERROR(AG966/AC958,"-")</f>
        <v>1.2195121951219513E-2</v>
      </c>
      <c r="AI966" s="81">
        <f t="shared" si="83"/>
        <v>24730</v>
      </c>
      <c r="AJ966" s="355"/>
      <c r="AK966" s="355"/>
      <c r="AL966" s="49" t="s">
        <v>114</v>
      </c>
      <c r="AM966" s="78">
        <v>186668</v>
      </c>
      <c r="AN966" s="65">
        <f>IFERROR(AM966/AJ958,"-")</f>
        <v>1.6890764796000681E-3</v>
      </c>
      <c r="AO966" s="78">
        <v>5</v>
      </c>
      <c r="AP966" s="65">
        <f>IFERROR(AO966/AK958,"-")</f>
        <v>2.4752475247524754E-2</v>
      </c>
      <c r="AQ966" s="81">
        <f t="shared" si="84"/>
        <v>37333.599999999999</v>
      </c>
      <c r="AR966" s="355"/>
      <c r="AS966" s="355"/>
      <c r="AT966" s="49" t="s">
        <v>114</v>
      </c>
      <c r="AU966" s="78">
        <v>34936</v>
      </c>
      <c r="AV966" s="65">
        <f>IFERROR(AU966/AR958,"-")</f>
        <v>1.852297512192021E-4</v>
      </c>
      <c r="AW966" s="78">
        <v>3</v>
      </c>
      <c r="AX966" s="65">
        <f>IFERROR(AW966/AS958,"-")</f>
        <v>8.3102493074792248E-3</v>
      </c>
      <c r="AY966" s="192">
        <f t="shared" si="85"/>
        <v>11645.333333333334</v>
      </c>
      <c r="AZ966" s="355"/>
      <c r="BA966" s="355"/>
      <c r="BB966" s="49" t="s">
        <v>114</v>
      </c>
      <c r="BC966" s="78">
        <v>0</v>
      </c>
      <c r="BD966" s="65">
        <f>IFERROR(BC966/AZ958,"-")</f>
        <v>0</v>
      </c>
      <c r="BE966" s="78">
        <v>0</v>
      </c>
      <c r="BF966" s="65">
        <f>IFERROR(BE966/BA958,"-")</f>
        <v>0</v>
      </c>
      <c r="BG966" s="81" t="str">
        <f t="shared" si="86"/>
        <v>-</v>
      </c>
      <c r="BH966" s="355"/>
      <c r="BI966" s="355"/>
      <c r="BJ966" s="49" t="s">
        <v>114</v>
      </c>
      <c r="BK966" s="78">
        <v>79853</v>
      </c>
      <c r="BL966" s="65">
        <f>IFERROR(BK966/BH958,"-")</f>
        <v>2.9030180110140399E-4</v>
      </c>
      <c r="BM966" s="78">
        <v>3</v>
      </c>
      <c r="BN966" s="65">
        <f>IFERROR(BM966/BI958,"-")</f>
        <v>4.9504950495049506E-3</v>
      </c>
      <c r="BO966" s="192">
        <f t="shared" si="87"/>
        <v>26617.666666666668</v>
      </c>
      <c r="BP966" s="286"/>
    </row>
    <row r="967" spans="2:68" s="10" customFormat="1" ht="13.15" customHeight="1">
      <c r="B967" s="457"/>
      <c r="C967" s="456"/>
      <c r="D967" s="458"/>
      <c r="E967" s="458"/>
      <c r="F967" s="49" t="s">
        <v>115</v>
      </c>
      <c r="G967" s="78">
        <v>34910</v>
      </c>
      <c r="H967" s="65">
        <f>IFERROR(G967/D958,"-")</f>
        <v>9.3566881558693985E-4</v>
      </c>
      <c r="I967" s="78">
        <v>4</v>
      </c>
      <c r="J967" s="65">
        <f>IFERROR(I967/E958,"-")</f>
        <v>0.08</v>
      </c>
      <c r="K967" s="81">
        <f t="shared" si="80"/>
        <v>8727.5</v>
      </c>
      <c r="L967" s="355"/>
      <c r="M967" s="355"/>
      <c r="N967" s="49" t="s">
        <v>115</v>
      </c>
      <c r="O967" s="78">
        <v>152347</v>
      </c>
      <c r="P967" s="65">
        <f>IFERROR(O967/L958,"-")</f>
        <v>4.6112535325894163E-4</v>
      </c>
      <c r="Q967" s="78">
        <v>15</v>
      </c>
      <c r="R967" s="65">
        <f>IFERROR(Q967/M958,"-")</f>
        <v>2.2026431718061675E-2</v>
      </c>
      <c r="S967" s="81">
        <f t="shared" si="81"/>
        <v>10156.466666666667</v>
      </c>
      <c r="T967" s="355"/>
      <c r="U967" s="355"/>
      <c r="V967" s="49" t="s">
        <v>115</v>
      </c>
      <c r="W967" s="78">
        <v>0</v>
      </c>
      <c r="X967" s="65">
        <f>IFERROR(W967/T958,"-")</f>
        <v>0</v>
      </c>
      <c r="Y967" s="78">
        <v>0</v>
      </c>
      <c r="Z967" s="65">
        <f>IFERROR(Y967/U958,"-")</f>
        <v>0</v>
      </c>
      <c r="AA967" s="192" t="str">
        <f t="shared" si="82"/>
        <v>-</v>
      </c>
      <c r="AB967" s="355"/>
      <c r="AC967" s="355"/>
      <c r="AD967" s="49" t="s">
        <v>115</v>
      </c>
      <c r="AE967" s="78">
        <v>2662</v>
      </c>
      <c r="AF967" s="65">
        <f>IFERROR(AE967/AB958,"-")</f>
        <v>1.1148603513862254E-4</v>
      </c>
      <c r="AG967" s="78">
        <v>1</v>
      </c>
      <c r="AH967" s="65">
        <f>IFERROR(AG967/AC958,"-")</f>
        <v>1.2195121951219513E-2</v>
      </c>
      <c r="AI967" s="81">
        <f t="shared" si="83"/>
        <v>2662</v>
      </c>
      <c r="AJ967" s="355"/>
      <c r="AK967" s="355"/>
      <c r="AL967" s="49" t="s">
        <v>115</v>
      </c>
      <c r="AM967" s="78">
        <v>8549</v>
      </c>
      <c r="AN967" s="65">
        <f>IFERROR(AM967/AJ958,"-")</f>
        <v>7.7356134013869456E-5</v>
      </c>
      <c r="AO967" s="78">
        <v>2</v>
      </c>
      <c r="AP967" s="65">
        <f>IFERROR(AO967/AK958,"-")</f>
        <v>9.9009900990099011E-3</v>
      </c>
      <c r="AQ967" s="81">
        <f t="shared" si="84"/>
        <v>4274.5</v>
      </c>
      <c r="AR967" s="355"/>
      <c r="AS967" s="355"/>
      <c r="AT967" s="49" t="s">
        <v>115</v>
      </c>
      <c r="AU967" s="78">
        <v>141136</v>
      </c>
      <c r="AV967" s="65">
        <f>IFERROR(AU967/AR958,"-")</f>
        <v>7.4829935218895423E-4</v>
      </c>
      <c r="AW967" s="78">
        <v>12</v>
      </c>
      <c r="AX967" s="65">
        <f>IFERROR(AW967/AS958,"-")</f>
        <v>3.3240997229916899E-2</v>
      </c>
      <c r="AY967" s="192">
        <f t="shared" si="85"/>
        <v>11761.333333333334</v>
      </c>
      <c r="AZ967" s="355"/>
      <c r="BA967" s="355"/>
      <c r="BB967" s="49" t="s">
        <v>115</v>
      </c>
      <c r="BC967" s="78">
        <v>14126</v>
      </c>
      <c r="BD967" s="65">
        <f>IFERROR(BC967/AZ958,"-")</f>
        <v>3.5426975813803482E-4</v>
      </c>
      <c r="BE967" s="78">
        <v>1</v>
      </c>
      <c r="BF967" s="65">
        <f>IFERROR(BE967/BA958,"-")</f>
        <v>3.4482758620689655E-2</v>
      </c>
      <c r="BG967" s="81">
        <f t="shared" si="86"/>
        <v>14126</v>
      </c>
      <c r="BH967" s="355"/>
      <c r="BI967" s="355"/>
      <c r="BJ967" s="49" t="s">
        <v>115</v>
      </c>
      <c r="BK967" s="78">
        <v>202760</v>
      </c>
      <c r="BL967" s="65">
        <f>IFERROR(BK967/BH958,"-")</f>
        <v>7.3712438094148845E-4</v>
      </c>
      <c r="BM967" s="78">
        <v>21</v>
      </c>
      <c r="BN967" s="65">
        <f>IFERROR(BM967/BI958,"-")</f>
        <v>3.4653465346534656E-2</v>
      </c>
      <c r="BO967" s="192">
        <f t="shared" si="87"/>
        <v>9655.2380952380954</v>
      </c>
      <c r="BP967" s="286"/>
    </row>
    <row r="968" spans="2:68" s="10" customFormat="1" ht="13.15" customHeight="1">
      <c r="B968" s="457"/>
      <c r="C968" s="456"/>
      <c r="D968" s="458"/>
      <c r="E968" s="458"/>
      <c r="F968" s="49" t="s">
        <v>116</v>
      </c>
      <c r="G968" s="78">
        <v>0</v>
      </c>
      <c r="H968" s="65">
        <f>IFERROR(G968/D958,"-")</f>
        <v>0</v>
      </c>
      <c r="I968" s="78">
        <v>0</v>
      </c>
      <c r="J968" s="65">
        <f>IFERROR(I968/E958,"-")</f>
        <v>0</v>
      </c>
      <c r="K968" s="81" t="str">
        <f t="shared" si="80"/>
        <v>-</v>
      </c>
      <c r="L968" s="355"/>
      <c r="M968" s="355"/>
      <c r="N968" s="49" t="s">
        <v>116</v>
      </c>
      <c r="O968" s="78">
        <v>23437</v>
      </c>
      <c r="P968" s="65">
        <f>IFERROR(O968/L958,"-")</f>
        <v>7.0939335230295407E-5</v>
      </c>
      <c r="Q968" s="78">
        <v>2</v>
      </c>
      <c r="R968" s="65">
        <f>IFERROR(Q968/M958,"-")</f>
        <v>2.936857562408223E-3</v>
      </c>
      <c r="S968" s="81">
        <f t="shared" si="81"/>
        <v>11718.5</v>
      </c>
      <c r="T968" s="355"/>
      <c r="U968" s="355"/>
      <c r="V968" s="49" t="s">
        <v>116</v>
      </c>
      <c r="W968" s="78">
        <v>0</v>
      </c>
      <c r="X968" s="65">
        <f>IFERROR(W968/T958,"-")</f>
        <v>0</v>
      </c>
      <c r="Y968" s="78">
        <v>0</v>
      </c>
      <c r="Z968" s="65">
        <f>IFERROR(Y968/U958,"-")</f>
        <v>0</v>
      </c>
      <c r="AA968" s="192" t="str">
        <f t="shared" si="82"/>
        <v>-</v>
      </c>
      <c r="AB968" s="355"/>
      <c r="AC968" s="355"/>
      <c r="AD968" s="49" t="s">
        <v>116</v>
      </c>
      <c r="AE968" s="78">
        <v>0</v>
      </c>
      <c r="AF968" s="65">
        <f>IFERROR(AE968/AB958,"-")</f>
        <v>0</v>
      </c>
      <c r="AG968" s="78">
        <v>0</v>
      </c>
      <c r="AH968" s="65">
        <f>IFERROR(AG968/AC958,"-")</f>
        <v>0</v>
      </c>
      <c r="AI968" s="81" t="str">
        <f t="shared" si="83"/>
        <v>-</v>
      </c>
      <c r="AJ968" s="355"/>
      <c r="AK968" s="355"/>
      <c r="AL968" s="49" t="s">
        <v>116</v>
      </c>
      <c r="AM968" s="78">
        <v>7368</v>
      </c>
      <c r="AN968" s="65">
        <f>IFERROR(AM968/AJ958,"-")</f>
        <v>6.6669785403461243E-5</v>
      </c>
      <c r="AO968" s="78">
        <v>1</v>
      </c>
      <c r="AP968" s="65">
        <f>IFERROR(AO968/AK958,"-")</f>
        <v>4.9504950495049506E-3</v>
      </c>
      <c r="AQ968" s="81">
        <f t="shared" si="84"/>
        <v>7368</v>
      </c>
      <c r="AR968" s="355"/>
      <c r="AS968" s="355"/>
      <c r="AT968" s="49" t="s">
        <v>116</v>
      </c>
      <c r="AU968" s="78">
        <v>16069</v>
      </c>
      <c r="AV968" s="65">
        <f>IFERROR(AU968/AR958,"-")</f>
        <v>8.5197414481948659E-5</v>
      </c>
      <c r="AW968" s="78">
        <v>1</v>
      </c>
      <c r="AX968" s="65">
        <f>IFERROR(AW968/AS958,"-")</f>
        <v>2.7700831024930748E-3</v>
      </c>
      <c r="AY968" s="192">
        <f t="shared" si="85"/>
        <v>16069</v>
      </c>
      <c r="AZ968" s="355"/>
      <c r="BA968" s="355"/>
      <c r="BB968" s="49" t="s">
        <v>116</v>
      </c>
      <c r="BC968" s="78">
        <v>0</v>
      </c>
      <c r="BD968" s="65">
        <f>IFERROR(BC968/AZ958,"-")</f>
        <v>0</v>
      </c>
      <c r="BE968" s="78">
        <v>0</v>
      </c>
      <c r="BF968" s="65">
        <f>IFERROR(BE968/BA958,"-")</f>
        <v>0</v>
      </c>
      <c r="BG968" s="81" t="str">
        <f t="shared" si="86"/>
        <v>-</v>
      </c>
      <c r="BH968" s="355"/>
      <c r="BI968" s="355"/>
      <c r="BJ968" s="49" t="s">
        <v>116</v>
      </c>
      <c r="BK968" s="78">
        <v>855197</v>
      </c>
      <c r="BL968" s="65">
        <f>IFERROR(BK968/BH958,"-")</f>
        <v>3.1090282067864376E-3</v>
      </c>
      <c r="BM968" s="78">
        <v>2</v>
      </c>
      <c r="BN968" s="65">
        <f>IFERROR(BM968/BI958,"-")</f>
        <v>3.3003300330033004E-3</v>
      </c>
      <c r="BO968" s="192">
        <f t="shared" si="87"/>
        <v>427598.5</v>
      </c>
      <c r="BP968" s="286"/>
    </row>
    <row r="969" spans="2:68" s="10" customFormat="1" ht="13.15" customHeight="1">
      <c r="B969" s="457"/>
      <c r="C969" s="456"/>
      <c r="D969" s="458"/>
      <c r="E969" s="458"/>
      <c r="F969" s="49" t="s">
        <v>117</v>
      </c>
      <c r="G969" s="78">
        <v>0</v>
      </c>
      <c r="H969" s="65">
        <f>IFERROR(G969/D958,"-")</f>
        <v>0</v>
      </c>
      <c r="I969" s="78">
        <v>0</v>
      </c>
      <c r="J969" s="65">
        <f>IFERROR(I969/E958,"-")</f>
        <v>0</v>
      </c>
      <c r="K969" s="81" t="str">
        <f t="shared" si="80"/>
        <v>-</v>
      </c>
      <c r="L969" s="355"/>
      <c r="M969" s="355"/>
      <c r="N969" s="49" t="s">
        <v>117</v>
      </c>
      <c r="O969" s="78">
        <v>69364</v>
      </c>
      <c r="P969" s="65">
        <f>IFERROR(O969/L958,"-")</f>
        <v>2.0995161705483683E-4</v>
      </c>
      <c r="Q969" s="78">
        <v>2</v>
      </c>
      <c r="R969" s="65">
        <f>IFERROR(Q969/M958,"-")</f>
        <v>2.936857562408223E-3</v>
      </c>
      <c r="S969" s="81">
        <f t="shared" si="81"/>
        <v>34682</v>
      </c>
      <c r="T969" s="355"/>
      <c r="U969" s="355"/>
      <c r="V969" s="49" t="s">
        <v>117</v>
      </c>
      <c r="W969" s="78">
        <v>0</v>
      </c>
      <c r="X969" s="65">
        <f>IFERROR(W969/T958,"-")</f>
        <v>0</v>
      </c>
      <c r="Y969" s="78">
        <v>0</v>
      </c>
      <c r="Z969" s="65">
        <f>IFERROR(Y969/U958,"-")</f>
        <v>0</v>
      </c>
      <c r="AA969" s="192" t="str">
        <f t="shared" si="82"/>
        <v>-</v>
      </c>
      <c r="AB969" s="355"/>
      <c r="AC969" s="355"/>
      <c r="AD969" s="49" t="s">
        <v>117</v>
      </c>
      <c r="AE969" s="78">
        <v>0</v>
      </c>
      <c r="AF969" s="65">
        <f>IFERROR(AE969/AB958,"-")</f>
        <v>0</v>
      </c>
      <c r="AG969" s="78">
        <v>0</v>
      </c>
      <c r="AH969" s="65">
        <f>IFERROR(AG969/AC958,"-")</f>
        <v>0</v>
      </c>
      <c r="AI969" s="81" t="str">
        <f t="shared" si="83"/>
        <v>-</v>
      </c>
      <c r="AJ969" s="355"/>
      <c r="AK969" s="355"/>
      <c r="AL969" s="49" t="s">
        <v>117</v>
      </c>
      <c r="AM969" s="78">
        <v>0</v>
      </c>
      <c r="AN969" s="65">
        <f>IFERROR(AM969/AJ958,"-")</f>
        <v>0</v>
      </c>
      <c r="AO969" s="78">
        <v>0</v>
      </c>
      <c r="AP969" s="65">
        <f>IFERROR(AO969/AK958,"-")</f>
        <v>0</v>
      </c>
      <c r="AQ969" s="81" t="str">
        <f t="shared" si="84"/>
        <v>-</v>
      </c>
      <c r="AR969" s="355"/>
      <c r="AS969" s="355"/>
      <c r="AT969" s="49" t="s">
        <v>117</v>
      </c>
      <c r="AU969" s="78">
        <v>69364</v>
      </c>
      <c r="AV969" s="65">
        <f>IFERROR(AU969/AR958,"-")</f>
        <v>3.6776609982736242E-4</v>
      </c>
      <c r="AW969" s="78">
        <v>2</v>
      </c>
      <c r="AX969" s="65">
        <f>IFERROR(AW969/AS958,"-")</f>
        <v>5.5401662049861496E-3</v>
      </c>
      <c r="AY969" s="192">
        <f t="shared" si="85"/>
        <v>34682</v>
      </c>
      <c r="AZ969" s="355"/>
      <c r="BA969" s="355"/>
      <c r="BB969" s="49" t="s">
        <v>117</v>
      </c>
      <c r="BC969" s="78">
        <v>0</v>
      </c>
      <c r="BD969" s="65">
        <f>IFERROR(BC969/AZ958,"-")</f>
        <v>0</v>
      </c>
      <c r="BE969" s="78">
        <v>0</v>
      </c>
      <c r="BF969" s="65">
        <f>IFERROR(BE969/BA958,"-")</f>
        <v>0</v>
      </c>
      <c r="BG969" s="81" t="str">
        <f t="shared" si="86"/>
        <v>-</v>
      </c>
      <c r="BH969" s="355"/>
      <c r="BI969" s="355"/>
      <c r="BJ969" s="49" t="s">
        <v>117</v>
      </c>
      <c r="BK969" s="78">
        <v>0</v>
      </c>
      <c r="BL969" s="65">
        <f>IFERROR(BK969/BH958,"-")</f>
        <v>0</v>
      </c>
      <c r="BM969" s="78">
        <v>0</v>
      </c>
      <c r="BN969" s="65">
        <f>IFERROR(BM969/BI958,"-")</f>
        <v>0</v>
      </c>
      <c r="BO969" s="192" t="str">
        <f t="shared" si="87"/>
        <v>-</v>
      </c>
      <c r="BP969" s="286"/>
    </row>
    <row r="970" spans="2:68" s="10" customFormat="1" ht="13.15" customHeight="1">
      <c r="B970" s="457"/>
      <c r="C970" s="456"/>
      <c r="D970" s="458"/>
      <c r="E970" s="458"/>
      <c r="F970" s="49" t="s">
        <v>118</v>
      </c>
      <c r="G970" s="78">
        <v>364207</v>
      </c>
      <c r="H970" s="65">
        <f>IFERROR(G970/D958,"-")</f>
        <v>9.761590728114368E-3</v>
      </c>
      <c r="I970" s="78">
        <v>7</v>
      </c>
      <c r="J970" s="65">
        <f>IFERROR(I970/E958,"-")</f>
        <v>0.14000000000000001</v>
      </c>
      <c r="K970" s="81">
        <f t="shared" si="80"/>
        <v>52029.571428571428</v>
      </c>
      <c r="L970" s="355"/>
      <c r="M970" s="355"/>
      <c r="N970" s="49" t="s">
        <v>118</v>
      </c>
      <c r="O970" s="78">
        <v>2802893</v>
      </c>
      <c r="P970" s="65">
        <f>IFERROR(O970/L958,"-")</f>
        <v>8.4838232769402395E-3</v>
      </c>
      <c r="Q970" s="78">
        <v>67</v>
      </c>
      <c r="R970" s="65">
        <f>IFERROR(Q970/M958,"-")</f>
        <v>9.8384728340675479E-2</v>
      </c>
      <c r="S970" s="81">
        <f t="shared" si="81"/>
        <v>41834.223880597012</v>
      </c>
      <c r="T970" s="355"/>
      <c r="U970" s="355"/>
      <c r="V970" s="49" t="s">
        <v>118</v>
      </c>
      <c r="W970" s="78">
        <v>131036</v>
      </c>
      <c r="X970" s="65">
        <f>IFERROR(W970/T958,"-")</f>
        <v>1.9149582916834728E-2</v>
      </c>
      <c r="Y970" s="78">
        <v>3</v>
      </c>
      <c r="Z970" s="65">
        <f>IFERROR(Y970/U958,"-")</f>
        <v>8.5714285714285715E-2</v>
      </c>
      <c r="AA970" s="192">
        <f t="shared" si="82"/>
        <v>43678.666666666664</v>
      </c>
      <c r="AB970" s="355"/>
      <c r="AC970" s="355"/>
      <c r="AD970" s="49" t="s">
        <v>118</v>
      </c>
      <c r="AE970" s="78">
        <v>6705</v>
      </c>
      <c r="AF970" s="65">
        <f>IFERROR(AE970/AB958,"-")</f>
        <v>2.8080911555389336E-4</v>
      </c>
      <c r="AG970" s="78">
        <v>2</v>
      </c>
      <c r="AH970" s="65">
        <f>IFERROR(AG970/AC958,"-")</f>
        <v>2.4390243902439025E-2</v>
      </c>
      <c r="AI970" s="81">
        <f t="shared" si="83"/>
        <v>3352.5</v>
      </c>
      <c r="AJ970" s="355"/>
      <c r="AK970" s="355"/>
      <c r="AL970" s="49" t="s">
        <v>118</v>
      </c>
      <c r="AM970" s="78">
        <v>1111091</v>
      </c>
      <c r="AN970" s="65">
        <f>IFERROR(AM970/AJ958,"-")</f>
        <v>1.0053772873740112E-2</v>
      </c>
      <c r="AO970" s="78">
        <v>25</v>
      </c>
      <c r="AP970" s="65">
        <f>IFERROR(AO970/AK958,"-")</f>
        <v>0.12376237623762376</v>
      </c>
      <c r="AQ970" s="81">
        <f t="shared" si="84"/>
        <v>44443.64</v>
      </c>
      <c r="AR970" s="355"/>
      <c r="AS970" s="355"/>
      <c r="AT970" s="49" t="s">
        <v>118</v>
      </c>
      <c r="AU970" s="78">
        <v>1554061</v>
      </c>
      <c r="AV970" s="65">
        <f>IFERROR(AU970/AR958,"-")</f>
        <v>8.2395904628310181E-3</v>
      </c>
      <c r="AW970" s="78">
        <v>37</v>
      </c>
      <c r="AX970" s="65">
        <f>IFERROR(AW970/AS958,"-")</f>
        <v>0.10249307479224377</v>
      </c>
      <c r="AY970" s="192">
        <f t="shared" si="85"/>
        <v>42001.648648648646</v>
      </c>
      <c r="AZ970" s="355"/>
      <c r="BA970" s="355"/>
      <c r="BB970" s="49" t="s">
        <v>118</v>
      </c>
      <c r="BC970" s="78">
        <v>375974</v>
      </c>
      <c r="BD970" s="65">
        <f>IFERROR(BC970/AZ958,"-")</f>
        <v>9.4291531959641434E-3</v>
      </c>
      <c r="BE970" s="78">
        <v>6</v>
      </c>
      <c r="BF970" s="65">
        <f>IFERROR(BE970/BA958,"-")</f>
        <v>0.20689655172413793</v>
      </c>
      <c r="BG970" s="81">
        <f t="shared" si="86"/>
        <v>62662.333333333336</v>
      </c>
      <c r="BH970" s="355"/>
      <c r="BI970" s="355"/>
      <c r="BJ970" s="49" t="s">
        <v>118</v>
      </c>
      <c r="BK970" s="78">
        <v>1312515</v>
      </c>
      <c r="BL970" s="65">
        <f>IFERROR(BK970/BH958,"-")</f>
        <v>4.77158614544988E-3</v>
      </c>
      <c r="BM970" s="78">
        <v>31</v>
      </c>
      <c r="BN970" s="65">
        <f>IFERROR(BM970/BI958,"-")</f>
        <v>5.1155115511551157E-2</v>
      </c>
      <c r="BO970" s="192">
        <f t="shared" si="87"/>
        <v>42339.193548387098</v>
      </c>
      <c r="BP970" s="286"/>
    </row>
    <row r="971" spans="2:68" s="10" customFormat="1" ht="13.15" customHeight="1">
      <c r="B971" s="457"/>
      <c r="C971" s="456"/>
      <c r="D971" s="458"/>
      <c r="E971" s="458"/>
      <c r="F971" s="49" t="s">
        <v>119</v>
      </c>
      <c r="G971" s="78">
        <v>839402</v>
      </c>
      <c r="H971" s="65">
        <f>IFERROR(G971/D958,"-")</f>
        <v>2.2497916790068993E-2</v>
      </c>
      <c r="I971" s="78">
        <v>9</v>
      </c>
      <c r="J971" s="65">
        <f>IFERROR(I971/E958,"-")</f>
        <v>0.18</v>
      </c>
      <c r="K971" s="81">
        <f t="shared" si="80"/>
        <v>93266.888888888891</v>
      </c>
      <c r="L971" s="355"/>
      <c r="M971" s="355"/>
      <c r="N971" s="49" t="s">
        <v>119</v>
      </c>
      <c r="O971" s="78">
        <v>3090119</v>
      </c>
      <c r="P971" s="65">
        <f>IFERROR(O971/L958,"-")</f>
        <v>9.353201674382609E-3</v>
      </c>
      <c r="Q971" s="78">
        <v>57</v>
      </c>
      <c r="R971" s="65">
        <f>IFERROR(Q971/M958,"-")</f>
        <v>8.3700440528634359E-2</v>
      </c>
      <c r="S971" s="81">
        <f t="shared" si="81"/>
        <v>54212.614035087718</v>
      </c>
      <c r="T971" s="355"/>
      <c r="U971" s="355"/>
      <c r="V971" s="49" t="s">
        <v>119</v>
      </c>
      <c r="W971" s="78">
        <v>165821</v>
      </c>
      <c r="X971" s="65">
        <f>IFERROR(W971/T958,"-")</f>
        <v>2.4233058005833905E-2</v>
      </c>
      <c r="Y971" s="78">
        <v>3</v>
      </c>
      <c r="Z971" s="65">
        <f>IFERROR(Y971/U958,"-")</f>
        <v>8.5714285714285715E-2</v>
      </c>
      <c r="AA971" s="192">
        <f t="shared" si="82"/>
        <v>55273.666666666664</v>
      </c>
      <c r="AB971" s="355"/>
      <c r="AC971" s="355"/>
      <c r="AD971" s="49" t="s">
        <v>119</v>
      </c>
      <c r="AE971" s="78">
        <v>132090</v>
      </c>
      <c r="AF971" s="65">
        <f>IFERROR(AE971/AB958,"-")</f>
        <v>5.5320023972429194E-3</v>
      </c>
      <c r="AG971" s="78">
        <v>4</v>
      </c>
      <c r="AH971" s="65">
        <f>IFERROR(AG971/AC958,"-")</f>
        <v>4.878048780487805E-2</v>
      </c>
      <c r="AI971" s="81">
        <f t="shared" si="83"/>
        <v>33022.5</v>
      </c>
      <c r="AJ971" s="355"/>
      <c r="AK971" s="355"/>
      <c r="AL971" s="49" t="s">
        <v>119</v>
      </c>
      <c r="AM971" s="78">
        <v>1059533</v>
      </c>
      <c r="AN971" s="65">
        <f>IFERROR(AM971/AJ958,"-")</f>
        <v>9.5872472499844586E-3</v>
      </c>
      <c r="AO971" s="78">
        <v>21</v>
      </c>
      <c r="AP971" s="65">
        <f>IFERROR(AO971/AK958,"-")</f>
        <v>0.10396039603960396</v>
      </c>
      <c r="AQ971" s="81">
        <f t="shared" si="84"/>
        <v>50453.952380952382</v>
      </c>
      <c r="AR971" s="355"/>
      <c r="AS971" s="355"/>
      <c r="AT971" s="49" t="s">
        <v>119</v>
      </c>
      <c r="AU971" s="78">
        <v>1646315</v>
      </c>
      <c r="AV971" s="65">
        <f>IFERROR(AU971/AR958,"-")</f>
        <v>8.7287187393645729E-3</v>
      </c>
      <c r="AW971" s="78">
        <v>28</v>
      </c>
      <c r="AX971" s="65">
        <f>IFERROR(AW971/AS958,"-")</f>
        <v>7.7562326869806089E-2</v>
      </c>
      <c r="AY971" s="192">
        <f t="shared" si="85"/>
        <v>58796.964285714283</v>
      </c>
      <c r="AZ971" s="355"/>
      <c r="BA971" s="355"/>
      <c r="BB971" s="49" t="s">
        <v>119</v>
      </c>
      <c r="BC971" s="78">
        <v>700431</v>
      </c>
      <c r="BD971" s="65">
        <f>IFERROR(BC971/AZ958,"-")</f>
        <v>1.756629767537745E-2</v>
      </c>
      <c r="BE971" s="78">
        <v>10</v>
      </c>
      <c r="BF971" s="65">
        <f>IFERROR(BE971/BA958,"-")</f>
        <v>0.34482758620689657</v>
      </c>
      <c r="BG971" s="81">
        <f t="shared" si="86"/>
        <v>70043.100000000006</v>
      </c>
      <c r="BH971" s="355"/>
      <c r="BI971" s="355"/>
      <c r="BJ971" s="49" t="s">
        <v>119</v>
      </c>
      <c r="BK971" s="78">
        <v>2808573</v>
      </c>
      <c r="BL971" s="65">
        <f>IFERROR(BK971/BH958,"-")</f>
        <v>1.021043417811195E-2</v>
      </c>
      <c r="BM971" s="78">
        <v>35</v>
      </c>
      <c r="BN971" s="65">
        <f>IFERROR(BM971/BI958,"-")</f>
        <v>5.7755775577557754E-2</v>
      </c>
      <c r="BO971" s="192">
        <f t="shared" si="87"/>
        <v>80244.942857142858</v>
      </c>
      <c r="BP971" s="286"/>
    </row>
    <row r="972" spans="2:68" s="10" customFormat="1" ht="13.15" customHeight="1">
      <c r="B972" s="457"/>
      <c r="C972" s="456"/>
      <c r="D972" s="458"/>
      <c r="E972" s="458"/>
      <c r="F972" s="49" t="s">
        <v>120</v>
      </c>
      <c r="G972" s="78">
        <v>75395</v>
      </c>
      <c r="H972" s="65">
        <f>IFERROR(G972/D958,"-")</f>
        <v>2.0207605371291128E-3</v>
      </c>
      <c r="I972" s="78">
        <v>2</v>
      </c>
      <c r="J972" s="65">
        <f>IFERROR(I972/E958,"-")</f>
        <v>0.04</v>
      </c>
      <c r="K972" s="81">
        <f t="shared" si="80"/>
        <v>37697.5</v>
      </c>
      <c r="L972" s="355"/>
      <c r="M972" s="355"/>
      <c r="N972" s="49" t="s">
        <v>120</v>
      </c>
      <c r="O972" s="78">
        <v>1338003</v>
      </c>
      <c r="P972" s="65">
        <f>IFERROR(O972/L958,"-")</f>
        <v>4.0498802473072897E-3</v>
      </c>
      <c r="Q972" s="78">
        <v>44</v>
      </c>
      <c r="R972" s="65">
        <f>IFERROR(Q972/M958,"-")</f>
        <v>6.4610866372980913E-2</v>
      </c>
      <c r="S972" s="81">
        <f t="shared" si="81"/>
        <v>30409.159090909092</v>
      </c>
      <c r="T972" s="355"/>
      <c r="U972" s="355"/>
      <c r="V972" s="49" t="s">
        <v>120</v>
      </c>
      <c r="W972" s="78">
        <v>0</v>
      </c>
      <c r="X972" s="65">
        <f>IFERROR(W972/T958,"-")</f>
        <v>0</v>
      </c>
      <c r="Y972" s="78">
        <v>0</v>
      </c>
      <c r="Z972" s="65">
        <f>IFERROR(Y972/U958,"-")</f>
        <v>0</v>
      </c>
      <c r="AA972" s="192" t="str">
        <f t="shared" si="82"/>
        <v>-</v>
      </c>
      <c r="AB972" s="355"/>
      <c r="AC972" s="355"/>
      <c r="AD972" s="49" t="s">
        <v>120</v>
      </c>
      <c r="AE972" s="78">
        <v>99588</v>
      </c>
      <c r="AF972" s="65">
        <f>IFERROR(AE972/AB958,"-")</f>
        <v>4.1708006263655676E-3</v>
      </c>
      <c r="AG972" s="78">
        <v>1</v>
      </c>
      <c r="AH972" s="65">
        <f>IFERROR(AG972/AC958,"-")</f>
        <v>1.2195121951219513E-2</v>
      </c>
      <c r="AI972" s="81">
        <f t="shared" si="83"/>
        <v>99588</v>
      </c>
      <c r="AJ972" s="355"/>
      <c r="AK972" s="355"/>
      <c r="AL972" s="49" t="s">
        <v>120</v>
      </c>
      <c r="AM972" s="78">
        <v>454934</v>
      </c>
      <c r="AN972" s="65">
        <f>IFERROR(AM972/AJ958,"-")</f>
        <v>4.1164973062891201E-3</v>
      </c>
      <c r="AO972" s="78">
        <v>14</v>
      </c>
      <c r="AP972" s="65">
        <f>IFERROR(AO972/AK958,"-")</f>
        <v>6.9306930693069313E-2</v>
      </c>
      <c r="AQ972" s="81">
        <f t="shared" si="84"/>
        <v>32495.285714285714</v>
      </c>
      <c r="AR972" s="355"/>
      <c r="AS972" s="355"/>
      <c r="AT972" s="49" t="s">
        <v>120</v>
      </c>
      <c r="AU972" s="78">
        <v>783481</v>
      </c>
      <c r="AV972" s="65">
        <f>IFERROR(AU972/AR958,"-")</f>
        <v>4.1539956124047308E-3</v>
      </c>
      <c r="AW972" s="78">
        <v>29</v>
      </c>
      <c r="AX972" s="65">
        <f>IFERROR(AW972/AS958,"-")</f>
        <v>8.0332409972299165E-2</v>
      </c>
      <c r="AY972" s="192">
        <f t="shared" si="85"/>
        <v>27016.586206896551</v>
      </c>
      <c r="AZ972" s="355"/>
      <c r="BA972" s="355"/>
      <c r="BB972" s="49" t="s">
        <v>120</v>
      </c>
      <c r="BC972" s="78">
        <v>104291</v>
      </c>
      <c r="BD972" s="65">
        <f>IFERROR(BC972/AZ958,"-")</f>
        <v>2.6155420746123309E-3</v>
      </c>
      <c r="BE972" s="78">
        <v>4</v>
      </c>
      <c r="BF972" s="65">
        <f>IFERROR(BE972/BA958,"-")</f>
        <v>0.13793103448275862</v>
      </c>
      <c r="BG972" s="81">
        <f t="shared" si="86"/>
        <v>26072.75</v>
      </c>
      <c r="BH972" s="355"/>
      <c r="BI972" s="355"/>
      <c r="BJ972" s="49" t="s">
        <v>120</v>
      </c>
      <c r="BK972" s="78">
        <v>3448760</v>
      </c>
      <c r="BL972" s="65">
        <f>IFERROR(BK972/BH958,"-")</f>
        <v>1.2537803708896072E-2</v>
      </c>
      <c r="BM972" s="78">
        <v>37</v>
      </c>
      <c r="BN972" s="65">
        <f>IFERROR(BM972/BI958,"-")</f>
        <v>6.1056105610561059E-2</v>
      </c>
      <c r="BO972" s="192">
        <f t="shared" si="87"/>
        <v>93209.729729729734</v>
      </c>
      <c r="BP972" s="286"/>
    </row>
    <row r="973" spans="2:68" s="10" customFormat="1" ht="13.15" customHeight="1">
      <c r="B973" s="457"/>
      <c r="C973" s="456"/>
      <c r="D973" s="458"/>
      <c r="E973" s="458"/>
      <c r="F973" s="50" t="s">
        <v>121</v>
      </c>
      <c r="G973" s="79">
        <v>195714</v>
      </c>
      <c r="H973" s="66">
        <f>IFERROR(G973/D958,"-")</f>
        <v>5.2455882719502252E-3</v>
      </c>
      <c r="I973" s="79">
        <v>6</v>
      </c>
      <c r="J973" s="66">
        <f>IFERROR(I973/E958,"-")</f>
        <v>0.12</v>
      </c>
      <c r="K973" s="82">
        <f t="shared" si="80"/>
        <v>32619</v>
      </c>
      <c r="L973" s="355"/>
      <c r="M973" s="355"/>
      <c r="N973" s="50" t="s">
        <v>121</v>
      </c>
      <c r="O973" s="79">
        <v>396974</v>
      </c>
      <c r="P973" s="66">
        <f>IFERROR(O973/L958,"-")</f>
        <v>1.201564691031757E-3</v>
      </c>
      <c r="Q973" s="79">
        <v>29</v>
      </c>
      <c r="R973" s="66">
        <f>IFERROR(Q973/M958,"-")</f>
        <v>4.2584434654919234E-2</v>
      </c>
      <c r="S973" s="82">
        <f t="shared" si="81"/>
        <v>13688.758620689656</v>
      </c>
      <c r="T973" s="355"/>
      <c r="U973" s="355"/>
      <c r="V973" s="50" t="s">
        <v>121</v>
      </c>
      <c r="W973" s="79">
        <v>0</v>
      </c>
      <c r="X973" s="66">
        <f>IFERROR(W973/T958,"-")</f>
        <v>0</v>
      </c>
      <c r="Y973" s="79">
        <v>0</v>
      </c>
      <c r="Z973" s="66">
        <f>IFERROR(Y973/U958,"-")</f>
        <v>0</v>
      </c>
      <c r="AA973" s="193" t="str">
        <f t="shared" si="82"/>
        <v>-</v>
      </c>
      <c r="AB973" s="355"/>
      <c r="AC973" s="355"/>
      <c r="AD973" s="50" t="s">
        <v>121</v>
      </c>
      <c r="AE973" s="79">
        <v>0</v>
      </c>
      <c r="AF973" s="66">
        <f>IFERROR(AE973/AB958,"-")</f>
        <v>0</v>
      </c>
      <c r="AG973" s="79">
        <v>0</v>
      </c>
      <c r="AH973" s="66">
        <f>IFERROR(AG973/AC958,"-")</f>
        <v>0</v>
      </c>
      <c r="AI973" s="82" t="str">
        <f t="shared" si="83"/>
        <v>-</v>
      </c>
      <c r="AJ973" s="355"/>
      <c r="AK973" s="355"/>
      <c r="AL973" s="50" t="s">
        <v>121</v>
      </c>
      <c r="AM973" s="79">
        <v>157293</v>
      </c>
      <c r="AN973" s="66">
        <f>IFERROR(AM973/AJ958,"-")</f>
        <v>1.4232750482446564E-3</v>
      </c>
      <c r="AO973" s="79">
        <v>11</v>
      </c>
      <c r="AP973" s="66">
        <f>IFERROR(AO973/AK958,"-")</f>
        <v>5.4455445544554455E-2</v>
      </c>
      <c r="AQ973" s="82">
        <f t="shared" si="84"/>
        <v>14299.363636363636</v>
      </c>
      <c r="AR973" s="355"/>
      <c r="AS973" s="355"/>
      <c r="AT973" s="50" t="s">
        <v>121</v>
      </c>
      <c r="AU973" s="79">
        <v>202650</v>
      </c>
      <c r="AV973" s="66">
        <f>IFERROR(AU973/AR958,"-")</f>
        <v>1.0744449589126205E-3</v>
      </c>
      <c r="AW973" s="79">
        <v>17</v>
      </c>
      <c r="AX973" s="68">
        <f>IFERROR(AW973/AS958,"-")</f>
        <v>4.7091412742382273E-2</v>
      </c>
      <c r="AY973" s="193">
        <f t="shared" si="85"/>
        <v>11920.588235294117</v>
      </c>
      <c r="AZ973" s="355"/>
      <c r="BA973" s="355"/>
      <c r="BB973" s="50" t="s">
        <v>121</v>
      </c>
      <c r="BC973" s="79">
        <v>240452</v>
      </c>
      <c r="BD973" s="66">
        <f>IFERROR(BC973/AZ958,"-")</f>
        <v>6.0303604618297283E-3</v>
      </c>
      <c r="BE973" s="79">
        <v>5</v>
      </c>
      <c r="BF973" s="66">
        <f>IFERROR(BE973/BA958,"-")</f>
        <v>0.17241379310344829</v>
      </c>
      <c r="BG973" s="82">
        <f t="shared" si="86"/>
        <v>48090.400000000001</v>
      </c>
      <c r="BH973" s="355"/>
      <c r="BI973" s="355"/>
      <c r="BJ973" s="50" t="s">
        <v>121</v>
      </c>
      <c r="BK973" s="79">
        <v>191099</v>
      </c>
      <c r="BL973" s="66">
        <f>IFERROR(BK973/BH958,"-")</f>
        <v>6.9473136749623936E-4</v>
      </c>
      <c r="BM973" s="79">
        <v>23</v>
      </c>
      <c r="BN973" s="66">
        <f>IFERROR(BM973/BI958,"-")</f>
        <v>3.7953795379537955E-2</v>
      </c>
      <c r="BO973" s="193">
        <f t="shared" si="87"/>
        <v>8308.652173913044</v>
      </c>
      <c r="BP973" s="286"/>
    </row>
    <row r="974" spans="2:68" s="10" customFormat="1" ht="13.15" customHeight="1">
      <c r="B974" s="457"/>
      <c r="C974" s="456"/>
      <c r="D974" s="458"/>
      <c r="E974" s="458"/>
      <c r="F974" s="51" t="s">
        <v>71</v>
      </c>
      <c r="G974" s="74">
        <f>SUM(G958:G973)</f>
        <v>10430043</v>
      </c>
      <c r="H974" s="66">
        <f>IFERROR(G974/D958,"-")</f>
        <v>0.27954929763193509</v>
      </c>
      <c r="I974" s="79">
        <v>44</v>
      </c>
      <c r="J974" s="66">
        <f>IFERROR(I974/E958,"-")</f>
        <v>0.88</v>
      </c>
      <c r="K974" s="82">
        <f t="shared" si="80"/>
        <v>237046.43181818182</v>
      </c>
      <c r="L974" s="356"/>
      <c r="M974" s="356"/>
      <c r="N974" s="51" t="s">
        <v>71</v>
      </c>
      <c r="O974" s="74">
        <f>SUM(O958:O973)</f>
        <v>65192643</v>
      </c>
      <c r="P974" s="66">
        <f>IFERROR(O974/L958,"-")</f>
        <v>0.19732571388513767</v>
      </c>
      <c r="Q974" s="79">
        <v>515</v>
      </c>
      <c r="R974" s="66">
        <f>IFERROR(Q974/M958,"-")</f>
        <v>0.75624082232011747</v>
      </c>
      <c r="S974" s="82">
        <f t="shared" si="81"/>
        <v>126587.65631067961</v>
      </c>
      <c r="T974" s="356"/>
      <c r="U974" s="356"/>
      <c r="V974" s="51" t="s">
        <v>71</v>
      </c>
      <c r="W974" s="74">
        <f>SUM(W958:W973)</f>
        <v>448834</v>
      </c>
      <c r="X974" s="66">
        <f>IFERROR(W974/T958,"-")</f>
        <v>6.5592538683221388E-2</v>
      </c>
      <c r="Y974" s="79">
        <v>10</v>
      </c>
      <c r="Z974" s="66">
        <f>IFERROR(Y974/U958,"-")</f>
        <v>0.2857142857142857</v>
      </c>
      <c r="AA974" s="193">
        <f t="shared" si="82"/>
        <v>44883.4</v>
      </c>
      <c r="AB974" s="356"/>
      <c r="AC974" s="356"/>
      <c r="AD974" s="51" t="s">
        <v>71</v>
      </c>
      <c r="AE974" s="74">
        <f>SUM(AE958:AE973)</f>
        <v>4545079</v>
      </c>
      <c r="AF974" s="66">
        <f>IFERROR(AE974/AB958,"-")</f>
        <v>0.19035042716071202</v>
      </c>
      <c r="AG974" s="79">
        <v>18</v>
      </c>
      <c r="AH974" s="66">
        <f>IFERROR(AG974/AC958,"-")</f>
        <v>0.21951219512195122</v>
      </c>
      <c r="AI974" s="82">
        <f t="shared" si="83"/>
        <v>252504.38888888888</v>
      </c>
      <c r="AJ974" s="356"/>
      <c r="AK974" s="356"/>
      <c r="AL974" s="51" t="s">
        <v>71</v>
      </c>
      <c r="AM974" s="74">
        <f>SUM(AM958:AM973)</f>
        <v>23055454</v>
      </c>
      <c r="AN974" s="66">
        <f>IFERROR(AM974/AJ958,"-")</f>
        <v>0.20861864421272694</v>
      </c>
      <c r="AO974" s="79">
        <v>184</v>
      </c>
      <c r="AP974" s="66">
        <f>IFERROR(AO974/AK958,"-")</f>
        <v>0.91089108910891092</v>
      </c>
      <c r="AQ974" s="82">
        <f t="shared" si="84"/>
        <v>125301.38043478261</v>
      </c>
      <c r="AR974" s="356"/>
      <c r="AS974" s="356"/>
      <c r="AT974" s="51" t="s">
        <v>71</v>
      </c>
      <c r="AU974" s="74">
        <f>SUM(AU958:AU973)</f>
        <v>37019885</v>
      </c>
      <c r="AV974" s="66">
        <f>IFERROR(AU974/AR958,"-")</f>
        <v>0.19627845456587678</v>
      </c>
      <c r="AW974" s="79">
        <v>302</v>
      </c>
      <c r="AX974" s="153">
        <f>IFERROR(AW974/AS958,"-")</f>
        <v>0.83656509695290859</v>
      </c>
      <c r="AY974" s="282">
        <f t="shared" si="85"/>
        <v>122582.40066225166</v>
      </c>
      <c r="AZ974" s="356"/>
      <c r="BA974" s="356"/>
      <c r="BB974" s="51" t="s">
        <v>71</v>
      </c>
      <c r="BC974" s="74">
        <f>SUM(BC958:BC973)</f>
        <v>7221114</v>
      </c>
      <c r="BD974" s="66">
        <f>IFERROR(BC974/AZ958,"-")</f>
        <v>0.18110026265518739</v>
      </c>
      <c r="BE974" s="79">
        <v>27</v>
      </c>
      <c r="BF974" s="66">
        <f>IFERROR(BE974/BA958,"-")</f>
        <v>0.93103448275862066</v>
      </c>
      <c r="BG974" s="82">
        <f t="shared" si="86"/>
        <v>267448.66666666669</v>
      </c>
      <c r="BH974" s="356"/>
      <c r="BI974" s="356"/>
      <c r="BJ974" s="51" t="s">
        <v>71</v>
      </c>
      <c r="BK974" s="74">
        <f>SUM(BK958:BK973)</f>
        <v>53282394</v>
      </c>
      <c r="BL974" s="66">
        <f>IFERROR(BK974/BH958,"-")</f>
        <v>0.19370562089332452</v>
      </c>
      <c r="BM974" s="79">
        <v>444</v>
      </c>
      <c r="BN974" s="66">
        <f>IFERROR(BM974/BI958,"-")</f>
        <v>0.73267326732673266</v>
      </c>
      <c r="BO974" s="193">
        <f t="shared" si="87"/>
        <v>120005.39189189189</v>
      </c>
      <c r="BP974" s="286"/>
    </row>
    <row r="975" spans="2:68" s="10" customFormat="1" ht="13.15" customHeight="1">
      <c r="B975" s="378">
        <v>58</v>
      </c>
      <c r="C975" s="373" t="s">
        <v>28</v>
      </c>
      <c r="D975" s="354">
        <v>123285880</v>
      </c>
      <c r="E975" s="354">
        <v>195</v>
      </c>
      <c r="F975" s="47" t="s">
        <v>107</v>
      </c>
      <c r="G975" s="77">
        <v>906831</v>
      </c>
      <c r="H975" s="64">
        <f>IFERROR(G975/D975,"-")</f>
        <v>7.3555138674437004E-3</v>
      </c>
      <c r="I975" s="77">
        <v>31</v>
      </c>
      <c r="J975" s="64">
        <f>IFERROR(I975/E975,"-")</f>
        <v>0.15897435897435896</v>
      </c>
      <c r="K975" s="80">
        <f t="shared" si="80"/>
        <v>29252.612903225807</v>
      </c>
      <c r="L975" s="354">
        <v>1025532120</v>
      </c>
      <c r="M975" s="354">
        <v>1946</v>
      </c>
      <c r="N975" s="47" t="s">
        <v>107</v>
      </c>
      <c r="O975" s="77">
        <v>21840595</v>
      </c>
      <c r="P975" s="64">
        <f>IFERROR(O975/L975,"-")</f>
        <v>2.1296841487519671E-2</v>
      </c>
      <c r="Q975" s="77">
        <v>311</v>
      </c>
      <c r="R975" s="64">
        <f>IFERROR(Q975/M975,"-")</f>
        <v>0.15981500513874614</v>
      </c>
      <c r="S975" s="80">
        <f t="shared" si="81"/>
        <v>70226.993569131839</v>
      </c>
      <c r="T975" s="354">
        <v>27740670</v>
      </c>
      <c r="U975" s="354">
        <v>92</v>
      </c>
      <c r="V975" s="47" t="s">
        <v>107</v>
      </c>
      <c r="W975" s="77">
        <v>244170</v>
      </c>
      <c r="X975" s="64">
        <f>IFERROR(W975/T975,"-")</f>
        <v>8.8018782531207786E-3</v>
      </c>
      <c r="Y975" s="77">
        <v>9</v>
      </c>
      <c r="Z975" s="64">
        <f>IFERROR(Y975/U975,"-")</f>
        <v>9.7826086956521743E-2</v>
      </c>
      <c r="AA975" s="191">
        <f t="shared" si="82"/>
        <v>27130</v>
      </c>
      <c r="AB975" s="354">
        <v>66026700</v>
      </c>
      <c r="AC975" s="354">
        <v>214</v>
      </c>
      <c r="AD975" s="47" t="s">
        <v>107</v>
      </c>
      <c r="AE975" s="77">
        <v>834660</v>
      </c>
      <c r="AF975" s="64">
        <f>IFERROR(AE975/AB975,"-")</f>
        <v>1.2641249676267329E-2</v>
      </c>
      <c r="AG975" s="77">
        <v>29</v>
      </c>
      <c r="AH975" s="64">
        <f>IFERROR(AG975/AC975,"-")</f>
        <v>0.13551401869158877</v>
      </c>
      <c r="AI975" s="80">
        <f t="shared" si="83"/>
        <v>28781.379310344826</v>
      </c>
      <c r="AJ975" s="354">
        <v>422595550</v>
      </c>
      <c r="AK975" s="354">
        <v>675</v>
      </c>
      <c r="AL975" s="47" t="s">
        <v>107</v>
      </c>
      <c r="AM975" s="77">
        <v>7717683</v>
      </c>
      <c r="AN975" s="64">
        <f>IFERROR(AM975/AJ975,"-")</f>
        <v>1.8262575173827553E-2</v>
      </c>
      <c r="AO975" s="77">
        <v>121</v>
      </c>
      <c r="AP975" s="64">
        <f>IFERROR(AO975/AK975,"-")</f>
        <v>0.17925925925925926</v>
      </c>
      <c r="AQ975" s="80">
        <f t="shared" si="84"/>
        <v>63782.504132231406</v>
      </c>
      <c r="AR975" s="354">
        <v>494151050</v>
      </c>
      <c r="AS975" s="354">
        <v>955</v>
      </c>
      <c r="AT975" s="47" t="s">
        <v>107</v>
      </c>
      <c r="AU975" s="77">
        <v>4790659</v>
      </c>
      <c r="AV975" s="64">
        <f>IFERROR(AU975/AR975,"-")</f>
        <v>9.6947259345092959E-3</v>
      </c>
      <c r="AW975" s="77">
        <v>149</v>
      </c>
      <c r="AX975" s="64">
        <f>IFERROR(AW975/AS975,"-")</f>
        <v>0.15602094240837697</v>
      </c>
      <c r="AY975" s="191">
        <f t="shared" si="85"/>
        <v>32152.073825503358</v>
      </c>
      <c r="AZ975" s="354">
        <v>141194010</v>
      </c>
      <c r="BA975" s="354">
        <v>97</v>
      </c>
      <c r="BB975" s="47" t="s">
        <v>107</v>
      </c>
      <c r="BC975" s="77">
        <v>12307320</v>
      </c>
      <c r="BD975" s="64">
        <f>IFERROR(BC975/AZ975,"-")</f>
        <v>8.7166020711501854E-2</v>
      </c>
      <c r="BE975" s="77">
        <v>40</v>
      </c>
      <c r="BF975" s="64">
        <f>IFERROR(BE975/BA975,"-")</f>
        <v>0.41237113402061853</v>
      </c>
      <c r="BG975" s="80">
        <f t="shared" si="86"/>
        <v>307683</v>
      </c>
      <c r="BH975" s="354">
        <v>359516900</v>
      </c>
      <c r="BI975" s="354">
        <v>895</v>
      </c>
      <c r="BJ975" s="47" t="s">
        <v>107</v>
      </c>
      <c r="BK975" s="77">
        <v>2175613</v>
      </c>
      <c r="BL975" s="64">
        <f>IFERROR(BK975/BH975,"-")</f>
        <v>6.0514902081098276E-3</v>
      </c>
      <c r="BM975" s="77">
        <v>98</v>
      </c>
      <c r="BN975" s="64">
        <f>IFERROR(BM975/BI975,"-")</f>
        <v>0.10949720670391061</v>
      </c>
      <c r="BO975" s="191">
        <f t="shared" si="87"/>
        <v>22200.132653061224</v>
      </c>
      <c r="BP975" s="286"/>
    </row>
    <row r="976" spans="2:68" s="10" customFormat="1" ht="13.15" customHeight="1">
      <c r="B976" s="379"/>
      <c r="C976" s="374"/>
      <c r="D976" s="355"/>
      <c r="E976" s="355"/>
      <c r="F976" s="48" t="s">
        <v>108</v>
      </c>
      <c r="G976" s="78">
        <v>2205244</v>
      </c>
      <c r="H976" s="65">
        <f>IFERROR(G976/D975,"-")</f>
        <v>1.7887238992818966E-2</v>
      </c>
      <c r="I976" s="78">
        <v>51</v>
      </c>
      <c r="J976" s="65">
        <f>IFERROR(I976/E975,"-")</f>
        <v>0.26153846153846155</v>
      </c>
      <c r="K976" s="81">
        <f t="shared" si="80"/>
        <v>43240.078431372553</v>
      </c>
      <c r="L976" s="355"/>
      <c r="M976" s="355"/>
      <c r="N976" s="48" t="s">
        <v>108</v>
      </c>
      <c r="O976" s="78">
        <v>25307049</v>
      </c>
      <c r="P976" s="65">
        <f>IFERROR(O976/L975,"-")</f>
        <v>2.4676993052153255E-2</v>
      </c>
      <c r="Q976" s="78">
        <v>444</v>
      </c>
      <c r="R976" s="65">
        <f>IFERROR(Q976/M975,"-")</f>
        <v>0.22816032887975335</v>
      </c>
      <c r="S976" s="81">
        <f t="shared" si="81"/>
        <v>56997.858108108107</v>
      </c>
      <c r="T976" s="355"/>
      <c r="U976" s="355"/>
      <c r="V976" s="48" t="s">
        <v>108</v>
      </c>
      <c r="W976" s="78">
        <v>3097136</v>
      </c>
      <c r="X976" s="65">
        <f>IFERROR(W976/T975,"-")</f>
        <v>0.11164604171420517</v>
      </c>
      <c r="Y976" s="78">
        <v>14</v>
      </c>
      <c r="Z976" s="65">
        <f>IFERROR(Y976/U975,"-")</f>
        <v>0.15217391304347827</v>
      </c>
      <c r="AA976" s="192">
        <f t="shared" si="82"/>
        <v>221224</v>
      </c>
      <c r="AB976" s="355"/>
      <c r="AC976" s="355"/>
      <c r="AD976" s="48" t="s">
        <v>108</v>
      </c>
      <c r="AE976" s="78">
        <v>4813823</v>
      </c>
      <c r="AF976" s="65">
        <f>IFERROR(AE976/AB975,"-")</f>
        <v>7.2907217837632349E-2</v>
      </c>
      <c r="AG976" s="78">
        <v>36</v>
      </c>
      <c r="AH976" s="65">
        <f>IFERROR(AG976/AC975,"-")</f>
        <v>0.16822429906542055</v>
      </c>
      <c r="AI976" s="81">
        <f t="shared" si="83"/>
        <v>133717.30555555556</v>
      </c>
      <c r="AJ976" s="355"/>
      <c r="AK976" s="355"/>
      <c r="AL976" s="48" t="s">
        <v>108</v>
      </c>
      <c r="AM976" s="78">
        <v>6024012</v>
      </c>
      <c r="AN976" s="65">
        <f>IFERROR(AM976/AJ975,"-")</f>
        <v>1.4254792791831339E-2</v>
      </c>
      <c r="AO976" s="78">
        <v>186</v>
      </c>
      <c r="AP976" s="65">
        <f>IFERROR(AO976/AK975,"-")</f>
        <v>0.27555555555555555</v>
      </c>
      <c r="AQ976" s="81">
        <f t="shared" si="84"/>
        <v>32387.16129032258</v>
      </c>
      <c r="AR976" s="355"/>
      <c r="AS976" s="355"/>
      <c r="AT976" s="48" t="s">
        <v>108</v>
      </c>
      <c r="AU976" s="78">
        <v>11351211</v>
      </c>
      <c r="AV976" s="65">
        <f>IFERROR(AU976/AR975,"-")</f>
        <v>2.2971136052427694E-2</v>
      </c>
      <c r="AW976" s="78">
        <v>207</v>
      </c>
      <c r="AX976" s="65">
        <f>IFERROR(AW976/AS975,"-")</f>
        <v>0.21675392670157068</v>
      </c>
      <c r="AY976" s="192">
        <f t="shared" si="85"/>
        <v>54836.768115942032</v>
      </c>
      <c r="AZ976" s="355"/>
      <c r="BA976" s="355"/>
      <c r="BB976" s="48" t="s">
        <v>108</v>
      </c>
      <c r="BC976" s="78">
        <v>3800143</v>
      </c>
      <c r="BD976" s="65">
        <f>IFERROR(BC976/AZ975,"-")</f>
        <v>2.69143358135377E-2</v>
      </c>
      <c r="BE976" s="78">
        <v>30</v>
      </c>
      <c r="BF976" s="65">
        <f>IFERROR(BE976/BA975,"-")</f>
        <v>0.30927835051546393</v>
      </c>
      <c r="BG976" s="81">
        <f t="shared" si="86"/>
        <v>126671.43333333333</v>
      </c>
      <c r="BH976" s="355"/>
      <c r="BI976" s="355"/>
      <c r="BJ976" s="48" t="s">
        <v>108</v>
      </c>
      <c r="BK976" s="78">
        <v>6608851</v>
      </c>
      <c r="BL976" s="65">
        <f>IFERROR(BK976/BH975,"-")</f>
        <v>1.8382587856092439E-2</v>
      </c>
      <c r="BM976" s="78">
        <v>141</v>
      </c>
      <c r="BN976" s="65">
        <f>IFERROR(BM976/BI975,"-")</f>
        <v>0.15754189944134078</v>
      </c>
      <c r="BO976" s="192">
        <f t="shared" si="87"/>
        <v>46871.283687943265</v>
      </c>
      <c r="BP976" s="286"/>
    </row>
    <row r="977" spans="2:68" s="10" customFormat="1" ht="13.15" customHeight="1">
      <c r="B977" s="379"/>
      <c r="C977" s="374"/>
      <c r="D977" s="355"/>
      <c r="E977" s="355"/>
      <c r="F977" s="49" t="s">
        <v>109</v>
      </c>
      <c r="G977" s="78">
        <v>1781285</v>
      </c>
      <c r="H977" s="65">
        <f>IFERROR(G977/D975,"-")</f>
        <v>1.4448410474905967E-2</v>
      </c>
      <c r="I977" s="78">
        <v>68</v>
      </c>
      <c r="J977" s="65">
        <f>IFERROR(I977/E975,"-")</f>
        <v>0.3487179487179487</v>
      </c>
      <c r="K977" s="81">
        <f t="shared" si="80"/>
        <v>26195.367647058825</v>
      </c>
      <c r="L977" s="355"/>
      <c r="M977" s="355"/>
      <c r="N977" s="49" t="s">
        <v>109</v>
      </c>
      <c r="O977" s="78">
        <v>14722889</v>
      </c>
      <c r="P977" s="65">
        <f>IFERROR(O977/L975,"-")</f>
        <v>1.4356341174374919E-2</v>
      </c>
      <c r="Q977" s="78">
        <v>513</v>
      </c>
      <c r="R977" s="65">
        <f>IFERROR(Q977/M975,"-")</f>
        <v>0.26361767728674201</v>
      </c>
      <c r="S977" s="81">
        <f t="shared" si="81"/>
        <v>28699.588693957114</v>
      </c>
      <c r="T977" s="355"/>
      <c r="U977" s="355"/>
      <c r="V977" s="49" t="s">
        <v>109</v>
      </c>
      <c r="W977" s="78">
        <v>0</v>
      </c>
      <c r="X977" s="65">
        <f>IFERROR(W977/T975,"-")</f>
        <v>0</v>
      </c>
      <c r="Y977" s="78">
        <v>0</v>
      </c>
      <c r="Z977" s="65">
        <f>IFERROR(Y977/U975,"-")</f>
        <v>0</v>
      </c>
      <c r="AA977" s="192" t="str">
        <f t="shared" si="82"/>
        <v>-</v>
      </c>
      <c r="AB977" s="355"/>
      <c r="AC977" s="355"/>
      <c r="AD977" s="49" t="s">
        <v>109</v>
      </c>
      <c r="AE977" s="78">
        <v>0</v>
      </c>
      <c r="AF977" s="65">
        <f>IFERROR(AE977/AB975,"-")</f>
        <v>0</v>
      </c>
      <c r="AG977" s="78">
        <v>0</v>
      </c>
      <c r="AH977" s="65">
        <f>IFERROR(AG977/AC975,"-")</f>
        <v>0</v>
      </c>
      <c r="AI977" s="81" t="str">
        <f t="shared" si="83"/>
        <v>-</v>
      </c>
      <c r="AJ977" s="355"/>
      <c r="AK977" s="355"/>
      <c r="AL977" s="49" t="s">
        <v>109</v>
      </c>
      <c r="AM977" s="78">
        <v>7377346</v>
      </c>
      <c r="AN977" s="65">
        <f>IFERROR(AM977/AJ975,"-")</f>
        <v>1.7457225945706242E-2</v>
      </c>
      <c r="AO977" s="78">
        <v>226</v>
      </c>
      <c r="AP977" s="65">
        <f>IFERROR(AO977/AK975,"-")</f>
        <v>0.33481481481481479</v>
      </c>
      <c r="AQ977" s="81">
        <f t="shared" si="84"/>
        <v>32643.12389380531</v>
      </c>
      <c r="AR977" s="355"/>
      <c r="AS977" s="355"/>
      <c r="AT977" s="49" t="s">
        <v>109</v>
      </c>
      <c r="AU977" s="78">
        <v>7345543</v>
      </c>
      <c r="AV977" s="65">
        <f>IFERROR(AU977/AR975,"-")</f>
        <v>1.4864974990946593E-2</v>
      </c>
      <c r="AW977" s="78">
        <v>287</v>
      </c>
      <c r="AX977" s="65">
        <f>IFERROR(AW977/AS975,"-")</f>
        <v>0.30052356020942406</v>
      </c>
      <c r="AY977" s="192">
        <f t="shared" si="85"/>
        <v>25594.226480836238</v>
      </c>
      <c r="AZ977" s="355"/>
      <c r="BA977" s="355"/>
      <c r="BB977" s="49" t="s">
        <v>109</v>
      </c>
      <c r="BC977" s="78">
        <v>1270172</v>
      </c>
      <c r="BD977" s="65">
        <f>IFERROR(BC977/AZ975,"-")</f>
        <v>8.9959340343120781E-3</v>
      </c>
      <c r="BE977" s="78">
        <v>27</v>
      </c>
      <c r="BF977" s="65">
        <f>IFERROR(BE977/BA975,"-")</f>
        <v>0.27835051546391754</v>
      </c>
      <c r="BG977" s="81">
        <f t="shared" si="86"/>
        <v>47043.407407407409</v>
      </c>
      <c r="BH977" s="355"/>
      <c r="BI977" s="355"/>
      <c r="BJ977" s="49" t="s">
        <v>109</v>
      </c>
      <c r="BK977" s="78">
        <v>5677711</v>
      </c>
      <c r="BL977" s="65">
        <f>IFERROR(BK977/BH975,"-")</f>
        <v>1.5792612252720249E-2</v>
      </c>
      <c r="BM977" s="78">
        <v>173</v>
      </c>
      <c r="BN977" s="65">
        <f>IFERROR(BM977/BI975,"-")</f>
        <v>0.19329608938547485</v>
      </c>
      <c r="BO977" s="192">
        <f t="shared" si="87"/>
        <v>32819.138728323698</v>
      </c>
      <c r="BP977" s="286"/>
    </row>
    <row r="978" spans="2:68" s="10" customFormat="1" ht="13.15" customHeight="1">
      <c r="B978" s="379"/>
      <c r="C978" s="374"/>
      <c r="D978" s="355"/>
      <c r="E978" s="355"/>
      <c r="F978" s="49" t="s">
        <v>110</v>
      </c>
      <c r="G978" s="78">
        <v>1753470</v>
      </c>
      <c r="H978" s="65">
        <f>IFERROR(G978/D975,"-")</f>
        <v>1.4222796641432093E-2</v>
      </c>
      <c r="I978" s="78">
        <v>7</v>
      </c>
      <c r="J978" s="65">
        <f>IFERROR(I978/E975,"-")</f>
        <v>3.5897435897435895E-2</v>
      </c>
      <c r="K978" s="81">
        <f t="shared" si="80"/>
        <v>250495.71428571429</v>
      </c>
      <c r="L978" s="355"/>
      <c r="M978" s="355"/>
      <c r="N978" s="49" t="s">
        <v>110</v>
      </c>
      <c r="O978" s="78">
        <v>697559</v>
      </c>
      <c r="P978" s="65">
        <f>IFERROR(O978/L975,"-")</f>
        <v>6.8019224985366622E-4</v>
      </c>
      <c r="Q978" s="78">
        <v>56</v>
      </c>
      <c r="R978" s="65">
        <f>IFERROR(Q978/M975,"-")</f>
        <v>2.8776978417266189E-2</v>
      </c>
      <c r="S978" s="81">
        <f t="shared" si="81"/>
        <v>12456.410714285714</v>
      </c>
      <c r="T978" s="355"/>
      <c r="U978" s="355"/>
      <c r="V978" s="49" t="s">
        <v>110</v>
      </c>
      <c r="W978" s="78">
        <v>0</v>
      </c>
      <c r="X978" s="65">
        <f>IFERROR(W978/T975,"-")</f>
        <v>0</v>
      </c>
      <c r="Y978" s="78">
        <v>0</v>
      </c>
      <c r="Z978" s="65">
        <f>IFERROR(Y978/U975,"-")</f>
        <v>0</v>
      </c>
      <c r="AA978" s="192" t="str">
        <f t="shared" si="82"/>
        <v>-</v>
      </c>
      <c r="AB978" s="355"/>
      <c r="AC978" s="355"/>
      <c r="AD978" s="49" t="s">
        <v>110</v>
      </c>
      <c r="AE978" s="78">
        <v>0</v>
      </c>
      <c r="AF978" s="65">
        <f>IFERROR(AE978/AB975,"-")</f>
        <v>0</v>
      </c>
      <c r="AG978" s="78">
        <v>0</v>
      </c>
      <c r="AH978" s="65">
        <f>IFERROR(AG978/AC975,"-")</f>
        <v>0</v>
      </c>
      <c r="AI978" s="81" t="str">
        <f t="shared" si="83"/>
        <v>-</v>
      </c>
      <c r="AJ978" s="355"/>
      <c r="AK978" s="355"/>
      <c r="AL978" s="49" t="s">
        <v>110</v>
      </c>
      <c r="AM978" s="78">
        <v>421646</v>
      </c>
      <c r="AN978" s="65">
        <f>IFERROR(AM978/AJ975,"-")</f>
        <v>9.9775305253450961E-4</v>
      </c>
      <c r="AO978" s="78">
        <v>24</v>
      </c>
      <c r="AP978" s="65">
        <f>IFERROR(AO978/AK975,"-")</f>
        <v>3.5555555555555556E-2</v>
      </c>
      <c r="AQ978" s="81">
        <f t="shared" si="84"/>
        <v>17568.583333333332</v>
      </c>
      <c r="AR978" s="355"/>
      <c r="AS978" s="355"/>
      <c r="AT978" s="49" t="s">
        <v>110</v>
      </c>
      <c r="AU978" s="78">
        <v>275913</v>
      </c>
      <c r="AV978" s="65">
        <f>IFERROR(AU978/AR975,"-")</f>
        <v>5.5835761150360805E-4</v>
      </c>
      <c r="AW978" s="78">
        <v>32</v>
      </c>
      <c r="AX978" s="65">
        <f>IFERROR(AW978/AS975,"-")</f>
        <v>3.3507853403141365E-2</v>
      </c>
      <c r="AY978" s="192">
        <f t="shared" si="85"/>
        <v>8622.28125</v>
      </c>
      <c r="AZ978" s="355"/>
      <c r="BA978" s="355"/>
      <c r="BB978" s="49" t="s">
        <v>110</v>
      </c>
      <c r="BC978" s="78">
        <v>136175</v>
      </c>
      <c r="BD978" s="65">
        <f>IFERROR(BC978/AZ975,"-")</f>
        <v>9.6445309542522381E-4</v>
      </c>
      <c r="BE978" s="78">
        <v>3</v>
      </c>
      <c r="BF978" s="65">
        <f>IFERROR(BE978/BA975,"-")</f>
        <v>3.0927835051546393E-2</v>
      </c>
      <c r="BG978" s="81">
        <f t="shared" si="86"/>
        <v>45391.666666666664</v>
      </c>
      <c r="BH978" s="355"/>
      <c r="BI978" s="355"/>
      <c r="BJ978" s="49" t="s">
        <v>110</v>
      </c>
      <c r="BK978" s="78">
        <v>130405</v>
      </c>
      <c r="BL978" s="65">
        <f>IFERROR(BK978/BH975,"-")</f>
        <v>3.6272286504473083E-4</v>
      </c>
      <c r="BM978" s="78">
        <v>13</v>
      </c>
      <c r="BN978" s="65">
        <f>IFERROR(BM978/BI975,"-")</f>
        <v>1.452513966480447E-2</v>
      </c>
      <c r="BO978" s="192">
        <f t="shared" si="87"/>
        <v>10031.153846153846</v>
      </c>
      <c r="BP978" s="286"/>
    </row>
    <row r="979" spans="2:68" s="10" customFormat="1" ht="13.15" customHeight="1">
      <c r="B979" s="379"/>
      <c r="C979" s="374"/>
      <c r="D979" s="355"/>
      <c r="E979" s="355"/>
      <c r="F979" s="49" t="s">
        <v>111</v>
      </c>
      <c r="G979" s="78">
        <v>2061091</v>
      </c>
      <c r="H979" s="65">
        <f>IFERROR(G979/D975,"-")</f>
        <v>1.6717981004799577E-2</v>
      </c>
      <c r="I979" s="78">
        <v>65</v>
      </c>
      <c r="J979" s="65">
        <f>IFERROR(I979/E975,"-")</f>
        <v>0.33333333333333331</v>
      </c>
      <c r="K979" s="81">
        <f t="shared" si="80"/>
        <v>31709.092307692306</v>
      </c>
      <c r="L979" s="355"/>
      <c r="M979" s="355"/>
      <c r="N979" s="49" t="s">
        <v>111</v>
      </c>
      <c r="O979" s="78">
        <v>21303718</v>
      </c>
      <c r="P979" s="65">
        <f>IFERROR(O979/L975,"-")</f>
        <v>2.0773330824586947E-2</v>
      </c>
      <c r="Q979" s="78">
        <v>604</v>
      </c>
      <c r="R979" s="65">
        <f>IFERROR(Q979/M975,"-")</f>
        <v>0.31038026721479961</v>
      </c>
      <c r="S979" s="81">
        <f t="shared" si="81"/>
        <v>35271.056291390727</v>
      </c>
      <c r="T979" s="355"/>
      <c r="U979" s="355"/>
      <c r="V979" s="49" t="s">
        <v>111</v>
      </c>
      <c r="W979" s="78">
        <v>0</v>
      </c>
      <c r="X979" s="65">
        <f>IFERROR(W979/T975,"-")</f>
        <v>0</v>
      </c>
      <c r="Y979" s="78">
        <v>0</v>
      </c>
      <c r="Z979" s="65">
        <f>IFERROR(Y979/U975,"-")</f>
        <v>0</v>
      </c>
      <c r="AA979" s="192" t="str">
        <f t="shared" si="82"/>
        <v>-</v>
      </c>
      <c r="AB979" s="355"/>
      <c r="AC979" s="355"/>
      <c r="AD979" s="49" t="s">
        <v>111</v>
      </c>
      <c r="AE979" s="78">
        <v>0</v>
      </c>
      <c r="AF979" s="65">
        <f>IFERROR(AE979/AB975,"-")</f>
        <v>0</v>
      </c>
      <c r="AG979" s="78">
        <v>0</v>
      </c>
      <c r="AH979" s="65">
        <f>IFERROR(AG979/AC975,"-")</f>
        <v>0</v>
      </c>
      <c r="AI979" s="81" t="str">
        <f t="shared" si="83"/>
        <v>-</v>
      </c>
      <c r="AJ979" s="355"/>
      <c r="AK979" s="355"/>
      <c r="AL979" s="49" t="s">
        <v>111</v>
      </c>
      <c r="AM979" s="78">
        <v>10892976</v>
      </c>
      <c r="AN979" s="65">
        <f>IFERROR(AM979/AJ975,"-")</f>
        <v>2.5776362292504025E-2</v>
      </c>
      <c r="AO979" s="78">
        <v>260</v>
      </c>
      <c r="AP979" s="65">
        <f>IFERROR(AO979/AK975,"-")</f>
        <v>0.38518518518518519</v>
      </c>
      <c r="AQ979" s="81">
        <f t="shared" si="84"/>
        <v>41896.061538461538</v>
      </c>
      <c r="AR979" s="355"/>
      <c r="AS979" s="355"/>
      <c r="AT979" s="49" t="s">
        <v>111</v>
      </c>
      <c r="AU979" s="78">
        <v>10410742</v>
      </c>
      <c r="AV979" s="65">
        <f>IFERROR(AU979/AR975,"-")</f>
        <v>2.1067934592064512E-2</v>
      </c>
      <c r="AW979" s="78">
        <v>344</v>
      </c>
      <c r="AX979" s="65">
        <f>IFERROR(AW979/AS975,"-")</f>
        <v>0.36020942408376966</v>
      </c>
      <c r="AY979" s="192">
        <f t="shared" si="85"/>
        <v>30263.784883720931</v>
      </c>
      <c r="AZ979" s="355"/>
      <c r="BA979" s="355"/>
      <c r="BB979" s="49" t="s">
        <v>111</v>
      </c>
      <c r="BC979" s="78">
        <v>1320132</v>
      </c>
      <c r="BD979" s="65">
        <f>IFERROR(BC979/AZ975,"-")</f>
        <v>9.3497734075262823E-3</v>
      </c>
      <c r="BE979" s="78">
        <v>31</v>
      </c>
      <c r="BF979" s="65">
        <f>IFERROR(BE979/BA975,"-")</f>
        <v>0.31958762886597936</v>
      </c>
      <c r="BG979" s="81">
        <f t="shared" si="86"/>
        <v>42584.903225806454</v>
      </c>
      <c r="BH979" s="355"/>
      <c r="BI979" s="355"/>
      <c r="BJ979" s="49" t="s">
        <v>111</v>
      </c>
      <c r="BK979" s="78">
        <v>10289797</v>
      </c>
      <c r="BL979" s="65">
        <f>IFERROR(BK979/BH975,"-")</f>
        <v>2.8621177474549876E-2</v>
      </c>
      <c r="BM979" s="78">
        <v>180</v>
      </c>
      <c r="BN979" s="65">
        <f>IFERROR(BM979/BI975,"-")</f>
        <v>0.2011173184357542</v>
      </c>
      <c r="BO979" s="192">
        <f t="shared" si="87"/>
        <v>57165.538888888892</v>
      </c>
      <c r="BP979" s="286"/>
    </row>
    <row r="980" spans="2:68" s="10" customFormat="1" ht="13.15" customHeight="1">
      <c r="B980" s="379"/>
      <c r="C980" s="374"/>
      <c r="D980" s="355"/>
      <c r="E980" s="355"/>
      <c r="F980" s="49" t="s">
        <v>112</v>
      </c>
      <c r="G980" s="78">
        <v>4903404</v>
      </c>
      <c r="H980" s="65">
        <f>IFERROR(G980/D975,"-")</f>
        <v>3.9772632518825353E-2</v>
      </c>
      <c r="I980" s="78">
        <v>87</v>
      </c>
      <c r="J980" s="65">
        <f>IFERROR(I980/E975,"-")</f>
        <v>0.44615384615384618</v>
      </c>
      <c r="K980" s="81">
        <f t="shared" si="80"/>
        <v>56360.965517241377</v>
      </c>
      <c r="L980" s="355"/>
      <c r="M980" s="355"/>
      <c r="N980" s="49" t="s">
        <v>112</v>
      </c>
      <c r="O980" s="78">
        <v>42602489</v>
      </c>
      <c r="P980" s="65">
        <f>IFERROR(O980/L975,"-")</f>
        <v>4.154183781196439E-2</v>
      </c>
      <c r="Q980" s="78">
        <v>707</v>
      </c>
      <c r="R980" s="65">
        <f>IFERROR(Q980/M975,"-")</f>
        <v>0.36330935251798563</v>
      </c>
      <c r="S980" s="81">
        <f t="shared" si="81"/>
        <v>60258.117397454029</v>
      </c>
      <c r="T980" s="355"/>
      <c r="U980" s="355"/>
      <c r="V980" s="49" t="s">
        <v>112</v>
      </c>
      <c r="W980" s="78">
        <v>0</v>
      </c>
      <c r="X980" s="65">
        <f>IFERROR(W980/T975,"-")</f>
        <v>0</v>
      </c>
      <c r="Y980" s="78">
        <v>0</v>
      </c>
      <c r="Z980" s="65">
        <f>IFERROR(Y980/U975,"-")</f>
        <v>0</v>
      </c>
      <c r="AA980" s="192" t="str">
        <f t="shared" si="82"/>
        <v>-</v>
      </c>
      <c r="AB980" s="355"/>
      <c r="AC980" s="355"/>
      <c r="AD980" s="49" t="s">
        <v>112</v>
      </c>
      <c r="AE980" s="78">
        <v>0</v>
      </c>
      <c r="AF980" s="65">
        <f>IFERROR(AE980/AB975,"-")</f>
        <v>0</v>
      </c>
      <c r="AG980" s="78">
        <v>0</v>
      </c>
      <c r="AH980" s="65">
        <f>IFERROR(AG980/AC975,"-")</f>
        <v>0</v>
      </c>
      <c r="AI980" s="81" t="str">
        <f t="shared" si="83"/>
        <v>-</v>
      </c>
      <c r="AJ980" s="355"/>
      <c r="AK980" s="355"/>
      <c r="AL980" s="49" t="s">
        <v>112</v>
      </c>
      <c r="AM980" s="78">
        <v>20040109</v>
      </c>
      <c r="AN980" s="65">
        <f>IFERROR(AM980/AJ975,"-")</f>
        <v>4.7421486099415863E-2</v>
      </c>
      <c r="AO980" s="78">
        <v>306</v>
      </c>
      <c r="AP980" s="65">
        <f>IFERROR(AO980/AK975,"-")</f>
        <v>0.45333333333333331</v>
      </c>
      <c r="AQ980" s="81">
        <f t="shared" si="84"/>
        <v>65490.552287581697</v>
      </c>
      <c r="AR980" s="355"/>
      <c r="AS980" s="355"/>
      <c r="AT980" s="49" t="s">
        <v>112</v>
      </c>
      <c r="AU980" s="78">
        <v>22562380</v>
      </c>
      <c r="AV980" s="65">
        <f>IFERROR(AU980/AR975,"-")</f>
        <v>4.5658872929643678E-2</v>
      </c>
      <c r="AW980" s="78">
        <v>401</v>
      </c>
      <c r="AX980" s="65">
        <f>IFERROR(AW980/AS975,"-")</f>
        <v>0.4198952879581152</v>
      </c>
      <c r="AY980" s="192">
        <f t="shared" si="85"/>
        <v>56265.286783042393</v>
      </c>
      <c r="AZ980" s="355"/>
      <c r="BA980" s="355"/>
      <c r="BB980" s="49" t="s">
        <v>112</v>
      </c>
      <c r="BC980" s="78">
        <v>4374974</v>
      </c>
      <c r="BD980" s="65">
        <f>IFERROR(BC980/AZ975,"-")</f>
        <v>3.0985549599448305E-2</v>
      </c>
      <c r="BE980" s="78">
        <v>43</v>
      </c>
      <c r="BF980" s="65">
        <f>IFERROR(BE980/BA975,"-")</f>
        <v>0.44329896907216493</v>
      </c>
      <c r="BG980" s="81">
        <f t="shared" si="86"/>
        <v>101743.58139534884</v>
      </c>
      <c r="BH980" s="355"/>
      <c r="BI980" s="355"/>
      <c r="BJ980" s="49" t="s">
        <v>112</v>
      </c>
      <c r="BK980" s="78">
        <v>10786355</v>
      </c>
      <c r="BL980" s="65">
        <f>IFERROR(BK980/BH975,"-")</f>
        <v>3.0002358720827866E-2</v>
      </c>
      <c r="BM980" s="78">
        <v>228</v>
      </c>
      <c r="BN980" s="65">
        <f>IFERROR(BM980/BI975,"-")</f>
        <v>0.25474860335195532</v>
      </c>
      <c r="BO980" s="192">
        <f t="shared" si="87"/>
        <v>47308.574561403511</v>
      </c>
      <c r="BP980" s="286"/>
    </row>
    <row r="981" spans="2:68" s="10" customFormat="1" ht="13.15" customHeight="1">
      <c r="B981" s="379"/>
      <c r="C981" s="374"/>
      <c r="D981" s="355"/>
      <c r="E981" s="355"/>
      <c r="F981" s="49" t="s">
        <v>113</v>
      </c>
      <c r="G981" s="78">
        <v>4622094</v>
      </c>
      <c r="H981" s="65">
        <f>IFERROR(G981/D975,"-")</f>
        <v>3.7490862700578526E-2</v>
      </c>
      <c r="I981" s="78">
        <v>30</v>
      </c>
      <c r="J981" s="65">
        <f>IFERROR(I981/E975,"-")</f>
        <v>0.15384615384615385</v>
      </c>
      <c r="K981" s="81">
        <f t="shared" si="80"/>
        <v>154069.79999999999</v>
      </c>
      <c r="L981" s="355"/>
      <c r="M981" s="355"/>
      <c r="N981" s="49" t="s">
        <v>113</v>
      </c>
      <c r="O981" s="78">
        <v>17675114</v>
      </c>
      <c r="P981" s="65">
        <f>IFERROR(O981/L975,"-")</f>
        <v>1.7235066221036547E-2</v>
      </c>
      <c r="Q981" s="78">
        <v>188</v>
      </c>
      <c r="R981" s="65">
        <f>IFERROR(Q981/M975,"-")</f>
        <v>9.6608427543679348E-2</v>
      </c>
      <c r="S981" s="81">
        <f t="shared" si="81"/>
        <v>94016.563829787236</v>
      </c>
      <c r="T981" s="355"/>
      <c r="U981" s="355"/>
      <c r="V981" s="49" t="s">
        <v>113</v>
      </c>
      <c r="W981" s="78">
        <v>47218</v>
      </c>
      <c r="X981" s="65">
        <f>IFERROR(W981/T975,"-")</f>
        <v>1.702121830510943E-3</v>
      </c>
      <c r="Y981" s="78">
        <v>3</v>
      </c>
      <c r="Z981" s="65">
        <f>IFERROR(Y981/U975,"-")</f>
        <v>3.2608695652173912E-2</v>
      </c>
      <c r="AA981" s="192">
        <f t="shared" si="82"/>
        <v>15739.333333333334</v>
      </c>
      <c r="AB981" s="355"/>
      <c r="AC981" s="355"/>
      <c r="AD981" s="49" t="s">
        <v>113</v>
      </c>
      <c r="AE981" s="78">
        <v>553542</v>
      </c>
      <c r="AF981" s="65">
        <f>IFERROR(AE981/AB975,"-")</f>
        <v>8.3836084493091427E-3</v>
      </c>
      <c r="AG981" s="78">
        <v>3</v>
      </c>
      <c r="AH981" s="65">
        <f>IFERROR(AG981/AC975,"-")</f>
        <v>1.4018691588785047E-2</v>
      </c>
      <c r="AI981" s="81">
        <f t="shared" si="83"/>
        <v>184514</v>
      </c>
      <c r="AJ981" s="355"/>
      <c r="AK981" s="355"/>
      <c r="AL981" s="49" t="s">
        <v>113</v>
      </c>
      <c r="AM981" s="78">
        <v>12319291</v>
      </c>
      <c r="AN981" s="65">
        <f>IFERROR(AM981/AJ975,"-")</f>
        <v>2.9151492484953995E-2</v>
      </c>
      <c r="AO981" s="78">
        <v>90</v>
      </c>
      <c r="AP981" s="65">
        <f>IFERROR(AO981/AK975,"-")</f>
        <v>0.13333333333333333</v>
      </c>
      <c r="AQ981" s="81">
        <f t="shared" si="84"/>
        <v>136881.01111111112</v>
      </c>
      <c r="AR981" s="355"/>
      <c r="AS981" s="355"/>
      <c r="AT981" s="49" t="s">
        <v>113</v>
      </c>
      <c r="AU981" s="78">
        <v>3522347</v>
      </c>
      <c r="AV981" s="65">
        <f>IFERROR(AU981/AR975,"-")</f>
        <v>7.1280775382345134E-3</v>
      </c>
      <c r="AW981" s="78">
        <v>91</v>
      </c>
      <c r="AX981" s="65">
        <f>IFERROR(AW981/AS975,"-")</f>
        <v>9.5287958115183244E-2</v>
      </c>
      <c r="AY981" s="192">
        <f t="shared" si="85"/>
        <v>38707.109890109889</v>
      </c>
      <c r="AZ981" s="355"/>
      <c r="BA981" s="355"/>
      <c r="BB981" s="49" t="s">
        <v>113</v>
      </c>
      <c r="BC981" s="78">
        <v>8238973</v>
      </c>
      <c r="BD981" s="65">
        <f>IFERROR(BC981/AZ975,"-")</f>
        <v>5.8352142559022158E-2</v>
      </c>
      <c r="BE981" s="78">
        <v>21</v>
      </c>
      <c r="BF981" s="65">
        <f>IFERROR(BE981/BA975,"-")</f>
        <v>0.21649484536082475</v>
      </c>
      <c r="BG981" s="81">
        <f t="shared" si="86"/>
        <v>392332.04761904763</v>
      </c>
      <c r="BH981" s="355"/>
      <c r="BI981" s="355"/>
      <c r="BJ981" s="49" t="s">
        <v>113</v>
      </c>
      <c r="BK981" s="78">
        <v>4540678</v>
      </c>
      <c r="BL981" s="65">
        <f>IFERROR(BK981/BH975,"-")</f>
        <v>1.2629943126456641E-2</v>
      </c>
      <c r="BM981" s="78">
        <v>28</v>
      </c>
      <c r="BN981" s="65">
        <f>IFERROR(BM981/BI975,"-")</f>
        <v>3.128491620111732E-2</v>
      </c>
      <c r="BO981" s="192">
        <f t="shared" si="87"/>
        <v>162167.07142857142</v>
      </c>
      <c r="BP981" s="286"/>
    </row>
    <row r="982" spans="2:68" s="10" customFormat="1" ht="13.15" customHeight="1">
      <c r="B982" s="379"/>
      <c r="C982" s="374"/>
      <c r="D982" s="355"/>
      <c r="E982" s="355"/>
      <c r="F982" s="49" t="s">
        <v>123</v>
      </c>
      <c r="G982" s="78">
        <v>0</v>
      </c>
      <c r="H982" s="65">
        <f>IFERROR(G982/D975,"-")</f>
        <v>0</v>
      </c>
      <c r="I982" s="78">
        <v>0</v>
      </c>
      <c r="J982" s="65">
        <f>IFERROR(I982/E975,"-")</f>
        <v>0</v>
      </c>
      <c r="K982" s="81" t="str">
        <f t="shared" si="80"/>
        <v>-</v>
      </c>
      <c r="L982" s="355"/>
      <c r="M982" s="355"/>
      <c r="N982" s="49" t="s">
        <v>123</v>
      </c>
      <c r="O982" s="78">
        <v>686</v>
      </c>
      <c r="P982" s="65">
        <f>IFERROR(O982/L975,"-")</f>
        <v>6.689210280415205E-7</v>
      </c>
      <c r="Q982" s="78">
        <v>2</v>
      </c>
      <c r="R982" s="65">
        <f>IFERROR(Q982/M975,"-")</f>
        <v>1.0277492291880781E-3</v>
      </c>
      <c r="S982" s="81">
        <f t="shared" si="81"/>
        <v>343</v>
      </c>
      <c r="T982" s="355"/>
      <c r="U982" s="355"/>
      <c r="V982" s="49" t="s">
        <v>123</v>
      </c>
      <c r="W982" s="78">
        <v>0</v>
      </c>
      <c r="X982" s="65">
        <f>IFERROR(W982/T975,"-")</f>
        <v>0</v>
      </c>
      <c r="Y982" s="78">
        <v>0</v>
      </c>
      <c r="Z982" s="65">
        <f>IFERROR(Y982/U975,"-")</f>
        <v>0</v>
      </c>
      <c r="AA982" s="192" t="str">
        <f t="shared" si="82"/>
        <v>-</v>
      </c>
      <c r="AB982" s="355"/>
      <c r="AC982" s="355"/>
      <c r="AD982" s="49" t="s">
        <v>123</v>
      </c>
      <c r="AE982" s="78">
        <v>0</v>
      </c>
      <c r="AF982" s="65">
        <f>IFERROR(AE982/AB975,"-")</f>
        <v>0</v>
      </c>
      <c r="AG982" s="78">
        <v>0</v>
      </c>
      <c r="AH982" s="65">
        <f>IFERROR(AG982/AC975,"-")</f>
        <v>0</v>
      </c>
      <c r="AI982" s="81" t="str">
        <f t="shared" si="83"/>
        <v>-</v>
      </c>
      <c r="AJ982" s="355"/>
      <c r="AK982" s="355"/>
      <c r="AL982" s="49" t="s">
        <v>123</v>
      </c>
      <c r="AM982" s="78">
        <v>358</v>
      </c>
      <c r="AN982" s="65">
        <f>IFERROR(AM982/AJ975,"-")</f>
        <v>8.4714569284981826E-7</v>
      </c>
      <c r="AO982" s="78">
        <v>1</v>
      </c>
      <c r="AP982" s="65">
        <f>IFERROR(AO982/AK975,"-")</f>
        <v>1.4814814814814814E-3</v>
      </c>
      <c r="AQ982" s="81">
        <f t="shared" si="84"/>
        <v>358</v>
      </c>
      <c r="AR982" s="355"/>
      <c r="AS982" s="355"/>
      <c r="AT982" s="49" t="s">
        <v>123</v>
      </c>
      <c r="AU982" s="78">
        <v>328</v>
      </c>
      <c r="AV982" s="65">
        <f>IFERROR(AU982/AR975,"-")</f>
        <v>6.6376465252881685E-7</v>
      </c>
      <c r="AW982" s="78">
        <v>1</v>
      </c>
      <c r="AX982" s="65">
        <f>IFERROR(AW982/AS975,"-")</f>
        <v>1.0471204188481676E-3</v>
      </c>
      <c r="AY982" s="192">
        <f t="shared" si="85"/>
        <v>328</v>
      </c>
      <c r="AZ982" s="355"/>
      <c r="BA982" s="355"/>
      <c r="BB982" s="49" t="s">
        <v>123</v>
      </c>
      <c r="BC982" s="78">
        <v>358</v>
      </c>
      <c r="BD982" s="65">
        <f>IFERROR(BC982/AZ975,"-")</f>
        <v>2.5355183268751984E-6</v>
      </c>
      <c r="BE982" s="78">
        <v>1</v>
      </c>
      <c r="BF982" s="65">
        <f>IFERROR(BE982/BA975,"-")</f>
        <v>1.0309278350515464E-2</v>
      </c>
      <c r="BG982" s="81">
        <f t="shared" si="86"/>
        <v>358</v>
      </c>
      <c r="BH982" s="355"/>
      <c r="BI982" s="355"/>
      <c r="BJ982" s="49" t="s">
        <v>123</v>
      </c>
      <c r="BK982" s="78">
        <v>0</v>
      </c>
      <c r="BL982" s="65">
        <f>IFERROR(BK982/BH975,"-")</f>
        <v>0</v>
      </c>
      <c r="BM982" s="78">
        <v>0</v>
      </c>
      <c r="BN982" s="65">
        <f>IFERROR(BM982/BI975,"-")</f>
        <v>0</v>
      </c>
      <c r="BO982" s="192" t="str">
        <f t="shared" si="87"/>
        <v>-</v>
      </c>
      <c r="BP982" s="286"/>
    </row>
    <row r="983" spans="2:68" s="10" customFormat="1" ht="13.15" customHeight="1">
      <c r="B983" s="379"/>
      <c r="C983" s="374"/>
      <c r="D983" s="355"/>
      <c r="E983" s="355"/>
      <c r="F983" s="49" t="s">
        <v>114</v>
      </c>
      <c r="G983" s="78">
        <v>7348</v>
      </c>
      <c r="H983" s="65">
        <f>IFERROR(G983/D975,"-")</f>
        <v>5.9601310385260666E-5</v>
      </c>
      <c r="I983" s="78">
        <v>2</v>
      </c>
      <c r="J983" s="65">
        <f>IFERROR(I983/E975,"-")</f>
        <v>1.0256410256410256E-2</v>
      </c>
      <c r="K983" s="81">
        <f t="shared" si="80"/>
        <v>3674</v>
      </c>
      <c r="L983" s="355"/>
      <c r="M983" s="355"/>
      <c r="N983" s="49" t="s">
        <v>114</v>
      </c>
      <c r="O983" s="78">
        <v>321081</v>
      </c>
      <c r="P983" s="65">
        <f>IFERROR(O983/L975,"-")</f>
        <v>3.1308721954023244E-4</v>
      </c>
      <c r="Q983" s="78">
        <v>13</v>
      </c>
      <c r="R983" s="65">
        <f>IFERROR(Q983/M975,"-")</f>
        <v>6.6803699897225073E-3</v>
      </c>
      <c r="S983" s="81">
        <f t="shared" si="81"/>
        <v>24698.538461538461</v>
      </c>
      <c r="T983" s="355"/>
      <c r="U983" s="355"/>
      <c r="V983" s="49" t="s">
        <v>114</v>
      </c>
      <c r="W983" s="78">
        <v>30283</v>
      </c>
      <c r="X983" s="65">
        <f>IFERROR(W983/T975,"-")</f>
        <v>1.0916463084705596E-3</v>
      </c>
      <c r="Y983" s="78">
        <v>1</v>
      </c>
      <c r="Z983" s="65">
        <f>IFERROR(Y983/U975,"-")</f>
        <v>1.0869565217391304E-2</v>
      </c>
      <c r="AA983" s="192">
        <f t="shared" si="82"/>
        <v>30283</v>
      </c>
      <c r="AB983" s="355"/>
      <c r="AC983" s="355"/>
      <c r="AD983" s="49" t="s">
        <v>114</v>
      </c>
      <c r="AE983" s="78">
        <v>0</v>
      </c>
      <c r="AF983" s="65">
        <f>IFERROR(AE983/AB975,"-")</f>
        <v>0</v>
      </c>
      <c r="AG983" s="78">
        <v>0</v>
      </c>
      <c r="AH983" s="65">
        <f>IFERROR(AG983/AC975,"-")</f>
        <v>0</v>
      </c>
      <c r="AI983" s="81" t="str">
        <f t="shared" si="83"/>
        <v>-</v>
      </c>
      <c r="AJ983" s="355"/>
      <c r="AK983" s="355"/>
      <c r="AL983" s="49" t="s">
        <v>114</v>
      </c>
      <c r="AM983" s="78">
        <v>139371</v>
      </c>
      <c r="AN983" s="65">
        <f>IFERROR(AM983/AJ975,"-")</f>
        <v>3.2979760435243577E-4</v>
      </c>
      <c r="AO983" s="78">
        <v>5</v>
      </c>
      <c r="AP983" s="65">
        <f>IFERROR(AO983/AK975,"-")</f>
        <v>7.4074074074074077E-3</v>
      </c>
      <c r="AQ983" s="81">
        <f t="shared" si="84"/>
        <v>27874.2</v>
      </c>
      <c r="AR983" s="355"/>
      <c r="AS983" s="355"/>
      <c r="AT983" s="49" t="s">
        <v>114</v>
      </c>
      <c r="AU983" s="78">
        <v>151427</v>
      </c>
      <c r="AV983" s="65">
        <f>IFERROR(AU983/AR975,"-")</f>
        <v>3.0643868914171084E-4</v>
      </c>
      <c r="AW983" s="78">
        <v>7</v>
      </c>
      <c r="AX983" s="65">
        <f>IFERROR(AW983/AS975,"-")</f>
        <v>7.3298429319371729E-3</v>
      </c>
      <c r="AY983" s="192">
        <f t="shared" si="85"/>
        <v>21632.428571428572</v>
      </c>
      <c r="AZ983" s="355"/>
      <c r="BA983" s="355"/>
      <c r="BB983" s="49" t="s">
        <v>114</v>
      </c>
      <c r="BC983" s="78">
        <v>34459</v>
      </c>
      <c r="BD983" s="65">
        <f>IFERROR(BC983/AZ975,"-")</f>
        <v>2.4405426264187836E-4</v>
      </c>
      <c r="BE983" s="78">
        <v>1</v>
      </c>
      <c r="BF983" s="65">
        <f>IFERROR(BE983/BA975,"-")</f>
        <v>1.0309278350515464E-2</v>
      </c>
      <c r="BG983" s="81">
        <f t="shared" si="86"/>
        <v>34459</v>
      </c>
      <c r="BH983" s="355"/>
      <c r="BI983" s="355"/>
      <c r="BJ983" s="49" t="s">
        <v>114</v>
      </c>
      <c r="BK983" s="78">
        <v>17245</v>
      </c>
      <c r="BL983" s="65">
        <f>IFERROR(BK983/BH975,"-")</f>
        <v>4.7967147024242814E-5</v>
      </c>
      <c r="BM983" s="78">
        <v>1</v>
      </c>
      <c r="BN983" s="65">
        <f>IFERROR(BM983/BI975,"-")</f>
        <v>1.1173184357541898E-3</v>
      </c>
      <c r="BO983" s="192">
        <f t="shared" si="87"/>
        <v>17245</v>
      </c>
      <c r="BP983" s="286"/>
    </row>
    <row r="984" spans="2:68" s="10" customFormat="1" ht="13.15" customHeight="1">
      <c r="B984" s="379"/>
      <c r="C984" s="374"/>
      <c r="D984" s="355"/>
      <c r="E984" s="355"/>
      <c r="F984" s="49" t="s">
        <v>115</v>
      </c>
      <c r="G984" s="78">
        <v>114619</v>
      </c>
      <c r="H984" s="65">
        <f>IFERROR(G984/D975,"-")</f>
        <v>9.2970095196627544E-4</v>
      </c>
      <c r="I984" s="78">
        <v>4</v>
      </c>
      <c r="J984" s="65">
        <f>IFERROR(I984/E975,"-")</f>
        <v>2.0512820512820513E-2</v>
      </c>
      <c r="K984" s="81">
        <f t="shared" si="80"/>
        <v>28654.75</v>
      </c>
      <c r="L984" s="355"/>
      <c r="M984" s="355"/>
      <c r="N984" s="49" t="s">
        <v>115</v>
      </c>
      <c r="O984" s="78">
        <v>1166582</v>
      </c>
      <c r="P984" s="65">
        <f>IFERROR(O984/L975,"-")</f>
        <v>1.137538237222643E-3</v>
      </c>
      <c r="Q984" s="78">
        <v>74</v>
      </c>
      <c r="R984" s="65">
        <f>IFERROR(Q984/M975,"-")</f>
        <v>3.8026721479958892E-2</v>
      </c>
      <c r="S984" s="81">
        <f t="shared" si="81"/>
        <v>15764.621621621622</v>
      </c>
      <c r="T984" s="355"/>
      <c r="U984" s="355"/>
      <c r="V984" s="49" t="s">
        <v>115</v>
      </c>
      <c r="W984" s="78">
        <v>2823</v>
      </c>
      <c r="X984" s="65">
        <f>IFERROR(W984/T975,"-")</f>
        <v>1.0176394441806922E-4</v>
      </c>
      <c r="Y984" s="78">
        <v>2</v>
      </c>
      <c r="Z984" s="65">
        <f>IFERROR(Y984/U975,"-")</f>
        <v>2.1739130434782608E-2</v>
      </c>
      <c r="AA984" s="192">
        <f t="shared" si="82"/>
        <v>1411.5</v>
      </c>
      <c r="AB984" s="355"/>
      <c r="AC984" s="355"/>
      <c r="AD984" s="49" t="s">
        <v>115</v>
      </c>
      <c r="AE984" s="78">
        <v>13721</v>
      </c>
      <c r="AF984" s="65">
        <f>IFERROR(AE984/AB975,"-")</f>
        <v>2.0780987085527522E-4</v>
      </c>
      <c r="AG984" s="78">
        <v>4</v>
      </c>
      <c r="AH984" s="65">
        <f>IFERROR(AG984/AC975,"-")</f>
        <v>1.8691588785046728E-2</v>
      </c>
      <c r="AI984" s="81">
        <f t="shared" si="83"/>
        <v>3430.25</v>
      </c>
      <c r="AJ984" s="355"/>
      <c r="AK984" s="355"/>
      <c r="AL984" s="49" t="s">
        <v>115</v>
      </c>
      <c r="AM984" s="78">
        <v>746458</v>
      </c>
      <c r="AN984" s="65">
        <f>IFERROR(AM984/AJ975,"-")</f>
        <v>1.7663650267968985E-3</v>
      </c>
      <c r="AO984" s="78">
        <v>28</v>
      </c>
      <c r="AP984" s="65">
        <f>IFERROR(AO984/AK975,"-")</f>
        <v>4.148148148148148E-2</v>
      </c>
      <c r="AQ984" s="81">
        <f t="shared" si="84"/>
        <v>26659.214285714286</v>
      </c>
      <c r="AR984" s="355"/>
      <c r="AS984" s="355"/>
      <c r="AT984" s="49" t="s">
        <v>115</v>
      </c>
      <c r="AU984" s="78">
        <v>397383</v>
      </c>
      <c r="AV984" s="65">
        <f>IFERROR(AU984/AR975,"-")</f>
        <v>8.0417313693859397E-4</v>
      </c>
      <c r="AW984" s="78">
        <v>38</v>
      </c>
      <c r="AX984" s="65">
        <f>IFERROR(AW984/AS975,"-")</f>
        <v>3.9790575916230364E-2</v>
      </c>
      <c r="AY984" s="192">
        <f t="shared" si="85"/>
        <v>10457.447368421053</v>
      </c>
      <c r="AZ984" s="355"/>
      <c r="BA984" s="355"/>
      <c r="BB984" s="49" t="s">
        <v>115</v>
      </c>
      <c r="BC984" s="78">
        <v>82717</v>
      </c>
      <c r="BD984" s="65">
        <f>IFERROR(BC984/AZ975,"-")</f>
        <v>5.858393001232843E-4</v>
      </c>
      <c r="BE984" s="78">
        <v>12</v>
      </c>
      <c r="BF984" s="65">
        <f>IFERROR(BE984/BA975,"-")</f>
        <v>0.12371134020618557</v>
      </c>
      <c r="BG984" s="81">
        <f t="shared" si="86"/>
        <v>6893.083333333333</v>
      </c>
      <c r="BH984" s="355"/>
      <c r="BI984" s="355"/>
      <c r="BJ984" s="49" t="s">
        <v>115</v>
      </c>
      <c r="BK984" s="78">
        <v>346921</v>
      </c>
      <c r="BL984" s="65">
        <f>IFERROR(BK984/BH975,"-")</f>
        <v>9.6496437302391071E-4</v>
      </c>
      <c r="BM984" s="78">
        <v>22</v>
      </c>
      <c r="BN984" s="65">
        <f>IFERROR(BM984/BI975,"-")</f>
        <v>2.4581005586592177E-2</v>
      </c>
      <c r="BO984" s="192">
        <f t="shared" si="87"/>
        <v>15769.136363636364</v>
      </c>
      <c r="BP984" s="286"/>
    </row>
    <row r="985" spans="2:68" s="10" customFormat="1" ht="13.15" customHeight="1">
      <c r="B985" s="379"/>
      <c r="C985" s="374"/>
      <c r="D985" s="355"/>
      <c r="E985" s="355"/>
      <c r="F985" s="49" t="s">
        <v>116</v>
      </c>
      <c r="G985" s="78">
        <v>6618</v>
      </c>
      <c r="H985" s="65">
        <f>IFERROR(G985/D975,"-")</f>
        <v>5.3680113245734223E-5</v>
      </c>
      <c r="I985" s="78">
        <v>1</v>
      </c>
      <c r="J985" s="65">
        <f>IFERROR(I985/E975,"-")</f>
        <v>5.1282051282051282E-3</v>
      </c>
      <c r="K985" s="81">
        <f t="shared" si="80"/>
        <v>6618</v>
      </c>
      <c r="L985" s="355"/>
      <c r="M985" s="355"/>
      <c r="N985" s="49" t="s">
        <v>116</v>
      </c>
      <c r="O985" s="78">
        <v>99697</v>
      </c>
      <c r="P985" s="65">
        <f>IFERROR(O985/L975,"-")</f>
        <v>9.7214897569468614E-5</v>
      </c>
      <c r="Q985" s="78">
        <v>6</v>
      </c>
      <c r="R985" s="65">
        <f>IFERROR(Q985/M975,"-")</f>
        <v>3.0832476875642342E-3</v>
      </c>
      <c r="S985" s="81">
        <f t="shared" si="81"/>
        <v>16616.166666666668</v>
      </c>
      <c r="T985" s="355"/>
      <c r="U985" s="355"/>
      <c r="V985" s="49" t="s">
        <v>116</v>
      </c>
      <c r="W985" s="78">
        <v>0</v>
      </c>
      <c r="X985" s="65">
        <f>IFERROR(W985/T975,"-")</f>
        <v>0</v>
      </c>
      <c r="Y985" s="78">
        <v>0</v>
      </c>
      <c r="Z985" s="65">
        <f>IFERROR(Y985/U975,"-")</f>
        <v>0</v>
      </c>
      <c r="AA985" s="192" t="str">
        <f t="shared" si="82"/>
        <v>-</v>
      </c>
      <c r="AB985" s="355"/>
      <c r="AC985" s="355"/>
      <c r="AD985" s="49" t="s">
        <v>116</v>
      </c>
      <c r="AE985" s="78">
        <v>25345</v>
      </c>
      <c r="AF985" s="65">
        <f>IFERROR(AE985/AB975,"-")</f>
        <v>3.8385986275249256E-4</v>
      </c>
      <c r="AG985" s="78">
        <v>1</v>
      </c>
      <c r="AH985" s="65">
        <f>IFERROR(AG985/AC975,"-")</f>
        <v>4.6728971962616819E-3</v>
      </c>
      <c r="AI985" s="81">
        <f t="shared" si="83"/>
        <v>25345</v>
      </c>
      <c r="AJ985" s="355"/>
      <c r="AK985" s="355"/>
      <c r="AL985" s="49" t="s">
        <v>116</v>
      </c>
      <c r="AM985" s="78">
        <v>69772</v>
      </c>
      <c r="AN985" s="65">
        <f>IFERROR(AM985/AJ975,"-")</f>
        <v>1.6510348961317742E-4</v>
      </c>
      <c r="AO985" s="78">
        <v>4</v>
      </c>
      <c r="AP985" s="65">
        <f>IFERROR(AO985/AK975,"-")</f>
        <v>5.9259259259259256E-3</v>
      </c>
      <c r="AQ985" s="81">
        <f t="shared" si="84"/>
        <v>17443</v>
      </c>
      <c r="AR985" s="355"/>
      <c r="AS985" s="355"/>
      <c r="AT985" s="49" t="s">
        <v>116</v>
      </c>
      <c r="AU985" s="78">
        <v>4580</v>
      </c>
      <c r="AV985" s="65">
        <f>IFERROR(AU985/AR975,"-")</f>
        <v>9.2684210627499422E-6</v>
      </c>
      <c r="AW985" s="78">
        <v>1</v>
      </c>
      <c r="AX985" s="65">
        <f>IFERROR(AW985/AS975,"-")</f>
        <v>1.0471204188481676E-3</v>
      </c>
      <c r="AY985" s="192">
        <f t="shared" si="85"/>
        <v>4580</v>
      </c>
      <c r="AZ985" s="355"/>
      <c r="BA985" s="355"/>
      <c r="BB985" s="49" t="s">
        <v>116</v>
      </c>
      <c r="BC985" s="78">
        <v>0</v>
      </c>
      <c r="BD985" s="65">
        <f>IFERROR(BC985/AZ975,"-")</f>
        <v>0</v>
      </c>
      <c r="BE985" s="78">
        <v>0</v>
      </c>
      <c r="BF985" s="65">
        <f>IFERROR(BE985/BA975,"-")</f>
        <v>0</v>
      </c>
      <c r="BG985" s="81" t="str">
        <f t="shared" si="86"/>
        <v>-</v>
      </c>
      <c r="BH985" s="355"/>
      <c r="BI985" s="355"/>
      <c r="BJ985" s="49" t="s">
        <v>116</v>
      </c>
      <c r="BK985" s="78">
        <v>10920</v>
      </c>
      <c r="BL985" s="65">
        <f>IFERROR(BK985/BH975,"-")</f>
        <v>3.0374093679601708E-5</v>
      </c>
      <c r="BM985" s="78">
        <v>2</v>
      </c>
      <c r="BN985" s="65">
        <f>IFERROR(BM985/BI975,"-")</f>
        <v>2.2346368715083797E-3</v>
      </c>
      <c r="BO985" s="192">
        <f t="shared" si="87"/>
        <v>5460</v>
      </c>
      <c r="BP985" s="286"/>
    </row>
    <row r="986" spans="2:68" s="10" customFormat="1" ht="13.15" customHeight="1">
      <c r="B986" s="379"/>
      <c r="C986" s="374"/>
      <c r="D986" s="355"/>
      <c r="E986" s="355"/>
      <c r="F986" s="49" t="s">
        <v>117</v>
      </c>
      <c r="G986" s="78">
        <v>780127</v>
      </c>
      <c r="H986" s="65">
        <f>IFERROR(G986/D975,"-")</f>
        <v>6.3277887135169087E-3</v>
      </c>
      <c r="I986" s="78">
        <v>3</v>
      </c>
      <c r="J986" s="65">
        <f>IFERROR(I986/E975,"-")</f>
        <v>1.5384615384615385E-2</v>
      </c>
      <c r="K986" s="81">
        <f t="shared" si="80"/>
        <v>260042.33333333334</v>
      </c>
      <c r="L986" s="355"/>
      <c r="M986" s="355"/>
      <c r="N986" s="49" t="s">
        <v>117</v>
      </c>
      <c r="O986" s="78">
        <v>2249393</v>
      </c>
      <c r="P986" s="65">
        <f>IFERROR(O986/L975,"-")</f>
        <v>2.1933910758446065E-3</v>
      </c>
      <c r="Q986" s="78">
        <v>12</v>
      </c>
      <c r="R986" s="65">
        <f>IFERROR(Q986/M975,"-")</f>
        <v>6.1664953751284684E-3</v>
      </c>
      <c r="S986" s="81">
        <f t="shared" si="81"/>
        <v>187449.41666666666</v>
      </c>
      <c r="T986" s="355"/>
      <c r="U986" s="355"/>
      <c r="V986" s="49" t="s">
        <v>117</v>
      </c>
      <c r="W986" s="78">
        <v>0</v>
      </c>
      <c r="X986" s="65">
        <f>IFERROR(W986/T975,"-")</f>
        <v>0</v>
      </c>
      <c r="Y986" s="78">
        <v>0</v>
      </c>
      <c r="Z986" s="65">
        <f>IFERROR(Y986/U975,"-")</f>
        <v>0</v>
      </c>
      <c r="AA986" s="192" t="str">
        <f t="shared" si="82"/>
        <v>-</v>
      </c>
      <c r="AB986" s="355"/>
      <c r="AC986" s="355"/>
      <c r="AD986" s="49" t="s">
        <v>117</v>
      </c>
      <c r="AE986" s="78">
        <v>2880</v>
      </c>
      <c r="AF986" s="65">
        <f>IFERROR(AE986/AB975,"-")</f>
        <v>4.3618717882311249E-5</v>
      </c>
      <c r="AG986" s="78">
        <v>1</v>
      </c>
      <c r="AH986" s="65">
        <f>IFERROR(AG986/AC975,"-")</f>
        <v>4.6728971962616819E-3</v>
      </c>
      <c r="AI986" s="81">
        <f t="shared" si="83"/>
        <v>2880</v>
      </c>
      <c r="AJ986" s="355"/>
      <c r="AK986" s="355"/>
      <c r="AL986" s="49" t="s">
        <v>117</v>
      </c>
      <c r="AM986" s="78">
        <v>860831</v>
      </c>
      <c r="AN986" s="65">
        <f>IFERROR(AM986/AJ975,"-")</f>
        <v>2.0370091450324073E-3</v>
      </c>
      <c r="AO986" s="78">
        <v>4</v>
      </c>
      <c r="AP986" s="65">
        <f>IFERROR(AO986/AK975,"-")</f>
        <v>5.9259259259259256E-3</v>
      </c>
      <c r="AQ986" s="81">
        <f t="shared" si="84"/>
        <v>215207.75</v>
      </c>
      <c r="AR986" s="355"/>
      <c r="AS986" s="355"/>
      <c r="AT986" s="49" t="s">
        <v>117</v>
      </c>
      <c r="AU986" s="78">
        <v>1343456</v>
      </c>
      <c r="AV986" s="65">
        <f>IFERROR(AU986/AR975,"-")</f>
        <v>2.7187152592309579E-3</v>
      </c>
      <c r="AW986" s="78">
        <v>5</v>
      </c>
      <c r="AX986" s="65">
        <f>IFERROR(AW986/AS975,"-")</f>
        <v>5.235602094240838E-3</v>
      </c>
      <c r="AY986" s="192">
        <f t="shared" si="85"/>
        <v>268691.20000000001</v>
      </c>
      <c r="AZ986" s="355"/>
      <c r="BA986" s="355"/>
      <c r="BB986" s="49" t="s">
        <v>117</v>
      </c>
      <c r="BC986" s="78">
        <v>1381475</v>
      </c>
      <c r="BD986" s="65">
        <f>IFERROR(BC986/AZ975,"-")</f>
        <v>9.7842323481003197E-3</v>
      </c>
      <c r="BE986" s="78">
        <v>6</v>
      </c>
      <c r="BF986" s="65">
        <f>IFERROR(BE986/BA975,"-")</f>
        <v>6.1855670103092786E-2</v>
      </c>
      <c r="BG986" s="81">
        <f t="shared" si="86"/>
        <v>230245.83333333334</v>
      </c>
      <c r="BH986" s="355"/>
      <c r="BI986" s="355"/>
      <c r="BJ986" s="49" t="s">
        <v>117</v>
      </c>
      <c r="BK986" s="78">
        <v>383338</v>
      </c>
      <c r="BL986" s="65">
        <f>IFERROR(BK986/BH975,"-")</f>
        <v>1.0662586376328901E-3</v>
      </c>
      <c r="BM986" s="78">
        <v>2</v>
      </c>
      <c r="BN986" s="65">
        <f>IFERROR(BM986/BI975,"-")</f>
        <v>2.2346368715083797E-3</v>
      </c>
      <c r="BO986" s="192">
        <f t="shared" si="87"/>
        <v>191669</v>
      </c>
      <c r="BP986" s="286"/>
    </row>
    <row r="987" spans="2:68" s="10" customFormat="1" ht="13.15" customHeight="1">
      <c r="B987" s="379"/>
      <c r="C987" s="374"/>
      <c r="D987" s="355"/>
      <c r="E987" s="355"/>
      <c r="F987" s="49" t="s">
        <v>118</v>
      </c>
      <c r="G987" s="78">
        <v>1163189</v>
      </c>
      <c r="H987" s="65">
        <f>IFERROR(G987/D975,"-")</f>
        <v>9.4348923007241386E-3</v>
      </c>
      <c r="I987" s="78">
        <v>28</v>
      </c>
      <c r="J987" s="65">
        <f>IFERROR(I987/E975,"-")</f>
        <v>0.14358974358974358</v>
      </c>
      <c r="K987" s="81">
        <f t="shared" si="80"/>
        <v>41542.464285714283</v>
      </c>
      <c r="L987" s="355"/>
      <c r="M987" s="355"/>
      <c r="N987" s="49" t="s">
        <v>118</v>
      </c>
      <c r="O987" s="78">
        <v>7680940</v>
      </c>
      <c r="P987" s="65">
        <f>IFERROR(O987/L975,"-")</f>
        <v>7.4897117800659429E-3</v>
      </c>
      <c r="Q987" s="78">
        <v>239</v>
      </c>
      <c r="R987" s="65">
        <f>IFERROR(Q987/M975,"-")</f>
        <v>0.12281603288797534</v>
      </c>
      <c r="S987" s="81">
        <f t="shared" si="81"/>
        <v>32137.824267782427</v>
      </c>
      <c r="T987" s="355"/>
      <c r="U987" s="355"/>
      <c r="V987" s="49" t="s">
        <v>118</v>
      </c>
      <c r="W987" s="78">
        <v>255778</v>
      </c>
      <c r="X987" s="65">
        <f>IFERROR(W987/T975,"-")</f>
        <v>9.2203252480924213E-3</v>
      </c>
      <c r="Y987" s="78">
        <v>7</v>
      </c>
      <c r="Z987" s="65">
        <f>IFERROR(Y987/U975,"-")</f>
        <v>7.6086956521739135E-2</v>
      </c>
      <c r="AA987" s="192">
        <f t="shared" si="82"/>
        <v>36539.714285714283</v>
      </c>
      <c r="AB987" s="355"/>
      <c r="AC987" s="355"/>
      <c r="AD987" s="49" t="s">
        <v>118</v>
      </c>
      <c r="AE987" s="78">
        <v>1004104</v>
      </c>
      <c r="AF987" s="65">
        <f>IFERROR(AE987/AB975,"-")</f>
        <v>1.5207544826562587E-2</v>
      </c>
      <c r="AG987" s="78">
        <v>20</v>
      </c>
      <c r="AH987" s="65">
        <f>IFERROR(AG987/AC975,"-")</f>
        <v>9.3457943925233641E-2</v>
      </c>
      <c r="AI987" s="81">
        <f t="shared" si="83"/>
        <v>50205.2</v>
      </c>
      <c r="AJ987" s="355"/>
      <c r="AK987" s="355"/>
      <c r="AL987" s="49" t="s">
        <v>118</v>
      </c>
      <c r="AM987" s="78">
        <v>3510883</v>
      </c>
      <c r="AN987" s="65">
        <f>IFERROR(AM987/AJ975,"-")</f>
        <v>8.3079033842168946E-3</v>
      </c>
      <c r="AO987" s="78">
        <v>108</v>
      </c>
      <c r="AP987" s="65">
        <f>IFERROR(AO987/AK975,"-")</f>
        <v>0.16</v>
      </c>
      <c r="AQ987" s="81">
        <f t="shared" si="84"/>
        <v>32508.175925925927</v>
      </c>
      <c r="AR987" s="355"/>
      <c r="AS987" s="355"/>
      <c r="AT987" s="49" t="s">
        <v>118</v>
      </c>
      <c r="AU987" s="78">
        <v>2910175</v>
      </c>
      <c r="AV987" s="65">
        <f>IFERROR(AU987/AR975,"-")</f>
        <v>5.8892417611983222E-3</v>
      </c>
      <c r="AW987" s="78">
        <v>104</v>
      </c>
      <c r="AX987" s="65">
        <f>IFERROR(AW987/AS975,"-")</f>
        <v>0.10890052356020942</v>
      </c>
      <c r="AY987" s="192">
        <f t="shared" si="85"/>
        <v>27982.451923076922</v>
      </c>
      <c r="AZ987" s="355"/>
      <c r="BA987" s="355"/>
      <c r="BB987" s="49" t="s">
        <v>118</v>
      </c>
      <c r="BC987" s="78">
        <v>574787</v>
      </c>
      <c r="BD987" s="65">
        <f>IFERROR(BC987/AZ975,"-")</f>
        <v>4.0709021579598175E-3</v>
      </c>
      <c r="BE987" s="78">
        <v>14</v>
      </c>
      <c r="BF987" s="65">
        <f>IFERROR(BE987/BA975,"-")</f>
        <v>0.14432989690721648</v>
      </c>
      <c r="BG987" s="81">
        <f t="shared" si="86"/>
        <v>41056.214285714283</v>
      </c>
      <c r="BH987" s="355"/>
      <c r="BI987" s="355"/>
      <c r="BJ987" s="49" t="s">
        <v>118</v>
      </c>
      <c r="BK987" s="78">
        <v>4995552</v>
      </c>
      <c r="BL987" s="65">
        <f>IFERROR(BK987/BH975,"-")</f>
        <v>1.3895179892795026E-2</v>
      </c>
      <c r="BM987" s="78">
        <v>67</v>
      </c>
      <c r="BN987" s="65">
        <f>IFERROR(BM987/BI975,"-")</f>
        <v>7.4860335195530731E-2</v>
      </c>
      <c r="BO987" s="192">
        <f t="shared" si="87"/>
        <v>74560.477611940296</v>
      </c>
      <c r="BP987" s="286"/>
    </row>
    <row r="988" spans="2:68" s="10" customFormat="1" ht="13.15" customHeight="1">
      <c r="B988" s="379"/>
      <c r="C988" s="374"/>
      <c r="D988" s="355"/>
      <c r="E988" s="355"/>
      <c r="F988" s="49" t="s">
        <v>119</v>
      </c>
      <c r="G988" s="78">
        <v>2450235</v>
      </c>
      <c r="H988" s="65">
        <f>IFERROR(G988/D975,"-")</f>
        <v>1.9874417086530916E-2</v>
      </c>
      <c r="I988" s="78">
        <v>26</v>
      </c>
      <c r="J988" s="65">
        <f>IFERROR(I988/E975,"-")</f>
        <v>0.13333333333333333</v>
      </c>
      <c r="K988" s="81">
        <f t="shared" si="80"/>
        <v>94239.807692307688</v>
      </c>
      <c r="L988" s="355"/>
      <c r="M988" s="355"/>
      <c r="N988" s="49" t="s">
        <v>119</v>
      </c>
      <c r="O988" s="78">
        <v>14261485</v>
      </c>
      <c r="P988" s="65">
        <f>IFERROR(O988/L975,"-")</f>
        <v>1.3906424500872776E-2</v>
      </c>
      <c r="Q988" s="78">
        <v>164</v>
      </c>
      <c r="R988" s="65">
        <f>IFERROR(Q988/M975,"-")</f>
        <v>8.4275436793422406E-2</v>
      </c>
      <c r="S988" s="81">
        <f t="shared" si="81"/>
        <v>86960.274390243896</v>
      </c>
      <c r="T988" s="355"/>
      <c r="U988" s="355"/>
      <c r="V988" s="49" t="s">
        <v>119</v>
      </c>
      <c r="W988" s="78">
        <v>623013</v>
      </c>
      <c r="X988" s="65">
        <f>IFERROR(W988/T975,"-")</f>
        <v>2.2458469820664028E-2</v>
      </c>
      <c r="Y988" s="78">
        <v>9</v>
      </c>
      <c r="Z988" s="65">
        <f>IFERROR(Y988/U975,"-")</f>
        <v>9.7826086956521743E-2</v>
      </c>
      <c r="AA988" s="192">
        <f t="shared" si="82"/>
        <v>69223.666666666672</v>
      </c>
      <c r="AB988" s="355"/>
      <c r="AC988" s="355"/>
      <c r="AD988" s="49" t="s">
        <v>119</v>
      </c>
      <c r="AE988" s="78">
        <v>682440</v>
      </c>
      <c r="AF988" s="65">
        <f>IFERROR(AE988/AB975,"-")</f>
        <v>1.0335818691529336E-2</v>
      </c>
      <c r="AG988" s="78">
        <v>8</v>
      </c>
      <c r="AH988" s="65">
        <f>IFERROR(AG988/AC975,"-")</f>
        <v>3.7383177570093455E-2</v>
      </c>
      <c r="AI988" s="81">
        <f t="shared" si="83"/>
        <v>85305</v>
      </c>
      <c r="AJ988" s="355"/>
      <c r="AK988" s="355"/>
      <c r="AL988" s="49" t="s">
        <v>119</v>
      </c>
      <c r="AM988" s="78">
        <v>6682494</v>
      </c>
      <c r="AN988" s="65">
        <f>IFERROR(AM988/AJ975,"-")</f>
        <v>1.5812977680432272E-2</v>
      </c>
      <c r="AO988" s="78">
        <v>80</v>
      </c>
      <c r="AP988" s="65">
        <f>IFERROR(AO988/AK975,"-")</f>
        <v>0.11851851851851852</v>
      </c>
      <c r="AQ988" s="81">
        <f t="shared" si="84"/>
        <v>83531.175000000003</v>
      </c>
      <c r="AR988" s="355"/>
      <c r="AS988" s="355"/>
      <c r="AT988" s="49" t="s">
        <v>119</v>
      </c>
      <c r="AU988" s="78">
        <v>5380929</v>
      </c>
      <c r="AV988" s="65">
        <f>IFERROR(AU988/AR975,"-")</f>
        <v>1.0889239231607421E-2</v>
      </c>
      <c r="AW988" s="78">
        <v>63</v>
      </c>
      <c r="AX988" s="65">
        <f>IFERROR(AW988/AS975,"-")</f>
        <v>6.5968586387434552E-2</v>
      </c>
      <c r="AY988" s="192">
        <f t="shared" si="85"/>
        <v>85411.571428571435</v>
      </c>
      <c r="AZ988" s="355"/>
      <c r="BA988" s="355"/>
      <c r="BB988" s="49" t="s">
        <v>119</v>
      </c>
      <c r="BC988" s="78">
        <v>6142314</v>
      </c>
      <c r="BD988" s="65">
        <f>IFERROR(BC988/AZ975,"-")</f>
        <v>4.3502652839167891E-2</v>
      </c>
      <c r="BE988" s="78">
        <v>42</v>
      </c>
      <c r="BF988" s="65">
        <f>IFERROR(BE988/BA975,"-")</f>
        <v>0.4329896907216495</v>
      </c>
      <c r="BG988" s="81">
        <f t="shared" si="86"/>
        <v>146245.57142857142</v>
      </c>
      <c r="BH988" s="355"/>
      <c r="BI988" s="355"/>
      <c r="BJ988" s="49" t="s">
        <v>119</v>
      </c>
      <c r="BK988" s="78">
        <v>5336565</v>
      </c>
      <c r="BL988" s="65">
        <f>IFERROR(BK988/BH975,"-")</f>
        <v>1.4843711102315357E-2</v>
      </c>
      <c r="BM988" s="78">
        <v>44</v>
      </c>
      <c r="BN988" s="65">
        <f>IFERROR(BM988/BI975,"-")</f>
        <v>4.9162011173184354E-2</v>
      </c>
      <c r="BO988" s="192">
        <f t="shared" si="87"/>
        <v>121285.56818181818</v>
      </c>
      <c r="BP988" s="286"/>
    </row>
    <row r="989" spans="2:68" s="10" customFormat="1" ht="13.15" customHeight="1">
      <c r="B989" s="379"/>
      <c r="C989" s="374"/>
      <c r="D989" s="355"/>
      <c r="E989" s="355"/>
      <c r="F989" s="49" t="s">
        <v>120</v>
      </c>
      <c r="G989" s="78">
        <v>1139338</v>
      </c>
      <c r="H989" s="65">
        <f>IFERROR(G989/D975,"-")</f>
        <v>9.2414313788407882E-3</v>
      </c>
      <c r="I989" s="78">
        <v>20</v>
      </c>
      <c r="J989" s="65">
        <f>IFERROR(I989/E975,"-")</f>
        <v>0.10256410256410256</v>
      </c>
      <c r="K989" s="81">
        <f t="shared" si="80"/>
        <v>56966.9</v>
      </c>
      <c r="L989" s="355"/>
      <c r="M989" s="355"/>
      <c r="N989" s="49" t="s">
        <v>120</v>
      </c>
      <c r="O989" s="78">
        <v>6051810</v>
      </c>
      <c r="P989" s="65">
        <f>IFERROR(O989/L975,"-")</f>
        <v>5.9011413508920614E-3</v>
      </c>
      <c r="Q989" s="78">
        <v>116</v>
      </c>
      <c r="R989" s="65">
        <f>IFERROR(Q989/M975,"-")</f>
        <v>5.9609455292908529E-2</v>
      </c>
      <c r="S989" s="81">
        <f t="shared" si="81"/>
        <v>52170.775862068964</v>
      </c>
      <c r="T989" s="355"/>
      <c r="U989" s="355"/>
      <c r="V989" s="49" t="s">
        <v>120</v>
      </c>
      <c r="W989" s="78">
        <v>111302</v>
      </c>
      <c r="X989" s="65">
        <f>IFERROR(W989/T975,"-")</f>
        <v>4.0122318602975344E-3</v>
      </c>
      <c r="Y989" s="78">
        <v>4</v>
      </c>
      <c r="Z989" s="65">
        <f>IFERROR(Y989/U975,"-")</f>
        <v>4.3478260869565216E-2</v>
      </c>
      <c r="AA989" s="192">
        <f t="shared" si="82"/>
        <v>27825.5</v>
      </c>
      <c r="AB989" s="355"/>
      <c r="AC989" s="355"/>
      <c r="AD989" s="49" t="s">
        <v>120</v>
      </c>
      <c r="AE989" s="78">
        <v>423578</v>
      </c>
      <c r="AF989" s="65">
        <f>IFERROR(AE989/AB975,"-")</f>
        <v>6.4152532233172337E-3</v>
      </c>
      <c r="AG989" s="78">
        <v>6</v>
      </c>
      <c r="AH989" s="65">
        <f>IFERROR(AG989/AC975,"-")</f>
        <v>2.8037383177570093E-2</v>
      </c>
      <c r="AI989" s="81">
        <f t="shared" si="83"/>
        <v>70596.333333333328</v>
      </c>
      <c r="AJ989" s="355"/>
      <c r="AK989" s="355"/>
      <c r="AL989" s="49" t="s">
        <v>120</v>
      </c>
      <c r="AM989" s="78">
        <v>1665562</v>
      </c>
      <c r="AN989" s="65">
        <f>IFERROR(AM989/AJ975,"-")</f>
        <v>3.9412672471349974E-3</v>
      </c>
      <c r="AO989" s="78">
        <v>46</v>
      </c>
      <c r="AP989" s="65">
        <f>IFERROR(AO989/AK975,"-")</f>
        <v>6.8148148148148152E-2</v>
      </c>
      <c r="AQ989" s="81">
        <f t="shared" si="84"/>
        <v>36207.869565217392</v>
      </c>
      <c r="AR989" s="355"/>
      <c r="AS989" s="355"/>
      <c r="AT989" s="49" t="s">
        <v>120</v>
      </c>
      <c r="AU989" s="78">
        <v>3851368</v>
      </c>
      <c r="AV989" s="65">
        <f>IFERROR(AU989/AR975,"-")</f>
        <v>7.7939083606115983E-3</v>
      </c>
      <c r="AW989" s="78">
        <v>60</v>
      </c>
      <c r="AX989" s="65">
        <f>IFERROR(AW989/AS975,"-")</f>
        <v>6.2827225130890049E-2</v>
      </c>
      <c r="AY989" s="192">
        <f t="shared" si="85"/>
        <v>64189.466666666667</v>
      </c>
      <c r="AZ989" s="355"/>
      <c r="BA989" s="355"/>
      <c r="BB989" s="49" t="s">
        <v>120</v>
      </c>
      <c r="BC989" s="78">
        <v>732511</v>
      </c>
      <c r="BD989" s="65">
        <f>IFERROR(BC989/AZ975,"-")</f>
        <v>5.1879750422840175E-3</v>
      </c>
      <c r="BE989" s="78">
        <v>12</v>
      </c>
      <c r="BF989" s="65">
        <f>IFERROR(BE989/BA975,"-")</f>
        <v>0.12371134020618557</v>
      </c>
      <c r="BG989" s="81">
        <f t="shared" si="86"/>
        <v>61042.583333333336</v>
      </c>
      <c r="BH989" s="355"/>
      <c r="BI989" s="355"/>
      <c r="BJ989" s="49" t="s">
        <v>120</v>
      </c>
      <c r="BK989" s="78">
        <v>2774365</v>
      </c>
      <c r="BL989" s="65">
        <f>IFERROR(BK989/BH975,"-")</f>
        <v>7.7169251292498351E-3</v>
      </c>
      <c r="BM989" s="78">
        <v>46</v>
      </c>
      <c r="BN989" s="65">
        <f>IFERROR(BM989/BI975,"-")</f>
        <v>5.1396648044692739E-2</v>
      </c>
      <c r="BO989" s="192">
        <f t="shared" si="87"/>
        <v>60312.282608695656</v>
      </c>
      <c r="BP989" s="286"/>
    </row>
    <row r="990" spans="2:68" s="10" customFormat="1" ht="13.15" customHeight="1">
      <c r="B990" s="379"/>
      <c r="C990" s="374"/>
      <c r="D990" s="355"/>
      <c r="E990" s="355"/>
      <c r="F990" s="50" t="s">
        <v>121</v>
      </c>
      <c r="G990" s="79">
        <v>151285</v>
      </c>
      <c r="H990" s="66">
        <f>IFERROR(G990/D975,"-")</f>
        <v>1.2271072729496679E-3</v>
      </c>
      <c r="I990" s="79">
        <v>17</v>
      </c>
      <c r="J990" s="66">
        <f>IFERROR(I990/E975,"-")</f>
        <v>8.7179487179487175E-2</v>
      </c>
      <c r="K990" s="82">
        <f t="shared" si="80"/>
        <v>8899.1176470588234</v>
      </c>
      <c r="L990" s="355"/>
      <c r="M990" s="355"/>
      <c r="N990" s="50" t="s">
        <v>121</v>
      </c>
      <c r="O990" s="79">
        <v>1964328</v>
      </c>
      <c r="P990" s="66">
        <f>IFERROR(O990/L975,"-")</f>
        <v>1.9154231853800933E-3</v>
      </c>
      <c r="Q990" s="79">
        <v>133</v>
      </c>
      <c r="R990" s="66">
        <f>IFERROR(Q990/M975,"-")</f>
        <v>6.83453237410072E-2</v>
      </c>
      <c r="S990" s="82">
        <f t="shared" si="81"/>
        <v>14769.383458646616</v>
      </c>
      <c r="T990" s="355"/>
      <c r="U990" s="355"/>
      <c r="V990" s="50" t="s">
        <v>121</v>
      </c>
      <c r="W990" s="79">
        <v>60292</v>
      </c>
      <c r="X990" s="66">
        <f>IFERROR(W990/T975,"-")</f>
        <v>2.1734154221942008E-3</v>
      </c>
      <c r="Y990" s="79">
        <v>7</v>
      </c>
      <c r="Z990" s="66">
        <f>IFERROR(Y990/U975,"-")</f>
        <v>7.6086956521739135E-2</v>
      </c>
      <c r="AA990" s="193">
        <f t="shared" si="82"/>
        <v>8613.1428571428569</v>
      </c>
      <c r="AB990" s="355"/>
      <c r="AC990" s="355"/>
      <c r="AD990" s="50" t="s">
        <v>121</v>
      </c>
      <c r="AE990" s="79">
        <v>37196</v>
      </c>
      <c r="AF990" s="66">
        <f>IFERROR(AE990/AB975,"-")</f>
        <v>5.633478577605726E-4</v>
      </c>
      <c r="AG990" s="79">
        <v>6</v>
      </c>
      <c r="AH990" s="66">
        <f>IFERROR(AG990/AC975,"-")</f>
        <v>2.8037383177570093E-2</v>
      </c>
      <c r="AI990" s="82">
        <f t="shared" si="83"/>
        <v>6199.333333333333</v>
      </c>
      <c r="AJ990" s="355"/>
      <c r="AK990" s="355"/>
      <c r="AL990" s="50" t="s">
        <v>121</v>
      </c>
      <c r="AM990" s="79">
        <v>1063295</v>
      </c>
      <c r="AN990" s="66">
        <f>IFERROR(AM990/AJ975,"-")</f>
        <v>2.5161055292702442E-3</v>
      </c>
      <c r="AO990" s="79">
        <v>51</v>
      </c>
      <c r="AP990" s="66">
        <f>IFERROR(AO990/AK975,"-")</f>
        <v>7.5555555555555556E-2</v>
      </c>
      <c r="AQ990" s="82">
        <f t="shared" si="84"/>
        <v>20848.921568627451</v>
      </c>
      <c r="AR990" s="355"/>
      <c r="AS990" s="355"/>
      <c r="AT990" s="50" t="s">
        <v>121</v>
      </c>
      <c r="AU990" s="79">
        <v>793230</v>
      </c>
      <c r="AV990" s="66">
        <f>IFERROR(AU990/AR975,"-")</f>
        <v>1.6052379125775409E-3</v>
      </c>
      <c r="AW990" s="79">
        <v>68</v>
      </c>
      <c r="AX990" s="66">
        <f>IFERROR(AW990/AS975,"-")</f>
        <v>7.1204188481675396E-2</v>
      </c>
      <c r="AY990" s="282">
        <f t="shared" si="85"/>
        <v>11665.14705882353</v>
      </c>
      <c r="AZ990" s="355"/>
      <c r="BA990" s="355"/>
      <c r="BB990" s="50" t="s">
        <v>121</v>
      </c>
      <c r="BC990" s="79">
        <v>233450</v>
      </c>
      <c r="BD990" s="66">
        <f>IFERROR(BC990/AZ975,"-")</f>
        <v>1.6533987525391481E-3</v>
      </c>
      <c r="BE990" s="79">
        <v>8</v>
      </c>
      <c r="BF990" s="66">
        <f>IFERROR(BE990/BA975,"-")</f>
        <v>8.247422680412371E-2</v>
      </c>
      <c r="BG990" s="82">
        <f t="shared" si="86"/>
        <v>29181.25</v>
      </c>
      <c r="BH990" s="355"/>
      <c r="BI990" s="355"/>
      <c r="BJ990" s="50" t="s">
        <v>121</v>
      </c>
      <c r="BK990" s="79">
        <v>1350965</v>
      </c>
      <c r="BL990" s="66">
        <f>IFERROR(BK990/BH975,"-")</f>
        <v>3.7577232113427768E-3</v>
      </c>
      <c r="BM990" s="79">
        <v>41</v>
      </c>
      <c r="BN990" s="66">
        <f>IFERROR(BM990/BI975,"-")</f>
        <v>4.5810055865921788E-2</v>
      </c>
      <c r="BO990" s="193">
        <f t="shared" si="87"/>
        <v>32950.365853658535</v>
      </c>
      <c r="BP990" s="286"/>
    </row>
    <row r="991" spans="2:68" s="10" customFormat="1" ht="13.15" customHeight="1">
      <c r="B991" s="380"/>
      <c r="C991" s="375"/>
      <c r="D991" s="356"/>
      <c r="E991" s="356"/>
      <c r="F991" s="51" t="s">
        <v>71</v>
      </c>
      <c r="G991" s="74">
        <f>SUM(G975:G990)</f>
        <v>24046178</v>
      </c>
      <c r="H991" s="66">
        <f>IFERROR(G991/D975,"-")</f>
        <v>0.19504405532896388</v>
      </c>
      <c r="I991" s="79">
        <v>173</v>
      </c>
      <c r="J991" s="66">
        <f>IFERROR(I991/E975,"-")</f>
        <v>0.88717948717948714</v>
      </c>
      <c r="K991" s="82">
        <f t="shared" si="80"/>
        <v>138995.2485549133</v>
      </c>
      <c r="L991" s="356"/>
      <c r="M991" s="356"/>
      <c r="N991" s="51" t="s">
        <v>71</v>
      </c>
      <c r="O991" s="74">
        <f>SUM(O975:O990)</f>
        <v>177945415</v>
      </c>
      <c r="P991" s="66">
        <f>IFERROR(O991/L975,"-")</f>
        <v>0.17351520398990525</v>
      </c>
      <c r="Q991" s="79">
        <v>1536</v>
      </c>
      <c r="R991" s="66">
        <f>IFERROR(Q991/M975,"-")</f>
        <v>0.78931140801644395</v>
      </c>
      <c r="S991" s="82">
        <f t="shared" si="81"/>
        <v>115849.87955729167</v>
      </c>
      <c r="T991" s="356"/>
      <c r="U991" s="356"/>
      <c r="V991" s="51" t="s">
        <v>71</v>
      </c>
      <c r="W991" s="74">
        <f>SUM(W975:W990)</f>
        <v>4472015</v>
      </c>
      <c r="X991" s="66">
        <f>IFERROR(W991/T975,"-")</f>
        <v>0.16120789440197369</v>
      </c>
      <c r="Y991" s="79">
        <v>39</v>
      </c>
      <c r="Z991" s="66">
        <f>IFERROR(Y991/U975,"-")</f>
        <v>0.42391304347826086</v>
      </c>
      <c r="AA991" s="193">
        <f t="shared" si="82"/>
        <v>114667.05128205128</v>
      </c>
      <c r="AB991" s="356"/>
      <c r="AC991" s="356"/>
      <c r="AD991" s="51" t="s">
        <v>71</v>
      </c>
      <c r="AE991" s="74">
        <f>SUM(AE975:AE990)</f>
        <v>8391289</v>
      </c>
      <c r="AF991" s="66">
        <f>IFERROR(AE991/AB975,"-")</f>
        <v>0.12708932901386863</v>
      </c>
      <c r="AG991" s="79">
        <v>79</v>
      </c>
      <c r="AH991" s="66">
        <f>IFERROR(AG991/AC975,"-")</f>
        <v>0.36915887850467288</v>
      </c>
      <c r="AI991" s="82">
        <f t="shared" si="83"/>
        <v>106218.84810126582</v>
      </c>
      <c r="AJ991" s="356"/>
      <c r="AK991" s="356"/>
      <c r="AL991" s="51" t="s">
        <v>71</v>
      </c>
      <c r="AM991" s="74">
        <f>SUM(AM975:AM990)</f>
        <v>79532087</v>
      </c>
      <c r="AN991" s="66">
        <f>IFERROR(AM991/AJ975,"-")</f>
        <v>0.18819906409331569</v>
      </c>
      <c r="AO991" s="79">
        <v>590</v>
      </c>
      <c r="AP991" s="66">
        <f>IFERROR(AO991/AK975,"-")</f>
        <v>0.87407407407407411</v>
      </c>
      <c r="AQ991" s="82">
        <f t="shared" si="84"/>
        <v>134800.14745762711</v>
      </c>
      <c r="AR991" s="356"/>
      <c r="AS991" s="356"/>
      <c r="AT991" s="51" t="s">
        <v>71</v>
      </c>
      <c r="AU991" s="74">
        <f>SUM(AU975:AU990)</f>
        <v>75091671</v>
      </c>
      <c r="AV991" s="66">
        <f>IFERROR(AU991/AR975,"-")</f>
        <v>0.15196096618635133</v>
      </c>
      <c r="AW991" s="79">
        <v>820</v>
      </c>
      <c r="AX991" s="153">
        <f>IFERROR(AW991/AS975,"-")</f>
        <v>0.8586387434554974</v>
      </c>
      <c r="AY991" s="216">
        <f t="shared" si="85"/>
        <v>91575.208536585371</v>
      </c>
      <c r="AZ991" s="356"/>
      <c r="BA991" s="356"/>
      <c r="BB991" s="51" t="s">
        <v>71</v>
      </c>
      <c r="BC991" s="74">
        <f>SUM(BC975:BC990)</f>
        <v>40629960</v>
      </c>
      <c r="BD991" s="66">
        <f>IFERROR(BC991/AZ975,"-")</f>
        <v>0.28775979944191682</v>
      </c>
      <c r="BE991" s="79">
        <v>89</v>
      </c>
      <c r="BF991" s="66">
        <f>IFERROR(BE991/BA975,"-")</f>
        <v>0.91752577319587625</v>
      </c>
      <c r="BG991" s="82">
        <f t="shared" si="86"/>
        <v>456516.40449438203</v>
      </c>
      <c r="BH991" s="356"/>
      <c r="BI991" s="356"/>
      <c r="BJ991" s="51" t="s">
        <v>71</v>
      </c>
      <c r="BK991" s="74">
        <f>SUM(BK975:BK990)</f>
        <v>55425281</v>
      </c>
      <c r="BL991" s="66">
        <f>IFERROR(BK991/BH975,"-")</f>
        <v>0.15416599609086526</v>
      </c>
      <c r="BM991" s="79">
        <v>578</v>
      </c>
      <c r="BN991" s="66">
        <f>IFERROR(BM991/BI975,"-")</f>
        <v>0.64581005586592177</v>
      </c>
      <c r="BO991" s="193">
        <f t="shared" si="87"/>
        <v>95891.489619377156</v>
      </c>
      <c r="BP991" s="286"/>
    </row>
    <row r="992" spans="2:68" s="10" customFormat="1" ht="13.15" customHeight="1">
      <c r="B992" s="378">
        <v>59</v>
      </c>
      <c r="C992" s="373" t="s">
        <v>22</v>
      </c>
      <c r="D992" s="354">
        <v>547251670</v>
      </c>
      <c r="E992" s="354">
        <v>708</v>
      </c>
      <c r="F992" s="47" t="s">
        <v>107</v>
      </c>
      <c r="G992" s="77">
        <v>13520152</v>
      </c>
      <c r="H992" s="64">
        <f>IFERROR(G992/D992,"-")</f>
        <v>2.4705547266763023E-2</v>
      </c>
      <c r="I992" s="77">
        <v>153</v>
      </c>
      <c r="J992" s="64">
        <f>IFERROR(I992/E992,"-")</f>
        <v>0.21610169491525424</v>
      </c>
      <c r="K992" s="80">
        <f t="shared" si="80"/>
        <v>88367.006535947716</v>
      </c>
      <c r="L992" s="354">
        <v>3710461910</v>
      </c>
      <c r="M992" s="354">
        <v>7363</v>
      </c>
      <c r="N992" s="47" t="s">
        <v>107</v>
      </c>
      <c r="O992" s="77">
        <v>59300563</v>
      </c>
      <c r="P992" s="64">
        <f>IFERROR(O992/L992,"-")</f>
        <v>1.5981989422982651E-2</v>
      </c>
      <c r="Q992" s="77">
        <v>1142</v>
      </c>
      <c r="R992" s="64">
        <f>IFERROR(Q992/M992,"-")</f>
        <v>0.15509982344153198</v>
      </c>
      <c r="S992" s="80">
        <f t="shared" si="81"/>
        <v>51926.937828371279</v>
      </c>
      <c r="T992" s="354">
        <v>117253950</v>
      </c>
      <c r="U992" s="354">
        <v>425</v>
      </c>
      <c r="V992" s="47" t="s">
        <v>107</v>
      </c>
      <c r="W992" s="77">
        <v>1884974</v>
      </c>
      <c r="X992" s="64">
        <f>IFERROR(W992/T992,"-")</f>
        <v>1.6075995734045632E-2</v>
      </c>
      <c r="Y992" s="77">
        <v>54</v>
      </c>
      <c r="Z992" s="64">
        <f>IFERROR(Y992/U992,"-")</f>
        <v>0.12705882352941175</v>
      </c>
      <c r="AA992" s="191">
        <f t="shared" si="82"/>
        <v>34906.925925925927</v>
      </c>
      <c r="AB992" s="354">
        <v>201953270</v>
      </c>
      <c r="AC992" s="354">
        <v>804</v>
      </c>
      <c r="AD992" s="47" t="s">
        <v>107</v>
      </c>
      <c r="AE992" s="77">
        <v>2184461</v>
      </c>
      <c r="AF992" s="64">
        <f>IFERROR(AE992/AB992,"-")</f>
        <v>1.0816665657357269E-2</v>
      </c>
      <c r="AG992" s="77">
        <v>73</v>
      </c>
      <c r="AH992" s="64">
        <f>IFERROR(AG992/AC992,"-")</f>
        <v>9.0796019900497515E-2</v>
      </c>
      <c r="AI992" s="80">
        <f t="shared" si="83"/>
        <v>29924.123287671231</v>
      </c>
      <c r="AJ992" s="354">
        <v>1494526520</v>
      </c>
      <c r="AK992" s="354">
        <v>2521</v>
      </c>
      <c r="AL992" s="47" t="s">
        <v>107</v>
      </c>
      <c r="AM992" s="77">
        <v>21550621</v>
      </c>
      <c r="AN992" s="64">
        <f>IFERROR(AM992/AJ992,"-")</f>
        <v>1.4419697952231721E-2</v>
      </c>
      <c r="AO992" s="77">
        <v>447</v>
      </c>
      <c r="AP992" s="64">
        <f>IFERROR(AO992/AK992,"-")</f>
        <v>0.17731059103530344</v>
      </c>
      <c r="AQ992" s="80">
        <f t="shared" si="84"/>
        <v>48211.68008948546</v>
      </c>
      <c r="AR992" s="354">
        <v>1875034140</v>
      </c>
      <c r="AS992" s="354">
        <v>3572</v>
      </c>
      <c r="AT992" s="47" t="s">
        <v>107</v>
      </c>
      <c r="AU992" s="77">
        <v>30670297</v>
      </c>
      <c r="AV992" s="64">
        <f>IFERROR(AU992/AR992,"-")</f>
        <v>1.6357193901546774E-2</v>
      </c>
      <c r="AW992" s="80">
        <v>561</v>
      </c>
      <c r="AX992" s="64">
        <f>IFERROR(AW992/AS992,"-")</f>
        <v>0.15705487122060471</v>
      </c>
      <c r="AY992" s="283">
        <f t="shared" si="85"/>
        <v>54670.761140819966</v>
      </c>
      <c r="AZ992" s="354">
        <v>356258330</v>
      </c>
      <c r="BA992" s="354">
        <v>342</v>
      </c>
      <c r="BB992" s="47" t="s">
        <v>107</v>
      </c>
      <c r="BC992" s="77">
        <v>21588736</v>
      </c>
      <c r="BD992" s="64">
        <f>IFERROR(BC992/AZ992,"-")</f>
        <v>6.0598543758962772E-2</v>
      </c>
      <c r="BE992" s="77">
        <v>107</v>
      </c>
      <c r="BF992" s="64">
        <f>IFERROR(BE992/BA992,"-")</f>
        <v>0.3128654970760234</v>
      </c>
      <c r="BG992" s="80">
        <f t="shared" si="86"/>
        <v>201763.88785046729</v>
      </c>
      <c r="BH992" s="354">
        <v>1512858340</v>
      </c>
      <c r="BI992" s="354">
        <v>3810</v>
      </c>
      <c r="BJ992" s="47" t="s">
        <v>107</v>
      </c>
      <c r="BK992" s="77">
        <v>31642039</v>
      </c>
      <c r="BL992" s="64">
        <f>IFERROR(BK992/BH992,"-")</f>
        <v>2.0915401107548508E-2</v>
      </c>
      <c r="BM992" s="77">
        <v>463</v>
      </c>
      <c r="BN992" s="64">
        <f>IFERROR(BM992/BI992,"-")</f>
        <v>0.12152230971128609</v>
      </c>
      <c r="BO992" s="191">
        <f t="shared" si="87"/>
        <v>68341.336933045357</v>
      </c>
      <c r="BP992" s="286"/>
    </row>
    <row r="993" spans="2:68" s="10" customFormat="1" ht="13.15" customHeight="1">
      <c r="B993" s="379"/>
      <c r="C993" s="374"/>
      <c r="D993" s="355"/>
      <c r="E993" s="355"/>
      <c r="F993" s="48" t="s">
        <v>108</v>
      </c>
      <c r="G993" s="78">
        <v>9142742</v>
      </c>
      <c r="H993" s="65">
        <f>IFERROR(G993/D992,"-")</f>
        <v>1.6706649794234526E-2</v>
      </c>
      <c r="I993" s="78">
        <v>213</v>
      </c>
      <c r="J993" s="65">
        <f>IFERROR(I993/E992,"-")</f>
        <v>0.30084745762711862</v>
      </c>
      <c r="K993" s="81">
        <f t="shared" si="80"/>
        <v>42923.671361502347</v>
      </c>
      <c r="L993" s="355"/>
      <c r="M993" s="355"/>
      <c r="N993" s="48" t="s">
        <v>108</v>
      </c>
      <c r="O993" s="78">
        <v>81528211</v>
      </c>
      <c r="P993" s="65">
        <f>IFERROR(O993/L992,"-")</f>
        <v>2.1972523361653375E-2</v>
      </c>
      <c r="Q993" s="78">
        <v>1718</v>
      </c>
      <c r="R993" s="65">
        <f>IFERROR(Q993/M992,"-")</f>
        <v>0.23332880619312779</v>
      </c>
      <c r="S993" s="81">
        <f t="shared" si="81"/>
        <v>47455.303259604188</v>
      </c>
      <c r="T993" s="355"/>
      <c r="U993" s="355"/>
      <c r="V993" s="48" t="s">
        <v>108</v>
      </c>
      <c r="W993" s="78">
        <v>1539054</v>
      </c>
      <c r="X993" s="65">
        <f>IFERROR(W993/T992,"-")</f>
        <v>1.3125817936197458E-2</v>
      </c>
      <c r="Y993" s="78">
        <v>82</v>
      </c>
      <c r="Z993" s="65">
        <f>IFERROR(Y993/U992,"-")</f>
        <v>0.19294117647058823</v>
      </c>
      <c r="AA993" s="192">
        <f t="shared" si="82"/>
        <v>18768.951219512193</v>
      </c>
      <c r="AB993" s="355"/>
      <c r="AC993" s="355"/>
      <c r="AD993" s="48" t="s">
        <v>108</v>
      </c>
      <c r="AE993" s="78">
        <v>13989104</v>
      </c>
      <c r="AF993" s="65">
        <f>IFERROR(AE993/AB992,"-")</f>
        <v>6.9269014559655312E-2</v>
      </c>
      <c r="AG993" s="78">
        <v>124</v>
      </c>
      <c r="AH993" s="65">
        <f>IFERROR(AG993/AC992,"-")</f>
        <v>0.15422885572139303</v>
      </c>
      <c r="AI993" s="81">
        <f t="shared" si="83"/>
        <v>112815.35483870968</v>
      </c>
      <c r="AJ993" s="355"/>
      <c r="AK993" s="355"/>
      <c r="AL993" s="48" t="s">
        <v>108</v>
      </c>
      <c r="AM993" s="78">
        <v>26773425</v>
      </c>
      <c r="AN993" s="65">
        <f>IFERROR(AM993/AJ992,"-")</f>
        <v>1.7914319111580569E-2</v>
      </c>
      <c r="AO993" s="78">
        <v>630</v>
      </c>
      <c r="AP993" s="65">
        <f>IFERROR(AO993/AK992,"-")</f>
        <v>0.24990083300277668</v>
      </c>
      <c r="AQ993" s="81">
        <f t="shared" si="84"/>
        <v>42497.5</v>
      </c>
      <c r="AR993" s="355"/>
      <c r="AS993" s="355"/>
      <c r="AT993" s="48" t="s">
        <v>108</v>
      </c>
      <c r="AU993" s="78">
        <v>39089249</v>
      </c>
      <c r="AV993" s="65">
        <f>IFERROR(AU993/AR992,"-")</f>
        <v>2.0847219880487083E-2</v>
      </c>
      <c r="AW993" s="81">
        <v>876</v>
      </c>
      <c r="AX993" s="65">
        <f>IFERROR(AW993/AS992,"-")</f>
        <v>0.24524076147816348</v>
      </c>
      <c r="AY993" s="284">
        <f t="shared" si="85"/>
        <v>44622.430365296801</v>
      </c>
      <c r="AZ993" s="355"/>
      <c r="BA993" s="355"/>
      <c r="BB993" s="48" t="s">
        <v>108</v>
      </c>
      <c r="BC993" s="78">
        <v>2983293</v>
      </c>
      <c r="BD993" s="65">
        <f>IFERROR(BC993/AZ992,"-")</f>
        <v>8.3739599857215966E-3</v>
      </c>
      <c r="BE993" s="78">
        <v>100</v>
      </c>
      <c r="BF993" s="65">
        <f>IFERROR(BE993/BA992,"-")</f>
        <v>0.29239766081871343</v>
      </c>
      <c r="BG993" s="81">
        <f t="shared" si="86"/>
        <v>29832.93</v>
      </c>
      <c r="BH993" s="355"/>
      <c r="BI993" s="355"/>
      <c r="BJ993" s="48" t="s">
        <v>108</v>
      </c>
      <c r="BK993" s="78">
        <v>26675721</v>
      </c>
      <c r="BL993" s="65">
        <f>IFERROR(BK993/BH992,"-")</f>
        <v>1.7632662817590707E-2</v>
      </c>
      <c r="BM993" s="78">
        <v>710</v>
      </c>
      <c r="BN993" s="65">
        <f>IFERROR(BM993/BI992,"-")</f>
        <v>0.18635170603674542</v>
      </c>
      <c r="BO993" s="192">
        <f t="shared" si="87"/>
        <v>37571.438028169017</v>
      </c>
      <c r="BP993" s="286"/>
    </row>
    <row r="994" spans="2:68" s="10" customFormat="1" ht="13.15" customHeight="1">
      <c r="B994" s="379"/>
      <c r="C994" s="374"/>
      <c r="D994" s="355"/>
      <c r="E994" s="355"/>
      <c r="F994" s="49" t="s">
        <v>109</v>
      </c>
      <c r="G994" s="78">
        <v>23827114</v>
      </c>
      <c r="H994" s="65">
        <f>IFERROR(G994/D992,"-")</f>
        <v>4.3539591208556751E-2</v>
      </c>
      <c r="I994" s="78">
        <v>273</v>
      </c>
      <c r="J994" s="65">
        <f>IFERROR(I994/E992,"-")</f>
        <v>0.38559322033898308</v>
      </c>
      <c r="K994" s="81">
        <f t="shared" si="80"/>
        <v>87278.805860805864</v>
      </c>
      <c r="L994" s="355"/>
      <c r="M994" s="355"/>
      <c r="N994" s="49" t="s">
        <v>109</v>
      </c>
      <c r="O994" s="78">
        <v>117398752</v>
      </c>
      <c r="P994" s="65">
        <f>IFERROR(O994/L992,"-")</f>
        <v>3.1639929164506635E-2</v>
      </c>
      <c r="Q994" s="78">
        <v>2186</v>
      </c>
      <c r="R994" s="65">
        <f>IFERROR(Q994/M992,"-")</f>
        <v>0.29688985467879941</v>
      </c>
      <c r="S994" s="81">
        <f t="shared" si="81"/>
        <v>53704.827081427262</v>
      </c>
      <c r="T994" s="355"/>
      <c r="U994" s="355"/>
      <c r="V994" s="49" t="s">
        <v>109</v>
      </c>
      <c r="W994" s="78">
        <v>0</v>
      </c>
      <c r="X994" s="65">
        <f>IFERROR(W994/T992,"-")</f>
        <v>0</v>
      </c>
      <c r="Y994" s="78">
        <v>0</v>
      </c>
      <c r="Z994" s="65">
        <f>IFERROR(Y994/U992,"-")</f>
        <v>0</v>
      </c>
      <c r="AA994" s="192" t="str">
        <f t="shared" si="82"/>
        <v>-</v>
      </c>
      <c r="AB994" s="355"/>
      <c r="AC994" s="355"/>
      <c r="AD994" s="49" t="s">
        <v>109</v>
      </c>
      <c r="AE994" s="78">
        <v>0</v>
      </c>
      <c r="AF994" s="65">
        <f>IFERROR(AE994/AB992,"-")</f>
        <v>0</v>
      </c>
      <c r="AG994" s="78">
        <v>0</v>
      </c>
      <c r="AH994" s="65">
        <f>IFERROR(AG994/AC992,"-")</f>
        <v>0</v>
      </c>
      <c r="AI994" s="81" t="str">
        <f t="shared" si="83"/>
        <v>-</v>
      </c>
      <c r="AJ994" s="355"/>
      <c r="AK994" s="355"/>
      <c r="AL994" s="49" t="s">
        <v>109</v>
      </c>
      <c r="AM994" s="78">
        <v>54211311</v>
      </c>
      <c r="AN994" s="65">
        <f>IFERROR(AM994/AJ992,"-")</f>
        <v>3.6273234549226999E-2</v>
      </c>
      <c r="AO994" s="78">
        <v>952</v>
      </c>
      <c r="AP994" s="65">
        <f>IFERROR(AO994/AK992,"-")</f>
        <v>0.3776279254264181</v>
      </c>
      <c r="AQ994" s="81">
        <f t="shared" si="84"/>
        <v>56944.654411764706</v>
      </c>
      <c r="AR994" s="355"/>
      <c r="AS994" s="355"/>
      <c r="AT994" s="49" t="s">
        <v>109</v>
      </c>
      <c r="AU994" s="78">
        <v>63187441</v>
      </c>
      <c r="AV994" s="65">
        <f>IFERROR(AU994/AR992,"-")</f>
        <v>3.3699354935478668E-2</v>
      </c>
      <c r="AW994" s="81">
        <v>1234</v>
      </c>
      <c r="AX994" s="65">
        <f>IFERROR(AW994/AS992,"-")</f>
        <v>0.34546472564389696</v>
      </c>
      <c r="AY994" s="284">
        <f t="shared" si="85"/>
        <v>51205.381685575361</v>
      </c>
      <c r="AZ994" s="355"/>
      <c r="BA994" s="355"/>
      <c r="BB994" s="49" t="s">
        <v>109</v>
      </c>
      <c r="BC994" s="78">
        <v>4675190</v>
      </c>
      <c r="BD994" s="65">
        <f>IFERROR(BC994/AZ992,"-")</f>
        <v>1.3123033502121901E-2</v>
      </c>
      <c r="BE994" s="78">
        <v>108</v>
      </c>
      <c r="BF994" s="65">
        <f>IFERROR(BE994/BA992,"-")</f>
        <v>0.31578947368421051</v>
      </c>
      <c r="BG994" s="81">
        <f t="shared" si="86"/>
        <v>43288.796296296299</v>
      </c>
      <c r="BH994" s="355"/>
      <c r="BI994" s="355"/>
      <c r="BJ994" s="49" t="s">
        <v>109</v>
      </c>
      <c r="BK994" s="78">
        <v>32832077</v>
      </c>
      <c r="BL994" s="65">
        <f>IFERROR(BK994/BH992,"-")</f>
        <v>2.1702016726827179E-2</v>
      </c>
      <c r="BM994" s="78">
        <v>797</v>
      </c>
      <c r="BN994" s="65">
        <f>IFERROR(BM994/BI992,"-")</f>
        <v>0.20918635170603675</v>
      </c>
      <c r="BO994" s="192">
        <f t="shared" si="87"/>
        <v>41194.575909661231</v>
      </c>
      <c r="BP994" s="286"/>
    </row>
    <row r="995" spans="2:68" s="10" customFormat="1" ht="13.15" customHeight="1">
      <c r="B995" s="379"/>
      <c r="C995" s="374"/>
      <c r="D995" s="355"/>
      <c r="E995" s="355"/>
      <c r="F995" s="49" t="s">
        <v>110</v>
      </c>
      <c r="G995" s="78">
        <v>778158</v>
      </c>
      <c r="H995" s="65">
        <f>IFERROR(G995/D992,"-")</f>
        <v>1.4219381002528507E-3</v>
      </c>
      <c r="I995" s="78">
        <v>41</v>
      </c>
      <c r="J995" s="65">
        <f>IFERROR(I995/E992,"-")</f>
        <v>5.7909604519774012E-2</v>
      </c>
      <c r="K995" s="81">
        <f t="shared" si="80"/>
        <v>18979.463414634145</v>
      </c>
      <c r="L995" s="355"/>
      <c r="M995" s="355"/>
      <c r="N995" s="49" t="s">
        <v>110</v>
      </c>
      <c r="O995" s="78">
        <v>12823000</v>
      </c>
      <c r="P995" s="65">
        <f>IFERROR(O995/L992,"-")</f>
        <v>3.4559039577905276E-3</v>
      </c>
      <c r="Q995" s="78">
        <v>302</v>
      </c>
      <c r="R995" s="65">
        <f>IFERROR(Q995/M992,"-")</f>
        <v>4.1015890262121421E-2</v>
      </c>
      <c r="S995" s="81">
        <f t="shared" si="81"/>
        <v>42460.264900662252</v>
      </c>
      <c r="T995" s="355"/>
      <c r="U995" s="355"/>
      <c r="V995" s="49" t="s">
        <v>110</v>
      </c>
      <c r="W995" s="78">
        <v>0</v>
      </c>
      <c r="X995" s="65">
        <f>IFERROR(W995/T992,"-")</f>
        <v>0</v>
      </c>
      <c r="Y995" s="78">
        <v>0</v>
      </c>
      <c r="Z995" s="65">
        <f>IFERROR(Y995/U992,"-")</f>
        <v>0</v>
      </c>
      <c r="AA995" s="192" t="str">
        <f t="shared" si="82"/>
        <v>-</v>
      </c>
      <c r="AB995" s="355"/>
      <c r="AC995" s="355"/>
      <c r="AD995" s="49" t="s">
        <v>110</v>
      </c>
      <c r="AE995" s="78">
        <v>0</v>
      </c>
      <c r="AF995" s="65">
        <f>IFERROR(AE995/AB992,"-")</f>
        <v>0</v>
      </c>
      <c r="AG995" s="78">
        <v>0</v>
      </c>
      <c r="AH995" s="65">
        <f>IFERROR(AG995/AC992,"-")</f>
        <v>0</v>
      </c>
      <c r="AI995" s="81" t="str">
        <f t="shared" si="83"/>
        <v>-</v>
      </c>
      <c r="AJ995" s="355"/>
      <c r="AK995" s="355"/>
      <c r="AL995" s="49" t="s">
        <v>110</v>
      </c>
      <c r="AM995" s="78">
        <v>4228833</v>
      </c>
      <c r="AN995" s="65">
        <f>IFERROR(AM995/AJ992,"-")</f>
        <v>2.8295469791998072E-3</v>
      </c>
      <c r="AO995" s="78">
        <v>147</v>
      </c>
      <c r="AP995" s="65">
        <f>IFERROR(AO995/AK992,"-")</f>
        <v>5.8310194367314556E-2</v>
      </c>
      <c r="AQ995" s="81">
        <f t="shared" si="84"/>
        <v>28767.571428571428</v>
      </c>
      <c r="AR995" s="355"/>
      <c r="AS995" s="355"/>
      <c r="AT995" s="49" t="s">
        <v>110</v>
      </c>
      <c r="AU995" s="78">
        <v>8594167</v>
      </c>
      <c r="AV995" s="65">
        <f>IFERROR(AU995/AR992,"-")</f>
        <v>4.5834722774701049E-3</v>
      </c>
      <c r="AW995" s="81">
        <v>155</v>
      </c>
      <c r="AX995" s="65">
        <f>IFERROR(AW995/AS992,"-")</f>
        <v>4.3393057110862263E-2</v>
      </c>
      <c r="AY995" s="284">
        <f t="shared" si="85"/>
        <v>55446.238709677418</v>
      </c>
      <c r="AZ995" s="355"/>
      <c r="BA995" s="355"/>
      <c r="BB995" s="49" t="s">
        <v>110</v>
      </c>
      <c r="BC995" s="78">
        <v>2695680</v>
      </c>
      <c r="BD995" s="65">
        <f>IFERROR(BC995/AZ992,"-")</f>
        <v>7.5666441259071753E-3</v>
      </c>
      <c r="BE995" s="78">
        <v>22</v>
      </c>
      <c r="BF995" s="65">
        <f>IFERROR(BE995/BA992,"-")</f>
        <v>6.4327485380116955E-2</v>
      </c>
      <c r="BG995" s="81">
        <f t="shared" si="86"/>
        <v>122530.90909090909</v>
      </c>
      <c r="BH995" s="355"/>
      <c r="BI995" s="355"/>
      <c r="BJ995" s="49" t="s">
        <v>110</v>
      </c>
      <c r="BK995" s="78">
        <v>2588914</v>
      </c>
      <c r="BL995" s="65">
        <f>IFERROR(BK995/BH992,"-")</f>
        <v>1.7112732445259877E-3</v>
      </c>
      <c r="BM995" s="78">
        <v>110</v>
      </c>
      <c r="BN995" s="65">
        <f>IFERROR(BM995/BI992,"-")</f>
        <v>2.8871391076115485E-2</v>
      </c>
      <c r="BO995" s="192">
        <f t="shared" si="87"/>
        <v>23535.581818181818</v>
      </c>
      <c r="BP995" s="286"/>
    </row>
    <row r="996" spans="2:68" s="10" customFormat="1" ht="13.15" customHeight="1">
      <c r="B996" s="379"/>
      <c r="C996" s="374"/>
      <c r="D996" s="355"/>
      <c r="E996" s="355"/>
      <c r="F996" s="49" t="s">
        <v>111</v>
      </c>
      <c r="G996" s="78">
        <v>17422526</v>
      </c>
      <c r="H996" s="65">
        <f>IFERROR(G996/D992,"-")</f>
        <v>3.1836405359895931E-2</v>
      </c>
      <c r="I996" s="78">
        <v>300</v>
      </c>
      <c r="J996" s="65">
        <f>IFERROR(I996/E992,"-")</f>
        <v>0.42372881355932202</v>
      </c>
      <c r="K996" s="81">
        <f t="shared" si="80"/>
        <v>58075.08666666667</v>
      </c>
      <c r="L996" s="355"/>
      <c r="M996" s="355"/>
      <c r="N996" s="49" t="s">
        <v>111</v>
      </c>
      <c r="O996" s="78">
        <v>111711958</v>
      </c>
      <c r="P996" s="65">
        <f>IFERROR(O996/L992,"-")</f>
        <v>3.0107291412674816E-2</v>
      </c>
      <c r="Q996" s="78">
        <v>2572</v>
      </c>
      <c r="R996" s="65">
        <f>IFERROR(Q996/M992,"-")</f>
        <v>0.34931413825886187</v>
      </c>
      <c r="S996" s="81">
        <f t="shared" si="81"/>
        <v>43433.887247278384</v>
      </c>
      <c r="T996" s="355"/>
      <c r="U996" s="355"/>
      <c r="V996" s="49" t="s">
        <v>111</v>
      </c>
      <c r="W996" s="78">
        <v>0</v>
      </c>
      <c r="X996" s="65">
        <f>IFERROR(W996/T992,"-")</f>
        <v>0</v>
      </c>
      <c r="Y996" s="78">
        <v>0</v>
      </c>
      <c r="Z996" s="65">
        <f>IFERROR(Y996/U992,"-")</f>
        <v>0</v>
      </c>
      <c r="AA996" s="192" t="str">
        <f t="shared" si="82"/>
        <v>-</v>
      </c>
      <c r="AB996" s="355"/>
      <c r="AC996" s="355"/>
      <c r="AD996" s="49" t="s">
        <v>111</v>
      </c>
      <c r="AE996" s="78">
        <v>0</v>
      </c>
      <c r="AF996" s="65">
        <f>IFERROR(AE996/AB992,"-")</f>
        <v>0</v>
      </c>
      <c r="AG996" s="78">
        <v>0</v>
      </c>
      <c r="AH996" s="65">
        <f>IFERROR(AG996/AC992,"-")</f>
        <v>0</v>
      </c>
      <c r="AI996" s="81" t="str">
        <f t="shared" si="83"/>
        <v>-</v>
      </c>
      <c r="AJ996" s="355"/>
      <c r="AK996" s="355"/>
      <c r="AL996" s="49" t="s">
        <v>111</v>
      </c>
      <c r="AM996" s="78">
        <v>55024577</v>
      </c>
      <c r="AN996" s="65">
        <f>IFERROR(AM996/AJ992,"-")</f>
        <v>3.6817397526007101E-2</v>
      </c>
      <c r="AO996" s="78">
        <v>1146</v>
      </c>
      <c r="AP996" s="65">
        <f>IFERROR(AO996/AK992,"-")</f>
        <v>0.45458151527171758</v>
      </c>
      <c r="AQ996" s="81">
        <f t="shared" si="84"/>
        <v>48014.465095986037</v>
      </c>
      <c r="AR996" s="355"/>
      <c r="AS996" s="355"/>
      <c r="AT996" s="49" t="s">
        <v>111</v>
      </c>
      <c r="AU996" s="78">
        <v>56687381</v>
      </c>
      <c r="AV996" s="65">
        <f>IFERROR(AU996/AR992,"-")</f>
        <v>3.0232719389312025E-2</v>
      </c>
      <c r="AW996" s="81">
        <v>1426</v>
      </c>
      <c r="AX996" s="65">
        <f>IFERROR(AW996/AS992,"-")</f>
        <v>0.39921612541993279</v>
      </c>
      <c r="AY996" s="284">
        <f t="shared" si="85"/>
        <v>39752.721598877979</v>
      </c>
      <c r="AZ996" s="355"/>
      <c r="BA996" s="355"/>
      <c r="BB996" s="49" t="s">
        <v>111</v>
      </c>
      <c r="BC996" s="78">
        <v>7161630</v>
      </c>
      <c r="BD996" s="65">
        <f>IFERROR(BC996/AZ992,"-")</f>
        <v>2.0102351010290762E-2</v>
      </c>
      <c r="BE996" s="78">
        <v>119</v>
      </c>
      <c r="BF996" s="65">
        <f>IFERROR(BE996/BA992,"-")</f>
        <v>0.34795321637426901</v>
      </c>
      <c r="BG996" s="81">
        <f t="shared" si="86"/>
        <v>60181.76470588235</v>
      </c>
      <c r="BH996" s="355"/>
      <c r="BI996" s="355"/>
      <c r="BJ996" s="49" t="s">
        <v>111</v>
      </c>
      <c r="BK996" s="78">
        <v>41562778</v>
      </c>
      <c r="BL996" s="65">
        <f>IFERROR(BK996/BH992,"-")</f>
        <v>2.7473013765452751E-2</v>
      </c>
      <c r="BM996" s="78">
        <v>979</v>
      </c>
      <c r="BN996" s="65">
        <f>IFERROR(BM996/BI992,"-")</f>
        <v>0.25695538057742784</v>
      </c>
      <c r="BO996" s="192">
        <f t="shared" si="87"/>
        <v>42454.318692543413</v>
      </c>
      <c r="BP996" s="286"/>
    </row>
    <row r="997" spans="2:68" s="10" customFormat="1" ht="13.15" customHeight="1">
      <c r="B997" s="379"/>
      <c r="C997" s="374"/>
      <c r="D997" s="355"/>
      <c r="E997" s="355"/>
      <c r="F997" s="49" t="s">
        <v>112</v>
      </c>
      <c r="G997" s="78">
        <v>21322941</v>
      </c>
      <c r="H997" s="65">
        <f>IFERROR(G997/D992,"-")</f>
        <v>3.8963683747187103E-2</v>
      </c>
      <c r="I997" s="78">
        <v>321</v>
      </c>
      <c r="J997" s="65">
        <f>IFERROR(I997/E992,"-")</f>
        <v>0.45338983050847459</v>
      </c>
      <c r="K997" s="81">
        <f t="shared" ref="K997:K1060" si="88">IFERROR(G997/I997,"-")</f>
        <v>66426.607476635516</v>
      </c>
      <c r="L997" s="355"/>
      <c r="M997" s="355"/>
      <c r="N997" s="49" t="s">
        <v>112</v>
      </c>
      <c r="O997" s="78">
        <v>177434804</v>
      </c>
      <c r="P997" s="65">
        <f>IFERROR(O997/L992,"-")</f>
        <v>4.7820138921733334E-2</v>
      </c>
      <c r="Q997" s="78">
        <v>2723</v>
      </c>
      <c r="R997" s="65">
        <f>IFERROR(Q997/M992,"-")</f>
        <v>0.36982208338992256</v>
      </c>
      <c r="S997" s="81">
        <f t="shared" ref="S997:S1060" si="89">IFERROR(O997/Q997,"-")</f>
        <v>65161.514506059495</v>
      </c>
      <c r="T997" s="355"/>
      <c r="U997" s="355"/>
      <c r="V997" s="49" t="s">
        <v>112</v>
      </c>
      <c r="W997" s="78">
        <v>0</v>
      </c>
      <c r="X997" s="65">
        <f>IFERROR(W997/T992,"-")</f>
        <v>0</v>
      </c>
      <c r="Y997" s="78">
        <v>0</v>
      </c>
      <c r="Z997" s="65">
        <f>IFERROR(Y997/U992,"-")</f>
        <v>0</v>
      </c>
      <c r="AA997" s="192" t="str">
        <f t="shared" ref="AA997:AA1060" si="90">IFERROR(W997/Y997,"-")</f>
        <v>-</v>
      </c>
      <c r="AB997" s="355"/>
      <c r="AC997" s="355"/>
      <c r="AD997" s="49" t="s">
        <v>112</v>
      </c>
      <c r="AE997" s="78">
        <v>0</v>
      </c>
      <c r="AF997" s="65">
        <f>IFERROR(AE997/AB992,"-")</f>
        <v>0</v>
      </c>
      <c r="AG997" s="78">
        <v>0</v>
      </c>
      <c r="AH997" s="65">
        <f>IFERROR(AG997/AC992,"-")</f>
        <v>0</v>
      </c>
      <c r="AI997" s="81" t="str">
        <f t="shared" ref="AI997:AI1060" si="91">IFERROR(AE997/AG997,"-")</f>
        <v>-</v>
      </c>
      <c r="AJ997" s="355"/>
      <c r="AK997" s="355"/>
      <c r="AL997" s="49" t="s">
        <v>112</v>
      </c>
      <c r="AM997" s="78">
        <v>80377515</v>
      </c>
      <c r="AN997" s="65">
        <f>IFERROR(AM997/AJ992,"-")</f>
        <v>5.3781257090038122E-2</v>
      </c>
      <c r="AO997" s="78">
        <v>1188</v>
      </c>
      <c r="AP997" s="65">
        <f>IFERROR(AO997/AK992,"-")</f>
        <v>0.47124157080523604</v>
      </c>
      <c r="AQ997" s="81">
        <f t="shared" ref="AQ997:AQ1060" si="92">IFERROR(AM997/AO997,"-")</f>
        <v>67657.840909090912</v>
      </c>
      <c r="AR997" s="355"/>
      <c r="AS997" s="355"/>
      <c r="AT997" s="49" t="s">
        <v>112</v>
      </c>
      <c r="AU997" s="78">
        <v>97057289</v>
      </c>
      <c r="AV997" s="65">
        <f>IFERROR(AU997/AR992,"-")</f>
        <v>5.1762944966964708E-2</v>
      </c>
      <c r="AW997" s="81">
        <v>1535</v>
      </c>
      <c r="AX997" s="65">
        <f>IFERROR(AW997/AS992,"-")</f>
        <v>0.42973124300111981</v>
      </c>
      <c r="AY997" s="284">
        <f t="shared" ref="AY997:AY1060" si="93">IFERROR(AU997/AW997,"-")</f>
        <v>63229.504234527689</v>
      </c>
      <c r="AZ997" s="355"/>
      <c r="BA997" s="355"/>
      <c r="BB997" s="49" t="s">
        <v>112</v>
      </c>
      <c r="BC997" s="78">
        <v>14415655</v>
      </c>
      <c r="BD997" s="65">
        <f>IFERROR(BC997/AZ992,"-")</f>
        <v>4.0464050342345681E-2</v>
      </c>
      <c r="BE997" s="78">
        <v>162</v>
      </c>
      <c r="BF997" s="65">
        <f>IFERROR(BE997/BA992,"-")</f>
        <v>0.47368421052631576</v>
      </c>
      <c r="BG997" s="81">
        <f t="shared" ref="BG997:BG1060" si="94">IFERROR(BC997/BE997,"-")</f>
        <v>88985.524691358019</v>
      </c>
      <c r="BH997" s="355"/>
      <c r="BI997" s="355"/>
      <c r="BJ997" s="49" t="s">
        <v>112</v>
      </c>
      <c r="BK997" s="78">
        <v>65531358</v>
      </c>
      <c r="BL997" s="65">
        <f>IFERROR(BK997/BH992,"-")</f>
        <v>4.3316255241716818E-2</v>
      </c>
      <c r="BM997" s="78">
        <v>1080</v>
      </c>
      <c r="BN997" s="65">
        <f>IFERROR(BM997/BI992,"-")</f>
        <v>0.28346456692913385</v>
      </c>
      <c r="BO997" s="192">
        <f t="shared" ref="BO997:BO1060" si="95">IFERROR(BK997/BM997,"-")</f>
        <v>60677.183333333334</v>
      </c>
      <c r="BP997" s="286"/>
    </row>
    <row r="998" spans="2:68" s="10" customFormat="1" ht="13.15" customHeight="1">
      <c r="B998" s="379"/>
      <c r="C998" s="374"/>
      <c r="D998" s="355"/>
      <c r="E998" s="355"/>
      <c r="F998" s="49" t="s">
        <v>113</v>
      </c>
      <c r="G998" s="78">
        <v>19348318</v>
      </c>
      <c r="H998" s="65">
        <f>IFERROR(G998/D992,"-")</f>
        <v>3.5355429797043834E-2</v>
      </c>
      <c r="I998" s="78">
        <v>134</v>
      </c>
      <c r="J998" s="65">
        <f>IFERROR(I998/E992,"-")</f>
        <v>0.18926553672316385</v>
      </c>
      <c r="K998" s="81">
        <f t="shared" si="88"/>
        <v>144390.43283582089</v>
      </c>
      <c r="L998" s="355"/>
      <c r="M998" s="355"/>
      <c r="N998" s="49" t="s">
        <v>113</v>
      </c>
      <c r="O998" s="78">
        <v>76771918</v>
      </c>
      <c r="P998" s="65">
        <f>IFERROR(O998/L992,"-")</f>
        <v>2.0690663281866164E-2</v>
      </c>
      <c r="Q998" s="78">
        <v>759</v>
      </c>
      <c r="R998" s="65">
        <f>IFERROR(Q998/M992,"-")</f>
        <v>0.1030829824799674</v>
      </c>
      <c r="S998" s="81">
        <f t="shared" si="89"/>
        <v>101148.7720685112</v>
      </c>
      <c r="T998" s="355"/>
      <c r="U998" s="355"/>
      <c r="V998" s="49" t="s">
        <v>113</v>
      </c>
      <c r="W998" s="78">
        <v>2413508</v>
      </c>
      <c r="X998" s="65">
        <f>IFERROR(W998/T992,"-")</f>
        <v>2.058359654408231E-2</v>
      </c>
      <c r="Y998" s="78">
        <v>9</v>
      </c>
      <c r="Z998" s="65">
        <f>IFERROR(Y998/U992,"-")</f>
        <v>2.1176470588235293E-2</v>
      </c>
      <c r="AA998" s="192">
        <f t="shared" si="90"/>
        <v>268167.55555555556</v>
      </c>
      <c r="AB998" s="355"/>
      <c r="AC998" s="355"/>
      <c r="AD998" s="49" t="s">
        <v>113</v>
      </c>
      <c r="AE998" s="78">
        <v>1861358</v>
      </c>
      <c r="AF998" s="65">
        <f>IFERROR(AE998/AB992,"-")</f>
        <v>9.216775742229873E-3</v>
      </c>
      <c r="AG998" s="78">
        <v>10</v>
      </c>
      <c r="AH998" s="65">
        <f>IFERROR(AG998/AC992,"-")</f>
        <v>1.2437810945273632E-2</v>
      </c>
      <c r="AI998" s="81">
        <f t="shared" si="91"/>
        <v>186135.8</v>
      </c>
      <c r="AJ998" s="355"/>
      <c r="AK998" s="355"/>
      <c r="AL998" s="49" t="s">
        <v>113</v>
      </c>
      <c r="AM998" s="78">
        <v>26152354</v>
      </c>
      <c r="AN998" s="65">
        <f>IFERROR(AM998/AJ992,"-")</f>
        <v>1.7498755391774513E-2</v>
      </c>
      <c r="AO998" s="78">
        <v>347</v>
      </c>
      <c r="AP998" s="65">
        <f>IFERROR(AO998/AK992,"-")</f>
        <v>0.13764379214597383</v>
      </c>
      <c r="AQ998" s="81">
        <f t="shared" si="92"/>
        <v>75367.014409221898</v>
      </c>
      <c r="AR998" s="355"/>
      <c r="AS998" s="355"/>
      <c r="AT998" s="49" t="s">
        <v>113</v>
      </c>
      <c r="AU998" s="78">
        <v>41887550</v>
      </c>
      <c r="AV998" s="65">
        <f>IFERROR(AU998/AR992,"-")</f>
        <v>2.2339619906867402E-2</v>
      </c>
      <c r="AW998" s="81">
        <v>389</v>
      </c>
      <c r="AX998" s="65">
        <f>IFERROR(AW998/AS992,"-")</f>
        <v>0.10890257558790593</v>
      </c>
      <c r="AY998" s="284">
        <f t="shared" si="93"/>
        <v>107680.07712082262</v>
      </c>
      <c r="AZ998" s="355"/>
      <c r="BA998" s="355"/>
      <c r="BB998" s="49" t="s">
        <v>113</v>
      </c>
      <c r="BC998" s="78">
        <v>30175837</v>
      </c>
      <c r="BD998" s="65">
        <f>IFERROR(BC998/AZ992,"-")</f>
        <v>8.4702123315965688E-2</v>
      </c>
      <c r="BE998" s="78">
        <v>80</v>
      </c>
      <c r="BF998" s="65">
        <f>IFERROR(BE998/BA992,"-")</f>
        <v>0.23391812865497075</v>
      </c>
      <c r="BG998" s="81">
        <f t="shared" si="94"/>
        <v>377197.96250000002</v>
      </c>
      <c r="BH998" s="355"/>
      <c r="BI998" s="355"/>
      <c r="BJ998" s="49" t="s">
        <v>113</v>
      </c>
      <c r="BK998" s="78">
        <v>21655322</v>
      </c>
      <c r="BL998" s="65">
        <f>IFERROR(BK998/BH992,"-")</f>
        <v>1.4314176963852412E-2</v>
      </c>
      <c r="BM998" s="78">
        <v>218</v>
      </c>
      <c r="BN998" s="65">
        <f>IFERROR(BM998/BI992,"-")</f>
        <v>5.7217847769028871E-2</v>
      </c>
      <c r="BO998" s="192">
        <f t="shared" si="95"/>
        <v>99336.339449541279</v>
      </c>
      <c r="BP998" s="286"/>
    </row>
    <row r="999" spans="2:68" s="10" customFormat="1" ht="13.15" customHeight="1">
      <c r="B999" s="379"/>
      <c r="C999" s="374"/>
      <c r="D999" s="355"/>
      <c r="E999" s="355"/>
      <c r="F999" s="49" t="s">
        <v>123</v>
      </c>
      <c r="G999" s="78">
        <v>0</v>
      </c>
      <c r="H999" s="65">
        <f>IFERROR(G999/D992,"-")</f>
        <v>0</v>
      </c>
      <c r="I999" s="78">
        <v>0</v>
      </c>
      <c r="J999" s="65">
        <f>IFERROR(I999/E992,"-")</f>
        <v>0</v>
      </c>
      <c r="K999" s="81" t="str">
        <f t="shared" si="88"/>
        <v>-</v>
      </c>
      <c r="L999" s="355"/>
      <c r="M999" s="355"/>
      <c r="N999" s="49" t="s">
        <v>123</v>
      </c>
      <c r="O999" s="78">
        <v>0</v>
      </c>
      <c r="P999" s="65">
        <f>IFERROR(O999/L992,"-")</f>
        <v>0</v>
      </c>
      <c r="Q999" s="78">
        <v>0</v>
      </c>
      <c r="R999" s="65">
        <f>IFERROR(Q999/M992,"-")</f>
        <v>0</v>
      </c>
      <c r="S999" s="81" t="str">
        <f t="shared" si="89"/>
        <v>-</v>
      </c>
      <c r="T999" s="355"/>
      <c r="U999" s="355"/>
      <c r="V999" s="49" t="s">
        <v>123</v>
      </c>
      <c r="W999" s="78">
        <v>0</v>
      </c>
      <c r="X999" s="65">
        <f>IFERROR(W999/T992,"-")</f>
        <v>0</v>
      </c>
      <c r="Y999" s="78">
        <v>0</v>
      </c>
      <c r="Z999" s="65">
        <f>IFERROR(Y999/U992,"-")</f>
        <v>0</v>
      </c>
      <c r="AA999" s="192" t="str">
        <f t="shared" si="90"/>
        <v>-</v>
      </c>
      <c r="AB999" s="355"/>
      <c r="AC999" s="355"/>
      <c r="AD999" s="49" t="s">
        <v>123</v>
      </c>
      <c r="AE999" s="78">
        <v>0</v>
      </c>
      <c r="AF999" s="65">
        <f>IFERROR(AE999/AB992,"-")</f>
        <v>0</v>
      </c>
      <c r="AG999" s="78">
        <v>0</v>
      </c>
      <c r="AH999" s="65">
        <f>IFERROR(AG999/AC992,"-")</f>
        <v>0</v>
      </c>
      <c r="AI999" s="81" t="str">
        <f t="shared" si="91"/>
        <v>-</v>
      </c>
      <c r="AJ999" s="355"/>
      <c r="AK999" s="355"/>
      <c r="AL999" s="49" t="s">
        <v>123</v>
      </c>
      <c r="AM999" s="78">
        <v>0</v>
      </c>
      <c r="AN999" s="65">
        <f>IFERROR(AM999/AJ992,"-")</f>
        <v>0</v>
      </c>
      <c r="AO999" s="78">
        <v>0</v>
      </c>
      <c r="AP999" s="65">
        <f>IFERROR(AO999/AK992,"-")</f>
        <v>0</v>
      </c>
      <c r="AQ999" s="81" t="str">
        <f t="shared" si="92"/>
        <v>-</v>
      </c>
      <c r="AR999" s="355"/>
      <c r="AS999" s="355"/>
      <c r="AT999" s="49" t="s">
        <v>123</v>
      </c>
      <c r="AU999" s="78">
        <v>0</v>
      </c>
      <c r="AV999" s="65">
        <f>IFERROR(AU999/AR992,"-")</f>
        <v>0</v>
      </c>
      <c r="AW999" s="81">
        <v>0</v>
      </c>
      <c r="AX999" s="65">
        <f>IFERROR(AW999/AS992,"-")</f>
        <v>0</v>
      </c>
      <c r="AY999" s="284" t="str">
        <f t="shared" si="93"/>
        <v>-</v>
      </c>
      <c r="AZ999" s="355"/>
      <c r="BA999" s="355"/>
      <c r="BB999" s="49" t="s">
        <v>123</v>
      </c>
      <c r="BC999" s="78">
        <v>0</v>
      </c>
      <c r="BD999" s="65">
        <f>IFERROR(BC999/AZ992,"-")</f>
        <v>0</v>
      </c>
      <c r="BE999" s="78">
        <v>0</v>
      </c>
      <c r="BF999" s="65">
        <f>IFERROR(BE999/BA992,"-")</f>
        <v>0</v>
      </c>
      <c r="BG999" s="81" t="str">
        <f t="shared" si="94"/>
        <v>-</v>
      </c>
      <c r="BH999" s="355"/>
      <c r="BI999" s="355"/>
      <c r="BJ999" s="49" t="s">
        <v>123</v>
      </c>
      <c r="BK999" s="78">
        <v>0</v>
      </c>
      <c r="BL999" s="65">
        <f>IFERROR(BK999/BH992,"-")</f>
        <v>0</v>
      </c>
      <c r="BM999" s="78">
        <v>0</v>
      </c>
      <c r="BN999" s="65">
        <f>IFERROR(BM999/BI992,"-")</f>
        <v>0</v>
      </c>
      <c r="BO999" s="192" t="str">
        <f t="shared" si="95"/>
        <v>-</v>
      </c>
      <c r="BP999" s="286"/>
    </row>
    <row r="1000" spans="2:68" s="10" customFormat="1" ht="13.15" customHeight="1">
      <c r="B1000" s="379"/>
      <c r="C1000" s="374"/>
      <c r="D1000" s="355"/>
      <c r="E1000" s="355"/>
      <c r="F1000" s="49" t="s">
        <v>114</v>
      </c>
      <c r="G1000" s="78">
        <v>141119</v>
      </c>
      <c r="H1000" s="65">
        <f>IFERROR(G1000/D992,"-")</f>
        <v>2.5786855981636386E-4</v>
      </c>
      <c r="I1000" s="78">
        <v>6</v>
      </c>
      <c r="J1000" s="65">
        <f>IFERROR(I1000/E992,"-")</f>
        <v>8.4745762711864406E-3</v>
      </c>
      <c r="K1000" s="81">
        <f t="shared" si="88"/>
        <v>23519.833333333332</v>
      </c>
      <c r="L1000" s="355"/>
      <c r="M1000" s="355"/>
      <c r="N1000" s="49" t="s">
        <v>114</v>
      </c>
      <c r="O1000" s="78">
        <v>1121754</v>
      </c>
      <c r="P1000" s="65">
        <f>IFERROR(O1000/L992,"-")</f>
        <v>3.0232192843073814E-4</v>
      </c>
      <c r="Q1000" s="78">
        <v>54</v>
      </c>
      <c r="R1000" s="65">
        <f>IFERROR(Q1000/M992,"-")</f>
        <v>7.3339671329621077E-3</v>
      </c>
      <c r="S1000" s="81">
        <f t="shared" si="89"/>
        <v>20773.222222222223</v>
      </c>
      <c r="T1000" s="355"/>
      <c r="U1000" s="355"/>
      <c r="V1000" s="49" t="s">
        <v>114</v>
      </c>
      <c r="W1000" s="78">
        <v>149644</v>
      </c>
      <c r="X1000" s="65">
        <f>IFERROR(W1000/T992,"-")</f>
        <v>1.276238455079765E-3</v>
      </c>
      <c r="Y1000" s="78">
        <v>4</v>
      </c>
      <c r="Z1000" s="65">
        <f>IFERROR(Y1000/U992,"-")</f>
        <v>9.4117647058823521E-3</v>
      </c>
      <c r="AA1000" s="192">
        <f t="shared" si="90"/>
        <v>37411</v>
      </c>
      <c r="AB1000" s="355"/>
      <c r="AC1000" s="355"/>
      <c r="AD1000" s="49" t="s">
        <v>114</v>
      </c>
      <c r="AE1000" s="78">
        <v>12493</v>
      </c>
      <c r="AF1000" s="65">
        <f>IFERROR(AE1000/AB992,"-")</f>
        <v>6.1860845333180293E-5</v>
      </c>
      <c r="AG1000" s="78">
        <v>1</v>
      </c>
      <c r="AH1000" s="65">
        <f>IFERROR(AG1000/AC992,"-")</f>
        <v>1.2437810945273632E-3</v>
      </c>
      <c r="AI1000" s="81">
        <f t="shared" si="91"/>
        <v>12493</v>
      </c>
      <c r="AJ1000" s="355"/>
      <c r="AK1000" s="355"/>
      <c r="AL1000" s="49" t="s">
        <v>114</v>
      </c>
      <c r="AM1000" s="78">
        <v>411452</v>
      </c>
      <c r="AN1000" s="65">
        <f>IFERROR(AM1000/AJ992,"-")</f>
        <v>2.7530592096820068E-4</v>
      </c>
      <c r="AO1000" s="78">
        <v>23</v>
      </c>
      <c r="AP1000" s="65">
        <f>IFERROR(AO1000/AK992,"-")</f>
        <v>9.1233637445458145E-3</v>
      </c>
      <c r="AQ1000" s="81">
        <f t="shared" si="92"/>
        <v>17889.217391304348</v>
      </c>
      <c r="AR1000" s="355"/>
      <c r="AS1000" s="355"/>
      <c r="AT1000" s="49" t="s">
        <v>114</v>
      </c>
      <c r="AU1000" s="78">
        <v>548165</v>
      </c>
      <c r="AV1000" s="65">
        <f>IFERROR(AU1000/AR992,"-")</f>
        <v>2.9234934356981893E-4</v>
      </c>
      <c r="AW1000" s="81">
        <v>26</v>
      </c>
      <c r="AX1000" s="65">
        <f>IFERROR(AW1000/AS992,"-")</f>
        <v>7.2788353863381863E-3</v>
      </c>
      <c r="AY1000" s="284">
        <f t="shared" si="93"/>
        <v>21083.26923076923</v>
      </c>
      <c r="AZ1000" s="355"/>
      <c r="BA1000" s="355"/>
      <c r="BB1000" s="49" t="s">
        <v>114</v>
      </c>
      <c r="BC1000" s="78">
        <v>78527</v>
      </c>
      <c r="BD1000" s="65">
        <f>IFERROR(BC1000/AZ992,"-")</f>
        <v>2.2042151267031426E-4</v>
      </c>
      <c r="BE1000" s="78">
        <v>4</v>
      </c>
      <c r="BF1000" s="65">
        <f>IFERROR(BE1000/BA992,"-")</f>
        <v>1.1695906432748537E-2</v>
      </c>
      <c r="BG1000" s="81">
        <f t="shared" si="94"/>
        <v>19631.75</v>
      </c>
      <c r="BH1000" s="355"/>
      <c r="BI1000" s="355"/>
      <c r="BJ1000" s="49" t="s">
        <v>114</v>
      </c>
      <c r="BK1000" s="78">
        <v>540706</v>
      </c>
      <c r="BL1000" s="65">
        <f>IFERROR(BK1000/BH992,"-")</f>
        <v>3.5740689376111714E-4</v>
      </c>
      <c r="BM1000" s="78">
        <v>25</v>
      </c>
      <c r="BN1000" s="65">
        <f>IFERROR(BM1000/BI992,"-")</f>
        <v>6.5616797900262466E-3</v>
      </c>
      <c r="BO1000" s="192">
        <f t="shared" si="95"/>
        <v>21628.240000000002</v>
      </c>
      <c r="BP1000" s="286"/>
    </row>
    <row r="1001" spans="2:68" s="10" customFormat="1" ht="13.15" customHeight="1">
      <c r="B1001" s="379"/>
      <c r="C1001" s="374"/>
      <c r="D1001" s="355"/>
      <c r="E1001" s="355"/>
      <c r="F1001" s="49" t="s">
        <v>115</v>
      </c>
      <c r="G1001" s="78">
        <v>427336</v>
      </c>
      <c r="H1001" s="65">
        <f>IFERROR(G1001/D992,"-")</f>
        <v>7.8087655721543981E-4</v>
      </c>
      <c r="I1001" s="78">
        <v>32</v>
      </c>
      <c r="J1001" s="65">
        <f>IFERROR(I1001/E992,"-")</f>
        <v>4.519774011299435E-2</v>
      </c>
      <c r="K1001" s="81">
        <f t="shared" si="88"/>
        <v>13354.25</v>
      </c>
      <c r="L1001" s="355"/>
      <c r="M1001" s="355"/>
      <c r="N1001" s="49" t="s">
        <v>115</v>
      </c>
      <c r="O1001" s="78">
        <v>3268932</v>
      </c>
      <c r="P1001" s="65">
        <f>IFERROR(O1001/L992,"-")</f>
        <v>8.8100405806348784E-4</v>
      </c>
      <c r="Q1001" s="78">
        <v>243</v>
      </c>
      <c r="R1001" s="65">
        <f>IFERROR(Q1001/M992,"-")</f>
        <v>3.3002852098329483E-2</v>
      </c>
      <c r="S1001" s="81">
        <f t="shared" si="89"/>
        <v>13452.395061728395</v>
      </c>
      <c r="T1001" s="355"/>
      <c r="U1001" s="355"/>
      <c r="V1001" s="49" t="s">
        <v>115</v>
      </c>
      <c r="W1001" s="78">
        <v>37211</v>
      </c>
      <c r="X1001" s="65">
        <f>IFERROR(W1001/T992,"-")</f>
        <v>3.1735391430310023E-4</v>
      </c>
      <c r="Y1001" s="78">
        <v>7</v>
      </c>
      <c r="Z1001" s="65">
        <f>IFERROR(Y1001/U992,"-")</f>
        <v>1.6470588235294119E-2</v>
      </c>
      <c r="AA1001" s="192">
        <f t="shared" si="90"/>
        <v>5315.8571428571431</v>
      </c>
      <c r="AB1001" s="355"/>
      <c r="AC1001" s="355"/>
      <c r="AD1001" s="49" t="s">
        <v>115</v>
      </c>
      <c r="AE1001" s="78">
        <v>10830</v>
      </c>
      <c r="AF1001" s="65">
        <f>IFERROR(AE1001/AB992,"-")</f>
        <v>5.3626267106246908E-5</v>
      </c>
      <c r="AG1001" s="78">
        <v>5</v>
      </c>
      <c r="AH1001" s="65">
        <f>IFERROR(AG1001/AC992,"-")</f>
        <v>6.2189054726368162E-3</v>
      </c>
      <c r="AI1001" s="81">
        <f t="shared" si="91"/>
        <v>2166</v>
      </c>
      <c r="AJ1001" s="355"/>
      <c r="AK1001" s="355"/>
      <c r="AL1001" s="49" t="s">
        <v>115</v>
      </c>
      <c r="AM1001" s="78">
        <v>1353896</v>
      </c>
      <c r="AN1001" s="65">
        <f>IFERROR(AM1001/AJ992,"-")</f>
        <v>9.0590296115989971E-4</v>
      </c>
      <c r="AO1001" s="78">
        <v>105</v>
      </c>
      <c r="AP1001" s="65">
        <f>IFERROR(AO1001/AK992,"-")</f>
        <v>4.1650138833796112E-2</v>
      </c>
      <c r="AQ1001" s="81">
        <f t="shared" si="92"/>
        <v>12894.247619047619</v>
      </c>
      <c r="AR1001" s="355"/>
      <c r="AS1001" s="355"/>
      <c r="AT1001" s="49" t="s">
        <v>115</v>
      </c>
      <c r="AU1001" s="78">
        <v>1850852</v>
      </c>
      <c r="AV1001" s="65">
        <f>IFERROR(AU1001/AR992,"-")</f>
        <v>9.8710309349354041E-4</v>
      </c>
      <c r="AW1001" s="81">
        <v>125</v>
      </c>
      <c r="AX1001" s="65">
        <f>IFERROR(AW1001/AS992,"-")</f>
        <v>3.4994400895856662E-2</v>
      </c>
      <c r="AY1001" s="284">
        <f t="shared" si="93"/>
        <v>14806.816000000001</v>
      </c>
      <c r="AZ1001" s="355"/>
      <c r="BA1001" s="355"/>
      <c r="BB1001" s="49" t="s">
        <v>115</v>
      </c>
      <c r="BC1001" s="78">
        <v>323345</v>
      </c>
      <c r="BD1001" s="65">
        <f>IFERROR(BC1001/AZ992,"-")</f>
        <v>9.0761386547789631E-4</v>
      </c>
      <c r="BE1001" s="78">
        <v>23</v>
      </c>
      <c r="BF1001" s="65">
        <f>IFERROR(BE1001/BA992,"-")</f>
        <v>6.725146198830409E-2</v>
      </c>
      <c r="BG1001" s="81">
        <f t="shared" si="94"/>
        <v>14058.478260869566</v>
      </c>
      <c r="BH1001" s="355"/>
      <c r="BI1001" s="355"/>
      <c r="BJ1001" s="49" t="s">
        <v>115</v>
      </c>
      <c r="BK1001" s="78">
        <v>825962</v>
      </c>
      <c r="BL1001" s="65">
        <f>IFERROR(BK1001/BH992,"-")</f>
        <v>5.4596122991925342E-4</v>
      </c>
      <c r="BM1001" s="78">
        <v>87</v>
      </c>
      <c r="BN1001" s="65">
        <f>IFERROR(BM1001/BI992,"-")</f>
        <v>2.2834645669291338E-2</v>
      </c>
      <c r="BO1001" s="192">
        <f t="shared" si="95"/>
        <v>9493.8160919540223</v>
      </c>
      <c r="BP1001" s="286"/>
    </row>
    <row r="1002" spans="2:68" s="10" customFormat="1" ht="13.15" customHeight="1">
      <c r="B1002" s="379"/>
      <c r="C1002" s="374"/>
      <c r="D1002" s="355"/>
      <c r="E1002" s="355"/>
      <c r="F1002" s="49" t="s">
        <v>116</v>
      </c>
      <c r="G1002" s="78">
        <v>7549</v>
      </c>
      <c r="H1002" s="65">
        <f>IFERROR(G1002/D992,"-")</f>
        <v>1.3794384583604834E-5</v>
      </c>
      <c r="I1002" s="78">
        <v>1</v>
      </c>
      <c r="J1002" s="65">
        <f>IFERROR(I1002/E992,"-")</f>
        <v>1.4124293785310734E-3</v>
      </c>
      <c r="K1002" s="81">
        <f t="shared" si="88"/>
        <v>7549</v>
      </c>
      <c r="L1002" s="355"/>
      <c r="M1002" s="355"/>
      <c r="N1002" s="49" t="s">
        <v>116</v>
      </c>
      <c r="O1002" s="78">
        <v>211114</v>
      </c>
      <c r="P1002" s="65">
        <f>IFERROR(O1002/L992,"-")</f>
        <v>5.6896959225219483E-5</v>
      </c>
      <c r="Q1002" s="78">
        <v>20</v>
      </c>
      <c r="R1002" s="65">
        <f>IFERROR(Q1002/M992,"-")</f>
        <v>2.716284123319299E-3</v>
      </c>
      <c r="S1002" s="81">
        <f t="shared" si="89"/>
        <v>10555.7</v>
      </c>
      <c r="T1002" s="355"/>
      <c r="U1002" s="355"/>
      <c r="V1002" s="49" t="s">
        <v>116</v>
      </c>
      <c r="W1002" s="78">
        <v>7920</v>
      </c>
      <c r="X1002" s="65">
        <f>IFERROR(W1002/T992,"-")</f>
        <v>6.7545698886903175E-5</v>
      </c>
      <c r="Y1002" s="78">
        <v>1</v>
      </c>
      <c r="Z1002" s="65">
        <f>IFERROR(Y1002/U992,"-")</f>
        <v>2.352941176470588E-3</v>
      </c>
      <c r="AA1002" s="192">
        <f t="shared" si="90"/>
        <v>7920</v>
      </c>
      <c r="AB1002" s="355"/>
      <c r="AC1002" s="355"/>
      <c r="AD1002" s="49" t="s">
        <v>116</v>
      </c>
      <c r="AE1002" s="78">
        <v>2759</v>
      </c>
      <c r="AF1002" s="65">
        <f>IFERROR(AE1002/AB992,"-")</f>
        <v>1.3661576264647758E-5</v>
      </c>
      <c r="AG1002" s="78">
        <v>1</v>
      </c>
      <c r="AH1002" s="65">
        <f>IFERROR(AG1002/AC992,"-")</f>
        <v>1.2437810945273632E-3</v>
      </c>
      <c r="AI1002" s="81">
        <f t="shared" si="91"/>
        <v>2759</v>
      </c>
      <c r="AJ1002" s="355"/>
      <c r="AK1002" s="355"/>
      <c r="AL1002" s="49" t="s">
        <v>116</v>
      </c>
      <c r="AM1002" s="78">
        <v>56742</v>
      </c>
      <c r="AN1002" s="65">
        <f>IFERROR(AM1002/AJ992,"-")</f>
        <v>3.7966539396035611E-5</v>
      </c>
      <c r="AO1002" s="78">
        <v>9</v>
      </c>
      <c r="AP1002" s="65">
        <f>IFERROR(AO1002/AK992,"-")</f>
        <v>3.5700119000396666E-3</v>
      </c>
      <c r="AQ1002" s="81">
        <f t="shared" si="92"/>
        <v>6304.666666666667</v>
      </c>
      <c r="AR1002" s="355"/>
      <c r="AS1002" s="355"/>
      <c r="AT1002" s="49" t="s">
        <v>116</v>
      </c>
      <c r="AU1002" s="78">
        <v>133981</v>
      </c>
      <c r="AV1002" s="65">
        <f>IFERROR(AU1002/AR992,"-")</f>
        <v>7.145523227646404E-5</v>
      </c>
      <c r="AW1002" s="81">
        <v>8</v>
      </c>
      <c r="AX1002" s="65">
        <f>IFERROR(AW1002/AS992,"-")</f>
        <v>2.2396416573348264E-3</v>
      </c>
      <c r="AY1002" s="284">
        <f t="shared" si="93"/>
        <v>16747.625</v>
      </c>
      <c r="AZ1002" s="355"/>
      <c r="BA1002" s="355"/>
      <c r="BB1002" s="49" t="s">
        <v>116</v>
      </c>
      <c r="BC1002" s="78">
        <v>94989</v>
      </c>
      <c r="BD1002" s="65">
        <f>IFERROR(BC1002/AZ992,"-")</f>
        <v>2.6662955501980821E-4</v>
      </c>
      <c r="BE1002" s="78">
        <v>7</v>
      </c>
      <c r="BF1002" s="65">
        <f>IFERROR(BE1002/BA992,"-")</f>
        <v>2.046783625730994E-2</v>
      </c>
      <c r="BG1002" s="81">
        <f t="shared" si="94"/>
        <v>13569.857142857143</v>
      </c>
      <c r="BH1002" s="355"/>
      <c r="BI1002" s="355"/>
      <c r="BJ1002" s="49" t="s">
        <v>116</v>
      </c>
      <c r="BK1002" s="78">
        <v>269450</v>
      </c>
      <c r="BL1002" s="65">
        <f>IFERROR(BK1002/BH992,"-")</f>
        <v>1.7810656350018865E-4</v>
      </c>
      <c r="BM1002" s="78">
        <v>9</v>
      </c>
      <c r="BN1002" s="65">
        <f>IFERROR(BM1002/BI992,"-")</f>
        <v>2.3622047244094488E-3</v>
      </c>
      <c r="BO1002" s="192">
        <f t="shared" si="95"/>
        <v>29938.888888888891</v>
      </c>
      <c r="BP1002" s="286"/>
    </row>
    <row r="1003" spans="2:68" s="10" customFormat="1" ht="13.15" customHeight="1">
      <c r="B1003" s="379"/>
      <c r="C1003" s="374"/>
      <c r="D1003" s="355"/>
      <c r="E1003" s="355"/>
      <c r="F1003" s="49" t="s">
        <v>117</v>
      </c>
      <c r="G1003" s="78">
        <v>8123389</v>
      </c>
      <c r="H1003" s="65">
        <f>IFERROR(G1003/D992,"-")</f>
        <v>1.4843972974993389E-2</v>
      </c>
      <c r="I1003" s="78">
        <v>6</v>
      </c>
      <c r="J1003" s="65">
        <f>IFERROR(I1003/E992,"-")</f>
        <v>8.4745762711864406E-3</v>
      </c>
      <c r="K1003" s="81">
        <f t="shared" si="88"/>
        <v>1353898.1666666667</v>
      </c>
      <c r="L1003" s="355"/>
      <c r="M1003" s="355"/>
      <c r="N1003" s="49" t="s">
        <v>117</v>
      </c>
      <c r="O1003" s="78">
        <v>4897526</v>
      </c>
      <c r="P1003" s="65">
        <f>IFERROR(O1003/L992,"-")</f>
        <v>1.3199235348032451E-3</v>
      </c>
      <c r="Q1003" s="78">
        <v>23</v>
      </c>
      <c r="R1003" s="65">
        <f>IFERROR(Q1003/M992,"-")</f>
        <v>3.1237267418171939E-3</v>
      </c>
      <c r="S1003" s="81">
        <f t="shared" si="89"/>
        <v>212935.91304347827</v>
      </c>
      <c r="T1003" s="355"/>
      <c r="U1003" s="355"/>
      <c r="V1003" s="49" t="s">
        <v>117</v>
      </c>
      <c r="W1003" s="78">
        <v>0</v>
      </c>
      <c r="X1003" s="65">
        <f>IFERROR(W1003/T992,"-")</f>
        <v>0</v>
      </c>
      <c r="Y1003" s="78">
        <v>0</v>
      </c>
      <c r="Z1003" s="65">
        <f>IFERROR(Y1003/U992,"-")</f>
        <v>0</v>
      </c>
      <c r="AA1003" s="192" t="str">
        <f t="shared" si="90"/>
        <v>-</v>
      </c>
      <c r="AB1003" s="355"/>
      <c r="AC1003" s="355"/>
      <c r="AD1003" s="49" t="s">
        <v>117</v>
      </c>
      <c r="AE1003" s="78">
        <v>0</v>
      </c>
      <c r="AF1003" s="65">
        <f>IFERROR(AE1003/AB992,"-")</f>
        <v>0</v>
      </c>
      <c r="AG1003" s="78">
        <v>0</v>
      </c>
      <c r="AH1003" s="65">
        <f>IFERROR(AG1003/AC992,"-")</f>
        <v>0</v>
      </c>
      <c r="AI1003" s="81" t="str">
        <f t="shared" si="91"/>
        <v>-</v>
      </c>
      <c r="AJ1003" s="355"/>
      <c r="AK1003" s="355"/>
      <c r="AL1003" s="49" t="s">
        <v>117</v>
      </c>
      <c r="AM1003" s="78">
        <v>1078989</v>
      </c>
      <c r="AN1003" s="65">
        <f>IFERROR(AM1003/AJ992,"-")</f>
        <v>7.2196042396089428E-4</v>
      </c>
      <c r="AO1003" s="78">
        <v>10</v>
      </c>
      <c r="AP1003" s="65">
        <f>IFERROR(AO1003/AK992,"-")</f>
        <v>3.9666798889329627E-3</v>
      </c>
      <c r="AQ1003" s="81">
        <f t="shared" si="92"/>
        <v>107898.9</v>
      </c>
      <c r="AR1003" s="355"/>
      <c r="AS1003" s="355"/>
      <c r="AT1003" s="49" t="s">
        <v>117</v>
      </c>
      <c r="AU1003" s="78">
        <v>3818537</v>
      </c>
      <c r="AV1003" s="65">
        <f>IFERROR(AU1003/AR992,"-")</f>
        <v>2.0365159857835976E-3</v>
      </c>
      <c r="AW1003" s="81">
        <v>13</v>
      </c>
      <c r="AX1003" s="65">
        <f>IFERROR(AW1003/AS992,"-")</f>
        <v>3.6394176931690931E-3</v>
      </c>
      <c r="AY1003" s="284">
        <f t="shared" si="93"/>
        <v>293733.61538461538</v>
      </c>
      <c r="AZ1003" s="355"/>
      <c r="BA1003" s="355"/>
      <c r="BB1003" s="49" t="s">
        <v>117</v>
      </c>
      <c r="BC1003" s="78">
        <v>2059154</v>
      </c>
      <c r="BD1003" s="65">
        <f>IFERROR(BC1003/AZ992,"-")</f>
        <v>5.7799462541689899E-3</v>
      </c>
      <c r="BE1003" s="78">
        <v>8</v>
      </c>
      <c r="BF1003" s="65">
        <f>IFERROR(BE1003/BA992,"-")</f>
        <v>2.3391812865497075E-2</v>
      </c>
      <c r="BG1003" s="81">
        <f t="shared" si="94"/>
        <v>257394.25</v>
      </c>
      <c r="BH1003" s="355"/>
      <c r="BI1003" s="355"/>
      <c r="BJ1003" s="49" t="s">
        <v>117</v>
      </c>
      <c r="BK1003" s="78">
        <v>669498</v>
      </c>
      <c r="BL1003" s="65">
        <f>IFERROR(BK1003/BH992,"-")</f>
        <v>4.4253846001205901E-4</v>
      </c>
      <c r="BM1003" s="78">
        <v>5</v>
      </c>
      <c r="BN1003" s="65">
        <f>IFERROR(BM1003/BI992,"-")</f>
        <v>1.3123359580052493E-3</v>
      </c>
      <c r="BO1003" s="192">
        <f t="shared" si="95"/>
        <v>133899.6</v>
      </c>
      <c r="BP1003" s="286"/>
    </row>
    <row r="1004" spans="2:68" s="10" customFormat="1" ht="13.15" customHeight="1">
      <c r="B1004" s="379"/>
      <c r="C1004" s="374"/>
      <c r="D1004" s="355"/>
      <c r="E1004" s="355"/>
      <c r="F1004" s="49" t="s">
        <v>118</v>
      </c>
      <c r="G1004" s="78">
        <v>4366943</v>
      </c>
      <c r="H1004" s="65">
        <f>IFERROR(G1004/D992,"-")</f>
        <v>7.9797709890953826E-3</v>
      </c>
      <c r="I1004" s="78">
        <v>101</v>
      </c>
      <c r="J1004" s="65">
        <f>IFERROR(I1004/E992,"-")</f>
        <v>0.14265536723163841</v>
      </c>
      <c r="K1004" s="81">
        <f t="shared" si="88"/>
        <v>43237.059405940592</v>
      </c>
      <c r="L1004" s="355"/>
      <c r="M1004" s="355"/>
      <c r="N1004" s="49" t="s">
        <v>118</v>
      </c>
      <c r="O1004" s="78">
        <v>35284989</v>
      </c>
      <c r="P1004" s="65">
        <f>IFERROR(O1004/L992,"-")</f>
        <v>9.5095947232079255E-3</v>
      </c>
      <c r="Q1004" s="78">
        <v>803</v>
      </c>
      <c r="R1004" s="65">
        <f>IFERROR(Q1004/M992,"-")</f>
        <v>0.10905880755126986</v>
      </c>
      <c r="S1004" s="81">
        <f t="shared" si="89"/>
        <v>43941.455790784559</v>
      </c>
      <c r="T1004" s="355"/>
      <c r="U1004" s="355"/>
      <c r="V1004" s="49" t="s">
        <v>118</v>
      </c>
      <c r="W1004" s="78">
        <v>1994016</v>
      </c>
      <c r="X1004" s="65">
        <f>IFERROR(W1004/T992,"-")</f>
        <v>1.7005960140362011E-2</v>
      </c>
      <c r="Y1004" s="78">
        <v>41</v>
      </c>
      <c r="Z1004" s="65">
        <f>IFERROR(Y1004/U992,"-")</f>
        <v>9.6470588235294114E-2</v>
      </c>
      <c r="AA1004" s="192">
        <f t="shared" si="90"/>
        <v>48634.536585365851</v>
      </c>
      <c r="AB1004" s="355"/>
      <c r="AC1004" s="355"/>
      <c r="AD1004" s="49" t="s">
        <v>118</v>
      </c>
      <c r="AE1004" s="78">
        <v>2869747</v>
      </c>
      <c r="AF1004" s="65">
        <f>IFERROR(AE1004/AB992,"-")</f>
        <v>1.4209955600124722E-2</v>
      </c>
      <c r="AG1004" s="78">
        <v>53</v>
      </c>
      <c r="AH1004" s="65">
        <f>IFERROR(AG1004/AC992,"-")</f>
        <v>6.5920398009950254E-2</v>
      </c>
      <c r="AI1004" s="81">
        <f t="shared" si="91"/>
        <v>54146.169811320753</v>
      </c>
      <c r="AJ1004" s="355"/>
      <c r="AK1004" s="355"/>
      <c r="AL1004" s="49" t="s">
        <v>118</v>
      </c>
      <c r="AM1004" s="78">
        <v>14825538</v>
      </c>
      <c r="AN1004" s="65">
        <f>IFERROR(AM1004/AJ992,"-")</f>
        <v>9.9198895446833552E-3</v>
      </c>
      <c r="AO1004" s="78">
        <v>318</v>
      </c>
      <c r="AP1004" s="65">
        <f>IFERROR(AO1004/AK992,"-")</f>
        <v>0.12614042046806823</v>
      </c>
      <c r="AQ1004" s="81">
        <f t="shared" si="92"/>
        <v>46621.188679245286</v>
      </c>
      <c r="AR1004" s="355"/>
      <c r="AS1004" s="355"/>
      <c r="AT1004" s="49" t="s">
        <v>118</v>
      </c>
      <c r="AU1004" s="78">
        <v>15580652</v>
      </c>
      <c r="AV1004" s="65">
        <f>IFERROR(AU1004/AR992,"-")</f>
        <v>8.3095297667486745E-3</v>
      </c>
      <c r="AW1004" s="81">
        <v>390</v>
      </c>
      <c r="AX1004" s="65">
        <f>IFERROR(AW1004/AS992,"-")</f>
        <v>0.10918253079507279</v>
      </c>
      <c r="AY1004" s="284">
        <f t="shared" si="93"/>
        <v>39950.389743589745</v>
      </c>
      <c r="AZ1004" s="355"/>
      <c r="BA1004" s="355"/>
      <c r="BB1004" s="49" t="s">
        <v>118</v>
      </c>
      <c r="BC1004" s="78">
        <v>4725093</v>
      </c>
      <c r="BD1004" s="65">
        <f>IFERROR(BC1004/AZ992,"-")</f>
        <v>1.3263108823308075E-2</v>
      </c>
      <c r="BE1004" s="78">
        <v>59</v>
      </c>
      <c r="BF1004" s="65">
        <f>IFERROR(BE1004/BA992,"-")</f>
        <v>0.17251461988304093</v>
      </c>
      <c r="BG1004" s="81">
        <f t="shared" si="94"/>
        <v>80086.322033898308</v>
      </c>
      <c r="BH1004" s="355"/>
      <c r="BI1004" s="355"/>
      <c r="BJ1004" s="49" t="s">
        <v>118</v>
      </c>
      <c r="BK1004" s="78">
        <v>10177221</v>
      </c>
      <c r="BL1004" s="65">
        <f>IFERROR(BK1004/BH992,"-")</f>
        <v>6.7271473679419314E-3</v>
      </c>
      <c r="BM1004" s="78">
        <v>307</v>
      </c>
      <c r="BN1004" s="65">
        <f>IFERROR(BM1004/BI992,"-")</f>
        <v>8.0577427821522316E-2</v>
      </c>
      <c r="BO1004" s="192">
        <f t="shared" si="95"/>
        <v>33150.557003257331</v>
      </c>
      <c r="BP1004" s="286"/>
    </row>
    <row r="1005" spans="2:68" s="10" customFormat="1" ht="13.15" customHeight="1">
      <c r="B1005" s="379"/>
      <c r="C1005" s="374"/>
      <c r="D1005" s="355"/>
      <c r="E1005" s="355"/>
      <c r="F1005" s="49" t="s">
        <v>119</v>
      </c>
      <c r="G1005" s="78">
        <v>9309842</v>
      </c>
      <c r="H1005" s="65">
        <f>IFERROR(G1005/D992,"-")</f>
        <v>1.7011993768790142E-2</v>
      </c>
      <c r="I1005" s="78">
        <v>106</v>
      </c>
      <c r="J1005" s="65">
        <f>IFERROR(I1005/E992,"-")</f>
        <v>0.14971751412429379</v>
      </c>
      <c r="K1005" s="81">
        <f t="shared" si="88"/>
        <v>87828.698113207545</v>
      </c>
      <c r="L1005" s="355"/>
      <c r="M1005" s="355"/>
      <c r="N1005" s="49" t="s">
        <v>119</v>
      </c>
      <c r="O1005" s="78">
        <v>33763540</v>
      </c>
      <c r="P1005" s="65">
        <f>IFERROR(O1005/L992,"-")</f>
        <v>9.0995517051406672E-3</v>
      </c>
      <c r="Q1005" s="78">
        <v>528</v>
      </c>
      <c r="R1005" s="65">
        <f>IFERROR(Q1005/M992,"-")</f>
        <v>7.1709900855629505E-2</v>
      </c>
      <c r="S1005" s="81">
        <f t="shared" si="89"/>
        <v>63946.098484848488</v>
      </c>
      <c r="T1005" s="355"/>
      <c r="U1005" s="355"/>
      <c r="V1005" s="49" t="s">
        <v>119</v>
      </c>
      <c r="W1005" s="78">
        <v>1353386</v>
      </c>
      <c r="X1005" s="65">
        <f>IFERROR(W1005/T992,"-")</f>
        <v>1.1542348893150294E-2</v>
      </c>
      <c r="Y1005" s="78">
        <v>31</v>
      </c>
      <c r="Z1005" s="65">
        <f>IFERROR(Y1005/U992,"-")</f>
        <v>7.2941176470588232E-2</v>
      </c>
      <c r="AA1005" s="192">
        <f t="shared" si="90"/>
        <v>43657.612903225803</v>
      </c>
      <c r="AB1005" s="355"/>
      <c r="AC1005" s="355"/>
      <c r="AD1005" s="49" t="s">
        <v>119</v>
      </c>
      <c r="AE1005" s="78">
        <v>1826267</v>
      </c>
      <c r="AF1005" s="65">
        <f>IFERROR(AE1005/AB992,"-")</f>
        <v>9.0430177238526518E-3</v>
      </c>
      <c r="AG1005" s="78">
        <v>35</v>
      </c>
      <c r="AH1005" s="65">
        <f>IFERROR(AG1005/AC992,"-")</f>
        <v>4.3532338308457715E-2</v>
      </c>
      <c r="AI1005" s="81">
        <f t="shared" si="91"/>
        <v>52179.057142857142</v>
      </c>
      <c r="AJ1005" s="355"/>
      <c r="AK1005" s="355"/>
      <c r="AL1005" s="49" t="s">
        <v>119</v>
      </c>
      <c r="AM1005" s="78">
        <v>17071047</v>
      </c>
      <c r="AN1005" s="65">
        <f>IFERROR(AM1005/AJ992,"-")</f>
        <v>1.1422378105408261E-2</v>
      </c>
      <c r="AO1005" s="78">
        <v>217</v>
      </c>
      <c r="AP1005" s="65">
        <f>IFERROR(AO1005/AK992,"-")</f>
        <v>8.6076953589845295E-2</v>
      </c>
      <c r="AQ1005" s="81">
        <f t="shared" si="92"/>
        <v>78668.419354838712</v>
      </c>
      <c r="AR1005" s="355"/>
      <c r="AS1005" s="355"/>
      <c r="AT1005" s="49" t="s">
        <v>119</v>
      </c>
      <c r="AU1005" s="78">
        <v>11180975</v>
      </c>
      <c r="AV1005" s="65">
        <f>IFERROR(AU1005/AR992,"-")</f>
        <v>5.9630780909407871E-3</v>
      </c>
      <c r="AW1005" s="81">
        <v>233</v>
      </c>
      <c r="AX1005" s="65">
        <f>IFERROR(AW1005/AS992,"-")</f>
        <v>6.522956326987682E-2</v>
      </c>
      <c r="AY1005" s="284">
        <f t="shared" si="93"/>
        <v>47987.017167381971</v>
      </c>
      <c r="AZ1005" s="355"/>
      <c r="BA1005" s="355"/>
      <c r="BB1005" s="49" t="s">
        <v>119</v>
      </c>
      <c r="BC1005" s="78">
        <v>15794935</v>
      </c>
      <c r="BD1005" s="65">
        <f>IFERROR(BC1005/AZ992,"-")</f>
        <v>4.433562297336318E-2</v>
      </c>
      <c r="BE1005" s="78">
        <v>133</v>
      </c>
      <c r="BF1005" s="65">
        <f>IFERROR(BE1005/BA992,"-")</f>
        <v>0.3888888888888889</v>
      </c>
      <c r="BG1005" s="81">
        <f t="shared" si="94"/>
        <v>118758.90977443609</v>
      </c>
      <c r="BH1005" s="355"/>
      <c r="BI1005" s="355"/>
      <c r="BJ1005" s="49" t="s">
        <v>119</v>
      </c>
      <c r="BK1005" s="78">
        <v>13214720</v>
      </c>
      <c r="BL1005" s="65">
        <f>IFERROR(BK1005/BH992,"-")</f>
        <v>8.7349354864249881E-3</v>
      </c>
      <c r="BM1005" s="78">
        <v>207</v>
      </c>
      <c r="BN1005" s="65">
        <f>IFERROR(BM1005/BI992,"-")</f>
        <v>5.4330708661417322E-2</v>
      </c>
      <c r="BO1005" s="192">
        <f t="shared" si="95"/>
        <v>63839.227053140094</v>
      </c>
      <c r="BP1005" s="286"/>
    </row>
    <row r="1006" spans="2:68" s="10" customFormat="1" ht="13.15" customHeight="1">
      <c r="B1006" s="379"/>
      <c r="C1006" s="374"/>
      <c r="D1006" s="355"/>
      <c r="E1006" s="355"/>
      <c r="F1006" s="49" t="s">
        <v>120</v>
      </c>
      <c r="G1006" s="78">
        <v>1406301</v>
      </c>
      <c r="H1006" s="65">
        <f>IFERROR(G1006/D992,"-")</f>
        <v>2.5697518657183814E-3</v>
      </c>
      <c r="I1006" s="78">
        <v>44</v>
      </c>
      <c r="J1006" s="65">
        <f>IFERROR(I1006/E992,"-")</f>
        <v>6.2146892655367235E-2</v>
      </c>
      <c r="K1006" s="81">
        <f t="shared" si="88"/>
        <v>31961.386363636364</v>
      </c>
      <c r="L1006" s="355"/>
      <c r="M1006" s="355"/>
      <c r="N1006" s="49" t="s">
        <v>120</v>
      </c>
      <c r="O1006" s="78">
        <v>12335820</v>
      </c>
      <c r="P1006" s="65">
        <f>IFERROR(O1006/L992,"-")</f>
        <v>3.3246049411675541E-3</v>
      </c>
      <c r="Q1006" s="78">
        <v>358</v>
      </c>
      <c r="R1006" s="65">
        <f>IFERROR(Q1006/M992,"-")</f>
        <v>4.8621485807415453E-2</v>
      </c>
      <c r="S1006" s="81">
        <f t="shared" si="89"/>
        <v>34457.597765363127</v>
      </c>
      <c r="T1006" s="355"/>
      <c r="U1006" s="355"/>
      <c r="V1006" s="49" t="s">
        <v>120</v>
      </c>
      <c r="W1006" s="78">
        <v>505600</v>
      </c>
      <c r="X1006" s="65">
        <f>IFERROR(W1006/T992,"-")</f>
        <v>4.3120082521740204E-3</v>
      </c>
      <c r="Y1006" s="78">
        <v>11</v>
      </c>
      <c r="Z1006" s="65">
        <f>IFERROR(Y1006/U992,"-")</f>
        <v>2.5882352941176471E-2</v>
      </c>
      <c r="AA1006" s="192">
        <f t="shared" si="90"/>
        <v>45963.63636363636</v>
      </c>
      <c r="AB1006" s="355"/>
      <c r="AC1006" s="355"/>
      <c r="AD1006" s="49" t="s">
        <v>120</v>
      </c>
      <c r="AE1006" s="78">
        <v>963499</v>
      </c>
      <c r="AF1006" s="65">
        <f>IFERROR(AE1006/AB992,"-")</f>
        <v>4.770900713813646E-3</v>
      </c>
      <c r="AG1006" s="78">
        <v>18</v>
      </c>
      <c r="AH1006" s="65">
        <f>IFERROR(AG1006/AC992,"-")</f>
        <v>2.2388059701492536E-2</v>
      </c>
      <c r="AI1006" s="81">
        <f t="shared" si="91"/>
        <v>53527.722222222219</v>
      </c>
      <c r="AJ1006" s="355"/>
      <c r="AK1006" s="355"/>
      <c r="AL1006" s="49" t="s">
        <v>120</v>
      </c>
      <c r="AM1006" s="78">
        <v>4042075</v>
      </c>
      <c r="AN1006" s="65">
        <f>IFERROR(AM1006/AJ992,"-")</f>
        <v>2.7045856636923379E-3</v>
      </c>
      <c r="AO1006" s="78">
        <v>129</v>
      </c>
      <c r="AP1006" s="65">
        <f>IFERROR(AO1006/AK992,"-")</f>
        <v>5.1170170567235225E-2</v>
      </c>
      <c r="AQ1006" s="81">
        <f t="shared" si="92"/>
        <v>31333.914728682172</v>
      </c>
      <c r="AR1006" s="355"/>
      <c r="AS1006" s="355"/>
      <c r="AT1006" s="49" t="s">
        <v>120</v>
      </c>
      <c r="AU1006" s="78">
        <v>6696925</v>
      </c>
      <c r="AV1006" s="65">
        <f>IFERROR(AU1006/AR992,"-")</f>
        <v>3.5716283011252266E-3</v>
      </c>
      <c r="AW1006" s="81">
        <v>196</v>
      </c>
      <c r="AX1006" s="65">
        <f>IFERROR(AW1006/AS992,"-")</f>
        <v>5.4871220604703244E-2</v>
      </c>
      <c r="AY1006" s="284">
        <f t="shared" si="93"/>
        <v>34167.984693877552</v>
      </c>
      <c r="AZ1006" s="355"/>
      <c r="BA1006" s="355"/>
      <c r="BB1006" s="49" t="s">
        <v>120</v>
      </c>
      <c r="BC1006" s="78">
        <v>1930095</v>
      </c>
      <c r="BD1006" s="65">
        <f>IFERROR(BC1006/AZ992,"-")</f>
        <v>5.4176838475608413E-3</v>
      </c>
      <c r="BE1006" s="78">
        <v>50</v>
      </c>
      <c r="BF1006" s="65">
        <f>IFERROR(BE1006/BA992,"-")</f>
        <v>0.14619883040935672</v>
      </c>
      <c r="BG1006" s="81">
        <f t="shared" si="94"/>
        <v>38601.9</v>
      </c>
      <c r="BH1006" s="355"/>
      <c r="BI1006" s="355"/>
      <c r="BJ1006" s="49" t="s">
        <v>120</v>
      </c>
      <c r="BK1006" s="78">
        <v>6882296</v>
      </c>
      <c r="BL1006" s="65">
        <f>IFERROR(BK1006/BH992,"-")</f>
        <v>4.549200555023546E-3</v>
      </c>
      <c r="BM1006" s="78">
        <v>127</v>
      </c>
      <c r="BN1006" s="65">
        <f>IFERROR(BM1006/BI992,"-")</f>
        <v>3.3333333333333333E-2</v>
      </c>
      <c r="BO1006" s="192">
        <f t="shared" si="95"/>
        <v>54191.307086614172</v>
      </c>
      <c r="BP1006" s="286"/>
    </row>
    <row r="1007" spans="2:68" s="10" customFormat="1" ht="13.15" customHeight="1">
      <c r="B1007" s="379"/>
      <c r="C1007" s="374"/>
      <c r="D1007" s="355"/>
      <c r="E1007" s="355"/>
      <c r="F1007" s="50" t="s">
        <v>121</v>
      </c>
      <c r="G1007" s="79">
        <v>1492668</v>
      </c>
      <c r="H1007" s="66">
        <f>IFERROR(G1007/D992,"-")</f>
        <v>2.7275713932494714E-3</v>
      </c>
      <c r="I1007" s="79">
        <v>61</v>
      </c>
      <c r="J1007" s="66">
        <f>IFERROR(I1007/E992,"-")</f>
        <v>8.6158192090395477E-2</v>
      </c>
      <c r="K1007" s="82">
        <f t="shared" si="88"/>
        <v>24469.967213114753</v>
      </c>
      <c r="L1007" s="355"/>
      <c r="M1007" s="355"/>
      <c r="N1007" s="50" t="s">
        <v>121</v>
      </c>
      <c r="O1007" s="79">
        <v>5538688</v>
      </c>
      <c r="P1007" s="66">
        <f>IFERROR(O1007/L992,"-")</f>
        <v>1.4927219667914607E-3</v>
      </c>
      <c r="Q1007" s="79">
        <v>399</v>
      </c>
      <c r="R1007" s="66">
        <f>IFERROR(Q1007/M992,"-")</f>
        <v>5.4189868260220021E-2</v>
      </c>
      <c r="S1007" s="82">
        <f t="shared" si="89"/>
        <v>13881.423558897242</v>
      </c>
      <c r="T1007" s="355"/>
      <c r="U1007" s="355"/>
      <c r="V1007" s="50" t="s">
        <v>121</v>
      </c>
      <c r="W1007" s="79">
        <v>81172</v>
      </c>
      <c r="X1007" s="66">
        <f>IFERROR(W1007/T992,"-")</f>
        <v>6.9227518561208387E-4</v>
      </c>
      <c r="Y1007" s="79">
        <v>16</v>
      </c>
      <c r="Z1007" s="66">
        <f>IFERROR(Y1007/U992,"-")</f>
        <v>3.7647058823529408E-2</v>
      </c>
      <c r="AA1007" s="193">
        <f t="shared" si="90"/>
        <v>5073.25</v>
      </c>
      <c r="AB1007" s="355"/>
      <c r="AC1007" s="355"/>
      <c r="AD1007" s="50" t="s">
        <v>121</v>
      </c>
      <c r="AE1007" s="79">
        <v>219641</v>
      </c>
      <c r="AF1007" s="66">
        <f>IFERROR(AE1007/AB992,"-")</f>
        <v>1.0875832810233774E-3</v>
      </c>
      <c r="AG1007" s="79">
        <v>29</v>
      </c>
      <c r="AH1007" s="66">
        <f>IFERROR(AG1007/AC992,"-")</f>
        <v>3.6069651741293535E-2</v>
      </c>
      <c r="AI1007" s="82">
        <f t="shared" si="91"/>
        <v>7573.8275862068967</v>
      </c>
      <c r="AJ1007" s="355"/>
      <c r="AK1007" s="355"/>
      <c r="AL1007" s="50" t="s">
        <v>121</v>
      </c>
      <c r="AM1007" s="79">
        <v>2552533</v>
      </c>
      <c r="AN1007" s="66">
        <f>IFERROR(AM1007/AJ992,"-")</f>
        <v>1.7079208470653301E-3</v>
      </c>
      <c r="AO1007" s="79">
        <v>160</v>
      </c>
      <c r="AP1007" s="66">
        <f>IFERROR(AO1007/AK992,"-")</f>
        <v>6.3466878222927403E-2</v>
      </c>
      <c r="AQ1007" s="82">
        <f t="shared" si="92"/>
        <v>15953.331249999999</v>
      </c>
      <c r="AR1007" s="355"/>
      <c r="AS1007" s="355"/>
      <c r="AT1007" s="50" t="s">
        <v>121</v>
      </c>
      <c r="AU1007" s="79">
        <v>2599830</v>
      </c>
      <c r="AV1007" s="66">
        <f>IFERROR(AU1007/AR992,"-")</f>
        <v>1.3865507536838769E-3</v>
      </c>
      <c r="AW1007" s="82">
        <v>191</v>
      </c>
      <c r="AX1007" s="68">
        <f>IFERROR(AW1007/AS992,"-")</f>
        <v>5.347144456886898E-2</v>
      </c>
      <c r="AY1007" s="285">
        <f t="shared" si="93"/>
        <v>13611.675392670157</v>
      </c>
      <c r="AZ1007" s="355"/>
      <c r="BA1007" s="355"/>
      <c r="BB1007" s="50" t="s">
        <v>121</v>
      </c>
      <c r="BC1007" s="79">
        <v>972528</v>
      </c>
      <c r="BD1007" s="66">
        <f>IFERROR(BC1007/AZ992,"-")</f>
        <v>2.7298393275463901E-3</v>
      </c>
      <c r="BE1007" s="79">
        <v>39</v>
      </c>
      <c r="BF1007" s="66">
        <f>IFERROR(BE1007/BA992,"-")</f>
        <v>0.11403508771929824</v>
      </c>
      <c r="BG1007" s="82">
        <f t="shared" si="94"/>
        <v>24936.615384615383</v>
      </c>
      <c r="BH1007" s="355"/>
      <c r="BI1007" s="355"/>
      <c r="BJ1007" s="50" t="s">
        <v>121</v>
      </c>
      <c r="BK1007" s="79">
        <v>1262675</v>
      </c>
      <c r="BL1007" s="66">
        <f>IFERROR(BK1007/BH992,"-")</f>
        <v>8.3462870687548969E-4</v>
      </c>
      <c r="BM1007" s="79">
        <v>149</v>
      </c>
      <c r="BN1007" s="66">
        <f>IFERROR(BM1007/BI992,"-")</f>
        <v>3.910761154855643E-2</v>
      </c>
      <c r="BO1007" s="193">
        <f t="shared" si="95"/>
        <v>8474.3288590604025</v>
      </c>
      <c r="BP1007" s="286"/>
    </row>
    <row r="1008" spans="2:68" s="10" customFormat="1" ht="13.15" customHeight="1">
      <c r="B1008" s="380"/>
      <c r="C1008" s="375"/>
      <c r="D1008" s="356"/>
      <c r="E1008" s="356"/>
      <c r="F1008" s="51" t="s">
        <v>71</v>
      </c>
      <c r="G1008" s="74">
        <f>SUM(G992:G1007)</f>
        <v>130637098</v>
      </c>
      <c r="H1008" s="66">
        <f>IFERROR(G1008/D992,"-")</f>
        <v>0.23871484576739618</v>
      </c>
      <c r="I1008" s="79">
        <v>615</v>
      </c>
      <c r="J1008" s="66">
        <f>IFERROR(I1008/E992,"-")</f>
        <v>0.86864406779661019</v>
      </c>
      <c r="K1008" s="82">
        <f t="shared" si="88"/>
        <v>212418.04552845529</v>
      </c>
      <c r="L1008" s="356"/>
      <c r="M1008" s="356"/>
      <c r="N1008" s="51" t="s">
        <v>71</v>
      </c>
      <c r="O1008" s="74">
        <f>SUM(O992:O1007)</f>
        <v>733391569</v>
      </c>
      <c r="P1008" s="66">
        <f>IFERROR(O1008/L992,"-")</f>
        <v>0.1976550593400378</v>
      </c>
      <c r="Q1008" s="79">
        <v>5700</v>
      </c>
      <c r="R1008" s="66">
        <f>IFERROR(Q1008/M992,"-")</f>
        <v>0.77414097514600022</v>
      </c>
      <c r="S1008" s="82">
        <f t="shared" si="89"/>
        <v>128665.18754385965</v>
      </c>
      <c r="T1008" s="356"/>
      <c r="U1008" s="356"/>
      <c r="V1008" s="51" t="s">
        <v>71</v>
      </c>
      <c r="W1008" s="74">
        <f>SUM(W992:W1007)</f>
        <v>9966485</v>
      </c>
      <c r="X1008" s="66">
        <f>IFERROR(W1008/T992,"-")</f>
        <v>8.4999140753893573E-2</v>
      </c>
      <c r="Y1008" s="79">
        <v>185</v>
      </c>
      <c r="Z1008" s="66">
        <f>IFERROR(Y1008/U992,"-")</f>
        <v>0.43529411764705883</v>
      </c>
      <c r="AA1008" s="193">
        <f t="shared" si="90"/>
        <v>53872.891891891893</v>
      </c>
      <c r="AB1008" s="356"/>
      <c r="AC1008" s="356"/>
      <c r="AD1008" s="51" t="s">
        <v>71</v>
      </c>
      <c r="AE1008" s="74">
        <f>SUM(AE992:AE1007)</f>
        <v>23940159</v>
      </c>
      <c r="AF1008" s="66">
        <f>IFERROR(AE1008/AB992,"-")</f>
        <v>0.11854306196676093</v>
      </c>
      <c r="AG1008" s="79">
        <v>260</v>
      </c>
      <c r="AH1008" s="66">
        <f>IFERROR(AG1008/AC992,"-")</f>
        <v>0.32338308457711445</v>
      </c>
      <c r="AI1008" s="82">
        <f t="shared" si="91"/>
        <v>92077.534615384619</v>
      </c>
      <c r="AJ1008" s="356"/>
      <c r="AK1008" s="356"/>
      <c r="AL1008" s="51" t="s">
        <v>71</v>
      </c>
      <c r="AM1008" s="74">
        <f>SUM(AM992:AM1007)</f>
        <v>309710908</v>
      </c>
      <c r="AN1008" s="66">
        <f>IFERROR(AM1008/AJ992,"-")</f>
        <v>0.20723011860639315</v>
      </c>
      <c r="AO1008" s="79">
        <v>2220</v>
      </c>
      <c r="AP1008" s="66">
        <f>IFERROR(AO1008/AK992,"-")</f>
        <v>0.88060293534311784</v>
      </c>
      <c r="AQ1008" s="82">
        <f t="shared" si="92"/>
        <v>139509.41801801801</v>
      </c>
      <c r="AR1008" s="356"/>
      <c r="AS1008" s="356"/>
      <c r="AT1008" s="51" t="s">
        <v>71</v>
      </c>
      <c r="AU1008" s="74">
        <f>SUM(AU992:AU1007)</f>
        <v>379583291</v>
      </c>
      <c r="AV1008" s="66">
        <f>IFERROR(AU1008/AR992,"-")</f>
        <v>0.20244073582574876</v>
      </c>
      <c r="AW1008" s="82">
        <v>3013</v>
      </c>
      <c r="AX1008" s="153">
        <f>IFERROR(AW1008/AS992,"-")</f>
        <v>0.84350503919372899</v>
      </c>
      <c r="AY1008" s="223">
        <f t="shared" si="93"/>
        <v>125981.84234981745</v>
      </c>
      <c r="AZ1008" s="356"/>
      <c r="BA1008" s="356"/>
      <c r="BB1008" s="51" t="s">
        <v>71</v>
      </c>
      <c r="BC1008" s="74">
        <f>SUM(BC992:BC1007)</f>
        <v>109674687</v>
      </c>
      <c r="BD1008" s="66">
        <f>IFERROR(BC1008/AZ992,"-")</f>
        <v>0.30785157220043108</v>
      </c>
      <c r="BE1008" s="79">
        <v>317</v>
      </c>
      <c r="BF1008" s="66">
        <f>IFERROR(BE1008/BA992,"-")</f>
        <v>0.92690058479532167</v>
      </c>
      <c r="BG1008" s="82">
        <f t="shared" si="94"/>
        <v>345976.93059936911</v>
      </c>
      <c r="BH1008" s="356"/>
      <c r="BI1008" s="356"/>
      <c r="BJ1008" s="51" t="s">
        <v>71</v>
      </c>
      <c r="BK1008" s="74">
        <f>SUM(BK992:BK1007)</f>
        <v>256330737</v>
      </c>
      <c r="BL1008" s="66">
        <f>IFERROR(BK1008/BH992,"-")</f>
        <v>0.16943472513097294</v>
      </c>
      <c r="BM1008" s="79">
        <v>2531</v>
      </c>
      <c r="BN1008" s="66">
        <f>IFERROR(BM1008/BI992,"-")</f>
        <v>0.66430446194225723</v>
      </c>
      <c r="BO1008" s="193">
        <f t="shared" si="95"/>
        <v>101276.46661398657</v>
      </c>
      <c r="BP1008" s="286"/>
    </row>
    <row r="1009" spans="2:68" s="10" customFormat="1" ht="13.15" customHeight="1">
      <c r="B1009" s="378">
        <v>60</v>
      </c>
      <c r="C1009" s="373" t="s">
        <v>49</v>
      </c>
      <c r="D1009" s="354">
        <v>53425250</v>
      </c>
      <c r="E1009" s="354">
        <v>72</v>
      </c>
      <c r="F1009" s="47" t="s">
        <v>107</v>
      </c>
      <c r="G1009" s="77">
        <v>170841</v>
      </c>
      <c r="H1009" s="64">
        <f>IFERROR(G1009/D1009,"-")</f>
        <v>3.1977576146110689E-3</v>
      </c>
      <c r="I1009" s="77">
        <v>11</v>
      </c>
      <c r="J1009" s="64">
        <f>IFERROR(I1009/E1009,"-")</f>
        <v>0.15277777777777779</v>
      </c>
      <c r="K1009" s="80">
        <f t="shared" si="88"/>
        <v>15531</v>
      </c>
      <c r="L1009" s="354">
        <v>287273950</v>
      </c>
      <c r="M1009" s="354">
        <v>657</v>
      </c>
      <c r="N1009" s="47" t="s">
        <v>107</v>
      </c>
      <c r="O1009" s="77">
        <v>6551946</v>
      </c>
      <c r="P1009" s="64">
        <f>IFERROR(O1009/L1009,"-")</f>
        <v>2.2807309886608236E-2</v>
      </c>
      <c r="Q1009" s="77">
        <v>106</v>
      </c>
      <c r="R1009" s="64">
        <f>IFERROR(Q1009/M1009,"-")</f>
        <v>0.16133942161339421</v>
      </c>
      <c r="S1009" s="80">
        <f t="shared" si="89"/>
        <v>61810.811320754714</v>
      </c>
      <c r="T1009" s="354">
        <v>10194920</v>
      </c>
      <c r="U1009" s="354">
        <v>52</v>
      </c>
      <c r="V1009" s="47" t="s">
        <v>107</v>
      </c>
      <c r="W1009" s="77">
        <v>166858</v>
      </c>
      <c r="X1009" s="64">
        <f>IFERROR(W1009/T1009,"-")</f>
        <v>1.6366778748631673E-2</v>
      </c>
      <c r="Y1009" s="77">
        <v>7</v>
      </c>
      <c r="Z1009" s="64">
        <f>IFERROR(Y1009/U1009,"-")</f>
        <v>0.13461538461538461</v>
      </c>
      <c r="AA1009" s="191">
        <f t="shared" si="90"/>
        <v>23836.857142857141</v>
      </c>
      <c r="AB1009" s="354">
        <v>31819360</v>
      </c>
      <c r="AC1009" s="354">
        <v>91</v>
      </c>
      <c r="AD1009" s="47" t="s">
        <v>107</v>
      </c>
      <c r="AE1009" s="77">
        <v>262057</v>
      </c>
      <c r="AF1009" s="64">
        <f>IFERROR(AE1009/AB1009,"-")</f>
        <v>8.2357721839785587E-3</v>
      </c>
      <c r="AG1009" s="77">
        <v>11</v>
      </c>
      <c r="AH1009" s="64">
        <f>IFERROR(AG1009/AC1009,"-")</f>
        <v>0.12087912087912088</v>
      </c>
      <c r="AI1009" s="80">
        <f t="shared" si="91"/>
        <v>23823.363636363636</v>
      </c>
      <c r="AJ1009" s="354">
        <v>115723170</v>
      </c>
      <c r="AK1009" s="354">
        <v>218</v>
      </c>
      <c r="AL1009" s="47" t="s">
        <v>107</v>
      </c>
      <c r="AM1009" s="77">
        <v>1156687</v>
      </c>
      <c r="AN1009" s="64">
        <f>IFERROR(AM1009/AJ1009,"-")</f>
        <v>9.9952930774364381E-3</v>
      </c>
      <c r="AO1009" s="77">
        <v>40</v>
      </c>
      <c r="AP1009" s="64">
        <f>IFERROR(AO1009/AK1009,"-")</f>
        <v>0.1834862385321101</v>
      </c>
      <c r="AQ1009" s="80">
        <f t="shared" si="92"/>
        <v>28917.174999999999</v>
      </c>
      <c r="AR1009" s="354">
        <v>127194930</v>
      </c>
      <c r="AS1009" s="354">
        <v>289</v>
      </c>
      <c r="AT1009" s="47" t="s">
        <v>107</v>
      </c>
      <c r="AU1009" s="77">
        <v>4947331</v>
      </c>
      <c r="AV1009" s="64">
        <f>IFERROR(AU1009/AR1009,"-")</f>
        <v>3.8895661957595321E-2</v>
      </c>
      <c r="AW1009" s="80">
        <v>47</v>
      </c>
      <c r="AX1009" s="67">
        <f>IFERROR(AW1009/AS1009,"-")</f>
        <v>0.16262975778546712</v>
      </c>
      <c r="AY1009" s="284">
        <f t="shared" si="93"/>
        <v>105262.36170212766</v>
      </c>
      <c r="AZ1009" s="354">
        <v>15137280</v>
      </c>
      <c r="BA1009" s="354">
        <v>20</v>
      </c>
      <c r="BB1009" s="47" t="s">
        <v>107</v>
      </c>
      <c r="BC1009" s="77">
        <v>26306</v>
      </c>
      <c r="BD1009" s="64">
        <f>IFERROR(BC1009/AZ1009,"-")</f>
        <v>1.737828724843565E-3</v>
      </c>
      <c r="BE1009" s="77">
        <v>2</v>
      </c>
      <c r="BF1009" s="64">
        <f>IFERROR(BE1009/BA1009,"-")</f>
        <v>0.1</v>
      </c>
      <c r="BG1009" s="80">
        <f t="shared" si="94"/>
        <v>13153</v>
      </c>
      <c r="BH1009" s="354">
        <v>246427870</v>
      </c>
      <c r="BI1009" s="354">
        <v>657</v>
      </c>
      <c r="BJ1009" s="47" t="s">
        <v>107</v>
      </c>
      <c r="BK1009" s="77">
        <v>2788075</v>
      </c>
      <c r="BL1009" s="64">
        <f>IFERROR(BK1009/BH1009,"-")</f>
        <v>1.1313959740024535E-2</v>
      </c>
      <c r="BM1009" s="77">
        <v>116</v>
      </c>
      <c r="BN1009" s="64">
        <f>IFERROR(BM1009/BI1009,"-")</f>
        <v>0.17656012176560121</v>
      </c>
      <c r="BO1009" s="191">
        <f t="shared" si="95"/>
        <v>24035.129310344826</v>
      </c>
      <c r="BP1009" s="286"/>
    </row>
    <row r="1010" spans="2:68" s="10" customFormat="1" ht="13.15" customHeight="1">
      <c r="B1010" s="379"/>
      <c r="C1010" s="374"/>
      <c r="D1010" s="355"/>
      <c r="E1010" s="355"/>
      <c r="F1010" s="48" t="s">
        <v>108</v>
      </c>
      <c r="G1010" s="78">
        <v>185231</v>
      </c>
      <c r="H1010" s="65">
        <f>IFERROR(G1010/D1009,"-")</f>
        <v>3.4671059096588225E-3</v>
      </c>
      <c r="I1010" s="78">
        <v>16</v>
      </c>
      <c r="J1010" s="65">
        <f>IFERROR(I1010/E1009,"-")</f>
        <v>0.22222222222222221</v>
      </c>
      <c r="K1010" s="81">
        <f t="shared" si="88"/>
        <v>11576.9375</v>
      </c>
      <c r="L1010" s="355"/>
      <c r="M1010" s="355"/>
      <c r="N1010" s="48" t="s">
        <v>108</v>
      </c>
      <c r="O1010" s="78">
        <v>10252393</v>
      </c>
      <c r="P1010" s="65">
        <f>IFERROR(O1010/L1009,"-")</f>
        <v>3.5688557907878525E-2</v>
      </c>
      <c r="Q1010" s="78">
        <v>118</v>
      </c>
      <c r="R1010" s="65">
        <f>IFERROR(Q1010/M1009,"-")</f>
        <v>0.17960426179604261</v>
      </c>
      <c r="S1010" s="81">
        <f t="shared" si="89"/>
        <v>86884.686440677964</v>
      </c>
      <c r="T1010" s="355"/>
      <c r="U1010" s="355"/>
      <c r="V1010" s="48" t="s">
        <v>108</v>
      </c>
      <c r="W1010" s="78">
        <v>157803</v>
      </c>
      <c r="X1010" s="65">
        <f>IFERROR(W1010/T1009,"-")</f>
        <v>1.5478591298411365E-2</v>
      </c>
      <c r="Y1010" s="78">
        <v>6</v>
      </c>
      <c r="Z1010" s="65">
        <f>IFERROR(Y1010/U1009,"-")</f>
        <v>0.11538461538461539</v>
      </c>
      <c r="AA1010" s="192">
        <f t="shared" si="90"/>
        <v>26300.5</v>
      </c>
      <c r="AB1010" s="355"/>
      <c r="AC1010" s="355"/>
      <c r="AD1010" s="48" t="s">
        <v>108</v>
      </c>
      <c r="AE1010" s="78">
        <v>371613</v>
      </c>
      <c r="AF1010" s="65">
        <f>IFERROR(AE1010/AB1009,"-")</f>
        <v>1.1678833263774004E-2</v>
      </c>
      <c r="AG1010" s="78">
        <v>12</v>
      </c>
      <c r="AH1010" s="65">
        <f>IFERROR(AG1010/AC1009,"-")</f>
        <v>0.13186813186813187</v>
      </c>
      <c r="AI1010" s="81">
        <f t="shared" si="91"/>
        <v>30967.75</v>
      </c>
      <c r="AJ1010" s="355"/>
      <c r="AK1010" s="355"/>
      <c r="AL1010" s="48" t="s">
        <v>108</v>
      </c>
      <c r="AM1010" s="78">
        <v>3518016</v>
      </c>
      <c r="AN1010" s="65">
        <f>IFERROR(AM1010/AJ1009,"-")</f>
        <v>3.0400273341976373E-2</v>
      </c>
      <c r="AO1010" s="78">
        <v>43</v>
      </c>
      <c r="AP1010" s="65">
        <f>IFERROR(AO1010/AK1009,"-")</f>
        <v>0.19724770642201836</v>
      </c>
      <c r="AQ1010" s="81">
        <f t="shared" si="92"/>
        <v>81814.325581395344</v>
      </c>
      <c r="AR1010" s="355"/>
      <c r="AS1010" s="355"/>
      <c r="AT1010" s="48" t="s">
        <v>108</v>
      </c>
      <c r="AU1010" s="78">
        <v>6149672</v>
      </c>
      <c r="AV1010" s="65">
        <f>IFERROR(AU1010/AR1009,"-")</f>
        <v>4.8348405081869224E-2</v>
      </c>
      <c r="AW1010" s="81">
        <v>56</v>
      </c>
      <c r="AX1010" s="65">
        <f>IFERROR(AW1010/AS1009,"-")</f>
        <v>0.19377162629757785</v>
      </c>
      <c r="AY1010" s="284">
        <f t="shared" si="93"/>
        <v>109815.57142857143</v>
      </c>
      <c r="AZ1010" s="355"/>
      <c r="BA1010" s="355"/>
      <c r="BB1010" s="48" t="s">
        <v>108</v>
      </c>
      <c r="BC1010" s="78">
        <v>323187</v>
      </c>
      <c r="BD1010" s="65">
        <f>IFERROR(BC1010/AZ1009,"-")</f>
        <v>2.1350401128868594E-2</v>
      </c>
      <c r="BE1010" s="78">
        <v>7</v>
      </c>
      <c r="BF1010" s="65">
        <f>IFERROR(BE1010/BA1009,"-")</f>
        <v>0.35</v>
      </c>
      <c r="BG1010" s="81">
        <f t="shared" si="94"/>
        <v>46169.571428571428</v>
      </c>
      <c r="BH1010" s="355"/>
      <c r="BI1010" s="355"/>
      <c r="BJ1010" s="48" t="s">
        <v>108</v>
      </c>
      <c r="BK1010" s="78">
        <v>4501749</v>
      </c>
      <c r="BL1010" s="65">
        <f>IFERROR(BK1010/BH1009,"-")</f>
        <v>1.8268018954187285E-2</v>
      </c>
      <c r="BM1010" s="78">
        <v>124</v>
      </c>
      <c r="BN1010" s="65">
        <f>IFERROR(BM1010/BI1009,"-")</f>
        <v>0.18873668188736681</v>
      </c>
      <c r="BO1010" s="192">
        <f t="shared" si="95"/>
        <v>36304.427419354841</v>
      </c>
      <c r="BP1010" s="286"/>
    </row>
    <row r="1011" spans="2:68" s="10" customFormat="1" ht="13.15" customHeight="1">
      <c r="B1011" s="379"/>
      <c r="C1011" s="374"/>
      <c r="D1011" s="355"/>
      <c r="E1011" s="355"/>
      <c r="F1011" s="49" t="s">
        <v>109</v>
      </c>
      <c r="G1011" s="78">
        <v>690809</v>
      </c>
      <c r="H1011" s="65">
        <f>IFERROR(G1011/D1009,"-")</f>
        <v>1.2930384041253901E-2</v>
      </c>
      <c r="I1011" s="78">
        <v>17</v>
      </c>
      <c r="J1011" s="65">
        <f>IFERROR(I1011/E1009,"-")</f>
        <v>0.2361111111111111</v>
      </c>
      <c r="K1011" s="81">
        <f t="shared" si="88"/>
        <v>40635.823529411762</v>
      </c>
      <c r="L1011" s="355"/>
      <c r="M1011" s="355"/>
      <c r="N1011" s="49" t="s">
        <v>109</v>
      </c>
      <c r="O1011" s="78">
        <v>3817828</v>
      </c>
      <c r="P1011" s="65">
        <f>IFERROR(O1011/L1009,"-")</f>
        <v>1.3289851028956854E-2</v>
      </c>
      <c r="Q1011" s="78">
        <v>139</v>
      </c>
      <c r="R1011" s="65">
        <f>IFERROR(Q1011/M1009,"-")</f>
        <v>0.21156773211567731</v>
      </c>
      <c r="S1011" s="81">
        <f t="shared" si="89"/>
        <v>27466.388489208632</v>
      </c>
      <c r="T1011" s="355"/>
      <c r="U1011" s="355"/>
      <c r="V1011" s="49" t="s">
        <v>109</v>
      </c>
      <c r="W1011" s="78">
        <v>0</v>
      </c>
      <c r="X1011" s="65">
        <f>IFERROR(W1011/T1009,"-")</f>
        <v>0</v>
      </c>
      <c r="Y1011" s="78">
        <v>0</v>
      </c>
      <c r="Z1011" s="65">
        <f>IFERROR(Y1011/U1009,"-")</f>
        <v>0</v>
      </c>
      <c r="AA1011" s="192" t="str">
        <f t="shared" si="90"/>
        <v>-</v>
      </c>
      <c r="AB1011" s="355"/>
      <c r="AC1011" s="355"/>
      <c r="AD1011" s="49" t="s">
        <v>109</v>
      </c>
      <c r="AE1011" s="78">
        <v>0</v>
      </c>
      <c r="AF1011" s="65">
        <f>IFERROR(AE1011/AB1009,"-")</f>
        <v>0</v>
      </c>
      <c r="AG1011" s="78">
        <v>0</v>
      </c>
      <c r="AH1011" s="65">
        <f>IFERROR(AG1011/AC1009,"-")</f>
        <v>0</v>
      </c>
      <c r="AI1011" s="81" t="str">
        <f t="shared" si="91"/>
        <v>-</v>
      </c>
      <c r="AJ1011" s="355"/>
      <c r="AK1011" s="355"/>
      <c r="AL1011" s="49" t="s">
        <v>109</v>
      </c>
      <c r="AM1011" s="78">
        <v>2328275</v>
      </c>
      <c r="AN1011" s="65">
        <f>IFERROR(AM1011/AJ1009,"-")</f>
        <v>2.0119350342718747E-2</v>
      </c>
      <c r="AO1011" s="78">
        <v>76</v>
      </c>
      <c r="AP1011" s="65">
        <f>IFERROR(AO1011/AK1009,"-")</f>
        <v>0.34862385321100919</v>
      </c>
      <c r="AQ1011" s="81">
        <f t="shared" si="92"/>
        <v>30635.197368421053</v>
      </c>
      <c r="AR1011" s="355"/>
      <c r="AS1011" s="355"/>
      <c r="AT1011" s="49" t="s">
        <v>109</v>
      </c>
      <c r="AU1011" s="78">
        <v>1489553</v>
      </c>
      <c r="AV1011" s="65">
        <f>IFERROR(AU1011/AR1009,"-")</f>
        <v>1.1710789101420946E-2</v>
      </c>
      <c r="AW1011" s="81">
        <v>63</v>
      </c>
      <c r="AX1011" s="65">
        <f>IFERROR(AW1011/AS1009,"-")</f>
        <v>0.2179930795847751</v>
      </c>
      <c r="AY1011" s="284">
        <f t="shared" si="93"/>
        <v>23643.698412698413</v>
      </c>
      <c r="AZ1011" s="355"/>
      <c r="BA1011" s="355"/>
      <c r="BB1011" s="49" t="s">
        <v>109</v>
      </c>
      <c r="BC1011" s="78">
        <v>76569</v>
      </c>
      <c r="BD1011" s="65">
        <f>IFERROR(BC1011/AZ1009,"-")</f>
        <v>5.0583063800101469E-3</v>
      </c>
      <c r="BE1011" s="78">
        <v>4</v>
      </c>
      <c r="BF1011" s="65">
        <f>IFERROR(BE1011/BA1009,"-")</f>
        <v>0.2</v>
      </c>
      <c r="BG1011" s="81">
        <f t="shared" si="94"/>
        <v>19142.25</v>
      </c>
      <c r="BH1011" s="355"/>
      <c r="BI1011" s="355"/>
      <c r="BJ1011" s="49" t="s">
        <v>109</v>
      </c>
      <c r="BK1011" s="78">
        <v>5870184</v>
      </c>
      <c r="BL1011" s="65">
        <f>IFERROR(BK1011/BH1009,"-")</f>
        <v>2.3821104325578109E-2</v>
      </c>
      <c r="BM1011" s="78">
        <v>118</v>
      </c>
      <c r="BN1011" s="65">
        <f>IFERROR(BM1011/BI1009,"-")</f>
        <v>0.17960426179604261</v>
      </c>
      <c r="BO1011" s="192">
        <f t="shared" si="95"/>
        <v>49747.322033898308</v>
      </c>
      <c r="BP1011" s="286"/>
    </row>
    <row r="1012" spans="2:68" s="10" customFormat="1" ht="13.15" customHeight="1">
      <c r="B1012" s="379"/>
      <c r="C1012" s="374"/>
      <c r="D1012" s="355"/>
      <c r="E1012" s="355"/>
      <c r="F1012" s="49" t="s">
        <v>110</v>
      </c>
      <c r="G1012" s="78">
        <v>108299</v>
      </c>
      <c r="H1012" s="65">
        <f>IFERROR(G1012/D1009,"-")</f>
        <v>2.0271126480456338E-3</v>
      </c>
      <c r="I1012" s="78">
        <v>5</v>
      </c>
      <c r="J1012" s="65">
        <f>IFERROR(I1012/E1009,"-")</f>
        <v>6.9444444444444448E-2</v>
      </c>
      <c r="K1012" s="81">
        <f t="shared" si="88"/>
        <v>21659.8</v>
      </c>
      <c r="L1012" s="355"/>
      <c r="M1012" s="355"/>
      <c r="N1012" s="49" t="s">
        <v>110</v>
      </c>
      <c r="O1012" s="78">
        <v>183269</v>
      </c>
      <c r="P1012" s="65">
        <f>IFERROR(O1012/L1009,"-")</f>
        <v>6.3795899349732195E-4</v>
      </c>
      <c r="Q1012" s="78">
        <v>17</v>
      </c>
      <c r="R1012" s="65">
        <f>IFERROR(Q1012/M1009,"-")</f>
        <v>2.5875190258751901E-2</v>
      </c>
      <c r="S1012" s="81">
        <f t="shared" si="89"/>
        <v>10780.529411764706</v>
      </c>
      <c r="T1012" s="355"/>
      <c r="U1012" s="355"/>
      <c r="V1012" s="49" t="s">
        <v>110</v>
      </c>
      <c r="W1012" s="78">
        <v>0</v>
      </c>
      <c r="X1012" s="65">
        <f>IFERROR(W1012/T1009,"-")</f>
        <v>0</v>
      </c>
      <c r="Y1012" s="78">
        <v>0</v>
      </c>
      <c r="Z1012" s="65">
        <f>IFERROR(Y1012/U1009,"-")</f>
        <v>0</v>
      </c>
      <c r="AA1012" s="192" t="str">
        <f t="shared" si="90"/>
        <v>-</v>
      </c>
      <c r="AB1012" s="355"/>
      <c r="AC1012" s="355"/>
      <c r="AD1012" s="49" t="s">
        <v>110</v>
      </c>
      <c r="AE1012" s="78">
        <v>0</v>
      </c>
      <c r="AF1012" s="65">
        <f>IFERROR(AE1012/AB1009,"-")</f>
        <v>0</v>
      </c>
      <c r="AG1012" s="78">
        <v>0</v>
      </c>
      <c r="AH1012" s="65">
        <f>IFERROR(AG1012/AC1009,"-")</f>
        <v>0</v>
      </c>
      <c r="AI1012" s="81" t="str">
        <f t="shared" si="91"/>
        <v>-</v>
      </c>
      <c r="AJ1012" s="355"/>
      <c r="AK1012" s="355"/>
      <c r="AL1012" s="49" t="s">
        <v>110</v>
      </c>
      <c r="AM1012" s="78">
        <v>88962</v>
      </c>
      <c r="AN1012" s="65">
        <f>IFERROR(AM1012/AJ1009,"-")</f>
        <v>7.6874838461476645E-4</v>
      </c>
      <c r="AO1012" s="78">
        <v>6</v>
      </c>
      <c r="AP1012" s="65">
        <f>IFERROR(AO1012/AK1009,"-")</f>
        <v>2.7522935779816515E-2</v>
      </c>
      <c r="AQ1012" s="81">
        <f t="shared" si="92"/>
        <v>14827</v>
      </c>
      <c r="AR1012" s="355"/>
      <c r="AS1012" s="355"/>
      <c r="AT1012" s="49" t="s">
        <v>110</v>
      </c>
      <c r="AU1012" s="78">
        <v>94307</v>
      </c>
      <c r="AV1012" s="65">
        <f>IFERROR(AU1012/AR1009,"-")</f>
        <v>7.414367852555129E-4</v>
      </c>
      <c r="AW1012" s="81">
        <v>11</v>
      </c>
      <c r="AX1012" s="65">
        <f>IFERROR(AW1012/AS1009,"-")</f>
        <v>3.8062283737024222E-2</v>
      </c>
      <c r="AY1012" s="284">
        <f t="shared" si="93"/>
        <v>8573.363636363636</v>
      </c>
      <c r="AZ1012" s="355"/>
      <c r="BA1012" s="355"/>
      <c r="BB1012" s="49" t="s">
        <v>110</v>
      </c>
      <c r="BC1012" s="78">
        <v>36943</v>
      </c>
      <c r="BD1012" s="65">
        <f>IFERROR(BC1012/AZ1009,"-")</f>
        <v>2.4405309276171148E-3</v>
      </c>
      <c r="BE1012" s="78">
        <v>1</v>
      </c>
      <c r="BF1012" s="65">
        <f>IFERROR(BE1012/BA1009,"-")</f>
        <v>0.05</v>
      </c>
      <c r="BG1012" s="81">
        <f t="shared" si="94"/>
        <v>36943</v>
      </c>
      <c r="BH1012" s="355"/>
      <c r="BI1012" s="355"/>
      <c r="BJ1012" s="49" t="s">
        <v>110</v>
      </c>
      <c r="BK1012" s="78">
        <v>2329862</v>
      </c>
      <c r="BL1012" s="65">
        <f>IFERROR(BK1012/BH1009,"-")</f>
        <v>9.4545393749497567E-3</v>
      </c>
      <c r="BM1012" s="78">
        <v>10</v>
      </c>
      <c r="BN1012" s="65">
        <f>IFERROR(BM1012/BI1009,"-")</f>
        <v>1.5220700152207001E-2</v>
      </c>
      <c r="BO1012" s="192">
        <f t="shared" si="95"/>
        <v>232986.2</v>
      </c>
      <c r="BP1012" s="286"/>
    </row>
    <row r="1013" spans="2:68" s="10" customFormat="1" ht="13.15" customHeight="1">
      <c r="B1013" s="379"/>
      <c r="C1013" s="374"/>
      <c r="D1013" s="355"/>
      <c r="E1013" s="355"/>
      <c r="F1013" s="49" t="s">
        <v>111</v>
      </c>
      <c r="G1013" s="78">
        <v>3851326</v>
      </c>
      <c r="H1013" s="65">
        <f>IFERROR(G1013/D1009,"-")</f>
        <v>7.2088123125301246E-2</v>
      </c>
      <c r="I1013" s="78">
        <v>20</v>
      </c>
      <c r="J1013" s="65">
        <f>IFERROR(I1013/E1009,"-")</f>
        <v>0.27777777777777779</v>
      </c>
      <c r="K1013" s="81">
        <f t="shared" si="88"/>
        <v>192566.3</v>
      </c>
      <c r="L1013" s="355"/>
      <c r="M1013" s="355"/>
      <c r="N1013" s="49" t="s">
        <v>111</v>
      </c>
      <c r="O1013" s="78">
        <v>4682937</v>
      </c>
      <c r="P1013" s="65">
        <f>IFERROR(O1013/L1009,"-")</f>
        <v>1.6301293591013039E-2</v>
      </c>
      <c r="Q1013" s="78">
        <v>143</v>
      </c>
      <c r="R1013" s="65">
        <f>IFERROR(Q1013/M1009,"-")</f>
        <v>0.21765601217656011</v>
      </c>
      <c r="S1013" s="81">
        <f t="shared" si="89"/>
        <v>32747.811188811189</v>
      </c>
      <c r="T1013" s="355"/>
      <c r="U1013" s="355"/>
      <c r="V1013" s="49" t="s">
        <v>111</v>
      </c>
      <c r="W1013" s="78">
        <v>0</v>
      </c>
      <c r="X1013" s="65">
        <f>IFERROR(W1013/T1009,"-")</f>
        <v>0</v>
      </c>
      <c r="Y1013" s="78">
        <v>0</v>
      </c>
      <c r="Z1013" s="65">
        <f>IFERROR(Y1013/U1009,"-")</f>
        <v>0</v>
      </c>
      <c r="AA1013" s="192" t="str">
        <f t="shared" si="90"/>
        <v>-</v>
      </c>
      <c r="AB1013" s="355"/>
      <c r="AC1013" s="355"/>
      <c r="AD1013" s="49" t="s">
        <v>111</v>
      </c>
      <c r="AE1013" s="78">
        <v>0</v>
      </c>
      <c r="AF1013" s="65">
        <f>IFERROR(AE1013/AB1009,"-")</f>
        <v>0</v>
      </c>
      <c r="AG1013" s="78">
        <v>0</v>
      </c>
      <c r="AH1013" s="65">
        <f>IFERROR(AG1013/AC1009,"-")</f>
        <v>0</v>
      </c>
      <c r="AI1013" s="81" t="str">
        <f t="shared" si="91"/>
        <v>-</v>
      </c>
      <c r="AJ1013" s="355"/>
      <c r="AK1013" s="355"/>
      <c r="AL1013" s="49" t="s">
        <v>111</v>
      </c>
      <c r="AM1013" s="78">
        <v>2851852</v>
      </c>
      <c r="AN1013" s="65">
        <f>IFERROR(AM1013/AJ1009,"-")</f>
        <v>2.4643742476117791E-2</v>
      </c>
      <c r="AO1013" s="78">
        <v>68</v>
      </c>
      <c r="AP1013" s="65">
        <f>IFERROR(AO1013/AK1009,"-")</f>
        <v>0.31192660550458717</v>
      </c>
      <c r="AQ1013" s="81">
        <f t="shared" si="92"/>
        <v>41939</v>
      </c>
      <c r="AR1013" s="355"/>
      <c r="AS1013" s="355"/>
      <c r="AT1013" s="49" t="s">
        <v>111</v>
      </c>
      <c r="AU1013" s="78">
        <v>1831085</v>
      </c>
      <c r="AV1013" s="65">
        <f>IFERROR(AU1013/AR1009,"-")</f>
        <v>1.4395896125733942E-2</v>
      </c>
      <c r="AW1013" s="81">
        <v>75</v>
      </c>
      <c r="AX1013" s="65">
        <f>IFERROR(AW1013/AS1009,"-")</f>
        <v>0.25951557093425603</v>
      </c>
      <c r="AY1013" s="284">
        <f t="shared" si="93"/>
        <v>24414.466666666667</v>
      </c>
      <c r="AZ1013" s="355"/>
      <c r="BA1013" s="355"/>
      <c r="BB1013" s="49" t="s">
        <v>111</v>
      </c>
      <c r="BC1013" s="78">
        <v>118964</v>
      </c>
      <c r="BD1013" s="65">
        <f>IFERROR(BC1013/AZ1009,"-")</f>
        <v>7.8590076949095217E-3</v>
      </c>
      <c r="BE1013" s="78">
        <v>3</v>
      </c>
      <c r="BF1013" s="65">
        <f>IFERROR(BE1013/BA1009,"-")</f>
        <v>0.15</v>
      </c>
      <c r="BG1013" s="81">
        <f t="shared" si="94"/>
        <v>39654.666666666664</v>
      </c>
      <c r="BH1013" s="355"/>
      <c r="BI1013" s="355"/>
      <c r="BJ1013" s="49" t="s">
        <v>111</v>
      </c>
      <c r="BK1013" s="78">
        <v>5853167</v>
      </c>
      <c r="BL1013" s="65">
        <f>IFERROR(BK1013/BH1009,"-")</f>
        <v>2.375204963626882E-2</v>
      </c>
      <c r="BM1013" s="78">
        <v>145</v>
      </c>
      <c r="BN1013" s="65">
        <f>IFERROR(BM1013/BI1009,"-")</f>
        <v>0.22070015220700151</v>
      </c>
      <c r="BO1013" s="192">
        <f t="shared" si="95"/>
        <v>40366.668965517245</v>
      </c>
      <c r="BP1013" s="286"/>
    </row>
    <row r="1014" spans="2:68" s="10" customFormat="1" ht="13.15" customHeight="1">
      <c r="B1014" s="379"/>
      <c r="C1014" s="374"/>
      <c r="D1014" s="355"/>
      <c r="E1014" s="355"/>
      <c r="F1014" s="49" t="s">
        <v>112</v>
      </c>
      <c r="G1014" s="78">
        <v>1942995</v>
      </c>
      <c r="H1014" s="65">
        <f>IFERROR(G1014/D1009,"-")</f>
        <v>3.6368477452141078E-2</v>
      </c>
      <c r="I1014" s="78">
        <v>22</v>
      </c>
      <c r="J1014" s="65">
        <f>IFERROR(I1014/E1009,"-")</f>
        <v>0.30555555555555558</v>
      </c>
      <c r="K1014" s="81">
        <f t="shared" si="88"/>
        <v>88317.954545454544</v>
      </c>
      <c r="L1014" s="355"/>
      <c r="M1014" s="355"/>
      <c r="N1014" s="49" t="s">
        <v>112</v>
      </c>
      <c r="O1014" s="78">
        <v>11435863</v>
      </c>
      <c r="P1014" s="65">
        <f>IFERROR(O1014/L1009,"-")</f>
        <v>3.9808214423897467E-2</v>
      </c>
      <c r="Q1014" s="78">
        <v>188</v>
      </c>
      <c r="R1014" s="65">
        <f>IFERROR(Q1014/M1009,"-")</f>
        <v>0.28614916286149161</v>
      </c>
      <c r="S1014" s="81">
        <f t="shared" si="89"/>
        <v>60829.058510638301</v>
      </c>
      <c r="T1014" s="355"/>
      <c r="U1014" s="355"/>
      <c r="V1014" s="49" t="s">
        <v>112</v>
      </c>
      <c r="W1014" s="78">
        <v>0</v>
      </c>
      <c r="X1014" s="65">
        <f>IFERROR(W1014/T1009,"-")</f>
        <v>0</v>
      </c>
      <c r="Y1014" s="78">
        <v>0</v>
      </c>
      <c r="Z1014" s="65">
        <f>IFERROR(Y1014/U1009,"-")</f>
        <v>0</v>
      </c>
      <c r="AA1014" s="192" t="str">
        <f t="shared" si="90"/>
        <v>-</v>
      </c>
      <c r="AB1014" s="355"/>
      <c r="AC1014" s="355"/>
      <c r="AD1014" s="49" t="s">
        <v>112</v>
      </c>
      <c r="AE1014" s="78">
        <v>0</v>
      </c>
      <c r="AF1014" s="65">
        <f>IFERROR(AE1014/AB1009,"-")</f>
        <v>0</v>
      </c>
      <c r="AG1014" s="78">
        <v>0</v>
      </c>
      <c r="AH1014" s="65">
        <f>IFERROR(AG1014/AC1009,"-")</f>
        <v>0</v>
      </c>
      <c r="AI1014" s="81" t="str">
        <f t="shared" si="91"/>
        <v>-</v>
      </c>
      <c r="AJ1014" s="355"/>
      <c r="AK1014" s="355"/>
      <c r="AL1014" s="49" t="s">
        <v>112</v>
      </c>
      <c r="AM1014" s="78">
        <v>6519467</v>
      </c>
      <c r="AN1014" s="65">
        <f>IFERROR(AM1014/AJ1009,"-")</f>
        <v>5.6336747429231331E-2</v>
      </c>
      <c r="AO1014" s="78">
        <v>85</v>
      </c>
      <c r="AP1014" s="65">
        <f>IFERROR(AO1014/AK1009,"-")</f>
        <v>0.38990825688073394</v>
      </c>
      <c r="AQ1014" s="81">
        <f t="shared" si="92"/>
        <v>76699.611764705885</v>
      </c>
      <c r="AR1014" s="355"/>
      <c r="AS1014" s="355"/>
      <c r="AT1014" s="49" t="s">
        <v>112</v>
      </c>
      <c r="AU1014" s="78">
        <v>4916396</v>
      </c>
      <c r="AV1014" s="65">
        <f>IFERROR(AU1014/AR1009,"-")</f>
        <v>3.8652452578101973E-2</v>
      </c>
      <c r="AW1014" s="81">
        <v>103</v>
      </c>
      <c r="AX1014" s="65">
        <f>IFERROR(AW1014/AS1009,"-")</f>
        <v>0.356401384083045</v>
      </c>
      <c r="AY1014" s="284">
        <f t="shared" si="93"/>
        <v>47732</v>
      </c>
      <c r="AZ1014" s="355"/>
      <c r="BA1014" s="355"/>
      <c r="BB1014" s="49" t="s">
        <v>112</v>
      </c>
      <c r="BC1014" s="78">
        <v>555971</v>
      </c>
      <c r="BD1014" s="65">
        <f>IFERROR(BC1014/AZ1009,"-")</f>
        <v>3.6728593247928293E-2</v>
      </c>
      <c r="BE1014" s="78">
        <v>6</v>
      </c>
      <c r="BF1014" s="65">
        <f>IFERROR(BE1014/BA1009,"-")</f>
        <v>0.3</v>
      </c>
      <c r="BG1014" s="81">
        <f t="shared" si="94"/>
        <v>92661.833333333328</v>
      </c>
      <c r="BH1014" s="355"/>
      <c r="BI1014" s="355"/>
      <c r="BJ1014" s="49" t="s">
        <v>112</v>
      </c>
      <c r="BK1014" s="78">
        <v>7713939</v>
      </c>
      <c r="BL1014" s="65">
        <f>IFERROR(BK1014/BH1009,"-")</f>
        <v>3.1303029969783853E-2</v>
      </c>
      <c r="BM1014" s="78">
        <v>130</v>
      </c>
      <c r="BN1014" s="65">
        <f>IFERROR(BM1014/BI1009,"-")</f>
        <v>0.19786910197869101</v>
      </c>
      <c r="BO1014" s="192">
        <f t="shared" si="95"/>
        <v>59337.992307692308</v>
      </c>
      <c r="BP1014" s="286"/>
    </row>
    <row r="1015" spans="2:68" s="10" customFormat="1" ht="13.15" customHeight="1">
      <c r="B1015" s="379"/>
      <c r="C1015" s="374"/>
      <c r="D1015" s="355"/>
      <c r="E1015" s="355"/>
      <c r="F1015" s="49" t="s">
        <v>113</v>
      </c>
      <c r="G1015" s="78">
        <v>3556900</v>
      </c>
      <c r="H1015" s="65">
        <f>IFERROR(G1015/D1009,"-")</f>
        <v>6.6577133471532657E-2</v>
      </c>
      <c r="I1015" s="78">
        <v>10</v>
      </c>
      <c r="J1015" s="65">
        <f>IFERROR(I1015/E1009,"-")</f>
        <v>0.1388888888888889</v>
      </c>
      <c r="K1015" s="81">
        <f t="shared" si="88"/>
        <v>355690</v>
      </c>
      <c r="L1015" s="355"/>
      <c r="M1015" s="355"/>
      <c r="N1015" s="49" t="s">
        <v>113</v>
      </c>
      <c r="O1015" s="78">
        <v>6736804</v>
      </c>
      <c r="P1015" s="65">
        <f>IFERROR(O1015/L1009,"-")</f>
        <v>2.3450800185676426E-2</v>
      </c>
      <c r="Q1015" s="78">
        <v>51</v>
      </c>
      <c r="R1015" s="65">
        <f>IFERROR(Q1015/M1009,"-")</f>
        <v>7.7625570776255703E-2</v>
      </c>
      <c r="S1015" s="81">
        <f t="shared" si="89"/>
        <v>132094.19607843139</v>
      </c>
      <c r="T1015" s="355"/>
      <c r="U1015" s="355"/>
      <c r="V1015" s="49" t="s">
        <v>113</v>
      </c>
      <c r="W1015" s="78">
        <v>0</v>
      </c>
      <c r="X1015" s="65">
        <f>IFERROR(W1015/T1009,"-")</f>
        <v>0</v>
      </c>
      <c r="Y1015" s="78">
        <v>0</v>
      </c>
      <c r="Z1015" s="65">
        <f>IFERROR(Y1015/U1009,"-")</f>
        <v>0</v>
      </c>
      <c r="AA1015" s="192" t="str">
        <f t="shared" si="90"/>
        <v>-</v>
      </c>
      <c r="AB1015" s="355"/>
      <c r="AC1015" s="355"/>
      <c r="AD1015" s="49" t="s">
        <v>113</v>
      </c>
      <c r="AE1015" s="78">
        <v>24320</v>
      </c>
      <c r="AF1015" s="65">
        <f>IFERROR(AE1015/AB1009,"-")</f>
        <v>7.6431455566673874E-4</v>
      </c>
      <c r="AG1015" s="78">
        <v>2</v>
      </c>
      <c r="AH1015" s="65">
        <f>IFERROR(AG1015/AC1009,"-")</f>
        <v>2.197802197802198E-2</v>
      </c>
      <c r="AI1015" s="81">
        <f t="shared" si="91"/>
        <v>12160</v>
      </c>
      <c r="AJ1015" s="355"/>
      <c r="AK1015" s="355"/>
      <c r="AL1015" s="49" t="s">
        <v>113</v>
      </c>
      <c r="AM1015" s="78">
        <v>4897131</v>
      </c>
      <c r="AN1015" s="65">
        <f>IFERROR(AM1015/AJ1009,"-")</f>
        <v>4.231763613112223E-2</v>
      </c>
      <c r="AO1015" s="78">
        <v>26</v>
      </c>
      <c r="AP1015" s="65">
        <f>IFERROR(AO1015/AK1009,"-")</f>
        <v>0.11926605504587157</v>
      </c>
      <c r="AQ1015" s="81">
        <f t="shared" si="92"/>
        <v>188351.19230769231</v>
      </c>
      <c r="AR1015" s="355"/>
      <c r="AS1015" s="355"/>
      <c r="AT1015" s="49" t="s">
        <v>113</v>
      </c>
      <c r="AU1015" s="78">
        <v>1814429</v>
      </c>
      <c r="AV1015" s="65">
        <f>IFERROR(AU1015/AR1009,"-")</f>
        <v>1.4264947510093367E-2</v>
      </c>
      <c r="AW1015" s="81">
        <v>22</v>
      </c>
      <c r="AX1015" s="65">
        <f>IFERROR(AW1015/AS1009,"-")</f>
        <v>7.6124567474048443E-2</v>
      </c>
      <c r="AY1015" s="284">
        <f t="shared" si="93"/>
        <v>82474.045454545456</v>
      </c>
      <c r="AZ1015" s="355"/>
      <c r="BA1015" s="355"/>
      <c r="BB1015" s="49" t="s">
        <v>113</v>
      </c>
      <c r="BC1015" s="78">
        <v>113732</v>
      </c>
      <c r="BD1015" s="65">
        <f>IFERROR(BC1015/AZ1009,"-")</f>
        <v>7.5133709622864876E-3</v>
      </c>
      <c r="BE1015" s="78">
        <v>5</v>
      </c>
      <c r="BF1015" s="65">
        <f>IFERROR(BE1015/BA1009,"-")</f>
        <v>0.25</v>
      </c>
      <c r="BG1015" s="81">
        <f t="shared" si="94"/>
        <v>22746.400000000001</v>
      </c>
      <c r="BH1015" s="355"/>
      <c r="BI1015" s="355"/>
      <c r="BJ1015" s="49" t="s">
        <v>113</v>
      </c>
      <c r="BK1015" s="78">
        <v>3312872</v>
      </c>
      <c r="BL1015" s="65">
        <f>IFERROR(BK1015/BH1009,"-")</f>
        <v>1.3443576816209953E-2</v>
      </c>
      <c r="BM1015" s="78">
        <v>39</v>
      </c>
      <c r="BN1015" s="65">
        <f>IFERROR(BM1015/BI1009,"-")</f>
        <v>5.9360730593607303E-2</v>
      </c>
      <c r="BO1015" s="192">
        <f t="shared" si="95"/>
        <v>84945.435897435891</v>
      </c>
      <c r="BP1015" s="286"/>
    </row>
    <row r="1016" spans="2:68" s="10" customFormat="1" ht="13.15" customHeight="1">
      <c r="B1016" s="379"/>
      <c r="C1016" s="374"/>
      <c r="D1016" s="355"/>
      <c r="E1016" s="355"/>
      <c r="F1016" s="49" t="s">
        <v>123</v>
      </c>
      <c r="G1016" s="78">
        <v>0</v>
      </c>
      <c r="H1016" s="65">
        <f>IFERROR(G1016/D1009,"-")</f>
        <v>0</v>
      </c>
      <c r="I1016" s="78">
        <v>0</v>
      </c>
      <c r="J1016" s="65">
        <f>IFERROR(I1016/E1009,"-")</f>
        <v>0</v>
      </c>
      <c r="K1016" s="81" t="str">
        <f t="shared" si="88"/>
        <v>-</v>
      </c>
      <c r="L1016" s="355"/>
      <c r="M1016" s="355"/>
      <c r="N1016" s="49" t="s">
        <v>123</v>
      </c>
      <c r="O1016" s="78">
        <v>0</v>
      </c>
      <c r="P1016" s="65">
        <f>IFERROR(O1016/L1009,"-")</f>
        <v>0</v>
      </c>
      <c r="Q1016" s="78">
        <v>0</v>
      </c>
      <c r="R1016" s="65">
        <f>IFERROR(Q1016/M1009,"-")</f>
        <v>0</v>
      </c>
      <c r="S1016" s="81" t="str">
        <f t="shared" si="89"/>
        <v>-</v>
      </c>
      <c r="T1016" s="355"/>
      <c r="U1016" s="355"/>
      <c r="V1016" s="49" t="s">
        <v>123</v>
      </c>
      <c r="W1016" s="78">
        <v>0</v>
      </c>
      <c r="X1016" s="65">
        <f>IFERROR(W1016/T1009,"-")</f>
        <v>0</v>
      </c>
      <c r="Y1016" s="78">
        <v>0</v>
      </c>
      <c r="Z1016" s="65">
        <f>IFERROR(Y1016/U1009,"-")</f>
        <v>0</v>
      </c>
      <c r="AA1016" s="192" t="str">
        <f t="shared" si="90"/>
        <v>-</v>
      </c>
      <c r="AB1016" s="355"/>
      <c r="AC1016" s="355"/>
      <c r="AD1016" s="49" t="s">
        <v>123</v>
      </c>
      <c r="AE1016" s="78">
        <v>0</v>
      </c>
      <c r="AF1016" s="65">
        <f>IFERROR(AE1016/AB1009,"-")</f>
        <v>0</v>
      </c>
      <c r="AG1016" s="78">
        <v>0</v>
      </c>
      <c r="AH1016" s="65">
        <f>IFERROR(AG1016/AC1009,"-")</f>
        <v>0</v>
      </c>
      <c r="AI1016" s="81" t="str">
        <f t="shared" si="91"/>
        <v>-</v>
      </c>
      <c r="AJ1016" s="355"/>
      <c r="AK1016" s="355"/>
      <c r="AL1016" s="49" t="s">
        <v>123</v>
      </c>
      <c r="AM1016" s="78">
        <v>0</v>
      </c>
      <c r="AN1016" s="65">
        <f>IFERROR(AM1016/AJ1009,"-")</f>
        <v>0</v>
      </c>
      <c r="AO1016" s="78">
        <v>0</v>
      </c>
      <c r="AP1016" s="65">
        <f>IFERROR(AO1016/AK1009,"-")</f>
        <v>0</v>
      </c>
      <c r="AQ1016" s="81" t="str">
        <f t="shared" si="92"/>
        <v>-</v>
      </c>
      <c r="AR1016" s="355"/>
      <c r="AS1016" s="355"/>
      <c r="AT1016" s="49" t="s">
        <v>123</v>
      </c>
      <c r="AU1016" s="78">
        <v>0</v>
      </c>
      <c r="AV1016" s="65">
        <f>IFERROR(AU1016/AR1009,"-")</f>
        <v>0</v>
      </c>
      <c r="AW1016" s="81">
        <v>0</v>
      </c>
      <c r="AX1016" s="65">
        <f>IFERROR(AW1016/AS1009,"-")</f>
        <v>0</v>
      </c>
      <c r="AY1016" s="284" t="str">
        <f t="shared" si="93"/>
        <v>-</v>
      </c>
      <c r="AZ1016" s="355"/>
      <c r="BA1016" s="355"/>
      <c r="BB1016" s="49" t="s">
        <v>123</v>
      </c>
      <c r="BC1016" s="78">
        <v>0</v>
      </c>
      <c r="BD1016" s="65">
        <f>IFERROR(BC1016/AZ1009,"-")</f>
        <v>0</v>
      </c>
      <c r="BE1016" s="78">
        <v>0</v>
      </c>
      <c r="BF1016" s="65">
        <f>IFERROR(BE1016/BA1009,"-")</f>
        <v>0</v>
      </c>
      <c r="BG1016" s="81" t="str">
        <f t="shared" si="94"/>
        <v>-</v>
      </c>
      <c r="BH1016" s="355"/>
      <c r="BI1016" s="355"/>
      <c r="BJ1016" s="49" t="s">
        <v>123</v>
      </c>
      <c r="BK1016" s="78">
        <v>0</v>
      </c>
      <c r="BL1016" s="65">
        <f>IFERROR(BK1016/BH1009,"-")</f>
        <v>0</v>
      </c>
      <c r="BM1016" s="78">
        <v>0</v>
      </c>
      <c r="BN1016" s="65">
        <f>IFERROR(BM1016/BI1009,"-")</f>
        <v>0</v>
      </c>
      <c r="BO1016" s="192" t="str">
        <f t="shared" si="95"/>
        <v>-</v>
      </c>
      <c r="BP1016" s="286"/>
    </row>
    <row r="1017" spans="2:68" s="10" customFormat="1" ht="13.15" customHeight="1">
      <c r="B1017" s="379"/>
      <c r="C1017" s="374"/>
      <c r="D1017" s="355"/>
      <c r="E1017" s="355"/>
      <c r="F1017" s="49" t="s">
        <v>114</v>
      </c>
      <c r="G1017" s="78">
        <v>0</v>
      </c>
      <c r="H1017" s="65">
        <f>IFERROR(G1017/D1009,"-")</f>
        <v>0</v>
      </c>
      <c r="I1017" s="78">
        <v>0</v>
      </c>
      <c r="J1017" s="65">
        <f>IFERROR(I1017/E1009,"-")</f>
        <v>0</v>
      </c>
      <c r="K1017" s="81" t="str">
        <f t="shared" si="88"/>
        <v>-</v>
      </c>
      <c r="L1017" s="355"/>
      <c r="M1017" s="355"/>
      <c r="N1017" s="49" t="s">
        <v>114</v>
      </c>
      <c r="O1017" s="78">
        <v>53132</v>
      </c>
      <c r="P1017" s="65">
        <f>IFERROR(O1017/L1009,"-")</f>
        <v>1.8495237733877367E-4</v>
      </c>
      <c r="Q1017" s="78">
        <v>3</v>
      </c>
      <c r="R1017" s="65">
        <f>IFERROR(Q1017/M1009,"-")</f>
        <v>4.5662100456621002E-3</v>
      </c>
      <c r="S1017" s="81">
        <f t="shared" si="89"/>
        <v>17710.666666666668</v>
      </c>
      <c r="T1017" s="355"/>
      <c r="U1017" s="355"/>
      <c r="V1017" s="49" t="s">
        <v>114</v>
      </c>
      <c r="W1017" s="78">
        <v>0</v>
      </c>
      <c r="X1017" s="65">
        <f>IFERROR(W1017/T1009,"-")</f>
        <v>0</v>
      </c>
      <c r="Y1017" s="78">
        <v>0</v>
      </c>
      <c r="Z1017" s="65">
        <f>IFERROR(Y1017/U1009,"-")</f>
        <v>0</v>
      </c>
      <c r="AA1017" s="192" t="str">
        <f t="shared" si="90"/>
        <v>-</v>
      </c>
      <c r="AB1017" s="355"/>
      <c r="AC1017" s="355"/>
      <c r="AD1017" s="49" t="s">
        <v>114</v>
      </c>
      <c r="AE1017" s="78">
        <v>0</v>
      </c>
      <c r="AF1017" s="65">
        <f>IFERROR(AE1017/AB1009,"-")</f>
        <v>0</v>
      </c>
      <c r="AG1017" s="78">
        <v>0</v>
      </c>
      <c r="AH1017" s="65">
        <f>IFERROR(AG1017/AC1009,"-")</f>
        <v>0</v>
      </c>
      <c r="AI1017" s="81" t="str">
        <f t="shared" si="91"/>
        <v>-</v>
      </c>
      <c r="AJ1017" s="355"/>
      <c r="AK1017" s="355"/>
      <c r="AL1017" s="49" t="s">
        <v>114</v>
      </c>
      <c r="AM1017" s="78">
        <v>23418</v>
      </c>
      <c r="AN1017" s="65">
        <f>IFERROR(AM1017/AJ1009,"-")</f>
        <v>2.0236224085461884E-4</v>
      </c>
      <c r="AO1017" s="78">
        <v>1</v>
      </c>
      <c r="AP1017" s="65">
        <f>IFERROR(AO1017/AK1009,"-")</f>
        <v>4.5871559633027525E-3</v>
      </c>
      <c r="AQ1017" s="81">
        <f t="shared" si="92"/>
        <v>23418</v>
      </c>
      <c r="AR1017" s="355"/>
      <c r="AS1017" s="355"/>
      <c r="AT1017" s="49" t="s">
        <v>114</v>
      </c>
      <c r="AU1017" s="78">
        <v>12122</v>
      </c>
      <c r="AV1017" s="65">
        <f>IFERROR(AU1017/AR1009,"-")</f>
        <v>9.530254075378633E-5</v>
      </c>
      <c r="AW1017" s="81">
        <v>1</v>
      </c>
      <c r="AX1017" s="65">
        <f>IFERROR(AW1017/AS1009,"-")</f>
        <v>3.4602076124567475E-3</v>
      </c>
      <c r="AY1017" s="284">
        <f t="shared" si="93"/>
        <v>12122</v>
      </c>
      <c r="AZ1017" s="355"/>
      <c r="BA1017" s="355"/>
      <c r="BB1017" s="49" t="s">
        <v>114</v>
      </c>
      <c r="BC1017" s="78">
        <v>17592</v>
      </c>
      <c r="BD1017" s="65">
        <f>IFERROR(BC1017/AZ1009,"-")</f>
        <v>1.162163876204972E-3</v>
      </c>
      <c r="BE1017" s="78">
        <v>1</v>
      </c>
      <c r="BF1017" s="65">
        <f>IFERROR(BE1017/BA1009,"-")</f>
        <v>0.05</v>
      </c>
      <c r="BG1017" s="81">
        <f t="shared" si="94"/>
        <v>17592</v>
      </c>
      <c r="BH1017" s="355"/>
      <c r="BI1017" s="355"/>
      <c r="BJ1017" s="49" t="s">
        <v>114</v>
      </c>
      <c r="BK1017" s="78">
        <v>160706</v>
      </c>
      <c r="BL1017" s="65">
        <f>IFERROR(BK1017/BH1009,"-")</f>
        <v>6.52142146097355E-4</v>
      </c>
      <c r="BM1017" s="78">
        <v>10</v>
      </c>
      <c r="BN1017" s="65">
        <f>IFERROR(BM1017/BI1009,"-")</f>
        <v>1.5220700152207001E-2</v>
      </c>
      <c r="BO1017" s="192">
        <f t="shared" si="95"/>
        <v>16070.6</v>
      </c>
      <c r="BP1017" s="286"/>
    </row>
    <row r="1018" spans="2:68" s="10" customFormat="1" ht="13.15" customHeight="1">
      <c r="B1018" s="379"/>
      <c r="C1018" s="374"/>
      <c r="D1018" s="355"/>
      <c r="E1018" s="355"/>
      <c r="F1018" s="49" t="s">
        <v>115</v>
      </c>
      <c r="G1018" s="78">
        <v>10572</v>
      </c>
      <c r="H1018" s="65">
        <f>IFERROR(G1018/D1009,"-")</f>
        <v>1.9788395936378399E-4</v>
      </c>
      <c r="I1018" s="78">
        <v>3</v>
      </c>
      <c r="J1018" s="65">
        <f>IFERROR(I1018/E1009,"-")</f>
        <v>4.1666666666666664E-2</v>
      </c>
      <c r="K1018" s="81">
        <f t="shared" si="88"/>
        <v>3524</v>
      </c>
      <c r="L1018" s="355"/>
      <c r="M1018" s="355"/>
      <c r="N1018" s="49" t="s">
        <v>115</v>
      </c>
      <c r="O1018" s="78">
        <v>168584</v>
      </c>
      <c r="P1018" s="65">
        <f>IFERROR(O1018/L1009,"-")</f>
        <v>5.8684054018820714E-4</v>
      </c>
      <c r="Q1018" s="78">
        <v>14</v>
      </c>
      <c r="R1018" s="65">
        <f>IFERROR(Q1018/M1009,"-")</f>
        <v>2.1308980213089801E-2</v>
      </c>
      <c r="S1018" s="81">
        <f t="shared" si="89"/>
        <v>12041.714285714286</v>
      </c>
      <c r="T1018" s="355"/>
      <c r="U1018" s="355"/>
      <c r="V1018" s="49" t="s">
        <v>115</v>
      </c>
      <c r="W1018" s="78">
        <v>7657</v>
      </c>
      <c r="X1018" s="65">
        <f>IFERROR(W1018/T1009,"-")</f>
        <v>7.5106033200849048E-4</v>
      </c>
      <c r="Y1018" s="78">
        <v>1</v>
      </c>
      <c r="Z1018" s="65">
        <f>IFERROR(Y1018/U1009,"-")</f>
        <v>1.9230769230769232E-2</v>
      </c>
      <c r="AA1018" s="192">
        <f t="shared" si="90"/>
        <v>7657</v>
      </c>
      <c r="AB1018" s="355"/>
      <c r="AC1018" s="355"/>
      <c r="AD1018" s="49" t="s">
        <v>115</v>
      </c>
      <c r="AE1018" s="78">
        <v>0</v>
      </c>
      <c r="AF1018" s="65">
        <f>IFERROR(AE1018/AB1009,"-")</f>
        <v>0</v>
      </c>
      <c r="AG1018" s="78">
        <v>0</v>
      </c>
      <c r="AH1018" s="65">
        <f>IFERROR(AG1018/AC1009,"-")</f>
        <v>0</v>
      </c>
      <c r="AI1018" s="81" t="str">
        <f t="shared" si="91"/>
        <v>-</v>
      </c>
      <c r="AJ1018" s="355"/>
      <c r="AK1018" s="355"/>
      <c r="AL1018" s="49" t="s">
        <v>115</v>
      </c>
      <c r="AM1018" s="78">
        <v>18572</v>
      </c>
      <c r="AN1018" s="65">
        <f>IFERROR(AM1018/AJ1009,"-")</f>
        <v>1.6048644363959267E-4</v>
      </c>
      <c r="AO1018" s="78">
        <v>4</v>
      </c>
      <c r="AP1018" s="65">
        <f>IFERROR(AO1018/AK1009,"-")</f>
        <v>1.834862385321101E-2</v>
      </c>
      <c r="AQ1018" s="81">
        <f t="shared" si="92"/>
        <v>4643</v>
      </c>
      <c r="AR1018" s="355"/>
      <c r="AS1018" s="355"/>
      <c r="AT1018" s="49" t="s">
        <v>115</v>
      </c>
      <c r="AU1018" s="78">
        <v>63295</v>
      </c>
      <c r="AV1018" s="65">
        <f>IFERROR(AU1018/AR1009,"-")</f>
        <v>4.9762203572107787E-4</v>
      </c>
      <c r="AW1018" s="81">
        <v>8</v>
      </c>
      <c r="AX1018" s="65">
        <f>IFERROR(AW1018/AS1009,"-")</f>
        <v>2.768166089965398E-2</v>
      </c>
      <c r="AY1018" s="284">
        <f t="shared" si="93"/>
        <v>7911.875</v>
      </c>
      <c r="AZ1018" s="355"/>
      <c r="BA1018" s="355"/>
      <c r="BB1018" s="49" t="s">
        <v>115</v>
      </c>
      <c r="BC1018" s="78">
        <v>79060</v>
      </c>
      <c r="BD1018" s="65">
        <f>IFERROR(BC1018/AZ1009,"-")</f>
        <v>5.2228669879925589E-3</v>
      </c>
      <c r="BE1018" s="78">
        <v>1</v>
      </c>
      <c r="BF1018" s="65">
        <f>IFERROR(BE1018/BA1009,"-")</f>
        <v>0.05</v>
      </c>
      <c r="BG1018" s="81">
        <f t="shared" si="94"/>
        <v>79060</v>
      </c>
      <c r="BH1018" s="355"/>
      <c r="BI1018" s="355"/>
      <c r="BJ1018" s="49" t="s">
        <v>115</v>
      </c>
      <c r="BK1018" s="78">
        <v>127816</v>
      </c>
      <c r="BL1018" s="65">
        <f>IFERROR(BK1018/BH1009,"-")</f>
        <v>5.1867509953318184E-4</v>
      </c>
      <c r="BM1018" s="78">
        <v>13</v>
      </c>
      <c r="BN1018" s="65">
        <f>IFERROR(BM1018/BI1009,"-")</f>
        <v>1.9786910197869101E-2</v>
      </c>
      <c r="BO1018" s="192">
        <f t="shared" si="95"/>
        <v>9832</v>
      </c>
      <c r="BP1018" s="286"/>
    </row>
    <row r="1019" spans="2:68" s="10" customFormat="1" ht="13.15" customHeight="1">
      <c r="B1019" s="379"/>
      <c r="C1019" s="374"/>
      <c r="D1019" s="355"/>
      <c r="E1019" s="355"/>
      <c r="F1019" s="49" t="s">
        <v>116</v>
      </c>
      <c r="G1019" s="78">
        <v>0</v>
      </c>
      <c r="H1019" s="65">
        <f>IFERROR(G1019/D1009,"-")</f>
        <v>0</v>
      </c>
      <c r="I1019" s="78">
        <v>0</v>
      </c>
      <c r="J1019" s="65">
        <f>IFERROR(I1019/E1009,"-")</f>
        <v>0</v>
      </c>
      <c r="K1019" s="81" t="str">
        <f t="shared" si="88"/>
        <v>-</v>
      </c>
      <c r="L1019" s="355"/>
      <c r="M1019" s="355"/>
      <c r="N1019" s="49" t="s">
        <v>116</v>
      </c>
      <c r="O1019" s="78">
        <v>11149</v>
      </c>
      <c r="P1019" s="65">
        <f>IFERROR(O1019/L1009,"-")</f>
        <v>3.8809644939960622E-5</v>
      </c>
      <c r="Q1019" s="78">
        <v>1</v>
      </c>
      <c r="R1019" s="65">
        <f>IFERROR(Q1019/M1009,"-")</f>
        <v>1.5220700152207001E-3</v>
      </c>
      <c r="S1019" s="81">
        <f t="shared" si="89"/>
        <v>11149</v>
      </c>
      <c r="T1019" s="355"/>
      <c r="U1019" s="355"/>
      <c r="V1019" s="49" t="s">
        <v>116</v>
      </c>
      <c r="W1019" s="78">
        <v>0</v>
      </c>
      <c r="X1019" s="65">
        <f>IFERROR(W1019/T1009,"-")</f>
        <v>0</v>
      </c>
      <c r="Y1019" s="78">
        <v>0</v>
      </c>
      <c r="Z1019" s="65">
        <f>IFERROR(Y1019/U1009,"-")</f>
        <v>0</v>
      </c>
      <c r="AA1019" s="192" t="str">
        <f t="shared" si="90"/>
        <v>-</v>
      </c>
      <c r="AB1019" s="355"/>
      <c r="AC1019" s="355"/>
      <c r="AD1019" s="49" t="s">
        <v>116</v>
      </c>
      <c r="AE1019" s="78">
        <v>0</v>
      </c>
      <c r="AF1019" s="65">
        <f>IFERROR(AE1019/AB1009,"-")</f>
        <v>0</v>
      </c>
      <c r="AG1019" s="78">
        <v>0</v>
      </c>
      <c r="AH1019" s="65">
        <f>IFERROR(AG1019/AC1009,"-")</f>
        <v>0</v>
      </c>
      <c r="AI1019" s="81" t="str">
        <f t="shared" si="91"/>
        <v>-</v>
      </c>
      <c r="AJ1019" s="355"/>
      <c r="AK1019" s="355"/>
      <c r="AL1019" s="49" t="s">
        <v>116</v>
      </c>
      <c r="AM1019" s="78">
        <v>0</v>
      </c>
      <c r="AN1019" s="65">
        <f>IFERROR(AM1019/AJ1009,"-")</f>
        <v>0</v>
      </c>
      <c r="AO1019" s="78">
        <v>0</v>
      </c>
      <c r="AP1019" s="65">
        <f>IFERROR(AO1019/AK1009,"-")</f>
        <v>0</v>
      </c>
      <c r="AQ1019" s="81" t="str">
        <f t="shared" si="92"/>
        <v>-</v>
      </c>
      <c r="AR1019" s="355"/>
      <c r="AS1019" s="355"/>
      <c r="AT1019" s="49" t="s">
        <v>116</v>
      </c>
      <c r="AU1019" s="78">
        <v>11149</v>
      </c>
      <c r="AV1019" s="65">
        <f>IFERROR(AU1019/AR1009,"-")</f>
        <v>8.7652864780066316E-5</v>
      </c>
      <c r="AW1019" s="81">
        <v>1</v>
      </c>
      <c r="AX1019" s="65">
        <f>IFERROR(AW1019/AS1009,"-")</f>
        <v>3.4602076124567475E-3</v>
      </c>
      <c r="AY1019" s="284">
        <f t="shared" si="93"/>
        <v>11149</v>
      </c>
      <c r="AZ1019" s="355"/>
      <c r="BA1019" s="355"/>
      <c r="BB1019" s="49" t="s">
        <v>116</v>
      </c>
      <c r="BC1019" s="78">
        <v>0</v>
      </c>
      <c r="BD1019" s="65">
        <f>IFERROR(BC1019/AZ1009,"-")</f>
        <v>0</v>
      </c>
      <c r="BE1019" s="78">
        <v>0</v>
      </c>
      <c r="BF1019" s="65">
        <f>IFERROR(BE1019/BA1009,"-")</f>
        <v>0</v>
      </c>
      <c r="BG1019" s="81" t="str">
        <f t="shared" si="94"/>
        <v>-</v>
      </c>
      <c r="BH1019" s="355"/>
      <c r="BI1019" s="355"/>
      <c r="BJ1019" s="49" t="s">
        <v>116</v>
      </c>
      <c r="BK1019" s="78">
        <v>9887</v>
      </c>
      <c r="BL1019" s="65">
        <f>IFERROR(BK1019/BH1009,"-")</f>
        <v>4.012127362055274E-5</v>
      </c>
      <c r="BM1019" s="78">
        <v>3</v>
      </c>
      <c r="BN1019" s="65">
        <f>IFERROR(BM1019/BI1009,"-")</f>
        <v>4.5662100456621002E-3</v>
      </c>
      <c r="BO1019" s="192">
        <f t="shared" si="95"/>
        <v>3295.6666666666665</v>
      </c>
      <c r="BP1019" s="286"/>
    </row>
    <row r="1020" spans="2:68" s="10" customFormat="1" ht="13.15" customHeight="1">
      <c r="B1020" s="379"/>
      <c r="C1020" s="374"/>
      <c r="D1020" s="355"/>
      <c r="E1020" s="355"/>
      <c r="F1020" s="49" t="s">
        <v>117</v>
      </c>
      <c r="G1020" s="78">
        <v>1073566</v>
      </c>
      <c r="H1020" s="65">
        <f>IFERROR(G1020/D1009,"-")</f>
        <v>2.0094730487924716E-2</v>
      </c>
      <c r="I1020" s="78">
        <v>1</v>
      </c>
      <c r="J1020" s="65">
        <f>IFERROR(I1020/E1009,"-")</f>
        <v>1.3888888888888888E-2</v>
      </c>
      <c r="K1020" s="81">
        <f t="shared" si="88"/>
        <v>1073566</v>
      </c>
      <c r="L1020" s="355"/>
      <c r="M1020" s="355"/>
      <c r="N1020" s="49" t="s">
        <v>117</v>
      </c>
      <c r="O1020" s="78">
        <v>15705</v>
      </c>
      <c r="P1020" s="65">
        <f>IFERROR(O1020/L1009,"-")</f>
        <v>5.4669071107909364E-5</v>
      </c>
      <c r="Q1020" s="78">
        <v>2</v>
      </c>
      <c r="R1020" s="65">
        <f>IFERROR(Q1020/M1009,"-")</f>
        <v>3.0441400304414001E-3</v>
      </c>
      <c r="S1020" s="81">
        <f t="shared" si="89"/>
        <v>7852.5</v>
      </c>
      <c r="T1020" s="355"/>
      <c r="U1020" s="355"/>
      <c r="V1020" s="49" t="s">
        <v>117</v>
      </c>
      <c r="W1020" s="78">
        <v>10225</v>
      </c>
      <c r="X1020" s="65">
        <f>IFERROR(W1020/T1009,"-")</f>
        <v>1.0029504890671039E-3</v>
      </c>
      <c r="Y1020" s="78">
        <v>1</v>
      </c>
      <c r="Z1020" s="65">
        <f>IFERROR(Y1020/U1009,"-")</f>
        <v>1.9230769230769232E-2</v>
      </c>
      <c r="AA1020" s="192">
        <f t="shared" si="90"/>
        <v>10225</v>
      </c>
      <c r="AB1020" s="355"/>
      <c r="AC1020" s="355"/>
      <c r="AD1020" s="49" t="s">
        <v>117</v>
      </c>
      <c r="AE1020" s="78">
        <v>0</v>
      </c>
      <c r="AF1020" s="65">
        <f>IFERROR(AE1020/AB1009,"-")</f>
        <v>0</v>
      </c>
      <c r="AG1020" s="78">
        <v>0</v>
      </c>
      <c r="AH1020" s="65">
        <f>IFERROR(AG1020/AC1009,"-")</f>
        <v>0</v>
      </c>
      <c r="AI1020" s="81" t="str">
        <f t="shared" si="91"/>
        <v>-</v>
      </c>
      <c r="AJ1020" s="355"/>
      <c r="AK1020" s="355"/>
      <c r="AL1020" s="49" t="s">
        <v>117</v>
      </c>
      <c r="AM1020" s="78">
        <v>5480</v>
      </c>
      <c r="AN1020" s="65">
        <f>IFERROR(AM1020/AJ1009,"-")</f>
        <v>4.7354388926608212E-5</v>
      </c>
      <c r="AO1020" s="78">
        <v>1</v>
      </c>
      <c r="AP1020" s="65">
        <f>IFERROR(AO1020/AK1009,"-")</f>
        <v>4.5871559633027525E-3</v>
      </c>
      <c r="AQ1020" s="81">
        <f t="shared" si="92"/>
        <v>5480</v>
      </c>
      <c r="AR1020" s="355"/>
      <c r="AS1020" s="355"/>
      <c r="AT1020" s="49" t="s">
        <v>117</v>
      </c>
      <c r="AU1020" s="78">
        <v>0</v>
      </c>
      <c r="AV1020" s="65">
        <f>IFERROR(AU1020/AR1009,"-")</f>
        <v>0</v>
      </c>
      <c r="AW1020" s="81">
        <v>0</v>
      </c>
      <c r="AX1020" s="65">
        <f>IFERROR(AW1020/AS1009,"-")</f>
        <v>0</v>
      </c>
      <c r="AY1020" s="284" t="str">
        <f t="shared" si="93"/>
        <v>-</v>
      </c>
      <c r="AZ1020" s="355"/>
      <c r="BA1020" s="355"/>
      <c r="BB1020" s="49" t="s">
        <v>117</v>
      </c>
      <c r="BC1020" s="78">
        <v>0</v>
      </c>
      <c r="BD1020" s="65">
        <f>IFERROR(BC1020/AZ1009,"-")</f>
        <v>0</v>
      </c>
      <c r="BE1020" s="78">
        <v>0</v>
      </c>
      <c r="BF1020" s="65">
        <f>IFERROR(BE1020/BA1009,"-")</f>
        <v>0</v>
      </c>
      <c r="BG1020" s="81" t="str">
        <f t="shared" si="94"/>
        <v>-</v>
      </c>
      <c r="BH1020" s="355"/>
      <c r="BI1020" s="355"/>
      <c r="BJ1020" s="49" t="s">
        <v>117</v>
      </c>
      <c r="BK1020" s="78">
        <v>956</v>
      </c>
      <c r="BL1020" s="65">
        <f>IFERROR(BK1020/BH1009,"-")</f>
        <v>3.8794313321784582E-6</v>
      </c>
      <c r="BM1020" s="78">
        <v>1</v>
      </c>
      <c r="BN1020" s="65">
        <f>IFERROR(BM1020/BI1009,"-")</f>
        <v>1.5220700152207001E-3</v>
      </c>
      <c r="BO1020" s="192">
        <f t="shared" si="95"/>
        <v>956</v>
      </c>
      <c r="BP1020" s="286"/>
    </row>
    <row r="1021" spans="2:68" s="10" customFormat="1" ht="13.15" customHeight="1">
      <c r="B1021" s="379"/>
      <c r="C1021" s="374"/>
      <c r="D1021" s="355"/>
      <c r="E1021" s="355"/>
      <c r="F1021" s="49" t="s">
        <v>118</v>
      </c>
      <c r="G1021" s="78">
        <v>171632</v>
      </c>
      <c r="H1021" s="65">
        <f>IFERROR(G1021/D1009,"-")</f>
        <v>3.2125633478551807E-3</v>
      </c>
      <c r="I1021" s="78">
        <v>9</v>
      </c>
      <c r="J1021" s="65">
        <f>IFERROR(I1021/E1009,"-")</f>
        <v>0.125</v>
      </c>
      <c r="K1021" s="81">
        <f t="shared" si="88"/>
        <v>19070.222222222223</v>
      </c>
      <c r="L1021" s="355"/>
      <c r="M1021" s="355"/>
      <c r="N1021" s="49" t="s">
        <v>118</v>
      </c>
      <c r="O1021" s="78">
        <v>2232287</v>
      </c>
      <c r="P1021" s="65">
        <f>IFERROR(O1021/L1009,"-")</f>
        <v>7.7705862296250667E-3</v>
      </c>
      <c r="Q1021" s="78">
        <v>61</v>
      </c>
      <c r="R1021" s="65">
        <f>IFERROR(Q1021/M1009,"-")</f>
        <v>9.2846270928462704E-2</v>
      </c>
      <c r="S1021" s="81">
        <f t="shared" si="89"/>
        <v>36594.868852459018</v>
      </c>
      <c r="T1021" s="355"/>
      <c r="U1021" s="355"/>
      <c r="V1021" s="49" t="s">
        <v>118</v>
      </c>
      <c r="W1021" s="78">
        <v>203554</v>
      </c>
      <c r="X1021" s="65">
        <f>IFERROR(W1021/T1009,"-")</f>
        <v>1.9966218469590739E-2</v>
      </c>
      <c r="Y1021" s="78">
        <v>4</v>
      </c>
      <c r="Z1021" s="65">
        <f>IFERROR(Y1021/U1009,"-")</f>
        <v>7.6923076923076927E-2</v>
      </c>
      <c r="AA1021" s="192">
        <f t="shared" si="90"/>
        <v>50888.5</v>
      </c>
      <c r="AB1021" s="355"/>
      <c r="AC1021" s="355"/>
      <c r="AD1021" s="49" t="s">
        <v>118</v>
      </c>
      <c r="AE1021" s="78">
        <v>65248</v>
      </c>
      <c r="AF1021" s="65">
        <f>IFERROR(AE1021/AB1009,"-")</f>
        <v>2.0505754986901055E-3</v>
      </c>
      <c r="AG1021" s="78">
        <v>3</v>
      </c>
      <c r="AH1021" s="65">
        <f>IFERROR(AG1021/AC1009,"-")</f>
        <v>3.2967032967032968E-2</v>
      </c>
      <c r="AI1021" s="81">
        <f t="shared" si="91"/>
        <v>21749.333333333332</v>
      </c>
      <c r="AJ1021" s="355"/>
      <c r="AK1021" s="355"/>
      <c r="AL1021" s="49" t="s">
        <v>118</v>
      </c>
      <c r="AM1021" s="78">
        <v>185758</v>
      </c>
      <c r="AN1021" s="65">
        <f>IFERROR(AM1021/AJ1009,"-")</f>
        <v>1.6051928062461476E-3</v>
      </c>
      <c r="AO1021" s="78">
        <v>19</v>
      </c>
      <c r="AP1021" s="65">
        <f>IFERROR(AO1021/AK1009,"-")</f>
        <v>8.7155963302752298E-2</v>
      </c>
      <c r="AQ1021" s="81">
        <f t="shared" si="92"/>
        <v>9776.7368421052633</v>
      </c>
      <c r="AR1021" s="355"/>
      <c r="AS1021" s="355"/>
      <c r="AT1021" s="49" t="s">
        <v>118</v>
      </c>
      <c r="AU1021" s="78">
        <v>1762785</v>
      </c>
      <c r="AV1021" s="65">
        <f>IFERROR(AU1021/AR1009,"-")</f>
        <v>1.385892503734229E-2</v>
      </c>
      <c r="AW1021" s="81">
        <v>33</v>
      </c>
      <c r="AX1021" s="65">
        <f>IFERROR(AW1021/AS1009,"-")</f>
        <v>0.11418685121107267</v>
      </c>
      <c r="AY1021" s="284">
        <f t="shared" si="93"/>
        <v>53417.727272727272</v>
      </c>
      <c r="AZ1021" s="355"/>
      <c r="BA1021" s="355"/>
      <c r="BB1021" s="49" t="s">
        <v>118</v>
      </c>
      <c r="BC1021" s="78">
        <v>20218</v>
      </c>
      <c r="BD1021" s="65">
        <f>IFERROR(BC1021/AZ1009,"-")</f>
        <v>1.3356428631828175E-3</v>
      </c>
      <c r="BE1021" s="78">
        <v>2</v>
      </c>
      <c r="BF1021" s="65">
        <f>IFERROR(BE1021/BA1009,"-")</f>
        <v>0.1</v>
      </c>
      <c r="BG1021" s="81">
        <f t="shared" si="94"/>
        <v>10109</v>
      </c>
      <c r="BH1021" s="355"/>
      <c r="BI1021" s="355"/>
      <c r="BJ1021" s="49" t="s">
        <v>118</v>
      </c>
      <c r="BK1021" s="78">
        <v>2032000</v>
      </c>
      <c r="BL1021" s="65">
        <f>IFERROR(BK1021/BH1009,"-")</f>
        <v>8.2458205721617443E-3</v>
      </c>
      <c r="BM1021" s="78">
        <v>77</v>
      </c>
      <c r="BN1021" s="65">
        <f>IFERROR(BM1021/BI1009,"-")</f>
        <v>0.11719939117199391</v>
      </c>
      <c r="BO1021" s="192">
        <f t="shared" si="95"/>
        <v>26389.610389610389</v>
      </c>
      <c r="BP1021" s="286"/>
    </row>
    <row r="1022" spans="2:68" s="10" customFormat="1" ht="13.15" customHeight="1">
      <c r="B1022" s="379"/>
      <c r="C1022" s="374"/>
      <c r="D1022" s="355"/>
      <c r="E1022" s="355"/>
      <c r="F1022" s="49" t="s">
        <v>119</v>
      </c>
      <c r="G1022" s="78">
        <v>2989568</v>
      </c>
      <c r="H1022" s="65">
        <f>IFERROR(G1022/D1009,"-")</f>
        <v>5.5957959953392825E-2</v>
      </c>
      <c r="I1022" s="78">
        <v>10</v>
      </c>
      <c r="J1022" s="65">
        <f>IFERROR(I1022/E1009,"-")</f>
        <v>0.1388888888888889</v>
      </c>
      <c r="K1022" s="81">
        <f t="shared" si="88"/>
        <v>298956.79999999999</v>
      </c>
      <c r="L1022" s="355"/>
      <c r="M1022" s="355"/>
      <c r="N1022" s="49" t="s">
        <v>119</v>
      </c>
      <c r="O1022" s="78">
        <v>2051522</v>
      </c>
      <c r="P1022" s="65">
        <f>IFERROR(O1022/L1009,"-")</f>
        <v>7.1413436547240012E-3</v>
      </c>
      <c r="Q1022" s="78">
        <v>37</v>
      </c>
      <c r="R1022" s="65">
        <f>IFERROR(Q1022/M1009,"-")</f>
        <v>5.6316590563165903E-2</v>
      </c>
      <c r="S1022" s="81">
        <f t="shared" si="89"/>
        <v>55446.54054054054</v>
      </c>
      <c r="T1022" s="355"/>
      <c r="U1022" s="355"/>
      <c r="V1022" s="49" t="s">
        <v>119</v>
      </c>
      <c r="W1022" s="78">
        <v>70186</v>
      </c>
      <c r="X1022" s="65">
        <f>IFERROR(W1022/T1009,"-")</f>
        <v>6.8844090978644268E-3</v>
      </c>
      <c r="Y1022" s="78">
        <v>3</v>
      </c>
      <c r="Z1022" s="65">
        <f>IFERROR(Y1022/U1009,"-")</f>
        <v>5.7692307692307696E-2</v>
      </c>
      <c r="AA1022" s="192">
        <f t="shared" si="90"/>
        <v>23395.333333333332</v>
      </c>
      <c r="AB1022" s="355"/>
      <c r="AC1022" s="355"/>
      <c r="AD1022" s="49" t="s">
        <v>119</v>
      </c>
      <c r="AE1022" s="78">
        <v>91459</v>
      </c>
      <c r="AF1022" s="65">
        <f>IFERROR(AE1022/AB1009,"-")</f>
        <v>2.8743192823488593E-3</v>
      </c>
      <c r="AG1022" s="78">
        <v>3</v>
      </c>
      <c r="AH1022" s="65">
        <f>IFERROR(AG1022/AC1009,"-")</f>
        <v>3.2967032967032968E-2</v>
      </c>
      <c r="AI1022" s="81">
        <f t="shared" si="91"/>
        <v>30486.333333333332</v>
      </c>
      <c r="AJ1022" s="355"/>
      <c r="AK1022" s="355"/>
      <c r="AL1022" s="49" t="s">
        <v>119</v>
      </c>
      <c r="AM1022" s="78">
        <v>951773</v>
      </c>
      <c r="AN1022" s="65">
        <f>IFERROR(AM1022/AJ1009,"-")</f>
        <v>8.2245673014315103E-3</v>
      </c>
      <c r="AO1022" s="78">
        <v>13</v>
      </c>
      <c r="AP1022" s="65">
        <f>IFERROR(AO1022/AK1009,"-")</f>
        <v>5.9633027522935783E-2</v>
      </c>
      <c r="AQ1022" s="81">
        <f t="shared" si="92"/>
        <v>73213.307692307688</v>
      </c>
      <c r="AR1022" s="355"/>
      <c r="AS1022" s="355"/>
      <c r="AT1022" s="49" t="s">
        <v>119</v>
      </c>
      <c r="AU1022" s="78">
        <v>684016</v>
      </c>
      <c r="AV1022" s="65">
        <f>IFERROR(AU1022/AR1009,"-")</f>
        <v>5.3776986236794191E-3</v>
      </c>
      <c r="AW1022" s="81">
        <v>16</v>
      </c>
      <c r="AX1022" s="65">
        <f>IFERROR(AW1022/AS1009,"-")</f>
        <v>5.536332179930796E-2</v>
      </c>
      <c r="AY1022" s="284">
        <f t="shared" si="93"/>
        <v>42751</v>
      </c>
      <c r="AZ1022" s="355"/>
      <c r="BA1022" s="355"/>
      <c r="BB1022" s="49" t="s">
        <v>119</v>
      </c>
      <c r="BC1022" s="78">
        <v>853144</v>
      </c>
      <c r="BD1022" s="65">
        <f>IFERROR(BC1022/AZ1009,"-")</f>
        <v>5.6360455775410115E-2</v>
      </c>
      <c r="BE1022" s="78">
        <v>5</v>
      </c>
      <c r="BF1022" s="65">
        <f>IFERROR(BE1022/BA1009,"-")</f>
        <v>0.25</v>
      </c>
      <c r="BG1022" s="81">
        <f t="shared" si="94"/>
        <v>170628.8</v>
      </c>
      <c r="BH1022" s="355"/>
      <c r="BI1022" s="355"/>
      <c r="BJ1022" s="49" t="s">
        <v>119</v>
      </c>
      <c r="BK1022" s="78">
        <v>7316798</v>
      </c>
      <c r="BL1022" s="65">
        <f>IFERROR(BK1022/BH1009,"-")</f>
        <v>2.9691438715921215E-2</v>
      </c>
      <c r="BM1022" s="78">
        <v>62</v>
      </c>
      <c r="BN1022" s="65">
        <f>IFERROR(BM1022/BI1009,"-")</f>
        <v>9.4368340943683404E-2</v>
      </c>
      <c r="BO1022" s="192">
        <f t="shared" si="95"/>
        <v>118012.87096774194</v>
      </c>
      <c r="BP1022" s="286"/>
    </row>
    <row r="1023" spans="2:68" s="10" customFormat="1" ht="13.15" customHeight="1">
      <c r="B1023" s="379"/>
      <c r="C1023" s="374"/>
      <c r="D1023" s="355"/>
      <c r="E1023" s="355"/>
      <c r="F1023" s="49" t="s">
        <v>120</v>
      </c>
      <c r="G1023" s="78">
        <v>38343</v>
      </c>
      <c r="H1023" s="65">
        <f>IFERROR(G1023/D1009,"-")</f>
        <v>7.1769434864600535E-4</v>
      </c>
      <c r="I1023" s="78">
        <v>4</v>
      </c>
      <c r="J1023" s="65">
        <f>IFERROR(I1023/E1009,"-")</f>
        <v>5.5555555555555552E-2</v>
      </c>
      <c r="K1023" s="81">
        <f t="shared" si="88"/>
        <v>9585.75</v>
      </c>
      <c r="L1023" s="355"/>
      <c r="M1023" s="355"/>
      <c r="N1023" s="49" t="s">
        <v>120</v>
      </c>
      <c r="O1023" s="78">
        <v>1248769</v>
      </c>
      <c r="P1023" s="65">
        <f>IFERROR(O1023/L1009,"-")</f>
        <v>4.3469621941007877E-3</v>
      </c>
      <c r="Q1023" s="78">
        <v>29</v>
      </c>
      <c r="R1023" s="65">
        <f>IFERROR(Q1023/M1009,"-")</f>
        <v>4.4140030441400302E-2</v>
      </c>
      <c r="S1023" s="81">
        <f t="shared" si="89"/>
        <v>43061</v>
      </c>
      <c r="T1023" s="355"/>
      <c r="U1023" s="355"/>
      <c r="V1023" s="49" t="s">
        <v>120</v>
      </c>
      <c r="W1023" s="78">
        <v>135071</v>
      </c>
      <c r="X1023" s="65">
        <f>IFERROR(W1023/T1009,"-")</f>
        <v>1.3248853350492206E-2</v>
      </c>
      <c r="Y1023" s="78">
        <v>3</v>
      </c>
      <c r="Z1023" s="65">
        <f>IFERROR(Y1023/U1009,"-")</f>
        <v>5.7692307692307696E-2</v>
      </c>
      <c r="AA1023" s="192">
        <f t="shared" si="90"/>
        <v>45023.666666666664</v>
      </c>
      <c r="AB1023" s="355"/>
      <c r="AC1023" s="355"/>
      <c r="AD1023" s="49" t="s">
        <v>120</v>
      </c>
      <c r="AE1023" s="78">
        <v>52134</v>
      </c>
      <c r="AF1023" s="65">
        <f>IFERROR(AE1023/AB1009,"-")</f>
        <v>1.638436473895138E-3</v>
      </c>
      <c r="AG1023" s="78">
        <v>3</v>
      </c>
      <c r="AH1023" s="65">
        <f>IFERROR(AG1023/AC1009,"-")</f>
        <v>3.2967032967032968E-2</v>
      </c>
      <c r="AI1023" s="81">
        <f t="shared" si="91"/>
        <v>17378</v>
      </c>
      <c r="AJ1023" s="355"/>
      <c r="AK1023" s="355"/>
      <c r="AL1023" s="49" t="s">
        <v>120</v>
      </c>
      <c r="AM1023" s="78">
        <v>655290</v>
      </c>
      <c r="AN1023" s="65">
        <f>IFERROR(AM1023/AJ1009,"-")</f>
        <v>5.6625652408242881E-3</v>
      </c>
      <c r="AO1023" s="78">
        <v>10</v>
      </c>
      <c r="AP1023" s="65">
        <f>IFERROR(AO1023/AK1009,"-")</f>
        <v>4.5871559633027525E-2</v>
      </c>
      <c r="AQ1023" s="81">
        <f t="shared" si="92"/>
        <v>65529</v>
      </c>
      <c r="AR1023" s="355"/>
      <c r="AS1023" s="355"/>
      <c r="AT1023" s="49" t="s">
        <v>120</v>
      </c>
      <c r="AU1023" s="78">
        <v>406274</v>
      </c>
      <c r="AV1023" s="65">
        <f>IFERROR(AU1023/AR1009,"-")</f>
        <v>3.1941052996373362E-3</v>
      </c>
      <c r="AW1023" s="81">
        <v>13</v>
      </c>
      <c r="AX1023" s="65">
        <f>IFERROR(AW1023/AS1009,"-")</f>
        <v>4.4982698961937718E-2</v>
      </c>
      <c r="AY1023" s="284">
        <f t="shared" si="93"/>
        <v>31251.846153846152</v>
      </c>
      <c r="AZ1023" s="355"/>
      <c r="BA1023" s="355"/>
      <c r="BB1023" s="49" t="s">
        <v>120</v>
      </c>
      <c r="BC1023" s="78">
        <v>32685</v>
      </c>
      <c r="BD1023" s="65">
        <f>IFERROR(BC1023/AZ1009,"-")</f>
        <v>2.1592386478944698E-3</v>
      </c>
      <c r="BE1023" s="78">
        <v>1</v>
      </c>
      <c r="BF1023" s="65">
        <f>IFERROR(BE1023/BA1009,"-")</f>
        <v>0.05</v>
      </c>
      <c r="BG1023" s="81">
        <f t="shared" si="94"/>
        <v>32685</v>
      </c>
      <c r="BH1023" s="355"/>
      <c r="BI1023" s="355"/>
      <c r="BJ1023" s="49" t="s">
        <v>120</v>
      </c>
      <c r="BK1023" s="78">
        <v>1923203</v>
      </c>
      <c r="BL1023" s="65">
        <f>IFERROR(BK1023/BH1009,"-")</f>
        <v>7.8043242430330629E-3</v>
      </c>
      <c r="BM1023" s="78">
        <v>44</v>
      </c>
      <c r="BN1023" s="65">
        <f>IFERROR(BM1023/BI1009,"-")</f>
        <v>6.6971080669710803E-2</v>
      </c>
      <c r="BO1023" s="192">
        <f t="shared" si="95"/>
        <v>43709.159090909088</v>
      </c>
      <c r="BP1023" s="286"/>
    </row>
    <row r="1024" spans="2:68" s="10" customFormat="1" ht="13.15" customHeight="1">
      <c r="B1024" s="379"/>
      <c r="C1024" s="374"/>
      <c r="D1024" s="355"/>
      <c r="E1024" s="355"/>
      <c r="F1024" s="50" t="s">
        <v>121</v>
      </c>
      <c r="G1024" s="79">
        <v>113935</v>
      </c>
      <c r="H1024" s="66">
        <f>IFERROR(G1024/D1009,"-")</f>
        <v>2.1326058371275752E-3</v>
      </c>
      <c r="I1024" s="79">
        <v>8</v>
      </c>
      <c r="J1024" s="66">
        <f>IFERROR(I1024/E1009,"-")</f>
        <v>0.1111111111111111</v>
      </c>
      <c r="K1024" s="82">
        <f t="shared" si="88"/>
        <v>14241.875</v>
      </c>
      <c r="L1024" s="355"/>
      <c r="M1024" s="355"/>
      <c r="N1024" s="50" t="s">
        <v>121</v>
      </c>
      <c r="O1024" s="79">
        <v>950271</v>
      </c>
      <c r="P1024" s="66">
        <f>IFERROR(O1024/L1009,"-")</f>
        <v>3.3078913002727883E-3</v>
      </c>
      <c r="Q1024" s="79">
        <v>35</v>
      </c>
      <c r="R1024" s="66">
        <f>IFERROR(Q1024/M1009,"-")</f>
        <v>5.3272450532724502E-2</v>
      </c>
      <c r="S1024" s="82">
        <f t="shared" si="89"/>
        <v>27150.6</v>
      </c>
      <c r="T1024" s="355"/>
      <c r="U1024" s="355"/>
      <c r="V1024" s="50" t="s">
        <v>121</v>
      </c>
      <c r="W1024" s="79">
        <v>21847</v>
      </c>
      <c r="X1024" s="66">
        <f>IFERROR(W1024/T1009,"-")</f>
        <v>2.1429300082786329E-3</v>
      </c>
      <c r="Y1024" s="79">
        <v>3</v>
      </c>
      <c r="Z1024" s="66">
        <f>IFERROR(Y1024/U1009,"-")</f>
        <v>5.7692307692307696E-2</v>
      </c>
      <c r="AA1024" s="193">
        <f t="shared" si="90"/>
        <v>7282.333333333333</v>
      </c>
      <c r="AB1024" s="355"/>
      <c r="AC1024" s="355"/>
      <c r="AD1024" s="50" t="s">
        <v>121</v>
      </c>
      <c r="AE1024" s="79">
        <v>821266</v>
      </c>
      <c r="AF1024" s="66">
        <f>IFERROR(AE1024/AB1009,"-")</f>
        <v>2.5810261425748351E-2</v>
      </c>
      <c r="AG1024" s="79">
        <v>5</v>
      </c>
      <c r="AH1024" s="66">
        <f>IFERROR(AG1024/AC1009,"-")</f>
        <v>5.4945054945054944E-2</v>
      </c>
      <c r="AI1024" s="82">
        <f t="shared" si="91"/>
        <v>164253.20000000001</v>
      </c>
      <c r="AJ1024" s="355"/>
      <c r="AK1024" s="355"/>
      <c r="AL1024" s="50" t="s">
        <v>121</v>
      </c>
      <c r="AM1024" s="79">
        <v>43149</v>
      </c>
      <c r="AN1024" s="66">
        <f>IFERROR(AM1024/AJ1009,"-")</f>
        <v>3.7286396492595215E-4</v>
      </c>
      <c r="AO1024" s="79">
        <v>15</v>
      </c>
      <c r="AP1024" s="66">
        <f>IFERROR(AO1024/AK1009,"-")</f>
        <v>6.8807339449541288E-2</v>
      </c>
      <c r="AQ1024" s="82">
        <f t="shared" si="92"/>
        <v>2876.6</v>
      </c>
      <c r="AR1024" s="355"/>
      <c r="AS1024" s="355"/>
      <c r="AT1024" s="50" t="s">
        <v>121</v>
      </c>
      <c r="AU1024" s="79">
        <v>64009</v>
      </c>
      <c r="AV1024" s="66">
        <f>IFERROR(AU1024/AR1009,"-")</f>
        <v>5.0323546701114578E-4</v>
      </c>
      <c r="AW1024" s="82">
        <v>12</v>
      </c>
      <c r="AX1024" s="68">
        <f>IFERROR(AW1024/AS1009,"-")</f>
        <v>4.1522491349480967E-2</v>
      </c>
      <c r="AY1024" s="285">
        <f t="shared" si="93"/>
        <v>5334.083333333333</v>
      </c>
      <c r="AZ1024" s="355"/>
      <c r="BA1024" s="355"/>
      <c r="BB1024" s="50" t="s">
        <v>121</v>
      </c>
      <c r="BC1024" s="79">
        <v>4385</v>
      </c>
      <c r="BD1024" s="66">
        <f>IFERROR(BC1024/AZ1009,"-")</f>
        <v>2.8968216218501605E-4</v>
      </c>
      <c r="BE1024" s="79">
        <v>1</v>
      </c>
      <c r="BF1024" s="66">
        <f>IFERROR(BE1024/BA1009,"-")</f>
        <v>0.05</v>
      </c>
      <c r="BG1024" s="82">
        <f t="shared" si="94"/>
        <v>4385</v>
      </c>
      <c r="BH1024" s="355"/>
      <c r="BI1024" s="355"/>
      <c r="BJ1024" s="50" t="s">
        <v>121</v>
      </c>
      <c r="BK1024" s="79">
        <v>493692</v>
      </c>
      <c r="BL1024" s="66">
        <f>IFERROR(BK1024/BH1009,"-")</f>
        <v>2.0033935284998407E-3</v>
      </c>
      <c r="BM1024" s="79">
        <v>36</v>
      </c>
      <c r="BN1024" s="66">
        <f>IFERROR(BM1024/BI1009,"-")</f>
        <v>5.4794520547945202E-2</v>
      </c>
      <c r="BO1024" s="193">
        <f t="shared" si="95"/>
        <v>13713.666666666666</v>
      </c>
      <c r="BP1024" s="286"/>
    </row>
    <row r="1025" spans="2:68" s="10" customFormat="1" ht="13.15" customHeight="1">
      <c r="B1025" s="380"/>
      <c r="C1025" s="375"/>
      <c r="D1025" s="356"/>
      <c r="E1025" s="356"/>
      <c r="F1025" s="51" t="s">
        <v>71</v>
      </c>
      <c r="G1025" s="74">
        <f>SUM(G1009:G1024)</f>
        <v>14904017</v>
      </c>
      <c r="H1025" s="66">
        <f>IFERROR(G1025/D1009,"-")</f>
        <v>0.2789695321968545</v>
      </c>
      <c r="I1025" s="79">
        <v>49</v>
      </c>
      <c r="J1025" s="66">
        <f>IFERROR(I1025/E1009,"-")</f>
        <v>0.68055555555555558</v>
      </c>
      <c r="K1025" s="82">
        <f t="shared" si="88"/>
        <v>304163.61224489799</v>
      </c>
      <c r="L1025" s="356"/>
      <c r="M1025" s="356"/>
      <c r="N1025" s="51" t="s">
        <v>71</v>
      </c>
      <c r="O1025" s="74">
        <f>SUM(O1009:O1024)</f>
        <v>50392459</v>
      </c>
      <c r="P1025" s="66">
        <f>IFERROR(O1025/L1009,"-")</f>
        <v>0.17541604102982536</v>
      </c>
      <c r="Q1025" s="79">
        <v>457</v>
      </c>
      <c r="R1025" s="66">
        <f>IFERROR(Q1025/M1009,"-")</f>
        <v>0.69558599695585999</v>
      </c>
      <c r="S1025" s="82">
        <f t="shared" si="89"/>
        <v>110267.96280087528</v>
      </c>
      <c r="T1025" s="356"/>
      <c r="U1025" s="356"/>
      <c r="V1025" s="51" t="s">
        <v>71</v>
      </c>
      <c r="W1025" s="74">
        <f>SUM(W1009:W1024)</f>
        <v>773201</v>
      </c>
      <c r="X1025" s="66">
        <f>IFERROR(W1025/T1009,"-")</f>
        <v>7.5841791794344637E-2</v>
      </c>
      <c r="Y1025" s="79">
        <v>23</v>
      </c>
      <c r="Z1025" s="66">
        <f>IFERROR(Y1025/U1009,"-")</f>
        <v>0.44230769230769229</v>
      </c>
      <c r="AA1025" s="193">
        <f t="shared" si="90"/>
        <v>33617.434782608696</v>
      </c>
      <c r="AB1025" s="356"/>
      <c r="AC1025" s="356"/>
      <c r="AD1025" s="51" t="s">
        <v>71</v>
      </c>
      <c r="AE1025" s="74">
        <f>SUM(AE1009:AE1024)</f>
        <v>1688097</v>
      </c>
      <c r="AF1025" s="66">
        <f>IFERROR(AE1025/AB1009,"-")</f>
        <v>5.3052512684101757E-2</v>
      </c>
      <c r="AG1025" s="79">
        <v>32</v>
      </c>
      <c r="AH1025" s="66">
        <f>IFERROR(AG1025/AC1009,"-")</f>
        <v>0.35164835164835168</v>
      </c>
      <c r="AI1025" s="82">
        <f t="shared" si="91"/>
        <v>52753.03125</v>
      </c>
      <c r="AJ1025" s="356"/>
      <c r="AK1025" s="356"/>
      <c r="AL1025" s="51" t="s">
        <v>71</v>
      </c>
      <c r="AM1025" s="74">
        <f>SUM(AM1009:AM1024)</f>
        <v>23243830</v>
      </c>
      <c r="AN1025" s="66">
        <f>IFERROR(AM1025/AJ1009,"-")</f>
        <v>0.20085718357006641</v>
      </c>
      <c r="AO1025" s="79">
        <v>175</v>
      </c>
      <c r="AP1025" s="66">
        <f>IFERROR(AO1025/AK1009,"-")</f>
        <v>0.80275229357798161</v>
      </c>
      <c r="AQ1025" s="82">
        <f t="shared" si="92"/>
        <v>132821.88571428572</v>
      </c>
      <c r="AR1025" s="356"/>
      <c r="AS1025" s="356"/>
      <c r="AT1025" s="51" t="s">
        <v>71</v>
      </c>
      <c r="AU1025" s="74">
        <f>SUM(AU1009:AU1024)</f>
        <v>24246423</v>
      </c>
      <c r="AV1025" s="66">
        <f>IFERROR(AU1025/AR1009,"-")</f>
        <v>0.19062413100899542</v>
      </c>
      <c r="AW1025" s="82">
        <v>222</v>
      </c>
      <c r="AX1025" s="153">
        <f>IFERROR(AW1025/AS1009,"-")</f>
        <v>0.76816608996539792</v>
      </c>
      <c r="AY1025" s="223">
        <f t="shared" si="93"/>
        <v>109218.12162162163</v>
      </c>
      <c r="AZ1025" s="356"/>
      <c r="BA1025" s="356"/>
      <c r="BB1025" s="51" t="s">
        <v>71</v>
      </c>
      <c r="BC1025" s="74">
        <f>SUM(BC1009:BC1024)</f>
        <v>2258756</v>
      </c>
      <c r="BD1025" s="66">
        <f>IFERROR(BC1025/AZ1009,"-")</f>
        <v>0.14921808937933367</v>
      </c>
      <c r="BE1025" s="79">
        <v>17</v>
      </c>
      <c r="BF1025" s="66">
        <f>IFERROR(BE1025/BA1009,"-")</f>
        <v>0.85</v>
      </c>
      <c r="BG1025" s="82">
        <f t="shared" si="94"/>
        <v>132868</v>
      </c>
      <c r="BH1025" s="356"/>
      <c r="BI1025" s="356"/>
      <c r="BJ1025" s="51" t="s">
        <v>71</v>
      </c>
      <c r="BK1025" s="74">
        <f>SUM(BK1009:BK1024)</f>
        <v>44434906</v>
      </c>
      <c r="BL1025" s="66">
        <f>IFERROR(BK1025/BH1009,"-")</f>
        <v>0.18031607382720144</v>
      </c>
      <c r="BM1025" s="79">
        <v>429</v>
      </c>
      <c r="BN1025" s="66">
        <f>IFERROR(BM1025/BI1009,"-")</f>
        <v>0.65296803652968038</v>
      </c>
      <c r="BO1025" s="193">
        <f t="shared" si="95"/>
        <v>103577.86946386946</v>
      </c>
      <c r="BP1025" s="286"/>
    </row>
    <row r="1026" spans="2:68" s="10" customFormat="1" ht="13.15" customHeight="1">
      <c r="B1026" s="378">
        <v>61</v>
      </c>
      <c r="C1026" s="373" t="s">
        <v>17</v>
      </c>
      <c r="D1026" s="354">
        <v>82415350</v>
      </c>
      <c r="E1026" s="354">
        <v>96</v>
      </c>
      <c r="F1026" s="47" t="s">
        <v>107</v>
      </c>
      <c r="G1026" s="77">
        <v>983575</v>
      </c>
      <c r="H1026" s="64">
        <f>IFERROR(G1026/D1026,"-")</f>
        <v>1.1934366595543184E-2</v>
      </c>
      <c r="I1026" s="77">
        <v>22</v>
      </c>
      <c r="J1026" s="64">
        <f>IFERROR(I1026/E1026,"-")</f>
        <v>0.22916666666666666</v>
      </c>
      <c r="K1026" s="80">
        <f t="shared" si="88"/>
        <v>44707.954545454544</v>
      </c>
      <c r="L1026" s="354">
        <v>499694950</v>
      </c>
      <c r="M1026" s="354">
        <v>960</v>
      </c>
      <c r="N1026" s="47" t="s">
        <v>107</v>
      </c>
      <c r="O1026" s="77">
        <v>13474634</v>
      </c>
      <c r="P1026" s="64">
        <f>IFERROR(O1026/L1026,"-")</f>
        <v>2.6965719785641221E-2</v>
      </c>
      <c r="Q1026" s="77">
        <v>185</v>
      </c>
      <c r="R1026" s="64">
        <f>IFERROR(Q1026/M1026,"-")</f>
        <v>0.19270833333333334</v>
      </c>
      <c r="S1026" s="80">
        <f t="shared" si="89"/>
        <v>72835.859459459462</v>
      </c>
      <c r="T1026" s="354">
        <v>12449070</v>
      </c>
      <c r="U1026" s="354">
        <v>50</v>
      </c>
      <c r="V1026" s="47" t="s">
        <v>107</v>
      </c>
      <c r="W1026" s="77">
        <v>59785</v>
      </c>
      <c r="X1026" s="64">
        <f>IFERROR(W1026/T1026,"-")</f>
        <v>4.8023667631397369E-3</v>
      </c>
      <c r="Y1026" s="77">
        <v>7</v>
      </c>
      <c r="Z1026" s="64">
        <f>IFERROR(Y1026/U1026,"-")</f>
        <v>0.14000000000000001</v>
      </c>
      <c r="AA1026" s="191">
        <f t="shared" si="90"/>
        <v>8540.7142857142862</v>
      </c>
      <c r="AB1026" s="354">
        <v>26652380</v>
      </c>
      <c r="AC1026" s="354">
        <v>115</v>
      </c>
      <c r="AD1026" s="47" t="s">
        <v>107</v>
      </c>
      <c r="AE1026" s="77">
        <v>168678</v>
      </c>
      <c r="AF1026" s="64">
        <f>IFERROR(AE1026/AB1026,"-")</f>
        <v>6.328815662991448E-3</v>
      </c>
      <c r="AG1026" s="77">
        <v>14</v>
      </c>
      <c r="AH1026" s="64">
        <f>IFERROR(AG1026/AC1026,"-")</f>
        <v>0.12173913043478261</v>
      </c>
      <c r="AI1026" s="80">
        <f t="shared" si="91"/>
        <v>12048.428571428571</v>
      </c>
      <c r="AJ1026" s="354">
        <v>201371290</v>
      </c>
      <c r="AK1026" s="354">
        <v>321</v>
      </c>
      <c r="AL1026" s="47" t="s">
        <v>107</v>
      </c>
      <c r="AM1026" s="77">
        <v>4788241</v>
      </c>
      <c r="AN1026" s="64">
        <f>IFERROR(AM1026/AJ1026,"-")</f>
        <v>2.3778171158361255E-2</v>
      </c>
      <c r="AO1026" s="77">
        <v>63</v>
      </c>
      <c r="AP1026" s="64">
        <f>IFERROR(AO1026/AK1026,"-")</f>
        <v>0.19626168224299065</v>
      </c>
      <c r="AQ1026" s="80">
        <f t="shared" si="92"/>
        <v>76003.825396825399</v>
      </c>
      <c r="AR1026" s="354">
        <v>255823360</v>
      </c>
      <c r="AS1026" s="354">
        <v>463</v>
      </c>
      <c r="AT1026" s="47" t="s">
        <v>107</v>
      </c>
      <c r="AU1026" s="77">
        <v>8066271</v>
      </c>
      <c r="AV1026" s="64">
        <f>IFERROR(AU1026/AR1026,"-")</f>
        <v>3.1530627226536309E-2</v>
      </c>
      <c r="AW1026" s="80">
        <v>98</v>
      </c>
      <c r="AX1026" s="64">
        <f>IFERROR(AW1026/AS1026,"-")</f>
        <v>0.21166306695464362</v>
      </c>
      <c r="AY1026" s="284">
        <f t="shared" si="93"/>
        <v>82308.887755102041</v>
      </c>
      <c r="AZ1026" s="354">
        <v>65768080</v>
      </c>
      <c r="BA1026" s="354">
        <v>57</v>
      </c>
      <c r="BB1026" s="47" t="s">
        <v>107</v>
      </c>
      <c r="BC1026" s="77">
        <v>4953184</v>
      </c>
      <c r="BD1026" s="64">
        <f>IFERROR(BC1026/AZ1026,"-")</f>
        <v>7.5312887345958715E-2</v>
      </c>
      <c r="BE1026" s="77">
        <v>20</v>
      </c>
      <c r="BF1026" s="64">
        <f>IFERROR(BE1026/BA1026,"-")</f>
        <v>0.35087719298245612</v>
      </c>
      <c r="BG1026" s="80">
        <f t="shared" si="94"/>
        <v>247659.2</v>
      </c>
      <c r="BH1026" s="354">
        <v>179809500</v>
      </c>
      <c r="BI1026" s="354">
        <v>486</v>
      </c>
      <c r="BJ1026" s="47" t="s">
        <v>107</v>
      </c>
      <c r="BK1026" s="77">
        <v>1203133</v>
      </c>
      <c r="BL1026" s="64">
        <f>IFERROR(BK1026/BH1026,"-")</f>
        <v>6.6911536932142074E-3</v>
      </c>
      <c r="BM1026" s="77">
        <v>76</v>
      </c>
      <c r="BN1026" s="64">
        <f>IFERROR(BM1026/BI1026,"-")</f>
        <v>0.15637860082304528</v>
      </c>
      <c r="BO1026" s="191">
        <f t="shared" si="95"/>
        <v>15830.697368421053</v>
      </c>
      <c r="BP1026" s="286"/>
    </row>
    <row r="1027" spans="2:68" s="10" customFormat="1" ht="13.15" customHeight="1">
      <c r="B1027" s="379"/>
      <c r="C1027" s="374"/>
      <c r="D1027" s="355"/>
      <c r="E1027" s="355"/>
      <c r="F1027" s="48" t="s">
        <v>108</v>
      </c>
      <c r="G1027" s="78">
        <v>1001014</v>
      </c>
      <c r="H1027" s="65">
        <f>IFERROR(G1027/D1026,"-")</f>
        <v>1.214596552705291E-2</v>
      </c>
      <c r="I1027" s="78">
        <v>30</v>
      </c>
      <c r="J1027" s="65">
        <f>IFERROR(I1027/E1026,"-")</f>
        <v>0.3125</v>
      </c>
      <c r="K1027" s="81">
        <f t="shared" si="88"/>
        <v>33367.133333333331</v>
      </c>
      <c r="L1027" s="355"/>
      <c r="M1027" s="355"/>
      <c r="N1027" s="48" t="s">
        <v>108</v>
      </c>
      <c r="O1027" s="78">
        <v>14986331</v>
      </c>
      <c r="P1027" s="65">
        <f>IFERROR(O1027/L1026,"-")</f>
        <v>2.9990959484381421E-2</v>
      </c>
      <c r="Q1027" s="78">
        <v>286</v>
      </c>
      <c r="R1027" s="65">
        <f>IFERROR(Q1027/M1026,"-")</f>
        <v>0.29791666666666666</v>
      </c>
      <c r="S1027" s="81">
        <f t="shared" si="89"/>
        <v>52399.758741258738</v>
      </c>
      <c r="T1027" s="355"/>
      <c r="U1027" s="355"/>
      <c r="V1027" s="48" t="s">
        <v>108</v>
      </c>
      <c r="W1027" s="78">
        <v>1211891</v>
      </c>
      <c r="X1027" s="65">
        <f>IFERROR(W1027/T1026,"-")</f>
        <v>9.7347914342195849E-2</v>
      </c>
      <c r="Y1027" s="78">
        <v>11</v>
      </c>
      <c r="Z1027" s="65">
        <f>IFERROR(Y1027/U1026,"-")</f>
        <v>0.22</v>
      </c>
      <c r="AA1027" s="192">
        <f t="shared" si="90"/>
        <v>110171.90909090909</v>
      </c>
      <c r="AB1027" s="355"/>
      <c r="AC1027" s="355"/>
      <c r="AD1027" s="48" t="s">
        <v>108</v>
      </c>
      <c r="AE1027" s="78">
        <v>942587</v>
      </c>
      <c r="AF1027" s="65">
        <f>IFERROR(AE1027/AB1026,"-")</f>
        <v>3.5365959812969798E-2</v>
      </c>
      <c r="AG1027" s="78">
        <v>22</v>
      </c>
      <c r="AH1027" s="65">
        <f>IFERROR(AG1027/AC1026,"-")</f>
        <v>0.19130434782608696</v>
      </c>
      <c r="AI1027" s="81">
        <f t="shared" si="91"/>
        <v>42844.86363636364</v>
      </c>
      <c r="AJ1027" s="355"/>
      <c r="AK1027" s="355"/>
      <c r="AL1027" s="48" t="s">
        <v>108</v>
      </c>
      <c r="AM1027" s="78">
        <v>3266962</v>
      </c>
      <c r="AN1027" s="65">
        <f>IFERROR(AM1027/AJ1026,"-")</f>
        <v>1.6223573876891786E-2</v>
      </c>
      <c r="AO1027" s="78">
        <v>104</v>
      </c>
      <c r="AP1027" s="65">
        <f>IFERROR(AO1027/AK1026,"-")</f>
        <v>0.32398753894080995</v>
      </c>
      <c r="AQ1027" s="81">
        <f t="shared" si="92"/>
        <v>31413.096153846152</v>
      </c>
      <c r="AR1027" s="355"/>
      <c r="AS1027" s="355"/>
      <c r="AT1027" s="48" t="s">
        <v>108</v>
      </c>
      <c r="AU1027" s="78">
        <v>9558377</v>
      </c>
      <c r="AV1027" s="65">
        <f>IFERROR(AU1027/AR1026,"-")</f>
        <v>3.7363190757872936E-2</v>
      </c>
      <c r="AW1027" s="81">
        <v>148</v>
      </c>
      <c r="AX1027" s="65">
        <f>IFERROR(AW1027/AS1026,"-")</f>
        <v>0.31965442764578833</v>
      </c>
      <c r="AY1027" s="284">
        <f t="shared" si="93"/>
        <v>64583.62837837838</v>
      </c>
      <c r="AZ1027" s="355"/>
      <c r="BA1027" s="355"/>
      <c r="BB1027" s="48" t="s">
        <v>108</v>
      </c>
      <c r="BC1027" s="78">
        <v>677459</v>
      </c>
      <c r="BD1027" s="65">
        <f>IFERROR(BC1027/AZ1026,"-")</f>
        <v>1.0300726431423875E-2</v>
      </c>
      <c r="BE1027" s="78">
        <v>15</v>
      </c>
      <c r="BF1027" s="65">
        <f>IFERROR(BE1027/BA1026,"-")</f>
        <v>0.26315789473684209</v>
      </c>
      <c r="BG1027" s="81">
        <f t="shared" si="94"/>
        <v>45163.933333333334</v>
      </c>
      <c r="BH1027" s="355"/>
      <c r="BI1027" s="355"/>
      <c r="BJ1027" s="48" t="s">
        <v>108</v>
      </c>
      <c r="BK1027" s="78">
        <v>6361248</v>
      </c>
      <c r="BL1027" s="65">
        <f>IFERROR(BK1027/BH1026,"-")</f>
        <v>3.5377708074378719E-2</v>
      </c>
      <c r="BM1027" s="78">
        <v>88</v>
      </c>
      <c r="BN1027" s="65">
        <f>IFERROR(BM1027/BI1026,"-")</f>
        <v>0.18106995884773663</v>
      </c>
      <c r="BO1027" s="192">
        <f t="shared" si="95"/>
        <v>72286.909090909088</v>
      </c>
      <c r="BP1027" s="286"/>
    </row>
    <row r="1028" spans="2:68" s="10" customFormat="1" ht="13.15" customHeight="1">
      <c r="B1028" s="379"/>
      <c r="C1028" s="374"/>
      <c r="D1028" s="355"/>
      <c r="E1028" s="355"/>
      <c r="F1028" s="49" t="s">
        <v>109</v>
      </c>
      <c r="G1028" s="78">
        <v>882298</v>
      </c>
      <c r="H1028" s="65">
        <f>IFERROR(G1028/D1026,"-")</f>
        <v>1.0705505709797994E-2</v>
      </c>
      <c r="I1028" s="78">
        <v>35</v>
      </c>
      <c r="J1028" s="65">
        <f>IFERROR(I1028/E1026,"-")</f>
        <v>0.36458333333333331</v>
      </c>
      <c r="K1028" s="81">
        <f t="shared" si="88"/>
        <v>25208.514285714286</v>
      </c>
      <c r="L1028" s="355"/>
      <c r="M1028" s="355"/>
      <c r="N1028" s="49" t="s">
        <v>109</v>
      </c>
      <c r="O1028" s="78">
        <v>7809456</v>
      </c>
      <c r="P1028" s="65">
        <f>IFERROR(O1028/L1026,"-")</f>
        <v>1.5628446915463123E-2</v>
      </c>
      <c r="Q1028" s="78">
        <v>257</v>
      </c>
      <c r="R1028" s="65">
        <f>IFERROR(Q1028/M1026,"-")</f>
        <v>0.26770833333333333</v>
      </c>
      <c r="S1028" s="81">
        <f t="shared" si="89"/>
        <v>30386.988326848248</v>
      </c>
      <c r="T1028" s="355"/>
      <c r="U1028" s="355"/>
      <c r="V1028" s="49" t="s">
        <v>109</v>
      </c>
      <c r="W1028" s="78">
        <v>0</v>
      </c>
      <c r="X1028" s="65">
        <f>IFERROR(W1028/T1026,"-")</f>
        <v>0</v>
      </c>
      <c r="Y1028" s="78">
        <v>0</v>
      </c>
      <c r="Z1028" s="65">
        <f>IFERROR(Y1028/U1026,"-")</f>
        <v>0</v>
      </c>
      <c r="AA1028" s="192" t="str">
        <f t="shared" si="90"/>
        <v>-</v>
      </c>
      <c r="AB1028" s="355"/>
      <c r="AC1028" s="355"/>
      <c r="AD1028" s="49" t="s">
        <v>109</v>
      </c>
      <c r="AE1028" s="78">
        <v>0</v>
      </c>
      <c r="AF1028" s="65">
        <f>IFERROR(AE1028/AB1026,"-")</f>
        <v>0</v>
      </c>
      <c r="AG1028" s="78">
        <v>0</v>
      </c>
      <c r="AH1028" s="65">
        <f>IFERROR(AG1028/AC1026,"-")</f>
        <v>0</v>
      </c>
      <c r="AI1028" s="81" t="str">
        <f t="shared" si="91"/>
        <v>-</v>
      </c>
      <c r="AJ1028" s="355"/>
      <c r="AK1028" s="355"/>
      <c r="AL1028" s="49" t="s">
        <v>109</v>
      </c>
      <c r="AM1028" s="78">
        <v>2735103</v>
      </c>
      <c r="AN1028" s="65">
        <f>IFERROR(AM1028/AJ1026,"-")</f>
        <v>1.3582388035553629E-2</v>
      </c>
      <c r="AO1028" s="78">
        <v>109</v>
      </c>
      <c r="AP1028" s="65">
        <f>IFERROR(AO1028/AK1026,"-")</f>
        <v>0.33956386292834889</v>
      </c>
      <c r="AQ1028" s="81">
        <f t="shared" si="92"/>
        <v>25092.688073394496</v>
      </c>
      <c r="AR1028" s="355"/>
      <c r="AS1028" s="355"/>
      <c r="AT1028" s="49" t="s">
        <v>109</v>
      </c>
      <c r="AU1028" s="78">
        <v>5074353</v>
      </c>
      <c r="AV1028" s="65">
        <f>IFERROR(AU1028/AR1026,"-")</f>
        <v>1.9835377816943691E-2</v>
      </c>
      <c r="AW1028" s="81">
        <v>148</v>
      </c>
      <c r="AX1028" s="65">
        <f>IFERROR(AW1028/AS1026,"-")</f>
        <v>0.31965442764578833</v>
      </c>
      <c r="AY1028" s="284">
        <f t="shared" si="93"/>
        <v>34286.16891891892</v>
      </c>
      <c r="AZ1028" s="355"/>
      <c r="BA1028" s="355"/>
      <c r="BB1028" s="49" t="s">
        <v>109</v>
      </c>
      <c r="BC1028" s="78">
        <v>221979</v>
      </c>
      <c r="BD1028" s="65">
        <f>IFERROR(BC1028/AZ1026,"-")</f>
        <v>3.3751783539978666E-3</v>
      </c>
      <c r="BE1028" s="78">
        <v>10</v>
      </c>
      <c r="BF1028" s="65">
        <f>IFERROR(BE1028/BA1026,"-")</f>
        <v>0.17543859649122806</v>
      </c>
      <c r="BG1028" s="81">
        <f t="shared" si="94"/>
        <v>22197.9</v>
      </c>
      <c r="BH1028" s="355"/>
      <c r="BI1028" s="355"/>
      <c r="BJ1028" s="49" t="s">
        <v>109</v>
      </c>
      <c r="BK1028" s="78">
        <v>5033271</v>
      </c>
      <c r="BL1028" s="65">
        <f>IFERROR(BK1028/BH1026,"-")</f>
        <v>2.7992241789226931E-2</v>
      </c>
      <c r="BM1028" s="78">
        <v>98</v>
      </c>
      <c r="BN1028" s="65">
        <f>IFERROR(BM1028/BI1026,"-")</f>
        <v>0.20164609053497942</v>
      </c>
      <c r="BO1028" s="192">
        <f t="shared" si="95"/>
        <v>51359.908163265303</v>
      </c>
      <c r="BP1028" s="286"/>
    </row>
    <row r="1029" spans="2:68" s="10" customFormat="1" ht="13.15" customHeight="1">
      <c r="B1029" s="379"/>
      <c r="C1029" s="374"/>
      <c r="D1029" s="355"/>
      <c r="E1029" s="355"/>
      <c r="F1029" s="49" t="s">
        <v>110</v>
      </c>
      <c r="G1029" s="78">
        <v>21445</v>
      </c>
      <c r="H1029" s="65">
        <f>IFERROR(G1029/D1026,"-")</f>
        <v>2.602063814568524E-4</v>
      </c>
      <c r="I1029" s="78">
        <v>3</v>
      </c>
      <c r="J1029" s="65">
        <f>IFERROR(I1029/E1026,"-")</f>
        <v>3.125E-2</v>
      </c>
      <c r="K1029" s="81">
        <f t="shared" si="88"/>
        <v>7148.333333333333</v>
      </c>
      <c r="L1029" s="355"/>
      <c r="M1029" s="355"/>
      <c r="N1029" s="49" t="s">
        <v>110</v>
      </c>
      <c r="O1029" s="78">
        <v>309223</v>
      </c>
      <c r="P1029" s="65">
        <f>IFERROR(O1029/L1026,"-")</f>
        <v>6.188235442443435E-4</v>
      </c>
      <c r="Q1029" s="78">
        <v>18</v>
      </c>
      <c r="R1029" s="65">
        <f>IFERROR(Q1029/M1026,"-")</f>
        <v>1.8749999999999999E-2</v>
      </c>
      <c r="S1029" s="81">
        <f t="shared" si="89"/>
        <v>17179.055555555555</v>
      </c>
      <c r="T1029" s="355"/>
      <c r="U1029" s="355"/>
      <c r="V1029" s="49" t="s">
        <v>110</v>
      </c>
      <c r="W1029" s="78">
        <v>0</v>
      </c>
      <c r="X1029" s="65">
        <f>IFERROR(W1029/T1026,"-")</f>
        <v>0</v>
      </c>
      <c r="Y1029" s="78">
        <v>0</v>
      </c>
      <c r="Z1029" s="65">
        <f>IFERROR(Y1029/U1026,"-")</f>
        <v>0</v>
      </c>
      <c r="AA1029" s="192" t="str">
        <f t="shared" si="90"/>
        <v>-</v>
      </c>
      <c r="AB1029" s="355"/>
      <c r="AC1029" s="355"/>
      <c r="AD1029" s="49" t="s">
        <v>110</v>
      </c>
      <c r="AE1029" s="78">
        <v>0</v>
      </c>
      <c r="AF1029" s="65">
        <f>IFERROR(AE1029/AB1026,"-")</f>
        <v>0</v>
      </c>
      <c r="AG1029" s="78">
        <v>0</v>
      </c>
      <c r="AH1029" s="65">
        <f>IFERROR(AG1029/AC1026,"-")</f>
        <v>0</v>
      </c>
      <c r="AI1029" s="81" t="str">
        <f t="shared" si="91"/>
        <v>-</v>
      </c>
      <c r="AJ1029" s="355"/>
      <c r="AK1029" s="355"/>
      <c r="AL1029" s="49" t="s">
        <v>110</v>
      </c>
      <c r="AM1029" s="78">
        <v>235410</v>
      </c>
      <c r="AN1029" s="65">
        <f>IFERROR(AM1029/AJ1026,"-")</f>
        <v>1.1690345729026218E-3</v>
      </c>
      <c r="AO1029" s="78">
        <v>12</v>
      </c>
      <c r="AP1029" s="65">
        <f>IFERROR(AO1029/AK1026,"-")</f>
        <v>3.7383177570093455E-2</v>
      </c>
      <c r="AQ1029" s="81">
        <f t="shared" si="92"/>
        <v>19617.5</v>
      </c>
      <c r="AR1029" s="355"/>
      <c r="AS1029" s="355"/>
      <c r="AT1029" s="49" t="s">
        <v>110</v>
      </c>
      <c r="AU1029" s="78">
        <v>73813</v>
      </c>
      <c r="AV1029" s="65">
        <f>IFERROR(AU1029/AR1026,"-")</f>
        <v>2.8853111772122764E-4</v>
      </c>
      <c r="AW1029" s="81">
        <v>6</v>
      </c>
      <c r="AX1029" s="65">
        <f>IFERROR(AW1029/AS1026,"-")</f>
        <v>1.2958963282937365E-2</v>
      </c>
      <c r="AY1029" s="284">
        <f t="shared" si="93"/>
        <v>12302.166666666666</v>
      </c>
      <c r="AZ1029" s="355"/>
      <c r="BA1029" s="355"/>
      <c r="BB1029" s="49" t="s">
        <v>110</v>
      </c>
      <c r="BC1029" s="78">
        <v>4703</v>
      </c>
      <c r="BD1029" s="65">
        <f>IFERROR(BC1029/AZ1026,"-")</f>
        <v>7.1508853535027928E-5</v>
      </c>
      <c r="BE1029" s="78">
        <v>1</v>
      </c>
      <c r="BF1029" s="65">
        <f>IFERROR(BE1029/BA1026,"-")</f>
        <v>1.7543859649122806E-2</v>
      </c>
      <c r="BG1029" s="81">
        <f t="shared" si="94"/>
        <v>4703</v>
      </c>
      <c r="BH1029" s="355"/>
      <c r="BI1029" s="355"/>
      <c r="BJ1029" s="49" t="s">
        <v>110</v>
      </c>
      <c r="BK1029" s="78">
        <v>62434</v>
      </c>
      <c r="BL1029" s="65">
        <f>IFERROR(BK1029/BH1026,"-")</f>
        <v>3.472230332657618E-4</v>
      </c>
      <c r="BM1029" s="78">
        <v>10</v>
      </c>
      <c r="BN1029" s="65">
        <f>IFERROR(BM1029/BI1026,"-")</f>
        <v>2.0576131687242798E-2</v>
      </c>
      <c r="BO1029" s="192">
        <f t="shared" si="95"/>
        <v>6243.4</v>
      </c>
      <c r="BP1029" s="286"/>
    </row>
    <row r="1030" spans="2:68" s="10" customFormat="1" ht="13.15" customHeight="1">
      <c r="B1030" s="379"/>
      <c r="C1030" s="374"/>
      <c r="D1030" s="355"/>
      <c r="E1030" s="355"/>
      <c r="F1030" s="49" t="s">
        <v>111</v>
      </c>
      <c r="G1030" s="78">
        <v>4539091</v>
      </c>
      <c r="H1030" s="65">
        <f>IFERROR(G1030/D1026,"-")</f>
        <v>5.5075795953059718E-2</v>
      </c>
      <c r="I1030" s="78">
        <v>42</v>
      </c>
      <c r="J1030" s="65">
        <f>IFERROR(I1030/E1026,"-")</f>
        <v>0.4375</v>
      </c>
      <c r="K1030" s="81">
        <f t="shared" si="88"/>
        <v>108073.59523809524</v>
      </c>
      <c r="L1030" s="355"/>
      <c r="M1030" s="355"/>
      <c r="N1030" s="49" t="s">
        <v>111</v>
      </c>
      <c r="O1030" s="78">
        <v>16526916</v>
      </c>
      <c r="P1030" s="65">
        <f>IFERROR(O1030/L1026,"-")</f>
        <v>3.307401045377785E-2</v>
      </c>
      <c r="Q1030" s="78">
        <v>270</v>
      </c>
      <c r="R1030" s="65">
        <f>IFERROR(Q1030/M1026,"-")</f>
        <v>0.28125</v>
      </c>
      <c r="S1030" s="81">
        <f t="shared" si="89"/>
        <v>61210.8</v>
      </c>
      <c r="T1030" s="355"/>
      <c r="U1030" s="355"/>
      <c r="V1030" s="49" t="s">
        <v>111</v>
      </c>
      <c r="W1030" s="78">
        <v>0</v>
      </c>
      <c r="X1030" s="65">
        <f>IFERROR(W1030/T1026,"-")</f>
        <v>0</v>
      </c>
      <c r="Y1030" s="78">
        <v>0</v>
      </c>
      <c r="Z1030" s="65">
        <f>IFERROR(Y1030/U1026,"-")</f>
        <v>0</v>
      </c>
      <c r="AA1030" s="192" t="str">
        <f t="shared" si="90"/>
        <v>-</v>
      </c>
      <c r="AB1030" s="355"/>
      <c r="AC1030" s="355"/>
      <c r="AD1030" s="49" t="s">
        <v>111</v>
      </c>
      <c r="AE1030" s="78">
        <v>0</v>
      </c>
      <c r="AF1030" s="65">
        <f>IFERROR(AE1030/AB1026,"-")</f>
        <v>0</v>
      </c>
      <c r="AG1030" s="78">
        <v>0</v>
      </c>
      <c r="AH1030" s="65">
        <f>IFERROR(AG1030/AC1026,"-")</f>
        <v>0</v>
      </c>
      <c r="AI1030" s="81" t="str">
        <f t="shared" si="91"/>
        <v>-</v>
      </c>
      <c r="AJ1030" s="355"/>
      <c r="AK1030" s="355"/>
      <c r="AL1030" s="49" t="s">
        <v>111</v>
      </c>
      <c r="AM1030" s="78">
        <v>7682398</v>
      </c>
      <c r="AN1030" s="65">
        <f>IFERROR(AM1030/AJ1026,"-")</f>
        <v>3.8150413596694938E-2</v>
      </c>
      <c r="AO1030" s="78">
        <v>116</v>
      </c>
      <c r="AP1030" s="65">
        <f>IFERROR(AO1030/AK1026,"-")</f>
        <v>0.36137071651090341</v>
      </c>
      <c r="AQ1030" s="81">
        <f t="shared" si="92"/>
        <v>66227.568965517246</v>
      </c>
      <c r="AR1030" s="355"/>
      <c r="AS1030" s="355"/>
      <c r="AT1030" s="49" t="s">
        <v>111</v>
      </c>
      <c r="AU1030" s="78">
        <v>8844518</v>
      </c>
      <c r="AV1030" s="65">
        <f>IFERROR(AU1030/AR1026,"-")</f>
        <v>3.4572753637509883E-2</v>
      </c>
      <c r="AW1030" s="81">
        <v>154</v>
      </c>
      <c r="AX1030" s="65">
        <f>IFERROR(AW1030/AS1026,"-")</f>
        <v>0.33261339092872572</v>
      </c>
      <c r="AY1030" s="284">
        <f t="shared" si="93"/>
        <v>57431.935064935067</v>
      </c>
      <c r="AZ1030" s="355"/>
      <c r="BA1030" s="355"/>
      <c r="BB1030" s="49" t="s">
        <v>111</v>
      </c>
      <c r="BC1030" s="78">
        <v>391947</v>
      </c>
      <c r="BD1030" s="65">
        <f>IFERROR(BC1030/AZ1026,"-")</f>
        <v>5.9595323445659357E-3</v>
      </c>
      <c r="BE1030" s="78">
        <v>18</v>
      </c>
      <c r="BF1030" s="65">
        <f>IFERROR(BE1030/BA1026,"-")</f>
        <v>0.31578947368421051</v>
      </c>
      <c r="BG1030" s="81">
        <f t="shared" si="94"/>
        <v>21774.833333333332</v>
      </c>
      <c r="BH1030" s="355"/>
      <c r="BI1030" s="355"/>
      <c r="BJ1030" s="49" t="s">
        <v>111</v>
      </c>
      <c r="BK1030" s="78">
        <v>4723974</v>
      </c>
      <c r="BL1030" s="65">
        <f>IFERROR(BK1030/BH1026,"-")</f>
        <v>2.6272104644081654E-2</v>
      </c>
      <c r="BM1030" s="78">
        <v>111</v>
      </c>
      <c r="BN1030" s="65">
        <f>IFERROR(BM1030/BI1026,"-")</f>
        <v>0.22839506172839505</v>
      </c>
      <c r="BO1030" s="192">
        <f t="shared" si="95"/>
        <v>42558.324324324327</v>
      </c>
      <c r="BP1030" s="286"/>
    </row>
    <row r="1031" spans="2:68" s="10" customFormat="1" ht="13.15" customHeight="1">
      <c r="B1031" s="379"/>
      <c r="C1031" s="374"/>
      <c r="D1031" s="355"/>
      <c r="E1031" s="355"/>
      <c r="F1031" s="49" t="s">
        <v>112</v>
      </c>
      <c r="G1031" s="78">
        <v>5686129</v>
      </c>
      <c r="H1031" s="65">
        <f>IFERROR(G1031/D1026,"-")</f>
        <v>6.8993567339093995E-2</v>
      </c>
      <c r="I1031" s="78">
        <v>46</v>
      </c>
      <c r="J1031" s="65">
        <f>IFERROR(I1031/E1026,"-")</f>
        <v>0.47916666666666669</v>
      </c>
      <c r="K1031" s="81">
        <f t="shared" si="88"/>
        <v>123611.5</v>
      </c>
      <c r="L1031" s="355"/>
      <c r="M1031" s="355"/>
      <c r="N1031" s="49" t="s">
        <v>112</v>
      </c>
      <c r="O1031" s="78">
        <v>17468841</v>
      </c>
      <c r="P1031" s="65">
        <f>IFERROR(O1031/L1026,"-")</f>
        <v>3.4959010492301351E-2</v>
      </c>
      <c r="Q1031" s="78">
        <v>301</v>
      </c>
      <c r="R1031" s="65">
        <f>IFERROR(Q1031/M1026,"-")</f>
        <v>0.31354166666666666</v>
      </c>
      <c r="S1031" s="81">
        <f t="shared" si="89"/>
        <v>58036.016611295679</v>
      </c>
      <c r="T1031" s="355"/>
      <c r="U1031" s="355"/>
      <c r="V1031" s="49" t="s">
        <v>112</v>
      </c>
      <c r="W1031" s="78">
        <v>0</v>
      </c>
      <c r="X1031" s="65">
        <f>IFERROR(W1031/T1026,"-")</f>
        <v>0</v>
      </c>
      <c r="Y1031" s="78">
        <v>0</v>
      </c>
      <c r="Z1031" s="65">
        <f>IFERROR(Y1031/U1026,"-")</f>
        <v>0</v>
      </c>
      <c r="AA1031" s="192" t="str">
        <f t="shared" si="90"/>
        <v>-</v>
      </c>
      <c r="AB1031" s="355"/>
      <c r="AC1031" s="355"/>
      <c r="AD1031" s="49" t="s">
        <v>112</v>
      </c>
      <c r="AE1031" s="78">
        <v>0</v>
      </c>
      <c r="AF1031" s="65">
        <f>IFERROR(AE1031/AB1026,"-")</f>
        <v>0</v>
      </c>
      <c r="AG1031" s="78">
        <v>0</v>
      </c>
      <c r="AH1031" s="65">
        <f>IFERROR(AG1031/AC1026,"-")</f>
        <v>0</v>
      </c>
      <c r="AI1031" s="81" t="str">
        <f t="shared" si="91"/>
        <v>-</v>
      </c>
      <c r="AJ1031" s="355"/>
      <c r="AK1031" s="355"/>
      <c r="AL1031" s="49" t="s">
        <v>112</v>
      </c>
      <c r="AM1031" s="78">
        <v>9372091</v>
      </c>
      <c r="AN1031" s="65">
        <f>IFERROR(AM1031/AJ1026,"-")</f>
        <v>4.6541346584212676E-2</v>
      </c>
      <c r="AO1031" s="78">
        <v>139</v>
      </c>
      <c r="AP1031" s="65">
        <f>IFERROR(AO1031/AK1026,"-")</f>
        <v>0.43302180685358255</v>
      </c>
      <c r="AQ1031" s="81">
        <f t="shared" si="92"/>
        <v>67425.115107913676</v>
      </c>
      <c r="AR1031" s="355"/>
      <c r="AS1031" s="355"/>
      <c r="AT1031" s="49" t="s">
        <v>112</v>
      </c>
      <c r="AU1031" s="78">
        <v>8096750</v>
      </c>
      <c r="AV1031" s="65">
        <f>IFERROR(AU1031/AR1026,"-")</f>
        <v>3.1649768027438935E-2</v>
      </c>
      <c r="AW1031" s="81">
        <v>162</v>
      </c>
      <c r="AX1031" s="65">
        <f>IFERROR(AW1031/AS1026,"-")</f>
        <v>0.34989200863930886</v>
      </c>
      <c r="AY1031" s="284">
        <f t="shared" si="93"/>
        <v>49979.938271604937</v>
      </c>
      <c r="AZ1031" s="355"/>
      <c r="BA1031" s="355"/>
      <c r="BB1031" s="49" t="s">
        <v>112</v>
      </c>
      <c r="BC1031" s="78">
        <v>1433059</v>
      </c>
      <c r="BD1031" s="65">
        <f>IFERROR(BC1031/AZ1026,"-")</f>
        <v>2.1789582423570826E-2</v>
      </c>
      <c r="BE1031" s="78">
        <v>20</v>
      </c>
      <c r="BF1031" s="65">
        <f>IFERROR(BE1031/BA1026,"-")</f>
        <v>0.35087719298245612</v>
      </c>
      <c r="BG1031" s="81">
        <f t="shared" si="94"/>
        <v>71652.95</v>
      </c>
      <c r="BH1031" s="355"/>
      <c r="BI1031" s="355"/>
      <c r="BJ1031" s="49" t="s">
        <v>112</v>
      </c>
      <c r="BK1031" s="78">
        <v>5670821</v>
      </c>
      <c r="BL1031" s="65">
        <f>IFERROR(BK1031/BH1026,"-")</f>
        <v>3.1537938762968586E-2</v>
      </c>
      <c r="BM1031" s="78">
        <v>91</v>
      </c>
      <c r="BN1031" s="65">
        <f>IFERROR(BM1031/BI1026,"-")</f>
        <v>0.18724279835390947</v>
      </c>
      <c r="BO1031" s="192">
        <f t="shared" si="95"/>
        <v>62316.714285714283</v>
      </c>
      <c r="BP1031" s="286"/>
    </row>
    <row r="1032" spans="2:68" s="10" customFormat="1" ht="13.15" customHeight="1">
      <c r="B1032" s="379"/>
      <c r="C1032" s="374"/>
      <c r="D1032" s="355"/>
      <c r="E1032" s="355"/>
      <c r="F1032" s="49" t="s">
        <v>113</v>
      </c>
      <c r="G1032" s="78">
        <v>3870527</v>
      </c>
      <c r="H1032" s="65">
        <f>IFERROR(G1032/D1026,"-")</f>
        <v>4.696366635584269E-2</v>
      </c>
      <c r="I1032" s="78">
        <v>19</v>
      </c>
      <c r="J1032" s="65">
        <f>IFERROR(I1032/E1026,"-")</f>
        <v>0.19791666666666666</v>
      </c>
      <c r="K1032" s="81">
        <f t="shared" si="88"/>
        <v>203711.94736842104</v>
      </c>
      <c r="L1032" s="355"/>
      <c r="M1032" s="355"/>
      <c r="N1032" s="49" t="s">
        <v>113</v>
      </c>
      <c r="O1032" s="78">
        <v>9616028</v>
      </c>
      <c r="P1032" s="65">
        <f>IFERROR(O1032/L1026,"-")</f>
        <v>1.9243796640330265E-2</v>
      </c>
      <c r="Q1032" s="78">
        <v>89</v>
      </c>
      <c r="R1032" s="65">
        <f>IFERROR(Q1032/M1026,"-")</f>
        <v>9.2708333333333337E-2</v>
      </c>
      <c r="S1032" s="81">
        <f t="shared" si="89"/>
        <v>108045.25842696629</v>
      </c>
      <c r="T1032" s="355"/>
      <c r="U1032" s="355"/>
      <c r="V1032" s="49" t="s">
        <v>113</v>
      </c>
      <c r="W1032" s="78">
        <v>3350</v>
      </c>
      <c r="X1032" s="65">
        <f>IFERROR(W1032/T1026,"-")</f>
        <v>2.6909640639822895E-4</v>
      </c>
      <c r="Y1032" s="78">
        <v>1</v>
      </c>
      <c r="Z1032" s="65">
        <f>IFERROR(Y1032/U1026,"-")</f>
        <v>0.02</v>
      </c>
      <c r="AA1032" s="192">
        <f t="shared" si="90"/>
        <v>3350</v>
      </c>
      <c r="AB1032" s="355"/>
      <c r="AC1032" s="355"/>
      <c r="AD1032" s="49" t="s">
        <v>113</v>
      </c>
      <c r="AE1032" s="78">
        <v>43540</v>
      </c>
      <c r="AF1032" s="65">
        <f>IFERROR(AE1032/AB1026,"-")</f>
        <v>1.6336252147087801E-3</v>
      </c>
      <c r="AG1032" s="78">
        <v>1</v>
      </c>
      <c r="AH1032" s="65">
        <f>IFERROR(AG1032/AC1026,"-")</f>
        <v>8.6956521739130436E-3</v>
      </c>
      <c r="AI1032" s="81">
        <f t="shared" si="91"/>
        <v>43540</v>
      </c>
      <c r="AJ1032" s="355"/>
      <c r="AK1032" s="355"/>
      <c r="AL1032" s="49" t="s">
        <v>113</v>
      </c>
      <c r="AM1032" s="78">
        <v>4647728</v>
      </c>
      <c r="AN1032" s="65">
        <f>IFERROR(AM1032/AJ1026,"-")</f>
        <v>2.3080390456852118E-2</v>
      </c>
      <c r="AO1032" s="78">
        <v>42</v>
      </c>
      <c r="AP1032" s="65">
        <f>IFERROR(AO1032/AK1026,"-")</f>
        <v>0.13084112149532709</v>
      </c>
      <c r="AQ1032" s="81">
        <f t="shared" si="92"/>
        <v>110660.19047619047</v>
      </c>
      <c r="AR1032" s="355"/>
      <c r="AS1032" s="355"/>
      <c r="AT1032" s="49" t="s">
        <v>113</v>
      </c>
      <c r="AU1032" s="78">
        <v>4921410</v>
      </c>
      <c r="AV1032" s="65">
        <f>IFERROR(AU1032/AR1026,"-")</f>
        <v>1.9237531709379471E-2</v>
      </c>
      <c r="AW1032" s="81">
        <v>45</v>
      </c>
      <c r="AX1032" s="65">
        <f>IFERROR(AW1032/AS1026,"-")</f>
        <v>9.719222462203024E-2</v>
      </c>
      <c r="AY1032" s="284">
        <f t="shared" si="93"/>
        <v>109364.66666666667</v>
      </c>
      <c r="AZ1032" s="355"/>
      <c r="BA1032" s="355"/>
      <c r="BB1032" s="49" t="s">
        <v>113</v>
      </c>
      <c r="BC1032" s="78">
        <v>2496093</v>
      </c>
      <c r="BD1032" s="65">
        <f>IFERROR(BC1032/AZ1026,"-")</f>
        <v>3.7952955293814261E-2</v>
      </c>
      <c r="BE1032" s="78">
        <v>11</v>
      </c>
      <c r="BF1032" s="65">
        <f>IFERROR(BE1032/BA1026,"-")</f>
        <v>0.19298245614035087</v>
      </c>
      <c r="BG1032" s="81">
        <f t="shared" si="94"/>
        <v>226917.54545454544</v>
      </c>
      <c r="BH1032" s="355"/>
      <c r="BI1032" s="355"/>
      <c r="BJ1032" s="49" t="s">
        <v>113</v>
      </c>
      <c r="BK1032" s="78">
        <v>4270718</v>
      </c>
      <c r="BL1032" s="65">
        <f>IFERROR(BK1032/BH1026,"-")</f>
        <v>2.375134795436281E-2</v>
      </c>
      <c r="BM1032" s="78">
        <v>23</v>
      </c>
      <c r="BN1032" s="65">
        <f>IFERROR(BM1032/BI1026,"-")</f>
        <v>4.7325102880658436E-2</v>
      </c>
      <c r="BO1032" s="192">
        <f t="shared" si="95"/>
        <v>185683.39130434784</v>
      </c>
      <c r="BP1032" s="286"/>
    </row>
    <row r="1033" spans="2:68" s="10" customFormat="1" ht="13.15" customHeight="1">
      <c r="B1033" s="379"/>
      <c r="C1033" s="374"/>
      <c r="D1033" s="355"/>
      <c r="E1033" s="355"/>
      <c r="F1033" s="49" t="s">
        <v>123</v>
      </c>
      <c r="G1033" s="78">
        <v>0</v>
      </c>
      <c r="H1033" s="65">
        <f>IFERROR(G1033/D1026,"-")</f>
        <v>0</v>
      </c>
      <c r="I1033" s="78">
        <v>0</v>
      </c>
      <c r="J1033" s="65">
        <f>IFERROR(I1033/E1026,"-")</f>
        <v>0</v>
      </c>
      <c r="K1033" s="81" t="str">
        <f t="shared" si="88"/>
        <v>-</v>
      </c>
      <c r="L1033" s="355"/>
      <c r="M1033" s="355"/>
      <c r="N1033" s="49" t="s">
        <v>123</v>
      </c>
      <c r="O1033" s="78">
        <v>0</v>
      </c>
      <c r="P1033" s="65">
        <f>IFERROR(O1033/L1026,"-")</f>
        <v>0</v>
      </c>
      <c r="Q1033" s="78">
        <v>0</v>
      </c>
      <c r="R1033" s="65">
        <f>IFERROR(Q1033/M1026,"-")</f>
        <v>0</v>
      </c>
      <c r="S1033" s="81" t="str">
        <f t="shared" si="89"/>
        <v>-</v>
      </c>
      <c r="T1033" s="355"/>
      <c r="U1033" s="355"/>
      <c r="V1033" s="49" t="s">
        <v>123</v>
      </c>
      <c r="W1033" s="78">
        <v>0</v>
      </c>
      <c r="X1033" s="65">
        <f>IFERROR(W1033/T1026,"-")</f>
        <v>0</v>
      </c>
      <c r="Y1033" s="78">
        <v>0</v>
      </c>
      <c r="Z1033" s="65">
        <f>IFERROR(Y1033/U1026,"-")</f>
        <v>0</v>
      </c>
      <c r="AA1033" s="192" t="str">
        <f t="shared" si="90"/>
        <v>-</v>
      </c>
      <c r="AB1033" s="355"/>
      <c r="AC1033" s="355"/>
      <c r="AD1033" s="49" t="s">
        <v>123</v>
      </c>
      <c r="AE1033" s="78">
        <v>0</v>
      </c>
      <c r="AF1033" s="65">
        <f>IFERROR(AE1033/AB1026,"-")</f>
        <v>0</v>
      </c>
      <c r="AG1033" s="78">
        <v>0</v>
      </c>
      <c r="AH1033" s="65">
        <f>IFERROR(AG1033/AC1026,"-")</f>
        <v>0</v>
      </c>
      <c r="AI1033" s="81" t="str">
        <f t="shared" si="91"/>
        <v>-</v>
      </c>
      <c r="AJ1033" s="355"/>
      <c r="AK1033" s="355"/>
      <c r="AL1033" s="49" t="s">
        <v>123</v>
      </c>
      <c r="AM1033" s="78">
        <v>0</v>
      </c>
      <c r="AN1033" s="65">
        <f>IFERROR(AM1033/AJ1026,"-")</f>
        <v>0</v>
      </c>
      <c r="AO1033" s="78">
        <v>0</v>
      </c>
      <c r="AP1033" s="65">
        <f>IFERROR(AO1033/AK1026,"-")</f>
        <v>0</v>
      </c>
      <c r="AQ1033" s="81" t="str">
        <f t="shared" si="92"/>
        <v>-</v>
      </c>
      <c r="AR1033" s="355"/>
      <c r="AS1033" s="355"/>
      <c r="AT1033" s="49" t="s">
        <v>123</v>
      </c>
      <c r="AU1033" s="78">
        <v>0</v>
      </c>
      <c r="AV1033" s="65">
        <f>IFERROR(AU1033/AR1026,"-")</f>
        <v>0</v>
      </c>
      <c r="AW1033" s="81">
        <v>0</v>
      </c>
      <c r="AX1033" s="65">
        <f>IFERROR(AW1033/AS1026,"-")</f>
        <v>0</v>
      </c>
      <c r="AY1033" s="284" t="str">
        <f t="shared" si="93"/>
        <v>-</v>
      </c>
      <c r="AZ1033" s="355"/>
      <c r="BA1033" s="355"/>
      <c r="BB1033" s="49" t="s">
        <v>123</v>
      </c>
      <c r="BC1033" s="78">
        <v>0</v>
      </c>
      <c r="BD1033" s="65">
        <f>IFERROR(BC1033/AZ1026,"-")</f>
        <v>0</v>
      </c>
      <c r="BE1033" s="78">
        <v>0</v>
      </c>
      <c r="BF1033" s="65">
        <f>IFERROR(BE1033/BA1026,"-")</f>
        <v>0</v>
      </c>
      <c r="BG1033" s="81" t="str">
        <f t="shared" si="94"/>
        <v>-</v>
      </c>
      <c r="BH1033" s="355"/>
      <c r="BI1033" s="355"/>
      <c r="BJ1033" s="49" t="s">
        <v>123</v>
      </c>
      <c r="BK1033" s="78">
        <v>0</v>
      </c>
      <c r="BL1033" s="65">
        <f>IFERROR(BK1033/BH1026,"-")</f>
        <v>0</v>
      </c>
      <c r="BM1033" s="78">
        <v>0</v>
      </c>
      <c r="BN1033" s="65">
        <f>IFERROR(BM1033/BI1026,"-")</f>
        <v>0</v>
      </c>
      <c r="BO1033" s="192" t="str">
        <f t="shared" si="95"/>
        <v>-</v>
      </c>
      <c r="BP1033" s="286"/>
    </row>
    <row r="1034" spans="2:68" s="10" customFormat="1" ht="13.15" customHeight="1">
      <c r="B1034" s="379"/>
      <c r="C1034" s="374"/>
      <c r="D1034" s="355"/>
      <c r="E1034" s="355"/>
      <c r="F1034" s="49" t="s">
        <v>114</v>
      </c>
      <c r="G1034" s="78">
        <v>37568</v>
      </c>
      <c r="H1034" s="65">
        <f>IFERROR(G1034/D1026,"-")</f>
        <v>4.5583741378274798E-4</v>
      </c>
      <c r="I1034" s="78">
        <v>1</v>
      </c>
      <c r="J1034" s="65">
        <f>IFERROR(I1034/E1026,"-")</f>
        <v>1.0416666666666666E-2</v>
      </c>
      <c r="K1034" s="81">
        <f t="shared" si="88"/>
        <v>37568</v>
      </c>
      <c r="L1034" s="355"/>
      <c r="M1034" s="355"/>
      <c r="N1034" s="49" t="s">
        <v>114</v>
      </c>
      <c r="O1034" s="78">
        <v>583120</v>
      </c>
      <c r="P1034" s="65">
        <f>IFERROR(O1034/L1026,"-")</f>
        <v>1.1669519573892031E-3</v>
      </c>
      <c r="Q1034" s="78">
        <v>10</v>
      </c>
      <c r="R1034" s="65">
        <f>IFERROR(Q1034/M1026,"-")</f>
        <v>1.0416666666666666E-2</v>
      </c>
      <c r="S1034" s="81">
        <f t="shared" si="89"/>
        <v>58312</v>
      </c>
      <c r="T1034" s="355"/>
      <c r="U1034" s="355"/>
      <c r="V1034" s="49" t="s">
        <v>114</v>
      </c>
      <c r="W1034" s="78">
        <v>0</v>
      </c>
      <c r="X1034" s="65">
        <f>IFERROR(W1034/T1026,"-")</f>
        <v>0</v>
      </c>
      <c r="Y1034" s="78">
        <v>0</v>
      </c>
      <c r="Z1034" s="65">
        <f>IFERROR(Y1034/U1026,"-")</f>
        <v>0</v>
      </c>
      <c r="AA1034" s="192" t="str">
        <f t="shared" si="90"/>
        <v>-</v>
      </c>
      <c r="AB1034" s="355"/>
      <c r="AC1034" s="355"/>
      <c r="AD1034" s="49" t="s">
        <v>114</v>
      </c>
      <c r="AE1034" s="78">
        <v>4006</v>
      </c>
      <c r="AF1034" s="65">
        <f>IFERROR(AE1034/AB1026,"-")</f>
        <v>1.5030552618565396E-4</v>
      </c>
      <c r="AG1034" s="78">
        <v>1</v>
      </c>
      <c r="AH1034" s="65">
        <f>IFERROR(AG1034/AC1026,"-")</f>
        <v>8.6956521739130436E-3</v>
      </c>
      <c r="AI1034" s="81">
        <f t="shared" si="91"/>
        <v>4006</v>
      </c>
      <c r="AJ1034" s="355"/>
      <c r="AK1034" s="355"/>
      <c r="AL1034" s="49" t="s">
        <v>114</v>
      </c>
      <c r="AM1034" s="78">
        <v>6322</v>
      </c>
      <c r="AN1034" s="65">
        <f>IFERROR(AM1034/AJ1026,"-")</f>
        <v>3.1394743510855E-5</v>
      </c>
      <c r="AO1034" s="78">
        <v>1</v>
      </c>
      <c r="AP1034" s="65">
        <f>IFERROR(AO1034/AK1026,"-")</f>
        <v>3.1152647975077881E-3</v>
      </c>
      <c r="AQ1034" s="81">
        <f t="shared" si="92"/>
        <v>6322</v>
      </c>
      <c r="AR1034" s="355"/>
      <c r="AS1034" s="355"/>
      <c r="AT1034" s="49" t="s">
        <v>114</v>
      </c>
      <c r="AU1034" s="78">
        <v>572792</v>
      </c>
      <c r="AV1034" s="65">
        <f>IFERROR(AU1034/AR1026,"-")</f>
        <v>2.2390136694319081E-3</v>
      </c>
      <c r="AW1034" s="81">
        <v>8</v>
      </c>
      <c r="AX1034" s="65">
        <f>IFERROR(AW1034/AS1026,"-")</f>
        <v>1.7278617710583154E-2</v>
      </c>
      <c r="AY1034" s="284">
        <f t="shared" si="93"/>
        <v>71599</v>
      </c>
      <c r="AZ1034" s="355"/>
      <c r="BA1034" s="355"/>
      <c r="BB1034" s="49" t="s">
        <v>114</v>
      </c>
      <c r="BC1034" s="78">
        <v>11904</v>
      </c>
      <c r="BD1034" s="65">
        <f>IFERROR(BC1034/AZ1026,"-")</f>
        <v>1.8099965819284977E-4</v>
      </c>
      <c r="BE1034" s="78">
        <v>1</v>
      </c>
      <c r="BF1034" s="65">
        <f>IFERROR(BE1034/BA1026,"-")</f>
        <v>1.7543859649122806E-2</v>
      </c>
      <c r="BG1034" s="81">
        <f t="shared" si="94"/>
        <v>11904</v>
      </c>
      <c r="BH1034" s="355"/>
      <c r="BI1034" s="355"/>
      <c r="BJ1034" s="49" t="s">
        <v>114</v>
      </c>
      <c r="BK1034" s="78">
        <v>25617</v>
      </c>
      <c r="BL1034" s="65">
        <f>IFERROR(BK1034/BH1026,"-")</f>
        <v>1.4246744471232053E-4</v>
      </c>
      <c r="BM1034" s="78">
        <v>1</v>
      </c>
      <c r="BN1034" s="65">
        <f>IFERROR(BM1034/BI1026,"-")</f>
        <v>2.05761316872428E-3</v>
      </c>
      <c r="BO1034" s="192">
        <f t="shared" si="95"/>
        <v>25617</v>
      </c>
      <c r="BP1034" s="286"/>
    </row>
    <row r="1035" spans="2:68" s="10" customFormat="1" ht="13.15" customHeight="1">
      <c r="B1035" s="379"/>
      <c r="C1035" s="374"/>
      <c r="D1035" s="355"/>
      <c r="E1035" s="355"/>
      <c r="F1035" s="49" t="s">
        <v>115</v>
      </c>
      <c r="G1035" s="78">
        <v>8167</v>
      </c>
      <c r="H1035" s="65">
        <f>IFERROR(G1035/D1026,"-")</f>
        <v>9.9095617503292774E-5</v>
      </c>
      <c r="I1035" s="78">
        <v>4</v>
      </c>
      <c r="J1035" s="65">
        <f>IFERROR(I1035/E1026,"-")</f>
        <v>4.1666666666666664E-2</v>
      </c>
      <c r="K1035" s="81">
        <f t="shared" si="88"/>
        <v>2041.75</v>
      </c>
      <c r="L1035" s="355"/>
      <c r="M1035" s="355"/>
      <c r="N1035" s="49" t="s">
        <v>115</v>
      </c>
      <c r="O1035" s="78">
        <v>106914</v>
      </c>
      <c r="P1035" s="65">
        <f>IFERROR(O1035/L1026,"-")</f>
        <v>2.1395853610287635E-4</v>
      </c>
      <c r="Q1035" s="78">
        <v>20</v>
      </c>
      <c r="R1035" s="65">
        <f>IFERROR(Q1035/M1026,"-")</f>
        <v>2.0833333333333332E-2</v>
      </c>
      <c r="S1035" s="81">
        <f t="shared" si="89"/>
        <v>5345.7</v>
      </c>
      <c r="T1035" s="355"/>
      <c r="U1035" s="355"/>
      <c r="V1035" s="49" t="s">
        <v>115</v>
      </c>
      <c r="W1035" s="78">
        <v>0</v>
      </c>
      <c r="X1035" s="65">
        <f>IFERROR(W1035/T1026,"-")</f>
        <v>0</v>
      </c>
      <c r="Y1035" s="78">
        <v>0</v>
      </c>
      <c r="Z1035" s="65">
        <f>IFERROR(Y1035/U1026,"-")</f>
        <v>0</v>
      </c>
      <c r="AA1035" s="192" t="str">
        <f t="shared" si="90"/>
        <v>-</v>
      </c>
      <c r="AB1035" s="355"/>
      <c r="AC1035" s="355"/>
      <c r="AD1035" s="49" t="s">
        <v>115</v>
      </c>
      <c r="AE1035" s="78">
        <v>12028</v>
      </c>
      <c r="AF1035" s="65">
        <f>IFERROR(AE1035/AB1026,"-")</f>
        <v>4.512917795709051E-4</v>
      </c>
      <c r="AG1035" s="78">
        <v>2</v>
      </c>
      <c r="AH1035" s="65">
        <f>IFERROR(AG1035/AC1026,"-")</f>
        <v>1.7391304347826087E-2</v>
      </c>
      <c r="AI1035" s="81">
        <f t="shared" si="91"/>
        <v>6014</v>
      </c>
      <c r="AJ1035" s="355"/>
      <c r="AK1035" s="355"/>
      <c r="AL1035" s="49" t="s">
        <v>115</v>
      </c>
      <c r="AM1035" s="78">
        <v>54400</v>
      </c>
      <c r="AN1035" s="65">
        <f>IFERROR(AM1035/AJ1026,"-")</f>
        <v>2.7014774549043212E-4</v>
      </c>
      <c r="AO1035" s="78">
        <v>9</v>
      </c>
      <c r="AP1035" s="65">
        <f>IFERROR(AO1035/AK1026,"-")</f>
        <v>2.8037383177570093E-2</v>
      </c>
      <c r="AQ1035" s="81">
        <f t="shared" si="92"/>
        <v>6044.4444444444443</v>
      </c>
      <c r="AR1035" s="355"/>
      <c r="AS1035" s="355"/>
      <c r="AT1035" s="49" t="s">
        <v>115</v>
      </c>
      <c r="AU1035" s="78">
        <v>39347</v>
      </c>
      <c r="AV1035" s="65">
        <f>IFERROR(AU1035/AR1026,"-")</f>
        <v>1.5380534443766198E-4</v>
      </c>
      <c r="AW1035" s="81">
        <v>8</v>
      </c>
      <c r="AX1035" s="65">
        <f>IFERROR(AW1035/AS1026,"-")</f>
        <v>1.7278617710583154E-2</v>
      </c>
      <c r="AY1035" s="284">
        <f t="shared" si="93"/>
        <v>4918.375</v>
      </c>
      <c r="AZ1035" s="355"/>
      <c r="BA1035" s="355"/>
      <c r="BB1035" s="49" t="s">
        <v>115</v>
      </c>
      <c r="BC1035" s="78">
        <v>30521</v>
      </c>
      <c r="BD1035" s="65">
        <f>IFERROR(BC1035/AZ1026,"-")</f>
        <v>4.6407010817405648E-4</v>
      </c>
      <c r="BE1035" s="78">
        <v>5</v>
      </c>
      <c r="BF1035" s="65">
        <f>IFERROR(BE1035/BA1026,"-")</f>
        <v>8.771929824561403E-2</v>
      </c>
      <c r="BG1035" s="81">
        <f t="shared" si="94"/>
        <v>6104.2</v>
      </c>
      <c r="BH1035" s="355"/>
      <c r="BI1035" s="355"/>
      <c r="BJ1035" s="49" t="s">
        <v>115</v>
      </c>
      <c r="BK1035" s="78">
        <v>23739</v>
      </c>
      <c r="BL1035" s="65">
        <f>IFERROR(BK1035/BH1026,"-")</f>
        <v>1.3202305773610403E-4</v>
      </c>
      <c r="BM1035" s="78">
        <v>5</v>
      </c>
      <c r="BN1035" s="65">
        <f>IFERROR(BM1035/BI1026,"-")</f>
        <v>1.0288065843621399E-2</v>
      </c>
      <c r="BO1035" s="192">
        <f t="shared" si="95"/>
        <v>4747.8</v>
      </c>
      <c r="BP1035" s="286"/>
    </row>
    <row r="1036" spans="2:68" s="10" customFormat="1" ht="13.15" customHeight="1">
      <c r="B1036" s="379"/>
      <c r="C1036" s="374"/>
      <c r="D1036" s="355"/>
      <c r="E1036" s="355"/>
      <c r="F1036" s="49" t="s">
        <v>116</v>
      </c>
      <c r="G1036" s="78">
        <v>866</v>
      </c>
      <c r="H1036" s="65">
        <f>IFERROR(G1036/D1026,"-")</f>
        <v>1.0507751286623183E-5</v>
      </c>
      <c r="I1036" s="78">
        <v>1</v>
      </c>
      <c r="J1036" s="65">
        <f>IFERROR(I1036/E1026,"-")</f>
        <v>1.0416666666666666E-2</v>
      </c>
      <c r="K1036" s="81">
        <f t="shared" si="88"/>
        <v>866</v>
      </c>
      <c r="L1036" s="355"/>
      <c r="M1036" s="355"/>
      <c r="N1036" s="49" t="s">
        <v>116</v>
      </c>
      <c r="O1036" s="78">
        <v>692627</v>
      </c>
      <c r="P1036" s="65">
        <f>IFERROR(O1036/L1026,"-")</f>
        <v>1.3860996594022013E-3</v>
      </c>
      <c r="Q1036" s="78">
        <v>5</v>
      </c>
      <c r="R1036" s="65">
        <f>IFERROR(Q1036/M1026,"-")</f>
        <v>5.208333333333333E-3</v>
      </c>
      <c r="S1036" s="81">
        <f t="shared" si="89"/>
        <v>138525.4</v>
      </c>
      <c r="T1036" s="355"/>
      <c r="U1036" s="355"/>
      <c r="V1036" s="49" t="s">
        <v>116</v>
      </c>
      <c r="W1036" s="78">
        <v>0</v>
      </c>
      <c r="X1036" s="65">
        <f>IFERROR(W1036/T1026,"-")</f>
        <v>0</v>
      </c>
      <c r="Y1036" s="78">
        <v>0</v>
      </c>
      <c r="Z1036" s="65">
        <f>IFERROR(Y1036/U1026,"-")</f>
        <v>0</v>
      </c>
      <c r="AA1036" s="192" t="str">
        <f t="shared" si="90"/>
        <v>-</v>
      </c>
      <c r="AB1036" s="355"/>
      <c r="AC1036" s="355"/>
      <c r="AD1036" s="49" t="s">
        <v>116</v>
      </c>
      <c r="AE1036" s="78">
        <v>0</v>
      </c>
      <c r="AF1036" s="65">
        <f>IFERROR(AE1036/AB1026,"-")</f>
        <v>0</v>
      </c>
      <c r="AG1036" s="78">
        <v>0</v>
      </c>
      <c r="AH1036" s="65">
        <f>IFERROR(AG1036/AC1026,"-")</f>
        <v>0</v>
      </c>
      <c r="AI1036" s="81" t="str">
        <f t="shared" si="91"/>
        <v>-</v>
      </c>
      <c r="AJ1036" s="355"/>
      <c r="AK1036" s="355"/>
      <c r="AL1036" s="49" t="s">
        <v>116</v>
      </c>
      <c r="AM1036" s="78">
        <v>635169</v>
      </c>
      <c r="AN1036" s="65">
        <f>IFERROR(AM1036/AJ1026,"-")</f>
        <v>3.1542182602097846E-3</v>
      </c>
      <c r="AO1036" s="78">
        <v>3</v>
      </c>
      <c r="AP1036" s="65">
        <f>IFERROR(AO1036/AK1026,"-")</f>
        <v>9.3457943925233638E-3</v>
      </c>
      <c r="AQ1036" s="81">
        <f t="shared" si="92"/>
        <v>211723</v>
      </c>
      <c r="AR1036" s="355"/>
      <c r="AS1036" s="355"/>
      <c r="AT1036" s="49" t="s">
        <v>116</v>
      </c>
      <c r="AU1036" s="78">
        <v>57458</v>
      </c>
      <c r="AV1036" s="65">
        <f>IFERROR(AU1036/AR1026,"-")</f>
        <v>2.246002866978215E-4</v>
      </c>
      <c r="AW1036" s="81">
        <v>2</v>
      </c>
      <c r="AX1036" s="65">
        <f>IFERROR(AW1036/AS1026,"-")</f>
        <v>4.3196544276457886E-3</v>
      </c>
      <c r="AY1036" s="284">
        <f t="shared" si="93"/>
        <v>28729</v>
      </c>
      <c r="AZ1036" s="355"/>
      <c r="BA1036" s="355"/>
      <c r="BB1036" s="49" t="s">
        <v>116</v>
      </c>
      <c r="BC1036" s="78">
        <v>682204</v>
      </c>
      <c r="BD1036" s="65">
        <f>IFERROR(BC1036/AZ1026,"-")</f>
        <v>1.03728738926239E-2</v>
      </c>
      <c r="BE1036" s="78">
        <v>3</v>
      </c>
      <c r="BF1036" s="65">
        <f>IFERROR(BE1036/BA1026,"-")</f>
        <v>5.2631578947368418E-2</v>
      </c>
      <c r="BG1036" s="81">
        <f t="shared" si="94"/>
        <v>227401.33333333334</v>
      </c>
      <c r="BH1036" s="355"/>
      <c r="BI1036" s="355"/>
      <c r="BJ1036" s="49" t="s">
        <v>116</v>
      </c>
      <c r="BK1036" s="78">
        <v>0</v>
      </c>
      <c r="BL1036" s="65">
        <f>IFERROR(BK1036/BH1026,"-")</f>
        <v>0</v>
      </c>
      <c r="BM1036" s="78">
        <v>0</v>
      </c>
      <c r="BN1036" s="65">
        <f>IFERROR(BM1036/BI1026,"-")</f>
        <v>0</v>
      </c>
      <c r="BO1036" s="192" t="str">
        <f t="shared" si="95"/>
        <v>-</v>
      </c>
      <c r="BP1036" s="286"/>
    </row>
    <row r="1037" spans="2:68" s="10" customFormat="1" ht="13.15" customHeight="1">
      <c r="B1037" s="379"/>
      <c r="C1037" s="374"/>
      <c r="D1037" s="355"/>
      <c r="E1037" s="355"/>
      <c r="F1037" s="49" t="s">
        <v>117</v>
      </c>
      <c r="G1037" s="78">
        <v>3616218</v>
      </c>
      <c r="H1037" s="65">
        <f>IFERROR(G1037/D1026,"-")</f>
        <v>4.3877966907863643E-2</v>
      </c>
      <c r="I1037" s="78">
        <v>3</v>
      </c>
      <c r="J1037" s="65">
        <f>IFERROR(I1037/E1026,"-")</f>
        <v>3.125E-2</v>
      </c>
      <c r="K1037" s="81">
        <f t="shared" si="88"/>
        <v>1205406</v>
      </c>
      <c r="L1037" s="355"/>
      <c r="M1037" s="355"/>
      <c r="N1037" s="49" t="s">
        <v>117</v>
      </c>
      <c r="O1037" s="78">
        <v>1480041</v>
      </c>
      <c r="P1037" s="65">
        <f>IFERROR(O1037/L1026,"-")</f>
        <v>2.9618890485084951E-3</v>
      </c>
      <c r="Q1037" s="78">
        <v>11</v>
      </c>
      <c r="R1037" s="65">
        <f>IFERROR(Q1037/M1026,"-")</f>
        <v>1.1458333333333333E-2</v>
      </c>
      <c r="S1037" s="81">
        <f t="shared" si="89"/>
        <v>134549.18181818182</v>
      </c>
      <c r="T1037" s="355"/>
      <c r="U1037" s="355"/>
      <c r="V1037" s="49" t="s">
        <v>117</v>
      </c>
      <c r="W1037" s="78">
        <v>7460</v>
      </c>
      <c r="X1037" s="65">
        <f>IFERROR(W1037/T1026,"-")</f>
        <v>5.9924154977038441E-4</v>
      </c>
      <c r="Y1037" s="78">
        <v>1</v>
      </c>
      <c r="Z1037" s="65">
        <f>IFERROR(Y1037/U1026,"-")</f>
        <v>0.02</v>
      </c>
      <c r="AA1037" s="192">
        <f t="shared" si="90"/>
        <v>7460</v>
      </c>
      <c r="AB1037" s="355"/>
      <c r="AC1037" s="355"/>
      <c r="AD1037" s="49" t="s">
        <v>117</v>
      </c>
      <c r="AE1037" s="78">
        <v>0</v>
      </c>
      <c r="AF1037" s="65">
        <f>IFERROR(AE1037/AB1026,"-")</f>
        <v>0</v>
      </c>
      <c r="AG1037" s="78">
        <v>0</v>
      </c>
      <c r="AH1037" s="65">
        <f>IFERROR(AG1037/AC1026,"-")</f>
        <v>0</v>
      </c>
      <c r="AI1037" s="81" t="str">
        <f t="shared" si="91"/>
        <v>-</v>
      </c>
      <c r="AJ1037" s="355"/>
      <c r="AK1037" s="355"/>
      <c r="AL1037" s="49" t="s">
        <v>117</v>
      </c>
      <c r="AM1037" s="78">
        <v>1022776</v>
      </c>
      <c r="AN1037" s="65">
        <f>IFERROR(AM1037/AJ1026,"-")</f>
        <v>5.0790557084875402E-3</v>
      </c>
      <c r="AO1037" s="78">
        <v>5</v>
      </c>
      <c r="AP1037" s="65">
        <f>IFERROR(AO1037/AK1026,"-")</f>
        <v>1.5576323987538941E-2</v>
      </c>
      <c r="AQ1037" s="81">
        <f t="shared" si="92"/>
        <v>204555.2</v>
      </c>
      <c r="AR1037" s="355"/>
      <c r="AS1037" s="355"/>
      <c r="AT1037" s="49" t="s">
        <v>117</v>
      </c>
      <c r="AU1037" s="78">
        <v>449805</v>
      </c>
      <c r="AV1037" s="65">
        <f>IFERROR(AU1037/AR1026,"-")</f>
        <v>1.758263983398545E-3</v>
      </c>
      <c r="AW1037" s="81">
        <v>5</v>
      </c>
      <c r="AX1037" s="65">
        <f>IFERROR(AW1037/AS1026,"-")</f>
        <v>1.079913606911447E-2</v>
      </c>
      <c r="AY1037" s="284">
        <f t="shared" si="93"/>
        <v>89961</v>
      </c>
      <c r="AZ1037" s="355"/>
      <c r="BA1037" s="355"/>
      <c r="BB1037" s="49" t="s">
        <v>117</v>
      </c>
      <c r="BC1037" s="78">
        <v>1461518</v>
      </c>
      <c r="BD1037" s="65">
        <f>IFERROR(BC1037/AZ1026,"-")</f>
        <v>2.2222299936382514E-2</v>
      </c>
      <c r="BE1037" s="78">
        <v>5</v>
      </c>
      <c r="BF1037" s="65">
        <f>IFERROR(BE1037/BA1026,"-")</f>
        <v>8.771929824561403E-2</v>
      </c>
      <c r="BG1037" s="81">
        <f t="shared" si="94"/>
        <v>292303.59999999998</v>
      </c>
      <c r="BH1037" s="355"/>
      <c r="BI1037" s="355"/>
      <c r="BJ1037" s="49" t="s">
        <v>117</v>
      </c>
      <c r="BK1037" s="78">
        <v>5028</v>
      </c>
      <c r="BL1037" s="65">
        <f>IFERROR(BK1037/BH1026,"-")</f>
        <v>2.7962927431531706E-5</v>
      </c>
      <c r="BM1037" s="78">
        <v>1</v>
      </c>
      <c r="BN1037" s="65">
        <f>IFERROR(BM1037/BI1026,"-")</f>
        <v>2.05761316872428E-3</v>
      </c>
      <c r="BO1037" s="192">
        <f t="shared" si="95"/>
        <v>5028</v>
      </c>
      <c r="BP1037" s="286"/>
    </row>
    <row r="1038" spans="2:68" s="10" customFormat="1" ht="13.15" customHeight="1">
      <c r="B1038" s="379"/>
      <c r="C1038" s="374"/>
      <c r="D1038" s="355"/>
      <c r="E1038" s="355"/>
      <c r="F1038" s="49" t="s">
        <v>118</v>
      </c>
      <c r="G1038" s="78">
        <v>406272</v>
      </c>
      <c r="H1038" s="65">
        <f>IFERROR(G1038/D1026,"-")</f>
        <v>4.9295671255415409E-3</v>
      </c>
      <c r="I1038" s="78">
        <v>16</v>
      </c>
      <c r="J1038" s="65">
        <f>IFERROR(I1038/E1026,"-")</f>
        <v>0.16666666666666666</v>
      </c>
      <c r="K1038" s="81">
        <f t="shared" si="88"/>
        <v>25392</v>
      </c>
      <c r="L1038" s="355"/>
      <c r="M1038" s="355"/>
      <c r="N1038" s="49" t="s">
        <v>118</v>
      </c>
      <c r="O1038" s="78">
        <v>2481305</v>
      </c>
      <c r="P1038" s="65">
        <f>IFERROR(O1038/L1026,"-")</f>
        <v>4.9656395366813296E-3</v>
      </c>
      <c r="Q1038" s="78">
        <v>95</v>
      </c>
      <c r="R1038" s="65">
        <f>IFERROR(Q1038/M1026,"-")</f>
        <v>9.8958333333333329E-2</v>
      </c>
      <c r="S1038" s="81">
        <f t="shared" si="89"/>
        <v>26119</v>
      </c>
      <c r="T1038" s="355"/>
      <c r="U1038" s="355"/>
      <c r="V1038" s="49" t="s">
        <v>118</v>
      </c>
      <c r="W1038" s="78">
        <v>50891</v>
      </c>
      <c r="X1038" s="65">
        <f>IFERROR(W1038/T1026,"-")</f>
        <v>4.0879358859738117E-3</v>
      </c>
      <c r="Y1038" s="78">
        <v>3</v>
      </c>
      <c r="Z1038" s="65">
        <f>IFERROR(Y1038/U1026,"-")</f>
        <v>0.06</v>
      </c>
      <c r="AA1038" s="192">
        <f t="shared" si="90"/>
        <v>16963.666666666668</v>
      </c>
      <c r="AB1038" s="355"/>
      <c r="AC1038" s="355"/>
      <c r="AD1038" s="49" t="s">
        <v>118</v>
      </c>
      <c r="AE1038" s="78">
        <v>53875</v>
      </c>
      <c r="AF1038" s="65">
        <f>IFERROR(AE1038/AB1026,"-")</f>
        <v>2.021395462619098E-3</v>
      </c>
      <c r="AG1038" s="78">
        <v>4</v>
      </c>
      <c r="AH1038" s="65">
        <f>IFERROR(AG1038/AC1026,"-")</f>
        <v>3.4782608695652174E-2</v>
      </c>
      <c r="AI1038" s="81">
        <f t="shared" si="91"/>
        <v>13468.75</v>
      </c>
      <c r="AJ1038" s="355"/>
      <c r="AK1038" s="355"/>
      <c r="AL1038" s="49" t="s">
        <v>118</v>
      </c>
      <c r="AM1038" s="78">
        <v>1250049</v>
      </c>
      <c r="AN1038" s="65">
        <f>IFERROR(AM1038/AJ1026,"-")</f>
        <v>6.2076823364442865E-3</v>
      </c>
      <c r="AO1038" s="78">
        <v>36</v>
      </c>
      <c r="AP1038" s="65">
        <f>IFERROR(AO1038/AK1026,"-")</f>
        <v>0.11214953271028037</v>
      </c>
      <c r="AQ1038" s="81">
        <f t="shared" si="92"/>
        <v>34723.583333333336</v>
      </c>
      <c r="AR1038" s="355"/>
      <c r="AS1038" s="355"/>
      <c r="AT1038" s="49" t="s">
        <v>118</v>
      </c>
      <c r="AU1038" s="78">
        <v>1094673</v>
      </c>
      <c r="AV1038" s="65">
        <f>IFERROR(AU1038/AR1026,"-")</f>
        <v>4.2790189293112251E-3</v>
      </c>
      <c r="AW1038" s="81">
        <v>50</v>
      </c>
      <c r="AX1038" s="65">
        <f>IFERROR(AW1038/AS1026,"-")</f>
        <v>0.10799136069114471</v>
      </c>
      <c r="AY1038" s="284">
        <f t="shared" si="93"/>
        <v>21893.46</v>
      </c>
      <c r="AZ1038" s="355"/>
      <c r="BA1038" s="355"/>
      <c r="BB1038" s="49" t="s">
        <v>118</v>
      </c>
      <c r="BC1038" s="78">
        <v>832504</v>
      </c>
      <c r="BD1038" s="65">
        <f>IFERROR(BC1038/AZ1026,"-")</f>
        <v>1.2658177036641483E-2</v>
      </c>
      <c r="BE1038" s="78">
        <v>15</v>
      </c>
      <c r="BF1038" s="65">
        <f>IFERROR(BE1038/BA1026,"-")</f>
        <v>0.26315789473684209</v>
      </c>
      <c r="BG1038" s="81">
        <f t="shared" si="94"/>
        <v>55500.26666666667</v>
      </c>
      <c r="BH1038" s="355"/>
      <c r="BI1038" s="355"/>
      <c r="BJ1038" s="49" t="s">
        <v>118</v>
      </c>
      <c r="BK1038" s="78">
        <v>622531</v>
      </c>
      <c r="BL1038" s="65">
        <f>IFERROR(BK1038/BH1026,"-")</f>
        <v>3.4621696851389943E-3</v>
      </c>
      <c r="BM1038" s="78">
        <v>41</v>
      </c>
      <c r="BN1038" s="65">
        <f>IFERROR(BM1038/BI1026,"-")</f>
        <v>8.4362139917695478E-2</v>
      </c>
      <c r="BO1038" s="192">
        <f t="shared" si="95"/>
        <v>15183.682926829268</v>
      </c>
      <c r="BP1038" s="286"/>
    </row>
    <row r="1039" spans="2:68" s="10" customFormat="1" ht="13.15" customHeight="1">
      <c r="B1039" s="379"/>
      <c r="C1039" s="374"/>
      <c r="D1039" s="355"/>
      <c r="E1039" s="355"/>
      <c r="F1039" s="49" t="s">
        <v>119</v>
      </c>
      <c r="G1039" s="78">
        <v>737697</v>
      </c>
      <c r="H1039" s="65">
        <f>IFERROR(G1039/D1026,"-")</f>
        <v>8.9509660518337902E-3</v>
      </c>
      <c r="I1039" s="78">
        <v>14</v>
      </c>
      <c r="J1039" s="65">
        <f>IFERROR(I1039/E1026,"-")</f>
        <v>0.14583333333333334</v>
      </c>
      <c r="K1039" s="81">
        <f t="shared" si="88"/>
        <v>52692.642857142855</v>
      </c>
      <c r="L1039" s="355"/>
      <c r="M1039" s="355"/>
      <c r="N1039" s="49" t="s">
        <v>119</v>
      </c>
      <c r="O1039" s="78">
        <v>6197911</v>
      </c>
      <c r="P1039" s="65">
        <f>IFERROR(O1039/L1026,"-")</f>
        <v>1.2403389307816698E-2</v>
      </c>
      <c r="Q1039" s="78">
        <v>78</v>
      </c>
      <c r="R1039" s="65">
        <f>IFERROR(Q1039/M1026,"-")</f>
        <v>8.1250000000000003E-2</v>
      </c>
      <c r="S1039" s="81">
        <f t="shared" si="89"/>
        <v>79460.397435897437</v>
      </c>
      <c r="T1039" s="355"/>
      <c r="U1039" s="355"/>
      <c r="V1039" s="49" t="s">
        <v>119</v>
      </c>
      <c r="W1039" s="78">
        <v>970969</v>
      </c>
      <c r="X1039" s="65">
        <f>IFERROR(W1039/T1026,"-")</f>
        <v>7.7995304066890134E-2</v>
      </c>
      <c r="Y1039" s="78">
        <v>6</v>
      </c>
      <c r="Z1039" s="65">
        <f>IFERROR(Y1039/U1026,"-")</f>
        <v>0.12</v>
      </c>
      <c r="AA1039" s="192">
        <f t="shared" si="90"/>
        <v>161828.16666666666</v>
      </c>
      <c r="AB1039" s="355"/>
      <c r="AC1039" s="355"/>
      <c r="AD1039" s="49" t="s">
        <v>119</v>
      </c>
      <c r="AE1039" s="78">
        <v>363300</v>
      </c>
      <c r="AF1039" s="65">
        <f>IFERROR(AE1039/AB1026,"-")</f>
        <v>1.3631052836557186E-2</v>
      </c>
      <c r="AG1039" s="78">
        <v>10</v>
      </c>
      <c r="AH1039" s="65">
        <f>IFERROR(AG1039/AC1026,"-")</f>
        <v>8.6956521739130432E-2</v>
      </c>
      <c r="AI1039" s="81">
        <f t="shared" si="91"/>
        <v>36330</v>
      </c>
      <c r="AJ1039" s="355"/>
      <c r="AK1039" s="355"/>
      <c r="AL1039" s="49" t="s">
        <v>119</v>
      </c>
      <c r="AM1039" s="78">
        <v>2701495</v>
      </c>
      <c r="AN1039" s="65">
        <f>IFERROR(AM1039/AJ1026,"-")</f>
        <v>1.3415492347494024E-2</v>
      </c>
      <c r="AO1039" s="78">
        <v>26</v>
      </c>
      <c r="AP1039" s="65">
        <f>IFERROR(AO1039/AK1026,"-")</f>
        <v>8.0996884735202487E-2</v>
      </c>
      <c r="AQ1039" s="81">
        <f t="shared" si="92"/>
        <v>103903.65384615384</v>
      </c>
      <c r="AR1039" s="355"/>
      <c r="AS1039" s="355"/>
      <c r="AT1039" s="49" t="s">
        <v>119</v>
      </c>
      <c r="AU1039" s="78">
        <v>1628273</v>
      </c>
      <c r="AV1039" s="65">
        <f>IFERROR(AU1039/AR1026,"-")</f>
        <v>6.3648331411173707E-3</v>
      </c>
      <c r="AW1039" s="81">
        <v>29</v>
      </c>
      <c r="AX1039" s="65">
        <f>IFERROR(AW1039/AS1026,"-")</f>
        <v>6.2634989200863925E-2</v>
      </c>
      <c r="AY1039" s="284">
        <f t="shared" si="93"/>
        <v>56147.34482758621</v>
      </c>
      <c r="AZ1039" s="355"/>
      <c r="BA1039" s="355"/>
      <c r="BB1039" s="49" t="s">
        <v>119</v>
      </c>
      <c r="BC1039" s="78">
        <v>3192979</v>
      </c>
      <c r="BD1039" s="65">
        <f>IFERROR(BC1039/AZ1026,"-")</f>
        <v>4.8549068180187109E-2</v>
      </c>
      <c r="BE1039" s="78">
        <v>26</v>
      </c>
      <c r="BF1039" s="65">
        <f>IFERROR(BE1039/BA1026,"-")</f>
        <v>0.45614035087719296</v>
      </c>
      <c r="BG1039" s="81">
        <f t="shared" si="94"/>
        <v>122806.88461538461</v>
      </c>
      <c r="BH1039" s="355"/>
      <c r="BI1039" s="355"/>
      <c r="BJ1039" s="49" t="s">
        <v>119</v>
      </c>
      <c r="BK1039" s="78">
        <v>765816</v>
      </c>
      <c r="BL1039" s="65">
        <f>IFERROR(BK1039/BH1026,"-")</f>
        <v>4.2590408181992605E-3</v>
      </c>
      <c r="BM1039" s="78">
        <v>20</v>
      </c>
      <c r="BN1039" s="65">
        <f>IFERROR(BM1039/BI1026,"-")</f>
        <v>4.1152263374485597E-2</v>
      </c>
      <c r="BO1039" s="192">
        <f t="shared" si="95"/>
        <v>38290.800000000003</v>
      </c>
      <c r="BP1039" s="286"/>
    </row>
    <row r="1040" spans="2:68" s="10" customFormat="1" ht="13.15" customHeight="1">
      <c r="B1040" s="379"/>
      <c r="C1040" s="374"/>
      <c r="D1040" s="355"/>
      <c r="E1040" s="355"/>
      <c r="F1040" s="49" t="s">
        <v>120</v>
      </c>
      <c r="G1040" s="78">
        <v>247613</v>
      </c>
      <c r="H1040" s="65">
        <f>IFERROR(G1040/D1026,"-")</f>
        <v>3.0044524472686218E-3</v>
      </c>
      <c r="I1040" s="78">
        <v>12</v>
      </c>
      <c r="J1040" s="65">
        <f>IFERROR(I1040/E1026,"-")</f>
        <v>0.125</v>
      </c>
      <c r="K1040" s="81">
        <f t="shared" si="88"/>
        <v>20634.416666666668</v>
      </c>
      <c r="L1040" s="355"/>
      <c r="M1040" s="355"/>
      <c r="N1040" s="49" t="s">
        <v>120</v>
      </c>
      <c r="O1040" s="78">
        <v>1965788</v>
      </c>
      <c r="P1040" s="65">
        <f>IFERROR(O1040/L1026,"-")</f>
        <v>3.9339761188300982E-3</v>
      </c>
      <c r="Q1040" s="78">
        <v>54</v>
      </c>
      <c r="R1040" s="65">
        <f>IFERROR(Q1040/M1026,"-")</f>
        <v>5.6250000000000001E-2</v>
      </c>
      <c r="S1040" s="81">
        <f t="shared" si="89"/>
        <v>36403.481481481482</v>
      </c>
      <c r="T1040" s="355"/>
      <c r="U1040" s="355"/>
      <c r="V1040" s="49" t="s">
        <v>120</v>
      </c>
      <c r="W1040" s="78">
        <v>1746</v>
      </c>
      <c r="X1040" s="65">
        <f>IFERROR(W1040/T1026,"-")</f>
        <v>1.402514404690471E-4</v>
      </c>
      <c r="Y1040" s="78">
        <v>1</v>
      </c>
      <c r="Z1040" s="65">
        <f>IFERROR(Y1040/U1026,"-")</f>
        <v>0.02</v>
      </c>
      <c r="AA1040" s="192">
        <f t="shared" si="90"/>
        <v>1746</v>
      </c>
      <c r="AB1040" s="355"/>
      <c r="AC1040" s="355"/>
      <c r="AD1040" s="49" t="s">
        <v>120</v>
      </c>
      <c r="AE1040" s="78">
        <v>110958</v>
      </c>
      <c r="AF1040" s="65">
        <f>IFERROR(AE1040/AB1026,"-")</f>
        <v>4.1631554105111815E-3</v>
      </c>
      <c r="AG1040" s="78">
        <v>2</v>
      </c>
      <c r="AH1040" s="65">
        <f>IFERROR(AG1040/AC1026,"-")</f>
        <v>1.7391304347826087E-2</v>
      </c>
      <c r="AI1040" s="81">
        <f t="shared" si="91"/>
        <v>55479</v>
      </c>
      <c r="AJ1040" s="355"/>
      <c r="AK1040" s="355"/>
      <c r="AL1040" s="49" t="s">
        <v>120</v>
      </c>
      <c r="AM1040" s="78">
        <v>665539</v>
      </c>
      <c r="AN1040" s="65">
        <f>IFERROR(AM1040/AJ1026,"-")</f>
        <v>3.3050341982712628E-3</v>
      </c>
      <c r="AO1040" s="78">
        <v>22</v>
      </c>
      <c r="AP1040" s="65">
        <f>IFERROR(AO1040/AK1026,"-")</f>
        <v>6.8535825545171333E-2</v>
      </c>
      <c r="AQ1040" s="81">
        <f t="shared" si="92"/>
        <v>30251.772727272728</v>
      </c>
      <c r="AR1040" s="355"/>
      <c r="AS1040" s="355"/>
      <c r="AT1040" s="49" t="s">
        <v>120</v>
      </c>
      <c r="AU1040" s="78">
        <v>1153929</v>
      </c>
      <c r="AV1040" s="65">
        <f>IFERROR(AU1040/AR1026,"-")</f>
        <v>4.5106475030270883E-3</v>
      </c>
      <c r="AW1040" s="81">
        <v>28</v>
      </c>
      <c r="AX1040" s="65">
        <f>IFERROR(AW1040/AS1026,"-")</f>
        <v>6.0475161987041039E-2</v>
      </c>
      <c r="AY1040" s="284">
        <f t="shared" si="93"/>
        <v>41211.75</v>
      </c>
      <c r="AZ1040" s="355"/>
      <c r="BA1040" s="355"/>
      <c r="BB1040" s="49" t="s">
        <v>120</v>
      </c>
      <c r="BC1040" s="78">
        <v>69102</v>
      </c>
      <c r="BD1040" s="65">
        <f>IFERROR(BC1040/AZ1026,"-")</f>
        <v>1.0506920682495217E-3</v>
      </c>
      <c r="BE1040" s="78">
        <v>3</v>
      </c>
      <c r="BF1040" s="65">
        <f>IFERROR(BE1040/BA1026,"-")</f>
        <v>5.2631578947368418E-2</v>
      </c>
      <c r="BG1040" s="81">
        <f t="shared" si="94"/>
        <v>23034</v>
      </c>
      <c r="BH1040" s="355"/>
      <c r="BI1040" s="355"/>
      <c r="BJ1040" s="49" t="s">
        <v>120</v>
      </c>
      <c r="BK1040" s="78">
        <v>188320</v>
      </c>
      <c r="BL1040" s="65">
        <f>IFERROR(BK1040/BH1026,"-")</f>
        <v>1.0473306471571301E-3</v>
      </c>
      <c r="BM1040" s="78">
        <v>16</v>
      </c>
      <c r="BN1040" s="65">
        <f>IFERROR(BM1040/BI1026,"-")</f>
        <v>3.292181069958848E-2</v>
      </c>
      <c r="BO1040" s="192">
        <f t="shared" si="95"/>
        <v>11770</v>
      </c>
      <c r="BP1040" s="286"/>
    </row>
    <row r="1041" spans="2:68" s="10" customFormat="1" ht="13.15" customHeight="1">
      <c r="B1041" s="379"/>
      <c r="C1041" s="374"/>
      <c r="D1041" s="355"/>
      <c r="E1041" s="355"/>
      <c r="F1041" s="50" t="s">
        <v>121</v>
      </c>
      <c r="G1041" s="79">
        <v>393669</v>
      </c>
      <c r="H1041" s="66">
        <f>IFERROR(G1041/D1026,"-")</f>
        <v>4.7766465834337898E-3</v>
      </c>
      <c r="I1041" s="79">
        <v>11</v>
      </c>
      <c r="J1041" s="66">
        <f>IFERROR(I1041/E1026,"-")</f>
        <v>0.11458333333333333</v>
      </c>
      <c r="K1041" s="82">
        <f t="shared" si="88"/>
        <v>35788.090909090912</v>
      </c>
      <c r="L1041" s="355"/>
      <c r="M1041" s="355"/>
      <c r="N1041" s="50" t="s">
        <v>121</v>
      </c>
      <c r="O1041" s="79">
        <v>860524</v>
      </c>
      <c r="P1041" s="66">
        <f>IFERROR(O1041/L1026,"-")</f>
        <v>1.7220986523878217E-3</v>
      </c>
      <c r="Q1041" s="79">
        <v>66</v>
      </c>
      <c r="R1041" s="66">
        <f>IFERROR(Q1041/M1026,"-")</f>
        <v>6.8750000000000006E-2</v>
      </c>
      <c r="S1041" s="82">
        <f t="shared" si="89"/>
        <v>13038.242424242424</v>
      </c>
      <c r="T1041" s="355"/>
      <c r="U1041" s="355"/>
      <c r="V1041" s="50" t="s">
        <v>121</v>
      </c>
      <c r="W1041" s="79">
        <v>8339</v>
      </c>
      <c r="X1041" s="66">
        <f>IFERROR(W1041/T1026,"-")</f>
        <v>6.6984923371786009E-4</v>
      </c>
      <c r="Y1041" s="79">
        <v>2</v>
      </c>
      <c r="Z1041" s="66">
        <f>IFERROR(Y1041/U1026,"-")</f>
        <v>0.04</v>
      </c>
      <c r="AA1041" s="193">
        <f t="shared" si="90"/>
        <v>4169.5</v>
      </c>
      <c r="AB1041" s="355"/>
      <c r="AC1041" s="355"/>
      <c r="AD1041" s="50" t="s">
        <v>121</v>
      </c>
      <c r="AE1041" s="79">
        <v>4081</v>
      </c>
      <c r="AF1041" s="66">
        <f>IFERROR(AE1041/AB1026,"-")</f>
        <v>1.5311953379022812E-4</v>
      </c>
      <c r="AG1041" s="79">
        <v>1</v>
      </c>
      <c r="AH1041" s="66">
        <f>IFERROR(AG1041/AC1026,"-")</f>
        <v>8.6956521739130436E-3</v>
      </c>
      <c r="AI1041" s="82">
        <f t="shared" si="91"/>
        <v>4081</v>
      </c>
      <c r="AJ1041" s="355"/>
      <c r="AK1041" s="355"/>
      <c r="AL1041" s="50" t="s">
        <v>121</v>
      </c>
      <c r="AM1041" s="79">
        <v>200673</v>
      </c>
      <c r="AN1041" s="66">
        <f>IFERROR(AM1041/AJ1026,"-")</f>
        <v>9.9653232593385093E-4</v>
      </c>
      <c r="AO1041" s="79">
        <v>27</v>
      </c>
      <c r="AP1041" s="66">
        <f>IFERROR(AO1041/AK1026,"-")</f>
        <v>8.4112149532710276E-2</v>
      </c>
      <c r="AQ1041" s="82">
        <f t="shared" si="92"/>
        <v>7432.333333333333</v>
      </c>
      <c r="AR1041" s="355"/>
      <c r="AS1041" s="355"/>
      <c r="AT1041" s="50" t="s">
        <v>121</v>
      </c>
      <c r="AU1041" s="79">
        <v>614380</v>
      </c>
      <c r="AV1041" s="66">
        <f>IFERROR(AU1041/AR1026,"-")</f>
        <v>2.4015789644854951E-3</v>
      </c>
      <c r="AW1041" s="82">
        <v>33</v>
      </c>
      <c r="AX1041" s="68">
        <f>IFERROR(AW1041/AS1026,"-")</f>
        <v>7.1274298056155511E-2</v>
      </c>
      <c r="AY1041" s="287">
        <f t="shared" si="93"/>
        <v>18617.575757575756</v>
      </c>
      <c r="AZ1041" s="355"/>
      <c r="BA1041" s="355"/>
      <c r="BB1041" s="50" t="s">
        <v>121</v>
      </c>
      <c r="BC1041" s="79">
        <v>301675</v>
      </c>
      <c r="BD1041" s="66">
        <f>IFERROR(BC1041/AZ1026,"-")</f>
        <v>4.5869516032701575E-3</v>
      </c>
      <c r="BE1041" s="79">
        <v>13</v>
      </c>
      <c r="BF1041" s="66">
        <f>IFERROR(BE1041/BA1026,"-")</f>
        <v>0.22807017543859648</v>
      </c>
      <c r="BG1041" s="82">
        <f t="shared" si="94"/>
        <v>23205.76923076923</v>
      </c>
      <c r="BH1041" s="355"/>
      <c r="BI1041" s="355"/>
      <c r="BJ1041" s="50" t="s">
        <v>121</v>
      </c>
      <c r="BK1041" s="79">
        <v>168727</v>
      </c>
      <c r="BL1041" s="66">
        <f>IFERROR(BK1041/BH1026,"-")</f>
        <v>9.3836532552506961E-4</v>
      </c>
      <c r="BM1041" s="79">
        <v>28</v>
      </c>
      <c r="BN1041" s="66">
        <f>IFERROR(BM1041/BI1026,"-")</f>
        <v>5.7613168724279837E-2</v>
      </c>
      <c r="BO1041" s="193">
        <f t="shared" si="95"/>
        <v>6025.9642857142853</v>
      </c>
      <c r="BP1041" s="286"/>
    </row>
    <row r="1042" spans="2:68" s="10" customFormat="1" ht="13.15" customHeight="1">
      <c r="B1042" s="380"/>
      <c r="C1042" s="375"/>
      <c r="D1042" s="356"/>
      <c r="E1042" s="356"/>
      <c r="F1042" s="51" t="s">
        <v>71</v>
      </c>
      <c r="G1042" s="74">
        <f>SUM(G1026:G1041)</f>
        <v>22432149</v>
      </c>
      <c r="H1042" s="66">
        <f>IFERROR(G1042/D1026,"-")</f>
        <v>0.27218411376036139</v>
      </c>
      <c r="I1042" s="79">
        <v>90</v>
      </c>
      <c r="J1042" s="66">
        <f>IFERROR(I1042/E1026,"-")</f>
        <v>0.9375</v>
      </c>
      <c r="K1042" s="82">
        <f t="shared" si="88"/>
        <v>249246.1</v>
      </c>
      <c r="L1042" s="356"/>
      <c r="M1042" s="356"/>
      <c r="N1042" s="51" t="s">
        <v>71</v>
      </c>
      <c r="O1042" s="74">
        <f>SUM(O1026:O1041)</f>
        <v>94559659</v>
      </c>
      <c r="P1042" s="66">
        <f>IFERROR(O1042/L1026,"-")</f>
        <v>0.18923477013325829</v>
      </c>
      <c r="Q1042" s="79">
        <v>747</v>
      </c>
      <c r="R1042" s="66">
        <f>IFERROR(Q1042/M1026,"-")</f>
        <v>0.77812499999999996</v>
      </c>
      <c r="S1042" s="82">
        <f t="shared" si="89"/>
        <v>126585.88888888889</v>
      </c>
      <c r="T1042" s="356"/>
      <c r="U1042" s="356"/>
      <c r="V1042" s="51" t="s">
        <v>71</v>
      </c>
      <c r="W1042" s="74">
        <f>SUM(W1026:W1041)</f>
        <v>2314431</v>
      </c>
      <c r="X1042" s="66">
        <f>IFERROR(W1042/T1026,"-")</f>
        <v>0.18591195968855506</v>
      </c>
      <c r="Y1042" s="79">
        <v>21</v>
      </c>
      <c r="Z1042" s="66">
        <f>IFERROR(Y1042/U1026,"-")</f>
        <v>0.42</v>
      </c>
      <c r="AA1042" s="193">
        <f t="shared" si="90"/>
        <v>110211</v>
      </c>
      <c r="AB1042" s="356"/>
      <c r="AC1042" s="356"/>
      <c r="AD1042" s="51" t="s">
        <v>71</v>
      </c>
      <c r="AE1042" s="74">
        <f>SUM(AE1026:AE1041)</f>
        <v>1703053</v>
      </c>
      <c r="AF1042" s="66">
        <f>IFERROR(AE1042/AB1026,"-")</f>
        <v>6.3898721239904283E-2</v>
      </c>
      <c r="AG1042" s="79">
        <v>43</v>
      </c>
      <c r="AH1042" s="66">
        <f>IFERROR(AG1042/AC1026,"-")</f>
        <v>0.37391304347826088</v>
      </c>
      <c r="AI1042" s="82">
        <f t="shared" si="91"/>
        <v>39605.883720930229</v>
      </c>
      <c r="AJ1042" s="356"/>
      <c r="AK1042" s="356"/>
      <c r="AL1042" s="51" t="s">
        <v>71</v>
      </c>
      <c r="AM1042" s="74">
        <f>SUM(AM1026:AM1041)</f>
        <v>39264356</v>
      </c>
      <c r="AN1042" s="66">
        <f>IFERROR(AM1042/AJ1026,"-")</f>
        <v>0.19498487594731106</v>
      </c>
      <c r="AO1042" s="79">
        <v>285</v>
      </c>
      <c r="AP1042" s="66">
        <f>IFERROR(AO1042/AK1026,"-")</f>
        <v>0.88785046728971961</v>
      </c>
      <c r="AQ1042" s="82">
        <f t="shared" si="92"/>
        <v>137769.6701754386</v>
      </c>
      <c r="AR1042" s="356"/>
      <c r="AS1042" s="356"/>
      <c r="AT1042" s="51" t="s">
        <v>71</v>
      </c>
      <c r="AU1042" s="74">
        <f>SUM(AU1026:AU1041)</f>
        <v>50246149</v>
      </c>
      <c r="AV1042" s="66">
        <f>IFERROR(AU1042/AR1026,"-")</f>
        <v>0.19640954211530956</v>
      </c>
      <c r="AW1042" s="82">
        <v>389</v>
      </c>
      <c r="AX1042" s="153">
        <f>IFERROR(AW1042/AS1026,"-")</f>
        <v>0.84017278617710578</v>
      </c>
      <c r="AY1042" s="216">
        <f t="shared" si="93"/>
        <v>129167.47814910025</v>
      </c>
      <c r="AZ1042" s="356"/>
      <c r="BA1042" s="356"/>
      <c r="BB1042" s="51" t="s">
        <v>71</v>
      </c>
      <c r="BC1042" s="74">
        <f>SUM(BC1026:BC1041)</f>
        <v>16760831</v>
      </c>
      <c r="BD1042" s="66">
        <f>IFERROR(BC1042/AZ1026,"-")</f>
        <v>0.2548475035305881</v>
      </c>
      <c r="BE1042" s="79">
        <v>53</v>
      </c>
      <c r="BF1042" s="66">
        <f>IFERROR(BE1042/BA1026,"-")</f>
        <v>0.92982456140350878</v>
      </c>
      <c r="BG1042" s="82">
        <f t="shared" si="94"/>
        <v>316242.09433962265</v>
      </c>
      <c r="BH1042" s="356"/>
      <c r="BI1042" s="356"/>
      <c r="BJ1042" s="51" t="s">
        <v>71</v>
      </c>
      <c r="BK1042" s="74">
        <f>SUM(BK1026:BK1041)</f>
        <v>29125377</v>
      </c>
      <c r="BL1042" s="66">
        <f>IFERROR(BK1042/BH1026,"-")</f>
        <v>0.16197907785739907</v>
      </c>
      <c r="BM1042" s="79">
        <v>315</v>
      </c>
      <c r="BN1042" s="66">
        <f>IFERROR(BM1042/BI1026,"-")</f>
        <v>0.64814814814814814</v>
      </c>
      <c r="BO1042" s="193">
        <f t="shared" si="95"/>
        <v>92461.514285714293</v>
      </c>
      <c r="BP1042" s="286"/>
    </row>
    <row r="1043" spans="2:68" s="10" customFormat="1" ht="13.15" customHeight="1">
      <c r="B1043" s="378">
        <v>62</v>
      </c>
      <c r="C1043" s="373" t="s">
        <v>18</v>
      </c>
      <c r="D1043" s="354">
        <v>56760530</v>
      </c>
      <c r="E1043" s="354">
        <v>91</v>
      </c>
      <c r="F1043" s="47" t="s">
        <v>107</v>
      </c>
      <c r="G1043" s="77">
        <v>2383541</v>
      </c>
      <c r="H1043" s="64">
        <f>IFERROR(G1043/D1043,"-")</f>
        <v>4.199293065092944E-2</v>
      </c>
      <c r="I1043" s="77">
        <v>18</v>
      </c>
      <c r="J1043" s="64">
        <f>IFERROR(I1043/E1043,"-")</f>
        <v>0.19780219780219779</v>
      </c>
      <c r="K1043" s="80">
        <f t="shared" si="88"/>
        <v>132418.94444444444</v>
      </c>
      <c r="L1043" s="354">
        <v>450610150</v>
      </c>
      <c r="M1043" s="354">
        <v>1009</v>
      </c>
      <c r="N1043" s="47" t="s">
        <v>107</v>
      </c>
      <c r="O1043" s="77">
        <v>12951392</v>
      </c>
      <c r="P1043" s="64">
        <f>IFERROR(O1043/L1043,"-")</f>
        <v>2.8741900287865243E-2</v>
      </c>
      <c r="Q1043" s="77">
        <v>161</v>
      </c>
      <c r="R1043" s="64">
        <f>IFERROR(Q1043/M1043,"-")</f>
        <v>0.1595639246778989</v>
      </c>
      <c r="S1043" s="80">
        <f t="shared" si="89"/>
        <v>80443.428571428565</v>
      </c>
      <c r="T1043" s="354">
        <v>17468070</v>
      </c>
      <c r="U1043" s="354">
        <v>69</v>
      </c>
      <c r="V1043" s="47" t="s">
        <v>107</v>
      </c>
      <c r="W1043" s="77">
        <v>225781</v>
      </c>
      <c r="X1043" s="64">
        <f>IFERROR(W1043/T1043,"-")</f>
        <v>1.2925354661390755E-2</v>
      </c>
      <c r="Y1043" s="77">
        <v>10</v>
      </c>
      <c r="Z1043" s="64">
        <f>IFERROR(Y1043/U1043,"-")</f>
        <v>0.14492753623188406</v>
      </c>
      <c r="AA1043" s="191">
        <f t="shared" si="90"/>
        <v>22578.1</v>
      </c>
      <c r="AB1043" s="354">
        <v>38707670</v>
      </c>
      <c r="AC1043" s="354">
        <v>157</v>
      </c>
      <c r="AD1043" s="47" t="s">
        <v>107</v>
      </c>
      <c r="AE1043" s="77">
        <v>2035719</v>
      </c>
      <c r="AF1043" s="64">
        <f>IFERROR(AE1043/AB1043,"-")</f>
        <v>5.259213484045927E-2</v>
      </c>
      <c r="AG1043" s="77">
        <v>12</v>
      </c>
      <c r="AH1043" s="64">
        <f>IFERROR(AG1043/AC1043,"-")</f>
        <v>7.6433121019108277E-2</v>
      </c>
      <c r="AI1043" s="80">
        <f t="shared" si="91"/>
        <v>169643.25</v>
      </c>
      <c r="AJ1043" s="354">
        <v>133065130</v>
      </c>
      <c r="AK1043" s="354">
        <v>280</v>
      </c>
      <c r="AL1043" s="47" t="s">
        <v>107</v>
      </c>
      <c r="AM1043" s="77">
        <v>4076863</v>
      </c>
      <c r="AN1043" s="64">
        <f>IFERROR(AM1043/AJ1043,"-")</f>
        <v>3.0638101807738811E-2</v>
      </c>
      <c r="AO1043" s="77">
        <v>49</v>
      </c>
      <c r="AP1043" s="64">
        <f>IFERROR(AO1043/AK1043,"-")</f>
        <v>0.17499999999999999</v>
      </c>
      <c r="AQ1043" s="80">
        <f t="shared" si="92"/>
        <v>83201.28571428571</v>
      </c>
      <c r="AR1043" s="354">
        <v>260061030</v>
      </c>
      <c r="AS1043" s="354">
        <v>499</v>
      </c>
      <c r="AT1043" s="47" t="s">
        <v>107</v>
      </c>
      <c r="AU1043" s="77">
        <v>6597745</v>
      </c>
      <c r="AV1043" s="64">
        <f>IFERROR(AU1043/AR1043,"-")</f>
        <v>2.5369987191083569E-2</v>
      </c>
      <c r="AW1043" s="80">
        <v>89</v>
      </c>
      <c r="AX1043" s="67">
        <f>IFERROR(AW1043/AS1043,"-")</f>
        <v>0.17835671342685372</v>
      </c>
      <c r="AY1043" s="191">
        <f t="shared" si="93"/>
        <v>74131.966292134835</v>
      </c>
      <c r="AZ1043" s="354">
        <v>21354600</v>
      </c>
      <c r="BA1043" s="354">
        <v>18</v>
      </c>
      <c r="BB1043" s="47" t="s">
        <v>107</v>
      </c>
      <c r="BC1043" s="77">
        <v>77028</v>
      </c>
      <c r="BD1043" s="64">
        <f>IFERROR(BC1043/AZ1043,"-")</f>
        <v>3.6070916804810207E-3</v>
      </c>
      <c r="BE1043" s="77">
        <v>3</v>
      </c>
      <c r="BF1043" s="64">
        <f>IFERROR(BE1043/BA1043,"-")</f>
        <v>0.16666666666666666</v>
      </c>
      <c r="BG1043" s="80">
        <f t="shared" si="94"/>
        <v>25676</v>
      </c>
      <c r="BH1043" s="354">
        <v>232278560</v>
      </c>
      <c r="BI1043" s="354">
        <v>675</v>
      </c>
      <c r="BJ1043" s="47" t="s">
        <v>107</v>
      </c>
      <c r="BK1043" s="77">
        <v>4626961</v>
      </c>
      <c r="BL1043" s="64">
        <f>IFERROR(BK1043/BH1043,"-")</f>
        <v>1.991987982016076E-2</v>
      </c>
      <c r="BM1043" s="77">
        <v>80</v>
      </c>
      <c r="BN1043" s="64">
        <f>IFERROR(BM1043/BI1043,"-")</f>
        <v>0.11851851851851852</v>
      </c>
      <c r="BO1043" s="191">
        <f t="shared" si="95"/>
        <v>57837.012499999997</v>
      </c>
      <c r="BP1043" s="286"/>
    </row>
    <row r="1044" spans="2:68" s="10" customFormat="1" ht="13.15" customHeight="1">
      <c r="B1044" s="379"/>
      <c r="C1044" s="374"/>
      <c r="D1044" s="355"/>
      <c r="E1044" s="355"/>
      <c r="F1044" s="48" t="s">
        <v>108</v>
      </c>
      <c r="G1044" s="78">
        <v>393064</v>
      </c>
      <c r="H1044" s="65">
        <f>IFERROR(G1044/D1043,"-")</f>
        <v>6.9249529558656339E-3</v>
      </c>
      <c r="I1044" s="78">
        <v>20</v>
      </c>
      <c r="J1044" s="65">
        <f>IFERROR(I1044/E1043,"-")</f>
        <v>0.21978021978021978</v>
      </c>
      <c r="K1044" s="81">
        <f t="shared" si="88"/>
        <v>19653.2</v>
      </c>
      <c r="L1044" s="355"/>
      <c r="M1044" s="355"/>
      <c r="N1044" s="48" t="s">
        <v>108</v>
      </c>
      <c r="O1044" s="78">
        <v>7697697</v>
      </c>
      <c r="P1044" s="65">
        <f>IFERROR(O1044/L1043,"-")</f>
        <v>1.7082830912708024E-2</v>
      </c>
      <c r="Q1044" s="78">
        <v>172</v>
      </c>
      <c r="R1044" s="65">
        <f>IFERROR(Q1044/M1043,"-")</f>
        <v>0.17046580773042616</v>
      </c>
      <c r="S1044" s="81">
        <f t="shared" si="89"/>
        <v>44754.052325581397</v>
      </c>
      <c r="T1044" s="355"/>
      <c r="U1044" s="355"/>
      <c r="V1044" s="48" t="s">
        <v>108</v>
      </c>
      <c r="W1044" s="78">
        <v>170585</v>
      </c>
      <c r="X1044" s="65">
        <f>IFERROR(W1044/T1043,"-")</f>
        <v>9.7655321967452611E-3</v>
      </c>
      <c r="Y1044" s="78">
        <v>8</v>
      </c>
      <c r="Z1044" s="65">
        <f>IFERROR(Y1044/U1043,"-")</f>
        <v>0.11594202898550725</v>
      </c>
      <c r="AA1044" s="192">
        <f t="shared" si="90"/>
        <v>21323.125</v>
      </c>
      <c r="AB1044" s="355"/>
      <c r="AC1044" s="355"/>
      <c r="AD1044" s="48" t="s">
        <v>108</v>
      </c>
      <c r="AE1044" s="78">
        <v>2468761</v>
      </c>
      <c r="AF1044" s="65">
        <f>IFERROR(AE1044/AB1043,"-")</f>
        <v>6.3779633338818892E-2</v>
      </c>
      <c r="AG1044" s="78">
        <v>26</v>
      </c>
      <c r="AH1044" s="65">
        <f>IFERROR(AG1044/AC1043,"-")</f>
        <v>0.16560509554140126</v>
      </c>
      <c r="AI1044" s="81">
        <f t="shared" si="91"/>
        <v>94952.346153846156</v>
      </c>
      <c r="AJ1044" s="355"/>
      <c r="AK1044" s="355"/>
      <c r="AL1044" s="48" t="s">
        <v>108</v>
      </c>
      <c r="AM1044" s="78">
        <v>3213113</v>
      </c>
      <c r="AN1044" s="65">
        <f>IFERROR(AM1044/AJ1043,"-")</f>
        <v>2.4146919632513791E-2</v>
      </c>
      <c r="AO1044" s="78">
        <v>53</v>
      </c>
      <c r="AP1044" s="65">
        <f>IFERROR(AO1044/AK1043,"-")</f>
        <v>0.18928571428571428</v>
      </c>
      <c r="AQ1044" s="81">
        <f t="shared" si="92"/>
        <v>60624.773584905663</v>
      </c>
      <c r="AR1044" s="355"/>
      <c r="AS1044" s="355"/>
      <c r="AT1044" s="48" t="s">
        <v>108</v>
      </c>
      <c r="AU1044" s="78">
        <v>1803023</v>
      </c>
      <c r="AV1044" s="65">
        <f>IFERROR(AU1044/AR1043,"-")</f>
        <v>6.9330764397879992E-3</v>
      </c>
      <c r="AW1044" s="81">
        <v>84</v>
      </c>
      <c r="AX1044" s="65">
        <f>IFERROR(AW1044/AS1043,"-")</f>
        <v>0.16833667334669339</v>
      </c>
      <c r="AY1044" s="284">
        <f t="shared" si="93"/>
        <v>21464.559523809523</v>
      </c>
      <c r="AZ1044" s="355"/>
      <c r="BA1044" s="355"/>
      <c r="BB1044" s="48" t="s">
        <v>108</v>
      </c>
      <c r="BC1044" s="78">
        <v>191673</v>
      </c>
      <c r="BD1044" s="65">
        <f>IFERROR(BC1044/AZ1043,"-")</f>
        <v>8.9757241999381867E-3</v>
      </c>
      <c r="BE1044" s="78">
        <v>4</v>
      </c>
      <c r="BF1044" s="65">
        <f>IFERROR(BE1044/BA1043,"-")</f>
        <v>0.22222222222222221</v>
      </c>
      <c r="BG1044" s="81">
        <f t="shared" si="94"/>
        <v>47918.25</v>
      </c>
      <c r="BH1044" s="355"/>
      <c r="BI1044" s="355"/>
      <c r="BJ1044" s="48" t="s">
        <v>108</v>
      </c>
      <c r="BK1044" s="78">
        <v>3455155</v>
      </c>
      <c r="BL1044" s="65">
        <f>IFERROR(BK1044/BH1043,"-")</f>
        <v>1.4875049165105897E-2</v>
      </c>
      <c r="BM1044" s="78">
        <v>99</v>
      </c>
      <c r="BN1044" s="65">
        <f>IFERROR(BM1044/BI1043,"-")</f>
        <v>0.14666666666666667</v>
      </c>
      <c r="BO1044" s="192">
        <f t="shared" si="95"/>
        <v>34900.555555555555</v>
      </c>
      <c r="BP1044" s="286"/>
    </row>
    <row r="1045" spans="2:68" s="10" customFormat="1" ht="13.15" customHeight="1">
      <c r="B1045" s="379"/>
      <c r="C1045" s="374"/>
      <c r="D1045" s="355"/>
      <c r="E1045" s="355"/>
      <c r="F1045" s="49" t="s">
        <v>109</v>
      </c>
      <c r="G1045" s="78">
        <v>2503907</v>
      </c>
      <c r="H1045" s="65">
        <f>IFERROR(G1045/D1043,"-")</f>
        <v>4.4113523957581086E-2</v>
      </c>
      <c r="I1045" s="78">
        <v>23</v>
      </c>
      <c r="J1045" s="65">
        <f>IFERROR(I1045/E1043,"-")</f>
        <v>0.25274725274725274</v>
      </c>
      <c r="K1045" s="81">
        <f t="shared" si="88"/>
        <v>108865.52173913043</v>
      </c>
      <c r="L1045" s="355"/>
      <c r="M1045" s="355"/>
      <c r="N1045" s="49" t="s">
        <v>109</v>
      </c>
      <c r="O1045" s="78">
        <v>6237914</v>
      </c>
      <c r="P1045" s="65">
        <f>IFERROR(O1045/L1043,"-")</f>
        <v>1.3843261187081561E-2</v>
      </c>
      <c r="Q1045" s="78">
        <v>205</v>
      </c>
      <c r="R1045" s="65">
        <f>IFERROR(Q1045/M1043,"-")</f>
        <v>0.20317145688800792</v>
      </c>
      <c r="S1045" s="81">
        <f t="shared" si="89"/>
        <v>30428.848780487806</v>
      </c>
      <c r="T1045" s="355"/>
      <c r="U1045" s="355"/>
      <c r="V1045" s="49" t="s">
        <v>109</v>
      </c>
      <c r="W1045" s="78">
        <v>0</v>
      </c>
      <c r="X1045" s="65">
        <f>IFERROR(W1045/T1043,"-")</f>
        <v>0</v>
      </c>
      <c r="Y1045" s="78">
        <v>0</v>
      </c>
      <c r="Z1045" s="65">
        <f>IFERROR(Y1045/U1043,"-")</f>
        <v>0</v>
      </c>
      <c r="AA1045" s="192" t="str">
        <f t="shared" si="90"/>
        <v>-</v>
      </c>
      <c r="AB1045" s="355"/>
      <c r="AC1045" s="355"/>
      <c r="AD1045" s="49" t="s">
        <v>109</v>
      </c>
      <c r="AE1045" s="78">
        <v>0</v>
      </c>
      <c r="AF1045" s="65">
        <f>IFERROR(AE1045/AB1043,"-")</f>
        <v>0</v>
      </c>
      <c r="AG1045" s="78">
        <v>0</v>
      </c>
      <c r="AH1045" s="65">
        <f>IFERROR(AG1045/AC1043,"-")</f>
        <v>0</v>
      </c>
      <c r="AI1045" s="81" t="str">
        <f t="shared" si="91"/>
        <v>-</v>
      </c>
      <c r="AJ1045" s="355"/>
      <c r="AK1045" s="355"/>
      <c r="AL1045" s="49" t="s">
        <v>109</v>
      </c>
      <c r="AM1045" s="78">
        <v>2634444</v>
      </c>
      <c r="AN1045" s="65">
        <f>IFERROR(AM1045/AJ1043,"-")</f>
        <v>1.9798154482695805E-2</v>
      </c>
      <c r="AO1045" s="78">
        <v>79</v>
      </c>
      <c r="AP1045" s="65">
        <f>IFERROR(AO1045/AK1043,"-")</f>
        <v>0.28214285714285714</v>
      </c>
      <c r="AQ1045" s="81">
        <f t="shared" si="92"/>
        <v>33347.392405063292</v>
      </c>
      <c r="AR1045" s="355"/>
      <c r="AS1045" s="355"/>
      <c r="AT1045" s="49" t="s">
        <v>109</v>
      </c>
      <c r="AU1045" s="78">
        <v>3603470</v>
      </c>
      <c r="AV1045" s="65">
        <f>IFERROR(AU1045/AR1043,"-")</f>
        <v>1.3856247512362771E-2</v>
      </c>
      <c r="AW1045" s="81">
        <v>126</v>
      </c>
      <c r="AX1045" s="65">
        <f>IFERROR(AW1045/AS1043,"-")</f>
        <v>0.25250501002004005</v>
      </c>
      <c r="AY1045" s="284">
        <f t="shared" si="93"/>
        <v>28598.968253968254</v>
      </c>
      <c r="AZ1045" s="355"/>
      <c r="BA1045" s="355"/>
      <c r="BB1045" s="49" t="s">
        <v>109</v>
      </c>
      <c r="BC1045" s="78">
        <v>91636</v>
      </c>
      <c r="BD1045" s="65">
        <f>IFERROR(BC1045/AZ1043,"-")</f>
        <v>4.2911597501240949E-3</v>
      </c>
      <c r="BE1045" s="78">
        <v>7</v>
      </c>
      <c r="BF1045" s="65">
        <f>IFERROR(BE1045/BA1043,"-")</f>
        <v>0.3888888888888889</v>
      </c>
      <c r="BG1045" s="81">
        <f t="shared" si="94"/>
        <v>13090.857142857143</v>
      </c>
      <c r="BH1045" s="355"/>
      <c r="BI1045" s="355"/>
      <c r="BJ1045" s="49" t="s">
        <v>109</v>
      </c>
      <c r="BK1045" s="78">
        <v>1951031</v>
      </c>
      <c r="BL1045" s="65">
        <f>IFERROR(BK1045/BH1043,"-")</f>
        <v>8.3995311491512608E-3</v>
      </c>
      <c r="BM1045" s="78">
        <v>94</v>
      </c>
      <c r="BN1045" s="65">
        <f>IFERROR(BM1045/BI1043,"-")</f>
        <v>0.13925925925925925</v>
      </c>
      <c r="BO1045" s="192">
        <f t="shared" si="95"/>
        <v>20755.648936170212</v>
      </c>
      <c r="BP1045" s="286"/>
    </row>
    <row r="1046" spans="2:68" s="10" customFormat="1" ht="13.15" customHeight="1">
      <c r="B1046" s="379"/>
      <c r="C1046" s="374"/>
      <c r="D1046" s="355"/>
      <c r="E1046" s="355"/>
      <c r="F1046" s="49" t="s">
        <v>110</v>
      </c>
      <c r="G1046" s="78">
        <v>67576</v>
      </c>
      <c r="H1046" s="65">
        <f>IFERROR(G1046/D1043,"-")</f>
        <v>1.1905456132985368E-3</v>
      </c>
      <c r="I1046" s="78">
        <v>5</v>
      </c>
      <c r="J1046" s="65">
        <f>IFERROR(I1046/E1043,"-")</f>
        <v>5.4945054945054944E-2</v>
      </c>
      <c r="K1046" s="81">
        <f t="shared" si="88"/>
        <v>13515.2</v>
      </c>
      <c r="L1046" s="355"/>
      <c r="M1046" s="355"/>
      <c r="N1046" s="49" t="s">
        <v>110</v>
      </c>
      <c r="O1046" s="78">
        <v>445341</v>
      </c>
      <c r="P1046" s="65">
        <f>IFERROR(O1046/L1043,"-")</f>
        <v>9.8830663268459438E-4</v>
      </c>
      <c r="Q1046" s="78">
        <v>42</v>
      </c>
      <c r="R1046" s="65">
        <f>IFERROR(Q1046/M1043,"-")</f>
        <v>4.1625371655104063E-2</v>
      </c>
      <c r="S1046" s="81">
        <f t="shared" si="89"/>
        <v>10603.357142857143</v>
      </c>
      <c r="T1046" s="355"/>
      <c r="U1046" s="355"/>
      <c r="V1046" s="49" t="s">
        <v>110</v>
      </c>
      <c r="W1046" s="78">
        <v>0</v>
      </c>
      <c r="X1046" s="65">
        <f>IFERROR(W1046/T1043,"-")</f>
        <v>0</v>
      </c>
      <c r="Y1046" s="78">
        <v>0</v>
      </c>
      <c r="Z1046" s="65">
        <f>IFERROR(Y1046/U1043,"-")</f>
        <v>0</v>
      </c>
      <c r="AA1046" s="192" t="str">
        <f t="shared" si="90"/>
        <v>-</v>
      </c>
      <c r="AB1046" s="355"/>
      <c r="AC1046" s="355"/>
      <c r="AD1046" s="49" t="s">
        <v>110</v>
      </c>
      <c r="AE1046" s="78">
        <v>0</v>
      </c>
      <c r="AF1046" s="65">
        <f>IFERROR(AE1046/AB1043,"-")</f>
        <v>0</v>
      </c>
      <c r="AG1046" s="78">
        <v>0</v>
      </c>
      <c r="AH1046" s="65">
        <f>IFERROR(AG1046/AC1043,"-")</f>
        <v>0</v>
      </c>
      <c r="AI1046" s="81" t="str">
        <f t="shared" si="91"/>
        <v>-</v>
      </c>
      <c r="AJ1046" s="355"/>
      <c r="AK1046" s="355"/>
      <c r="AL1046" s="49" t="s">
        <v>110</v>
      </c>
      <c r="AM1046" s="78">
        <v>110254</v>
      </c>
      <c r="AN1046" s="65">
        <f>IFERROR(AM1046/AJ1043,"-")</f>
        <v>8.2857169267410628E-4</v>
      </c>
      <c r="AO1046" s="78">
        <v>15</v>
      </c>
      <c r="AP1046" s="65">
        <f>IFERROR(AO1046/AK1043,"-")</f>
        <v>5.3571428571428568E-2</v>
      </c>
      <c r="AQ1046" s="81">
        <f t="shared" si="92"/>
        <v>7350.2666666666664</v>
      </c>
      <c r="AR1046" s="355"/>
      <c r="AS1046" s="355"/>
      <c r="AT1046" s="49" t="s">
        <v>110</v>
      </c>
      <c r="AU1046" s="78">
        <v>335087</v>
      </c>
      <c r="AV1046" s="65">
        <f>IFERROR(AU1046/AR1043,"-")</f>
        <v>1.2884937047276941E-3</v>
      </c>
      <c r="AW1046" s="81">
        <v>27</v>
      </c>
      <c r="AX1046" s="65">
        <f>IFERROR(AW1046/AS1043,"-")</f>
        <v>5.410821643286573E-2</v>
      </c>
      <c r="AY1046" s="284">
        <f t="shared" si="93"/>
        <v>12410.62962962963</v>
      </c>
      <c r="AZ1046" s="355"/>
      <c r="BA1046" s="355"/>
      <c r="BB1046" s="49" t="s">
        <v>110</v>
      </c>
      <c r="BC1046" s="78">
        <v>0</v>
      </c>
      <c r="BD1046" s="65">
        <f>IFERROR(BC1046/AZ1043,"-")</f>
        <v>0</v>
      </c>
      <c r="BE1046" s="78">
        <v>0</v>
      </c>
      <c r="BF1046" s="65">
        <f>IFERROR(BE1046/BA1043,"-")</f>
        <v>0</v>
      </c>
      <c r="BG1046" s="81" t="str">
        <f t="shared" si="94"/>
        <v>-</v>
      </c>
      <c r="BH1046" s="355"/>
      <c r="BI1046" s="355"/>
      <c r="BJ1046" s="49" t="s">
        <v>110</v>
      </c>
      <c r="BK1046" s="78">
        <v>260280</v>
      </c>
      <c r="BL1046" s="65">
        <f>IFERROR(BK1046/BH1043,"-")</f>
        <v>1.1205511175891567E-3</v>
      </c>
      <c r="BM1046" s="78">
        <v>24</v>
      </c>
      <c r="BN1046" s="65">
        <f>IFERROR(BM1046/BI1043,"-")</f>
        <v>3.5555555555555556E-2</v>
      </c>
      <c r="BO1046" s="192">
        <f t="shared" si="95"/>
        <v>10845</v>
      </c>
      <c r="BP1046" s="286"/>
    </row>
    <row r="1047" spans="2:68" s="10" customFormat="1" ht="13.15" customHeight="1">
      <c r="B1047" s="379"/>
      <c r="C1047" s="374"/>
      <c r="D1047" s="355"/>
      <c r="E1047" s="355"/>
      <c r="F1047" s="49" t="s">
        <v>111</v>
      </c>
      <c r="G1047" s="78">
        <v>2172997</v>
      </c>
      <c r="H1047" s="65">
        <f>IFERROR(G1047/D1043,"-")</f>
        <v>3.8283592489358365E-2</v>
      </c>
      <c r="I1047" s="78">
        <v>34</v>
      </c>
      <c r="J1047" s="65">
        <f>IFERROR(I1047/E1043,"-")</f>
        <v>0.37362637362637363</v>
      </c>
      <c r="K1047" s="81">
        <f t="shared" si="88"/>
        <v>63911.676470588238</v>
      </c>
      <c r="L1047" s="355"/>
      <c r="M1047" s="355"/>
      <c r="N1047" s="49" t="s">
        <v>111</v>
      </c>
      <c r="O1047" s="78">
        <v>23198899</v>
      </c>
      <c r="P1047" s="65">
        <f>IFERROR(O1047/L1043,"-")</f>
        <v>5.1483303250048851E-2</v>
      </c>
      <c r="Q1047" s="78">
        <v>300</v>
      </c>
      <c r="R1047" s="65">
        <f>IFERROR(Q1047/M1043,"-")</f>
        <v>0.29732408325074333</v>
      </c>
      <c r="S1047" s="81">
        <f t="shared" si="89"/>
        <v>77329.66333333333</v>
      </c>
      <c r="T1047" s="355"/>
      <c r="U1047" s="355"/>
      <c r="V1047" s="49" t="s">
        <v>111</v>
      </c>
      <c r="W1047" s="78">
        <v>0</v>
      </c>
      <c r="X1047" s="65">
        <f>IFERROR(W1047/T1043,"-")</f>
        <v>0</v>
      </c>
      <c r="Y1047" s="78">
        <v>0</v>
      </c>
      <c r="Z1047" s="65">
        <f>IFERROR(Y1047/U1043,"-")</f>
        <v>0</v>
      </c>
      <c r="AA1047" s="192" t="str">
        <f t="shared" si="90"/>
        <v>-</v>
      </c>
      <c r="AB1047" s="355"/>
      <c r="AC1047" s="355"/>
      <c r="AD1047" s="49" t="s">
        <v>111</v>
      </c>
      <c r="AE1047" s="78">
        <v>0</v>
      </c>
      <c r="AF1047" s="65">
        <f>IFERROR(AE1047/AB1043,"-")</f>
        <v>0</v>
      </c>
      <c r="AG1047" s="78">
        <v>0</v>
      </c>
      <c r="AH1047" s="65">
        <f>IFERROR(AG1047/AC1043,"-")</f>
        <v>0</v>
      </c>
      <c r="AI1047" s="81" t="str">
        <f t="shared" si="91"/>
        <v>-</v>
      </c>
      <c r="AJ1047" s="355"/>
      <c r="AK1047" s="355"/>
      <c r="AL1047" s="49" t="s">
        <v>111</v>
      </c>
      <c r="AM1047" s="78">
        <v>10513369</v>
      </c>
      <c r="AN1047" s="65">
        <f>IFERROR(AM1047/AJ1043,"-")</f>
        <v>7.900919647393724E-2</v>
      </c>
      <c r="AO1047" s="78">
        <v>115</v>
      </c>
      <c r="AP1047" s="65">
        <f>IFERROR(AO1047/AK1043,"-")</f>
        <v>0.4107142857142857</v>
      </c>
      <c r="AQ1047" s="81">
        <f t="shared" si="92"/>
        <v>91420.6</v>
      </c>
      <c r="AR1047" s="355"/>
      <c r="AS1047" s="355"/>
      <c r="AT1047" s="49" t="s">
        <v>111</v>
      </c>
      <c r="AU1047" s="78">
        <v>12685530</v>
      </c>
      <c r="AV1047" s="65">
        <f>IFERROR(AU1047/AR1043,"-")</f>
        <v>4.8779050056057996E-2</v>
      </c>
      <c r="AW1047" s="81">
        <v>185</v>
      </c>
      <c r="AX1047" s="65">
        <f>IFERROR(AW1047/AS1043,"-")</f>
        <v>0.37074148296593185</v>
      </c>
      <c r="AY1047" s="284">
        <f t="shared" si="93"/>
        <v>68570.432432432426</v>
      </c>
      <c r="AZ1047" s="355"/>
      <c r="BA1047" s="355"/>
      <c r="BB1047" s="49" t="s">
        <v>111</v>
      </c>
      <c r="BC1047" s="78">
        <v>114212</v>
      </c>
      <c r="BD1047" s="65">
        <f>IFERROR(BC1047/AZ1043,"-")</f>
        <v>5.3483558577543016E-3</v>
      </c>
      <c r="BE1047" s="78">
        <v>6</v>
      </c>
      <c r="BF1047" s="65">
        <f>IFERROR(BE1047/BA1043,"-")</f>
        <v>0.33333333333333331</v>
      </c>
      <c r="BG1047" s="81">
        <f t="shared" si="94"/>
        <v>19035.333333333332</v>
      </c>
      <c r="BH1047" s="355"/>
      <c r="BI1047" s="355"/>
      <c r="BJ1047" s="49" t="s">
        <v>111</v>
      </c>
      <c r="BK1047" s="78">
        <v>2690453</v>
      </c>
      <c r="BL1047" s="65">
        <f>IFERROR(BK1047/BH1043,"-")</f>
        <v>1.1582872736941368E-2</v>
      </c>
      <c r="BM1047" s="78">
        <v>114</v>
      </c>
      <c r="BN1047" s="65">
        <f>IFERROR(BM1047/BI1043,"-")</f>
        <v>0.16888888888888889</v>
      </c>
      <c r="BO1047" s="192">
        <f t="shared" si="95"/>
        <v>23600.464912280702</v>
      </c>
      <c r="BP1047" s="286"/>
    </row>
    <row r="1048" spans="2:68" s="10" customFormat="1" ht="13.15" customHeight="1">
      <c r="B1048" s="379"/>
      <c r="C1048" s="374"/>
      <c r="D1048" s="355"/>
      <c r="E1048" s="355"/>
      <c r="F1048" s="49" t="s">
        <v>112</v>
      </c>
      <c r="G1048" s="78">
        <v>1391598</v>
      </c>
      <c r="H1048" s="65">
        <f>IFERROR(G1048/D1043,"-")</f>
        <v>2.4517001514961188E-2</v>
      </c>
      <c r="I1048" s="78">
        <v>33</v>
      </c>
      <c r="J1048" s="65">
        <f>IFERROR(I1048/E1043,"-")</f>
        <v>0.36263736263736263</v>
      </c>
      <c r="K1048" s="81">
        <f t="shared" si="88"/>
        <v>42169.63636363636</v>
      </c>
      <c r="L1048" s="355"/>
      <c r="M1048" s="355"/>
      <c r="N1048" s="49" t="s">
        <v>112</v>
      </c>
      <c r="O1048" s="78">
        <v>17814450</v>
      </c>
      <c r="P1048" s="65">
        <f>IFERROR(O1048/L1043,"-")</f>
        <v>3.9534062870088482E-2</v>
      </c>
      <c r="Q1048" s="78">
        <v>268</v>
      </c>
      <c r="R1048" s="65">
        <f>IFERROR(Q1048/M1043,"-")</f>
        <v>0.26560951437066405</v>
      </c>
      <c r="S1048" s="81">
        <f t="shared" si="89"/>
        <v>66471.82835820895</v>
      </c>
      <c r="T1048" s="355"/>
      <c r="U1048" s="355"/>
      <c r="V1048" s="49" t="s">
        <v>112</v>
      </c>
      <c r="W1048" s="78">
        <v>0</v>
      </c>
      <c r="X1048" s="65">
        <f>IFERROR(W1048/T1043,"-")</f>
        <v>0</v>
      </c>
      <c r="Y1048" s="78">
        <v>0</v>
      </c>
      <c r="Z1048" s="65">
        <f>IFERROR(Y1048/U1043,"-")</f>
        <v>0</v>
      </c>
      <c r="AA1048" s="192" t="str">
        <f t="shared" si="90"/>
        <v>-</v>
      </c>
      <c r="AB1048" s="355"/>
      <c r="AC1048" s="355"/>
      <c r="AD1048" s="49" t="s">
        <v>112</v>
      </c>
      <c r="AE1048" s="78">
        <v>0</v>
      </c>
      <c r="AF1048" s="65">
        <f>IFERROR(AE1048/AB1043,"-")</f>
        <v>0</v>
      </c>
      <c r="AG1048" s="78">
        <v>0</v>
      </c>
      <c r="AH1048" s="65">
        <f>IFERROR(AG1048/AC1043,"-")</f>
        <v>0</v>
      </c>
      <c r="AI1048" s="81" t="str">
        <f t="shared" si="91"/>
        <v>-</v>
      </c>
      <c r="AJ1048" s="355"/>
      <c r="AK1048" s="355"/>
      <c r="AL1048" s="49" t="s">
        <v>112</v>
      </c>
      <c r="AM1048" s="78">
        <v>7040290</v>
      </c>
      <c r="AN1048" s="65">
        <f>IFERROR(AM1048/AJ1043,"-")</f>
        <v>5.2908601975588949E-2</v>
      </c>
      <c r="AO1048" s="78">
        <v>98</v>
      </c>
      <c r="AP1048" s="65">
        <f>IFERROR(AO1048/AK1043,"-")</f>
        <v>0.35</v>
      </c>
      <c r="AQ1048" s="81">
        <f t="shared" si="92"/>
        <v>71839.693877551021</v>
      </c>
      <c r="AR1048" s="355"/>
      <c r="AS1048" s="355"/>
      <c r="AT1048" s="49" t="s">
        <v>112</v>
      </c>
      <c r="AU1048" s="78">
        <v>10774160</v>
      </c>
      <c r="AV1048" s="65">
        <f>IFERROR(AU1048/AR1043,"-")</f>
        <v>4.1429352179371125E-2</v>
      </c>
      <c r="AW1048" s="81">
        <v>170</v>
      </c>
      <c r="AX1048" s="65">
        <f>IFERROR(AW1048/AS1043,"-")</f>
        <v>0.34068136272545091</v>
      </c>
      <c r="AY1048" s="284">
        <f t="shared" si="93"/>
        <v>63377.411764705881</v>
      </c>
      <c r="AZ1048" s="355"/>
      <c r="BA1048" s="355"/>
      <c r="BB1048" s="49" t="s">
        <v>112</v>
      </c>
      <c r="BC1048" s="78">
        <v>1596636</v>
      </c>
      <c r="BD1048" s="65">
        <f>IFERROR(BC1048/AZ1043,"-")</f>
        <v>7.4767778370936469E-2</v>
      </c>
      <c r="BE1048" s="78">
        <v>6</v>
      </c>
      <c r="BF1048" s="65">
        <f>IFERROR(BE1048/BA1043,"-")</f>
        <v>0.33333333333333331</v>
      </c>
      <c r="BG1048" s="81">
        <f t="shared" si="94"/>
        <v>266106</v>
      </c>
      <c r="BH1048" s="355"/>
      <c r="BI1048" s="355"/>
      <c r="BJ1048" s="49" t="s">
        <v>112</v>
      </c>
      <c r="BK1048" s="78">
        <v>5953996</v>
      </c>
      <c r="BL1048" s="65">
        <f>IFERROR(BK1048/BH1043,"-")</f>
        <v>2.5632998585835905E-2</v>
      </c>
      <c r="BM1048" s="78">
        <v>127</v>
      </c>
      <c r="BN1048" s="65">
        <f>IFERROR(BM1048/BI1043,"-")</f>
        <v>0.18814814814814815</v>
      </c>
      <c r="BO1048" s="192">
        <f t="shared" si="95"/>
        <v>46881.858267716532</v>
      </c>
      <c r="BP1048" s="286"/>
    </row>
    <row r="1049" spans="2:68" s="10" customFormat="1" ht="13.15" customHeight="1">
      <c r="B1049" s="379"/>
      <c r="C1049" s="374"/>
      <c r="D1049" s="355"/>
      <c r="E1049" s="355"/>
      <c r="F1049" s="49" t="s">
        <v>113</v>
      </c>
      <c r="G1049" s="78">
        <v>6030335</v>
      </c>
      <c r="H1049" s="65">
        <f>IFERROR(G1049/D1043,"-")</f>
        <v>0.10624169647464532</v>
      </c>
      <c r="I1049" s="78">
        <v>12</v>
      </c>
      <c r="J1049" s="65">
        <f>IFERROR(I1049/E1043,"-")</f>
        <v>0.13186813186813187</v>
      </c>
      <c r="K1049" s="81">
        <f t="shared" si="88"/>
        <v>502527.91666666669</v>
      </c>
      <c r="L1049" s="355"/>
      <c r="M1049" s="355"/>
      <c r="N1049" s="49" t="s">
        <v>113</v>
      </c>
      <c r="O1049" s="78">
        <v>8498374</v>
      </c>
      <c r="P1049" s="65">
        <f>IFERROR(O1049/L1043,"-")</f>
        <v>1.8859703892599843E-2</v>
      </c>
      <c r="Q1049" s="78">
        <v>93</v>
      </c>
      <c r="R1049" s="65">
        <f>IFERROR(Q1049/M1043,"-")</f>
        <v>9.2170465807730431E-2</v>
      </c>
      <c r="S1049" s="81">
        <f t="shared" si="89"/>
        <v>91380.365591397844</v>
      </c>
      <c r="T1049" s="355"/>
      <c r="U1049" s="355"/>
      <c r="V1049" s="49" t="s">
        <v>113</v>
      </c>
      <c r="W1049" s="78">
        <v>13446</v>
      </c>
      <c r="X1049" s="65">
        <f>IFERROR(W1049/T1043,"-")</f>
        <v>7.6974731610303826E-4</v>
      </c>
      <c r="Y1049" s="78">
        <v>2</v>
      </c>
      <c r="Z1049" s="65">
        <f>IFERROR(Y1049/U1043,"-")</f>
        <v>2.8985507246376812E-2</v>
      </c>
      <c r="AA1049" s="192">
        <f t="shared" si="90"/>
        <v>6723</v>
      </c>
      <c r="AB1049" s="355"/>
      <c r="AC1049" s="355"/>
      <c r="AD1049" s="49" t="s">
        <v>113</v>
      </c>
      <c r="AE1049" s="78">
        <v>14271</v>
      </c>
      <c r="AF1049" s="65">
        <f>IFERROR(AE1049/AB1043,"-")</f>
        <v>3.6868661947360822E-4</v>
      </c>
      <c r="AG1049" s="78">
        <v>3</v>
      </c>
      <c r="AH1049" s="65">
        <f>IFERROR(AG1049/AC1043,"-")</f>
        <v>1.9108280254777069E-2</v>
      </c>
      <c r="AI1049" s="81">
        <f t="shared" si="91"/>
        <v>4757</v>
      </c>
      <c r="AJ1049" s="355"/>
      <c r="AK1049" s="355"/>
      <c r="AL1049" s="49" t="s">
        <v>113</v>
      </c>
      <c r="AM1049" s="78">
        <v>2564554</v>
      </c>
      <c r="AN1049" s="65">
        <f>IFERROR(AM1049/AJ1043,"-")</f>
        <v>1.9272922966369926E-2</v>
      </c>
      <c r="AO1049" s="78">
        <v>42</v>
      </c>
      <c r="AP1049" s="65">
        <f>IFERROR(AO1049/AK1043,"-")</f>
        <v>0.15</v>
      </c>
      <c r="AQ1049" s="81">
        <f t="shared" si="92"/>
        <v>61060.809523809527</v>
      </c>
      <c r="AR1049" s="355"/>
      <c r="AS1049" s="355"/>
      <c r="AT1049" s="49" t="s">
        <v>113</v>
      </c>
      <c r="AU1049" s="78">
        <v>5906103</v>
      </c>
      <c r="AV1049" s="65">
        <f>IFERROR(AU1049/AR1043,"-")</f>
        <v>2.2710449927849628E-2</v>
      </c>
      <c r="AW1049" s="81">
        <v>46</v>
      </c>
      <c r="AX1049" s="65">
        <f>IFERROR(AW1049/AS1043,"-")</f>
        <v>9.2184368737474945E-2</v>
      </c>
      <c r="AY1049" s="284">
        <f t="shared" si="93"/>
        <v>128393.54347826086</v>
      </c>
      <c r="AZ1049" s="355"/>
      <c r="BA1049" s="355"/>
      <c r="BB1049" s="49" t="s">
        <v>113</v>
      </c>
      <c r="BC1049" s="78">
        <v>1492627</v>
      </c>
      <c r="BD1049" s="65">
        <f>IFERROR(BC1049/AZ1043,"-")</f>
        <v>6.9897211841945056E-2</v>
      </c>
      <c r="BE1049" s="78">
        <v>3</v>
      </c>
      <c r="BF1049" s="65">
        <f>IFERROR(BE1049/BA1043,"-")</f>
        <v>0.16666666666666666</v>
      </c>
      <c r="BG1049" s="81">
        <f t="shared" si="94"/>
        <v>497542.33333333331</v>
      </c>
      <c r="BH1049" s="355"/>
      <c r="BI1049" s="355"/>
      <c r="BJ1049" s="49" t="s">
        <v>113</v>
      </c>
      <c r="BK1049" s="78">
        <v>2936122</v>
      </c>
      <c r="BL1049" s="65">
        <f>IFERROR(BK1049/BH1043,"-")</f>
        <v>1.2640520933141655E-2</v>
      </c>
      <c r="BM1049" s="78">
        <v>21</v>
      </c>
      <c r="BN1049" s="65">
        <f>IFERROR(BM1049/BI1043,"-")</f>
        <v>3.111111111111111E-2</v>
      </c>
      <c r="BO1049" s="192">
        <f t="shared" si="95"/>
        <v>139815.33333333334</v>
      </c>
      <c r="BP1049" s="286"/>
    </row>
    <row r="1050" spans="2:68" s="10" customFormat="1" ht="13.15" customHeight="1">
      <c r="B1050" s="379"/>
      <c r="C1050" s="374"/>
      <c r="D1050" s="355"/>
      <c r="E1050" s="355"/>
      <c r="F1050" s="49" t="s">
        <v>123</v>
      </c>
      <c r="G1050" s="78">
        <v>0</v>
      </c>
      <c r="H1050" s="65">
        <f>IFERROR(G1050/D1043,"-")</f>
        <v>0</v>
      </c>
      <c r="I1050" s="78">
        <v>0</v>
      </c>
      <c r="J1050" s="65">
        <f>IFERROR(I1050/E1043,"-")</f>
        <v>0</v>
      </c>
      <c r="K1050" s="81" t="str">
        <f t="shared" si="88"/>
        <v>-</v>
      </c>
      <c r="L1050" s="355"/>
      <c r="M1050" s="355"/>
      <c r="N1050" s="49" t="s">
        <v>123</v>
      </c>
      <c r="O1050" s="78">
        <v>1314</v>
      </c>
      <c r="P1050" s="65">
        <f>IFERROR(O1050/L1043,"-")</f>
        <v>2.9160461654048404E-6</v>
      </c>
      <c r="Q1050" s="78">
        <v>1</v>
      </c>
      <c r="R1050" s="65">
        <f>IFERROR(Q1050/M1043,"-")</f>
        <v>9.9108027750247768E-4</v>
      </c>
      <c r="S1050" s="81">
        <f t="shared" si="89"/>
        <v>1314</v>
      </c>
      <c r="T1050" s="355"/>
      <c r="U1050" s="355"/>
      <c r="V1050" s="49" t="s">
        <v>123</v>
      </c>
      <c r="W1050" s="78">
        <v>0</v>
      </c>
      <c r="X1050" s="65">
        <f>IFERROR(W1050/T1043,"-")</f>
        <v>0</v>
      </c>
      <c r="Y1050" s="78">
        <v>0</v>
      </c>
      <c r="Z1050" s="65">
        <f>IFERROR(Y1050/U1043,"-")</f>
        <v>0</v>
      </c>
      <c r="AA1050" s="192" t="str">
        <f t="shared" si="90"/>
        <v>-</v>
      </c>
      <c r="AB1050" s="355"/>
      <c r="AC1050" s="355"/>
      <c r="AD1050" s="49" t="s">
        <v>123</v>
      </c>
      <c r="AE1050" s="78">
        <v>0</v>
      </c>
      <c r="AF1050" s="65">
        <f>IFERROR(AE1050/AB1043,"-")</f>
        <v>0</v>
      </c>
      <c r="AG1050" s="78">
        <v>0</v>
      </c>
      <c r="AH1050" s="65">
        <f>IFERROR(AG1050/AC1043,"-")</f>
        <v>0</v>
      </c>
      <c r="AI1050" s="81" t="str">
        <f t="shared" si="91"/>
        <v>-</v>
      </c>
      <c r="AJ1050" s="355"/>
      <c r="AK1050" s="355"/>
      <c r="AL1050" s="49" t="s">
        <v>123</v>
      </c>
      <c r="AM1050" s="78">
        <v>0</v>
      </c>
      <c r="AN1050" s="65">
        <f>IFERROR(AM1050/AJ1043,"-")</f>
        <v>0</v>
      </c>
      <c r="AO1050" s="78">
        <v>0</v>
      </c>
      <c r="AP1050" s="65">
        <f>IFERROR(AO1050/AK1043,"-")</f>
        <v>0</v>
      </c>
      <c r="AQ1050" s="81" t="str">
        <f t="shared" si="92"/>
        <v>-</v>
      </c>
      <c r="AR1050" s="355"/>
      <c r="AS1050" s="355"/>
      <c r="AT1050" s="49" t="s">
        <v>123</v>
      </c>
      <c r="AU1050" s="78">
        <v>1314</v>
      </c>
      <c r="AV1050" s="65">
        <f>IFERROR(AU1050/AR1043,"-")</f>
        <v>5.052660139045054E-6</v>
      </c>
      <c r="AW1050" s="81">
        <v>1</v>
      </c>
      <c r="AX1050" s="65">
        <f>IFERROR(AW1050/AS1043,"-")</f>
        <v>2.004008016032064E-3</v>
      </c>
      <c r="AY1050" s="284">
        <f t="shared" si="93"/>
        <v>1314</v>
      </c>
      <c r="AZ1050" s="355"/>
      <c r="BA1050" s="355"/>
      <c r="BB1050" s="49" t="s">
        <v>123</v>
      </c>
      <c r="BC1050" s="78">
        <v>0</v>
      </c>
      <c r="BD1050" s="65">
        <f>IFERROR(BC1050/AZ1043,"-")</f>
        <v>0</v>
      </c>
      <c r="BE1050" s="78">
        <v>0</v>
      </c>
      <c r="BF1050" s="65">
        <f>IFERROR(BE1050/BA1043,"-")</f>
        <v>0</v>
      </c>
      <c r="BG1050" s="81" t="str">
        <f t="shared" si="94"/>
        <v>-</v>
      </c>
      <c r="BH1050" s="355"/>
      <c r="BI1050" s="355"/>
      <c r="BJ1050" s="49" t="s">
        <v>123</v>
      </c>
      <c r="BK1050" s="78">
        <v>0</v>
      </c>
      <c r="BL1050" s="65">
        <f>IFERROR(BK1050/BH1043,"-")</f>
        <v>0</v>
      </c>
      <c r="BM1050" s="78">
        <v>0</v>
      </c>
      <c r="BN1050" s="65">
        <f>IFERROR(BM1050/BI1043,"-")</f>
        <v>0</v>
      </c>
      <c r="BO1050" s="192" t="str">
        <f t="shared" si="95"/>
        <v>-</v>
      </c>
      <c r="BP1050" s="286"/>
    </row>
    <row r="1051" spans="2:68" s="10" customFormat="1" ht="13.15" customHeight="1">
      <c r="B1051" s="379"/>
      <c r="C1051" s="374"/>
      <c r="D1051" s="355"/>
      <c r="E1051" s="355"/>
      <c r="F1051" s="49" t="s">
        <v>114</v>
      </c>
      <c r="G1051" s="78">
        <v>0</v>
      </c>
      <c r="H1051" s="65">
        <f>IFERROR(G1051/D1043,"-")</f>
        <v>0</v>
      </c>
      <c r="I1051" s="78">
        <v>0</v>
      </c>
      <c r="J1051" s="65">
        <f>IFERROR(I1051/E1043,"-")</f>
        <v>0</v>
      </c>
      <c r="K1051" s="81" t="str">
        <f t="shared" si="88"/>
        <v>-</v>
      </c>
      <c r="L1051" s="355"/>
      <c r="M1051" s="355"/>
      <c r="N1051" s="49" t="s">
        <v>114</v>
      </c>
      <c r="O1051" s="78">
        <v>53916</v>
      </c>
      <c r="P1051" s="65">
        <f>IFERROR(O1051/L1043,"-")</f>
        <v>1.1965109973665707E-4</v>
      </c>
      <c r="Q1051" s="78">
        <v>3</v>
      </c>
      <c r="R1051" s="65">
        <f>IFERROR(Q1051/M1043,"-")</f>
        <v>2.973240832507433E-3</v>
      </c>
      <c r="S1051" s="81">
        <f t="shared" si="89"/>
        <v>17972</v>
      </c>
      <c r="T1051" s="355"/>
      <c r="U1051" s="355"/>
      <c r="V1051" s="49" t="s">
        <v>114</v>
      </c>
      <c r="W1051" s="78">
        <v>0</v>
      </c>
      <c r="X1051" s="65">
        <f>IFERROR(W1051/T1043,"-")</f>
        <v>0</v>
      </c>
      <c r="Y1051" s="78">
        <v>0</v>
      </c>
      <c r="Z1051" s="65">
        <f>IFERROR(Y1051/U1043,"-")</f>
        <v>0</v>
      </c>
      <c r="AA1051" s="192" t="str">
        <f t="shared" si="90"/>
        <v>-</v>
      </c>
      <c r="AB1051" s="355"/>
      <c r="AC1051" s="355"/>
      <c r="AD1051" s="49" t="s">
        <v>114</v>
      </c>
      <c r="AE1051" s="78">
        <v>0</v>
      </c>
      <c r="AF1051" s="65">
        <f>IFERROR(AE1051/AB1043,"-")</f>
        <v>0</v>
      </c>
      <c r="AG1051" s="78">
        <v>0</v>
      </c>
      <c r="AH1051" s="65">
        <f>IFERROR(AG1051/AC1043,"-")</f>
        <v>0</v>
      </c>
      <c r="AI1051" s="81" t="str">
        <f t="shared" si="91"/>
        <v>-</v>
      </c>
      <c r="AJ1051" s="355"/>
      <c r="AK1051" s="355"/>
      <c r="AL1051" s="49" t="s">
        <v>114</v>
      </c>
      <c r="AM1051" s="78">
        <v>22429</v>
      </c>
      <c r="AN1051" s="65">
        <f>IFERROR(AM1051/AJ1043,"-")</f>
        <v>1.6855655572575626E-4</v>
      </c>
      <c r="AO1051" s="78">
        <v>1</v>
      </c>
      <c r="AP1051" s="65">
        <f>IFERROR(AO1051/AK1043,"-")</f>
        <v>3.5714285714285713E-3</v>
      </c>
      <c r="AQ1051" s="81">
        <f t="shared" si="92"/>
        <v>22429</v>
      </c>
      <c r="AR1051" s="355"/>
      <c r="AS1051" s="355"/>
      <c r="AT1051" s="49" t="s">
        <v>114</v>
      </c>
      <c r="AU1051" s="78">
        <v>31487</v>
      </c>
      <c r="AV1051" s="65">
        <f>IFERROR(AU1051/AR1043,"-")</f>
        <v>1.2107542602596013E-4</v>
      </c>
      <c r="AW1051" s="81">
        <v>2</v>
      </c>
      <c r="AX1051" s="65">
        <f>IFERROR(AW1051/AS1043,"-")</f>
        <v>4.0080160320641279E-3</v>
      </c>
      <c r="AY1051" s="284">
        <f t="shared" si="93"/>
        <v>15743.5</v>
      </c>
      <c r="AZ1051" s="355"/>
      <c r="BA1051" s="355"/>
      <c r="BB1051" s="49" t="s">
        <v>114</v>
      </c>
      <c r="BC1051" s="78">
        <v>0</v>
      </c>
      <c r="BD1051" s="65">
        <f>IFERROR(BC1051/AZ1043,"-")</f>
        <v>0</v>
      </c>
      <c r="BE1051" s="78">
        <v>0</v>
      </c>
      <c r="BF1051" s="65">
        <f>IFERROR(BE1051/BA1043,"-")</f>
        <v>0</v>
      </c>
      <c r="BG1051" s="81" t="str">
        <f t="shared" si="94"/>
        <v>-</v>
      </c>
      <c r="BH1051" s="355"/>
      <c r="BI1051" s="355"/>
      <c r="BJ1051" s="49" t="s">
        <v>114</v>
      </c>
      <c r="BK1051" s="78">
        <v>79738</v>
      </c>
      <c r="BL1051" s="65">
        <f>IFERROR(BK1051/BH1043,"-")</f>
        <v>3.4328609579807969E-4</v>
      </c>
      <c r="BM1051" s="78">
        <v>5</v>
      </c>
      <c r="BN1051" s="65">
        <f>IFERROR(BM1051/BI1043,"-")</f>
        <v>7.4074074074074077E-3</v>
      </c>
      <c r="BO1051" s="192">
        <f t="shared" si="95"/>
        <v>15947.6</v>
      </c>
      <c r="BP1051" s="286"/>
    </row>
    <row r="1052" spans="2:68" s="10" customFormat="1" ht="13.15" customHeight="1">
      <c r="B1052" s="379"/>
      <c r="C1052" s="374"/>
      <c r="D1052" s="355"/>
      <c r="E1052" s="355"/>
      <c r="F1052" s="49" t="s">
        <v>115</v>
      </c>
      <c r="G1052" s="78">
        <v>63712</v>
      </c>
      <c r="H1052" s="65">
        <f>IFERROR(G1052/D1043,"-")</f>
        <v>1.1224701390209007E-3</v>
      </c>
      <c r="I1052" s="78">
        <v>3</v>
      </c>
      <c r="J1052" s="65">
        <f>IFERROR(I1052/E1043,"-")</f>
        <v>3.2967032967032968E-2</v>
      </c>
      <c r="K1052" s="81">
        <f t="shared" si="88"/>
        <v>21237.333333333332</v>
      </c>
      <c r="L1052" s="355"/>
      <c r="M1052" s="355"/>
      <c r="N1052" s="49" t="s">
        <v>115</v>
      </c>
      <c r="O1052" s="78">
        <v>482848</v>
      </c>
      <c r="P1052" s="65">
        <f>IFERROR(O1052/L1043,"-")</f>
        <v>1.0715426627651418E-3</v>
      </c>
      <c r="Q1052" s="78">
        <v>28</v>
      </c>
      <c r="R1052" s="65">
        <f>IFERROR(Q1052/M1043,"-")</f>
        <v>2.7750247770069375E-2</v>
      </c>
      <c r="S1052" s="81">
        <f t="shared" si="89"/>
        <v>17244.571428571428</v>
      </c>
      <c r="T1052" s="355"/>
      <c r="U1052" s="355"/>
      <c r="V1052" s="49" t="s">
        <v>115</v>
      </c>
      <c r="W1052" s="78">
        <v>0</v>
      </c>
      <c r="X1052" s="65">
        <f>IFERROR(W1052/T1043,"-")</f>
        <v>0</v>
      </c>
      <c r="Y1052" s="78">
        <v>0</v>
      </c>
      <c r="Z1052" s="65">
        <f>IFERROR(Y1052/U1043,"-")</f>
        <v>0</v>
      </c>
      <c r="AA1052" s="192" t="str">
        <f t="shared" si="90"/>
        <v>-</v>
      </c>
      <c r="AB1052" s="355"/>
      <c r="AC1052" s="355"/>
      <c r="AD1052" s="49" t="s">
        <v>115</v>
      </c>
      <c r="AE1052" s="78">
        <v>88346</v>
      </c>
      <c r="AF1052" s="65">
        <f>IFERROR(AE1052/AB1043,"-")</f>
        <v>2.282390027609515E-3</v>
      </c>
      <c r="AG1052" s="78">
        <v>2</v>
      </c>
      <c r="AH1052" s="65">
        <f>IFERROR(AG1052/AC1043,"-")</f>
        <v>1.2738853503184714E-2</v>
      </c>
      <c r="AI1052" s="81">
        <f t="shared" si="91"/>
        <v>44173</v>
      </c>
      <c r="AJ1052" s="355"/>
      <c r="AK1052" s="355"/>
      <c r="AL1052" s="49" t="s">
        <v>115</v>
      </c>
      <c r="AM1052" s="78">
        <v>159514</v>
      </c>
      <c r="AN1052" s="65">
        <f>IFERROR(AM1052/AJ1043,"-")</f>
        <v>1.1987663484791244E-3</v>
      </c>
      <c r="AO1052" s="78">
        <v>10</v>
      </c>
      <c r="AP1052" s="65">
        <f>IFERROR(AO1052/AK1043,"-")</f>
        <v>3.5714285714285712E-2</v>
      </c>
      <c r="AQ1052" s="81">
        <f t="shared" si="92"/>
        <v>15951.4</v>
      </c>
      <c r="AR1052" s="355"/>
      <c r="AS1052" s="355"/>
      <c r="AT1052" s="49" t="s">
        <v>115</v>
      </c>
      <c r="AU1052" s="78">
        <v>234988</v>
      </c>
      <c r="AV1052" s="65">
        <f>IFERROR(AU1052/AR1043,"-")</f>
        <v>9.0358790011713791E-4</v>
      </c>
      <c r="AW1052" s="81">
        <v>16</v>
      </c>
      <c r="AX1052" s="65">
        <f>IFERROR(AW1052/AS1043,"-")</f>
        <v>3.2064128256513023E-2</v>
      </c>
      <c r="AY1052" s="284">
        <f t="shared" si="93"/>
        <v>14686.75</v>
      </c>
      <c r="AZ1052" s="355"/>
      <c r="BA1052" s="355"/>
      <c r="BB1052" s="49" t="s">
        <v>115</v>
      </c>
      <c r="BC1052" s="78">
        <v>336</v>
      </c>
      <c r="BD1052" s="65">
        <f>IFERROR(BC1052/AZ1043,"-")</f>
        <v>1.5734314854879042E-5</v>
      </c>
      <c r="BE1052" s="78">
        <v>1</v>
      </c>
      <c r="BF1052" s="65">
        <f>IFERROR(BE1052/BA1043,"-")</f>
        <v>5.5555555555555552E-2</v>
      </c>
      <c r="BG1052" s="81">
        <f t="shared" si="94"/>
        <v>336</v>
      </c>
      <c r="BH1052" s="355"/>
      <c r="BI1052" s="355"/>
      <c r="BJ1052" s="49" t="s">
        <v>115</v>
      </c>
      <c r="BK1052" s="78">
        <v>101654</v>
      </c>
      <c r="BL1052" s="65">
        <f>IFERROR(BK1052/BH1043,"-")</f>
        <v>4.3763832529356131E-4</v>
      </c>
      <c r="BM1052" s="78">
        <v>8</v>
      </c>
      <c r="BN1052" s="65">
        <f>IFERROR(BM1052/BI1043,"-")</f>
        <v>1.1851851851851851E-2</v>
      </c>
      <c r="BO1052" s="192">
        <f t="shared" si="95"/>
        <v>12706.75</v>
      </c>
      <c r="BP1052" s="286"/>
    </row>
    <row r="1053" spans="2:68" s="10" customFormat="1" ht="13.15" customHeight="1">
      <c r="B1053" s="379"/>
      <c r="C1053" s="374"/>
      <c r="D1053" s="355"/>
      <c r="E1053" s="355"/>
      <c r="F1053" s="49" t="s">
        <v>116</v>
      </c>
      <c r="G1053" s="78">
        <v>0</v>
      </c>
      <c r="H1053" s="65">
        <f>IFERROR(G1053/D1043,"-")</f>
        <v>0</v>
      </c>
      <c r="I1053" s="78">
        <v>0</v>
      </c>
      <c r="J1053" s="65">
        <f>IFERROR(I1053/E1043,"-")</f>
        <v>0</v>
      </c>
      <c r="K1053" s="81" t="str">
        <f t="shared" si="88"/>
        <v>-</v>
      </c>
      <c r="L1053" s="355"/>
      <c r="M1053" s="355"/>
      <c r="N1053" s="49" t="s">
        <v>116</v>
      </c>
      <c r="O1053" s="78">
        <v>54820</v>
      </c>
      <c r="P1053" s="65">
        <f>IFERROR(O1053/L1043,"-")</f>
        <v>1.216572684836327E-4</v>
      </c>
      <c r="Q1053" s="78">
        <v>3</v>
      </c>
      <c r="R1053" s="65">
        <f>IFERROR(Q1053/M1043,"-")</f>
        <v>2.973240832507433E-3</v>
      </c>
      <c r="S1053" s="81">
        <f t="shared" si="89"/>
        <v>18273.333333333332</v>
      </c>
      <c r="T1053" s="355"/>
      <c r="U1053" s="355"/>
      <c r="V1053" s="49" t="s">
        <v>116</v>
      </c>
      <c r="W1053" s="78">
        <v>0</v>
      </c>
      <c r="X1053" s="65">
        <f>IFERROR(W1053/T1043,"-")</f>
        <v>0</v>
      </c>
      <c r="Y1053" s="78">
        <v>0</v>
      </c>
      <c r="Z1053" s="65">
        <f>IFERROR(Y1053/U1043,"-")</f>
        <v>0</v>
      </c>
      <c r="AA1053" s="192" t="str">
        <f t="shared" si="90"/>
        <v>-</v>
      </c>
      <c r="AB1053" s="355"/>
      <c r="AC1053" s="355"/>
      <c r="AD1053" s="49" t="s">
        <v>116</v>
      </c>
      <c r="AE1053" s="78">
        <v>35992</v>
      </c>
      <c r="AF1053" s="65">
        <f>IFERROR(AE1053/AB1043,"-")</f>
        <v>9.2984155336655499E-4</v>
      </c>
      <c r="AG1053" s="78">
        <v>1</v>
      </c>
      <c r="AH1053" s="65">
        <f>IFERROR(AG1053/AC1043,"-")</f>
        <v>6.369426751592357E-3</v>
      </c>
      <c r="AI1053" s="81">
        <f t="shared" si="91"/>
        <v>35992</v>
      </c>
      <c r="AJ1053" s="355"/>
      <c r="AK1053" s="355"/>
      <c r="AL1053" s="49" t="s">
        <v>116</v>
      </c>
      <c r="AM1053" s="78">
        <v>0</v>
      </c>
      <c r="AN1053" s="65">
        <f>IFERROR(AM1053/AJ1043,"-")</f>
        <v>0</v>
      </c>
      <c r="AO1053" s="78">
        <v>0</v>
      </c>
      <c r="AP1053" s="65">
        <f>IFERROR(AO1053/AK1043,"-")</f>
        <v>0</v>
      </c>
      <c r="AQ1053" s="81" t="str">
        <f t="shared" si="92"/>
        <v>-</v>
      </c>
      <c r="AR1053" s="355"/>
      <c r="AS1053" s="355"/>
      <c r="AT1053" s="49" t="s">
        <v>116</v>
      </c>
      <c r="AU1053" s="78">
        <v>18828</v>
      </c>
      <c r="AV1053" s="65">
        <f>IFERROR(AU1053/AR1043,"-")</f>
        <v>7.2398390485494885E-5</v>
      </c>
      <c r="AW1053" s="81">
        <v>2</v>
      </c>
      <c r="AX1053" s="65">
        <f>IFERROR(AW1053/AS1043,"-")</f>
        <v>4.0080160320641279E-3</v>
      </c>
      <c r="AY1053" s="284">
        <f t="shared" si="93"/>
        <v>9414</v>
      </c>
      <c r="AZ1053" s="355"/>
      <c r="BA1053" s="355"/>
      <c r="BB1053" s="49" t="s">
        <v>116</v>
      </c>
      <c r="BC1053" s="78">
        <v>0</v>
      </c>
      <c r="BD1053" s="65">
        <f>IFERROR(BC1053/AZ1043,"-")</f>
        <v>0</v>
      </c>
      <c r="BE1053" s="78">
        <v>0</v>
      </c>
      <c r="BF1053" s="65">
        <f>IFERROR(BE1053/BA1043,"-")</f>
        <v>0</v>
      </c>
      <c r="BG1053" s="81" t="str">
        <f t="shared" si="94"/>
        <v>-</v>
      </c>
      <c r="BH1053" s="355"/>
      <c r="BI1053" s="355"/>
      <c r="BJ1053" s="49" t="s">
        <v>116</v>
      </c>
      <c r="BK1053" s="78">
        <v>0</v>
      </c>
      <c r="BL1053" s="65">
        <f>IFERROR(BK1053/BH1043,"-")</f>
        <v>0</v>
      </c>
      <c r="BM1053" s="78">
        <v>0</v>
      </c>
      <c r="BN1053" s="65">
        <f>IFERROR(BM1053/BI1043,"-")</f>
        <v>0</v>
      </c>
      <c r="BO1053" s="192" t="str">
        <f t="shared" si="95"/>
        <v>-</v>
      </c>
      <c r="BP1053" s="286"/>
    </row>
    <row r="1054" spans="2:68" s="10" customFormat="1" ht="13.15" customHeight="1">
      <c r="B1054" s="379"/>
      <c r="C1054" s="374"/>
      <c r="D1054" s="355"/>
      <c r="E1054" s="355"/>
      <c r="F1054" s="49" t="s">
        <v>117</v>
      </c>
      <c r="G1054" s="78">
        <v>1774970</v>
      </c>
      <c r="H1054" s="65">
        <f>IFERROR(G1054/D1043,"-")</f>
        <v>3.1271202013089028E-2</v>
      </c>
      <c r="I1054" s="78">
        <v>3</v>
      </c>
      <c r="J1054" s="65">
        <f>IFERROR(I1054/E1043,"-")</f>
        <v>3.2967032967032968E-2</v>
      </c>
      <c r="K1054" s="81">
        <f t="shared" si="88"/>
        <v>591656.66666666663</v>
      </c>
      <c r="L1054" s="355"/>
      <c r="M1054" s="355"/>
      <c r="N1054" s="49" t="s">
        <v>117</v>
      </c>
      <c r="O1054" s="78">
        <v>523676</v>
      </c>
      <c r="P1054" s="65">
        <f>IFERROR(O1054/L1043,"-")</f>
        <v>1.1621486999349659E-3</v>
      </c>
      <c r="Q1054" s="78">
        <v>1</v>
      </c>
      <c r="R1054" s="65">
        <f>IFERROR(Q1054/M1043,"-")</f>
        <v>9.9108027750247768E-4</v>
      </c>
      <c r="S1054" s="81">
        <f t="shared" si="89"/>
        <v>523676</v>
      </c>
      <c r="T1054" s="355"/>
      <c r="U1054" s="355"/>
      <c r="V1054" s="49" t="s">
        <v>117</v>
      </c>
      <c r="W1054" s="78">
        <v>0</v>
      </c>
      <c r="X1054" s="65">
        <f>IFERROR(W1054/T1043,"-")</f>
        <v>0</v>
      </c>
      <c r="Y1054" s="78">
        <v>0</v>
      </c>
      <c r="Z1054" s="65">
        <f>IFERROR(Y1054/U1043,"-")</f>
        <v>0</v>
      </c>
      <c r="AA1054" s="192" t="str">
        <f t="shared" si="90"/>
        <v>-</v>
      </c>
      <c r="AB1054" s="355"/>
      <c r="AC1054" s="355"/>
      <c r="AD1054" s="49" t="s">
        <v>117</v>
      </c>
      <c r="AE1054" s="78">
        <v>0</v>
      </c>
      <c r="AF1054" s="65">
        <f>IFERROR(AE1054/AB1043,"-")</f>
        <v>0</v>
      </c>
      <c r="AG1054" s="78">
        <v>0</v>
      </c>
      <c r="AH1054" s="65">
        <f>IFERROR(AG1054/AC1043,"-")</f>
        <v>0</v>
      </c>
      <c r="AI1054" s="81" t="str">
        <f t="shared" si="91"/>
        <v>-</v>
      </c>
      <c r="AJ1054" s="355"/>
      <c r="AK1054" s="355"/>
      <c r="AL1054" s="49" t="s">
        <v>117</v>
      </c>
      <c r="AM1054" s="78">
        <v>523676</v>
      </c>
      <c r="AN1054" s="65">
        <f>IFERROR(AM1054/AJ1043,"-")</f>
        <v>3.9354863291382195E-3</v>
      </c>
      <c r="AO1054" s="78">
        <v>1</v>
      </c>
      <c r="AP1054" s="65">
        <f>IFERROR(AO1054/AK1043,"-")</f>
        <v>3.5714285714285713E-3</v>
      </c>
      <c r="AQ1054" s="81">
        <f t="shared" si="92"/>
        <v>523676</v>
      </c>
      <c r="AR1054" s="355"/>
      <c r="AS1054" s="355"/>
      <c r="AT1054" s="49" t="s">
        <v>117</v>
      </c>
      <c r="AU1054" s="78">
        <v>0</v>
      </c>
      <c r="AV1054" s="65">
        <f>IFERROR(AU1054/AR1043,"-")</f>
        <v>0</v>
      </c>
      <c r="AW1054" s="81">
        <v>0</v>
      </c>
      <c r="AX1054" s="65">
        <f>IFERROR(AW1054/AS1043,"-")</f>
        <v>0</v>
      </c>
      <c r="AY1054" s="284" t="str">
        <f t="shared" si="93"/>
        <v>-</v>
      </c>
      <c r="AZ1054" s="355"/>
      <c r="BA1054" s="355"/>
      <c r="BB1054" s="49" t="s">
        <v>117</v>
      </c>
      <c r="BC1054" s="78">
        <v>0</v>
      </c>
      <c r="BD1054" s="65">
        <f>IFERROR(BC1054/AZ1043,"-")</f>
        <v>0</v>
      </c>
      <c r="BE1054" s="78">
        <v>0</v>
      </c>
      <c r="BF1054" s="65">
        <f>IFERROR(BE1054/BA1043,"-")</f>
        <v>0</v>
      </c>
      <c r="BG1054" s="81" t="str">
        <f t="shared" si="94"/>
        <v>-</v>
      </c>
      <c r="BH1054" s="355"/>
      <c r="BI1054" s="355"/>
      <c r="BJ1054" s="49" t="s">
        <v>117</v>
      </c>
      <c r="BK1054" s="78">
        <v>4542</v>
      </c>
      <c r="BL1054" s="65">
        <f>IFERROR(BK1054/BH1043,"-")</f>
        <v>1.9554107791954625E-5</v>
      </c>
      <c r="BM1054" s="78">
        <v>1</v>
      </c>
      <c r="BN1054" s="65">
        <f>IFERROR(BM1054/BI1043,"-")</f>
        <v>1.4814814814814814E-3</v>
      </c>
      <c r="BO1054" s="192">
        <f t="shared" si="95"/>
        <v>4542</v>
      </c>
      <c r="BP1054" s="286"/>
    </row>
    <row r="1055" spans="2:68" s="10" customFormat="1" ht="13.15" customHeight="1">
      <c r="B1055" s="379"/>
      <c r="C1055" s="374"/>
      <c r="D1055" s="355"/>
      <c r="E1055" s="355"/>
      <c r="F1055" s="49" t="s">
        <v>118</v>
      </c>
      <c r="G1055" s="78">
        <v>161938</v>
      </c>
      <c r="H1055" s="65">
        <f>IFERROR(G1055/D1043,"-")</f>
        <v>2.8530036629326751E-3</v>
      </c>
      <c r="I1055" s="78">
        <v>12</v>
      </c>
      <c r="J1055" s="65">
        <f>IFERROR(I1055/E1043,"-")</f>
        <v>0.13186813186813187</v>
      </c>
      <c r="K1055" s="81">
        <f t="shared" si="88"/>
        <v>13494.833333333334</v>
      </c>
      <c r="L1055" s="355"/>
      <c r="M1055" s="355"/>
      <c r="N1055" s="49" t="s">
        <v>118</v>
      </c>
      <c r="O1055" s="78">
        <v>2752806</v>
      </c>
      <c r="P1055" s="65">
        <f>IFERROR(O1055/L1043,"-")</f>
        <v>6.1090634554059643E-3</v>
      </c>
      <c r="Q1055" s="78">
        <v>97</v>
      </c>
      <c r="R1055" s="65">
        <f>IFERROR(Q1055/M1043,"-")</f>
        <v>9.6134786917740342E-2</v>
      </c>
      <c r="S1055" s="81">
        <f t="shared" si="89"/>
        <v>28379.443298969072</v>
      </c>
      <c r="T1055" s="355"/>
      <c r="U1055" s="355"/>
      <c r="V1055" s="49" t="s">
        <v>118</v>
      </c>
      <c r="W1055" s="78">
        <v>159168</v>
      </c>
      <c r="X1055" s="65">
        <f>IFERROR(W1055/T1043,"-")</f>
        <v>9.1119396704959395E-3</v>
      </c>
      <c r="Y1055" s="78">
        <v>4</v>
      </c>
      <c r="Z1055" s="65">
        <f>IFERROR(Y1055/U1043,"-")</f>
        <v>5.7971014492753624E-2</v>
      </c>
      <c r="AA1055" s="192">
        <f t="shared" si="90"/>
        <v>39792</v>
      </c>
      <c r="AB1055" s="355"/>
      <c r="AC1055" s="355"/>
      <c r="AD1055" s="49" t="s">
        <v>118</v>
      </c>
      <c r="AE1055" s="78">
        <v>344210</v>
      </c>
      <c r="AF1055" s="65">
        <f>IFERROR(AE1055/AB1043,"-")</f>
        <v>8.8925528196349708E-3</v>
      </c>
      <c r="AG1055" s="78">
        <v>9</v>
      </c>
      <c r="AH1055" s="65">
        <f>IFERROR(AG1055/AC1043,"-")</f>
        <v>5.7324840764331211E-2</v>
      </c>
      <c r="AI1055" s="81">
        <f t="shared" si="91"/>
        <v>38245.555555555555</v>
      </c>
      <c r="AJ1055" s="355"/>
      <c r="AK1055" s="355"/>
      <c r="AL1055" s="49" t="s">
        <v>118</v>
      </c>
      <c r="AM1055" s="78">
        <v>1368227</v>
      </c>
      <c r="AN1055" s="65">
        <f>IFERROR(AM1055/AJ1043,"-")</f>
        <v>1.0282385776048165E-2</v>
      </c>
      <c r="AO1055" s="78">
        <v>39</v>
      </c>
      <c r="AP1055" s="65">
        <f>IFERROR(AO1055/AK1043,"-")</f>
        <v>0.13928571428571429</v>
      </c>
      <c r="AQ1055" s="81">
        <f t="shared" si="92"/>
        <v>35082.743589743586</v>
      </c>
      <c r="AR1055" s="355"/>
      <c r="AS1055" s="355"/>
      <c r="AT1055" s="49" t="s">
        <v>118</v>
      </c>
      <c r="AU1055" s="78">
        <v>881201</v>
      </c>
      <c r="AV1055" s="65">
        <f>IFERROR(AU1055/AR1043,"-")</f>
        <v>3.3884392444342775E-3</v>
      </c>
      <c r="AW1055" s="81">
        <v>45</v>
      </c>
      <c r="AX1055" s="65">
        <f>IFERROR(AW1055/AS1043,"-")</f>
        <v>9.0180360721442893E-2</v>
      </c>
      <c r="AY1055" s="284">
        <f t="shared" si="93"/>
        <v>19582.244444444445</v>
      </c>
      <c r="AZ1055" s="355"/>
      <c r="BA1055" s="355"/>
      <c r="BB1055" s="49" t="s">
        <v>118</v>
      </c>
      <c r="BC1055" s="78">
        <v>553957</v>
      </c>
      <c r="BD1055" s="65">
        <f>IFERROR(BC1055/AZ1043,"-")</f>
        <v>2.5940874565667349E-2</v>
      </c>
      <c r="BE1055" s="78">
        <v>1</v>
      </c>
      <c r="BF1055" s="65">
        <f>IFERROR(BE1055/BA1043,"-")</f>
        <v>5.5555555555555552E-2</v>
      </c>
      <c r="BG1055" s="81">
        <f t="shared" si="94"/>
        <v>553957</v>
      </c>
      <c r="BH1055" s="355"/>
      <c r="BI1055" s="355"/>
      <c r="BJ1055" s="49" t="s">
        <v>118</v>
      </c>
      <c r="BK1055" s="78">
        <v>3079593</v>
      </c>
      <c r="BL1055" s="65">
        <f>IFERROR(BK1055/BH1043,"-")</f>
        <v>1.3258188788496019E-2</v>
      </c>
      <c r="BM1055" s="78">
        <v>38</v>
      </c>
      <c r="BN1055" s="65">
        <f>IFERROR(BM1055/BI1043,"-")</f>
        <v>5.6296296296296296E-2</v>
      </c>
      <c r="BO1055" s="192">
        <f t="shared" si="95"/>
        <v>81041.921052631573</v>
      </c>
      <c r="BP1055" s="286"/>
    </row>
    <row r="1056" spans="2:68" s="10" customFormat="1" ht="13.15" customHeight="1">
      <c r="B1056" s="379"/>
      <c r="C1056" s="374"/>
      <c r="D1056" s="355"/>
      <c r="E1056" s="355"/>
      <c r="F1056" s="49" t="s">
        <v>119</v>
      </c>
      <c r="G1056" s="78">
        <v>1160761</v>
      </c>
      <c r="H1056" s="65">
        <f>IFERROR(G1056/D1043,"-")</f>
        <v>2.0450143788297959E-2</v>
      </c>
      <c r="I1056" s="78">
        <v>16</v>
      </c>
      <c r="J1056" s="65">
        <f>IFERROR(I1056/E1043,"-")</f>
        <v>0.17582417582417584</v>
      </c>
      <c r="K1056" s="81">
        <f t="shared" si="88"/>
        <v>72547.5625</v>
      </c>
      <c r="L1056" s="355"/>
      <c r="M1056" s="355"/>
      <c r="N1056" s="49" t="s">
        <v>119</v>
      </c>
      <c r="O1056" s="78">
        <v>3009326</v>
      </c>
      <c r="P1056" s="65">
        <f>IFERROR(O1056/L1043,"-")</f>
        <v>6.6783360294924562E-3</v>
      </c>
      <c r="Q1056" s="78">
        <v>54</v>
      </c>
      <c r="R1056" s="65">
        <f>IFERROR(Q1056/M1043,"-")</f>
        <v>5.3518334985133795E-2</v>
      </c>
      <c r="S1056" s="81">
        <f t="shared" si="89"/>
        <v>55728.259259259263</v>
      </c>
      <c r="T1056" s="355"/>
      <c r="U1056" s="355"/>
      <c r="V1056" s="49" t="s">
        <v>119</v>
      </c>
      <c r="W1056" s="78">
        <v>424653</v>
      </c>
      <c r="X1056" s="65">
        <f>IFERROR(W1056/T1043,"-")</f>
        <v>2.4310241486323332E-2</v>
      </c>
      <c r="Y1056" s="78">
        <v>4</v>
      </c>
      <c r="Z1056" s="65">
        <f>IFERROR(Y1056/U1043,"-")</f>
        <v>5.7971014492753624E-2</v>
      </c>
      <c r="AA1056" s="192">
        <f t="shared" si="90"/>
        <v>106163.25</v>
      </c>
      <c r="AB1056" s="355"/>
      <c r="AC1056" s="355"/>
      <c r="AD1056" s="49" t="s">
        <v>119</v>
      </c>
      <c r="AE1056" s="78">
        <v>246133</v>
      </c>
      <c r="AF1056" s="65">
        <f>IFERROR(AE1056/AB1043,"-")</f>
        <v>6.3587655883188005E-3</v>
      </c>
      <c r="AG1056" s="78">
        <v>5</v>
      </c>
      <c r="AH1056" s="65">
        <f>IFERROR(AG1056/AC1043,"-")</f>
        <v>3.1847133757961783E-2</v>
      </c>
      <c r="AI1056" s="81">
        <f t="shared" si="91"/>
        <v>49226.6</v>
      </c>
      <c r="AJ1056" s="355"/>
      <c r="AK1056" s="355"/>
      <c r="AL1056" s="49" t="s">
        <v>119</v>
      </c>
      <c r="AM1056" s="78">
        <v>767201</v>
      </c>
      <c r="AN1056" s="65">
        <f>IFERROR(AM1056/AJ1043,"-")</f>
        <v>5.7656051589172908E-3</v>
      </c>
      <c r="AO1056" s="78">
        <v>18</v>
      </c>
      <c r="AP1056" s="65">
        <f>IFERROR(AO1056/AK1043,"-")</f>
        <v>6.4285714285714279E-2</v>
      </c>
      <c r="AQ1056" s="81">
        <f t="shared" si="92"/>
        <v>42622.277777777781</v>
      </c>
      <c r="AR1056" s="355"/>
      <c r="AS1056" s="355"/>
      <c r="AT1056" s="49" t="s">
        <v>119</v>
      </c>
      <c r="AU1056" s="78">
        <v>1424356</v>
      </c>
      <c r="AV1056" s="65">
        <f>IFERROR(AU1056/AR1043,"-")</f>
        <v>5.4770066856998914E-3</v>
      </c>
      <c r="AW1056" s="81">
        <v>26</v>
      </c>
      <c r="AX1056" s="65">
        <f>IFERROR(AW1056/AS1043,"-")</f>
        <v>5.2104208416833664E-2</v>
      </c>
      <c r="AY1056" s="284">
        <f t="shared" si="93"/>
        <v>54782.923076923078</v>
      </c>
      <c r="AZ1056" s="355"/>
      <c r="BA1056" s="355"/>
      <c r="BB1056" s="49" t="s">
        <v>119</v>
      </c>
      <c r="BC1056" s="78">
        <v>278653</v>
      </c>
      <c r="BD1056" s="65">
        <f>IFERROR(BC1056/AZ1043,"-")</f>
        <v>1.3048851301358957E-2</v>
      </c>
      <c r="BE1056" s="78">
        <v>4</v>
      </c>
      <c r="BF1056" s="65">
        <f>IFERROR(BE1056/BA1043,"-")</f>
        <v>0.22222222222222221</v>
      </c>
      <c r="BG1056" s="81">
        <f t="shared" si="94"/>
        <v>69663.25</v>
      </c>
      <c r="BH1056" s="355"/>
      <c r="BI1056" s="355"/>
      <c r="BJ1056" s="49" t="s">
        <v>119</v>
      </c>
      <c r="BK1056" s="78">
        <v>1847166</v>
      </c>
      <c r="BL1056" s="65">
        <f>IFERROR(BK1056/BH1043,"-")</f>
        <v>7.9523740805005853E-3</v>
      </c>
      <c r="BM1056" s="78">
        <v>28</v>
      </c>
      <c r="BN1056" s="65">
        <f>IFERROR(BM1056/BI1043,"-")</f>
        <v>4.148148148148148E-2</v>
      </c>
      <c r="BO1056" s="192">
        <f t="shared" si="95"/>
        <v>65970.21428571429</v>
      </c>
      <c r="BP1056" s="286"/>
    </row>
    <row r="1057" spans="2:68" s="10" customFormat="1" ht="13.15" customHeight="1">
      <c r="B1057" s="379"/>
      <c r="C1057" s="374"/>
      <c r="D1057" s="355"/>
      <c r="E1057" s="355"/>
      <c r="F1057" s="49" t="s">
        <v>120</v>
      </c>
      <c r="G1057" s="78">
        <v>41332</v>
      </c>
      <c r="H1057" s="65">
        <f>IFERROR(G1057/D1043,"-")</f>
        <v>7.2818206595322494E-4</v>
      </c>
      <c r="I1057" s="78">
        <v>4</v>
      </c>
      <c r="J1057" s="65">
        <f>IFERROR(I1057/E1043,"-")</f>
        <v>4.3956043956043959E-2</v>
      </c>
      <c r="K1057" s="81">
        <f t="shared" si="88"/>
        <v>10333</v>
      </c>
      <c r="L1057" s="355"/>
      <c r="M1057" s="355"/>
      <c r="N1057" s="49" t="s">
        <v>120</v>
      </c>
      <c r="O1057" s="78">
        <v>1526049</v>
      </c>
      <c r="P1057" s="65">
        <f>IFERROR(O1057/L1043,"-")</f>
        <v>3.3866281085767821E-3</v>
      </c>
      <c r="Q1057" s="78">
        <v>50</v>
      </c>
      <c r="R1057" s="65">
        <f>IFERROR(Q1057/M1043,"-")</f>
        <v>4.9554013875123884E-2</v>
      </c>
      <c r="S1057" s="81">
        <f t="shared" si="89"/>
        <v>30520.98</v>
      </c>
      <c r="T1057" s="355"/>
      <c r="U1057" s="355"/>
      <c r="V1057" s="49" t="s">
        <v>120</v>
      </c>
      <c r="W1057" s="78">
        <v>0</v>
      </c>
      <c r="X1057" s="65">
        <f>IFERROR(W1057/T1043,"-")</f>
        <v>0</v>
      </c>
      <c r="Y1057" s="78">
        <v>0</v>
      </c>
      <c r="Z1057" s="65">
        <f>IFERROR(Y1057/U1043,"-")</f>
        <v>0</v>
      </c>
      <c r="AA1057" s="192" t="str">
        <f t="shared" si="90"/>
        <v>-</v>
      </c>
      <c r="AB1057" s="355"/>
      <c r="AC1057" s="355"/>
      <c r="AD1057" s="49" t="s">
        <v>120</v>
      </c>
      <c r="AE1057" s="78">
        <v>208400</v>
      </c>
      <c r="AF1057" s="65">
        <f>IFERROR(AE1057/AB1043,"-")</f>
        <v>5.3839458691261966E-3</v>
      </c>
      <c r="AG1057" s="78">
        <v>4</v>
      </c>
      <c r="AH1057" s="65">
        <f>IFERROR(AG1057/AC1043,"-")</f>
        <v>2.5477707006369428E-2</v>
      </c>
      <c r="AI1057" s="81">
        <f t="shared" si="91"/>
        <v>52100</v>
      </c>
      <c r="AJ1057" s="355"/>
      <c r="AK1057" s="355"/>
      <c r="AL1057" s="49" t="s">
        <v>120</v>
      </c>
      <c r="AM1057" s="78">
        <v>744784</v>
      </c>
      <c r="AN1057" s="65">
        <f>IFERROR(AM1057/AJ1043,"-")</f>
        <v>5.5971387845936797E-3</v>
      </c>
      <c r="AO1057" s="78">
        <v>15</v>
      </c>
      <c r="AP1057" s="65">
        <f>IFERROR(AO1057/AK1043,"-")</f>
        <v>5.3571428571428568E-2</v>
      </c>
      <c r="AQ1057" s="81">
        <f t="shared" si="92"/>
        <v>49652.26666666667</v>
      </c>
      <c r="AR1057" s="355"/>
      <c r="AS1057" s="355"/>
      <c r="AT1057" s="49" t="s">
        <v>120</v>
      </c>
      <c r="AU1057" s="78">
        <v>517296</v>
      </c>
      <c r="AV1057" s="65">
        <f>IFERROR(AU1057/AR1043,"-")</f>
        <v>1.9891330892598557E-3</v>
      </c>
      <c r="AW1057" s="81">
        <v>30</v>
      </c>
      <c r="AX1057" s="65">
        <f>IFERROR(AW1057/AS1043,"-")</f>
        <v>6.0120240480961921E-2</v>
      </c>
      <c r="AY1057" s="284">
        <f t="shared" si="93"/>
        <v>17243.2</v>
      </c>
      <c r="AZ1057" s="355"/>
      <c r="BA1057" s="355"/>
      <c r="BB1057" s="49" t="s">
        <v>120</v>
      </c>
      <c r="BC1057" s="78">
        <v>55569</v>
      </c>
      <c r="BD1057" s="65">
        <f>IFERROR(BC1057/AZ1043,"-")</f>
        <v>2.6022028040796831E-3</v>
      </c>
      <c r="BE1057" s="78">
        <v>1</v>
      </c>
      <c r="BF1057" s="65">
        <f>IFERROR(BE1057/BA1043,"-")</f>
        <v>5.5555555555555552E-2</v>
      </c>
      <c r="BG1057" s="81">
        <f t="shared" si="94"/>
        <v>55569</v>
      </c>
      <c r="BH1057" s="355"/>
      <c r="BI1057" s="355"/>
      <c r="BJ1057" s="49" t="s">
        <v>120</v>
      </c>
      <c r="BK1057" s="78">
        <v>635593</v>
      </c>
      <c r="BL1057" s="65">
        <f>IFERROR(BK1057/BH1043,"-")</f>
        <v>2.7363395054627515E-3</v>
      </c>
      <c r="BM1057" s="78">
        <v>18</v>
      </c>
      <c r="BN1057" s="65">
        <f>IFERROR(BM1057/BI1043,"-")</f>
        <v>2.6666666666666668E-2</v>
      </c>
      <c r="BO1057" s="192">
        <f t="shared" si="95"/>
        <v>35310.722222222219</v>
      </c>
      <c r="BP1057" s="286"/>
    </row>
    <row r="1058" spans="2:68" s="10" customFormat="1" ht="13.15" customHeight="1">
      <c r="B1058" s="379"/>
      <c r="C1058" s="374"/>
      <c r="D1058" s="355"/>
      <c r="E1058" s="355"/>
      <c r="F1058" s="50" t="s">
        <v>121</v>
      </c>
      <c r="G1058" s="79">
        <v>79338</v>
      </c>
      <c r="H1058" s="66">
        <f>IFERROR(G1058/D1043,"-")</f>
        <v>1.3977670751136398E-3</v>
      </c>
      <c r="I1058" s="79">
        <v>7</v>
      </c>
      <c r="J1058" s="66">
        <f>IFERROR(I1058/E1043,"-")</f>
        <v>7.6923076923076927E-2</v>
      </c>
      <c r="K1058" s="82">
        <f t="shared" si="88"/>
        <v>11334</v>
      </c>
      <c r="L1058" s="355"/>
      <c r="M1058" s="355"/>
      <c r="N1058" s="50" t="s">
        <v>121</v>
      </c>
      <c r="O1058" s="79">
        <v>590469</v>
      </c>
      <c r="P1058" s="66">
        <f>IFERROR(O1058/L1043,"-")</f>
        <v>1.3103766082499474E-3</v>
      </c>
      <c r="Q1058" s="79">
        <v>46</v>
      </c>
      <c r="R1058" s="66">
        <f>IFERROR(Q1058/M1043,"-")</f>
        <v>4.5589692765113973E-2</v>
      </c>
      <c r="S1058" s="82">
        <f t="shared" si="89"/>
        <v>12836.282608695652</v>
      </c>
      <c r="T1058" s="355"/>
      <c r="U1058" s="355"/>
      <c r="V1058" s="50" t="s">
        <v>121</v>
      </c>
      <c r="W1058" s="79">
        <v>26053</v>
      </c>
      <c r="X1058" s="66">
        <f>IFERROR(W1058/T1043,"-")</f>
        <v>1.491464139999439E-3</v>
      </c>
      <c r="Y1058" s="79">
        <v>3</v>
      </c>
      <c r="Z1058" s="66">
        <f>IFERROR(Y1058/U1043,"-")</f>
        <v>4.3478260869565216E-2</v>
      </c>
      <c r="AA1058" s="193">
        <f t="shared" si="90"/>
        <v>8684.3333333333339</v>
      </c>
      <c r="AB1058" s="355"/>
      <c r="AC1058" s="355"/>
      <c r="AD1058" s="50" t="s">
        <v>121</v>
      </c>
      <c r="AE1058" s="79">
        <v>3320</v>
      </c>
      <c r="AF1058" s="66">
        <f>IFERROR(AE1058/AB1043,"-")</f>
        <v>8.5771114613718678E-5</v>
      </c>
      <c r="AG1058" s="79">
        <v>2</v>
      </c>
      <c r="AH1058" s="66">
        <f>IFERROR(AG1058/AC1043,"-")</f>
        <v>1.2738853503184714E-2</v>
      </c>
      <c r="AI1058" s="82">
        <f t="shared" si="91"/>
        <v>1660</v>
      </c>
      <c r="AJ1058" s="355"/>
      <c r="AK1058" s="355"/>
      <c r="AL1058" s="50" t="s">
        <v>121</v>
      </c>
      <c r="AM1058" s="79">
        <v>76254</v>
      </c>
      <c r="AN1058" s="66">
        <f>IFERROR(AM1058/AJ1043,"-")</f>
        <v>5.7305771993008232E-4</v>
      </c>
      <c r="AO1058" s="79">
        <v>11</v>
      </c>
      <c r="AP1058" s="66">
        <f>IFERROR(AO1058/AK1043,"-")</f>
        <v>3.9285714285714285E-2</v>
      </c>
      <c r="AQ1058" s="82">
        <f t="shared" si="92"/>
        <v>6932.181818181818</v>
      </c>
      <c r="AR1058" s="355"/>
      <c r="AS1058" s="355"/>
      <c r="AT1058" s="50" t="s">
        <v>121</v>
      </c>
      <c r="AU1058" s="79">
        <v>481399</v>
      </c>
      <c r="AV1058" s="66">
        <f>IFERROR(AU1058/AR1043,"-")</f>
        <v>1.8511001052329908E-3</v>
      </c>
      <c r="AW1058" s="82">
        <v>29</v>
      </c>
      <c r="AX1058" s="68">
        <f>IFERROR(AW1058/AS1043,"-")</f>
        <v>5.8116232464929862E-2</v>
      </c>
      <c r="AY1058" s="285">
        <f t="shared" si="93"/>
        <v>16599.96551724138</v>
      </c>
      <c r="AZ1058" s="355"/>
      <c r="BA1058" s="355"/>
      <c r="BB1058" s="50" t="s">
        <v>121</v>
      </c>
      <c r="BC1058" s="79">
        <v>176937</v>
      </c>
      <c r="BD1058" s="66">
        <f>IFERROR(BC1058/AZ1043,"-")</f>
        <v>8.285662105588492E-3</v>
      </c>
      <c r="BE1058" s="79">
        <v>3</v>
      </c>
      <c r="BF1058" s="66">
        <f>IFERROR(BE1058/BA1043,"-")</f>
        <v>0.16666666666666666</v>
      </c>
      <c r="BG1058" s="82">
        <f t="shared" si="94"/>
        <v>58979</v>
      </c>
      <c r="BH1058" s="355"/>
      <c r="BI1058" s="355"/>
      <c r="BJ1058" s="50" t="s">
        <v>121</v>
      </c>
      <c r="BK1058" s="79">
        <v>94123</v>
      </c>
      <c r="BL1058" s="66">
        <f>IFERROR(BK1058/BH1043,"-")</f>
        <v>4.0521604749056478E-4</v>
      </c>
      <c r="BM1058" s="79">
        <v>20</v>
      </c>
      <c r="BN1058" s="66">
        <f>IFERROR(BM1058/BI1043,"-")</f>
        <v>2.9629629629629631E-2</v>
      </c>
      <c r="BO1058" s="193">
        <f t="shared" si="95"/>
        <v>4706.1499999999996</v>
      </c>
      <c r="BP1058" s="286"/>
    </row>
    <row r="1059" spans="2:68" s="10" customFormat="1" ht="13.15" customHeight="1">
      <c r="B1059" s="380"/>
      <c r="C1059" s="375"/>
      <c r="D1059" s="356"/>
      <c r="E1059" s="356"/>
      <c r="F1059" s="51" t="s">
        <v>71</v>
      </c>
      <c r="G1059" s="74">
        <f>SUM(G1043:G1058)</f>
        <v>18225069</v>
      </c>
      <c r="H1059" s="66">
        <f>IFERROR(G1059/D1043,"-")</f>
        <v>0.32108701240104698</v>
      </c>
      <c r="I1059" s="79">
        <v>71</v>
      </c>
      <c r="J1059" s="66">
        <f>IFERROR(I1059/E1043,"-")</f>
        <v>0.78021978021978022</v>
      </c>
      <c r="K1059" s="82">
        <f t="shared" si="88"/>
        <v>256691.11267605633</v>
      </c>
      <c r="L1059" s="356"/>
      <c r="M1059" s="356"/>
      <c r="N1059" s="51" t="s">
        <v>71</v>
      </c>
      <c r="O1059" s="74">
        <f>SUM(O1043:O1058)</f>
        <v>85839291</v>
      </c>
      <c r="P1059" s="66">
        <f>IFERROR(O1059/L1043,"-")</f>
        <v>0.19049568901188754</v>
      </c>
      <c r="Q1059" s="79">
        <v>702</v>
      </c>
      <c r="R1059" s="66">
        <f>IFERROR(Q1059/M1043,"-")</f>
        <v>0.6957383548067394</v>
      </c>
      <c r="S1059" s="82">
        <f t="shared" si="89"/>
        <v>122278.19230769231</v>
      </c>
      <c r="T1059" s="356"/>
      <c r="U1059" s="356"/>
      <c r="V1059" s="51" t="s">
        <v>71</v>
      </c>
      <c r="W1059" s="74">
        <f>SUM(W1043:W1058)</f>
        <v>1019686</v>
      </c>
      <c r="X1059" s="66">
        <f>IFERROR(W1059/T1043,"-")</f>
        <v>5.8374279471057763E-2</v>
      </c>
      <c r="Y1059" s="79">
        <v>23</v>
      </c>
      <c r="Z1059" s="66">
        <f>IFERROR(Y1059/U1043,"-")</f>
        <v>0.33333333333333331</v>
      </c>
      <c r="AA1059" s="193">
        <f t="shared" si="90"/>
        <v>44334.17391304348</v>
      </c>
      <c r="AB1059" s="356"/>
      <c r="AC1059" s="356"/>
      <c r="AD1059" s="51" t="s">
        <v>71</v>
      </c>
      <c r="AE1059" s="74">
        <f>SUM(AE1043:AE1058)</f>
        <v>5445152</v>
      </c>
      <c r="AF1059" s="66">
        <f>IFERROR(AE1059/AB1043,"-")</f>
        <v>0.14067372177142154</v>
      </c>
      <c r="AG1059" s="79">
        <v>50</v>
      </c>
      <c r="AH1059" s="66">
        <f>IFERROR(AG1059/AC1043,"-")</f>
        <v>0.31847133757961782</v>
      </c>
      <c r="AI1059" s="82">
        <f t="shared" si="91"/>
        <v>108903.03999999999</v>
      </c>
      <c r="AJ1059" s="356"/>
      <c r="AK1059" s="356"/>
      <c r="AL1059" s="51" t="s">
        <v>71</v>
      </c>
      <c r="AM1059" s="74">
        <f>SUM(AM1043:AM1058)</f>
        <v>33814972</v>
      </c>
      <c r="AN1059" s="66">
        <f>IFERROR(AM1059/AJ1043,"-")</f>
        <v>0.25412346570435096</v>
      </c>
      <c r="AO1059" s="79">
        <v>238</v>
      </c>
      <c r="AP1059" s="66">
        <f>IFERROR(AO1059/AK1043,"-")</f>
        <v>0.85</v>
      </c>
      <c r="AQ1059" s="82">
        <f t="shared" si="92"/>
        <v>142079.71428571429</v>
      </c>
      <c r="AR1059" s="356"/>
      <c r="AS1059" s="356"/>
      <c r="AT1059" s="51" t="s">
        <v>71</v>
      </c>
      <c r="AU1059" s="74">
        <f>SUM(AU1043:AU1058)</f>
        <v>45295987</v>
      </c>
      <c r="AV1059" s="66">
        <f>IFERROR(AU1059/AR1043,"-")</f>
        <v>0.17417445051263544</v>
      </c>
      <c r="AW1059" s="82">
        <v>389</v>
      </c>
      <c r="AX1059" s="153">
        <f>IFERROR(AW1059/AS1043,"-")</f>
        <v>0.77955911823647295</v>
      </c>
      <c r="AY1059" s="288">
        <f t="shared" si="93"/>
        <v>116442.12596401028</v>
      </c>
      <c r="AZ1059" s="356"/>
      <c r="BA1059" s="356"/>
      <c r="BB1059" s="51" t="s">
        <v>71</v>
      </c>
      <c r="BC1059" s="74">
        <f>SUM(BC1043:BC1058)</f>
        <v>4629264</v>
      </c>
      <c r="BD1059" s="66">
        <f>IFERROR(BC1059/AZ1043,"-")</f>
        <v>0.21678064679272849</v>
      </c>
      <c r="BE1059" s="79">
        <v>14</v>
      </c>
      <c r="BF1059" s="66">
        <f>IFERROR(BE1059/BA1043,"-")</f>
        <v>0.77777777777777779</v>
      </c>
      <c r="BG1059" s="82">
        <f t="shared" si="94"/>
        <v>330661.71428571426</v>
      </c>
      <c r="BH1059" s="356"/>
      <c r="BI1059" s="356"/>
      <c r="BJ1059" s="51" t="s">
        <v>71</v>
      </c>
      <c r="BK1059" s="74">
        <f>SUM(BK1043:BK1058)</f>
        <v>27716407</v>
      </c>
      <c r="BL1059" s="66">
        <f>IFERROR(BK1059/BH1043,"-")</f>
        <v>0.11932400045875952</v>
      </c>
      <c r="BM1059" s="79">
        <v>362</v>
      </c>
      <c r="BN1059" s="66">
        <f>IFERROR(BM1059/BI1043,"-")</f>
        <v>0.53629629629629627</v>
      </c>
      <c r="BO1059" s="193">
        <f t="shared" si="95"/>
        <v>76564.660220994469</v>
      </c>
      <c r="BP1059" s="286"/>
    </row>
    <row r="1060" spans="2:68" s="10" customFormat="1" ht="13.15" customHeight="1">
      <c r="B1060" s="378">
        <v>63</v>
      </c>
      <c r="C1060" s="373" t="s">
        <v>29</v>
      </c>
      <c r="D1060" s="354">
        <v>99056170</v>
      </c>
      <c r="E1060" s="354">
        <v>147</v>
      </c>
      <c r="F1060" s="47" t="s">
        <v>107</v>
      </c>
      <c r="G1060" s="77">
        <v>3060581</v>
      </c>
      <c r="H1060" s="64">
        <f>IFERROR(G1060/D1060,"-")</f>
        <v>3.0897429206075706E-2</v>
      </c>
      <c r="I1060" s="77">
        <v>41</v>
      </c>
      <c r="J1060" s="64">
        <f>IFERROR(I1060/E1060,"-")</f>
        <v>0.27891156462585032</v>
      </c>
      <c r="K1060" s="80">
        <f t="shared" si="88"/>
        <v>74648.317073170736</v>
      </c>
      <c r="L1060" s="354">
        <v>639877970</v>
      </c>
      <c r="M1060" s="354">
        <v>1346</v>
      </c>
      <c r="N1060" s="47" t="s">
        <v>107</v>
      </c>
      <c r="O1060" s="77">
        <v>16662059</v>
      </c>
      <c r="P1060" s="64">
        <f>IFERROR(O1060/L1060,"-")</f>
        <v>2.6039432174856714E-2</v>
      </c>
      <c r="Q1060" s="77">
        <v>256</v>
      </c>
      <c r="R1060" s="64">
        <f>IFERROR(Q1060/M1060,"-")</f>
        <v>0.19019316493313521</v>
      </c>
      <c r="S1060" s="80">
        <f t="shared" si="89"/>
        <v>65086.16796875</v>
      </c>
      <c r="T1060" s="354">
        <v>18416900</v>
      </c>
      <c r="U1060" s="354">
        <v>70</v>
      </c>
      <c r="V1060" s="47" t="s">
        <v>107</v>
      </c>
      <c r="W1060" s="77">
        <v>624863</v>
      </c>
      <c r="X1060" s="64">
        <f>IFERROR(W1060/T1060,"-")</f>
        <v>3.3928782802751821E-2</v>
      </c>
      <c r="Y1060" s="77">
        <v>6</v>
      </c>
      <c r="Z1060" s="64">
        <f>IFERROR(Y1060/U1060,"-")</f>
        <v>8.5714285714285715E-2</v>
      </c>
      <c r="AA1060" s="191">
        <f t="shared" si="90"/>
        <v>104143.83333333333</v>
      </c>
      <c r="AB1060" s="354">
        <v>36214810</v>
      </c>
      <c r="AC1060" s="354">
        <v>150</v>
      </c>
      <c r="AD1060" s="47" t="s">
        <v>107</v>
      </c>
      <c r="AE1060" s="77">
        <v>633725</v>
      </c>
      <c r="AF1060" s="64">
        <f>IFERROR(AE1060/AB1060,"-")</f>
        <v>1.749905632529896E-2</v>
      </c>
      <c r="AG1060" s="77">
        <v>19</v>
      </c>
      <c r="AH1060" s="64">
        <f>IFERROR(AG1060/AC1060,"-")</f>
        <v>0.12666666666666668</v>
      </c>
      <c r="AI1060" s="80">
        <f t="shared" si="91"/>
        <v>33353.947368421053</v>
      </c>
      <c r="AJ1060" s="354">
        <v>289938380</v>
      </c>
      <c r="AK1060" s="354">
        <v>483</v>
      </c>
      <c r="AL1060" s="47" t="s">
        <v>107</v>
      </c>
      <c r="AM1060" s="77">
        <v>8472730</v>
      </c>
      <c r="AN1060" s="64">
        <f>IFERROR(AM1060/AJ1060,"-")</f>
        <v>2.9222519626411654E-2</v>
      </c>
      <c r="AO1060" s="77">
        <v>106</v>
      </c>
      <c r="AP1060" s="64">
        <f>IFERROR(AO1060/AK1060,"-")</f>
        <v>0.21946169772256729</v>
      </c>
      <c r="AQ1060" s="80">
        <f t="shared" si="92"/>
        <v>79931.415094339623</v>
      </c>
      <c r="AR1060" s="354">
        <v>289856250</v>
      </c>
      <c r="AS1060" s="354">
        <v>627</v>
      </c>
      <c r="AT1060" s="47" t="s">
        <v>107</v>
      </c>
      <c r="AU1060" s="77">
        <v>6870594</v>
      </c>
      <c r="AV1060" s="64">
        <f>IFERROR(AU1060/AR1060,"-")</f>
        <v>2.370345300472217E-2</v>
      </c>
      <c r="AW1060" s="80">
        <v>122</v>
      </c>
      <c r="AX1060" s="64">
        <f>IFERROR(AW1060/AS1060,"-")</f>
        <v>0.19457735247208932</v>
      </c>
      <c r="AY1060" s="283">
        <f t="shared" si="93"/>
        <v>56316.344262295082</v>
      </c>
      <c r="AZ1060" s="354">
        <v>75782900</v>
      </c>
      <c r="BA1060" s="354">
        <v>68</v>
      </c>
      <c r="BB1060" s="47" t="s">
        <v>107</v>
      </c>
      <c r="BC1060" s="77">
        <v>3367978</v>
      </c>
      <c r="BD1060" s="64">
        <f>IFERROR(BC1060/AZ1060,"-")</f>
        <v>4.4442453376685238E-2</v>
      </c>
      <c r="BE1060" s="77">
        <v>26</v>
      </c>
      <c r="BF1060" s="64">
        <f>IFERROR(BE1060/BA1060,"-")</f>
        <v>0.38235294117647056</v>
      </c>
      <c r="BG1060" s="80">
        <f t="shared" si="94"/>
        <v>129537.61538461539</v>
      </c>
      <c r="BH1060" s="354">
        <v>214786950</v>
      </c>
      <c r="BI1060" s="354">
        <v>625</v>
      </c>
      <c r="BJ1060" s="47" t="s">
        <v>107</v>
      </c>
      <c r="BK1060" s="77">
        <v>1773135</v>
      </c>
      <c r="BL1060" s="64">
        <f>IFERROR(BK1060/BH1060,"-")</f>
        <v>8.255319981032367E-3</v>
      </c>
      <c r="BM1060" s="77">
        <v>92</v>
      </c>
      <c r="BN1060" s="64">
        <f>IFERROR(BM1060/BI1060,"-")</f>
        <v>0.1472</v>
      </c>
      <c r="BO1060" s="191">
        <f t="shared" si="95"/>
        <v>19273.206521739132</v>
      </c>
      <c r="BP1060" s="286"/>
    </row>
    <row r="1061" spans="2:68" s="10" customFormat="1" ht="13.15" customHeight="1">
      <c r="B1061" s="379"/>
      <c r="C1061" s="374"/>
      <c r="D1061" s="355"/>
      <c r="E1061" s="355"/>
      <c r="F1061" s="48" t="s">
        <v>108</v>
      </c>
      <c r="G1061" s="78">
        <v>2322497</v>
      </c>
      <c r="H1061" s="65">
        <f>IFERROR(G1061/D1060,"-")</f>
        <v>2.3446262862777754E-2</v>
      </c>
      <c r="I1061" s="78">
        <v>33</v>
      </c>
      <c r="J1061" s="65">
        <f>IFERROR(I1061/E1060,"-")</f>
        <v>0.22448979591836735</v>
      </c>
      <c r="K1061" s="81">
        <f t="shared" ref="K1061:K1124" si="96">IFERROR(G1061/I1061,"-")</f>
        <v>70378.696969696975</v>
      </c>
      <c r="L1061" s="355"/>
      <c r="M1061" s="355"/>
      <c r="N1061" s="48" t="s">
        <v>108</v>
      </c>
      <c r="O1061" s="78">
        <v>14316359</v>
      </c>
      <c r="P1061" s="65">
        <f>IFERROR(O1061/L1060,"-")</f>
        <v>2.2373576949367393E-2</v>
      </c>
      <c r="Q1061" s="78">
        <v>245</v>
      </c>
      <c r="R1061" s="65">
        <f>IFERROR(Q1061/M1060,"-")</f>
        <v>0.18202080237741455</v>
      </c>
      <c r="S1061" s="81">
        <f t="shared" ref="S1061:S1124" si="97">IFERROR(O1061/Q1061,"-")</f>
        <v>58434.118367346942</v>
      </c>
      <c r="T1061" s="355"/>
      <c r="U1061" s="355"/>
      <c r="V1061" s="48" t="s">
        <v>108</v>
      </c>
      <c r="W1061" s="78">
        <v>209032</v>
      </c>
      <c r="X1061" s="65">
        <f>IFERROR(W1061/T1060,"-")</f>
        <v>1.13500100451216E-2</v>
      </c>
      <c r="Y1061" s="78">
        <v>10</v>
      </c>
      <c r="Z1061" s="65">
        <f>IFERROR(Y1061/U1060,"-")</f>
        <v>0.14285714285714285</v>
      </c>
      <c r="AA1061" s="192">
        <f t="shared" ref="AA1061:AA1124" si="98">IFERROR(W1061/Y1061,"-")</f>
        <v>20903.2</v>
      </c>
      <c r="AB1061" s="355"/>
      <c r="AC1061" s="355"/>
      <c r="AD1061" s="48" t="s">
        <v>108</v>
      </c>
      <c r="AE1061" s="78">
        <v>194359</v>
      </c>
      <c r="AF1061" s="65">
        <f>IFERROR(AE1061/AB1060,"-")</f>
        <v>5.3668374899661217E-3</v>
      </c>
      <c r="AG1061" s="78">
        <v>16</v>
      </c>
      <c r="AH1061" s="65">
        <f>IFERROR(AG1061/AC1060,"-")</f>
        <v>0.10666666666666667</v>
      </c>
      <c r="AI1061" s="81">
        <f t="shared" ref="AI1061:AI1124" si="99">IFERROR(AE1061/AG1061,"-")</f>
        <v>12147.4375</v>
      </c>
      <c r="AJ1061" s="355"/>
      <c r="AK1061" s="355"/>
      <c r="AL1061" s="48" t="s">
        <v>108</v>
      </c>
      <c r="AM1061" s="78">
        <v>7386299</v>
      </c>
      <c r="AN1061" s="65">
        <f>IFERROR(AM1061/AJ1060,"-")</f>
        <v>2.547540963704081E-2</v>
      </c>
      <c r="AO1061" s="78">
        <v>100</v>
      </c>
      <c r="AP1061" s="65">
        <f>IFERROR(AO1061/AK1060,"-")</f>
        <v>0.20703933747412009</v>
      </c>
      <c r="AQ1061" s="81">
        <f t="shared" ref="AQ1061:AQ1124" si="100">IFERROR(AM1061/AO1061,"-")</f>
        <v>73862.990000000005</v>
      </c>
      <c r="AR1061" s="355"/>
      <c r="AS1061" s="355"/>
      <c r="AT1061" s="48" t="s">
        <v>108</v>
      </c>
      <c r="AU1061" s="78">
        <v>6373107</v>
      </c>
      <c r="AV1061" s="65">
        <f>IFERROR(AU1061/AR1060,"-")</f>
        <v>2.1987129827285078E-2</v>
      </c>
      <c r="AW1061" s="81">
        <v>115</v>
      </c>
      <c r="AX1061" s="65">
        <f>IFERROR(AW1061/AS1060,"-")</f>
        <v>0.18341307814992025</v>
      </c>
      <c r="AY1061" s="284">
        <f t="shared" ref="AY1061:AY1124" si="101">IFERROR(AU1061/AW1061,"-")</f>
        <v>55418.321739130435</v>
      </c>
      <c r="AZ1061" s="355"/>
      <c r="BA1061" s="355"/>
      <c r="BB1061" s="48" t="s">
        <v>108</v>
      </c>
      <c r="BC1061" s="78">
        <v>778691</v>
      </c>
      <c r="BD1061" s="65">
        <f>IFERROR(BC1061/AZ1060,"-")</f>
        <v>1.0275286377269805E-2</v>
      </c>
      <c r="BE1061" s="78">
        <v>13</v>
      </c>
      <c r="BF1061" s="65">
        <f>IFERROR(BE1061/BA1060,"-")</f>
        <v>0.19117647058823528</v>
      </c>
      <c r="BG1061" s="81">
        <f t="shared" ref="BG1061:BG1124" si="102">IFERROR(BC1061/BE1061,"-")</f>
        <v>59899.307692307695</v>
      </c>
      <c r="BH1061" s="355"/>
      <c r="BI1061" s="355"/>
      <c r="BJ1061" s="48" t="s">
        <v>108</v>
      </c>
      <c r="BK1061" s="78">
        <v>3831465</v>
      </c>
      <c r="BL1061" s="65">
        <f>IFERROR(BK1061/BH1060,"-")</f>
        <v>1.7838444095416413E-2</v>
      </c>
      <c r="BM1061" s="78">
        <v>95</v>
      </c>
      <c r="BN1061" s="65">
        <f>IFERROR(BM1061/BI1060,"-")</f>
        <v>0.152</v>
      </c>
      <c r="BO1061" s="192">
        <f t="shared" ref="BO1061:BO1124" si="103">IFERROR(BK1061/BM1061,"-")</f>
        <v>40331.210526315786</v>
      </c>
      <c r="BP1061" s="286"/>
    </row>
    <row r="1062" spans="2:68" s="10" customFormat="1" ht="13.15" customHeight="1">
      <c r="B1062" s="379"/>
      <c r="C1062" s="374"/>
      <c r="D1062" s="355"/>
      <c r="E1062" s="355"/>
      <c r="F1062" s="49" t="s">
        <v>109</v>
      </c>
      <c r="G1062" s="78">
        <v>3392201</v>
      </c>
      <c r="H1062" s="65">
        <f>IFERROR(G1062/D1060,"-")</f>
        <v>3.4245226723383308E-2</v>
      </c>
      <c r="I1062" s="78">
        <v>53</v>
      </c>
      <c r="J1062" s="65">
        <f>IFERROR(I1062/E1060,"-")</f>
        <v>0.36054421768707484</v>
      </c>
      <c r="K1062" s="81">
        <f t="shared" si="96"/>
        <v>64003.792452830188</v>
      </c>
      <c r="L1062" s="355"/>
      <c r="M1062" s="355"/>
      <c r="N1062" s="49" t="s">
        <v>109</v>
      </c>
      <c r="O1062" s="78">
        <v>26964626</v>
      </c>
      <c r="P1062" s="65">
        <f>IFERROR(O1062/L1060,"-")</f>
        <v>4.2140263087975978E-2</v>
      </c>
      <c r="Q1062" s="78">
        <v>388</v>
      </c>
      <c r="R1062" s="65">
        <f>IFERROR(Q1062/M1060,"-")</f>
        <v>0.28826151560178304</v>
      </c>
      <c r="S1062" s="81">
        <f t="shared" si="97"/>
        <v>69496.458762886599</v>
      </c>
      <c r="T1062" s="355"/>
      <c r="U1062" s="355"/>
      <c r="V1062" s="49" t="s">
        <v>109</v>
      </c>
      <c r="W1062" s="78">
        <v>0</v>
      </c>
      <c r="X1062" s="65">
        <f>IFERROR(W1062/T1060,"-")</f>
        <v>0</v>
      </c>
      <c r="Y1062" s="78">
        <v>0</v>
      </c>
      <c r="Z1062" s="65">
        <f>IFERROR(Y1062/U1060,"-")</f>
        <v>0</v>
      </c>
      <c r="AA1062" s="192" t="str">
        <f t="shared" si="98"/>
        <v>-</v>
      </c>
      <c r="AB1062" s="355"/>
      <c r="AC1062" s="355"/>
      <c r="AD1062" s="49" t="s">
        <v>109</v>
      </c>
      <c r="AE1062" s="78">
        <v>0</v>
      </c>
      <c r="AF1062" s="65">
        <f>IFERROR(AE1062/AB1060,"-")</f>
        <v>0</v>
      </c>
      <c r="AG1062" s="78">
        <v>0</v>
      </c>
      <c r="AH1062" s="65">
        <f>IFERROR(AG1062/AC1060,"-")</f>
        <v>0</v>
      </c>
      <c r="AI1062" s="81" t="str">
        <f t="shared" si="99"/>
        <v>-</v>
      </c>
      <c r="AJ1062" s="355"/>
      <c r="AK1062" s="355"/>
      <c r="AL1062" s="49" t="s">
        <v>109</v>
      </c>
      <c r="AM1062" s="78">
        <v>17093070</v>
      </c>
      <c r="AN1062" s="65">
        <f>IFERROR(AM1062/AJ1060,"-")</f>
        <v>5.895414742953313E-2</v>
      </c>
      <c r="AO1062" s="78">
        <v>166</v>
      </c>
      <c r="AP1062" s="65">
        <f>IFERROR(AO1062/AK1060,"-")</f>
        <v>0.34368530020703936</v>
      </c>
      <c r="AQ1062" s="81">
        <f t="shared" si="100"/>
        <v>102970.30120481928</v>
      </c>
      <c r="AR1062" s="355"/>
      <c r="AS1062" s="355"/>
      <c r="AT1062" s="49" t="s">
        <v>109</v>
      </c>
      <c r="AU1062" s="78">
        <v>9871556</v>
      </c>
      <c r="AV1062" s="65">
        <f>IFERROR(AU1062/AR1060,"-")</f>
        <v>3.4056729844535005E-2</v>
      </c>
      <c r="AW1062" s="81">
        <v>222</v>
      </c>
      <c r="AX1062" s="65">
        <f>IFERROR(AW1062/AS1060,"-")</f>
        <v>0.35406698564593303</v>
      </c>
      <c r="AY1062" s="284">
        <f t="shared" si="101"/>
        <v>44466.468468468469</v>
      </c>
      <c r="AZ1062" s="355"/>
      <c r="BA1062" s="355"/>
      <c r="BB1062" s="49" t="s">
        <v>109</v>
      </c>
      <c r="BC1062" s="78">
        <v>1761515</v>
      </c>
      <c r="BD1062" s="65">
        <f>IFERROR(BC1062/AZ1060,"-")</f>
        <v>2.3244227919491073E-2</v>
      </c>
      <c r="BE1062" s="78">
        <v>18</v>
      </c>
      <c r="BF1062" s="65">
        <f>IFERROR(BE1062/BA1060,"-")</f>
        <v>0.26470588235294118</v>
      </c>
      <c r="BG1062" s="81">
        <f t="shared" si="102"/>
        <v>97861.944444444438</v>
      </c>
      <c r="BH1062" s="355"/>
      <c r="BI1062" s="355"/>
      <c r="BJ1062" s="49" t="s">
        <v>109</v>
      </c>
      <c r="BK1062" s="78">
        <v>1906579</v>
      </c>
      <c r="BL1062" s="65">
        <f>IFERROR(BK1062/BH1060,"-")</f>
        <v>8.8766053989779176E-3</v>
      </c>
      <c r="BM1062" s="78">
        <v>117</v>
      </c>
      <c r="BN1062" s="65">
        <f>IFERROR(BM1062/BI1060,"-")</f>
        <v>0.18720000000000001</v>
      </c>
      <c r="BO1062" s="192">
        <f t="shared" si="103"/>
        <v>16295.547008547008</v>
      </c>
      <c r="BP1062" s="286"/>
    </row>
    <row r="1063" spans="2:68" s="10" customFormat="1" ht="13.15" customHeight="1">
      <c r="B1063" s="379"/>
      <c r="C1063" s="374"/>
      <c r="D1063" s="355"/>
      <c r="E1063" s="355"/>
      <c r="F1063" s="49" t="s">
        <v>110</v>
      </c>
      <c r="G1063" s="78">
        <v>105876</v>
      </c>
      <c r="H1063" s="65">
        <f>IFERROR(G1063/D1060,"-")</f>
        <v>1.0688481091081958E-3</v>
      </c>
      <c r="I1063" s="78">
        <v>14</v>
      </c>
      <c r="J1063" s="65">
        <f>IFERROR(I1063/E1060,"-")</f>
        <v>9.5238095238095233E-2</v>
      </c>
      <c r="K1063" s="81">
        <f t="shared" si="96"/>
        <v>7562.5714285714284</v>
      </c>
      <c r="L1063" s="355"/>
      <c r="M1063" s="355"/>
      <c r="N1063" s="49" t="s">
        <v>110</v>
      </c>
      <c r="O1063" s="78">
        <v>723326</v>
      </c>
      <c r="P1063" s="65">
        <f>IFERROR(O1063/L1060,"-")</f>
        <v>1.1304124128542821E-3</v>
      </c>
      <c r="Q1063" s="78">
        <v>86</v>
      </c>
      <c r="R1063" s="65">
        <f>IFERROR(Q1063/M1060,"-")</f>
        <v>6.3893016344725106E-2</v>
      </c>
      <c r="S1063" s="81">
        <f t="shared" si="97"/>
        <v>8410.7674418604656</v>
      </c>
      <c r="T1063" s="355"/>
      <c r="U1063" s="355"/>
      <c r="V1063" s="49" t="s">
        <v>110</v>
      </c>
      <c r="W1063" s="78">
        <v>0</v>
      </c>
      <c r="X1063" s="65">
        <f>IFERROR(W1063/T1060,"-")</f>
        <v>0</v>
      </c>
      <c r="Y1063" s="78">
        <v>0</v>
      </c>
      <c r="Z1063" s="65">
        <f>IFERROR(Y1063/U1060,"-")</f>
        <v>0</v>
      </c>
      <c r="AA1063" s="192" t="str">
        <f t="shared" si="98"/>
        <v>-</v>
      </c>
      <c r="AB1063" s="355"/>
      <c r="AC1063" s="355"/>
      <c r="AD1063" s="49" t="s">
        <v>110</v>
      </c>
      <c r="AE1063" s="78">
        <v>0</v>
      </c>
      <c r="AF1063" s="65">
        <f>IFERROR(AE1063/AB1060,"-")</f>
        <v>0</v>
      </c>
      <c r="AG1063" s="78">
        <v>0</v>
      </c>
      <c r="AH1063" s="65">
        <f>IFERROR(AG1063/AC1060,"-")</f>
        <v>0</v>
      </c>
      <c r="AI1063" s="81" t="str">
        <f t="shared" si="99"/>
        <v>-</v>
      </c>
      <c r="AJ1063" s="355"/>
      <c r="AK1063" s="355"/>
      <c r="AL1063" s="49" t="s">
        <v>110</v>
      </c>
      <c r="AM1063" s="78">
        <v>361908</v>
      </c>
      <c r="AN1063" s="65">
        <f>IFERROR(AM1063/AJ1060,"-")</f>
        <v>1.2482238467359857E-3</v>
      </c>
      <c r="AO1063" s="78">
        <v>42</v>
      </c>
      <c r="AP1063" s="65">
        <f>IFERROR(AO1063/AK1060,"-")</f>
        <v>8.6956521739130432E-2</v>
      </c>
      <c r="AQ1063" s="81">
        <f t="shared" si="100"/>
        <v>8616.8571428571431</v>
      </c>
      <c r="AR1063" s="355"/>
      <c r="AS1063" s="355"/>
      <c r="AT1063" s="49" t="s">
        <v>110</v>
      </c>
      <c r="AU1063" s="78">
        <v>361418</v>
      </c>
      <c r="AV1063" s="65">
        <f>IFERROR(AU1063/AR1060,"-")</f>
        <v>1.2468870345214223E-3</v>
      </c>
      <c r="AW1063" s="81">
        <v>44</v>
      </c>
      <c r="AX1063" s="65">
        <f>IFERROR(AW1063/AS1060,"-")</f>
        <v>7.0175438596491224E-2</v>
      </c>
      <c r="AY1063" s="284">
        <f t="shared" si="101"/>
        <v>8214.045454545454</v>
      </c>
      <c r="AZ1063" s="355"/>
      <c r="BA1063" s="355"/>
      <c r="BB1063" s="49" t="s">
        <v>110</v>
      </c>
      <c r="BC1063" s="78">
        <v>32314</v>
      </c>
      <c r="BD1063" s="65">
        <f>IFERROR(BC1063/AZ1060,"-")</f>
        <v>4.2640226225177448E-4</v>
      </c>
      <c r="BE1063" s="78">
        <v>5</v>
      </c>
      <c r="BF1063" s="65">
        <f>IFERROR(BE1063/BA1060,"-")</f>
        <v>7.3529411764705885E-2</v>
      </c>
      <c r="BG1063" s="81">
        <f t="shared" si="102"/>
        <v>6462.8</v>
      </c>
      <c r="BH1063" s="355"/>
      <c r="BI1063" s="355"/>
      <c r="BJ1063" s="49" t="s">
        <v>110</v>
      </c>
      <c r="BK1063" s="78">
        <v>194641</v>
      </c>
      <c r="BL1063" s="65">
        <f>IFERROR(BK1063/BH1060,"-")</f>
        <v>9.0620496263855879E-4</v>
      </c>
      <c r="BM1063" s="78">
        <v>29</v>
      </c>
      <c r="BN1063" s="65">
        <f>IFERROR(BM1063/BI1060,"-")</f>
        <v>4.6399999999999997E-2</v>
      </c>
      <c r="BO1063" s="192">
        <f t="shared" si="103"/>
        <v>6711.7586206896549</v>
      </c>
      <c r="BP1063" s="286"/>
    </row>
    <row r="1064" spans="2:68" s="10" customFormat="1" ht="13.15" customHeight="1">
      <c r="B1064" s="379"/>
      <c r="C1064" s="374"/>
      <c r="D1064" s="355"/>
      <c r="E1064" s="355"/>
      <c r="F1064" s="49" t="s">
        <v>111</v>
      </c>
      <c r="G1064" s="78">
        <v>2666573</v>
      </c>
      <c r="H1064" s="65">
        <f>IFERROR(G1064/D1060,"-")</f>
        <v>2.6919807216451031E-2</v>
      </c>
      <c r="I1064" s="78">
        <v>75</v>
      </c>
      <c r="J1064" s="65">
        <f>IFERROR(I1064/E1060,"-")</f>
        <v>0.51020408163265307</v>
      </c>
      <c r="K1064" s="81">
        <f t="shared" si="96"/>
        <v>35554.306666666664</v>
      </c>
      <c r="L1064" s="355"/>
      <c r="M1064" s="355"/>
      <c r="N1064" s="49" t="s">
        <v>111</v>
      </c>
      <c r="O1064" s="78">
        <v>16363366</v>
      </c>
      <c r="P1064" s="65">
        <f>IFERROR(O1064/L1060,"-")</f>
        <v>2.5572635357332275E-2</v>
      </c>
      <c r="Q1064" s="78">
        <v>453</v>
      </c>
      <c r="R1064" s="65">
        <f>IFERROR(Q1064/M1060,"-")</f>
        <v>0.33655274888558695</v>
      </c>
      <c r="S1064" s="81">
        <f t="shared" si="97"/>
        <v>36122.220750551875</v>
      </c>
      <c r="T1064" s="355"/>
      <c r="U1064" s="355"/>
      <c r="V1064" s="49" t="s">
        <v>111</v>
      </c>
      <c r="W1064" s="78">
        <v>0</v>
      </c>
      <c r="X1064" s="65">
        <f>IFERROR(W1064/T1060,"-")</f>
        <v>0</v>
      </c>
      <c r="Y1064" s="78">
        <v>0</v>
      </c>
      <c r="Z1064" s="65">
        <f>IFERROR(Y1064/U1060,"-")</f>
        <v>0</v>
      </c>
      <c r="AA1064" s="192" t="str">
        <f t="shared" si="98"/>
        <v>-</v>
      </c>
      <c r="AB1064" s="355"/>
      <c r="AC1064" s="355"/>
      <c r="AD1064" s="49" t="s">
        <v>111</v>
      </c>
      <c r="AE1064" s="78">
        <v>0</v>
      </c>
      <c r="AF1064" s="65">
        <f>IFERROR(AE1064/AB1060,"-")</f>
        <v>0</v>
      </c>
      <c r="AG1064" s="78">
        <v>0</v>
      </c>
      <c r="AH1064" s="65">
        <f>IFERROR(AG1064/AC1060,"-")</f>
        <v>0</v>
      </c>
      <c r="AI1064" s="81" t="str">
        <f t="shared" si="99"/>
        <v>-</v>
      </c>
      <c r="AJ1064" s="355"/>
      <c r="AK1064" s="355"/>
      <c r="AL1064" s="49" t="s">
        <v>111</v>
      </c>
      <c r="AM1064" s="78">
        <v>7786609</v>
      </c>
      <c r="AN1064" s="65">
        <f>IFERROR(AM1064/AJ1060,"-")</f>
        <v>2.6856082316525327E-2</v>
      </c>
      <c r="AO1064" s="78">
        <v>203</v>
      </c>
      <c r="AP1064" s="65">
        <f>IFERROR(AO1064/AK1060,"-")</f>
        <v>0.42028985507246375</v>
      </c>
      <c r="AQ1064" s="81">
        <f t="shared" si="100"/>
        <v>38357.679802955667</v>
      </c>
      <c r="AR1064" s="355"/>
      <c r="AS1064" s="355"/>
      <c r="AT1064" s="49" t="s">
        <v>111</v>
      </c>
      <c r="AU1064" s="78">
        <v>8576757</v>
      </c>
      <c r="AV1064" s="65">
        <f>IFERROR(AU1064/AR1060,"-")</f>
        <v>2.9589691441878518E-2</v>
      </c>
      <c r="AW1064" s="81">
        <v>250</v>
      </c>
      <c r="AX1064" s="65">
        <f>IFERROR(AW1064/AS1060,"-")</f>
        <v>0.39872408293460926</v>
      </c>
      <c r="AY1064" s="284">
        <f t="shared" si="101"/>
        <v>34307.027999999998</v>
      </c>
      <c r="AZ1064" s="355"/>
      <c r="BA1064" s="355"/>
      <c r="BB1064" s="49" t="s">
        <v>111</v>
      </c>
      <c r="BC1064" s="78">
        <v>1992095</v>
      </c>
      <c r="BD1064" s="65">
        <f>IFERROR(BC1064/AZ1060,"-")</f>
        <v>2.6286866826157353E-2</v>
      </c>
      <c r="BE1064" s="78">
        <v>25</v>
      </c>
      <c r="BF1064" s="65">
        <f>IFERROR(BE1064/BA1060,"-")</f>
        <v>0.36764705882352944</v>
      </c>
      <c r="BG1064" s="81">
        <f t="shared" si="102"/>
        <v>79683.8</v>
      </c>
      <c r="BH1064" s="355"/>
      <c r="BI1064" s="355"/>
      <c r="BJ1064" s="49" t="s">
        <v>111</v>
      </c>
      <c r="BK1064" s="78">
        <v>2235489</v>
      </c>
      <c r="BL1064" s="65">
        <f>IFERROR(BK1064/BH1060,"-")</f>
        <v>1.0407936795042715E-2</v>
      </c>
      <c r="BM1064" s="78">
        <v>164</v>
      </c>
      <c r="BN1064" s="65">
        <f>IFERROR(BM1064/BI1060,"-")</f>
        <v>0.26240000000000002</v>
      </c>
      <c r="BO1064" s="192">
        <f t="shared" si="103"/>
        <v>13631.030487804877</v>
      </c>
      <c r="BP1064" s="286"/>
    </row>
    <row r="1065" spans="2:68" s="10" customFormat="1" ht="13.15" customHeight="1">
      <c r="B1065" s="379"/>
      <c r="C1065" s="374"/>
      <c r="D1065" s="355"/>
      <c r="E1065" s="355"/>
      <c r="F1065" s="49" t="s">
        <v>112</v>
      </c>
      <c r="G1065" s="78">
        <v>7280770</v>
      </c>
      <c r="H1065" s="65">
        <f>IFERROR(G1065/D1060,"-")</f>
        <v>7.3501428532922283E-2</v>
      </c>
      <c r="I1065" s="78">
        <v>80</v>
      </c>
      <c r="J1065" s="65">
        <f>IFERROR(I1065/E1060,"-")</f>
        <v>0.54421768707482998</v>
      </c>
      <c r="K1065" s="81">
        <f t="shared" si="96"/>
        <v>91009.625</v>
      </c>
      <c r="L1065" s="355"/>
      <c r="M1065" s="355"/>
      <c r="N1065" s="49" t="s">
        <v>112</v>
      </c>
      <c r="O1065" s="78">
        <v>32274051</v>
      </c>
      <c r="P1065" s="65">
        <f>IFERROR(O1065/L1060,"-")</f>
        <v>5.0437821761546188E-2</v>
      </c>
      <c r="Q1065" s="78">
        <v>533</v>
      </c>
      <c r="R1065" s="65">
        <f>IFERROR(Q1065/M1060,"-")</f>
        <v>0.39598811292719166</v>
      </c>
      <c r="S1065" s="81">
        <f t="shared" si="97"/>
        <v>60551.690431519703</v>
      </c>
      <c r="T1065" s="355"/>
      <c r="U1065" s="355"/>
      <c r="V1065" s="49" t="s">
        <v>112</v>
      </c>
      <c r="W1065" s="78">
        <v>0</v>
      </c>
      <c r="X1065" s="65">
        <f>IFERROR(W1065/T1060,"-")</f>
        <v>0</v>
      </c>
      <c r="Y1065" s="78">
        <v>0</v>
      </c>
      <c r="Z1065" s="65">
        <f>IFERROR(Y1065/U1060,"-")</f>
        <v>0</v>
      </c>
      <c r="AA1065" s="192" t="str">
        <f t="shared" si="98"/>
        <v>-</v>
      </c>
      <c r="AB1065" s="355"/>
      <c r="AC1065" s="355"/>
      <c r="AD1065" s="49" t="s">
        <v>112</v>
      </c>
      <c r="AE1065" s="78">
        <v>0</v>
      </c>
      <c r="AF1065" s="65">
        <f>IFERROR(AE1065/AB1060,"-")</f>
        <v>0</v>
      </c>
      <c r="AG1065" s="78">
        <v>0</v>
      </c>
      <c r="AH1065" s="65">
        <f>IFERROR(AG1065/AC1060,"-")</f>
        <v>0</v>
      </c>
      <c r="AI1065" s="81" t="str">
        <f t="shared" si="99"/>
        <v>-</v>
      </c>
      <c r="AJ1065" s="355"/>
      <c r="AK1065" s="355"/>
      <c r="AL1065" s="49" t="s">
        <v>112</v>
      </c>
      <c r="AM1065" s="78">
        <v>14801324</v>
      </c>
      <c r="AN1065" s="65">
        <f>IFERROR(AM1065/AJ1060,"-")</f>
        <v>5.1049895498484883E-2</v>
      </c>
      <c r="AO1065" s="78">
        <v>258</v>
      </c>
      <c r="AP1065" s="65">
        <f>IFERROR(AO1065/AK1060,"-")</f>
        <v>0.53416149068322982</v>
      </c>
      <c r="AQ1065" s="81">
        <f t="shared" si="100"/>
        <v>57369.472868217053</v>
      </c>
      <c r="AR1065" s="355"/>
      <c r="AS1065" s="355"/>
      <c r="AT1065" s="49" t="s">
        <v>112</v>
      </c>
      <c r="AU1065" s="78">
        <v>17472727</v>
      </c>
      <c r="AV1065" s="65">
        <f>IFERROR(AU1065/AR1060,"-")</f>
        <v>6.0280663259805509E-2</v>
      </c>
      <c r="AW1065" s="81">
        <v>275</v>
      </c>
      <c r="AX1065" s="65">
        <f>IFERROR(AW1065/AS1060,"-")</f>
        <v>0.43859649122807015</v>
      </c>
      <c r="AY1065" s="284">
        <f t="shared" si="101"/>
        <v>63537.189090909094</v>
      </c>
      <c r="AZ1065" s="355"/>
      <c r="BA1065" s="355"/>
      <c r="BB1065" s="49" t="s">
        <v>112</v>
      </c>
      <c r="BC1065" s="78">
        <v>2894093</v>
      </c>
      <c r="BD1065" s="65">
        <f>IFERROR(BC1065/AZ1060,"-")</f>
        <v>3.8189261693601061E-2</v>
      </c>
      <c r="BE1065" s="78">
        <v>33</v>
      </c>
      <c r="BF1065" s="65">
        <f>IFERROR(BE1065/BA1060,"-")</f>
        <v>0.48529411764705882</v>
      </c>
      <c r="BG1065" s="81">
        <f t="shared" si="102"/>
        <v>87699.787878787873</v>
      </c>
      <c r="BH1065" s="355"/>
      <c r="BI1065" s="355"/>
      <c r="BJ1065" s="49" t="s">
        <v>112</v>
      </c>
      <c r="BK1065" s="78">
        <v>9718340</v>
      </c>
      <c r="BL1065" s="65">
        <f>IFERROR(BK1065/BH1060,"-")</f>
        <v>4.5246417438303398E-2</v>
      </c>
      <c r="BM1065" s="78">
        <v>199</v>
      </c>
      <c r="BN1065" s="65">
        <f>IFERROR(BM1065/BI1060,"-")</f>
        <v>0.31840000000000002</v>
      </c>
      <c r="BO1065" s="192">
        <f t="shared" si="103"/>
        <v>48835.879396984921</v>
      </c>
      <c r="BP1065" s="286"/>
    </row>
    <row r="1066" spans="2:68" s="10" customFormat="1" ht="13.15" customHeight="1">
      <c r="B1066" s="379"/>
      <c r="C1066" s="374"/>
      <c r="D1066" s="355"/>
      <c r="E1066" s="355"/>
      <c r="F1066" s="49" t="s">
        <v>113</v>
      </c>
      <c r="G1066" s="78">
        <v>4847148</v>
      </c>
      <c r="H1066" s="65">
        <f>IFERROR(G1066/D1060,"-")</f>
        <v>4.8933327424228089E-2</v>
      </c>
      <c r="I1066" s="78">
        <v>32</v>
      </c>
      <c r="J1066" s="65">
        <f>IFERROR(I1066/E1060,"-")</f>
        <v>0.21768707482993196</v>
      </c>
      <c r="K1066" s="81">
        <f t="shared" si="96"/>
        <v>151473.375</v>
      </c>
      <c r="L1066" s="355"/>
      <c r="M1066" s="355"/>
      <c r="N1066" s="49" t="s">
        <v>113</v>
      </c>
      <c r="O1066" s="78">
        <v>11969594</v>
      </c>
      <c r="P1066" s="65">
        <f>IFERROR(O1066/L1060,"-")</f>
        <v>1.8706057344027645E-2</v>
      </c>
      <c r="Q1066" s="78">
        <v>119</v>
      </c>
      <c r="R1066" s="65">
        <f>IFERROR(Q1066/M1060,"-")</f>
        <v>8.8410104011887078E-2</v>
      </c>
      <c r="S1066" s="81">
        <f t="shared" si="97"/>
        <v>100584.82352941176</v>
      </c>
      <c r="T1066" s="355"/>
      <c r="U1066" s="355"/>
      <c r="V1066" s="49" t="s">
        <v>113</v>
      </c>
      <c r="W1066" s="78">
        <v>13741</v>
      </c>
      <c r="X1066" s="65">
        <f>IFERROR(W1066/T1060,"-")</f>
        <v>7.4610819410432809E-4</v>
      </c>
      <c r="Y1066" s="78">
        <v>2</v>
      </c>
      <c r="Z1066" s="65">
        <f>IFERROR(Y1066/U1060,"-")</f>
        <v>2.8571428571428571E-2</v>
      </c>
      <c r="AA1066" s="192">
        <f t="shared" si="98"/>
        <v>6870.5</v>
      </c>
      <c r="AB1066" s="355"/>
      <c r="AC1066" s="355"/>
      <c r="AD1066" s="49" t="s">
        <v>113</v>
      </c>
      <c r="AE1066" s="78">
        <v>0</v>
      </c>
      <c r="AF1066" s="65">
        <f>IFERROR(AE1066/AB1060,"-")</f>
        <v>0</v>
      </c>
      <c r="AG1066" s="78">
        <v>0</v>
      </c>
      <c r="AH1066" s="65">
        <f>IFERROR(AG1066/AC1060,"-")</f>
        <v>0</v>
      </c>
      <c r="AI1066" s="81" t="str">
        <f t="shared" si="99"/>
        <v>-</v>
      </c>
      <c r="AJ1066" s="355"/>
      <c r="AK1066" s="355"/>
      <c r="AL1066" s="49" t="s">
        <v>113</v>
      </c>
      <c r="AM1066" s="78">
        <v>9697292</v>
      </c>
      <c r="AN1066" s="65">
        <f>IFERROR(AM1066/AJ1060,"-")</f>
        <v>3.3446044638864296E-2</v>
      </c>
      <c r="AO1066" s="78">
        <v>67</v>
      </c>
      <c r="AP1066" s="65">
        <f>IFERROR(AO1066/AK1060,"-")</f>
        <v>0.13871635610766045</v>
      </c>
      <c r="AQ1066" s="81">
        <f t="shared" si="100"/>
        <v>144735.70149253731</v>
      </c>
      <c r="AR1066" s="355"/>
      <c r="AS1066" s="355"/>
      <c r="AT1066" s="49" t="s">
        <v>113</v>
      </c>
      <c r="AU1066" s="78">
        <v>2258561</v>
      </c>
      <c r="AV1066" s="65">
        <f>IFERROR(AU1066/AR1060,"-")</f>
        <v>7.792003794984583E-3</v>
      </c>
      <c r="AW1066" s="81">
        <v>50</v>
      </c>
      <c r="AX1066" s="65">
        <f>IFERROR(AW1066/AS1060,"-")</f>
        <v>7.9744816586921854E-2</v>
      </c>
      <c r="AY1066" s="284">
        <f t="shared" si="101"/>
        <v>45171.22</v>
      </c>
      <c r="AZ1066" s="355"/>
      <c r="BA1066" s="355"/>
      <c r="BB1066" s="49" t="s">
        <v>113</v>
      </c>
      <c r="BC1066" s="78">
        <v>5392016</v>
      </c>
      <c r="BD1066" s="65">
        <f>IFERROR(BC1066/AZ1060,"-")</f>
        <v>7.1150826901583336E-2</v>
      </c>
      <c r="BE1066" s="78">
        <v>11</v>
      </c>
      <c r="BF1066" s="65">
        <f>IFERROR(BE1066/BA1060,"-")</f>
        <v>0.16176470588235295</v>
      </c>
      <c r="BG1066" s="81">
        <f t="shared" si="102"/>
        <v>490183.27272727271</v>
      </c>
      <c r="BH1066" s="355"/>
      <c r="BI1066" s="355"/>
      <c r="BJ1066" s="49" t="s">
        <v>113</v>
      </c>
      <c r="BK1066" s="78">
        <v>2351953</v>
      </c>
      <c r="BL1066" s="65">
        <f>IFERROR(BK1066/BH1060,"-")</f>
        <v>1.0950167130731173E-2</v>
      </c>
      <c r="BM1066" s="78">
        <v>23</v>
      </c>
      <c r="BN1066" s="65">
        <f>IFERROR(BM1066/BI1060,"-")</f>
        <v>3.6799999999999999E-2</v>
      </c>
      <c r="BO1066" s="192">
        <f t="shared" si="103"/>
        <v>102258.82608695653</v>
      </c>
      <c r="BP1066" s="286"/>
    </row>
    <row r="1067" spans="2:68" s="10" customFormat="1" ht="13.15" customHeight="1">
      <c r="B1067" s="379"/>
      <c r="C1067" s="374"/>
      <c r="D1067" s="355"/>
      <c r="E1067" s="355"/>
      <c r="F1067" s="49" t="s">
        <v>123</v>
      </c>
      <c r="G1067" s="78">
        <v>0</v>
      </c>
      <c r="H1067" s="65">
        <f>IFERROR(G1067/D1060,"-")</f>
        <v>0</v>
      </c>
      <c r="I1067" s="78">
        <v>0</v>
      </c>
      <c r="J1067" s="65">
        <f>IFERROR(I1067/E1060,"-")</f>
        <v>0</v>
      </c>
      <c r="K1067" s="81" t="str">
        <f t="shared" si="96"/>
        <v>-</v>
      </c>
      <c r="L1067" s="355"/>
      <c r="M1067" s="355"/>
      <c r="N1067" s="49" t="s">
        <v>123</v>
      </c>
      <c r="O1067" s="78">
        <v>0</v>
      </c>
      <c r="P1067" s="65">
        <f>IFERROR(O1067/L1060,"-")</f>
        <v>0</v>
      </c>
      <c r="Q1067" s="78">
        <v>0</v>
      </c>
      <c r="R1067" s="65">
        <f>IFERROR(Q1067/M1060,"-")</f>
        <v>0</v>
      </c>
      <c r="S1067" s="81" t="str">
        <f t="shared" si="97"/>
        <v>-</v>
      </c>
      <c r="T1067" s="355"/>
      <c r="U1067" s="355"/>
      <c r="V1067" s="49" t="s">
        <v>123</v>
      </c>
      <c r="W1067" s="78">
        <v>0</v>
      </c>
      <c r="X1067" s="65">
        <f>IFERROR(W1067/T1060,"-")</f>
        <v>0</v>
      </c>
      <c r="Y1067" s="78">
        <v>0</v>
      </c>
      <c r="Z1067" s="65">
        <f>IFERROR(Y1067/U1060,"-")</f>
        <v>0</v>
      </c>
      <c r="AA1067" s="192" t="str">
        <f t="shared" si="98"/>
        <v>-</v>
      </c>
      <c r="AB1067" s="355"/>
      <c r="AC1067" s="355"/>
      <c r="AD1067" s="49" t="s">
        <v>123</v>
      </c>
      <c r="AE1067" s="78">
        <v>0</v>
      </c>
      <c r="AF1067" s="65">
        <f>IFERROR(AE1067/AB1060,"-")</f>
        <v>0</v>
      </c>
      <c r="AG1067" s="78">
        <v>0</v>
      </c>
      <c r="AH1067" s="65">
        <f>IFERROR(AG1067/AC1060,"-")</f>
        <v>0</v>
      </c>
      <c r="AI1067" s="81" t="str">
        <f t="shared" si="99"/>
        <v>-</v>
      </c>
      <c r="AJ1067" s="355"/>
      <c r="AK1067" s="355"/>
      <c r="AL1067" s="49" t="s">
        <v>123</v>
      </c>
      <c r="AM1067" s="78">
        <v>0</v>
      </c>
      <c r="AN1067" s="65">
        <f>IFERROR(AM1067/AJ1060,"-")</f>
        <v>0</v>
      </c>
      <c r="AO1067" s="78">
        <v>0</v>
      </c>
      <c r="AP1067" s="65">
        <f>IFERROR(AO1067/AK1060,"-")</f>
        <v>0</v>
      </c>
      <c r="AQ1067" s="81" t="str">
        <f t="shared" si="100"/>
        <v>-</v>
      </c>
      <c r="AR1067" s="355"/>
      <c r="AS1067" s="355"/>
      <c r="AT1067" s="49" t="s">
        <v>123</v>
      </c>
      <c r="AU1067" s="78">
        <v>0</v>
      </c>
      <c r="AV1067" s="65">
        <f>IFERROR(AU1067/AR1060,"-")</f>
        <v>0</v>
      </c>
      <c r="AW1067" s="81">
        <v>0</v>
      </c>
      <c r="AX1067" s="65">
        <f>IFERROR(AW1067/AS1060,"-")</f>
        <v>0</v>
      </c>
      <c r="AY1067" s="284" t="str">
        <f t="shared" si="101"/>
        <v>-</v>
      </c>
      <c r="AZ1067" s="355"/>
      <c r="BA1067" s="355"/>
      <c r="BB1067" s="49" t="s">
        <v>123</v>
      </c>
      <c r="BC1067" s="78">
        <v>0</v>
      </c>
      <c r="BD1067" s="65">
        <f>IFERROR(BC1067/AZ1060,"-")</f>
        <v>0</v>
      </c>
      <c r="BE1067" s="78">
        <v>0</v>
      </c>
      <c r="BF1067" s="65">
        <f>IFERROR(BE1067/BA1060,"-")</f>
        <v>0</v>
      </c>
      <c r="BG1067" s="81" t="str">
        <f t="shared" si="102"/>
        <v>-</v>
      </c>
      <c r="BH1067" s="355"/>
      <c r="BI1067" s="355"/>
      <c r="BJ1067" s="49" t="s">
        <v>123</v>
      </c>
      <c r="BK1067" s="78">
        <v>0</v>
      </c>
      <c r="BL1067" s="65">
        <f>IFERROR(BK1067/BH1060,"-")</f>
        <v>0</v>
      </c>
      <c r="BM1067" s="78">
        <v>0</v>
      </c>
      <c r="BN1067" s="65">
        <f>IFERROR(BM1067/BI1060,"-")</f>
        <v>0</v>
      </c>
      <c r="BO1067" s="192" t="str">
        <f t="shared" si="103"/>
        <v>-</v>
      </c>
      <c r="BP1067" s="286"/>
    </row>
    <row r="1068" spans="2:68" s="10" customFormat="1" ht="13.15" customHeight="1">
      <c r="B1068" s="379"/>
      <c r="C1068" s="374"/>
      <c r="D1068" s="355"/>
      <c r="E1068" s="355"/>
      <c r="F1068" s="49" t="s">
        <v>114</v>
      </c>
      <c r="G1068" s="78">
        <v>52846</v>
      </c>
      <c r="H1068" s="65">
        <f>IFERROR(G1068/D1060,"-")</f>
        <v>5.3349528858222565E-4</v>
      </c>
      <c r="I1068" s="78">
        <v>3</v>
      </c>
      <c r="J1068" s="65">
        <f>IFERROR(I1068/E1060,"-")</f>
        <v>2.0408163265306121E-2</v>
      </c>
      <c r="K1068" s="81">
        <f t="shared" si="96"/>
        <v>17615.333333333332</v>
      </c>
      <c r="L1068" s="355"/>
      <c r="M1068" s="355"/>
      <c r="N1068" s="49" t="s">
        <v>114</v>
      </c>
      <c r="O1068" s="78">
        <v>253833</v>
      </c>
      <c r="P1068" s="65">
        <f>IFERROR(O1068/L1060,"-")</f>
        <v>3.9668970006890534E-4</v>
      </c>
      <c r="Q1068" s="78">
        <v>14</v>
      </c>
      <c r="R1068" s="65">
        <f>IFERROR(Q1068/M1060,"-")</f>
        <v>1.0401188707280832E-2</v>
      </c>
      <c r="S1068" s="81">
        <f t="shared" si="97"/>
        <v>18130.928571428572</v>
      </c>
      <c r="T1068" s="355"/>
      <c r="U1068" s="355"/>
      <c r="V1068" s="49" t="s">
        <v>114</v>
      </c>
      <c r="W1068" s="78">
        <v>0</v>
      </c>
      <c r="X1068" s="65">
        <f>IFERROR(W1068/T1060,"-")</f>
        <v>0</v>
      </c>
      <c r="Y1068" s="78">
        <v>0</v>
      </c>
      <c r="Z1068" s="65">
        <f>IFERROR(Y1068/U1060,"-")</f>
        <v>0</v>
      </c>
      <c r="AA1068" s="192" t="str">
        <f t="shared" si="98"/>
        <v>-</v>
      </c>
      <c r="AB1068" s="355"/>
      <c r="AC1068" s="355"/>
      <c r="AD1068" s="49" t="s">
        <v>114</v>
      </c>
      <c r="AE1068" s="78">
        <v>0</v>
      </c>
      <c r="AF1068" s="65">
        <f>IFERROR(AE1068/AB1060,"-")</f>
        <v>0</v>
      </c>
      <c r="AG1068" s="78">
        <v>0</v>
      </c>
      <c r="AH1068" s="65">
        <f>IFERROR(AG1068/AC1060,"-")</f>
        <v>0</v>
      </c>
      <c r="AI1068" s="81" t="str">
        <f t="shared" si="99"/>
        <v>-</v>
      </c>
      <c r="AJ1068" s="355"/>
      <c r="AK1068" s="355"/>
      <c r="AL1068" s="49" t="s">
        <v>114</v>
      </c>
      <c r="AM1068" s="78">
        <v>168738</v>
      </c>
      <c r="AN1068" s="65">
        <f>IFERROR(AM1068/AJ1060,"-")</f>
        <v>5.8197883288166265E-4</v>
      </c>
      <c r="AO1068" s="78">
        <v>7</v>
      </c>
      <c r="AP1068" s="65">
        <f>IFERROR(AO1068/AK1060,"-")</f>
        <v>1.4492753623188406E-2</v>
      </c>
      <c r="AQ1068" s="81">
        <f t="shared" si="100"/>
        <v>24105.428571428572</v>
      </c>
      <c r="AR1068" s="355"/>
      <c r="AS1068" s="355"/>
      <c r="AT1068" s="49" t="s">
        <v>114</v>
      </c>
      <c r="AU1068" s="78">
        <v>85095</v>
      </c>
      <c r="AV1068" s="65">
        <f>IFERROR(AU1068/AR1060,"-")</f>
        <v>2.9357655734523581E-4</v>
      </c>
      <c r="AW1068" s="81">
        <v>7</v>
      </c>
      <c r="AX1068" s="65">
        <f>IFERROR(AW1068/AS1060,"-")</f>
        <v>1.1164274322169059E-2</v>
      </c>
      <c r="AY1068" s="284">
        <f t="shared" si="101"/>
        <v>12156.428571428571</v>
      </c>
      <c r="AZ1068" s="355"/>
      <c r="BA1068" s="355"/>
      <c r="BB1068" s="49" t="s">
        <v>114</v>
      </c>
      <c r="BC1068" s="78">
        <v>54804</v>
      </c>
      <c r="BD1068" s="65">
        <f>IFERROR(BC1068/AZ1060,"-")</f>
        <v>7.2317105837860522E-4</v>
      </c>
      <c r="BE1068" s="78">
        <v>1</v>
      </c>
      <c r="BF1068" s="65">
        <f>IFERROR(BE1068/BA1060,"-")</f>
        <v>1.4705882352941176E-2</v>
      </c>
      <c r="BG1068" s="81">
        <f t="shared" si="102"/>
        <v>54804</v>
      </c>
      <c r="BH1068" s="355"/>
      <c r="BI1068" s="355"/>
      <c r="BJ1068" s="49" t="s">
        <v>114</v>
      </c>
      <c r="BK1068" s="78">
        <v>51399</v>
      </c>
      <c r="BL1068" s="65">
        <f>IFERROR(BK1068/BH1060,"-")</f>
        <v>2.3930224811144252E-4</v>
      </c>
      <c r="BM1068" s="78">
        <v>3</v>
      </c>
      <c r="BN1068" s="65">
        <f>IFERROR(BM1068/BI1060,"-")</f>
        <v>4.7999999999999996E-3</v>
      </c>
      <c r="BO1068" s="192">
        <f t="shared" si="103"/>
        <v>17133</v>
      </c>
      <c r="BP1068" s="286"/>
    </row>
    <row r="1069" spans="2:68" s="10" customFormat="1" ht="13.15" customHeight="1">
      <c r="B1069" s="379"/>
      <c r="C1069" s="374"/>
      <c r="D1069" s="355"/>
      <c r="E1069" s="355"/>
      <c r="F1069" s="49" t="s">
        <v>115</v>
      </c>
      <c r="G1069" s="78">
        <v>47608</v>
      </c>
      <c r="H1069" s="65">
        <f>IFERROR(G1069/D1060,"-")</f>
        <v>4.80616199879321E-4</v>
      </c>
      <c r="I1069" s="78">
        <v>3</v>
      </c>
      <c r="J1069" s="65">
        <f>IFERROR(I1069/E1060,"-")</f>
        <v>2.0408163265306121E-2</v>
      </c>
      <c r="K1069" s="81">
        <f t="shared" si="96"/>
        <v>15869.333333333334</v>
      </c>
      <c r="L1069" s="355"/>
      <c r="M1069" s="355"/>
      <c r="N1069" s="49" t="s">
        <v>115</v>
      </c>
      <c r="O1069" s="78">
        <v>1055989</v>
      </c>
      <c r="P1069" s="65">
        <f>IFERROR(O1069/L1060,"-")</f>
        <v>1.6502974778144026E-3</v>
      </c>
      <c r="Q1069" s="78">
        <v>46</v>
      </c>
      <c r="R1069" s="65">
        <f>IFERROR(Q1069/M1060,"-")</f>
        <v>3.4175334323922731E-2</v>
      </c>
      <c r="S1069" s="81">
        <f t="shared" si="97"/>
        <v>22956.282608695652</v>
      </c>
      <c r="T1069" s="355"/>
      <c r="U1069" s="355"/>
      <c r="V1069" s="49" t="s">
        <v>115</v>
      </c>
      <c r="W1069" s="78">
        <v>186374</v>
      </c>
      <c r="X1069" s="65">
        <f>IFERROR(W1069/T1060,"-")</f>
        <v>1.0119726989884292E-2</v>
      </c>
      <c r="Y1069" s="78">
        <v>4</v>
      </c>
      <c r="Z1069" s="65">
        <f>IFERROR(Y1069/U1060,"-")</f>
        <v>5.7142857142857141E-2</v>
      </c>
      <c r="AA1069" s="192">
        <f t="shared" si="98"/>
        <v>46593.5</v>
      </c>
      <c r="AB1069" s="355"/>
      <c r="AC1069" s="355"/>
      <c r="AD1069" s="49" t="s">
        <v>115</v>
      </c>
      <c r="AE1069" s="78">
        <v>0</v>
      </c>
      <c r="AF1069" s="65">
        <f>IFERROR(AE1069/AB1060,"-")</f>
        <v>0</v>
      </c>
      <c r="AG1069" s="78">
        <v>0</v>
      </c>
      <c r="AH1069" s="65">
        <f>IFERROR(AG1069/AC1060,"-")</f>
        <v>0</v>
      </c>
      <c r="AI1069" s="81" t="str">
        <f t="shared" si="99"/>
        <v>-</v>
      </c>
      <c r="AJ1069" s="355"/>
      <c r="AK1069" s="355"/>
      <c r="AL1069" s="49" t="s">
        <v>115</v>
      </c>
      <c r="AM1069" s="78">
        <v>416791</v>
      </c>
      <c r="AN1069" s="65">
        <f>IFERROR(AM1069/AJ1060,"-")</f>
        <v>1.4375157921486627E-3</v>
      </c>
      <c r="AO1069" s="78">
        <v>19</v>
      </c>
      <c r="AP1069" s="65">
        <f>IFERROR(AO1069/AK1060,"-")</f>
        <v>3.9337474120082816E-2</v>
      </c>
      <c r="AQ1069" s="81">
        <f t="shared" si="100"/>
        <v>21936.36842105263</v>
      </c>
      <c r="AR1069" s="355"/>
      <c r="AS1069" s="355"/>
      <c r="AT1069" s="49" t="s">
        <v>115</v>
      </c>
      <c r="AU1069" s="78">
        <v>452824</v>
      </c>
      <c r="AV1069" s="65">
        <f>IFERROR(AU1069/AR1060,"-")</f>
        <v>1.5622364534144081E-3</v>
      </c>
      <c r="AW1069" s="81">
        <v>23</v>
      </c>
      <c r="AX1069" s="65">
        <f>IFERROR(AW1069/AS1060,"-")</f>
        <v>3.6682615629984053E-2</v>
      </c>
      <c r="AY1069" s="284">
        <f t="shared" si="101"/>
        <v>19688</v>
      </c>
      <c r="AZ1069" s="355"/>
      <c r="BA1069" s="355"/>
      <c r="BB1069" s="49" t="s">
        <v>115</v>
      </c>
      <c r="BC1069" s="78">
        <v>294321</v>
      </c>
      <c r="BD1069" s="65">
        <f>IFERROR(BC1069/AZ1060,"-")</f>
        <v>3.8837389437458847E-3</v>
      </c>
      <c r="BE1069" s="78">
        <v>2</v>
      </c>
      <c r="BF1069" s="65">
        <f>IFERROR(BE1069/BA1060,"-")</f>
        <v>2.9411764705882353E-2</v>
      </c>
      <c r="BG1069" s="81">
        <f t="shared" si="102"/>
        <v>147160.5</v>
      </c>
      <c r="BH1069" s="355"/>
      <c r="BI1069" s="355"/>
      <c r="BJ1069" s="49" t="s">
        <v>115</v>
      </c>
      <c r="BK1069" s="78">
        <v>62724</v>
      </c>
      <c r="BL1069" s="65">
        <f>IFERROR(BK1069/BH1060,"-")</f>
        <v>2.9202891516453861E-4</v>
      </c>
      <c r="BM1069" s="78">
        <v>12</v>
      </c>
      <c r="BN1069" s="65">
        <f>IFERROR(BM1069/BI1060,"-")</f>
        <v>1.9199999999999998E-2</v>
      </c>
      <c r="BO1069" s="192">
        <f t="shared" si="103"/>
        <v>5227</v>
      </c>
      <c r="BP1069" s="286"/>
    </row>
    <row r="1070" spans="2:68" s="10" customFormat="1" ht="13.15" customHeight="1">
      <c r="B1070" s="379"/>
      <c r="C1070" s="374"/>
      <c r="D1070" s="355"/>
      <c r="E1070" s="355"/>
      <c r="F1070" s="49" t="s">
        <v>116</v>
      </c>
      <c r="G1070" s="78">
        <v>7509</v>
      </c>
      <c r="H1070" s="65">
        <f>IFERROR(G1070/D1060,"-")</f>
        <v>7.5805474812926847E-5</v>
      </c>
      <c r="I1070" s="78">
        <v>1</v>
      </c>
      <c r="J1070" s="65">
        <f>IFERROR(I1070/E1060,"-")</f>
        <v>6.8027210884353739E-3</v>
      </c>
      <c r="K1070" s="81">
        <f t="shared" si="96"/>
        <v>7509</v>
      </c>
      <c r="L1070" s="355"/>
      <c r="M1070" s="355"/>
      <c r="N1070" s="49" t="s">
        <v>116</v>
      </c>
      <c r="O1070" s="78">
        <v>3608</v>
      </c>
      <c r="P1070" s="65">
        <f>IFERROR(O1070/L1060,"-")</f>
        <v>5.6385751176900184E-6</v>
      </c>
      <c r="Q1070" s="78">
        <v>1</v>
      </c>
      <c r="R1070" s="65">
        <f>IFERROR(Q1070/M1060,"-")</f>
        <v>7.429420505200594E-4</v>
      </c>
      <c r="S1070" s="81">
        <f t="shared" si="97"/>
        <v>3608</v>
      </c>
      <c r="T1070" s="355"/>
      <c r="U1070" s="355"/>
      <c r="V1070" s="49" t="s">
        <v>116</v>
      </c>
      <c r="W1070" s="78">
        <v>0</v>
      </c>
      <c r="X1070" s="65">
        <f>IFERROR(W1070/T1060,"-")</f>
        <v>0</v>
      </c>
      <c r="Y1070" s="78">
        <v>0</v>
      </c>
      <c r="Z1070" s="65">
        <f>IFERROR(Y1070/U1060,"-")</f>
        <v>0</v>
      </c>
      <c r="AA1070" s="192" t="str">
        <f t="shared" si="98"/>
        <v>-</v>
      </c>
      <c r="AB1070" s="355"/>
      <c r="AC1070" s="355"/>
      <c r="AD1070" s="49" t="s">
        <v>116</v>
      </c>
      <c r="AE1070" s="78">
        <v>0</v>
      </c>
      <c r="AF1070" s="65">
        <f>IFERROR(AE1070/AB1060,"-")</f>
        <v>0</v>
      </c>
      <c r="AG1070" s="78">
        <v>0</v>
      </c>
      <c r="AH1070" s="65">
        <f>IFERROR(AG1070/AC1060,"-")</f>
        <v>0</v>
      </c>
      <c r="AI1070" s="81" t="str">
        <f t="shared" si="99"/>
        <v>-</v>
      </c>
      <c r="AJ1070" s="355"/>
      <c r="AK1070" s="355"/>
      <c r="AL1070" s="49" t="s">
        <v>116</v>
      </c>
      <c r="AM1070" s="78">
        <v>3608</v>
      </c>
      <c r="AN1070" s="65">
        <f>IFERROR(AM1070/AJ1060,"-")</f>
        <v>1.2444023450775989E-5</v>
      </c>
      <c r="AO1070" s="78">
        <v>1</v>
      </c>
      <c r="AP1070" s="65">
        <f>IFERROR(AO1070/AK1060,"-")</f>
        <v>2.070393374741201E-3</v>
      </c>
      <c r="AQ1070" s="81">
        <f t="shared" si="100"/>
        <v>3608</v>
      </c>
      <c r="AR1070" s="355"/>
      <c r="AS1070" s="355"/>
      <c r="AT1070" s="49" t="s">
        <v>116</v>
      </c>
      <c r="AU1070" s="78">
        <v>0</v>
      </c>
      <c r="AV1070" s="65">
        <f>IFERROR(AU1070/AR1060,"-")</f>
        <v>0</v>
      </c>
      <c r="AW1070" s="81">
        <v>0</v>
      </c>
      <c r="AX1070" s="65">
        <f>IFERROR(AW1070/AS1060,"-")</f>
        <v>0</v>
      </c>
      <c r="AY1070" s="284" t="str">
        <f t="shared" si="101"/>
        <v>-</v>
      </c>
      <c r="AZ1070" s="355"/>
      <c r="BA1070" s="355"/>
      <c r="BB1070" s="49" t="s">
        <v>116</v>
      </c>
      <c r="BC1070" s="78">
        <v>0</v>
      </c>
      <c r="BD1070" s="65">
        <f>IFERROR(BC1070/AZ1060,"-")</f>
        <v>0</v>
      </c>
      <c r="BE1070" s="78">
        <v>0</v>
      </c>
      <c r="BF1070" s="65">
        <f>IFERROR(BE1070/BA1060,"-")</f>
        <v>0</v>
      </c>
      <c r="BG1070" s="81" t="str">
        <f t="shared" si="102"/>
        <v>-</v>
      </c>
      <c r="BH1070" s="355"/>
      <c r="BI1070" s="355"/>
      <c r="BJ1070" s="49" t="s">
        <v>116</v>
      </c>
      <c r="BK1070" s="78">
        <v>14145</v>
      </c>
      <c r="BL1070" s="65">
        <f>IFERROR(BK1070/BH1060,"-")</f>
        <v>6.5855956332542547E-5</v>
      </c>
      <c r="BM1070" s="78">
        <v>1</v>
      </c>
      <c r="BN1070" s="65">
        <f>IFERROR(BM1070/BI1060,"-")</f>
        <v>1.6000000000000001E-3</v>
      </c>
      <c r="BO1070" s="192">
        <f t="shared" si="103"/>
        <v>14145</v>
      </c>
      <c r="BP1070" s="286"/>
    </row>
    <row r="1071" spans="2:68" s="10" customFormat="1" ht="13.15" customHeight="1">
      <c r="B1071" s="379"/>
      <c r="C1071" s="374"/>
      <c r="D1071" s="355"/>
      <c r="E1071" s="355"/>
      <c r="F1071" s="49" t="s">
        <v>117</v>
      </c>
      <c r="G1071" s="78">
        <v>218332</v>
      </c>
      <c r="H1071" s="65">
        <f>IFERROR(G1071/D1060,"-")</f>
        <v>2.2041231757698688E-3</v>
      </c>
      <c r="I1071" s="78">
        <v>1</v>
      </c>
      <c r="J1071" s="65">
        <f>IFERROR(I1071/E1060,"-")</f>
        <v>6.8027210884353739E-3</v>
      </c>
      <c r="K1071" s="81">
        <f t="shared" si="96"/>
        <v>218332</v>
      </c>
      <c r="L1071" s="355"/>
      <c r="M1071" s="355"/>
      <c r="N1071" s="49" t="s">
        <v>117</v>
      </c>
      <c r="O1071" s="78">
        <v>1129315</v>
      </c>
      <c r="P1071" s="65">
        <f>IFERROR(O1071/L1060,"-")</f>
        <v>1.7648912026147735E-3</v>
      </c>
      <c r="Q1071" s="78">
        <v>5</v>
      </c>
      <c r="R1071" s="65">
        <f>IFERROR(Q1071/M1060,"-")</f>
        <v>3.714710252600297E-3</v>
      </c>
      <c r="S1071" s="81">
        <f t="shared" si="97"/>
        <v>225863</v>
      </c>
      <c r="T1071" s="355"/>
      <c r="U1071" s="355"/>
      <c r="V1071" s="49" t="s">
        <v>117</v>
      </c>
      <c r="W1071" s="78">
        <v>6290</v>
      </c>
      <c r="X1071" s="65">
        <f>IFERROR(W1071/T1060,"-")</f>
        <v>3.4153413440915682E-4</v>
      </c>
      <c r="Y1071" s="78">
        <v>1</v>
      </c>
      <c r="Z1071" s="65">
        <f>IFERROR(Y1071/U1060,"-")</f>
        <v>1.4285714285714285E-2</v>
      </c>
      <c r="AA1071" s="192">
        <f t="shared" si="98"/>
        <v>6290</v>
      </c>
      <c r="AB1071" s="355"/>
      <c r="AC1071" s="355"/>
      <c r="AD1071" s="49" t="s">
        <v>117</v>
      </c>
      <c r="AE1071" s="78">
        <v>0</v>
      </c>
      <c r="AF1071" s="65">
        <f>IFERROR(AE1071/AB1060,"-")</f>
        <v>0</v>
      </c>
      <c r="AG1071" s="78">
        <v>0</v>
      </c>
      <c r="AH1071" s="65">
        <f>IFERROR(AG1071/AC1060,"-")</f>
        <v>0</v>
      </c>
      <c r="AI1071" s="81" t="str">
        <f t="shared" si="99"/>
        <v>-</v>
      </c>
      <c r="AJ1071" s="355"/>
      <c r="AK1071" s="355"/>
      <c r="AL1071" s="49" t="s">
        <v>117</v>
      </c>
      <c r="AM1071" s="78">
        <v>1123025</v>
      </c>
      <c r="AN1071" s="65">
        <f>IFERROR(AM1071/AJ1060,"-")</f>
        <v>3.8733230143591199E-3</v>
      </c>
      <c r="AO1071" s="78">
        <v>4</v>
      </c>
      <c r="AP1071" s="65">
        <f>IFERROR(AO1071/AK1060,"-")</f>
        <v>8.2815734989648039E-3</v>
      </c>
      <c r="AQ1071" s="81">
        <f t="shared" si="100"/>
        <v>280756.25</v>
      </c>
      <c r="AR1071" s="355"/>
      <c r="AS1071" s="355"/>
      <c r="AT1071" s="49" t="s">
        <v>117</v>
      </c>
      <c r="AU1071" s="78">
        <v>0</v>
      </c>
      <c r="AV1071" s="65">
        <f>IFERROR(AU1071/AR1060,"-")</f>
        <v>0</v>
      </c>
      <c r="AW1071" s="81">
        <v>0</v>
      </c>
      <c r="AX1071" s="65">
        <f>IFERROR(AW1071/AS1060,"-")</f>
        <v>0</v>
      </c>
      <c r="AY1071" s="284" t="str">
        <f t="shared" si="101"/>
        <v>-</v>
      </c>
      <c r="AZ1071" s="355"/>
      <c r="BA1071" s="355"/>
      <c r="BB1071" s="49" t="s">
        <v>117</v>
      </c>
      <c r="BC1071" s="78">
        <v>8560</v>
      </c>
      <c r="BD1071" s="65">
        <f>IFERROR(BC1071/AZ1060,"-")</f>
        <v>1.129542416560992E-4</v>
      </c>
      <c r="BE1071" s="78">
        <v>1</v>
      </c>
      <c r="BF1071" s="65">
        <f>IFERROR(BE1071/BA1060,"-")</f>
        <v>1.4705882352941176E-2</v>
      </c>
      <c r="BG1071" s="81">
        <f t="shared" si="102"/>
        <v>8560</v>
      </c>
      <c r="BH1071" s="355"/>
      <c r="BI1071" s="355"/>
      <c r="BJ1071" s="49" t="s">
        <v>117</v>
      </c>
      <c r="BK1071" s="78">
        <v>0</v>
      </c>
      <c r="BL1071" s="65">
        <f>IFERROR(BK1071/BH1060,"-")</f>
        <v>0</v>
      </c>
      <c r="BM1071" s="78">
        <v>0</v>
      </c>
      <c r="BN1071" s="65">
        <f>IFERROR(BM1071/BI1060,"-")</f>
        <v>0</v>
      </c>
      <c r="BO1071" s="192" t="str">
        <f t="shared" si="103"/>
        <v>-</v>
      </c>
      <c r="BP1071" s="286"/>
    </row>
    <row r="1072" spans="2:68" s="10" customFormat="1" ht="13.15" customHeight="1">
      <c r="B1072" s="379"/>
      <c r="C1072" s="374"/>
      <c r="D1072" s="355"/>
      <c r="E1072" s="355"/>
      <c r="F1072" s="49" t="s">
        <v>118</v>
      </c>
      <c r="G1072" s="78">
        <v>268277</v>
      </c>
      <c r="H1072" s="65">
        <f>IFERROR(G1072/D1060,"-")</f>
        <v>2.7083320503912072E-3</v>
      </c>
      <c r="I1072" s="78">
        <v>11</v>
      </c>
      <c r="J1072" s="65">
        <f>IFERROR(I1072/E1060,"-")</f>
        <v>7.4829931972789115E-2</v>
      </c>
      <c r="K1072" s="81">
        <f t="shared" si="96"/>
        <v>24388.81818181818</v>
      </c>
      <c r="L1072" s="355"/>
      <c r="M1072" s="355"/>
      <c r="N1072" s="49" t="s">
        <v>118</v>
      </c>
      <c r="O1072" s="78">
        <v>6536911</v>
      </c>
      <c r="P1072" s="65">
        <f>IFERROR(O1072/L1060,"-")</f>
        <v>1.0215871316838741E-2</v>
      </c>
      <c r="Q1072" s="78">
        <v>127</v>
      </c>
      <c r="R1072" s="65">
        <f>IFERROR(Q1072/M1060,"-")</f>
        <v>9.4353640416047546E-2</v>
      </c>
      <c r="S1072" s="81">
        <f t="shared" si="97"/>
        <v>51471.740157480315</v>
      </c>
      <c r="T1072" s="355"/>
      <c r="U1072" s="355"/>
      <c r="V1072" s="49" t="s">
        <v>118</v>
      </c>
      <c r="W1072" s="78">
        <v>206651</v>
      </c>
      <c r="X1072" s="65">
        <f>IFERROR(W1072/T1060,"-")</f>
        <v>1.1220726615228405E-2</v>
      </c>
      <c r="Y1072" s="78">
        <v>7</v>
      </c>
      <c r="Z1072" s="65">
        <f>IFERROR(Y1072/U1060,"-")</f>
        <v>0.1</v>
      </c>
      <c r="AA1072" s="192">
        <f t="shared" si="98"/>
        <v>29521.571428571428</v>
      </c>
      <c r="AB1072" s="355"/>
      <c r="AC1072" s="355"/>
      <c r="AD1072" s="49" t="s">
        <v>118</v>
      </c>
      <c r="AE1072" s="78">
        <v>282425</v>
      </c>
      <c r="AF1072" s="65">
        <f>IFERROR(AE1072/AB1060,"-")</f>
        <v>7.7986050458362204E-3</v>
      </c>
      <c r="AG1072" s="78">
        <v>10</v>
      </c>
      <c r="AH1072" s="65">
        <f>IFERROR(AG1072/AC1060,"-")</f>
        <v>6.6666666666666666E-2</v>
      </c>
      <c r="AI1072" s="81">
        <f t="shared" si="99"/>
        <v>28242.5</v>
      </c>
      <c r="AJ1072" s="355"/>
      <c r="AK1072" s="355"/>
      <c r="AL1072" s="49" t="s">
        <v>118</v>
      </c>
      <c r="AM1072" s="78">
        <v>4102161</v>
      </c>
      <c r="AN1072" s="65">
        <f>IFERROR(AM1072/AJ1060,"-")</f>
        <v>1.4148389047355511E-2</v>
      </c>
      <c r="AO1072" s="78">
        <v>59</v>
      </c>
      <c r="AP1072" s="65">
        <f>IFERROR(AO1072/AK1060,"-")</f>
        <v>0.12215320910973085</v>
      </c>
      <c r="AQ1072" s="81">
        <f t="shared" si="100"/>
        <v>69528.152542372874</v>
      </c>
      <c r="AR1072" s="355"/>
      <c r="AS1072" s="355"/>
      <c r="AT1072" s="49" t="s">
        <v>118</v>
      </c>
      <c r="AU1072" s="78">
        <v>1831168</v>
      </c>
      <c r="AV1072" s="65">
        <f>IFERROR(AU1072/AR1060,"-")</f>
        <v>6.3175039351402633E-3</v>
      </c>
      <c r="AW1072" s="81">
        <v>46</v>
      </c>
      <c r="AX1072" s="65">
        <f>IFERROR(AW1072/AS1060,"-")</f>
        <v>7.3365231259968106E-2</v>
      </c>
      <c r="AY1072" s="284">
        <f t="shared" si="101"/>
        <v>39808</v>
      </c>
      <c r="AZ1072" s="355"/>
      <c r="BA1072" s="355"/>
      <c r="BB1072" s="49" t="s">
        <v>118</v>
      </c>
      <c r="BC1072" s="78">
        <v>428198</v>
      </c>
      <c r="BD1072" s="65">
        <f>IFERROR(BC1072/AZ1060,"-")</f>
        <v>5.6503248094227059E-3</v>
      </c>
      <c r="BE1072" s="78">
        <v>15</v>
      </c>
      <c r="BF1072" s="65">
        <f>IFERROR(BE1072/BA1060,"-")</f>
        <v>0.22058823529411764</v>
      </c>
      <c r="BG1072" s="81">
        <f t="shared" si="102"/>
        <v>28546.533333333333</v>
      </c>
      <c r="BH1072" s="355"/>
      <c r="BI1072" s="355"/>
      <c r="BJ1072" s="49" t="s">
        <v>118</v>
      </c>
      <c r="BK1072" s="78">
        <v>694158</v>
      </c>
      <c r="BL1072" s="65">
        <f>IFERROR(BK1072/BH1060,"-")</f>
        <v>3.2318443927808463E-3</v>
      </c>
      <c r="BM1072" s="78">
        <v>28</v>
      </c>
      <c r="BN1072" s="65">
        <f>IFERROR(BM1072/BI1060,"-")</f>
        <v>4.48E-2</v>
      </c>
      <c r="BO1072" s="192">
        <f t="shared" si="103"/>
        <v>24791.357142857141</v>
      </c>
      <c r="BP1072" s="286"/>
    </row>
    <row r="1073" spans="2:68" s="10" customFormat="1" ht="13.15" customHeight="1">
      <c r="B1073" s="379"/>
      <c r="C1073" s="374"/>
      <c r="D1073" s="355"/>
      <c r="E1073" s="355"/>
      <c r="F1073" s="49" t="s">
        <v>119</v>
      </c>
      <c r="G1073" s="78">
        <v>1602338</v>
      </c>
      <c r="H1073" s="65">
        <f>IFERROR(G1073/D1060,"-")</f>
        <v>1.6176054454760364E-2</v>
      </c>
      <c r="I1073" s="78">
        <v>15</v>
      </c>
      <c r="J1073" s="65">
        <f>IFERROR(I1073/E1060,"-")</f>
        <v>0.10204081632653061</v>
      </c>
      <c r="K1073" s="81">
        <f t="shared" si="96"/>
        <v>106822.53333333334</v>
      </c>
      <c r="L1073" s="355"/>
      <c r="M1073" s="355"/>
      <c r="N1073" s="49" t="s">
        <v>119</v>
      </c>
      <c r="O1073" s="78">
        <v>7329277</v>
      </c>
      <c r="P1073" s="65">
        <f>IFERROR(O1073/L1060,"-")</f>
        <v>1.1454179302344164E-2</v>
      </c>
      <c r="Q1073" s="78">
        <v>111</v>
      </c>
      <c r="R1073" s="65">
        <f>IFERROR(Q1073/M1060,"-")</f>
        <v>8.2466567607726596E-2</v>
      </c>
      <c r="S1073" s="81">
        <f t="shared" si="97"/>
        <v>66029.522522522529</v>
      </c>
      <c r="T1073" s="355"/>
      <c r="U1073" s="355"/>
      <c r="V1073" s="49" t="s">
        <v>119</v>
      </c>
      <c r="W1073" s="78">
        <v>1099879</v>
      </c>
      <c r="X1073" s="65">
        <f>IFERROR(W1073/T1060,"-")</f>
        <v>5.9721180003149278E-2</v>
      </c>
      <c r="Y1073" s="78">
        <v>7</v>
      </c>
      <c r="Z1073" s="65">
        <f>IFERROR(Y1073/U1060,"-")</f>
        <v>0.1</v>
      </c>
      <c r="AA1073" s="192">
        <f t="shared" si="98"/>
        <v>157125.57142857142</v>
      </c>
      <c r="AB1073" s="355"/>
      <c r="AC1073" s="355"/>
      <c r="AD1073" s="49" t="s">
        <v>119</v>
      </c>
      <c r="AE1073" s="78">
        <v>814073</v>
      </c>
      <c r="AF1073" s="65">
        <f>IFERROR(AE1073/AB1060,"-")</f>
        <v>2.2479007897597696E-2</v>
      </c>
      <c r="AG1073" s="78">
        <v>17</v>
      </c>
      <c r="AH1073" s="65">
        <f>IFERROR(AG1073/AC1060,"-")</f>
        <v>0.11333333333333333</v>
      </c>
      <c r="AI1073" s="81">
        <f t="shared" si="99"/>
        <v>47886.647058823532</v>
      </c>
      <c r="AJ1073" s="355"/>
      <c r="AK1073" s="355"/>
      <c r="AL1073" s="49" t="s">
        <v>119</v>
      </c>
      <c r="AM1073" s="78">
        <v>2455933</v>
      </c>
      <c r="AN1073" s="65">
        <f>IFERROR(AM1073/AJ1060,"-")</f>
        <v>8.4705343252590437E-3</v>
      </c>
      <c r="AO1073" s="78">
        <v>41</v>
      </c>
      <c r="AP1073" s="65">
        <f>IFERROR(AO1073/AK1060,"-")</f>
        <v>8.4886128364389232E-2</v>
      </c>
      <c r="AQ1073" s="81">
        <f t="shared" si="100"/>
        <v>59900.804878048781</v>
      </c>
      <c r="AR1073" s="355"/>
      <c r="AS1073" s="355"/>
      <c r="AT1073" s="49" t="s">
        <v>119</v>
      </c>
      <c r="AU1073" s="78">
        <v>2721651</v>
      </c>
      <c r="AV1073" s="65">
        <f>IFERROR(AU1073/AR1060,"-")</f>
        <v>9.3896578045151689E-3</v>
      </c>
      <c r="AW1073" s="81">
        <v>43</v>
      </c>
      <c r="AX1073" s="65">
        <f>IFERROR(AW1073/AS1060,"-")</f>
        <v>6.8580542264752797E-2</v>
      </c>
      <c r="AY1073" s="284">
        <f t="shared" si="101"/>
        <v>63294.20930232558</v>
      </c>
      <c r="AZ1073" s="355"/>
      <c r="BA1073" s="355"/>
      <c r="BB1073" s="49" t="s">
        <v>119</v>
      </c>
      <c r="BC1073" s="78">
        <v>3410560</v>
      </c>
      <c r="BD1073" s="65">
        <f>IFERROR(BC1073/AZ1060,"-")</f>
        <v>4.5004347946568421E-2</v>
      </c>
      <c r="BE1073" s="78">
        <v>30</v>
      </c>
      <c r="BF1073" s="65">
        <f>IFERROR(BE1073/BA1060,"-")</f>
        <v>0.44117647058823528</v>
      </c>
      <c r="BG1073" s="81">
        <f t="shared" si="102"/>
        <v>113685.33333333333</v>
      </c>
      <c r="BH1073" s="355"/>
      <c r="BI1073" s="355"/>
      <c r="BJ1073" s="49" t="s">
        <v>119</v>
      </c>
      <c r="BK1073" s="78">
        <v>1408759</v>
      </c>
      <c r="BL1073" s="65">
        <f>IFERROR(BK1073/BH1060,"-")</f>
        <v>6.5588668212849992E-3</v>
      </c>
      <c r="BM1073" s="78">
        <v>22</v>
      </c>
      <c r="BN1073" s="65">
        <f>IFERROR(BM1073/BI1060,"-")</f>
        <v>3.5200000000000002E-2</v>
      </c>
      <c r="BO1073" s="192">
        <f t="shared" si="103"/>
        <v>64034.5</v>
      </c>
      <c r="BP1073" s="286"/>
    </row>
    <row r="1074" spans="2:68" s="10" customFormat="1" ht="13.15" customHeight="1">
      <c r="B1074" s="379"/>
      <c r="C1074" s="374"/>
      <c r="D1074" s="355"/>
      <c r="E1074" s="355"/>
      <c r="F1074" s="49" t="s">
        <v>120</v>
      </c>
      <c r="G1074" s="78">
        <v>266380</v>
      </c>
      <c r="H1074" s="65">
        <f>IFERROR(G1074/D1060,"-")</f>
        <v>2.6891812998624922E-3</v>
      </c>
      <c r="I1074" s="78">
        <v>8</v>
      </c>
      <c r="J1074" s="65">
        <f>IFERROR(I1074/E1060,"-")</f>
        <v>5.4421768707482991E-2</v>
      </c>
      <c r="K1074" s="81">
        <f t="shared" si="96"/>
        <v>33297.5</v>
      </c>
      <c r="L1074" s="355"/>
      <c r="M1074" s="355"/>
      <c r="N1074" s="49" t="s">
        <v>120</v>
      </c>
      <c r="O1074" s="78">
        <v>3223457</v>
      </c>
      <c r="P1074" s="65">
        <f>IFERROR(O1074/L1060,"-")</f>
        <v>5.0376120934433792E-3</v>
      </c>
      <c r="Q1074" s="78">
        <v>72</v>
      </c>
      <c r="R1074" s="65">
        <f>IFERROR(Q1074/M1060,"-")</f>
        <v>5.3491827637444277E-2</v>
      </c>
      <c r="S1074" s="81">
        <f t="shared" si="97"/>
        <v>44770.236111111109</v>
      </c>
      <c r="T1074" s="355"/>
      <c r="U1074" s="355"/>
      <c r="V1074" s="49" t="s">
        <v>120</v>
      </c>
      <c r="W1074" s="78">
        <v>146927</v>
      </c>
      <c r="X1074" s="65">
        <f>IFERROR(W1074/T1060,"-")</f>
        <v>7.977835574933893E-3</v>
      </c>
      <c r="Y1074" s="78">
        <v>4</v>
      </c>
      <c r="Z1074" s="65">
        <f>IFERROR(Y1074/U1060,"-")</f>
        <v>5.7142857142857141E-2</v>
      </c>
      <c r="AA1074" s="192">
        <f t="shared" si="98"/>
        <v>36731.75</v>
      </c>
      <c r="AB1074" s="355"/>
      <c r="AC1074" s="355"/>
      <c r="AD1074" s="49" t="s">
        <v>120</v>
      </c>
      <c r="AE1074" s="78">
        <v>17913</v>
      </c>
      <c r="AF1074" s="65">
        <f>IFERROR(AE1074/AB1060,"-")</f>
        <v>4.9463189231146044E-4</v>
      </c>
      <c r="AG1074" s="78">
        <v>2</v>
      </c>
      <c r="AH1074" s="65">
        <f>IFERROR(AG1074/AC1060,"-")</f>
        <v>1.3333333333333334E-2</v>
      </c>
      <c r="AI1074" s="81">
        <f t="shared" si="99"/>
        <v>8956.5</v>
      </c>
      <c r="AJ1074" s="355"/>
      <c r="AK1074" s="355"/>
      <c r="AL1074" s="49" t="s">
        <v>120</v>
      </c>
      <c r="AM1074" s="78">
        <v>774989</v>
      </c>
      <c r="AN1074" s="65">
        <f>IFERROR(AM1074/AJ1060,"-")</f>
        <v>2.672943816544743E-3</v>
      </c>
      <c r="AO1074" s="78">
        <v>29</v>
      </c>
      <c r="AP1074" s="65">
        <f>IFERROR(AO1074/AK1060,"-")</f>
        <v>6.0041407867494824E-2</v>
      </c>
      <c r="AQ1074" s="81">
        <f t="shared" si="100"/>
        <v>26723.758620689656</v>
      </c>
      <c r="AR1074" s="355"/>
      <c r="AS1074" s="355"/>
      <c r="AT1074" s="49" t="s">
        <v>120</v>
      </c>
      <c r="AU1074" s="78">
        <v>2281039</v>
      </c>
      <c r="AV1074" s="65">
        <f>IFERROR(AU1074/AR1060,"-")</f>
        <v>7.8695525799426444E-3</v>
      </c>
      <c r="AW1074" s="81">
        <v>36</v>
      </c>
      <c r="AX1074" s="65">
        <f>IFERROR(AW1074/AS1060,"-")</f>
        <v>5.7416267942583733E-2</v>
      </c>
      <c r="AY1074" s="284">
        <f t="shared" si="101"/>
        <v>63362.194444444445</v>
      </c>
      <c r="AZ1074" s="355"/>
      <c r="BA1074" s="355"/>
      <c r="BB1074" s="49" t="s">
        <v>120</v>
      </c>
      <c r="BC1074" s="78">
        <v>370284</v>
      </c>
      <c r="BD1074" s="65">
        <f>IFERROR(BC1074/AZ1060,"-")</f>
        <v>4.8861154693209154E-3</v>
      </c>
      <c r="BE1074" s="78">
        <v>14</v>
      </c>
      <c r="BF1074" s="65">
        <f>IFERROR(BE1074/BA1060,"-")</f>
        <v>0.20588235294117646</v>
      </c>
      <c r="BG1074" s="81">
        <f t="shared" si="102"/>
        <v>26448.857142857141</v>
      </c>
      <c r="BH1074" s="355"/>
      <c r="BI1074" s="355"/>
      <c r="BJ1074" s="49" t="s">
        <v>120</v>
      </c>
      <c r="BK1074" s="78">
        <v>353358</v>
      </c>
      <c r="BL1074" s="65">
        <f>IFERROR(BK1074/BH1060,"-")</f>
        <v>1.6451558160307225E-3</v>
      </c>
      <c r="BM1074" s="78">
        <v>14</v>
      </c>
      <c r="BN1074" s="65">
        <f>IFERROR(BM1074/BI1060,"-")</f>
        <v>2.24E-2</v>
      </c>
      <c r="BO1074" s="192">
        <f t="shared" si="103"/>
        <v>25239.857142857141</v>
      </c>
      <c r="BP1074" s="286"/>
    </row>
    <row r="1075" spans="2:68" s="10" customFormat="1" ht="13.15" customHeight="1">
      <c r="B1075" s="379"/>
      <c r="C1075" s="374"/>
      <c r="D1075" s="355"/>
      <c r="E1075" s="355"/>
      <c r="F1075" s="50" t="s">
        <v>121</v>
      </c>
      <c r="G1075" s="79">
        <v>101724</v>
      </c>
      <c r="H1075" s="66">
        <f>IFERROR(G1075/D1060,"-")</f>
        <v>1.0269324969863058E-3</v>
      </c>
      <c r="I1075" s="79">
        <v>12</v>
      </c>
      <c r="J1075" s="66">
        <f>IFERROR(I1075/E1060,"-")</f>
        <v>8.1632653061224483E-2</v>
      </c>
      <c r="K1075" s="82">
        <f t="shared" si="96"/>
        <v>8477</v>
      </c>
      <c r="L1075" s="355"/>
      <c r="M1075" s="355"/>
      <c r="N1075" s="50" t="s">
        <v>121</v>
      </c>
      <c r="O1075" s="79">
        <v>1632975</v>
      </c>
      <c r="P1075" s="66">
        <f>IFERROR(O1075/L1060,"-")</f>
        <v>2.5520100340382088E-3</v>
      </c>
      <c r="Q1075" s="79">
        <v>74</v>
      </c>
      <c r="R1075" s="66">
        <f>IFERROR(Q1075/M1060,"-")</f>
        <v>5.4977711738484397E-2</v>
      </c>
      <c r="S1075" s="82">
        <f t="shared" si="97"/>
        <v>22067.22972972973</v>
      </c>
      <c r="T1075" s="355"/>
      <c r="U1075" s="355"/>
      <c r="V1075" s="50" t="s">
        <v>121</v>
      </c>
      <c r="W1075" s="79">
        <v>13848</v>
      </c>
      <c r="X1075" s="66">
        <f>IFERROR(W1075/T1060,"-")</f>
        <v>7.5191807524610543E-4</v>
      </c>
      <c r="Y1075" s="79">
        <v>3</v>
      </c>
      <c r="Z1075" s="66">
        <f>IFERROR(Y1075/U1060,"-")</f>
        <v>4.2857142857142858E-2</v>
      </c>
      <c r="AA1075" s="193">
        <f t="shared" si="98"/>
        <v>4616</v>
      </c>
      <c r="AB1075" s="355"/>
      <c r="AC1075" s="355"/>
      <c r="AD1075" s="50" t="s">
        <v>121</v>
      </c>
      <c r="AE1075" s="79">
        <v>42992</v>
      </c>
      <c r="AF1075" s="66">
        <f>IFERROR(AE1075/AB1060,"-")</f>
        <v>1.1871386319574782E-3</v>
      </c>
      <c r="AG1075" s="79">
        <v>6</v>
      </c>
      <c r="AH1075" s="66">
        <f>IFERROR(AG1075/AC1060,"-")</f>
        <v>0.04</v>
      </c>
      <c r="AI1075" s="82">
        <f t="shared" si="99"/>
        <v>7165.333333333333</v>
      </c>
      <c r="AJ1075" s="355"/>
      <c r="AK1075" s="355"/>
      <c r="AL1075" s="50" t="s">
        <v>121</v>
      </c>
      <c r="AM1075" s="79">
        <v>1388960</v>
      </c>
      <c r="AN1075" s="66">
        <f>IFERROR(AM1075/AJ1060,"-")</f>
        <v>4.7905351475027213E-3</v>
      </c>
      <c r="AO1075" s="79">
        <v>36</v>
      </c>
      <c r="AP1075" s="66">
        <f>IFERROR(AO1075/AK1060,"-")</f>
        <v>7.4534161490683232E-2</v>
      </c>
      <c r="AQ1075" s="82">
        <f t="shared" si="100"/>
        <v>38582.222222222219</v>
      </c>
      <c r="AR1075" s="355"/>
      <c r="AS1075" s="355"/>
      <c r="AT1075" s="50" t="s">
        <v>121</v>
      </c>
      <c r="AU1075" s="79">
        <v>141609</v>
      </c>
      <c r="AV1075" s="66">
        <f>IFERROR(AU1075/AR1060,"-")</f>
        <v>4.8854906526942237E-4</v>
      </c>
      <c r="AW1075" s="82">
        <v>27</v>
      </c>
      <c r="AX1075" s="66">
        <f>IFERROR(AW1075/AS1060,"-")</f>
        <v>4.3062200956937802E-2</v>
      </c>
      <c r="AY1075" s="285">
        <f t="shared" si="101"/>
        <v>5244.7777777777774</v>
      </c>
      <c r="AZ1075" s="355"/>
      <c r="BA1075" s="355"/>
      <c r="BB1075" s="50" t="s">
        <v>121</v>
      </c>
      <c r="BC1075" s="79">
        <v>1196047</v>
      </c>
      <c r="BD1075" s="66">
        <f>IFERROR(BC1075/AZ1060,"-")</f>
        <v>1.578254461098744E-2</v>
      </c>
      <c r="BE1075" s="79">
        <v>9</v>
      </c>
      <c r="BF1075" s="66">
        <f>IFERROR(BE1075/BA1060,"-")</f>
        <v>0.13235294117647059</v>
      </c>
      <c r="BG1075" s="82">
        <f t="shared" si="102"/>
        <v>132894.11111111112</v>
      </c>
      <c r="BH1075" s="355"/>
      <c r="BI1075" s="355"/>
      <c r="BJ1075" s="50" t="s">
        <v>121</v>
      </c>
      <c r="BK1075" s="79">
        <v>59362</v>
      </c>
      <c r="BL1075" s="66">
        <f>IFERROR(BK1075/BH1060,"-")</f>
        <v>2.7637619510868794E-4</v>
      </c>
      <c r="BM1075" s="79">
        <v>17</v>
      </c>
      <c r="BN1075" s="66">
        <f>IFERROR(BM1075/BI1060,"-")</f>
        <v>2.7199999999999998E-2</v>
      </c>
      <c r="BO1075" s="193">
        <f t="shared" si="103"/>
        <v>3491.8823529411766</v>
      </c>
      <c r="BP1075" s="286"/>
    </row>
    <row r="1076" spans="2:68" s="10" customFormat="1" ht="13.15" customHeight="1">
      <c r="B1076" s="380"/>
      <c r="C1076" s="375"/>
      <c r="D1076" s="356"/>
      <c r="E1076" s="356"/>
      <c r="F1076" s="51" t="s">
        <v>71</v>
      </c>
      <c r="G1076" s="74">
        <f>SUM(G1060:G1075)</f>
        <v>26240660</v>
      </c>
      <c r="H1076" s="66">
        <f>IFERROR(G1076/D1060,"-")</f>
        <v>0.2649068705159911</v>
      </c>
      <c r="I1076" s="79">
        <v>132</v>
      </c>
      <c r="J1076" s="66">
        <f>IFERROR(I1076/E1060,"-")</f>
        <v>0.89795918367346939</v>
      </c>
      <c r="K1076" s="82">
        <f t="shared" si="96"/>
        <v>198792.87878787878</v>
      </c>
      <c r="L1076" s="356"/>
      <c r="M1076" s="356"/>
      <c r="N1076" s="51" t="s">
        <v>71</v>
      </c>
      <c r="O1076" s="74">
        <f>SUM(O1060:O1075)</f>
        <v>140438746</v>
      </c>
      <c r="P1076" s="66">
        <f>IFERROR(O1076/L1060,"-")</f>
        <v>0.21947738879024073</v>
      </c>
      <c r="Q1076" s="79">
        <v>1057</v>
      </c>
      <c r="R1076" s="66">
        <f>IFERROR(Q1076/M1060,"-")</f>
        <v>0.78528974739970281</v>
      </c>
      <c r="S1076" s="82">
        <f t="shared" si="97"/>
        <v>132865.41721854304</v>
      </c>
      <c r="T1076" s="356"/>
      <c r="U1076" s="356"/>
      <c r="V1076" s="51" t="s">
        <v>71</v>
      </c>
      <c r="W1076" s="74">
        <f>SUM(W1060:W1075)</f>
        <v>2507605</v>
      </c>
      <c r="X1076" s="66">
        <f>IFERROR(W1076/T1060,"-")</f>
        <v>0.13615782243482888</v>
      </c>
      <c r="Y1076" s="79">
        <v>25</v>
      </c>
      <c r="Z1076" s="66">
        <f>IFERROR(Y1076/U1060,"-")</f>
        <v>0.35714285714285715</v>
      </c>
      <c r="AA1076" s="193">
        <f t="shared" si="98"/>
        <v>100304.2</v>
      </c>
      <c r="AB1076" s="356"/>
      <c r="AC1076" s="356"/>
      <c r="AD1076" s="51" t="s">
        <v>71</v>
      </c>
      <c r="AE1076" s="74">
        <f>SUM(AE1060:AE1075)</f>
        <v>1985487</v>
      </c>
      <c r="AF1076" s="66">
        <f>IFERROR(AE1076/AB1060,"-")</f>
        <v>5.4825277282967932E-2</v>
      </c>
      <c r="AG1076" s="79">
        <v>55</v>
      </c>
      <c r="AH1076" s="66">
        <f>IFERROR(AG1076/AC1060,"-")</f>
        <v>0.36666666666666664</v>
      </c>
      <c r="AI1076" s="82">
        <f t="shared" si="99"/>
        <v>36099.763636363634</v>
      </c>
      <c r="AJ1076" s="356"/>
      <c r="AK1076" s="356"/>
      <c r="AL1076" s="51" t="s">
        <v>71</v>
      </c>
      <c r="AM1076" s="74">
        <f>SUM(AM1060:AM1075)</f>
        <v>76033437</v>
      </c>
      <c r="AN1076" s="66">
        <f>IFERROR(AM1076/AJ1060,"-")</f>
        <v>0.26223998699309831</v>
      </c>
      <c r="AO1076" s="79">
        <v>429</v>
      </c>
      <c r="AP1076" s="66">
        <f>IFERROR(AO1076/AK1060,"-")</f>
        <v>0.88819875776397517</v>
      </c>
      <c r="AQ1076" s="82">
        <f t="shared" si="100"/>
        <v>177234.11888111889</v>
      </c>
      <c r="AR1076" s="356"/>
      <c r="AS1076" s="356"/>
      <c r="AT1076" s="51" t="s">
        <v>71</v>
      </c>
      <c r="AU1076" s="74">
        <f>SUM(AU1060:AU1075)</f>
        <v>59298106</v>
      </c>
      <c r="AV1076" s="66">
        <f>IFERROR(AU1076/AR1060,"-")</f>
        <v>0.20457763460335943</v>
      </c>
      <c r="AW1076" s="82">
        <v>538</v>
      </c>
      <c r="AX1076" s="197">
        <f>IFERROR(AW1076/AS1060,"-")</f>
        <v>0.85805422647527907</v>
      </c>
      <c r="AY1076" s="223">
        <f t="shared" si="101"/>
        <v>110219.52788104089</v>
      </c>
      <c r="AZ1076" s="356"/>
      <c r="BA1076" s="356"/>
      <c r="BB1076" s="51" t="s">
        <v>71</v>
      </c>
      <c r="BC1076" s="74">
        <f>SUM(BC1060:BC1075)</f>
        <v>21981476</v>
      </c>
      <c r="BD1076" s="66">
        <f>IFERROR(BC1076/AZ1060,"-")</f>
        <v>0.29005852243711971</v>
      </c>
      <c r="BE1076" s="79">
        <v>64</v>
      </c>
      <c r="BF1076" s="66">
        <f>IFERROR(BE1076/BA1060,"-")</f>
        <v>0.94117647058823528</v>
      </c>
      <c r="BG1076" s="82">
        <f t="shared" si="102"/>
        <v>343460.5625</v>
      </c>
      <c r="BH1076" s="356"/>
      <c r="BI1076" s="356"/>
      <c r="BJ1076" s="51" t="s">
        <v>71</v>
      </c>
      <c r="BK1076" s="74">
        <f>SUM(BK1060:BK1075)</f>
        <v>24655507</v>
      </c>
      <c r="BL1076" s="66">
        <f>IFERROR(BK1076/BH1060,"-")</f>
        <v>0.11479052614695633</v>
      </c>
      <c r="BM1076" s="79">
        <v>402</v>
      </c>
      <c r="BN1076" s="66">
        <f>IFERROR(BM1076/BI1060,"-")</f>
        <v>0.64319999999999999</v>
      </c>
      <c r="BO1076" s="193">
        <f t="shared" si="103"/>
        <v>61332.106965174127</v>
      </c>
      <c r="BP1076" s="286"/>
    </row>
    <row r="1077" spans="2:68" s="10" customFormat="1" ht="13.15" customHeight="1">
      <c r="B1077" s="457">
        <v>64</v>
      </c>
      <c r="C1077" s="456" t="s">
        <v>50</v>
      </c>
      <c r="D1077" s="458">
        <v>30576000</v>
      </c>
      <c r="E1077" s="458">
        <v>56</v>
      </c>
      <c r="F1077" s="47" t="s">
        <v>107</v>
      </c>
      <c r="G1077" s="77">
        <v>411599</v>
      </c>
      <c r="H1077" s="64">
        <f>IFERROR(G1077/D1077,"-")</f>
        <v>1.3461505756148613E-2</v>
      </c>
      <c r="I1077" s="77">
        <v>20</v>
      </c>
      <c r="J1077" s="64">
        <f>IFERROR(I1077/E1077,"-")</f>
        <v>0.35714285714285715</v>
      </c>
      <c r="K1077" s="80">
        <f t="shared" si="96"/>
        <v>20579.95</v>
      </c>
      <c r="L1077" s="354">
        <v>281037710</v>
      </c>
      <c r="M1077" s="354">
        <v>556</v>
      </c>
      <c r="N1077" s="47" t="s">
        <v>107</v>
      </c>
      <c r="O1077" s="77">
        <v>1834179</v>
      </c>
      <c r="P1077" s="64">
        <f>IFERROR(O1077/L1077,"-")</f>
        <v>6.5264515569814453E-3</v>
      </c>
      <c r="Q1077" s="77">
        <v>90</v>
      </c>
      <c r="R1077" s="64">
        <f>IFERROR(Q1077/M1077,"-")</f>
        <v>0.16187050359712229</v>
      </c>
      <c r="S1077" s="80">
        <f t="shared" si="97"/>
        <v>20379.766666666666</v>
      </c>
      <c r="T1077" s="354">
        <v>4888110</v>
      </c>
      <c r="U1077" s="354">
        <v>26</v>
      </c>
      <c r="V1077" s="47" t="s">
        <v>107</v>
      </c>
      <c r="W1077" s="77">
        <v>48152</v>
      </c>
      <c r="X1077" s="64">
        <f>IFERROR(W1077/T1077,"-")</f>
        <v>9.850842145532732E-3</v>
      </c>
      <c r="Y1077" s="77">
        <v>3</v>
      </c>
      <c r="Z1077" s="64">
        <f>IFERROR(Y1077/U1077,"-")</f>
        <v>0.11538461538461539</v>
      </c>
      <c r="AA1077" s="191">
        <f t="shared" si="98"/>
        <v>16050.666666666666</v>
      </c>
      <c r="AB1077" s="354">
        <v>27158320</v>
      </c>
      <c r="AC1077" s="354">
        <v>97</v>
      </c>
      <c r="AD1077" s="47" t="s">
        <v>107</v>
      </c>
      <c r="AE1077" s="77">
        <v>173855</v>
      </c>
      <c r="AF1077" s="64">
        <f>IFERROR(AE1077/AB1077,"-")</f>
        <v>6.4015373557716384E-3</v>
      </c>
      <c r="AG1077" s="77">
        <v>10</v>
      </c>
      <c r="AH1077" s="64">
        <f>IFERROR(AG1077/AC1077,"-")</f>
        <v>0.10309278350515463</v>
      </c>
      <c r="AI1077" s="80">
        <f t="shared" si="99"/>
        <v>17385.5</v>
      </c>
      <c r="AJ1077" s="354">
        <v>118425550</v>
      </c>
      <c r="AK1077" s="354">
        <v>175</v>
      </c>
      <c r="AL1077" s="47" t="s">
        <v>107</v>
      </c>
      <c r="AM1077" s="77">
        <v>875517</v>
      </c>
      <c r="AN1077" s="64">
        <f>IFERROR(AM1077/AJ1077,"-")</f>
        <v>7.3929738979468538E-3</v>
      </c>
      <c r="AO1077" s="77">
        <v>37</v>
      </c>
      <c r="AP1077" s="64">
        <f>IFERROR(AO1077/AK1077,"-")</f>
        <v>0.21142857142857144</v>
      </c>
      <c r="AQ1077" s="80">
        <f t="shared" si="100"/>
        <v>23662.62162162162</v>
      </c>
      <c r="AR1077" s="354">
        <v>130278930</v>
      </c>
      <c r="AS1077" s="354">
        <v>257</v>
      </c>
      <c r="AT1077" s="47" t="s">
        <v>107</v>
      </c>
      <c r="AU1077" s="77">
        <v>714778</v>
      </c>
      <c r="AV1077" s="64">
        <f>IFERROR(AU1077/AR1077,"-")</f>
        <v>5.4865203452315733E-3</v>
      </c>
      <c r="AW1077" s="80">
        <v>39</v>
      </c>
      <c r="AX1077" s="67">
        <f>IFERROR(AW1077/AS1077,"-")</f>
        <v>0.1517509727626459</v>
      </c>
      <c r="AY1077" s="283">
        <f t="shared" si="101"/>
        <v>18327.641025641027</v>
      </c>
      <c r="AZ1077" s="354">
        <v>15265160</v>
      </c>
      <c r="BA1077" s="354">
        <v>9</v>
      </c>
      <c r="BB1077" s="47" t="s">
        <v>107</v>
      </c>
      <c r="BC1077" s="77">
        <v>69938</v>
      </c>
      <c r="BD1077" s="64">
        <f>IFERROR(BC1077/AZ1077,"-")</f>
        <v>4.5815438554197927E-3</v>
      </c>
      <c r="BE1077" s="77">
        <v>3</v>
      </c>
      <c r="BF1077" s="64">
        <f>IFERROR(BE1077/BA1077,"-")</f>
        <v>0.33333333333333331</v>
      </c>
      <c r="BG1077" s="80">
        <f t="shared" si="102"/>
        <v>23312.666666666668</v>
      </c>
      <c r="BH1077" s="354">
        <v>150210070</v>
      </c>
      <c r="BI1077" s="354">
        <v>412</v>
      </c>
      <c r="BJ1077" s="47" t="s">
        <v>107</v>
      </c>
      <c r="BK1077" s="77">
        <v>3816866</v>
      </c>
      <c r="BL1077" s="64">
        <f>IFERROR(BK1077/BH1077,"-")</f>
        <v>2.5410187213147559E-2</v>
      </c>
      <c r="BM1077" s="77">
        <v>55</v>
      </c>
      <c r="BN1077" s="64">
        <f>IFERROR(BM1077/BI1077,"-")</f>
        <v>0.13349514563106796</v>
      </c>
      <c r="BO1077" s="191">
        <f t="shared" si="103"/>
        <v>69397.563636363629</v>
      </c>
      <c r="BP1077" s="286"/>
    </row>
    <row r="1078" spans="2:68" s="10" customFormat="1" ht="13.15" customHeight="1">
      <c r="B1078" s="457"/>
      <c r="C1078" s="456"/>
      <c r="D1078" s="458"/>
      <c r="E1078" s="458"/>
      <c r="F1078" s="48" t="s">
        <v>108</v>
      </c>
      <c r="G1078" s="78">
        <v>164177</v>
      </c>
      <c r="H1078" s="65">
        <f>IFERROR(G1078/D1077,"-")</f>
        <v>5.3694727891156462E-3</v>
      </c>
      <c r="I1078" s="78">
        <v>16</v>
      </c>
      <c r="J1078" s="65">
        <f>IFERROR(I1078/E1077,"-")</f>
        <v>0.2857142857142857</v>
      </c>
      <c r="K1078" s="81">
        <f t="shared" si="96"/>
        <v>10261.0625</v>
      </c>
      <c r="L1078" s="355"/>
      <c r="M1078" s="355"/>
      <c r="N1078" s="48" t="s">
        <v>108</v>
      </c>
      <c r="O1078" s="78">
        <v>7454245</v>
      </c>
      <c r="P1078" s="65">
        <f>IFERROR(O1078/L1077,"-")</f>
        <v>2.652400277528592E-2</v>
      </c>
      <c r="Q1078" s="78">
        <v>140</v>
      </c>
      <c r="R1078" s="65">
        <f>IFERROR(Q1078/M1077,"-")</f>
        <v>0.25179856115107913</v>
      </c>
      <c r="S1078" s="81">
        <f t="shared" si="97"/>
        <v>53244.607142857145</v>
      </c>
      <c r="T1078" s="355"/>
      <c r="U1078" s="355"/>
      <c r="V1078" s="48" t="s">
        <v>108</v>
      </c>
      <c r="W1078" s="78">
        <v>10443</v>
      </c>
      <c r="X1078" s="65">
        <f>IFERROR(W1078/T1077,"-")</f>
        <v>2.1364085505440754E-3</v>
      </c>
      <c r="Y1078" s="78">
        <v>3</v>
      </c>
      <c r="Z1078" s="65">
        <f>IFERROR(Y1078/U1077,"-")</f>
        <v>0.11538461538461539</v>
      </c>
      <c r="AA1078" s="192">
        <f t="shared" si="98"/>
        <v>3481</v>
      </c>
      <c r="AB1078" s="355"/>
      <c r="AC1078" s="355"/>
      <c r="AD1078" s="48" t="s">
        <v>108</v>
      </c>
      <c r="AE1078" s="78">
        <v>1726386</v>
      </c>
      <c r="AF1078" s="65">
        <f>IFERROR(AE1078/AB1077,"-")</f>
        <v>6.3567481346416127E-2</v>
      </c>
      <c r="AG1078" s="78">
        <v>16</v>
      </c>
      <c r="AH1078" s="65">
        <f>IFERROR(AG1078/AC1077,"-")</f>
        <v>0.16494845360824742</v>
      </c>
      <c r="AI1078" s="81">
        <f t="shared" si="99"/>
        <v>107899.125</v>
      </c>
      <c r="AJ1078" s="355"/>
      <c r="AK1078" s="355"/>
      <c r="AL1078" s="48" t="s">
        <v>108</v>
      </c>
      <c r="AM1078" s="78">
        <v>886735</v>
      </c>
      <c r="AN1078" s="65">
        <f>IFERROR(AM1078/AJ1077,"-")</f>
        <v>7.4877000782348066E-3</v>
      </c>
      <c r="AO1078" s="78">
        <v>54</v>
      </c>
      <c r="AP1078" s="65">
        <f>IFERROR(AO1078/AK1077,"-")</f>
        <v>0.30857142857142855</v>
      </c>
      <c r="AQ1078" s="81">
        <f t="shared" si="100"/>
        <v>16421.018518518518</v>
      </c>
      <c r="AR1078" s="355"/>
      <c r="AS1078" s="355"/>
      <c r="AT1078" s="48" t="s">
        <v>108</v>
      </c>
      <c r="AU1078" s="78">
        <v>4830681</v>
      </c>
      <c r="AV1078" s="65">
        <f>IFERROR(AU1078/AR1077,"-")</f>
        <v>3.7079526213486709E-2</v>
      </c>
      <c r="AW1078" s="81">
        <v>67</v>
      </c>
      <c r="AX1078" s="65">
        <f>IFERROR(AW1078/AS1077,"-")</f>
        <v>0.26070038910505838</v>
      </c>
      <c r="AY1078" s="284">
        <f t="shared" si="101"/>
        <v>72099.716417910444</v>
      </c>
      <c r="AZ1078" s="355"/>
      <c r="BA1078" s="355"/>
      <c r="BB1078" s="48" t="s">
        <v>108</v>
      </c>
      <c r="BC1078" s="78">
        <v>63008</v>
      </c>
      <c r="BD1078" s="65">
        <f>IFERROR(BC1078/AZ1077,"-")</f>
        <v>4.1275689216490365E-3</v>
      </c>
      <c r="BE1078" s="78">
        <v>5</v>
      </c>
      <c r="BF1078" s="65">
        <f>IFERROR(BE1078/BA1077,"-")</f>
        <v>0.55555555555555558</v>
      </c>
      <c r="BG1078" s="81">
        <f t="shared" si="102"/>
        <v>12601.6</v>
      </c>
      <c r="BH1078" s="355"/>
      <c r="BI1078" s="355"/>
      <c r="BJ1078" s="48" t="s">
        <v>108</v>
      </c>
      <c r="BK1078" s="78">
        <v>4366886</v>
      </c>
      <c r="BL1078" s="65">
        <f>IFERROR(BK1078/BH1077,"-")</f>
        <v>2.9071859163636634E-2</v>
      </c>
      <c r="BM1078" s="78">
        <v>89</v>
      </c>
      <c r="BN1078" s="65">
        <f>IFERROR(BM1078/BI1077,"-")</f>
        <v>0.21601941747572814</v>
      </c>
      <c r="BO1078" s="192">
        <f t="shared" si="103"/>
        <v>49066.134831460673</v>
      </c>
      <c r="BP1078" s="286"/>
    </row>
    <row r="1079" spans="2:68" s="10" customFormat="1" ht="13.15" customHeight="1">
      <c r="B1079" s="457"/>
      <c r="C1079" s="456"/>
      <c r="D1079" s="458"/>
      <c r="E1079" s="458"/>
      <c r="F1079" s="49" t="s">
        <v>109</v>
      </c>
      <c r="G1079" s="78">
        <v>562475</v>
      </c>
      <c r="H1079" s="65">
        <f>IFERROR(G1079/D1077,"-")</f>
        <v>1.8395964154892728E-2</v>
      </c>
      <c r="I1079" s="78">
        <v>17</v>
      </c>
      <c r="J1079" s="65">
        <f>IFERROR(I1079/E1077,"-")</f>
        <v>0.30357142857142855</v>
      </c>
      <c r="K1079" s="81">
        <f t="shared" si="96"/>
        <v>33086.76470588235</v>
      </c>
      <c r="L1079" s="355"/>
      <c r="M1079" s="355"/>
      <c r="N1079" s="49" t="s">
        <v>109</v>
      </c>
      <c r="O1079" s="78">
        <v>13886441</v>
      </c>
      <c r="P1079" s="65">
        <f>IFERROR(O1079/L1077,"-")</f>
        <v>4.9411308539341572E-2</v>
      </c>
      <c r="Q1079" s="78">
        <v>161</v>
      </c>
      <c r="R1079" s="65">
        <f>IFERROR(Q1079/M1077,"-")</f>
        <v>0.28956834532374098</v>
      </c>
      <c r="S1079" s="81">
        <f t="shared" si="97"/>
        <v>86251.18633540372</v>
      </c>
      <c r="T1079" s="355"/>
      <c r="U1079" s="355"/>
      <c r="V1079" s="49" t="s">
        <v>109</v>
      </c>
      <c r="W1079" s="78">
        <v>0</v>
      </c>
      <c r="X1079" s="65">
        <f>IFERROR(W1079/T1077,"-")</f>
        <v>0</v>
      </c>
      <c r="Y1079" s="78">
        <v>0</v>
      </c>
      <c r="Z1079" s="65">
        <f>IFERROR(Y1079/U1077,"-")</f>
        <v>0</v>
      </c>
      <c r="AA1079" s="192" t="str">
        <f t="shared" si="98"/>
        <v>-</v>
      </c>
      <c r="AB1079" s="355"/>
      <c r="AC1079" s="355"/>
      <c r="AD1079" s="49" t="s">
        <v>109</v>
      </c>
      <c r="AE1079" s="78">
        <v>0</v>
      </c>
      <c r="AF1079" s="65">
        <f>IFERROR(AE1079/AB1077,"-")</f>
        <v>0</v>
      </c>
      <c r="AG1079" s="78">
        <v>0</v>
      </c>
      <c r="AH1079" s="65">
        <f>IFERROR(AG1079/AC1077,"-")</f>
        <v>0</v>
      </c>
      <c r="AI1079" s="81" t="str">
        <f t="shared" si="99"/>
        <v>-</v>
      </c>
      <c r="AJ1079" s="355"/>
      <c r="AK1079" s="355"/>
      <c r="AL1079" s="49" t="s">
        <v>109</v>
      </c>
      <c r="AM1079" s="78">
        <v>5437139</v>
      </c>
      <c r="AN1079" s="65">
        <f>IFERROR(AM1079/AJ1077,"-")</f>
        <v>4.5911874591251636E-2</v>
      </c>
      <c r="AO1079" s="78">
        <v>76</v>
      </c>
      <c r="AP1079" s="65">
        <f>IFERROR(AO1079/AK1077,"-")</f>
        <v>0.43428571428571427</v>
      </c>
      <c r="AQ1079" s="81">
        <f t="shared" si="100"/>
        <v>71541.302631578947</v>
      </c>
      <c r="AR1079" s="355"/>
      <c r="AS1079" s="355"/>
      <c r="AT1079" s="49" t="s">
        <v>109</v>
      </c>
      <c r="AU1079" s="78">
        <v>8449302</v>
      </c>
      <c r="AV1079" s="65">
        <f>IFERROR(AU1079/AR1077,"-")</f>
        <v>6.4855475862443765E-2</v>
      </c>
      <c r="AW1079" s="81">
        <v>85</v>
      </c>
      <c r="AX1079" s="65">
        <f>IFERROR(AW1079/AS1077,"-")</f>
        <v>0.33073929961089493</v>
      </c>
      <c r="AY1079" s="284">
        <f t="shared" si="101"/>
        <v>99403.552941176473</v>
      </c>
      <c r="AZ1079" s="355"/>
      <c r="BA1079" s="355"/>
      <c r="BB1079" s="49" t="s">
        <v>109</v>
      </c>
      <c r="BC1079" s="78">
        <v>297890</v>
      </c>
      <c r="BD1079" s="65">
        <f>IFERROR(BC1079/AZ1077,"-")</f>
        <v>1.9514371287297348E-2</v>
      </c>
      <c r="BE1079" s="78">
        <v>6</v>
      </c>
      <c r="BF1079" s="65">
        <f>IFERROR(BE1079/BA1077,"-")</f>
        <v>0.66666666666666663</v>
      </c>
      <c r="BG1079" s="81">
        <f t="shared" si="102"/>
        <v>49648.333333333336</v>
      </c>
      <c r="BH1079" s="355"/>
      <c r="BI1079" s="355"/>
      <c r="BJ1079" s="49" t="s">
        <v>109</v>
      </c>
      <c r="BK1079" s="78">
        <v>2799933</v>
      </c>
      <c r="BL1079" s="65">
        <f>IFERROR(BK1079/BH1077,"-")</f>
        <v>1.8640115140083485E-2</v>
      </c>
      <c r="BM1079" s="78">
        <v>62</v>
      </c>
      <c r="BN1079" s="65">
        <f>IFERROR(BM1079/BI1077,"-")</f>
        <v>0.15048543689320387</v>
      </c>
      <c r="BO1079" s="192">
        <f t="shared" si="103"/>
        <v>45160.209677419356</v>
      </c>
      <c r="BP1079" s="286"/>
    </row>
    <row r="1080" spans="2:68" s="10" customFormat="1" ht="13.15" customHeight="1">
      <c r="B1080" s="457"/>
      <c r="C1080" s="456"/>
      <c r="D1080" s="458"/>
      <c r="E1080" s="458"/>
      <c r="F1080" s="49" t="s">
        <v>110</v>
      </c>
      <c r="G1080" s="78">
        <v>137637</v>
      </c>
      <c r="H1080" s="65">
        <f>IFERROR(G1080/D1077,"-")</f>
        <v>4.501471742543171E-3</v>
      </c>
      <c r="I1080" s="78">
        <v>6</v>
      </c>
      <c r="J1080" s="65">
        <f>IFERROR(I1080/E1077,"-")</f>
        <v>0.10714285714285714</v>
      </c>
      <c r="K1080" s="81">
        <f t="shared" si="96"/>
        <v>22939.5</v>
      </c>
      <c r="L1080" s="355"/>
      <c r="M1080" s="355"/>
      <c r="N1080" s="49" t="s">
        <v>110</v>
      </c>
      <c r="O1080" s="78">
        <v>144586</v>
      </c>
      <c r="P1080" s="65">
        <f>IFERROR(O1080/L1077,"-")</f>
        <v>5.1447188350630952E-4</v>
      </c>
      <c r="Q1080" s="78">
        <v>21</v>
      </c>
      <c r="R1080" s="65">
        <f>IFERROR(Q1080/M1077,"-")</f>
        <v>3.7769784172661872E-2</v>
      </c>
      <c r="S1080" s="81">
        <f t="shared" si="97"/>
        <v>6885.0476190476193</v>
      </c>
      <c r="T1080" s="355"/>
      <c r="U1080" s="355"/>
      <c r="V1080" s="49" t="s">
        <v>110</v>
      </c>
      <c r="W1080" s="78">
        <v>0</v>
      </c>
      <c r="X1080" s="65">
        <f>IFERROR(W1080/T1077,"-")</f>
        <v>0</v>
      </c>
      <c r="Y1080" s="78">
        <v>0</v>
      </c>
      <c r="Z1080" s="65">
        <f>IFERROR(Y1080/U1077,"-")</f>
        <v>0</v>
      </c>
      <c r="AA1080" s="192" t="str">
        <f t="shared" si="98"/>
        <v>-</v>
      </c>
      <c r="AB1080" s="355"/>
      <c r="AC1080" s="355"/>
      <c r="AD1080" s="49" t="s">
        <v>110</v>
      </c>
      <c r="AE1080" s="78">
        <v>0</v>
      </c>
      <c r="AF1080" s="65">
        <f>IFERROR(AE1080/AB1077,"-")</f>
        <v>0</v>
      </c>
      <c r="AG1080" s="78">
        <v>0</v>
      </c>
      <c r="AH1080" s="65">
        <f>IFERROR(AG1080/AC1077,"-")</f>
        <v>0</v>
      </c>
      <c r="AI1080" s="81" t="str">
        <f t="shared" si="99"/>
        <v>-</v>
      </c>
      <c r="AJ1080" s="355"/>
      <c r="AK1080" s="355"/>
      <c r="AL1080" s="49" t="s">
        <v>110</v>
      </c>
      <c r="AM1080" s="78">
        <v>61945</v>
      </c>
      <c r="AN1080" s="65">
        <f>IFERROR(AM1080/AJ1077,"-")</f>
        <v>5.2307124602756752E-4</v>
      </c>
      <c r="AO1080" s="78">
        <v>9</v>
      </c>
      <c r="AP1080" s="65">
        <f>IFERROR(AO1080/AK1077,"-")</f>
        <v>5.1428571428571428E-2</v>
      </c>
      <c r="AQ1080" s="81">
        <f t="shared" si="100"/>
        <v>6882.7777777777774</v>
      </c>
      <c r="AR1080" s="355"/>
      <c r="AS1080" s="355"/>
      <c r="AT1080" s="49" t="s">
        <v>110</v>
      </c>
      <c r="AU1080" s="78">
        <v>82641</v>
      </c>
      <c r="AV1080" s="65">
        <f>IFERROR(AU1080/AR1077,"-")</f>
        <v>6.343389525842744E-4</v>
      </c>
      <c r="AW1080" s="81">
        <v>12</v>
      </c>
      <c r="AX1080" s="65">
        <f>IFERROR(AW1080/AS1077,"-")</f>
        <v>4.6692607003891051E-2</v>
      </c>
      <c r="AY1080" s="284">
        <f t="shared" si="101"/>
        <v>6886.75</v>
      </c>
      <c r="AZ1080" s="355"/>
      <c r="BA1080" s="355"/>
      <c r="BB1080" s="49" t="s">
        <v>110</v>
      </c>
      <c r="BC1080" s="78">
        <v>0</v>
      </c>
      <c r="BD1080" s="65">
        <f>IFERROR(BC1080/AZ1077,"-")</f>
        <v>0</v>
      </c>
      <c r="BE1080" s="78">
        <v>0</v>
      </c>
      <c r="BF1080" s="65">
        <f>IFERROR(BE1080/BA1077,"-")</f>
        <v>0</v>
      </c>
      <c r="BG1080" s="81" t="str">
        <f t="shared" si="102"/>
        <v>-</v>
      </c>
      <c r="BH1080" s="355"/>
      <c r="BI1080" s="355"/>
      <c r="BJ1080" s="49" t="s">
        <v>110</v>
      </c>
      <c r="BK1080" s="78">
        <v>111322</v>
      </c>
      <c r="BL1080" s="65">
        <f>IFERROR(BK1080/BH1077,"-")</f>
        <v>7.4110876853995204E-4</v>
      </c>
      <c r="BM1080" s="78">
        <v>8</v>
      </c>
      <c r="BN1080" s="65">
        <f>IFERROR(BM1080/BI1077,"-")</f>
        <v>1.9417475728155338E-2</v>
      </c>
      <c r="BO1080" s="192">
        <f t="shared" si="103"/>
        <v>13915.25</v>
      </c>
      <c r="BP1080" s="286"/>
    </row>
    <row r="1081" spans="2:68" s="10" customFormat="1" ht="13.15" customHeight="1">
      <c r="B1081" s="457"/>
      <c r="C1081" s="456"/>
      <c r="D1081" s="458"/>
      <c r="E1081" s="458"/>
      <c r="F1081" s="49" t="s">
        <v>111</v>
      </c>
      <c r="G1081" s="78">
        <v>695284</v>
      </c>
      <c r="H1081" s="65">
        <f>IFERROR(G1081/D1077,"-")</f>
        <v>2.2739534275248562E-2</v>
      </c>
      <c r="I1081" s="78">
        <v>22</v>
      </c>
      <c r="J1081" s="65">
        <f>IFERROR(I1081/E1077,"-")</f>
        <v>0.39285714285714285</v>
      </c>
      <c r="K1081" s="81">
        <f t="shared" si="96"/>
        <v>31603.81818181818</v>
      </c>
      <c r="L1081" s="355"/>
      <c r="M1081" s="355"/>
      <c r="N1081" s="49" t="s">
        <v>111</v>
      </c>
      <c r="O1081" s="78">
        <v>5876685</v>
      </c>
      <c r="P1081" s="65">
        <f>IFERROR(O1081/L1077,"-")</f>
        <v>2.0910663554723669E-2</v>
      </c>
      <c r="Q1081" s="78">
        <v>175</v>
      </c>
      <c r="R1081" s="65">
        <f>IFERROR(Q1081/M1077,"-")</f>
        <v>0.31474820143884891</v>
      </c>
      <c r="S1081" s="81">
        <f t="shared" si="97"/>
        <v>33581.057142857142</v>
      </c>
      <c r="T1081" s="355"/>
      <c r="U1081" s="355"/>
      <c r="V1081" s="49" t="s">
        <v>111</v>
      </c>
      <c r="W1081" s="78">
        <v>0</v>
      </c>
      <c r="X1081" s="65">
        <f>IFERROR(W1081/T1077,"-")</f>
        <v>0</v>
      </c>
      <c r="Y1081" s="78">
        <v>0</v>
      </c>
      <c r="Z1081" s="65">
        <f>IFERROR(Y1081/U1077,"-")</f>
        <v>0</v>
      </c>
      <c r="AA1081" s="192" t="str">
        <f t="shared" si="98"/>
        <v>-</v>
      </c>
      <c r="AB1081" s="355"/>
      <c r="AC1081" s="355"/>
      <c r="AD1081" s="49" t="s">
        <v>111</v>
      </c>
      <c r="AE1081" s="78">
        <v>0</v>
      </c>
      <c r="AF1081" s="65">
        <f>IFERROR(AE1081/AB1077,"-")</f>
        <v>0</v>
      </c>
      <c r="AG1081" s="78">
        <v>0</v>
      </c>
      <c r="AH1081" s="65">
        <f>IFERROR(AG1081/AC1077,"-")</f>
        <v>0</v>
      </c>
      <c r="AI1081" s="81" t="str">
        <f t="shared" si="99"/>
        <v>-</v>
      </c>
      <c r="AJ1081" s="355"/>
      <c r="AK1081" s="355"/>
      <c r="AL1081" s="49" t="s">
        <v>111</v>
      </c>
      <c r="AM1081" s="78">
        <v>3019547</v>
      </c>
      <c r="AN1081" s="65">
        <f>IFERROR(AM1081/AJ1077,"-")</f>
        <v>2.5497428553213391E-2</v>
      </c>
      <c r="AO1081" s="78">
        <v>76</v>
      </c>
      <c r="AP1081" s="65">
        <f>IFERROR(AO1081/AK1077,"-")</f>
        <v>0.43428571428571427</v>
      </c>
      <c r="AQ1081" s="81">
        <f t="shared" si="100"/>
        <v>39730.881578947367</v>
      </c>
      <c r="AR1081" s="355"/>
      <c r="AS1081" s="355"/>
      <c r="AT1081" s="49" t="s">
        <v>111</v>
      </c>
      <c r="AU1081" s="78">
        <v>2857138</v>
      </c>
      <c r="AV1081" s="65">
        <f>IFERROR(AU1081/AR1077,"-")</f>
        <v>2.1930929276130839E-2</v>
      </c>
      <c r="AW1081" s="81">
        <v>99</v>
      </c>
      <c r="AX1081" s="65">
        <f>IFERROR(AW1081/AS1077,"-")</f>
        <v>0.38521400778210119</v>
      </c>
      <c r="AY1081" s="284">
        <f t="shared" si="101"/>
        <v>28859.979797979799</v>
      </c>
      <c r="AZ1081" s="355"/>
      <c r="BA1081" s="355"/>
      <c r="BB1081" s="49" t="s">
        <v>111</v>
      </c>
      <c r="BC1081" s="78">
        <v>100899</v>
      </c>
      <c r="BD1081" s="65">
        <f>IFERROR(BC1081/AZ1077,"-")</f>
        <v>6.609757120135E-3</v>
      </c>
      <c r="BE1081" s="78">
        <v>5</v>
      </c>
      <c r="BF1081" s="65">
        <f>IFERROR(BE1081/BA1077,"-")</f>
        <v>0.55555555555555558</v>
      </c>
      <c r="BG1081" s="81">
        <f t="shared" si="102"/>
        <v>20179.8</v>
      </c>
      <c r="BH1081" s="355"/>
      <c r="BI1081" s="355"/>
      <c r="BJ1081" s="49" t="s">
        <v>111</v>
      </c>
      <c r="BK1081" s="78">
        <v>4742872</v>
      </c>
      <c r="BL1081" s="65">
        <f>IFERROR(BK1081/BH1077,"-")</f>
        <v>3.1574927033853326E-2</v>
      </c>
      <c r="BM1081" s="78">
        <v>81</v>
      </c>
      <c r="BN1081" s="65">
        <f>IFERROR(BM1081/BI1077,"-")</f>
        <v>0.19660194174757281</v>
      </c>
      <c r="BO1081" s="192">
        <f t="shared" si="103"/>
        <v>58553.975308641973</v>
      </c>
      <c r="BP1081" s="286"/>
    </row>
    <row r="1082" spans="2:68" s="10" customFormat="1" ht="13.15" customHeight="1">
      <c r="B1082" s="457"/>
      <c r="C1082" s="456"/>
      <c r="D1082" s="458"/>
      <c r="E1082" s="458"/>
      <c r="F1082" s="49" t="s">
        <v>112</v>
      </c>
      <c r="G1082" s="78">
        <v>1046450</v>
      </c>
      <c r="H1082" s="65">
        <f>IFERROR(G1082/D1077,"-")</f>
        <v>3.4224555206698065E-2</v>
      </c>
      <c r="I1082" s="78">
        <v>21</v>
      </c>
      <c r="J1082" s="65">
        <f>IFERROR(I1082/E1077,"-")</f>
        <v>0.375</v>
      </c>
      <c r="K1082" s="81">
        <f t="shared" si="96"/>
        <v>49830.952380952382</v>
      </c>
      <c r="L1082" s="355"/>
      <c r="M1082" s="355"/>
      <c r="N1082" s="49" t="s">
        <v>112</v>
      </c>
      <c r="O1082" s="78">
        <v>13096743</v>
      </c>
      <c r="P1082" s="65">
        <f>IFERROR(O1082/L1077,"-")</f>
        <v>4.660137246350321E-2</v>
      </c>
      <c r="Q1082" s="78">
        <v>187</v>
      </c>
      <c r="R1082" s="65">
        <f>IFERROR(Q1082/M1077,"-")</f>
        <v>0.33633093525179858</v>
      </c>
      <c r="S1082" s="81">
        <f t="shared" si="97"/>
        <v>70036.058823529413</v>
      </c>
      <c r="T1082" s="355"/>
      <c r="U1082" s="355"/>
      <c r="V1082" s="49" t="s">
        <v>112</v>
      </c>
      <c r="W1082" s="78">
        <v>0</v>
      </c>
      <c r="X1082" s="65">
        <f>IFERROR(W1082/T1077,"-")</f>
        <v>0</v>
      </c>
      <c r="Y1082" s="78">
        <v>0</v>
      </c>
      <c r="Z1082" s="65">
        <f>IFERROR(Y1082/U1077,"-")</f>
        <v>0</v>
      </c>
      <c r="AA1082" s="192" t="str">
        <f t="shared" si="98"/>
        <v>-</v>
      </c>
      <c r="AB1082" s="355"/>
      <c r="AC1082" s="355"/>
      <c r="AD1082" s="49" t="s">
        <v>112</v>
      </c>
      <c r="AE1082" s="78">
        <v>0</v>
      </c>
      <c r="AF1082" s="65">
        <f>IFERROR(AE1082/AB1077,"-")</f>
        <v>0</v>
      </c>
      <c r="AG1082" s="78">
        <v>0</v>
      </c>
      <c r="AH1082" s="65">
        <f>IFERROR(AG1082/AC1077,"-")</f>
        <v>0</v>
      </c>
      <c r="AI1082" s="81" t="str">
        <f t="shared" si="99"/>
        <v>-</v>
      </c>
      <c r="AJ1082" s="355"/>
      <c r="AK1082" s="355"/>
      <c r="AL1082" s="49" t="s">
        <v>112</v>
      </c>
      <c r="AM1082" s="78">
        <v>6475002</v>
      </c>
      <c r="AN1082" s="65">
        <f>IFERROR(AM1082/AJ1077,"-")</f>
        <v>5.4675718204390857E-2</v>
      </c>
      <c r="AO1082" s="78">
        <v>86</v>
      </c>
      <c r="AP1082" s="65">
        <f>IFERROR(AO1082/AK1077,"-")</f>
        <v>0.49142857142857144</v>
      </c>
      <c r="AQ1082" s="81">
        <f t="shared" si="100"/>
        <v>75290.720930232565</v>
      </c>
      <c r="AR1082" s="355"/>
      <c r="AS1082" s="355"/>
      <c r="AT1082" s="49" t="s">
        <v>112</v>
      </c>
      <c r="AU1082" s="78">
        <v>6621741</v>
      </c>
      <c r="AV1082" s="65">
        <f>IFERROR(AU1082/AR1077,"-")</f>
        <v>5.0827413151151919E-2</v>
      </c>
      <c r="AW1082" s="81">
        <v>101</v>
      </c>
      <c r="AX1082" s="65">
        <f>IFERROR(AW1082/AS1077,"-")</f>
        <v>0.39299610894941633</v>
      </c>
      <c r="AY1082" s="284">
        <f t="shared" si="101"/>
        <v>65561.792079207924</v>
      </c>
      <c r="AZ1082" s="355"/>
      <c r="BA1082" s="355"/>
      <c r="BB1082" s="49" t="s">
        <v>112</v>
      </c>
      <c r="BC1082" s="78">
        <v>1879679</v>
      </c>
      <c r="BD1082" s="65">
        <f>IFERROR(BC1082/AZ1077,"-")</f>
        <v>0.12313523081317196</v>
      </c>
      <c r="BE1082" s="78">
        <v>7</v>
      </c>
      <c r="BF1082" s="65">
        <f>IFERROR(BE1082/BA1077,"-")</f>
        <v>0.77777777777777779</v>
      </c>
      <c r="BG1082" s="81">
        <f t="shared" si="102"/>
        <v>268525.57142857142</v>
      </c>
      <c r="BH1082" s="355"/>
      <c r="BI1082" s="355"/>
      <c r="BJ1082" s="49" t="s">
        <v>112</v>
      </c>
      <c r="BK1082" s="78">
        <v>7194353</v>
      </c>
      <c r="BL1082" s="65">
        <f>IFERROR(BK1082/BH1077,"-")</f>
        <v>4.7895277593572788E-2</v>
      </c>
      <c r="BM1082" s="78">
        <v>83</v>
      </c>
      <c r="BN1082" s="65">
        <f>IFERROR(BM1082/BI1077,"-")</f>
        <v>0.20145631067961164</v>
      </c>
      <c r="BO1082" s="192">
        <f t="shared" si="103"/>
        <v>86678.951807228921</v>
      </c>
      <c r="BP1082" s="286"/>
    </row>
    <row r="1083" spans="2:68" s="10" customFormat="1" ht="13.15" customHeight="1">
      <c r="B1083" s="457"/>
      <c r="C1083" s="456"/>
      <c r="D1083" s="458"/>
      <c r="E1083" s="458"/>
      <c r="F1083" s="49" t="s">
        <v>113</v>
      </c>
      <c r="G1083" s="78">
        <v>1627368</v>
      </c>
      <c r="H1083" s="65">
        <f>IFERROR(G1083/D1077,"-")</f>
        <v>5.3223704866562006E-2</v>
      </c>
      <c r="I1083" s="78">
        <v>16</v>
      </c>
      <c r="J1083" s="65">
        <f>IFERROR(I1083/E1077,"-")</f>
        <v>0.2857142857142857</v>
      </c>
      <c r="K1083" s="81">
        <f t="shared" si="96"/>
        <v>101710.5</v>
      </c>
      <c r="L1083" s="355"/>
      <c r="M1083" s="355"/>
      <c r="N1083" s="49" t="s">
        <v>113</v>
      </c>
      <c r="O1083" s="78">
        <v>5389187</v>
      </c>
      <c r="P1083" s="65">
        <f>IFERROR(O1083/L1077,"-")</f>
        <v>1.917602801417646E-2</v>
      </c>
      <c r="Q1083" s="78">
        <v>62</v>
      </c>
      <c r="R1083" s="65">
        <f>IFERROR(Q1083/M1077,"-")</f>
        <v>0.11151079136690648</v>
      </c>
      <c r="S1083" s="81">
        <f t="shared" si="97"/>
        <v>86922.370967741939</v>
      </c>
      <c r="T1083" s="355"/>
      <c r="U1083" s="355"/>
      <c r="V1083" s="49" t="s">
        <v>113</v>
      </c>
      <c r="W1083" s="78">
        <v>0</v>
      </c>
      <c r="X1083" s="65">
        <f>IFERROR(W1083/T1077,"-")</f>
        <v>0</v>
      </c>
      <c r="Y1083" s="78">
        <v>0</v>
      </c>
      <c r="Z1083" s="65">
        <f>IFERROR(Y1083/U1077,"-")</f>
        <v>0</v>
      </c>
      <c r="AA1083" s="192" t="str">
        <f t="shared" si="98"/>
        <v>-</v>
      </c>
      <c r="AB1083" s="355"/>
      <c r="AC1083" s="355"/>
      <c r="AD1083" s="49" t="s">
        <v>113</v>
      </c>
      <c r="AE1083" s="78">
        <v>5730</v>
      </c>
      <c r="AF1083" s="65">
        <f>IFERROR(AE1083/AB1077,"-")</f>
        <v>2.1098506829582978E-4</v>
      </c>
      <c r="AG1083" s="78">
        <v>1</v>
      </c>
      <c r="AH1083" s="65">
        <f>IFERROR(AG1083/AC1077,"-")</f>
        <v>1.0309278350515464E-2</v>
      </c>
      <c r="AI1083" s="81">
        <f t="shared" si="99"/>
        <v>5730</v>
      </c>
      <c r="AJ1083" s="355"/>
      <c r="AK1083" s="355"/>
      <c r="AL1083" s="49" t="s">
        <v>113</v>
      </c>
      <c r="AM1083" s="78">
        <v>1210426</v>
      </c>
      <c r="AN1083" s="65">
        <f>IFERROR(AM1083/AJ1077,"-")</f>
        <v>1.0220986940740405E-2</v>
      </c>
      <c r="AO1083" s="78">
        <v>33</v>
      </c>
      <c r="AP1083" s="65">
        <f>IFERROR(AO1083/AK1077,"-")</f>
        <v>0.18857142857142858</v>
      </c>
      <c r="AQ1083" s="81">
        <f t="shared" si="100"/>
        <v>36679.57575757576</v>
      </c>
      <c r="AR1083" s="355"/>
      <c r="AS1083" s="355"/>
      <c r="AT1083" s="49" t="s">
        <v>113</v>
      </c>
      <c r="AU1083" s="78">
        <v>4173031</v>
      </c>
      <c r="AV1083" s="65">
        <f>IFERROR(AU1083/AR1077,"-")</f>
        <v>3.203151115840451E-2</v>
      </c>
      <c r="AW1083" s="81">
        <v>28</v>
      </c>
      <c r="AX1083" s="65">
        <f>IFERROR(AW1083/AS1077,"-")</f>
        <v>0.10894941634241245</v>
      </c>
      <c r="AY1083" s="284">
        <f t="shared" si="101"/>
        <v>149036.82142857142</v>
      </c>
      <c r="AZ1083" s="355"/>
      <c r="BA1083" s="355"/>
      <c r="BB1083" s="49" t="s">
        <v>113</v>
      </c>
      <c r="BC1083" s="78">
        <v>1931828</v>
      </c>
      <c r="BD1083" s="65">
        <f>IFERROR(BC1083/AZ1077,"-")</f>
        <v>0.12655144132128324</v>
      </c>
      <c r="BE1083" s="78">
        <v>4</v>
      </c>
      <c r="BF1083" s="65">
        <f>IFERROR(BE1083/BA1077,"-")</f>
        <v>0.44444444444444442</v>
      </c>
      <c r="BG1083" s="81">
        <f t="shared" si="102"/>
        <v>482957</v>
      </c>
      <c r="BH1083" s="355"/>
      <c r="BI1083" s="355"/>
      <c r="BJ1083" s="49" t="s">
        <v>113</v>
      </c>
      <c r="BK1083" s="78">
        <v>856248</v>
      </c>
      <c r="BL1083" s="65">
        <f>IFERROR(BK1083/BH1077,"-")</f>
        <v>5.7003368682272768E-3</v>
      </c>
      <c r="BM1083" s="78">
        <v>13</v>
      </c>
      <c r="BN1083" s="65">
        <f>IFERROR(BM1083/BI1077,"-")</f>
        <v>3.1553398058252427E-2</v>
      </c>
      <c r="BO1083" s="192">
        <f t="shared" si="103"/>
        <v>65865.230769230766</v>
      </c>
      <c r="BP1083" s="286"/>
    </row>
    <row r="1084" spans="2:68" s="10" customFormat="1" ht="13.15" customHeight="1">
      <c r="B1084" s="457"/>
      <c r="C1084" s="456"/>
      <c r="D1084" s="458"/>
      <c r="E1084" s="458"/>
      <c r="F1084" s="49" t="s">
        <v>123</v>
      </c>
      <c r="G1084" s="78">
        <v>0</v>
      </c>
      <c r="H1084" s="65">
        <f>IFERROR(G1084/D1077,"-")</f>
        <v>0</v>
      </c>
      <c r="I1084" s="78">
        <v>0</v>
      </c>
      <c r="J1084" s="65">
        <f>IFERROR(I1084/E1077,"-")</f>
        <v>0</v>
      </c>
      <c r="K1084" s="81" t="str">
        <f t="shared" si="96"/>
        <v>-</v>
      </c>
      <c r="L1084" s="355"/>
      <c r="M1084" s="355"/>
      <c r="N1084" s="49" t="s">
        <v>123</v>
      </c>
      <c r="O1084" s="78">
        <v>0</v>
      </c>
      <c r="P1084" s="65">
        <f>IFERROR(O1084/L1077,"-")</f>
        <v>0</v>
      </c>
      <c r="Q1084" s="78">
        <v>0</v>
      </c>
      <c r="R1084" s="65">
        <f>IFERROR(Q1084/M1077,"-")</f>
        <v>0</v>
      </c>
      <c r="S1084" s="81" t="str">
        <f t="shared" si="97"/>
        <v>-</v>
      </c>
      <c r="T1084" s="355"/>
      <c r="U1084" s="355"/>
      <c r="V1084" s="49" t="s">
        <v>123</v>
      </c>
      <c r="W1084" s="78">
        <v>0</v>
      </c>
      <c r="X1084" s="65">
        <f>IFERROR(W1084/T1077,"-")</f>
        <v>0</v>
      </c>
      <c r="Y1084" s="78">
        <v>0</v>
      </c>
      <c r="Z1084" s="65">
        <f>IFERROR(Y1084/U1077,"-")</f>
        <v>0</v>
      </c>
      <c r="AA1084" s="192" t="str">
        <f t="shared" si="98"/>
        <v>-</v>
      </c>
      <c r="AB1084" s="355"/>
      <c r="AC1084" s="355"/>
      <c r="AD1084" s="49" t="s">
        <v>123</v>
      </c>
      <c r="AE1084" s="78">
        <v>0</v>
      </c>
      <c r="AF1084" s="65">
        <f>IFERROR(AE1084/AB1077,"-")</f>
        <v>0</v>
      </c>
      <c r="AG1084" s="78">
        <v>0</v>
      </c>
      <c r="AH1084" s="65">
        <f>IFERROR(AG1084/AC1077,"-")</f>
        <v>0</v>
      </c>
      <c r="AI1084" s="81" t="str">
        <f t="shared" si="99"/>
        <v>-</v>
      </c>
      <c r="AJ1084" s="355"/>
      <c r="AK1084" s="355"/>
      <c r="AL1084" s="49" t="s">
        <v>123</v>
      </c>
      <c r="AM1084" s="78">
        <v>0</v>
      </c>
      <c r="AN1084" s="65">
        <f>IFERROR(AM1084/AJ1077,"-")</f>
        <v>0</v>
      </c>
      <c r="AO1084" s="78">
        <v>0</v>
      </c>
      <c r="AP1084" s="65">
        <f>IFERROR(AO1084/AK1077,"-")</f>
        <v>0</v>
      </c>
      <c r="AQ1084" s="81" t="str">
        <f t="shared" si="100"/>
        <v>-</v>
      </c>
      <c r="AR1084" s="355"/>
      <c r="AS1084" s="355"/>
      <c r="AT1084" s="49" t="s">
        <v>123</v>
      </c>
      <c r="AU1084" s="78">
        <v>0</v>
      </c>
      <c r="AV1084" s="65">
        <f>IFERROR(AU1084/AR1077,"-")</f>
        <v>0</v>
      </c>
      <c r="AW1084" s="81">
        <v>0</v>
      </c>
      <c r="AX1084" s="65">
        <f>IFERROR(AW1084/AS1077,"-")</f>
        <v>0</v>
      </c>
      <c r="AY1084" s="284" t="str">
        <f t="shared" si="101"/>
        <v>-</v>
      </c>
      <c r="AZ1084" s="355"/>
      <c r="BA1084" s="355"/>
      <c r="BB1084" s="49" t="s">
        <v>123</v>
      </c>
      <c r="BC1084" s="78">
        <v>0</v>
      </c>
      <c r="BD1084" s="65">
        <f>IFERROR(BC1084/AZ1077,"-")</f>
        <v>0</v>
      </c>
      <c r="BE1084" s="78">
        <v>0</v>
      </c>
      <c r="BF1084" s="65">
        <f>IFERROR(BE1084/BA1077,"-")</f>
        <v>0</v>
      </c>
      <c r="BG1084" s="81" t="str">
        <f t="shared" si="102"/>
        <v>-</v>
      </c>
      <c r="BH1084" s="355"/>
      <c r="BI1084" s="355"/>
      <c r="BJ1084" s="49" t="s">
        <v>123</v>
      </c>
      <c r="BK1084" s="78">
        <v>0</v>
      </c>
      <c r="BL1084" s="65">
        <f>IFERROR(BK1084/BH1077,"-")</f>
        <v>0</v>
      </c>
      <c r="BM1084" s="78">
        <v>0</v>
      </c>
      <c r="BN1084" s="65">
        <f>IFERROR(BM1084/BI1077,"-")</f>
        <v>0</v>
      </c>
      <c r="BO1084" s="192" t="str">
        <f t="shared" si="103"/>
        <v>-</v>
      </c>
      <c r="BP1084" s="286"/>
    </row>
    <row r="1085" spans="2:68" s="10" customFormat="1" ht="13.15" customHeight="1">
      <c r="B1085" s="457"/>
      <c r="C1085" s="456"/>
      <c r="D1085" s="458"/>
      <c r="E1085" s="458"/>
      <c r="F1085" s="49" t="s">
        <v>114</v>
      </c>
      <c r="G1085" s="78">
        <v>0</v>
      </c>
      <c r="H1085" s="65">
        <f>IFERROR(G1085/D1077,"-")</f>
        <v>0</v>
      </c>
      <c r="I1085" s="78">
        <v>0</v>
      </c>
      <c r="J1085" s="65">
        <f>IFERROR(I1085/E1077,"-")</f>
        <v>0</v>
      </c>
      <c r="K1085" s="81" t="str">
        <f t="shared" si="96"/>
        <v>-</v>
      </c>
      <c r="L1085" s="355"/>
      <c r="M1085" s="355"/>
      <c r="N1085" s="49" t="s">
        <v>114</v>
      </c>
      <c r="O1085" s="78">
        <v>202711</v>
      </c>
      <c r="P1085" s="65">
        <f>IFERROR(O1085/L1077,"-")</f>
        <v>7.212946618444906E-4</v>
      </c>
      <c r="Q1085" s="78">
        <v>5</v>
      </c>
      <c r="R1085" s="65">
        <f>IFERROR(Q1085/M1077,"-")</f>
        <v>8.9928057553956831E-3</v>
      </c>
      <c r="S1085" s="81">
        <f t="shared" si="97"/>
        <v>40542.199999999997</v>
      </c>
      <c r="T1085" s="355"/>
      <c r="U1085" s="355"/>
      <c r="V1085" s="49" t="s">
        <v>114</v>
      </c>
      <c r="W1085" s="78">
        <v>0</v>
      </c>
      <c r="X1085" s="65">
        <f>IFERROR(W1085/T1077,"-")</f>
        <v>0</v>
      </c>
      <c r="Y1085" s="78">
        <v>0</v>
      </c>
      <c r="Z1085" s="65">
        <f>IFERROR(Y1085/U1077,"-")</f>
        <v>0</v>
      </c>
      <c r="AA1085" s="192" t="str">
        <f t="shared" si="98"/>
        <v>-</v>
      </c>
      <c r="AB1085" s="355"/>
      <c r="AC1085" s="355"/>
      <c r="AD1085" s="49" t="s">
        <v>114</v>
      </c>
      <c r="AE1085" s="78">
        <v>0</v>
      </c>
      <c r="AF1085" s="65">
        <f>IFERROR(AE1085/AB1077,"-")</f>
        <v>0</v>
      </c>
      <c r="AG1085" s="78">
        <v>0</v>
      </c>
      <c r="AH1085" s="65">
        <f>IFERROR(AG1085/AC1077,"-")</f>
        <v>0</v>
      </c>
      <c r="AI1085" s="81" t="str">
        <f t="shared" si="99"/>
        <v>-</v>
      </c>
      <c r="AJ1085" s="355"/>
      <c r="AK1085" s="355"/>
      <c r="AL1085" s="49" t="s">
        <v>114</v>
      </c>
      <c r="AM1085" s="78">
        <v>197321</v>
      </c>
      <c r="AN1085" s="65">
        <f>IFERROR(AM1085/AJ1077,"-")</f>
        <v>1.6662029435370999E-3</v>
      </c>
      <c r="AO1085" s="78">
        <v>4</v>
      </c>
      <c r="AP1085" s="65">
        <f>IFERROR(AO1085/AK1077,"-")</f>
        <v>2.2857142857142857E-2</v>
      </c>
      <c r="AQ1085" s="81">
        <f t="shared" si="100"/>
        <v>49330.25</v>
      </c>
      <c r="AR1085" s="355"/>
      <c r="AS1085" s="355"/>
      <c r="AT1085" s="49" t="s">
        <v>114</v>
      </c>
      <c r="AU1085" s="78">
        <v>5390</v>
      </c>
      <c r="AV1085" s="65">
        <f>IFERROR(AU1085/AR1077,"-")</f>
        <v>4.1372768413127124E-5</v>
      </c>
      <c r="AW1085" s="81">
        <v>1</v>
      </c>
      <c r="AX1085" s="65">
        <f>IFERROR(AW1085/AS1077,"-")</f>
        <v>3.8910505836575876E-3</v>
      </c>
      <c r="AY1085" s="284">
        <f t="shared" si="101"/>
        <v>5390</v>
      </c>
      <c r="AZ1085" s="355"/>
      <c r="BA1085" s="355"/>
      <c r="BB1085" s="49" t="s">
        <v>114</v>
      </c>
      <c r="BC1085" s="78">
        <v>0</v>
      </c>
      <c r="BD1085" s="65">
        <f>IFERROR(BC1085/AZ1077,"-")</f>
        <v>0</v>
      </c>
      <c r="BE1085" s="78">
        <v>0</v>
      </c>
      <c r="BF1085" s="65">
        <f>IFERROR(BE1085/BA1077,"-")</f>
        <v>0</v>
      </c>
      <c r="BG1085" s="81" t="str">
        <f t="shared" si="102"/>
        <v>-</v>
      </c>
      <c r="BH1085" s="355"/>
      <c r="BI1085" s="355"/>
      <c r="BJ1085" s="49" t="s">
        <v>114</v>
      </c>
      <c r="BK1085" s="78">
        <v>11113</v>
      </c>
      <c r="BL1085" s="65">
        <f>IFERROR(BK1085/BH1077,"-")</f>
        <v>7.3983055863032353E-5</v>
      </c>
      <c r="BM1085" s="78">
        <v>2</v>
      </c>
      <c r="BN1085" s="65">
        <f>IFERROR(BM1085/BI1077,"-")</f>
        <v>4.8543689320388345E-3</v>
      </c>
      <c r="BO1085" s="192">
        <f t="shared" si="103"/>
        <v>5556.5</v>
      </c>
      <c r="BP1085" s="286"/>
    </row>
    <row r="1086" spans="2:68" s="10" customFormat="1" ht="13.15" customHeight="1">
      <c r="B1086" s="457"/>
      <c r="C1086" s="456"/>
      <c r="D1086" s="458"/>
      <c r="E1086" s="458"/>
      <c r="F1086" s="49" t="s">
        <v>115</v>
      </c>
      <c r="G1086" s="78">
        <v>18476</v>
      </c>
      <c r="H1086" s="65">
        <f>IFERROR(G1086/D1077,"-")</f>
        <v>6.0426478283621141E-4</v>
      </c>
      <c r="I1086" s="78">
        <v>2</v>
      </c>
      <c r="J1086" s="65">
        <f>IFERROR(I1086/E1077,"-")</f>
        <v>3.5714285714285712E-2</v>
      </c>
      <c r="K1086" s="81">
        <f t="shared" si="96"/>
        <v>9238</v>
      </c>
      <c r="L1086" s="355"/>
      <c r="M1086" s="355"/>
      <c r="N1086" s="49" t="s">
        <v>115</v>
      </c>
      <c r="O1086" s="78">
        <v>436162</v>
      </c>
      <c r="P1086" s="65">
        <f>IFERROR(O1086/L1077,"-")</f>
        <v>1.5519696627189284E-3</v>
      </c>
      <c r="Q1086" s="78">
        <v>22</v>
      </c>
      <c r="R1086" s="65">
        <f>IFERROR(Q1086/M1077,"-")</f>
        <v>3.9568345323741004E-2</v>
      </c>
      <c r="S1086" s="81">
        <f t="shared" si="97"/>
        <v>19825.545454545456</v>
      </c>
      <c r="T1086" s="355"/>
      <c r="U1086" s="355"/>
      <c r="V1086" s="49" t="s">
        <v>115</v>
      </c>
      <c r="W1086" s="78">
        <v>0</v>
      </c>
      <c r="X1086" s="65">
        <f>IFERROR(W1086/T1077,"-")</f>
        <v>0</v>
      </c>
      <c r="Y1086" s="78">
        <v>0</v>
      </c>
      <c r="Z1086" s="65">
        <f>IFERROR(Y1086/U1077,"-")</f>
        <v>0</v>
      </c>
      <c r="AA1086" s="192" t="str">
        <f t="shared" si="98"/>
        <v>-</v>
      </c>
      <c r="AB1086" s="355"/>
      <c r="AC1086" s="355"/>
      <c r="AD1086" s="49" t="s">
        <v>115</v>
      </c>
      <c r="AE1086" s="78">
        <v>0</v>
      </c>
      <c r="AF1086" s="65">
        <f>IFERROR(AE1086/AB1077,"-")</f>
        <v>0</v>
      </c>
      <c r="AG1086" s="78">
        <v>0</v>
      </c>
      <c r="AH1086" s="65">
        <f>IFERROR(AG1086/AC1077,"-")</f>
        <v>0</v>
      </c>
      <c r="AI1086" s="81" t="str">
        <f t="shared" si="99"/>
        <v>-</v>
      </c>
      <c r="AJ1086" s="355"/>
      <c r="AK1086" s="355"/>
      <c r="AL1086" s="49" t="s">
        <v>115</v>
      </c>
      <c r="AM1086" s="78">
        <v>214274</v>
      </c>
      <c r="AN1086" s="65">
        <f>IFERROR(AM1086/AJ1077,"-")</f>
        <v>1.8093561735622085E-3</v>
      </c>
      <c r="AO1086" s="78">
        <v>10</v>
      </c>
      <c r="AP1086" s="65">
        <f>IFERROR(AO1086/AK1077,"-")</f>
        <v>5.7142857142857141E-2</v>
      </c>
      <c r="AQ1086" s="81">
        <f t="shared" si="100"/>
        <v>21427.4</v>
      </c>
      <c r="AR1086" s="355"/>
      <c r="AS1086" s="355"/>
      <c r="AT1086" s="49" t="s">
        <v>115</v>
      </c>
      <c r="AU1086" s="78">
        <v>221888</v>
      </c>
      <c r="AV1086" s="65">
        <f>IFERROR(AU1086/AR1077,"-")</f>
        <v>1.7031764077276349E-3</v>
      </c>
      <c r="AW1086" s="81">
        <v>12</v>
      </c>
      <c r="AX1086" s="65">
        <f>IFERROR(AW1086/AS1077,"-")</f>
        <v>4.6692607003891051E-2</v>
      </c>
      <c r="AY1086" s="284">
        <f t="shared" si="101"/>
        <v>18490.666666666668</v>
      </c>
      <c r="AZ1086" s="355"/>
      <c r="BA1086" s="355"/>
      <c r="BB1086" s="49" t="s">
        <v>115</v>
      </c>
      <c r="BC1086" s="78">
        <v>15289</v>
      </c>
      <c r="BD1086" s="65">
        <f>IFERROR(BC1086/AZ1077,"-")</f>
        <v>1.0015617261790902E-3</v>
      </c>
      <c r="BE1086" s="78">
        <v>1</v>
      </c>
      <c r="BF1086" s="65">
        <f>IFERROR(BE1086/BA1077,"-")</f>
        <v>0.1111111111111111</v>
      </c>
      <c r="BG1086" s="81">
        <f t="shared" si="102"/>
        <v>15289</v>
      </c>
      <c r="BH1086" s="355"/>
      <c r="BI1086" s="355"/>
      <c r="BJ1086" s="49" t="s">
        <v>115</v>
      </c>
      <c r="BK1086" s="78">
        <v>48172</v>
      </c>
      <c r="BL1086" s="65">
        <f>IFERROR(BK1086/BH1077,"-")</f>
        <v>3.2069754045118283E-4</v>
      </c>
      <c r="BM1086" s="78">
        <v>6</v>
      </c>
      <c r="BN1086" s="65">
        <f>IFERROR(BM1086/BI1077,"-")</f>
        <v>1.4563106796116505E-2</v>
      </c>
      <c r="BO1086" s="192">
        <f t="shared" si="103"/>
        <v>8028.666666666667</v>
      </c>
      <c r="BP1086" s="286"/>
    </row>
    <row r="1087" spans="2:68" s="10" customFormat="1" ht="13.15" customHeight="1">
      <c r="B1087" s="457"/>
      <c r="C1087" s="456"/>
      <c r="D1087" s="458"/>
      <c r="E1087" s="458"/>
      <c r="F1087" s="49" t="s">
        <v>116</v>
      </c>
      <c r="G1087" s="78">
        <v>0</v>
      </c>
      <c r="H1087" s="65">
        <f>IFERROR(G1087/D1077,"-")</f>
        <v>0</v>
      </c>
      <c r="I1087" s="78">
        <v>0</v>
      </c>
      <c r="J1087" s="65">
        <f>IFERROR(I1087/E1077,"-")</f>
        <v>0</v>
      </c>
      <c r="K1087" s="81" t="str">
        <f t="shared" si="96"/>
        <v>-</v>
      </c>
      <c r="L1087" s="355"/>
      <c r="M1087" s="355"/>
      <c r="N1087" s="49" t="s">
        <v>116</v>
      </c>
      <c r="O1087" s="78">
        <v>10392</v>
      </c>
      <c r="P1087" s="65">
        <f>IFERROR(O1087/L1077,"-")</f>
        <v>3.6977244085855953E-5</v>
      </c>
      <c r="Q1087" s="78">
        <v>3</v>
      </c>
      <c r="R1087" s="65">
        <f>IFERROR(Q1087/M1077,"-")</f>
        <v>5.3956834532374104E-3</v>
      </c>
      <c r="S1087" s="81">
        <f t="shared" si="97"/>
        <v>3464</v>
      </c>
      <c r="T1087" s="355"/>
      <c r="U1087" s="355"/>
      <c r="V1087" s="49" t="s">
        <v>116</v>
      </c>
      <c r="W1087" s="78">
        <v>0</v>
      </c>
      <c r="X1087" s="65">
        <f>IFERROR(W1087/T1077,"-")</f>
        <v>0</v>
      </c>
      <c r="Y1087" s="78">
        <v>0</v>
      </c>
      <c r="Z1087" s="65">
        <f>IFERROR(Y1087/U1077,"-")</f>
        <v>0</v>
      </c>
      <c r="AA1087" s="192" t="str">
        <f t="shared" si="98"/>
        <v>-</v>
      </c>
      <c r="AB1087" s="355"/>
      <c r="AC1087" s="355"/>
      <c r="AD1087" s="49" t="s">
        <v>116</v>
      </c>
      <c r="AE1087" s="78">
        <v>2880</v>
      </c>
      <c r="AF1087" s="65">
        <f>IFERROR(AE1087/AB1077,"-")</f>
        <v>1.060448510806265E-4</v>
      </c>
      <c r="AG1087" s="78">
        <v>1</v>
      </c>
      <c r="AH1087" s="65">
        <f>IFERROR(AG1087/AC1077,"-")</f>
        <v>1.0309278350515464E-2</v>
      </c>
      <c r="AI1087" s="81">
        <f t="shared" si="99"/>
        <v>2880</v>
      </c>
      <c r="AJ1087" s="355"/>
      <c r="AK1087" s="355"/>
      <c r="AL1087" s="49" t="s">
        <v>116</v>
      </c>
      <c r="AM1087" s="78">
        <v>7512</v>
      </c>
      <c r="AN1087" s="65">
        <f>IFERROR(AM1087/AJ1077,"-")</f>
        <v>6.3432257650481677E-5</v>
      </c>
      <c r="AO1087" s="78">
        <v>2</v>
      </c>
      <c r="AP1087" s="65">
        <f>IFERROR(AO1087/AK1077,"-")</f>
        <v>1.1428571428571429E-2</v>
      </c>
      <c r="AQ1087" s="81">
        <f t="shared" si="100"/>
        <v>3756</v>
      </c>
      <c r="AR1087" s="355"/>
      <c r="AS1087" s="355"/>
      <c r="AT1087" s="49" t="s">
        <v>116</v>
      </c>
      <c r="AU1087" s="78">
        <v>0</v>
      </c>
      <c r="AV1087" s="65">
        <f>IFERROR(AU1087/AR1077,"-")</f>
        <v>0</v>
      </c>
      <c r="AW1087" s="81">
        <v>0</v>
      </c>
      <c r="AX1087" s="65">
        <f>IFERROR(AW1087/AS1077,"-")</f>
        <v>0</v>
      </c>
      <c r="AY1087" s="284" t="str">
        <f t="shared" si="101"/>
        <v>-</v>
      </c>
      <c r="AZ1087" s="355"/>
      <c r="BA1087" s="355"/>
      <c r="BB1087" s="49" t="s">
        <v>116</v>
      </c>
      <c r="BC1087" s="78">
        <v>0</v>
      </c>
      <c r="BD1087" s="65">
        <f>IFERROR(BC1087/AZ1077,"-")</f>
        <v>0</v>
      </c>
      <c r="BE1087" s="78">
        <v>0</v>
      </c>
      <c r="BF1087" s="65">
        <f>IFERROR(BE1087/BA1077,"-")</f>
        <v>0</v>
      </c>
      <c r="BG1087" s="81" t="str">
        <f t="shared" si="102"/>
        <v>-</v>
      </c>
      <c r="BH1087" s="355"/>
      <c r="BI1087" s="355"/>
      <c r="BJ1087" s="49" t="s">
        <v>116</v>
      </c>
      <c r="BK1087" s="78">
        <v>0</v>
      </c>
      <c r="BL1087" s="65">
        <f>IFERROR(BK1087/BH1077,"-")</f>
        <v>0</v>
      </c>
      <c r="BM1087" s="78">
        <v>0</v>
      </c>
      <c r="BN1087" s="65">
        <f>IFERROR(BM1087/BI1077,"-")</f>
        <v>0</v>
      </c>
      <c r="BO1087" s="192" t="str">
        <f t="shared" si="103"/>
        <v>-</v>
      </c>
      <c r="BP1087" s="286"/>
    </row>
    <row r="1088" spans="2:68" s="10" customFormat="1" ht="13.15" customHeight="1">
      <c r="B1088" s="457"/>
      <c r="C1088" s="456"/>
      <c r="D1088" s="458"/>
      <c r="E1088" s="458"/>
      <c r="F1088" s="49" t="s">
        <v>117</v>
      </c>
      <c r="G1088" s="78">
        <v>0</v>
      </c>
      <c r="H1088" s="65">
        <f>IFERROR(G1088/D1077,"-")</f>
        <v>0</v>
      </c>
      <c r="I1088" s="78">
        <v>0</v>
      </c>
      <c r="J1088" s="65">
        <f>IFERROR(I1088/E1077,"-")</f>
        <v>0</v>
      </c>
      <c r="K1088" s="81" t="str">
        <f t="shared" si="96"/>
        <v>-</v>
      </c>
      <c r="L1088" s="355"/>
      <c r="M1088" s="355"/>
      <c r="N1088" s="49" t="s">
        <v>117</v>
      </c>
      <c r="O1088" s="78">
        <v>0</v>
      </c>
      <c r="P1088" s="65">
        <f>IFERROR(O1088/L1077,"-")</f>
        <v>0</v>
      </c>
      <c r="Q1088" s="78">
        <v>0</v>
      </c>
      <c r="R1088" s="65">
        <f>IFERROR(Q1088/M1077,"-")</f>
        <v>0</v>
      </c>
      <c r="S1088" s="81" t="str">
        <f t="shared" si="97"/>
        <v>-</v>
      </c>
      <c r="T1088" s="355"/>
      <c r="U1088" s="355"/>
      <c r="V1088" s="49" t="s">
        <v>117</v>
      </c>
      <c r="W1088" s="78">
        <v>0</v>
      </c>
      <c r="X1088" s="65">
        <f>IFERROR(W1088/T1077,"-")</f>
        <v>0</v>
      </c>
      <c r="Y1088" s="78">
        <v>0</v>
      </c>
      <c r="Z1088" s="65">
        <f>IFERROR(Y1088/U1077,"-")</f>
        <v>0</v>
      </c>
      <c r="AA1088" s="192" t="str">
        <f t="shared" si="98"/>
        <v>-</v>
      </c>
      <c r="AB1088" s="355"/>
      <c r="AC1088" s="355"/>
      <c r="AD1088" s="49" t="s">
        <v>117</v>
      </c>
      <c r="AE1088" s="78">
        <v>0</v>
      </c>
      <c r="AF1088" s="65">
        <f>IFERROR(AE1088/AB1077,"-")</f>
        <v>0</v>
      </c>
      <c r="AG1088" s="78">
        <v>0</v>
      </c>
      <c r="AH1088" s="65">
        <f>IFERROR(AG1088/AC1077,"-")</f>
        <v>0</v>
      </c>
      <c r="AI1088" s="81" t="str">
        <f t="shared" si="99"/>
        <v>-</v>
      </c>
      <c r="AJ1088" s="355"/>
      <c r="AK1088" s="355"/>
      <c r="AL1088" s="49" t="s">
        <v>117</v>
      </c>
      <c r="AM1088" s="78">
        <v>0</v>
      </c>
      <c r="AN1088" s="65">
        <f>IFERROR(AM1088/AJ1077,"-")</f>
        <v>0</v>
      </c>
      <c r="AO1088" s="78">
        <v>0</v>
      </c>
      <c r="AP1088" s="65">
        <f>IFERROR(AO1088/AK1077,"-")</f>
        <v>0</v>
      </c>
      <c r="AQ1088" s="81" t="str">
        <f t="shared" si="100"/>
        <v>-</v>
      </c>
      <c r="AR1088" s="355"/>
      <c r="AS1088" s="355"/>
      <c r="AT1088" s="49" t="s">
        <v>117</v>
      </c>
      <c r="AU1088" s="78">
        <v>0</v>
      </c>
      <c r="AV1088" s="65">
        <f>IFERROR(AU1088/AR1077,"-")</f>
        <v>0</v>
      </c>
      <c r="AW1088" s="81">
        <v>0</v>
      </c>
      <c r="AX1088" s="65">
        <f>IFERROR(AW1088/AS1077,"-")</f>
        <v>0</v>
      </c>
      <c r="AY1088" s="284" t="str">
        <f t="shared" si="101"/>
        <v>-</v>
      </c>
      <c r="AZ1088" s="355"/>
      <c r="BA1088" s="355"/>
      <c r="BB1088" s="49" t="s">
        <v>117</v>
      </c>
      <c r="BC1088" s="78">
        <v>0</v>
      </c>
      <c r="BD1088" s="65">
        <f>IFERROR(BC1088/AZ1077,"-")</f>
        <v>0</v>
      </c>
      <c r="BE1088" s="78">
        <v>0</v>
      </c>
      <c r="BF1088" s="65">
        <f>IFERROR(BE1088/BA1077,"-")</f>
        <v>0</v>
      </c>
      <c r="BG1088" s="81" t="str">
        <f t="shared" si="102"/>
        <v>-</v>
      </c>
      <c r="BH1088" s="355"/>
      <c r="BI1088" s="355"/>
      <c r="BJ1088" s="49" t="s">
        <v>117</v>
      </c>
      <c r="BK1088" s="78">
        <v>0</v>
      </c>
      <c r="BL1088" s="65">
        <f>IFERROR(BK1088/BH1077,"-")</f>
        <v>0</v>
      </c>
      <c r="BM1088" s="78">
        <v>0</v>
      </c>
      <c r="BN1088" s="65">
        <f>IFERROR(BM1088/BI1077,"-")</f>
        <v>0</v>
      </c>
      <c r="BO1088" s="192" t="str">
        <f t="shared" si="103"/>
        <v>-</v>
      </c>
      <c r="BP1088" s="286"/>
    </row>
    <row r="1089" spans="2:68" s="10" customFormat="1" ht="13.15" customHeight="1">
      <c r="B1089" s="457"/>
      <c r="C1089" s="456"/>
      <c r="D1089" s="458"/>
      <c r="E1089" s="458"/>
      <c r="F1089" s="49" t="s">
        <v>118</v>
      </c>
      <c r="G1089" s="78">
        <v>22674</v>
      </c>
      <c r="H1089" s="65">
        <f>IFERROR(G1089/D1077,"-")</f>
        <v>7.4156200941915228E-4</v>
      </c>
      <c r="I1089" s="78">
        <v>2</v>
      </c>
      <c r="J1089" s="65">
        <f>IFERROR(I1089/E1077,"-")</f>
        <v>3.5714285714285712E-2</v>
      </c>
      <c r="K1089" s="81">
        <f t="shared" si="96"/>
        <v>11337</v>
      </c>
      <c r="L1089" s="355"/>
      <c r="M1089" s="355"/>
      <c r="N1089" s="49" t="s">
        <v>118</v>
      </c>
      <c r="O1089" s="78">
        <v>2824073</v>
      </c>
      <c r="P1089" s="65">
        <f>IFERROR(O1089/L1077,"-")</f>
        <v>1.00487333176747E-2</v>
      </c>
      <c r="Q1089" s="78">
        <v>60</v>
      </c>
      <c r="R1089" s="65">
        <f>IFERROR(Q1089/M1077,"-")</f>
        <v>0.1079136690647482</v>
      </c>
      <c r="S1089" s="81">
        <f t="shared" si="97"/>
        <v>47067.883333333331</v>
      </c>
      <c r="T1089" s="355"/>
      <c r="U1089" s="355"/>
      <c r="V1089" s="49" t="s">
        <v>118</v>
      </c>
      <c r="W1089" s="78">
        <v>101273</v>
      </c>
      <c r="X1089" s="65">
        <f>IFERROR(W1089/T1077,"-")</f>
        <v>2.0718232609331623E-2</v>
      </c>
      <c r="Y1089" s="78">
        <v>3</v>
      </c>
      <c r="Z1089" s="65">
        <f>IFERROR(Y1089/U1077,"-")</f>
        <v>0.11538461538461539</v>
      </c>
      <c r="AA1089" s="192">
        <f t="shared" si="98"/>
        <v>33757.666666666664</v>
      </c>
      <c r="AB1089" s="355"/>
      <c r="AC1089" s="355"/>
      <c r="AD1089" s="49" t="s">
        <v>118</v>
      </c>
      <c r="AE1089" s="78">
        <v>214658</v>
      </c>
      <c r="AF1089" s="65">
        <f>IFERROR(AE1089/AB1077,"-")</f>
        <v>7.9039498761337233E-3</v>
      </c>
      <c r="AG1089" s="78">
        <v>7</v>
      </c>
      <c r="AH1089" s="65">
        <f>IFERROR(AG1089/AC1077,"-")</f>
        <v>7.2164948453608241E-2</v>
      </c>
      <c r="AI1089" s="81">
        <f t="shared" si="99"/>
        <v>30665.428571428572</v>
      </c>
      <c r="AJ1089" s="355"/>
      <c r="AK1089" s="355"/>
      <c r="AL1089" s="49" t="s">
        <v>118</v>
      </c>
      <c r="AM1089" s="78">
        <v>1285842</v>
      </c>
      <c r="AN1089" s="65">
        <f>IFERROR(AM1089/AJ1077,"-")</f>
        <v>1.0857808977876818E-2</v>
      </c>
      <c r="AO1089" s="78">
        <v>23</v>
      </c>
      <c r="AP1089" s="65">
        <f>IFERROR(AO1089/AK1077,"-")</f>
        <v>0.13142857142857142</v>
      </c>
      <c r="AQ1089" s="81">
        <f t="shared" si="100"/>
        <v>55906.17391304348</v>
      </c>
      <c r="AR1089" s="355"/>
      <c r="AS1089" s="355"/>
      <c r="AT1089" s="49" t="s">
        <v>118</v>
      </c>
      <c r="AU1089" s="78">
        <v>1222300</v>
      </c>
      <c r="AV1089" s="65">
        <f>IFERROR(AU1089/AR1077,"-")</f>
        <v>9.3821771486763059E-3</v>
      </c>
      <c r="AW1089" s="81">
        <v>27</v>
      </c>
      <c r="AX1089" s="65">
        <f>IFERROR(AW1089/AS1077,"-")</f>
        <v>0.10505836575875487</v>
      </c>
      <c r="AY1089" s="284">
        <f t="shared" si="101"/>
        <v>45270.370370370372</v>
      </c>
      <c r="AZ1089" s="355"/>
      <c r="BA1089" s="355"/>
      <c r="BB1089" s="49" t="s">
        <v>118</v>
      </c>
      <c r="BC1089" s="78">
        <v>4785</v>
      </c>
      <c r="BD1089" s="65">
        <f>IFERROR(BC1089/AZ1077,"-")</f>
        <v>3.1345888284171279E-4</v>
      </c>
      <c r="BE1089" s="78">
        <v>1</v>
      </c>
      <c r="BF1089" s="65">
        <f>IFERROR(BE1089/BA1077,"-")</f>
        <v>0.1111111111111111</v>
      </c>
      <c r="BG1089" s="81">
        <f t="shared" si="102"/>
        <v>4785</v>
      </c>
      <c r="BH1089" s="355"/>
      <c r="BI1089" s="355"/>
      <c r="BJ1089" s="49" t="s">
        <v>118</v>
      </c>
      <c r="BK1089" s="78">
        <v>716223</v>
      </c>
      <c r="BL1089" s="65">
        <f>IFERROR(BK1089/BH1077,"-")</f>
        <v>4.7681423755411342E-3</v>
      </c>
      <c r="BM1089" s="78">
        <v>29</v>
      </c>
      <c r="BN1089" s="65">
        <f>IFERROR(BM1089/BI1077,"-")</f>
        <v>7.0388349514563103E-2</v>
      </c>
      <c r="BO1089" s="192">
        <f t="shared" si="103"/>
        <v>24697.344827586207</v>
      </c>
      <c r="BP1089" s="286"/>
    </row>
    <row r="1090" spans="2:68" s="10" customFormat="1" ht="13.15" customHeight="1">
      <c r="B1090" s="457"/>
      <c r="C1090" s="456"/>
      <c r="D1090" s="458"/>
      <c r="E1090" s="458"/>
      <c r="F1090" s="49" t="s">
        <v>119</v>
      </c>
      <c r="G1090" s="78">
        <v>1237022</v>
      </c>
      <c r="H1090" s="65">
        <f>IFERROR(G1090/D1077,"-")</f>
        <v>4.0457286760858191E-2</v>
      </c>
      <c r="I1090" s="78">
        <v>8</v>
      </c>
      <c r="J1090" s="65">
        <f>IFERROR(I1090/E1077,"-")</f>
        <v>0.14285714285714285</v>
      </c>
      <c r="K1090" s="81">
        <f t="shared" si="96"/>
        <v>154627.75</v>
      </c>
      <c r="L1090" s="355"/>
      <c r="M1090" s="355"/>
      <c r="N1090" s="49" t="s">
        <v>119</v>
      </c>
      <c r="O1090" s="78">
        <v>1544198</v>
      </c>
      <c r="P1090" s="65">
        <f>IFERROR(O1090/L1077,"-")</f>
        <v>5.494629172718494E-3</v>
      </c>
      <c r="Q1090" s="78">
        <v>36</v>
      </c>
      <c r="R1090" s="65">
        <f>IFERROR(Q1090/M1077,"-")</f>
        <v>6.4748201438848921E-2</v>
      </c>
      <c r="S1090" s="81">
        <f t="shared" si="97"/>
        <v>42894.388888888891</v>
      </c>
      <c r="T1090" s="355"/>
      <c r="U1090" s="355"/>
      <c r="V1090" s="49" t="s">
        <v>119</v>
      </c>
      <c r="W1090" s="78">
        <v>106283</v>
      </c>
      <c r="X1090" s="65">
        <f>IFERROR(W1090/T1077,"-")</f>
        <v>2.1743168627547254E-2</v>
      </c>
      <c r="Y1090" s="78">
        <v>1</v>
      </c>
      <c r="Z1090" s="65">
        <f>IFERROR(Y1090/U1077,"-")</f>
        <v>3.8461538461538464E-2</v>
      </c>
      <c r="AA1090" s="192">
        <f t="shared" si="98"/>
        <v>106283</v>
      </c>
      <c r="AB1090" s="355"/>
      <c r="AC1090" s="355"/>
      <c r="AD1090" s="49" t="s">
        <v>119</v>
      </c>
      <c r="AE1090" s="78">
        <v>194098</v>
      </c>
      <c r="AF1090" s="65">
        <f>IFERROR(AE1090/AB1077,"-")</f>
        <v>7.1469074670303615E-3</v>
      </c>
      <c r="AG1090" s="78">
        <v>4</v>
      </c>
      <c r="AH1090" s="65">
        <f>IFERROR(AG1090/AC1077,"-")</f>
        <v>4.1237113402061855E-2</v>
      </c>
      <c r="AI1090" s="81">
        <f t="shared" si="99"/>
        <v>48524.5</v>
      </c>
      <c r="AJ1090" s="355"/>
      <c r="AK1090" s="355"/>
      <c r="AL1090" s="49" t="s">
        <v>119</v>
      </c>
      <c r="AM1090" s="78">
        <v>435556</v>
      </c>
      <c r="AN1090" s="65">
        <f>IFERROR(AM1090/AJ1077,"-")</f>
        <v>3.6778887664021829E-3</v>
      </c>
      <c r="AO1090" s="78">
        <v>17</v>
      </c>
      <c r="AP1090" s="65">
        <f>IFERROR(AO1090/AK1077,"-")</f>
        <v>9.7142857142857142E-2</v>
      </c>
      <c r="AQ1090" s="81">
        <f t="shared" si="100"/>
        <v>25620.941176470587</v>
      </c>
      <c r="AR1090" s="355"/>
      <c r="AS1090" s="355"/>
      <c r="AT1090" s="49" t="s">
        <v>119</v>
      </c>
      <c r="AU1090" s="78">
        <v>756387</v>
      </c>
      <c r="AV1090" s="65">
        <f>IFERROR(AU1090/AR1077,"-")</f>
        <v>5.8059043008719833E-3</v>
      </c>
      <c r="AW1090" s="81">
        <v>13</v>
      </c>
      <c r="AX1090" s="65">
        <f>IFERROR(AW1090/AS1077,"-")</f>
        <v>5.0583657587548639E-2</v>
      </c>
      <c r="AY1090" s="284">
        <f t="shared" si="101"/>
        <v>58183.615384615383</v>
      </c>
      <c r="AZ1090" s="355"/>
      <c r="BA1090" s="355"/>
      <c r="BB1090" s="49" t="s">
        <v>119</v>
      </c>
      <c r="BC1090" s="78">
        <v>282171</v>
      </c>
      <c r="BD1090" s="65">
        <f>IFERROR(BC1090/AZ1077,"-")</f>
        <v>1.8484640842284E-2</v>
      </c>
      <c r="BE1090" s="78">
        <v>4</v>
      </c>
      <c r="BF1090" s="65">
        <f>IFERROR(BE1090/BA1077,"-")</f>
        <v>0.44444444444444442</v>
      </c>
      <c r="BG1090" s="81">
        <f t="shared" si="102"/>
        <v>70542.75</v>
      </c>
      <c r="BH1090" s="355"/>
      <c r="BI1090" s="355"/>
      <c r="BJ1090" s="49" t="s">
        <v>119</v>
      </c>
      <c r="BK1090" s="78">
        <v>1227526</v>
      </c>
      <c r="BL1090" s="65">
        <f>IFERROR(BK1090/BH1077,"-")</f>
        <v>8.1720619662849509E-3</v>
      </c>
      <c r="BM1090" s="78">
        <v>26</v>
      </c>
      <c r="BN1090" s="65">
        <f>IFERROR(BM1090/BI1077,"-")</f>
        <v>6.3106796116504854E-2</v>
      </c>
      <c r="BO1090" s="192">
        <f t="shared" si="103"/>
        <v>47212.538461538461</v>
      </c>
      <c r="BP1090" s="286"/>
    </row>
    <row r="1091" spans="2:68" s="10" customFormat="1" ht="13.15" customHeight="1">
      <c r="B1091" s="457"/>
      <c r="C1091" s="456"/>
      <c r="D1091" s="458"/>
      <c r="E1091" s="458"/>
      <c r="F1091" s="49" t="s">
        <v>120</v>
      </c>
      <c r="G1091" s="78">
        <v>303979</v>
      </c>
      <c r="H1091" s="65">
        <f>IFERROR(G1091/D1077,"-")</f>
        <v>9.9417517006802729E-3</v>
      </c>
      <c r="I1091" s="78">
        <v>4</v>
      </c>
      <c r="J1091" s="65">
        <f>IFERROR(I1091/E1077,"-")</f>
        <v>7.1428571428571425E-2</v>
      </c>
      <c r="K1091" s="81">
        <f t="shared" si="96"/>
        <v>75994.75</v>
      </c>
      <c r="L1091" s="355"/>
      <c r="M1091" s="355"/>
      <c r="N1091" s="49" t="s">
        <v>120</v>
      </c>
      <c r="O1091" s="78">
        <v>1224126</v>
      </c>
      <c r="P1091" s="65">
        <f>IFERROR(O1091/L1077,"-")</f>
        <v>4.3557357480602868E-3</v>
      </c>
      <c r="Q1091" s="78">
        <v>33</v>
      </c>
      <c r="R1091" s="65">
        <f>IFERROR(Q1091/M1077,"-")</f>
        <v>5.935251798561151E-2</v>
      </c>
      <c r="S1091" s="81">
        <f t="shared" si="97"/>
        <v>37094.727272727272</v>
      </c>
      <c r="T1091" s="355"/>
      <c r="U1091" s="355"/>
      <c r="V1091" s="49" t="s">
        <v>120</v>
      </c>
      <c r="W1091" s="78">
        <v>2674</v>
      </c>
      <c r="X1091" s="65">
        <f>IFERROR(W1091/T1077,"-")</f>
        <v>5.4704169914343169E-4</v>
      </c>
      <c r="Y1091" s="78">
        <v>1</v>
      </c>
      <c r="Z1091" s="65">
        <f>IFERROR(Y1091/U1077,"-")</f>
        <v>3.8461538461538464E-2</v>
      </c>
      <c r="AA1091" s="192">
        <f t="shared" si="98"/>
        <v>2674</v>
      </c>
      <c r="AB1091" s="355"/>
      <c r="AC1091" s="355"/>
      <c r="AD1091" s="49" t="s">
        <v>120</v>
      </c>
      <c r="AE1091" s="78">
        <v>223050</v>
      </c>
      <c r="AF1091" s="65">
        <f>IFERROR(AE1091/AB1077,"-")</f>
        <v>8.212952789421437E-3</v>
      </c>
      <c r="AG1091" s="78">
        <v>6</v>
      </c>
      <c r="AH1091" s="65">
        <f>IFERROR(AG1091/AC1077,"-")</f>
        <v>6.1855670103092786E-2</v>
      </c>
      <c r="AI1091" s="81">
        <f t="shared" si="99"/>
        <v>37175</v>
      </c>
      <c r="AJ1091" s="355"/>
      <c r="AK1091" s="355"/>
      <c r="AL1091" s="49" t="s">
        <v>120</v>
      </c>
      <c r="AM1091" s="78">
        <v>398488</v>
      </c>
      <c r="AN1091" s="65">
        <f>IFERROR(AM1091/AJ1077,"-")</f>
        <v>3.3648819870374254E-3</v>
      </c>
      <c r="AO1091" s="78">
        <v>11</v>
      </c>
      <c r="AP1091" s="65">
        <f>IFERROR(AO1091/AK1077,"-")</f>
        <v>6.2857142857142861E-2</v>
      </c>
      <c r="AQ1091" s="81">
        <f t="shared" si="100"/>
        <v>36226.181818181816</v>
      </c>
      <c r="AR1091" s="355"/>
      <c r="AS1091" s="355"/>
      <c r="AT1091" s="49" t="s">
        <v>120</v>
      </c>
      <c r="AU1091" s="78">
        <v>599914</v>
      </c>
      <c r="AV1091" s="65">
        <f>IFERROR(AU1091/AR1077,"-")</f>
        <v>4.6048428552491185E-3</v>
      </c>
      <c r="AW1091" s="81">
        <v>15</v>
      </c>
      <c r="AX1091" s="65">
        <f>IFERROR(AW1091/AS1077,"-")</f>
        <v>5.8365758754863814E-2</v>
      </c>
      <c r="AY1091" s="284">
        <f t="shared" si="101"/>
        <v>39994.26666666667</v>
      </c>
      <c r="AZ1091" s="355"/>
      <c r="BA1091" s="355"/>
      <c r="BB1091" s="49" t="s">
        <v>120</v>
      </c>
      <c r="BC1091" s="78">
        <v>0</v>
      </c>
      <c r="BD1091" s="65">
        <f>IFERROR(BC1091/AZ1077,"-")</f>
        <v>0</v>
      </c>
      <c r="BE1091" s="78">
        <v>0</v>
      </c>
      <c r="BF1091" s="65">
        <f>IFERROR(BE1091/BA1077,"-")</f>
        <v>0</v>
      </c>
      <c r="BG1091" s="81" t="str">
        <f t="shared" si="102"/>
        <v>-</v>
      </c>
      <c r="BH1091" s="355"/>
      <c r="BI1091" s="355"/>
      <c r="BJ1091" s="49" t="s">
        <v>120</v>
      </c>
      <c r="BK1091" s="78">
        <v>511062</v>
      </c>
      <c r="BL1091" s="65">
        <f>IFERROR(BK1091/BH1077,"-")</f>
        <v>3.4023151710135015E-3</v>
      </c>
      <c r="BM1091" s="78">
        <v>15</v>
      </c>
      <c r="BN1091" s="65">
        <f>IFERROR(BM1091/BI1077,"-")</f>
        <v>3.640776699029126E-2</v>
      </c>
      <c r="BO1091" s="192">
        <f t="shared" si="103"/>
        <v>34070.800000000003</v>
      </c>
      <c r="BP1091" s="286"/>
    </row>
    <row r="1092" spans="2:68" s="10" customFormat="1" ht="13.15" customHeight="1">
      <c r="B1092" s="457"/>
      <c r="C1092" s="456"/>
      <c r="D1092" s="458"/>
      <c r="E1092" s="458"/>
      <c r="F1092" s="50" t="s">
        <v>121</v>
      </c>
      <c r="G1092" s="79">
        <v>16496</v>
      </c>
      <c r="H1092" s="66">
        <f>IFERROR(G1092/D1077,"-")</f>
        <v>5.3950811093668232E-4</v>
      </c>
      <c r="I1092" s="79">
        <v>2</v>
      </c>
      <c r="J1092" s="66">
        <f>IFERROR(I1092/E1077,"-")</f>
        <v>3.5714285714285712E-2</v>
      </c>
      <c r="K1092" s="82">
        <f t="shared" si="96"/>
        <v>8248</v>
      </c>
      <c r="L1092" s="355"/>
      <c r="M1092" s="355"/>
      <c r="N1092" s="50" t="s">
        <v>121</v>
      </c>
      <c r="O1092" s="79">
        <v>138381</v>
      </c>
      <c r="P1092" s="66">
        <f>IFERROR(O1092/L1077,"-")</f>
        <v>4.9239299594349816E-4</v>
      </c>
      <c r="Q1092" s="79">
        <v>28</v>
      </c>
      <c r="R1092" s="66">
        <f>IFERROR(Q1092/M1077,"-")</f>
        <v>5.0359712230215826E-2</v>
      </c>
      <c r="S1092" s="82">
        <f t="shared" si="97"/>
        <v>4942.1785714285716</v>
      </c>
      <c r="T1092" s="355"/>
      <c r="U1092" s="355"/>
      <c r="V1092" s="50" t="s">
        <v>121</v>
      </c>
      <c r="W1092" s="79">
        <v>5464</v>
      </c>
      <c r="X1092" s="66">
        <f>IFERROR(W1092/T1077,"-")</f>
        <v>1.1178144518024348E-3</v>
      </c>
      <c r="Y1092" s="79">
        <v>2</v>
      </c>
      <c r="Z1092" s="66">
        <f>IFERROR(Y1092/U1077,"-")</f>
        <v>7.6923076923076927E-2</v>
      </c>
      <c r="AA1092" s="193">
        <f t="shared" si="98"/>
        <v>2732</v>
      </c>
      <c r="AB1092" s="355"/>
      <c r="AC1092" s="355"/>
      <c r="AD1092" s="50" t="s">
        <v>121</v>
      </c>
      <c r="AE1092" s="79">
        <v>2078</v>
      </c>
      <c r="AF1092" s="66">
        <f>IFERROR(AE1092/AB1077,"-")</f>
        <v>7.651430574497981E-5</v>
      </c>
      <c r="AG1092" s="79">
        <v>4</v>
      </c>
      <c r="AH1092" s="66">
        <f>IFERROR(AG1092/AC1077,"-")</f>
        <v>4.1237113402061855E-2</v>
      </c>
      <c r="AI1092" s="82">
        <f t="shared" si="99"/>
        <v>519.5</v>
      </c>
      <c r="AJ1092" s="355"/>
      <c r="AK1092" s="355"/>
      <c r="AL1092" s="50" t="s">
        <v>121</v>
      </c>
      <c r="AM1092" s="79">
        <v>60269</v>
      </c>
      <c r="AN1092" s="66">
        <f>IFERROR(AM1092/AJ1077,"-")</f>
        <v>5.0891889461353573E-4</v>
      </c>
      <c r="AO1092" s="79">
        <v>12</v>
      </c>
      <c r="AP1092" s="66">
        <f>IFERROR(AO1092/AK1077,"-")</f>
        <v>6.8571428571428575E-2</v>
      </c>
      <c r="AQ1092" s="82">
        <f t="shared" si="100"/>
        <v>5022.416666666667</v>
      </c>
      <c r="AR1092" s="355"/>
      <c r="AS1092" s="355"/>
      <c r="AT1092" s="50" t="s">
        <v>121</v>
      </c>
      <c r="AU1092" s="79">
        <v>70570</v>
      </c>
      <c r="AV1092" s="66">
        <f>IFERROR(AU1092/AR1077,"-")</f>
        <v>5.4168390851843805E-4</v>
      </c>
      <c r="AW1092" s="82">
        <v>10</v>
      </c>
      <c r="AX1092" s="66">
        <f>IFERROR(AW1092/AS1077,"-")</f>
        <v>3.8910505836575876E-2</v>
      </c>
      <c r="AY1092" s="285">
        <f t="shared" si="101"/>
        <v>7057</v>
      </c>
      <c r="AZ1092" s="355"/>
      <c r="BA1092" s="355"/>
      <c r="BB1092" s="50" t="s">
        <v>121</v>
      </c>
      <c r="BC1092" s="79">
        <v>4501</v>
      </c>
      <c r="BD1092" s="66">
        <f>IFERROR(BC1092/AZ1077,"-")</f>
        <v>2.9485442668141047E-4</v>
      </c>
      <c r="BE1092" s="79">
        <v>2</v>
      </c>
      <c r="BF1092" s="66">
        <f>IFERROR(BE1092/BA1077,"-")</f>
        <v>0.22222222222222221</v>
      </c>
      <c r="BG1092" s="82">
        <f t="shared" si="102"/>
        <v>2250.5</v>
      </c>
      <c r="BH1092" s="355"/>
      <c r="BI1092" s="355"/>
      <c r="BJ1092" s="50" t="s">
        <v>121</v>
      </c>
      <c r="BK1092" s="79">
        <v>91196</v>
      </c>
      <c r="BL1092" s="66">
        <f>IFERROR(BK1092/BH1077,"-")</f>
        <v>6.071230777004498E-4</v>
      </c>
      <c r="BM1092" s="79">
        <v>17</v>
      </c>
      <c r="BN1092" s="66">
        <f>IFERROR(BM1092/BI1077,"-")</f>
        <v>4.12621359223301E-2</v>
      </c>
      <c r="BO1092" s="193">
        <f t="shared" si="103"/>
        <v>5364.4705882352937</v>
      </c>
      <c r="BP1092" s="286"/>
    </row>
    <row r="1093" spans="2:68" s="10" customFormat="1" ht="13.15" customHeight="1">
      <c r="B1093" s="457"/>
      <c r="C1093" s="456"/>
      <c r="D1093" s="458"/>
      <c r="E1093" s="458"/>
      <c r="F1093" s="51" t="s">
        <v>71</v>
      </c>
      <c r="G1093" s="196">
        <f>SUM(G1077:G1092)</f>
        <v>6243637</v>
      </c>
      <c r="H1093" s="153">
        <f>IFERROR(G1093/D1077,"-")</f>
        <v>0.20420058215593931</v>
      </c>
      <c r="I1093" s="195">
        <v>49</v>
      </c>
      <c r="J1093" s="153">
        <f>IFERROR(I1093/E1077,"-")</f>
        <v>0.875</v>
      </c>
      <c r="K1093" s="216">
        <f t="shared" si="96"/>
        <v>127421.16326530612</v>
      </c>
      <c r="L1093" s="356"/>
      <c r="M1093" s="356"/>
      <c r="N1093" s="51" t="s">
        <v>71</v>
      </c>
      <c r="O1093" s="196">
        <f>SUM(O1077:O1092)</f>
        <v>54062109</v>
      </c>
      <c r="P1093" s="153">
        <f>IFERROR(O1093/L1077,"-")</f>
        <v>0.19236603159056484</v>
      </c>
      <c r="Q1093" s="195">
        <v>422</v>
      </c>
      <c r="R1093" s="153">
        <f>IFERROR(Q1093/M1077,"-")</f>
        <v>0.75899280575539574</v>
      </c>
      <c r="S1093" s="216">
        <f t="shared" si="97"/>
        <v>128109.26303317536</v>
      </c>
      <c r="T1093" s="356"/>
      <c r="U1093" s="356"/>
      <c r="V1093" s="51" t="s">
        <v>71</v>
      </c>
      <c r="W1093" s="196">
        <f>SUM(W1077:W1092)</f>
        <v>274289</v>
      </c>
      <c r="X1093" s="153">
        <f>IFERROR(W1093/T1077,"-")</f>
        <v>5.6113508083901552E-2</v>
      </c>
      <c r="Y1093" s="195">
        <v>9</v>
      </c>
      <c r="Z1093" s="153">
        <f>IFERROR(Y1093/U1077,"-")</f>
        <v>0.34615384615384615</v>
      </c>
      <c r="AA1093" s="216">
        <f t="shared" si="98"/>
        <v>30476.555555555555</v>
      </c>
      <c r="AB1093" s="356"/>
      <c r="AC1093" s="356"/>
      <c r="AD1093" s="51" t="s">
        <v>71</v>
      </c>
      <c r="AE1093" s="196">
        <f>SUM(AE1077:AE1092)</f>
        <v>2542735</v>
      </c>
      <c r="AF1093" s="153">
        <f>IFERROR(AE1093/AB1077,"-")</f>
        <v>9.3626373059894727E-2</v>
      </c>
      <c r="AG1093" s="195">
        <v>32</v>
      </c>
      <c r="AH1093" s="153">
        <f>IFERROR(AG1093/AC1077,"-")</f>
        <v>0.32989690721649484</v>
      </c>
      <c r="AI1093" s="216">
        <f t="shared" si="99"/>
        <v>79460.46875</v>
      </c>
      <c r="AJ1093" s="356"/>
      <c r="AK1093" s="356"/>
      <c r="AL1093" s="51" t="s">
        <v>71</v>
      </c>
      <c r="AM1093" s="196">
        <f>SUM(AM1077:AM1092)</f>
        <v>20565573</v>
      </c>
      <c r="AN1093" s="153">
        <f>IFERROR(AM1093/AJ1077,"-")</f>
        <v>0.17365824351248527</v>
      </c>
      <c r="AO1093" s="195">
        <v>160</v>
      </c>
      <c r="AP1093" s="153">
        <f>IFERROR(AO1093/AK1077,"-")</f>
        <v>0.91428571428571426</v>
      </c>
      <c r="AQ1093" s="216">
        <f t="shared" si="100"/>
        <v>128534.83125</v>
      </c>
      <c r="AR1093" s="356"/>
      <c r="AS1093" s="356"/>
      <c r="AT1093" s="51" t="s">
        <v>71</v>
      </c>
      <c r="AU1093" s="196">
        <f>SUM(AU1077:AU1092)</f>
        <v>30605761</v>
      </c>
      <c r="AV1093" s="153">
        <f>IFERROR(AU1093/AR1077,"-")</f>
        <v>0.23492487234889017</v>
      </c>
      <c r="AW1093" s="215">
        <v>220</v>
      </c>
      <c r="AX1093" s="153">
        <f>IFERROR(AW1093/AS1077,"-")</f>
        <v>0.85603112840466922</v>
      </c>
      <c r="AY1093" s="223">
        <f t="shared" si="101"/>
        <v>139117.09545454546</v>
      </c>
      <c r="AZ1093" s="356"/>
      <c r="BA1093" s="356"/>
      <c r="BB1093" s="51" t="s">
        <v>71</v>
      </c>
      <c r="BC1093" s="196">
        <f>SUM(BC1077:BC1092)</f>
        <v>4649988</v>
      </c>
      <c r="BD1093" s="153">
        <f>IFERROR(BC1093/AZ1077,"-")</f>
        <v>0.30461442919694259</v>
      </c>
      <c r="BE1093" s="195">
        <v>9</v>
      </c>
      <c r="BF1093" s="153">
        <f>IFERROR(BE1093/BA1077,"-")</f>
        <v>1</v>
      </c>
      <c r="BG1093" s="216">
        <f t="shared" si="102"/>
        <v>516665.33333333331</v>
      </c>
      <c r="BH1093" s="356"/>
      <c r="BI1093" s="356"/>
      <c r="BJ1093" s="51" t="s">
        <v>71</v>
      </c>
      <c r="BK1093" s="196">
        <f>SUM(BK1077:BK1092)</f>
        <v>26493772</v>
      </c>
      <c r="BL1093" s="153">
        <f>IFERROR(BK1093/BH1077,"-")</f>
        <v>0.17637813496791527</v>
      </c>
      <c r="BM1093" s="195">
        <v>248</v>
      </c>
      <c r="BN1093" s="153">
        <f>IFERROR(BM1093/BI1077,"-")</f>
        <v>0.60194174757281549</v>
      </c>
      <c r="BO1093" s="216">
        <f t="shared" si="103"/>
        <v>106829.72580645161</v>
      </c>
      <c r="BP1093" s="286"/>
    </row>
    <row r="1094" spans="2:68" s="10" customFormat="1" ht="13.15" customHeight="1">
      <c r="B1094" s="457">
        <v>65</v>
      </c>
      <c r="C1094" s="456" t="s">
        <v>10</v>
      </c>
      <c r="D1094" s="458">
        <v>33541690</v>
      </c>
      <c r="E1094" s="458">
        <v>37</v>
      </c>
      <c r="F1094" s="47" t="s">
        <v>107</v>
      </c>
      <c r="G1094" s="77">
        <v>37616</v>
      </c>
      <c r="H1094" s="64">
        <f>IFERROR(G1094/D1094,"-")</f>
        <v>1.1214700273003537E-3</v>
      </c>
      <c r="I1094" s="77">
        <v>5</v>
      </c>
      <c r="J1094" s="64">
        <f>IFERROR(I1094/E1094,"-")</f>
        <v>0.13513513513513514</v>
      </c>
      <c r="K1094" s="191">
        <f t="shared" si="96"/>
        <v>7523.2</v>
      </c>
      <c r="L1094" s="354">
        <v>280470390</v>
      </c>
      <c r="M1094" s="354">
        <v>557</v>
      </c>
      <c r="N1094" s="47" t="s">
        <v>107</v>
      </c>
      <c r="O1094" s="77">
        <v>2292830</v>
      </c>
      <c r="P1094" s="64">
        <f>IFERROR(O1094/L1094,"-")</f>
        <v>8.1749449558650381E-3</v>
      </c>
      <c r="Q1094" s="77">
        <v>83</v>
      </c>
      <c r="R1094" s="64">
        <f>IFERROR(Q1094/M1094,"-")</f>
        <v>0.1490125673249551</v>
      </c>
      <c r="S1094" s="191">
        <f t="shared" si="97"/>
        <v>27624.457831325301</v>
      </c>
      <c r="T1094" s="354">
        <v>8365850</v>
      </c>
      <c r="U1094" s="354">
        <v>25</v>
      </c>
      <c r="V1094" s="47" t="s">
        <v>107</v>
      </c>
      <c r="W1094" s="77">
        <v>64493</v>
      </c>
      <c r="X1094" s="64">
        <f>IFERROR(W1094/T1094,"-")</f>
        <v>7.7090791730666935E-3</v>
      </c>
      <c r="Y1094" s="77">
        <v>4</v>
      </c>
      <c r="Z1094" s="64">
        <f>IFERROR(Y1094/U1094,"-")</f>
        <v>0.16</v>
      </c>
      <c r="AA1094" s="191">
        <f t="shared" si="98"/>
        <v>16123.25</v>
      </c>
      <c r="AB1094" s="354">
        <v>15266930</v>
      </c>
      <c r="AC1094" s="354">
        <v>62</v>
      </c>
      <c r="AD1094" s="47" t="s">
        <v>107</v>
      </c>
      <c r="AE1094" s="77">
        <v>118766</v>
      </c>
      <c r="AF1094" s="64">
        <f>IFERROR(AE1094/AB1094,"-")</f>
        <v>7.7792981300104213E-3</v>
      </c>
      <c r="AG1094" s="77">
        <v>9</v>
      </c>
      <c r="AH1094" s="64">
        <f>IFERROR(AG1094/AC1094,"-")</f>
        <v>0.14516129032258066</v>
      </c>
      <c r="AI1094" s="191">
        <f t="shared" si="99"/>
        <v>13196.222222222223</v>
      </c>
      <c r="AJ1094" s="354">
        <v>110033630</v>
      </c>
      <c r="AK1094" s="354">
        <v>192</v>
      </c>
      <c r="AL1094" s="47" t="s">
        <v>107</v>
      </c>
      <c r="AM1094" s="77">
        <v>902305</v>
      </c>
      <c r="AN1094" s="64">
        <f>IFERROR(AM1094/AJ1094,"-")</f>
        <v>8.2002656824100052E-3</v>
      </c>
      <c r="AO1094" s="77">
        <v>31</v>
      </c>
      <c r="AP1094" s="64">
        <f>IFERROR(AO1094/AK1094,"-")</f>
        <v>0.16145833333333334</v>
      </c>
      <c r="AQ1094" s="191">
        <f t="shared" si="100"/>
        <v>29106.612903225807</v>
      </c>
      <c r="AR1094" s="354">
        <v>144013360</v>
      </c>
      <c r="AS1094" s="354">
        <v>273</v>
      </c>
      <c r="AT1094" s="47" t="s">
        <v>107</v>
      </c>
      <c r="AU1094" s="77">
        <v>1195313</v>
      </c>
      <c r="AV1094" s="64">
        <f>IFERROR(AU1094/AR1094,"-")</f>
        <v>8.300014665306053E-3</v>
      </c>
      <c r="AW1094" s="80">
        <v>38</v>
      </c>
      <c r="AX1094" s="64">
        <f>IFERROR(AW1094/AS1094,"-")</f>
        <v>0.1391941391941392</v>
      </c>
      <c r="AY1094" s="283">
        <f t="shared" si="101"/>
        <v>31455.605263157893</v>
      </c>
      <c r="AZ1094" s="354">
        <v>8412990</v>
      </c>
      <c r="BA1094" s="354">
        <v>9</v>
      </c>
      <c r="BB1094" s="47" t="s">
        <v>107</v>
      </c>
      <c r="BC1094" s="77">
        <v>186628</v>
      </c>
      <c r="BD1094" s="64">
        <f>IFERROR(BC1094/AZ1094,"-")</f>
        <v>2.2183314136828881E-2</v>
      </c>
      <c r="BE1094" s="77">
        <v>4</v>
      </c>
      <c r="BF1094" s="64">
        <f>IFERROR(BE1094/BA1094,"-")</f>
        <v>0.44444444444444442</v>
      </c>
      <c r="BG1094" s="191">
        <f t="shared" si="102"/>
        <v>46657</v>
      </c>
      <c r="BH1094" s="354">
        <v>69423390</v>
      </c>
      <c r="BI1094" s="354">
        <v>229</v>
      </c>
      <c r="BJ1094" s="47" t="s">
        <v>107</v>
      </c>
      <c r="BK1094" s="77">
        <v>1238132</v>
      </c>
      <c r="BL1094" s="64">
        <f>IFERROR(BK1094/BH1094,"-")</f>
        <v>1.7834507937454509E-2</v>
      </c>
      <c r="BM1094" s="77">
        <v>22</v>
      </c>
      <c r="BN1094" s="64">
        <f>IFERROR(BM1094/BI1094,"-")</f>
        <v>9.606986899563319E-2</v>
      </c>
      <c r="BO1094" s="191">
        <f t="shared" si="103"/>
        <v>56278.727272727272</v>
      </c>
      <c r="BP1094" s="286"/>
    </row>
    <row r="1095" spans="2:68" s="10" customFormat="1" ht="13.15" customHeight="1">
      <c r="B1095" s="457"/>
      <c r="C1095" s="456"/>
      <c r="D1095" s="458"/>
      <c r="E1095" s="458"/>
      <c r="F1095" s="48" t="s">
        <v>108</v>
      </c>
      <c r="G1095" s="78">
        <v>431169</v>
      </c>
      <c r="H1095" s="65">
        <f>IFERROR(G1095/D1094,"-")</f>
        <v>1.2854719007897336E-2</v>
      </c>
      <c r="I1095" s="78">
        <v>5</v>
      </c>
      <c r="J1095" s="65">
        <f>IFERROR(I1095/E1094,"-")</f>
        <v>0.13513513513513514</v>
      </c>
      <c r="K1095" s="81">
        <f t="shared" si="96"/>
        <v>86233.8</v>
      </c>
      <c r="L1095" s="355"/>
      <c r="M1095" s="355"/>
      <c r="N1095" s="48" t="s">
        <v>108</v>
      </c>
      <c r="O1095" s="78">
        <v>9080276</v>
      </c>
      <c r="P1095" s="65">
        <f>IFERROR(O1095/L1094,"-")</f>
        <v>3.2375168016844841E-2</v>
      </c>
      <c r="Q1095" s="78">
        <v>102</v>
      </c>
      <c r="R1095" s="65">
        <f>IFERROR(Q1095/M1094,"-")</f>
        <v>0.18312387791741472</v>
      </c>
      <c r="S1095" s="81">
        <f t="shared" si="97"/>
        <v>89022.313725490196</v>
      </c>
      <c r="T1095" s="355"/>
      <c r="U1095" s="355"/>
      <c r="V1095" s="48" t="s">
        <v>108</v>
      </c>
      <c r="W1095" s="78">
        <v>1121784</v>
      </c>
      <c r="X1095" s="65">
        <f>IFERROR(W1095/T1094,"-")</f>
        <v>0.13409085747413593</v>
      </c>
      <c r="Y1095" s="78">
        <v>6</v>
      </c>
      <c r="Z1095" s="65">
        <f>IFERROR(Y1095/U1094,"-")</f>
        <v>0.24</v>
      </c>
      <c r="AA1095" s="192">
        <f t="shared" si="98"/>
        <v>186964</v>
      </c>
      <c r="AB1095" s="355"/>
      <c r="AC1095" s="355"/>
      <c r="AD1095" s="48" t="s">
        <v>108</v>
      </c>
      <c r="AE1095" s="78">
        <v>58957</v>
      </c>
      <c r="AF1095" s="65">
        <f>IFERROR(AE1095/AB1094,"-")</f>
        <v>3.8617456161782362E-3</v>
      </c>
      <c r="AG1095" s="78">
        <v>5</v>
      </c>
      <c r="AH1095" s="65">
        <f>IFERROR(AG1095/AC1094,"-")</f>
        <v>8.0645161290322578E-2</v>
      </c>
      <c r="AI1095" s="81">
        <f t="shared" si="99"/>
        <v>11791.4</v>
      </c>
      <c r="AJ1095" s="355"/>
      <c r="AK1095" s="355"/>
      <c r="AL1095" s="48" t="s">
        <v>108</v>
      </c>
      <c r="AM1095" s="78">
        <v>1046561</v>
      </c>
      <c r="AN1095" s="65">
        <f>IFERROR(AM1095/AJ1094,"-")</f>
        <v>9.5112830504637536E-3</v>
      </c>
      <c r="AO1095" s="78">
        <v>43</v>
      </c>
      <c r="AP1095" s="65">
        <f>IFERROR(AO1095/AK1094,"-")</f>
        <v>0.22395833333333334</v>
      </c>
      <c r="AQ1095" s="81">
        <f t="shared" si="100"/>
        <v>24338.627906976744</v>
      </c>
      <c r="AR1095" s="355"/>
      <c r="AS1095" s="355"/>
      <c r="AT1095" s="48" t="s">
        <v>108</v>
      </c>
      <c r="AU1095" s="78">
        <v>6001003</v>
      </c>
      <c r="AV1095" s="65">
        <f>IFERROR(AU1095/AR1094,"-")</f>
        <v>4.166976591616222E-2</v>
      </c>
      <c r="AW1095" s="81">
        <v>46</v>
      </c>
      <c r="AX1095" s="65">
        <f>IFERROR(AW1095/AS1094,"-")</f>
        <v>0.16849816849816851</v>
      </c>
      <c r="AY1095" s="284">
        <f t="shared" si="101"/>
        <v>130456.58695652174</v>
      </c>
      <c r="AZ1095" s="355"/>
      <c r="BA1095" s="355"/>
      <c r="BB1095" s="48" t="s">
        <v>108</v>
      </c>
      <c r="BC1095" s="78">
        <v>13703</v>
      </c>
      <c r="BD1095" s="65">
        <f>IFERROR(BC1095/AZ1094,"-")</f>
        <v>1.6287907153104901E-3</v>
      </c>
      <c r="BE1095" s="78">
        <v>2</v>
      </c>
      <c r="BF1095" s="65">
        <f>IFERROR(BE1095/BA1094,"-")</f>
        <v>0.22222222222222221</v>
      </c>
      <c r="BG1095" s="81">
        <f t="shared" si="102"/>
        <v>6851.5</v>
      </c>
      <c r="BH1095" s="355"/>
      <c r="BI1095" s="355"/>
      <c r="BJ1095" s="48" t="s">
        <v>108</v>
      </c>
      <c r="BK1095" s="78">
        <v>2805275</v>
      </c>
      <c r="BL1095" s="65">
        <f>IFERROR(BK1095/BH1094,"-")</f>
        <v>4.0408211123081142E-2</v>
      </c>
      <c r="BM1095" s="78">
        <v>39</v>
      </c>
      <c r="BN1095" s="65">
        <f>IFERROR(BM1095/BI1094,"-")</f>
        <v>0.1703056768558952</v>
      </c>
      <c r="BO1095" s="192">
        <f t="shared" si="103"/>
        <v>71930.128205128203</v>
      </c>
      <c r="BP1095" s="286"/>
    </row>
    <row r="1096" spans="2:68" s="10" customFormat="1" ht="13.15" customHeight="1">
      <c r="B1096" s="457"/>
      <c r="C1096" s="456"/>
      <c r="D1096" s="458"/>
      <c r="E1096" s="458"/>
      <c r="F1096" s="49" t="s">
        <v>109</v>
      </c>
      <c r="G1096" s="78">
        <v>604366</v>
      </c>
      <c r="H1096" s="65">
        <f>IFERROR(G1096/D1094,"-")</f>
        <v>1.801835268288509E-2</v>
      </c>
      <c r="I1096" s="78">
        <v>16</v>
      </c>
      <c r="J1096" s="65">
        <f>IFERROR(I1096/E1094,"-")</f>
        <v>0.43243243243243246</v>
      </c>
      <c r="K1096" s="81">
        <f t="shared" si="96"/>
        <v>37772.875</v>
      </c>
      <c r="L1096" s="355"/>
      <c r="M1096" s="355"/>
      <c r="N1096" s="49" t="s">
        <v>109</v>
      </c>
      <c r="O1096" s="78">
        <v>14172071</v>
      </c>
      <c r="P1096" s="65">
        <f>IFERROR(O1096/L1094,"-")</f>
        <v>5.0529651276200668E-2</v>
      </c>
      <c r="Q1096" s="78">
        <v>153</v>
      </c>
      <c r="R1096" s="65">
        <f>IFERROR(Q1096/M1094,"-")</f>
        <v>0.27468581687612209</v>
      </c>
      <c r="S1096" s="81">
        <f t="shared" si="97"/>
        <v>92627.915032679739</v>
      </c>
      <c r="T1096" s="355"/>
      <c r="U1096" s="355"/>
      <c r="V1096" s="49" t="s">
        <v>109</v>
      </c>
      <c r="W1096" s="78">
        <v>0</v>
      </c>
      <c r="X1096" s="65">
        <f>IFERROR(W1096/T1094,"-")</f>
        <v>0</v>
      </c>
      <c r="Y1096" s="78">
        <v>0</v>
      </c>
      <c r="Z1096" s="65">
        <f>IFERROR(Y1096/U1094,"-")</f>
        <v>0</v>
      </c>
      <c r="AA1096" s="192" t="str">
        <f t="shared" si="98"/>
        <v>-</v>
      </c>
      <c r="AB1096" s="355"/>
      <c r="AC1096" s="355"/>
      <c r="AD1096" s="49" t="s">
        <v>109</v>
      </c>
      <c r="AE1096" s="78">
        <v>0</v>
      </c>
      <c r="AF1096" s="65">
        <f>IFERROR(AE1096/AB1094,"-")</f>
        <v>0</v>
      </c>
      <c r="AG1096" s="78">
        <v>0</v>
      </c>
      <c r="AH1096" s="65">
        <f>IFERROR(AG1096/AC1094,"-")</f>
        <v>0</v>
      </c>
      <c r="AI1096" s="81" t="str">
        <f t="shared" si="99"/>
        <v>-</v>
      </c>
      <c r="AJ1096" s="355"/>
      <c r="AK1096" s="355"/>
      <c r="AL1096" s="49" t="s">
        <v>109</v>
      </c>
      <c r="AM1096" s="78">
        <v>6728436</v>
      </c>
      <c r="AN1096" s="65">
        <f>IFERROR(AM1096/AJ1094,"-")</f>
        <v>6.1148905112009849E-2</v>
      </c>
      <c r="AO1096" s="78">
        <v>60</v>
      </c>
      <c r="AP1096" s="65">
        <f>IFERROR(AO1096/AK1094,"-")</f>
        <v>0.3125</v>
      </c>
      <c r="AQ1096" s="81">
        <f t="shared" si="100"/>
        <v>112140.6</v>
      </c>
      <c r="AR1096" s="355"/>
      <c r="AS1096" s="355"/>
      <c r="AT1096" s="49" t="s">
        <v>109</v>
      </c>
      <c r="AU1096" s="78">
        <v>7443635</v>
      </c>
      <c r="AV1096" s="65">
        <f>IFERROR(AU1096/AR1094,"-")</f>
        <v>5.1687114306617106E-2</v>
      </c>
      <c r="AW1096" s="81">
        <v>93</v>
      </c>
      <c r="AX1096" s="65">
        <f>IFERROR(AW1096/AS1094,"-")</f>
        <v>0.34065934065934067</v>
      </c>
      <c r="AY1096" s="284">
        <f t="shared" si="101"/>
        <v>80039.086021505384</v>
      </c>
      <c r="AZ1096" s="355"/>
      <c r="BA1096" s="355"/>
      <c r="BB1096" s="49" t="s">
        <v>109</v>
      </c>
      <c r="BC1096" s="78">
        <v>9309</v>
      </c>
      <c r="BD1096" s="65">
        <f>IFERROR(BC1096/AZ1094,"-")</f>
        <v>1.1065031576169709E-3</v>
      </c>
      <c r="BE1096" s="78">
        <v>2</v>
      </c>
      <c r="BF1096" s="65">
        <f>IFERROR(BE1096/BA1094,"-")</f>
        <v>0.22222222222222221</v>
      </c>
      <c r="BG1096" s="81">
        <f t="shared" si="102"/>
        <v>4654.5</v>
      </c>
      <c r="BH1096" s="355"/>
      <c r="BI1096" s="355"/>
      <c r="BJ1096" s="49" t="s">
        <v>109</v>
      </c>
      <c r="BK1096" s="78">
        <v>2658779</v>
      </c>
      <c r="BL1096" s="65">
        <f>IFERROR(BK1096/BH1094,"-")</f>
        <v>3.8298028949609056E-2</v>
      </c>
      <c r="BM1096" s="78">
        <v>30</v>
      </c>
      <c r="BN1096" s="65">
        <f>IFERROR(BM1096/BI1094,"-")</f>
        <v>0.13100436681222707</v>
      </c>
      <c r="BO1096" s="192">
        <f t="shared" si="103"/>
        <v>88625.96666666666</v>
      </c>
      <c r="BP1096" s="286"/>
    </row>
    <row r="1097" spans="2:68" s="10" customFormat="1" ht="13.15" customHeight="1">
      <c r="B1097" s="457"/>
      <c r="C1097" s="456"/>
      <c r="D1097" s="458"/>
      <c r="E1097" s="458"/>
      <c r="F1097" s="49" t="s">
        <v>110</v>
      </c>
      <c r="G1097" s="78">
        <v>97004</v>
      </c>
      <c r="H1097" s="65">
        <f>IFERROR(G1097/D1094,"-")</f>
        <v>2.8920427086410972E-3</v>
      </c>
      <c r="I1097" s="78">
        <v>4</v>
      </c>
      <c r="J1097" s="65">
        <f>IFERROR(I1097/E1094,"-")</f>
        <v>0.10810810810810811</v>
      </c>
      <c r="K1097" s="81">
        <f t="shared" si="96"/>
        <v>24251</v>
      </c>
      <c r="L1097" s="355"/>
      <c r="M1097" s="355"/>
      <c r="N1097" s="49" t="s">
        <v>110</v>
      </c>
      <c r="O1097" s="78">
        <v>742859</v>
      </c>
      <c r="P1097" s="65">
        <f>IFERROR(O1097/L1094,"-")</f>
        <v>2.6486182730376638E-3</v>
      </c>
      <c r="Q1097" s="78">
        <v>40</v>
      </c>
      <c r="R1097" s="65">
        <f>IFERROR(Q1097/M1094,"-")</f>
        <v>7.1813285457809697E-2</v>
      </c>
      <c r="S1097" s="81">
        <f t="shared" si="97"/>
        <v>18571.474999999999</v>
      </c>
      <c r="T1097" s="355"/>
      <c r="U1097" s="355"/>
      <c r="V1097" s="49" t="s">
        <v>110</v>
      </c>
      <c r="W1097" s="78">
        <v>0</v>
      </c>
      <c r="X1097" s="65">
        <f>IFERROR(W1097/T1094,"-")</f>
        <v>0</v>
      </c>
      <c r="Y1097" s="78">
        <v>0</v>
      </c>
      <c r="Z1097" s="65">
        <f>IFERROR(Y1097/U1094,"-")</f>
        <v>0</v>
      </c>
      <c r="AA1097" s="192" t="str">
        <f t="shared" si="98"/>
        <v>-</v>
      </c>
      <c r="AB1097" s="355"/>
      <c r="AC1097" s="355"/>
      <c r="AD1097" s="49" t="s">
        <v>110</v>
      </c>
      <c r="AE1097" s="78">
        <v>0</v>
      </c>
      <c r="AF1097" s="65">
        <f>IFERROR(AE1097/AB1094,"-")</f>
        <v>0</v>
      </c>
      <c r="AG1097" s="78">
        <v>0</v>
      </c>
      <c r="AH1097" s="65">
        <f>IFERROR(AG1097/AC1094,"-")</f>
        <v>0</v>
      </c>
      <c r="AI1097" s="81" t="str">
        <f t="shared" si="99"/>
        <v>-</v>
      </c>
      <c r="AJ1097" s="355"/>
      <c r="AK1097" s="355"/>
      <c r="AL1097" s="49" t="s">
        <v>110</v>
      </c>
      <c r="AM1097" s="78">
        <v>446498</v>
      </c>
      <c r="AN1097" s="65">
        <f>IFERROR(AM1097/AJ1094,"-")</f>
        <v>4.0578321373201994E-3</v>
      </c>
      <c r="AO1097" s="78">
        <v>19</v>
      </c>
      <c r="AP1097" s="65">
        <f>IFERROR(AO1097/AK1094,"-")</f>
        <v>9.8958333333333329E-2</v>
      </c>
      <c r="AQ1097" s="81">
        <f t="shared" si="100"/>
        <v>23499.894736842107</v>
      </c>
      <c r="AR1097" s="355"/>
      <c r="AS1097" s="355"/>
      <c r="AT1097" s="49" t="s">
        <v>110</v>
      </c>
      <c r="AU1097" s="78">
        <v>296361</v>
      </c>
      <c r="AV1097" s="65">
        <f>IFERROR(AU1097/AR1094,"-")</f>
        <v>2.0578715752482962E-3</v>
      </c>
      <c r="AW1097" s="81">
        <v>21</v>
      </c>
      <c r="AX1097" s="65">
        <f>IFERROR(AW1097/AS1094,"-")</f>
        <v>7.6923076923076927E-2</v>
      </c>
      <c r="AY1097" s="284">
        <f t="shared" si="101"/>
        <v>14112.428571428571</v>
      </c>
      <c r="AZ1097" s="355"/>
      <c r="BA1097" s="355"/>
      <c r="BB1097" s="49" t="s">
        <v>110</v>
      </c>
      <c r="BC1097" s="78">
        <v>0</v>
      </c>
      <c r="BD1097" s="65">
        <f>IFERROR(BC1097/AZ1094,"-")</f>
        <v>0</v>
      </c>
      <c r="BE1097" s="78">
        <v>0</v>
      </c>
      <c r="BF1097" s="65">
        <f>IFERROR(BE1097/BA1094,"-")</f>
        <v>0</v>
      </c>
      <c r="BG1097" s="81" t="str">
        <f t="shared" si="102"/>
        <v>-</v>
      </c>
      <c r="BH1097" s="355"/>
      <c r="BI1097" s="355"/>
      <c r="BJ1097" s="49" t="s">
        <v>110</v>
      </c>
      <c r="BK1097" s="78">
        <v>17691</v>
      </c>
      <c r="BL1097" s="65">
        <f>IFERROR(BK1097/BH1094,"-")</f>
        <v>2.5482765966916912E-4</v>
      </c>
      <c r="BM1097" s="78">
        <v>5</v>
      </c>
      <c r="BN1097" s="65">
        <f>IFERROR(BM1097/BI1094,"-")</f>
        <v>2.1834061135371178E-2</v>
      </c>
      <c r="BO1097" s="192">
        <f t="shared" si="103"/>
        <v>3538.2</v>
      </c>
      <c r="BP1097" s="286"/>
    </row>
    <row r="1098" spans="2:68" s="10" customFormat="1" ht="13.15" customHeight="1">
      <c r="B1098" s="457"/>
      <c r="C1098" s="456"/>
      <c r="D1098" s="458"/>
      <c r="E1098" s="458"/>
      <c r="F1098" s="49" t="s">
        <v>111</v>
      </c>
      <c r="G1098" s="78">
        <v>468939</v>
      </c>
      <c r="H1098" s="65">
        <f>IFERROR(G1098/D1094,"-")</f>
        <v>1.3980780336351568E-2</v>
      </c>
      <c r="I1098" s="78">
        <v>18</v>
      </c>
      <c r="J1098" s="65">
        <f>IFERROR(I1098/E1094,"-")</f>
        <v>0.48648648648648651</v>
      </c>
      <c r="K1098" s="81">
        <f t="shared" si="96"/>
        <v>26052.166666666668</v>
      </c>
      <c r="L1098" s="355"/>
      <c r="M1098" s="355"/>
      <c r="N1098" s="49" t="s">
        <v>111</v>
      </c>
      <c r="O1098" s="78">
        <v>10912520</v>
      </c>
      <c r="P1098" s="65">
        <f>IFERROR(O1098/L1094,"-")</f>
        <v>3.8907921795238352E-2</v>
      </c>
      <c r="Q1098" s="78">
        <v>206</v>
      </c>
      <c r="R1098" s="65">
        <f>IFERROR(Q1098/M1094,"-")</f>
        <v>0.36983842010771995</v>
      </c>
      <c r="S1098" s="81">
        <f t="shared" si="97"/>
        <v>52973.398058252424</v>
      </c>
      <c r="T1098" s="355"/>
      <c r="U1098" s="355"/>
      <c r="V1098" s="49" t="s">
        <v>111</v>
      </c>
      <c r="W1098" s="78">
        <v>0</v>
      </c>
      <c r="X1098" s="65">
        <f>IFERROR(W1098/T1094,"-")</f>
        <v>0</v>
      </c>
      <c r="Y1098" s="78">
        <v>0</v>
      </c>
      <c r="Z1098" s="65">
        <f>IFERROR(Y1098/U1094,"-")</f>
        <v>0</v>
      </c>
      <c r="AA1098" s="192" t="str">
        <f t="shared" si="98"/>
        <v>-</v>
      </c>
      <c r="AB1098" s="355"/>
      <c r="AC1098" s="355"/>
      <c r="AD1098" s="49" t="s">
        <v>111</v>
      </c>
      <c r="AE1098" s="78">
        <v>0</v>
      </c>
      <c r="AF1098" s="65">
        <f>IFERROR(AE1098/AB1094,"-")</f>
        <v>0</v>
      </c>
      <c r="AG1098" s="78">
        <v>0</v>
      </c>
      <c r="AH1098" s="65">
        <f>IFERROR(AG1098/AC1094,"-")</f>
        <v>0</v>
      </c>
      <c r="AI1098" s="81" t="str">
        <f t="shared" si="99"/>
        <v>-</v>
      </c>
      <c r="AJ1098" s="355"/>
      <c r="AK1098" s="355"/>
      <c r="AL1098" s="49" t="s">
        <v>111</v>
      </c>
      <c r="AM1098" s="78">
        <v>5250671</v>
      </c>
      <c r="AN1098" s="65">
        <f>IFERROR(AM1098/AJ1094,"-")</f>
        <v>4.7718783793645636E-2</v>
      </c>
      <c r="AO1098" s="78">
        <v>82</v>
      </c>
      <c r="AP1098" s="65">
        <f>IFERROR(AO1098/AK1094,"-")</f>
        <v>0.42708333333333331</v>
      </c>
      <c r="AQ1098" s="81">
        <f t="shared" si="100"/>
        <v>64032.57317073171</v>
      </c>
      <c r="AR1098" s="355"/>
      <c r="AS1098" s="355"/>
      <c r="AT1098" s="49" t="s">
        <v>111</v>
      </c>
      <c r="AU1098" s="78">
        <v>5661849</v>
      </c>
      <c r="AV1098" s="65">
        <f>IFERROR(AU1098/AR1094,"-")</f>
        <v>3.9314748298352319E-2</v>
      </c>
      <c r="AW1098" s="81">
        <v>124</v>
      </c>
      <c r="AX1098" s="65">
        <f>IFERROR(AW1098/AS1094,"-")</f>
        <v>0.45421245421245421</v>
      </c>
      <c r="AY1098" s="284">
        <f t="shared" si="101"/>
        <v>45660.072580645159</v>
      </c>
      <c r="AZ1098" s="355"/>
      <c r="BA1098" s="355"/>
      <c r="BB1098" s="49" t="s">
        <v>111</v>
      </c>
      <c r="BC1098" s="78">
        <v>57111</v>
      </c>
      <c r="BD1098" s="65">
        <f>IFERROR(BC1098/AZ1094,"-")</f>
        <v>6.788430748164446E-3</v>
      </c>
      <c r="BE1098" s="78">
        <v>3</v>
      </c>
      <c r="BF1098" s="65">
        <f>IFERROR(BE1098/BA1094,"-")</f>
        <v>0.33333333333333331</v>
      </c>
      <c r="BG1098" s="81">
        <f t="shared" si="102"/>
        <v>19037</v>
      </c>
      <c r="BH1098" s="355"/>
      <c r="BI1098" s="355"/>
      <c r="BJ1098" s="49" t="s">
        <v>111</v>
      </c>
      <c r="BK1098" s="78">
        <v>1230863</v>
      </c>
      <c r="BL1098" s="65">
        <f>IFERROR(BK1098/BH1094,"-")</f>
        <v>1.7729802592469195E-2</v>
      </c>
      <c r="BM1098" s="78">
        <v>54</v>
      </c>
      <c r="BN1098" s="65">
        <f>IFERROR(BM1098/BI1094,"-")</f>
        <v>0.23580786026200873</v>
      </c>
      <c r="BO1098" s="192">
        <f t="shared" si="103"/>
        <v>22793.759259259259</v>
      </c>
      <c r="BP1098" s="286"/>
    </row>
    <row r="1099" spans="2:68" s="10" customFormat="1" ht="13.15" customHeight="1">
      <c r="B1099" s="457"/>
      <c r="C1099" s="456"/>
      <c r="D1099" s="458"/>
      <c r="E1099" s="458"/>
      <c r="F1099" s="49" t="s">
        <v>112</v>
      </c>
      <c r="G1099" s="78">
        <v>1041082</v>
      </c>
      <c r="H1099" s="65">
        <f>IFERROR(G1099/D1094,"-")</f>
        <v>3.1038447973253582E-2</v>
      </c>
      <c r="I1099" s="78">
        <v>18</v>
      </c>
      <c r="J1099" s="65">
        <f>IFERROR(I1099/E1094,"-")</f>
        <v>0.48648648648648651</v>
      </c>
      <c r="K1099" s="81">
        <f t="shared" si="96"/>
        <v>57837.888888888891</v>
      </c>
      <c r="L1099" s="355"/>
      <c r="M1099" s="355"/>
      <c r="N1099" s="49" t="s">
        <v>112</v>
      </c>
      <c r="O1099" s="78">
        <v>16565896</v>
      </c>
      <c r="P1099" s="65">
        <f>IFERROR(O1099/L1094,"-")</f>
        <v>5.9064687719798156E-2</v>
      </c>
      <c r="Q1099" s="78">
        <v>202</v>
      </c>
      <c r="R1099" s="65">
        <f>IFERROR(Q1099/M1094,"-")</f>
        <v>0.36265709156193898</v>
      </c>
      <c r="S1099" s="81">
        <f t="shared" si="97"/>
        <v>82009.38613861386</v>
      </c>
      <c r="T1099" s="355"/>
      <c r="U1099" s="355"/>
      <c r="V1099" s="49" t="s">
        <v>112</v>
      </c>
      <c r="W1099" s="78">
        <v>0</v>
      </c>
      <c r="X1099" s="65">
        <f>IFERROR(W1099/T1094,"-")</f>
        <v>0</v>
      </c>
      <c r="Y1099" s="78">
        <v>0</v>
      </c>
      <c r="Z1099" s="65">
        <f>IFERROR(Y1099/U1094,"-")</f>
        <v>0</v>
      </c>
      <c r="AA1099" s="192" t="str">
        <f t="shared" si="98"/>
        <v>-</v>
      </c>
      <c r="AB1099" s="355"/>
      <c r="AC1099" s="355"/>
      <c r="AD1099" s="49" t="s">
        <v>112</v>
      </c>
      <c r="AE1099" s="78">
        <v>0</v>
      </c>
      <c r="AF1099" s="65">
        <f>IFERROR(AE1099/AB1094,"-")</f>
        <v>0</v>
      </c>
      <c r="AG1099" s="78">
        <v>0</v>
      </c>
      <c r="AH1099" s="65">
        <f>IFERROR(AG1099/AC1094,"-")</f>
        <v>0</v>
      </c>
      <c r="AI1099" s="81" t="str">
        <f t="shared" si="99"/>
        <v>-</v>
      </c>
      <c r="AJ1099" s="355"/>
      <c r="AK1099" s="355"/>
      <c r="AL1099" s="49" t="s">
        <v>112</v>
      </c>
      <c r="AM1099" s="78">
        <v>9616539</v>
      </c>
      <c r="AN1099" s="65">
        <f>IFERROR(AM1099/AJ1094,"-")</f>
        <v>8.7396362366669172E-2</v>
      </c>
      <c r="AO1099" s="78">
        <v>88</v>
      </c>
      <c r="AP1099" s="65">
        <f>IFERROR(AO1099/AK1094,"-")</f>
        <v>0.45833333333333331</v>
      </c>
      <c r="AQ1099" s="81">
        <f t="shared" si="100"/>
        <v>109278.85227272728</v>
      </c>
      <c r="AR1099" s="355"/>
      <c r="AS1099" s="355"/>
      <c r="AT1099" s="49" t="s">
        <v>112</v>
      </c>
      <c r="AU1099" s="78">
        <v>6949357</v>
      </c>
      <c r="AV1099" s="65">
        <f>IFERROR(AU1099/AR1094,"-")</f>
        <v>4.8254946624396514E-2</v>
      </c>
      <c r="AW1099" s="81">
        <v>114</v>
      </c>
      <c r="AX1099" s="65">
        <f>IFERROR(AW1099/AS1094,"-")</f>
        <v>0.4175824175824176</v>
      </c>
      <c r="AY1099" s="284">
        <f t="shared" si="101"/>
        <v>60959.271929824565</v>
      </c>
      <c r="AZ1099" s="355"/>
      <c r="BA1099" s="355"/>
      <c r="BB1099" s="49" t="s">
        <v>112</v>
      </c>
      <c r="BC1099" s="78">
        <v>98454</v>
      </c>
      <c r="BD1099" s="65">
        <f>IFERROR(BC1099/AZ1094,"-")</f>
        <v>1.1702617024387288E-2</v>
      </c>
      <c r="BE1099" s="78">
        <v>4</v>
      </c>
      <c r="BF1099" s="65">
        <f>IFERROR(BE1099/BA1094,"-")</f>
        <v>0.44444444444444442</v>
      </c>
      <c r="BG1099" s="81">
        <f t="shared" si="102"/>
        <v>24613.5</v>
      </c>
      <c r="BH1099" s="355"/>
      <c r="BI1099" s="355"/>
      <c r="BJ1099" s="49" t="s">
        <v>112</v>
      </c>
      <c r="BK1099" s="78">
        <v>2465249</v>
      </c>
      <c r="BL1099" s="65">
        <f>IFERROR(BK1099/BH1094,"-")</f>
        <v>3.5510351770491187E-2</v>
      </c>
      <c r="BM1099" s="78">
        <v>55</v>
      </c>
      <c r="BN1099" s="65">
        <f>IFERROR(BM1099/BI1094,"-")</f>
        <v>0.24017467248908297</v>
      </c>
      <c r="BO1099" s="192">
        <f t="shared" si="103"/>
        <v>44822.709090909091</v>
      </c>
      <c r="BP1099" s="286"/>
    </row>
    <row r="1100" spans="2:68" s="10" customFormat="1" ht="13.15" customHeight="1">
      <c r="B1100" s="457"/>
      <c r="C1100" s="456"/>
      <c r="D1100" s="458"/>
      <c r="E1100" s="458"/>
      <c r="F1100" s="49" t="s">
        <v>113</v>
      </c>
      <c r="G1100" s="78">
        <v>204538</v>
      </c>
      <c r="H1100" s="65">
        <f>IFERROR(G1100/D1094,"-")</f>
        <v>6.0980230870895293E-3</v>
      </c>
      <c r="I1100" s="78">
        <v>7</v>
      </c>
      <c r="J1100" s="65">
        <f>IFERROR(I1100/E1094,"-")</f>
        <v>0.1891891891891892</v>
      </c>
      <c r="K1100" s="81">
        <f t="shared" si="96"/>
        <v>29219.714285714286</v>
      </c>
      <c r="L1100" s="355"/>
      <c r="M1100" s="355"/>
      <c r="N1100" s="49" t="s">
        <v>113</v>
      </c>
      <c r="O1100" s="78">
        <v>7405620</v>
      </c>
      <c r="P1100" s="65">
        <f>IFERROR(O1100/L1094,"-")</f>
        <v>2.6404284602021624E-2</v>
      </c>
      <c r="Q1100" s="78">
        <v>58</v>
      </c>
      <c r="R1100" s="65">
        <f>IFERROR(Q1100/M1094,"-")</f>
        <v>0.10412926391382406</v>
      </c>
      <c r="S1100" s="81">
        <f t="shared" si="97"/>
        <v>127683.10344827586</v>
      </c>
      <c r="T1100" s="355"/>
      <c r="U1100" s="355"/>
      <c r="V1100" s="49" t="s">
        <v>113</v>
      </c>
      <c r="W1100" s="78">
        <v>11540</v>
      </c>
      <c r="X1100" s="65">
        <f>IFERROR(W1100/T1094,"-")</f>
        <v>1.3794175128648016E-3</v>
      </c>
      <c r="Y1100" s="78">
        <v>1</v>
      </c>
      <c r="Z1100" s="65">
        <f>IFERROR(Y1100/U1094,"-")</f>
        <v>0.04</v>
      </c>
      <c r="AA1100" s="192">
        <f t="shared" si="98"/>
        <v>11540</v>
      </c>
      <c r="AB1100" s="355"/>
      <c r="AC1100" s="355"/>
      <c r="AD1100" s="49" t="s">
        <v>113</v>
      </c>
      <c r="AE1100" s="78">
        <v>8245</v>
      </c>
      <c r="AF1100" s="65">
        <f>IFERROR(AE1100/AB1094,"-")</f>
        <v>5.4005618680376475E-4</v>
      </c>
      <c r="AG1100" s="78">
        <v>1</v>
      </c>
      <c r="AH1100" s="65">
        <f>IFERROR(AG1100/AC1094,"-")</f>
        <v>1.6129032258064516E-2</v>
      </c>
      <c r="AI1100" s="81">
        <f t="shared" si="99"/>
        <v>8245</v>
      </c>
      <c r="AJ1100" s="355"/>
      <c r="AK1100" s="355"/>
      <c r="AL1100" s="49" t="s">
        <v>113</v>
      </c>
      <c r="AM1100" s="78">
        <v>6537516</v>
      </c>
      <c r="AN1100" s="65">
        <f>IFERROR(AM1100/AJ1094,"-")</f>
        <v>5.9413799217566482E-2</v>
      </c>
      <c r="AO1100" s="78">
        <v>34</v>
      </c>
      <c r="AP1100" s="65">
        <f>IFERROR(AO1100/AK1094,"-")</f>
        <v>0.17708333333333334</v>
      </c>
      <c r="AQ1100" s="81">
        <f t="shared" si="100"/>
        <v>192279.88235294117</v>
      </c>
      <c r="AR1100" s="355"/>
      <c r="AS1100" s="355"/>
      <c r="AT1100" s="49" t="s">
        <v>113</v>
      </c>
      <c r="AU1100" s="78">
        <v>848319</v>
      </c>
      <c r="AV1100" s="65">
        <f>IFERROR(AU1100/AR1094,"-")</f>
        <v>5.8905576538176739E-3</v>
      </c>
      <c r="AW1100" s="81">
        <v>22</v>
      </c>
      <c r="AX1100" s="65">
        <f>IFERROR(AW1100/AS1094,"-")</f>
        <v>8.0586080586080591E-2</v>
      </c>
      <c r="AY1100" s="284">
        <f t="shared" si="101"/>
        <v>38559.954545454544</v>
      </c>
      <c r="AZ1100" s="355"/>
      <c r="BA1100" s="355"/>
      <c r="BB1100" s="49" t="s">
        <v>113</v>
      </c>
      <c r="BC1100" s="78">
        <v>0</v>
      </c>
      <c r="BD1100" s="65">
        <f>IFERROR(BC1100/AZ1094,"-")</f>
        <v>0</v>
      </c>
      <c r="BE1100" s="78">
        <v>0</v>
      </c>
      <c r="BF1100" s="65">
        <f>IFERROR(BE1100/BA1094,"-")</f>
        <v>0</v>
      </c>
      <c r="BG1100" s="81" t="str">
        <f t="shared" si="102"/>
        <v>-</v>
      </c>
      <c r="BH1100" s="355"/>
      <c r="BI1100" s="355"/>
      <c r="BJ1100" s="49" t="s">
        <v>113</v>
      </c>
      <c r="BK1100" s="78">
        <v>85431</v>
      </c>
      <c r="BL1100" s="65">
        <f>IFERROR(BK1100/BH1094,"-")</f>
        <v>1.2305794920127063E-3</v>
      </c>
      <c r="BM1100" s="78">
        <v>8</v>
      </c>
      <c r="BN1100" s="65">
        <f>IFERROR(BM1100/BI1094,"-")</f>
        <v>3.4934497816593885E-2</v>
      </c>
      <c r="BO1100" s="192">
        <f t="shared" si="103"/>
        <v>10678.875</v>
      </c>
      <c r="BP1100" s="286"/>
    </row>
    <row r="1101" spans="2:68" s="10" customFormat="1" ht="13.15" customHeight="1">
      <c r="B1101" s="457"/>
      <c r="C1101" s="456"/>
      <c r="D1101" s="458"/>
      <c r="E1101" s="458"/>
      <c r="F1101" s="49" t="s">
        <v>123</v>
      </c>
      <c r="G1101" s="78">
        <v>0</v>
      </c>
      <c r="H1101" s="65">
        <f>IFERROR(G1101/D1094,"-")</f>
        <v>0</v>
      </c>
      <c r="I1101" s="78">
        <v>0</v>
      </c>
      <c r="J1101" s="65">
        <f>IFERROR(I1101/E1094,"-")</f>
        <v>0</v>
      </c>
      <c r="K1101" s="81" t="str">
        <f t="shared" si="96"/>
        <v>-</v>
      </c>
      <c r="L1101" s="355"/>
      <c r="M1101" s="355"/>
      <c r="N1101" s="49" t="s">
        <v>123</v>
      </c>
      <c r="O1101" s="78">
        <v>0</v>
      </c>
      <c r="P1101" s="65">
        <f>IFERROR(O1101/L1094,"-")</f>
        <v>0</v>
      </c>
      <c r="Q1101" s="78">
        <v>0</v>
      </c>
      <c r="R1101" s="65">
        <f>IFERROR(Q1101/M1094,"-")</f>
        <v>0</v>
      </c>
      <c r="S1101" s="81" t="str">
        <f t="shared" si="97"/>
        <v>-</v>
      </c>
      <c r="T1101" s="355"/>
      <c r="U1101" s="355"/>
      <c r="V1101" s="49" t="s">
        <v>123</v>
      </c>
      <c r="W1101" s="78">
        <v>0</v>
      </c>
      <c r="X1101" s="65">
        <f>IFERROR(W1101/T1094,"-")</f>
        <v>0</v>
      </c>
      <c r="Y1101" s="78">
        <v>0</v>
      </c>
      <c r="Z1101" s="65">
        <f>IFERROR(Y1101/U1094,"-")</f>
        <v>0</v>
      </c>
      <c r="AA1101" s="192" t="str">
        <f t="shared" si="98"/>
        <v>-</v>
      </c>
      <c r="AB1101" s="355"/>
      <c r="AC1101" s="355"/>
      <c r="AD1101" s="49" t="s">
        <v>123</v>
      </c>
      <c r="AE1101" s="78">
        <v>0</v>
      </c>
      <c r="AF1101" s="65">
        <f>IFERROR(AE1101/AB1094,"-")</f>
        <v>0</v>
      </c>
      <c r="AG1101" s="78">
        <v>0</v>
      </c>
      <c r="AH1101" s="65">
        <f>IFERROR(AG1101/AC1094,"-")</f>
        <v>0</v>
      </c>
      <c r="AI1101" s="81" t="str">
        <f t="shared" si="99"/>
        <v>-</v>
      </c>
      <c r="AJ1101" s="355"/>
      <c r="AK1101" s="355"/>
      <c r="AL1101" s="49" t="s">
        <v>123</v>
      </c>
      <c r="AM1101" s="78">
        <v>0</v>
      </c>
      <c r="AN1101" s="65">
        <f>IFERROR(AM1101/AJ1094,"-")</f>
        <v>0</v>
      </c>
      <c r="AO1101" s="78">
        <v>0</v>
      </c>
      <c r="AP1101" s="65">
        <f>IFERROR(AO1101/AK1094,"-")</f>
        <v>0</v>
      </c>
      <c r="AQ1101" s="81" t="str">
        <f t="shared" si="100"/>
        <v>-</v>
      </c>
      <c r="AR1101" s="355"/>
      <c r="AS1101" s="355"/>
      <c r="AT1101" s="49" t="s">
        <v>123</v>
      </c>
      <c r="AU1101" s="78">
        <v>0</v>
      </c>
      <c r="AV1101" s="65">
        <f>IFERROR(AU1101/AR1094,"-")</f>
        <v>0</v>
      </c>
      <c r="AW1101" s="81">
        <v>0</v>
      </c>
      <c r="AX1101" s="65">
        <f>IFERROR(AW1101/AS1094,"-")</f>
        <v>0</v>
      </c>
      <c r="AY1101" s="284" t="str">
        <f t="shared" si="101"/>
        <v>-</v>
      </c>
      <c r="AZ1101" s="355"/>
      <c r="BA1101" s="355"/>
      <c r="BB1101" s="49" t="s">
        <v>123</v>
      </c>
      <c r="BC1101" s="78">
        <v>0</v>
      </c>
      <c r="BD1101" s="65">
        <f>IFERROR(BC1101/AZ1094,"-")</f>
        <v>0</v>
      </c>
      <c r="BE1101" s="78">
        <v>0</v>
      </c>
      <c r="BF1101" s="65">
        <f>IFERROR(BE1101/BA1094,"-")</f>
        <v>0</v>
      </c>
      <c r="BG1101" s="81" t="str">
        <f t="shared" si="102"/>
        <v>-</v>
      </c>
      <c r="BH1101" s="355"/>
      <c r="BI1101" s="355"/>
      <c r="BJ1101" s="49" t="s">
        <v>123</v>
      </c>
      <c r="BK1101" s="78">
        <v>0</v>
      </c>
      <c r="BL1101" s="65">
        <f>IFERROR(BK1101/BH1094,"-")</f>
        <v>0</v>
      </c>
      <c r="BM1101" s="78">
        <v>0</v>
      </c>
      <c r="BN1101" s="65">
        <f>IFERROR(BM1101/BI1094,"-")</f>
        <v>0</v>
      </c>
      <c r="BO1101" s="192" t="str">
        <f t="shared" si="103"/>
        <v>-</v>
      </c>
      <c r="BP1101" s="286"/>
    </row>
    <row r="1102" spans="2:68" s="10" customFormat="1" ht="13.15" customHeight="1">
      <c r="B1102" s="457"/>
      <c r="C1102" s="456"/>
      <c r="D1102" s="458"/>
      <c r="E1102" s="458"/>
      <c r="F1102" s="49" t="s">
        <v>114</v>
      </c>
      <c r="G1102" s="78">
        <v>7370</v>
      </c>
      <c r="H1102" s="65">
        <f>IFERROR(G1102/D1094,"-")</f>
        <v>2.1972655522127835E-4</v>
      </c>
      <c r="I1102" s="78">
        <v>1</v>
      </c>
      <c r="J1102" s="65">
        <f>IFERROR(I1102/E1094,"-")</f>
        <v>2.7027027027027029E-2</v>
      </c>
      <c r="K1102" s="81">
        <f t="shared" si="96"/>
        <v>7370</v>
      </c>
      <c r="L1102" s="355"/>
      <c r="M1102" s="355"/>
      <c r="N1102" s="49" t="s">
        <v>114</v>
      </c>
      <c r="O1102" s="78">
        <v>197266</v>
      </c>
      <c r="P1102" s="65">
        <f>IFERROR(O1102/L1094,"-")</f>
        <v>7.0333984275488051E-4</v>
      </c>
      <c r="Q1102" s="78">
        <v>13</v>
      </c>
      <c r="R1102" s="65">
        <f>IFERROR(Q1102/M1094,"-")</f>
        <v>2.333931777378815E-2</v>
      </c>
      <c r="S1102" s="81">
        <f t="shared" si="97"/>
        <v>15174.307692307691</v>
      </c>
      <c r="T1102" s="355"/>
      <c r="U1102" s="355"/>
      <c r="V1102" s="49" t="s">
        <v>114</v>
      </c>
      <c r="W1102" s="78">
        <v>0</v>
      </c>
      <c r="X1102" s="65">
        <f>IFERROR(W1102/T1094,"-")</f>
        <v>0</v>
      </c>
      <c r="Y1102" s="78">
        <v>0</v>
      </c>
      <c r="Z1102" s="65">
        <f>IFERROR(Y1102/U1094,"-")</f>
        <v>0</v>
      </c>
      <c r="AA1102" s="192" t="str">
        <f t="shared" si="98"/>
        <v>-</v>
      </c>
      <c r="AB1102" s="355"/>
      <c r="AC1102" s="355"/>
      <c r="AD1102" s="49" t="s">
        <v>114</v>
      </c>
      <c r="AE1102" s="78">
        <v>0</v>
      </c>
      <c r="AF1102" s="65">
        <f>IFERROR(AE1102/AB1094,"-")</f>
        <v>0</v>
      </c>
      <c r="AG1102" s="78">
        <v>0</v>
      </c>
      <c r="AH1102" s="65">
        <f>IFERROR(AG1102/AC1094,"-")</f>
        <v>0</v>
      </c>
      <c r="AI1102" s="81" t="str">
        <f t="shared" si="99"/>
        <v>-</v>
      </c>
      <c r="AJ1102" s="355"/>
      <c r="AK1102" s="355"/>
      <c r="AL1102" s="49" t="s">
        <v>114</v>
      </c>
      <c r="AM1102" s="78">
        <v>117898</v>
      </c>
      <c r="AN1102" s="65">
        <f>IFERROR(AM1102/AJ1094,"-")</f>
        <v>1.0714724216587237E-3</v>
      </c>
      <c r="AO1102" s="78">
        <v>6</v>
      </c>
      <c r="AP1102" s="65">
        <f>IFERROR(AO1102/AK1094,"-")</f>
        <v>3.125E-2</v>
      </c>
      <c r="AQ1102" s="81">
        <f t="shared" si="100"/>
        <v>19649.666666666668</v>
      </c>
      <c r="AR1102" s="355"/>
      <c r="AS1102" s="355"/>
      <c r="AT1102" s="49" t="s">
        <v>114</v>
      </c>
      <c r="AU1102" s="78">
        <v>79368</v>
      </c>
      <c r="AV1102" s="65">
        <f>IFERROR(AU1102/AR1094,"-")</f>
        <v>5.5111553539199422E-4</v>
      </c>
      <c r="AW1102" s="81">
        <v>7</v>
      </c>
      <c r="AX1102" s="65">
        <f>IFERROR(AW1102/AS1094,"-")</f>
        <v>2.564102564102564E-2</v>
      </c>
      <c r="AY1102" s="284">
        <f t="shared" si="101"/>
        <v>11338.285714285714</v>
      </c>
      <c r="AZ1102" s="355"/>
      <c r="BA1102" s="355"/>
      <c r="BB1102" s="49" t="s">
        <v>114</v>
      </c>
      <c r="BC1102" s="78">
        <v>0</v>
      </c>
      <c r="BD1102" s="65">
        <f>IFERROR(BC1102/AZ1094,"-")</f>
        <v>0</v>
      </c>
      <c r="BE1102" s="78">
        <v>0</v>
      </c>
      <c r="BF1102" s="65">
        <f>IFERROR(BE1102/BA1094,"-")</f>
        <v>0</v>
      </c>
      <c r="BG1102" s="81" t="str">
        <f t="shared" si="102"/>
        <v>-</v>
      </c>
      <c r="BH1102" s="355"/>
      <c r="BI1102" s="355"/>
      <c r="BJ1102" s="49" t="s">
        <v>114</v>
      </c>
      <c r="BK1102" s="78">
        <v>12092</v>
      </c>
      <c r="BL1102" s="65">
        <f>IFERROR(BK1102/BH1094,"-")</f>
        <v>1.7417760786386259E-4</v>
      </c>
      <c r="BM1102" s="78">
        <v>3</v>
      </c>
      <c r="BN1102" s="65">
        <f>IFERROR(BM1102/BI1094,"-")</f>
        <v>1.3100436681222707E-2</v>
      </c>
      <c r="BO1102" s="192">
        <f t="shared" si="103"/>
        <v>4030.6666666666665</v>
      </c>
      <c r="BP1102" s="286"/>
    </row>
    <row r="1103" spans="2:68" s="10" customFormat="1" ht="13.15" customHeight="1">
      <c r="B1103" s="457"/>
      <c r="C1103" s="456"/>
      <c r="D1103" s="458"/>
      <c r="E1103" s="458"/>
      <c r="F1103" s="49" t="s">
        <v>115</v>
      </c>
      <c r="G1103" s="78">
        <v>0</v>
      </c>
      <c r="H1103" s="65">
        <f>IFERROR(G1103/D1094,"-")</f>
        <v>0</v>
      </c>
      <c r="I1103" s="78">
        <v>0</v>
      </c>
      <c r="J1103" s="65">
        <f>IFERROR(I1103/E1094,"-")</f>
        <v>0</v>
      </c>
      <c r="K1103" s="81" t="str">
        <f t="shared" si="96"/>
        <v>-</v>
      </c>
      <c r="L1103" s="355"/>
      <c r="M1103" s="355"/>
      <c r="N1103" s="49" t="s">
        <v>115</v>
      </c>
      <c r="O1103" s="78">
        <v>440843</v>
      </c>
      <c r="P1103" s="65">
        <f>IFERROR(O1103/L1094,"-")</f>
        <v>1.5717987200003537E-3</v>
      </c>
      <c r="Q1103" s="78">
        <v>20</v>
      </c>
      <c r="R1103" s="65">
        <f>IFERROR(Q1103/M1094,"-")</f>
        <v>3.5906642728904849E-2</v>
      </c>
      <c r="S1103" s="81">
        <f t="shared" si="97"/>
        <v>22042.15</v>
      </c>
      <c r="T1103" s="355"/>
      <c r="U1103" s="355"/>
      <c r="V1103" s="49" t="s">
        <v>115</v>
      </c>
      <c r="W1103" s="78">
        <v>8888</v>
      </c>
      <c r="X1103" s="65">
        <f>IFERROR(W1103/T1094,"-")</f>
        <v>1.0624144587818333E-3</v>
      </c>
      <c r="Y1103" s="78">
        <v>1</v>
      </c>
      <c r="Z1103" s="65">
        <f>IFERROR(Y1103/U1094,"-")</f>
        <v>0.04</v>
      </c>
      <c r="AA1103" s="192">
        <f t="shared" si="98"/>
        <v>8888</v>
      </c>
      <c r="AB1103" s="355"/>
      <c r="AC1103" s="355"/>
      <c r="AD1103" s="49" t="s">
        <v>115</v>
      </c>
      <c r="AE1103" s="78">
        <v>1666</v>
      </c>
      <c r="AF1103" s="65">
        <f>IFERROR(AE1103/AB1094,"-")</f>
        <v>1.0912475527168854E-4</v>
      </c>
      <c r="AG1103" s="78">
        <v>1</v>
      </c>
      <c r="AH1103" s="65">
        <f>IFERROR(AG1103/AC1094,"-")</f>
        <v>1.6129032258064516E-2</v>
      </c>
      <c r="AI1103" s="81">
        <f t="shared" si="99"/>
        <v>1666</v>
      </c>
      <c r="AJ1103" s="355"/>
      <c r="AK1103" s="355"/>
      <c r="AL1103" s="49" t="s">
        <v>115</v>
      </c>
      <c r="AM1103" s="78">
        <v>203892</v>
      </c>
      <c r="AN1103" s="65">
        <f>IFERROR(AM1103/AJ1094,"-")</f>
        <v>1.852997124606359E-3</v>
      </c>
      <c r="AO1103" s="78">
        <v>8</v>
      </c>
      <c r="AP1103" s="65">
        <f>IFERROR(AO1103/AK1094,"-")</f>
        <v>4.1666666666666664E-2</v>
      </c>
      <c r="AQ1103" s="81">
        <f t="shared" si="100"/>
        <v>25486.5</v>
      </c>
      <c r="AR1103" s="355"/>
      <c r="AS1103" s="355"/>
      <c r="AT1103" s="49" t="s">
        <v>115</v>
      </c>
      <c r="AU1103" s="78">
        <v>226397</v>
      </c>
      <c r="AV1103" s="65">
        <f>IFERROR(AU1103/AR1094,"-")</f>
        <v>1.5720555370696164E-3</v>
      </c>
      <c r="AW1103" s="81">
        <v>10</v>
      </c>
      <c r="AX1103" s="65">
        <f>IFERROR(AW1103/AS1094,"-")</f>
        <v>3.6630036630036632E-2</v>
      </c>
      <c r="AY1103" s="284">
        <f t="shared" si="101"/>
        <v>22639.7</v>
      </c>
      <c r="AZ1103" s="355"/>
      <c r="BA1103" s="355"/>
      <c r="BB1103" s="49" t="s">
        <v>115</v>
      </c>
      <c r="BC1103" s="78">
        <v>0</v>
      </c>
      <c r="BD1103" s="65">
        <f>IFERROR(BC1103/AZ1094,"-")</f>
        <v>0</v>
      </c>
      <c r="BE1103" s="78">
        <v>0</v>
      </c>
      <c r="BF1103" s="65">
        <f>IFERROR(BE1103/BA1094,"-")</f>
        <v>0</v>
      </c>
      <c r="BG1103" s="81" t="str">
        <f t="shared" si="102"/>
        <v>-</v>
      </c>
      <c r="BH1103" s="355"/>
      <c r="BI1103" s="355"/>
      <c r="BJ1103" s="49" t="s">
        <v>115</v>
      </c>
      <c r="BK1103" s="78">
        <v>13818</v>
      </c>
      <c r="BL1103" s="65">
        <f>IFERROR(BK1103/BH1094,"-")</f>
        <v>1.9903954560559489E-4</v>
      </c>
      <c r="BM1103" s="78">
        <v>3</v>
      </c>
      <c r="BN1103" s="65">
        <f>IFERROR(BM1103/BI1094,"-")</f>
        <v>1.3100436681222707E-2</v>
      </c>
      <c r="BO1103" s="192">
        <f t="shared" si="103"/>
        <v>4606</v>
      </c>
      <c r="BP1103" s="286"/>
    </row>
    <row r="1104" spans="2:68" s="10" customFormat="1" ht="13.15" customHeight="1">
      <c r="B1104" s="457"/>
      <c r="C1104" s="456"/>
      <c r="D1104" s="458"/>
      <c r="E1104" s="458"/>
      <c r="F1104" s="49" t="s">
        <v>116</v>
      </c>
      <c r="G1104" s="78">
        <v>7004</v>
      </c>
      <c r="H1104" s="65">
        <f>IFERROR(G1104/D1094,"-")</f>
        <v>2.0881476156985531E-4</v>
      </c>
      <c r="I1104" s="78">
        <v>2</v>
      </c>
      <c r="J1104" s="65">
        <f>IFERROR(I1104/E1094,"-")</f>
        <v>5.4054054054054057E-2</v>
      </c>
      <c r="K1104" s="81">
        <f t="shared" si="96"/>
        <v>3502</v>
      </c>
      <c r="L1104" s="355"/>
      <c r="M1104" s="355"/>
      <c r="N1104" s="49" t="s">
        <v>116</v>
      </c>
      <c r="O1104" s="78">
        <v>5480</v>
      </c>
      <c r="P1104" s="65">
        <f>IFERROR(O1104/L1094,"-")</f>
        <v>1.9538604413820654E-5</v>
      </c>
      <c r="Q1104" s="78">
        <v>1</v>
      </c>
      <c r="R1104" s="65">
        <f>IFERROR(Q1104/M1094,"-")</f>
        <v>1.7953321364452424E-3</v>
      </c>
      <c r="S1104" s="81">
        <f t="shared" si="97"/>
        <v>5480</v>
      </c>
      <c r="T1104" s="355"/>
      <c r="U1104" s="355"/>
      <c r="V1104" s="49" t="s">
        <v>116</v>
      </c>
      <c r="W1104" s="78">
        <v>0</v>
      </c>
      <c r="X1104" s="65">
        <f>IFERROR(W1104/T1094,"-")</f>
        <v>0</v>
      </c>
      <c r="Y1104" s="78">
        <v>0</v>
      </c>
      <c r="Z1104" s="65">
        <f>IFERROR(Y1104/U1094,"-")</f>
        <v>0</v>
      </c>
      <c r="AA1104" s="192" t="str">
        <f t="shared" si="98"/>
        <v>-</v>
      </c>
      <c r="AB1104" s="355"/>
      <c r="AC1104" s="355"/>
      <c r="AD1104" s="49" t="s">
        <v>116</v>
      </c>
      <c r="AE1104" s="78">
        <v>0</v>
      </c>
      <c r="AF1104" s="65">
        <f>IFERROR(AE1104/AB1094,"-")</f>
        <v>0</v>
      </c>
      <c r="AG1104" s="78">
        <v>0</v>
      </c>
      <c r="AH1104" s="65">
        <f>IFERROR(AG1104/AC1094,"-")</f>
        <v>0</v>
      </c>
      <c r="AI1104" s="81" t="str">
        <f t="shared" si="99"/>
        <v>-</v>
      </c>
      <c r="AJ1104" s="355"/>
      <c r="AK1104" s="355"/>
      <c r="AL1104" s="49" t="s">
        <v>116</v>
      </c>
      <c r="AM1104" s="78">
        <v>0</v>
      </c>
      <c r="AN1104" s="65">
        <f>IFERROR(AM1104/AJ1094,"-")</f>
        <v>0</v>
      </c>
      <c r="AO1104" s="78">
        <v>0</v>
      </c>
      <c r="AP1104" s="65">
        <f>IFERROR(AO1104/AK1094,"-")</f>
        <v>0</v>
      </c>
      <c r="AQ1104" s="81" t="str">
        <f t="shared" si="100"/>
        <v>-</v>
      </c>
      <c r="AR1104" s="355"/>
      <c r="AS1104" s="355"/>
      <c r="AT1104" s="49" t="s">
        <v>116</v>
      </c>
      <c r="AU1104" s="78">
        <v>5480</v>
      </c>
      <c r="AV1104" s="65">
        <f>IFERROR(AU1104/AR1094,"-")</f>
        <v>3.8052025173220043E-5</v>
      </c>
      <c r="AW1104" s="81">
        <v>1</v>
      </c>
      <c r="AX1104" s="65">
        <f>IFERROR(AW1104/AS1094,"-")</f>
        <v>3.663003663003663E-3</v>
      </c>
      <c r="AY1104" s="284">
        <f t="shared" si="101"/>
        <v>5480</v>
      </c>
      <c r="AZ1104" s="355"/>
      <c r="BA1104" s="355"/>
      <c r="BB1104" s="49" t="s">
        <v>116</v>
      </c>
      <c r="BC1104" s="78">
        <v>0</v>
      </c>
      <c r="BD1104" s="65">
        <f>IFERROR(BC1104/AZ1094,"-")</f>
        <v>0</v>
      </c>
      <c r="BE1104" s="78">
        <v>0</v>
      </c>
      <c r="BF1104" s="65">
        <f>IFERROR(BE1104/BA1094,"-")</f>
        <v>0</v>
      </c>
      <c r="BG1104" s="81" t="str">
        <f t="shared" si="102"/>
        <v>-</v>
      </c>
      <c r="BH1104" s="355"/>
      <c r="BI1104" s="355"/>
      <c r="BJ1104" s="49" t="s">
        <v>116</v>
      </c>
      <c r="BK1104" s="78">
        <v>0</v>
      </c>
      <c r="BL1104" s="65">
        <f>IFERROR(BK1104/BH1094,"-")</f>
        <v>0</v>
      </c>
      <c r="BM1104" s="78">
        <v>0</v>
      </c>
      <c r="BN1104" s="65">
        <f>IFERROR(BM1104/BI1094,"-")</f>
        <v>0</v>
      </c>
      <c r="BO1104" s="192" t="str">
        <f t="shared" si="103"/>
        <v>-</v>
      </c>
      <c r="BP1104" s="286"/>
    </row>
    <row r="1105" spans="2:68" s="10" customFormat="1" ht="13.15" customHeight="1">
      <c r="B1105" s="457"/>
      <c r="C1105" s="456"/>
      <c r="D1105" s="458"/>
      <c r="E1105" s="458"/>
      <c r="F1105" s="49" t="s">
        <v>117</v>
      </c>
      <c r="G1105" s="78">
        <v>0</v>
      </c>
      <c r="H1105" s="65">
        <f>IFERROR(G1105/D1094,"-")</f>
        <v>0</v>
      </c>
      <c r="I1105" s="78">
        <v>0</v>
      </c>
      <c r="J1105" s="65">
        <f>IFERROR(I1105/E1094,"-")</f>
        <v>0</v>
      </c>
      <c r="K1105" s="81" t="str">
        <f t="shared" si="96"/>
        <v>-</v>
      </c>
      <c r="L1105" s="355"/>
      <c r="M1105" s="355"/>
      <c r="N1105" s="49" t="s">
        <v>117</v>
      </c>
      <c r="O1105" s="78">
        <v>6645</v>
      </c>
      <c r="P1105" s="65">
        <f>IFERROR(O1105/L1094,"-")</f>
        <v>2.3692340571138365E-5</v>
      </c>
      <c r="Q1105" s="78">
        <v>2</v>
      </c>
      <c r="R1105" s="65">
        <f>IFERROR(Q1105/M1094,"-")</f>
        <v>3.5906642728904849E-3</v>
      </c>
      <c r="S1105" s="81">
        <f t="shared" si="97"/>
        <v>3322.5</v>
      </c>
      <c r="T1105" s="355"/>
      <c r="U1105" s="355"/>
      <c r="V1105" s="49" t="s">
        <v>117</v>
      </c>
      <c r="W1105" s="78">
        <v>0</v>
      </c>
      <c r="X1105" s="65">
        <f>IFERROR(W1105/T1094,"-")</f>
        <v>0</v>
      </c>
      <c r="Y1105" s="78">
        <v>0</v>
      </c>
      <c r="Z1105" s="65">
        <f>IFERROR(Y1105/U1094,"-")</f>
        <v>0</v>
      </c>
      <c r="AA1105" s="192" t="str">
        <f t="shared" si="98"/>
        <v>-</v>
      </c>
      <c r="AB1105" s="355"/>
      <c r="AC1105" s="355"/>
      <c r="AD1105" s="49" t="s">
        <v>117</v>
      </c>
      <c r="AE1105" s="78">
        <v>0</v>
      </c>
      <c r="AF1105" s="65">
        <f>IFERROR(AE1105/AB1094,"-")</f>
        <v>0</v>
      </c>
      <c r="AG1105" s="78">
        <v>0</v>
      </c>
      <c r="AH1105" s="65">
        <f>IFERROR(AG1105/AC1094,"-")</f>
        <v>0</v>
      </c>
      <c r="AI1105" s="81" t="str">
        <f t="shared" si="99"/>
        <v>-</v>
      </c>
      <c r="AJ1105" s="355"/>
      <c r="AK1105" s="355"/>
      <c r="AL1105" s="49" t="s">
        <v>117</v>
      </c>
      <c r="AM1105" s="78">
        <v>4470</v>
      </c>
      <c r="AN1105" s="65">
        <f>IFERROR(AM1105/AJ1094,"-")</f>
        <v>4.0623943788821652E-5</v>
      </c>
      <c r="AO1105" s="78">
        <v>1</v>
      </c>
      <c r="AP1105" s="65">
        <f>IFERROR(AO1105/AK1094,"-")</f>
        <v>5.208333333333333E-3</v>
      </c>
      <c r="AQ1105" s="81">
        <f t="shared" si="100"/>
        <v>4470</v>
      </c>
      <c r="AR1105" s="355"/>
      <c r="AS1105" s="355"/>
      <c r="AT1105" s="49" t="s">
        <v>117</v>
      </c>
      <c r="AU1105" s="78">
        <v>2175</v>
      </c>
      <c r="AV1105" s="65">
        <f>IFERROR(AU1105/AR1094,"-")</f>
        <v>1.5102765465648465E-5</v>
      </c>
      <c r="AW1105" s="81">
        <v>1</v>
      </c>
      <c r="AX1105" s="65">
        <f>IFERROR(AW1105/AS1094,"-")</f>
        <v>3.663003663003663E-3</v>
      </c>
      <c r="AY1105" s="284">
        <f t="shared" si="101"/>
        <v>2175</v>
      </c>
      <c r="AZ1105" s="355"/>
      <c r="BA1105" s="355"/>
      <c r="BB1105" s="49" t="s">
        <v>117</v>
      </c>
      <c r="BC1105" s="78">
        <v>0</v>
      </c>
      <c r="BD1105" s="65">
        <f>IFERROR(BC1105/AZ1094,"-")</f>
        <v>0</v>
      </c>
      <c r="BE1105" s="78">
        <v>0</v>
      </c>
      <c r="BF1105" s="65">
        <f>IFERROR(BE1105/BA1094,"-")</f>
        <v>0</v>
      </c>
      <c r="BG1105" s="81" t="str">
        <f t="shared" si="102"/>
        <v>-</v>
      </c>
      <c r="BH1105" s="355"/>
      <c r="BI1105" s="355"/>
      <c r="BJ1105" s="49" t="s">
        <v>117</v>
      </c>
      <c r="BK1105" s="78">
        <v>0</v>
      </c>
      <c r="BL1105" s="65">
        <f>IFERROR(BK1105/BH1094,"-")</f>
        <v>0</v>
      </c>
      <c r="BM1105" s="78">
        <v>0</v>
      </c>
      <c r="BN1105" s="65">
        <f>IFERROR(BM1105/BI1094,"-")</f>
        <v>0</v>
      </c>
      <c r="BO1105" s="192" t="str">
        <f t="shared" si="103"/>
        <v>-</v>
      </c>
      <c r="BP1105" s="286"/>
    </row>
    <row r="1106" spans="2:68" s="10" customFormat="1" ht="13.15" customHeight="1">
      <c r="B1106" s="457"/>
      <c r="C1106" s="456"/>
      <c r="D1106" s="458"/>
      <c r="E1106" s="458"/>
      <c r="F1106" s="49" t="s">
        <v>118</v>
      </c>
      <c r="G1106" s="78">
        <v>166834</v>
      </c>
      <c r="H1106" s="65">
        <f>IFERROR(G1106/D1094,"-")</f>
        <v>4.9739294591298168E-3</v>
      </c>
      <c r="I1106" s="78">
        <v>8</v>
      </c>
      <c r="J1106" s="65">
        <f>IFERROR(I1106/E1094,"-")</f>
        <v>0.21621621621621623</v>
      </c>
      <c r="K1106" s="81">
        <f t="shared" si="96"/>
        <v>20854.25</v>
      </c>
      <c r="L1106" s="355"/>
      <c r="M1106" s="355"/>
      <c r="N1106" s="49" t="s">
        <v>118</v>
      </c>
      <c r="O1106" s="78">
        <v>1756124</v>
      </c>
      <c r="P1106" s="65">
        <f>IFERROR(O1106/L1094,"-")</f>
        <v>6.261352579857004E-3</v>
      </c>
      <c r="Q1106" s="78">
        <v>60</v>
      </c>
      <c r="R1106" s="65">
        <f>IFERROR(Q1106/M1094,"-")</f>
        <v>0.10771992818671454</v>
      </c>
      <c r="S1106" s="81">
        <f t="shared" si="97"/>
        <v>29268.733333333334</v>
      </c>
      <c r="T1106" s="355"/>
      <c r="U1106" s="355"/>
      <c r="V1106" s="49" t="s">
        <v>118</v>
      </c>
      <c r="W1106" s="78">
        <v>199169</v>
      </c>
      <c r="X1106" s="65">
        <f>IFERROR(W1106/T1094,"-")</f>
        <v>2.3807383589234805E-2</v>
      </c>
      <c r="Y1106" s="78">
        <v>2</v>
      </c>
      <c r="Z1106" s="65">
        <f>IFERROR(Y1106/U1094,"-")</f>
        <v>0.08</v>
      </c>
      <c r="AA1106" s="192">
        <f t="shared" si="98"/>
        <v>99584.5</v>
      </c>
      <c r="AB1106" s="355"/>
      <c r="AC1106" s="355"/>
      <c r="AD1106" s="49" t="s">
        <v>118</v>
      </c>
      <c r="AE1106" s="78">
        <v>32983</v>
      </c>
      <c r="AF1106" s="65">
        <f>IFERROR(AE1106/AB1094,"-")</f>
        <v>2.1604212503758121E-3</v>
      </c>
      <c r="AG1106" s="78">
        <v>2</v>
      </c>
      <c r="AH1106" s="65">
        <f>IFERROR(AG1106/AC1094,"-")</f>
        <v>3.2258064516129031E-2</v>
      </c>
      <c r="AI1106" s="81">
        <f t="shared" si="99"/>
        <v>16491.5</v>
      </c>
      <c r="AJ1106" s="355"/>
      <c r="AK1106" s="355"/>
      <c r="AL1106" s="49" t="s">
        <v>118</v>
      </c>
      <c r="AM1106" s="78">
        <v>926301</v>
      </c>
      <c r="AN1106" s="65">
        <f>IFERROR(AM1106/AJ1094,"-")</f>
        <v>8.4183444643242244E-3</v>
      </c>
      <c r="AO1106" s="78">
        <v>32</v>
      </c>
      <c r="AP1106" s="65">
        <f>IFERROR(AO1106/AK1094,"-")</f>
        <v>0.16666666666666666</v>
      </c>
      <c r="AQ1106" s="81">
        <f t="shared" si="100"/>
        <v>28946.90625</v>
      </c>
      <c r="AR1106" s="355"/>
      <c r="AS1106" s="355"/>
      <c r="AT1106" s="49" t="s">
        <v>118</v>
      </c>
      <c r="AU1106" s="78">
        <v>597671</v>
      </c>
      <c r="AV1106" s="65">
        <f>IFERROR(AU1106/AR1094,"-")</f>
        <v>4.1501080177561303E-3</v>
      </c>
      <c r="AW1106" s="81">
        <v>24</v>
      </c>
      <c r="AX1106" s="65">
        <f>IFERROR(AW1106/AS1094,"-")</f>
        <v>8.7912087912087919E-2</v>
      </c>
      <c r="AY1106" s="284">
        <f t="shared" si="101"/>
        <v>24902.958333333332</v>
      </c>
      <c r="AZ1106" s="355"/>
      <c r="BA1106" s="355"/>
      <c r="BB1106" s="49" t="s">
        <v>118</v>
      </c>
      <c r="BC1106" s="78">
        <v>21746</v>
      </c>
      <c r="BD1106" s="65">
        <f>IFERROR(BC1106/AZ1094,"-")</f>
        <v>2.5848122962228649E-3</v>
      </c>
      <c r="BE1106" s="78">
        <v>2</v>
      </c>
      <c r="BF1106" s="65">
        <f>IFERROR(BE1106/BA1094,"-")</f>
        <v>0.22222222222222221</v>
      </c>
      <c r="BG1106" s="81">
        <f t="shared" si="102"/>
        <v>10873</v>
      </c>
      <c r="BH1106" s="355"/>
      <c r="BI1106" s="355"/>
      <c r="BJ1106" s="49" t="s">
        <v>118</v>
      </c>
      <c r="BK1106" s="78">
        <v>151231</v>
      </c>
      <c r="BL1106" s="65">
        <f>IFERROR(BK1106/BH1094,"-")</f>
        <v>2.1783868520393488E-3</v>
      </c>
      <c r="BM1106" s="78">
        <v>13</v>
      </c>
      <c r="BN1106" s="65">
        <f>IFERROR(BM1106/BI1094,"-")</f>
        <v>5.6768558951965066E-2</v>
      </c>
      <c r="BO1106" s="192">
        <f t="shared" si="103"/>
        <v>11633.153846153846</v>
      </c>
      <c r="BP1106" s="286"/>
    </row>
    <row r="1107" spans="2:68" s="10" customFormat="1" ht="13.15" customHeight="1">
      <c r="B1107" s="457"/>
      <c r="C1107" s="456"/>
      <c r="D1107" s="458"/>
      <c r="E1107" s="458"/>
      <c r="F1107" s="49" t="s">
        <v>119</v>
      </c>
      <c r="G1107" s="78">
        <v>385980</v>
      </c>
      <c r="H1107" s="65">
        <f>IFERROR(G1107/D1094,"-")</f>
        <v>1.1507470255672865E-2</v>
      </c>
      <c r="I1107" s="78">
        <v>6</v>
      </c>
      <c r="J1107" s="65">
        <f>IFERROR(I1107/E1094,"-")</f>
        <v>0.16216216216216217</v>
      </c>
      <c r="K1107" s="81">
        <f t="shared" si="96"/>
        <v>64330</v>
      </c>
      <c r="L1107" s="355"/>
      <c r="M1107" s="355"/>
      <c r="N1107" s="49" t="s">
        <v>119</v>
      </c>
      <c r="O1107" s="78">
        <v>2899698</v>
      </c>
      <c r="P1107" s="65">
        <f>IFERROR(O1107/L1094,"-")</f>
        <v>1.0338695646267685E-2</v>
      </c>
      <c r="Q1107" s="78">
        <v>31</v>
      </c>
      <c r="R1107" s="65">
        <f>IFERROR(Q1107/M1094,"-")</f>
        <v>5.565529622980251E-2</v>
      </c>
      <c r="S1107" s="81">
        <f t="shared" si="97"/>
        <v>93538.645161290318</v>
      </c>
      <c r="T1107" s="355"/>
      <c r="U1107" s="355"/>
      <c r="V1107" s="49" t="s">
        <v>119</v>
      </c>
      <c r="W1107" s="78">
        <v>82509</v>
      </c>
      <c r="X1107" s="65">
        <f>IFERROR(W1107/T1094,"-")</f>
        <v>9.8625961498233893E-3</v>
      </c>
      <c r="Y1107" s="78">
        <v>1</v>
      </c>
      <c r="Z1107" s="65">
        <f>IFERROR(Y1107/U1094,"-")</f>
        <v>0.04</v>
      </c>
      <c r="AA1107" s="192">
        <f t="shared" si="98"/>
        <v>82509</v>
      </c>
      <c r="AB1107" s="355"/>
      <c r="AC1107" s="355"/>
      <c r="AD1107" s="49" t="s">
        <v>119</v>
      </c>
      <c r="AE1107" s="78">
        <v>505826</v>
      </c>
      <c r="AF1107" s="65">
        <f>IFERROR(AE1107/AB1094,"-")</f>
        <v>3.3132135930406439E-2</v>
      </c>
      <c r="AG1107" s="78">
        <v>5</v>
      </c>
      <c r="AH1107" s="65">
        <f>IFERROR(AG1107/AC1094,"-")</f>
        <v>8.0645161290322578E-2</v>
      </c>
      <c r="AI1107" s="81">
        <f t="shared" si="99"/>
        <v>101165.2</v>
      </c>
      <c r="AJ1107" s="355"/>
      <c r="AK1107" s="355"/>
      <c r="AL1107" s="49" t="s">
        <v>119</v>
      </c>
      <c r="AM1107" s="78">
        <v>1574664</v>
      </c>
      <c r="AN1107" s="65">
        <f>IFERROR(AM1107/AJ1094,"-")</f>
        <v>1.431075208552149E-2</v>
      </c>
      <c r="AO1107" s="78">
        <v>9</v>
      </c>
      <c r="AP1107" s="65">
        <f>IFERROR(AO1107/AK1094,"-")</f>
        <v>4.6875E-2</v>
      </c>
      <c r="AQ1107" s="81">
        <f t="shared" si="100"/>
        <v>174962.66666666666</v>
      </c>
      <c r="AR1107" s="355"/>
      <c r="AS1107" s="355"/>
      <c r="AT1107" s="49" t="s">
        <v>119</v>
      </c>
      <c r="AU1107" s="78">
        <v>519794</v>
      </c>
      <c r="AV1107" s="65">
        <f>IFERROR(AU1107/AR1094,"-")</f>
        <v>3.6093456884833462E-3</v>
      </c>
      <c r="AW1107" s="81">
        <v>14</v>
      </c>
      <c r="AX1107" s="65">
        <f>IFERROR(AW1107/AS1094,"-")</f>
        <v>5.128205128205128E-2</v>
      </c>
      <c r="AY1107" s="284">
        <f t="shared" si="101"/>
        <v>37128.142857142855</v>
      </c>
      <c r="AZ1107" s="355"/>
      <c r="BA1107" s="355"/>
      <c r="BB1107" s="49" t="s">
        <v>119</v>
      </c>
      <c r="BC1107" s="78">
        <v>410300</v>
      </c>
      <c r="BD1107" s="65">
        <f>IFERROR(BC1107/AZ1094,"-")</f>
        <v>4.8769819053630162E-2</v>
      </c>
      <c r="BE1107" s="78">
        <v>5</v>
      </c>
      <c r="BF1107" s="65">
        <f>IFERROR(BE1107/BA1094,"-")</f>
        <v>0.55555555555555558</v>
      </c>
      <c r="BG1107" s="81">
        <f t="shared" si="102"/>
        <v>82060</v>
      </c>
      <c r="BH1107" s="355"/>
      <c r="BI1107" s="355"/>
      <c r="BJ1107" s="49" t="s">
        <v>119</v>
      </c>
      <c r="BK1107" s="78">
        <v>485659</v>
      </c>
      <c r="BL1107" s="65">
        <f>IFERROR(BK1107/BH1094,"-")</f>
        <v>6.9956105571911719E-3</v>
      </c>
      <c r="BM1107" s="78">
        <v>8</v>
      </c>
      <c r="BN1107" s="65">
        <f>IFERROR(BM1107/BI1094,"-")</f>
        <v>3.4934497816593885E-2</v>
      </c>
      <c r="BO1107" s="192">
        <f t="shared" si="103"/>
        <v>60707.375</v>
      </c>
      <c r="BP1107" s="286"/>
    </row>
    <row r="1108" spans="2:68" s="10" customFormat="1" ht="13.15" customHeight="1">
      <c r="B1108" s="457"/>
      <c r="C1108" s="456"/>
      <c r="D1108" s="458"/>
      <c r="E1108" s="458"/>
      <c r="F1108" s="49" t="s">
        <v>120</v>
      </c>
      <c r="G1108" s="78">
        <v>0</v>
      </c>
      <c r="H1108" s="65">
        <f>IFERROR(G1108/D1094,"-")</f>
        <v>0</v>
      </c>
      <c r="I1108" s="78">
        <v>0</v>
      </c>
      <c r="J1108" s="65">
        <f>IFERROR(I1108/E1094,"-")</f>
        <v>0</v>
      </c>
      <c r="K1108" s="81" t="str">
        <f t="shared" si="96"/>
        <v>-</v>
      </c>
      <c r="L1108" s="355"/>
      <c r="M1108" s="355"/>
      <c r="N1108" s="49" t="s">
        <v>120</v>
      </c>
      <c r="O1108" s="78">
        <v>548622</v>
      </c>
      <c r="P1108" s="65">
        <f>IFERROR(O1108/L1094,"-")</f>
        <v>1.9560781442918094E-3</v>
      </c>
      <c r="Q1108" s="78">
        <v>23</v>
      </c>
      <c r="R1108" s="65">
        <f>IFERROR(Q1108/M1094,"-")</f>
        <v>4.1292639138240578E-2</v>
      </c>
      <c r="S1108" s="81">
        <f t="shared" si="97"/>
        <v>23853.130434782608</v>
      </c>
      <c r="T1108" s="355"/>
      <c r="U1108" s="355"/>
      <c r="V1108" s="49" t="s">
        <v>120</v>
      </c>
      <c r="W1108" s="78">
        <v>0</v>
      </c>
      <c r="X1108" s="65">
        <f>IFERROR(W1108/T1094,"-")</f>
        <v>0</v>
      </c>
      <c r="Y1108" s="78">
        <v>0</v>
      </c>
      <c r="Z1108" s="65">
        <f>IFERROR(Y1108/U1094,"-")</f>
        <v>0</v>
      </c>
      <c r="AA1108" s="192" t="str">
        <f t="shared" si="98"/>
        <v>-</v>
      </c>
      <c r="AB1108" s="355"/>
      <c r="AC1108" s="355"/>
      <c r="AD1108" s="49" t="s">
        <v>120</v>
      </c>
      <c r="AE1108" s="78">
        <v>0</v>
      </c>
      <c r="AF1108" s="65">
        <f>IFERROR(AE1108/AB1094,"-")</f>
        <v>0</v>
      </c>
      <c r="AG1108" s="78">
        <v>0</v>
      </c>
      <c r="AH1108" s="65">
        <f>IFERROR(AG1108/AC1094,"-")</f>
        <v>0</v>
      </c>
      <c r="AI1108" s="81" t="str">
        <f t="shared" si="99"/>
        <v>-</v>
      </c>
      <c r="AJ1108" s="355"/>
      <c r="AK1108" s="355"/>
      <c r="AL1108" s="49" t="s">
        <v>120</v>
      </c>
      <c r="AM1108" s="78">
        <v>100734</v>
      </c>
      <c r="AN1108" s="65">
        <f>IFERROR(AM1108/AJ1094,"-")</f>
        <v>9.1548374801412983E-4</v>
      </c>
      <c r="AO1108" s="78">
        <v>6</v>
      </c>
      <c r="AP1108" s="65">
        <f>IFERROR(AO1108/AK1094,"-")</f>
        <v>3.125E-2</v>
      </c>
      <c r="AQ1108" s="81">
        <f t="shared" si="100"/>
        <v>16789</v>
      </c>
      <c r="AR1108" s="355"/>
      <c r="AS1108" s="355"/>
      <c r="AT1108" s="49" t="s">
        <v>120</v>
      </c>
      <c r="AU1108" s="78">
        <v>447888</v>
      </c>
      <c r="AV1108" s="65">
        <f>IFERROR(AU1108/AR1094,"-")</f>
        <v>3.1100447902889009E-3</v>
      </c>
      <c r="AW1108" s="81">
        <v>17</v>
      </c>
      <c r="AX1108" s="65">
        <f>IFERROR(AW1108/AS1094,"-")</f>
        <v>6.2271062271062272E-2</v>
      </c>
      <c r="AY1108" s="284">
        <f t="shared" si="101"/>
        <v>26346.352941176472</v>
      </c>
      <c r="AZ1108" s="355"/>
      <c r="BA1108" s="355"/>
      <c r="BB1108" s="49" t="s">
        <v>120</v>
      </c>
      <c r="BC1108" s="78">
        <v>3931</v>
      </c>
      <c r="BD1108" s="65">
        <f>IFERROR(BC1108/AZ1094,"-")</f>
        <v>4.672536161340974E-4</v>
      </c>
      <c r="BE1108" s="78">
        <v>1</v>
      </c>
      <c r="BF1108" s="65">
        <f>IFERROR(BE1108/BA1094,"-")</f>
        <v>0.1111111111111111</v>
      </c>
      <c r="BG1108" s="81">
        <f t="shared" si="102"/>
        <v>3931</v>
      </c>
      <c r="BH1108" s="355"/>
      <c r="BI1108" s="355"/>
      <c r="BJ1108" s="49" t="s">
        <v>120</v>
      </c>
      <c r="BK1108" s="78">
        <v>318301</v>
      </c>
      <c r="BL1108" s="65">
        <f>IFERROR(BK1108/BH1094,"-")</f>
        <v>4.5849244757422535E-3</v>
      </c>
      <c r="BM1108" s="78">
        <v>9</v>
      </c>
      <c r="BN1108" s="65">
        <f>IFERROR(BM1108/BI1094,"-")</f>
        <v>3.9301310043668124E-2</v>
      </c>
      <c r="BO1108" s="192">
        <f t="shared" si="103"/>
        <v>35366.777777777781</v>
      </c>
      <c r="BP1108" s="286"/>
    </row>
    <row r="1109" spans="2:68" s="10" customFormat="1" ht="13.15" customHeight="1">
      <c r="B1109" s="457"/>
      <c r="C1109" s="456"/>
      <c r="D1109" s="458"/>
      <c r="E1109" s="458"/>
      <c r="F1109" s="50" t="s">
        <v>121</v>
      </c>
      <c r="G1109" s="79">
        <v>19507</v>
      </c>
      <c r="H1109" s="66">
        <f>IFERROR(G1109/D1094,"-")</f>
        <v>5.8157475070576346E-4</v>
      </c>
      <c r="I1109" s="79">
        <v>3</v>
      </c>
      <c r="J1109" s="66">
        <f>IFERROR(I1109/E1094,"-")</f>
        <v>8.1081081081081086E-2</v>
      </c>
      <c r="K1109" s="82">
        <f t="shared" si="96"/>
        <v>6502.333333333333</v>
      </c>
      <c r="L1109" s="355"/>
      <c r="M1109" s="355"/>
      <c r="N1109" s="50" t="s">
        <v>121</v>
      </c>
      <c r="O1109" s="79">
        <v>92248</v>
      </c>
      <c r="P1109" s="66">
        <f>IFERROR(O1109/L1094,"-")</f>
        <v>3.2890459488432987E-4</v>
      </c>
      <c r="Q1109" s="79">
        <v>15</v>
      </c>
      <c r="R1109" s="66">
        <f>IFERROR(Q1109/M1094,"-")</f>
        <v>2.6929982046678635E-2</v>
      </c>
      <c r="S1109" s="82">
        <f t="shared" si="97"/>
        <v>6149.8666666666668</v>
      </c>
      <c r="T1109" s="355"/>
      <c r="U1109" s="355"/>
      <c r="V1109" s="50" t="s">
        <v>121</v>
      </c>
      <c r="W1109" s="79">
        <v>4458</v>
      </c>
      <c r="X1109" s="66">
        <f>IFERROR(W1109/T1094,"-")</f>
        <v>5.3288069951050996E-4</v>
      </c>
      <c r="Y1109" s="79">
        <v>1</v>
      </c>
      <c r="Z1109" s="66">
        <f>IFERROR(Y1109/U1094,"-")</f>
        <v>0.04</v>
      </c>
      <c r="AA1109" s="193">
        <f t="shared" si="98"/>
        <v>4458</v>
      </c>
      <c r="AB1109" s="355"/>
      <c r="AC1109" s="355"/>
      <c r="AD1109" s="50" t="s">
        <v>121</v>
      </c>
      <c r="AE1109" s="79">
        <v>8775</v>
      </c>
      <c r="AF1109" s="66">
        <f>IFERROR(AE1109/AB1094,"-")</f>
        <v>5.7477174520352157E-4</v>
      </c>
      <c r="AG1109" s="79">
        <v>1</v>
      </c>
      <c r="AH1109" s="66">
        <f>IFERROR(AG1109/AC1094,"-")</f>
        <v>1.6129032258064516E-2</v>
      </c>
      <c r="AI1109" s="82">
        <f t="shared" si="99"/>
        <v>8775</v>
      </c>
      <c r="AJ1109" s="355"/>
      <c r="AK1109" s="355"/>
      <c r="AL1109" s="50" t="s">
        <v>121</v>
      </c>
      <c r="AM1109" s="79">
        <v>30324</v>
      </c>
      <c r="AN1109" s="66">
        <f>IFERROR(AM1109/AJ1094,"-")</f>
        <v>2.7558847236067738E-4</v>
      </c>
      <c r="AO1109" s="79">
        <v>6</v>
      </c>
      <c r="AP1109" s="66">
        <f>IFERROR(AO1109/AK1094,"-")</f>
        <v>3.125E-2</v>
      </c>
      <c r="AQ1109" s="82">
        <f t="shared" si="100"/>
        <v>5054</v>
      </c>
      <c r="AR1109" s="355"/>
      <c r="AS1109" s="355"/>
      <c r="AT1109" s="50" t="s">
        <v>121</v>
      </c>
      <c r="AU1109" s="79">
        <v>48691</v>
      </c>
      <c r="AV1109" s="66">
        <f>IFERROR(AU1109/AR1094,"-")</f>
        <v>3.3810057622431699E-4</v>
      </c>
      <c r="AW1109" s="82">
        <v>7</v>
      </c>
      <c r="AX1109" s="66">
        <f>IFERROR(AW1109/AS1094,"-")</f>
        <v>2.564102564102564E-2</v>
      </c>
      <c r="AY1109" s="285">
        <f t="shared" si="101"/>
        <v>6955.8571428571431</v>
      </c>
      <c r="AZ1109" s="355"/>
      <c r="BA1109" s="355"/>
      <c r="BB1109" s="50" t="s">
        <v>121</v>
      </c>
      <c r="BC1109" s="79">
        <v>0</v>
      </c>
      <c r="BD1109" s="66">
        <f>IFERROR(BC1109/AZ1094,"-")</f>
        <v>0</v>
      </c>
      <c r="BE1109" s="79">
        <v>0</v>
      </c>
      <c r="BF1109" s="66">
        <f>IFERROR(BE1109/BA1094,"-")</f>
        <v>0</v>
      </c>
      <c r="BG1109" s="82" t="str">
        <f t="shared" si="102"/>
        <v>-</v>
      </c>
      <c r="BH1109" s="355"/>
      <c r="BI1109" s="355"/>
      <c r="BJ1109" s="50" t="s">
        <v>121</v>
      </c>
      <c r="BK1109" s="79">
        <v>25475</v>
      </c>
      <c r="BL1109" s="66">
        <f>IFERROR(BK1109/BH1094,"-")</f>
        <v>3.6695125374891659E-4</v>
      </c>
      <c r="BM1109" s="79">
        <v>8</v>
      </c>
      <c r="BN1109" s="66">
        <f>IFERROR(BM1109/BI1094,"-")</f>
        <v>3.4934497816593885E-2</v>
      </c>
      <c r="BO1109" s="193">
        <f t="shared" si="103"/>
        <v>3184.375</v>
      </c>
      <c r="BP1109" s="286"/>
    </row>
    <row r="1110" spans="2:68" s="10" customFormat="1" ht="13.15" customHeight="1">
      <c r="B1110" s="457"/>
      <c r="C1110" s="456"/>
      <c r="D1110" s="458"/>
      <c r="E1110" s="458"/>
      <c r="F1110" s="51" t="s">
        <v>71</v>
      </c>
      <c r="G1110" s="74">
        <f>SUM(G1094:G1109)</f>
        <v>3471409</v>
      </c>
      <c r="H1110" s="66">
        <f>IFERROR(G1110/D1094,"-")</f>
        <v>0.10349535160571814</v>
      </c>
      <c r="I1110" s="79">
        <v>33</v>
      </c>
      <c r="J1110" s="66">
        <f>IFERROR(I1110/E1094,"-")</f>
        <v>0.89189189189189189</v>
      </c>
      <c r="K1110" s="82">
        <f t="shared" si="96"/>
        <v>105194.21212121213</v>
      </c>
      <c r="L1110" s="356"/>
      <c r="M1110" s="356"/>
      <c r="N1110" s="51" t="s">
        <v>71</v>
      </c>
      <c r="O1110" s="74">
        <f>SUM(O1094:O1109)</f>
        <v>67118998</v>
      </c>
      <c r="P1110" s="66">
        <f>IFERROR(O1110/L1094,"-")</f>
        <v>0.23930867711204737</v>
      </c>
      <c r="Q1110" s="79">
        <v>436</v>
      </c>
      <c r="R1110" s="66">
        <f>IFERROR(Q1110/M1094,"-")</f>
        <v>0.78276481149012567</v>
      </c>
      <c r="S1110" s="82">
        <f t="shared" si="97"/>
        <v>153942.65596330276</v>
      </c>
      <c r="T1110" s="356"/>
      <c r="U1110" s="356"/>
      <c r="V1110" s="51" t="s">
        <v>71</v>
      </c>
      <c r="W1110" s="74">
        <f>SUM(W1094:W1109)</f>
        <v>1492841</v>
      </c>
      <c r="X1110" s="66">
        <f>IFERROR(W1110/T1094,"-")</f>
        <v>0.17844462905741795</v>
      </c>
      <c r="Y1110" s="79">
        <v>12</v>
      </c>
      <c r="Z1110" s="66">
        <f>IFERROR(Y1110/U1094,"-")</f>
        <v>0.48</v>
      </c>
      <c r="AA1110" s="193">
        <f t="shared" si="98"/>
        <v>124403.41666666667</v>
      </c>
      <c r="AB1110" s="356"/>
      <c r="AC1110" s="356"/>
      <c r="AD1110" s="51" t="s">
        <v>71</v>
      </c>
      <c r="AE1110" s="74">
        <f>SUM(AE1094:AE1109)</f>
        <v>735218</v>
      </c>
      <c r="AF1110" s="66">
        <f>IFERROR(AE1110/AB1094,"-")</f>
        <v>4.8157553614249886E-2</v>
      </c>
      <c r="AG1110" s="79">
        <v>19</v>
      </c>
      <c r="AH1110" s="66">
        <f>IFERROR(AG1110/AC1094,"-")</f>
        <v>0.30645161290322581</v>
      </c>
      <c r="AI1110" s="82">
        <f t="shared" si="99"/>
        <v>38695.684210526313</v>
      </c>
      <c r="AJ1110" s="356"/>
      <c r="AK1110" s="356"/>
      <c r="AL1110" s="51" t="s">
        <v>71</v>
      </c>
      <c r="AM1110" s="74">
        <f>SUM(AM1094:AM1109)</f>
        <v>33486809</v>
      </c>
      <c r="AN1110" s="66">
        <f>IFERROR(AM1110/AJ1094,"-")</f>
        <v>0.30433249362035952</v>
      </c>
      <c r="AO1110" s="79">
        <v>171</v>
      </c>
      <c r="AP1110" s="66">
        <f>IFERROR(AO1110/AK1094,"-")</f>
        <v>0.890625</v>
      </c>
      <c r="AQ1110" s="82">
        <f t="shared" si="100"/>
        <v>195829.29239766081</v>
      </c>
      <c r="AR1110" s="356"/>
      <c r="AS1110" s="356"/>
      <c r="AT1110" s="51" t="s">
        <v>71</v>
      </c>
      <c r="AU1110" s="74">
        <f>SUM(AU1094:AU1109)</f>
        <v>30323301</v>
      </c>
      <c r="AV1110" s="66">
        <f>IFERROR(AU1110/AR1094,"-")</f>
        <v>0.21055894397575337</v>
      </c>
      <c r="AW1110" s="82">
        <v>230</v>
      </c>
      <c r="AX1110" s="197">
        <f>IFERROR(AW1110/AS1094,"-")</f>
        <v>0.8424908424908425</v>
      </c>
      <c r="AY1110" s="223">
        <f t="shared" si="101"/>
        <v>131840.4391304348</v>
      </c>
      <c r="AZ1110" s="356"/>
      <c r="BA1110" s="356"/>
      <c r="BB1110" s="51" t="s">
        <v>71</v>
      </c>
      <c r="BC1110" s="74">
        <f>SUM(BC1094:BC1109)</f>
        <v>801182</v>
      </c>
      <c r="BD1110" s="66">
        <f>IFERROR(BC1110/AZ1094,"-")</f>
        <v>9.5231540748295193E-2</v>
      </c>
      <c r="BE1110" s="79">
        <v>9</v>
      </c>
      <c r="BF1110" s="66">
        <f>IFERROR(BE1110/BA1094,"-")</f>
        <v>1</v>
      </c>
      <c r="BG1110" s="82">
        <f t="shared" si="102"/>
        <v>89020.222222222219</v>
      </c>
      <c r="BH1110" s="356"/>
      <c r="BI1110" s="356"/>
      <c r="BJ1110" s="51" t="s">
        <v>71</v>
      </c>
      <c r="BK1110" s="74">
        <f>SUM(BK1094:BK1109)</f>
        <v>11507996</v>
      </c>
      <c r="BL1110" s="66">
        <f>IFERROR(BK1110/BH1094,"-")</f>
        <v>0.1657653998169781</v>
      </c>
      <c r="BM1110" s="79">
        <v>147</v>
      </c>
      <c r="BN1110" s="66">
        <f>IFERROR(BM1110/BI1094,"-")</f>
        <v>0.64192139737991272</v>
      </c>
      <c r="BO1110" s="193">
        <f t="shared" si="103"/>
        <v>78285.687074829926</v>
      </c>
      <c r="BP1110" s="286"/>
    </row>
    <row r="1111" spans="2:68" s="10" customFormat="1" ht="13.15" customHeight="1" thickBot="1">
      <c r="B1111" s="381">
        <v>66</v>
      </c>
      <c r="C1111" s="390" t="s">
        <v>4</v>
      </c>
      <c r="D1111" s="354">
        <v>128324170</v>
      </c>
      <c r="E1111" s="354">
        <v>176</v>
      </c>
      <c r="F1111" s="47" t="s">
        <v>107</v>
      </c>
      <c r="G1111" s="77">
        <v>12807256</v>
      </c>
      <c r="H1111" s="64">
        <f>IFERROR(G1111/D1111,"-")</f>
        <v>9.9803926259565912E-2</v>
      </c>
      <c r="I1111" s="77">
        <v>31</v>
      </c>
      <c r="J1111" s="64">
        <f>IFERROR(I1111/E1111,"-")</f>
        <v>0.17613636363636365</v>
      </c>
      <c r="K1111" s="80">
        <f t="shared" si="96"/>
        <v>413137.29032258067</v>
      </c>
      <c r="L1111" s="354">
        <v>641966290</v>
      </c>
      <c r="M1111" s="354">
        <v>1322</v>
      </c>
      <c r="N1111" s="47" t="s">
        <v>107</v>
      </c>
      <c r="O1111" s="77">
        <v>17382785</v>
      </c>
      <c r="P1111" s="64">
        <f>IFERROR(O1111/L1111,"-")</f>
        <v>2.7077410871527225E-2</v>
      </c>
      <c r="Q1111" s="77">
        <v>193</v>
      </c>
      <c r="R1111" s="64">
        <f>IFERROR(Q1111/M1111,"-")</f>
        <v>0.1459909228441755</v>
      </c>
      <c r="S1111" s="80">
        <f t="shared" si="97"/>
        <v>90066.243523316065</v>
      </c>
      <c r="T1111" s="354">
        <v>38183350</v>
      </c>
      <c r="U1111" s="354">
        <v>112</v>
      </c>
      <c r="V1111" s="47" t="s">
        <v>107</v>
      </c>
      <c r="W1111" s="77">
        <v>279959</v>
      </c>
      <c r="X1111" s="64">
        <f>IFERROR(W1111/T1111,"-")</f>
        <v>7.33196537234161E-3</v>
      </c>
      <c r="Y1111" s="77">
        <v>13</v>
      </c>
      <c r="Z1111" s="64">
        <f>IFERROR(Y1111/U1111,"-")</f>
        <v>0.11607142857142858</v>
      </c>
      <c r="AA1111" s="191">
        <f t="shared" si="98"/>
        <v>21535.307692307691</v>
      </c>
      <c r="AB1111" s="354">
        <v>63095180</v>
      </c>
      <c r="AC1111" s="354">
        <v>207</v>
      </c>
      <c r="AD1111" s="47" t="s">
        <v>107</v>
      </c>
      <c r="AE1111" s="77">
        <v>4345187</v>
      </c>
      <c r="AF1111" s="64">
        <f>IFERROR(AE1111/AB1111,"-")</f>
        <v>6.8867178126760242E-2</v>
      </c>
      <c r="AG1111" s="77">
        <v>11</v>
      </c>
      <c r="AH1111" s="64">
        <f>IFERROR(AG1111/AC1111,"-")</f>
        <v>5.3140096618357488E-2</v>
      </c>
      <c r="AI1111" s="80">
        <f t="shared" si="99"/>
        <v>395017</v>
      </c>
      <c r="AJ1111" s="354">
        <v>260530470</v>
      </c>
      <c r="AK1111" s="354">
        <v>413</v>
      </c>
      <c r="AL1111" s="47" t="s">
        <v>107</v>
      </c>
      <c r="AM1111" s="77">
        <v>8667735</v>
      </c>
      <c r="AN1111" s="64">
        <f>IFERROR(AM1111/AJ1111,"-")</f>
        <v>3.3269563441082339E-2</v>
      </c>
      <c r="AO1111" s="77">
        <v>74</v>
      </c>
      <c r="AP1111" s="64">
        <f>IFERROR(AO1111/AK1111,"-")</f>
        <v>0.1791767554479419</v>
      </c>
      <c r="AQ1111" s="80">
        <f t="shared" si="100"/>
        <v>117131.55405405405</v>
      </c>
      <c r="AR1111" s="354">
        <v>277533370</v>
      </c>
      <c r="AS1111" s="354">
        <v>578</v>
      </c>
      <c r="AT1111" s="47" t="s">
        <v>107</v>
      </c>
      <c r="AU1111" s="77">
        <v>3947297</v>
      </c>
      <c r="AV1111" s="64">
        <f>IFERROR(AU1111/AR1111,"-")</f>
        <v>1.422278337195992E-2</v>
      </c>
      <c r="AW1111" s="80">
        <v>91</v>
      </c>
      <c r="AX1111" s="67">
        <f>IFERROR(AW1111/AS1111,"-")</f>
        <v>0.157439446366782</v>
      </c>
      <c r="AY1111" s="283">
        <f t="shared" si="101"/>
        <v>43376.890109890111</v>
      </c>
      <c r="AZ1111" s="354">
        <v>52409410</v>
      </c>
      <c r="BA1111" s="354">
        <v>64</v>
      </c>
      <c r="BB1111" s="47" t="s">
        <v>107</v>
      </c>
      <c r="BC1111" s="77">
        <v>320319</v>
      </c>
      <c r="BD1111" s="64">
        <f>IFERROR(BC1111/AZ1111,"-")</f>
        <v>6.1118604464350966E-3</v>
      </c>
      <c r="BE1111" s="77">
        <v>16</v>
      </c>
      <c r="BF1111" s="64">
        <f>IFERROR(BE1111/BA1111,"-")</f>
        <v>0.25</v>
      </c>
      <c r="BG1111" s="80">
        <f t="shared" si="102"/>
        <v>20019.9375</v>
      </c>
      <c r="BH1111" s="354">
        <v>213302560</v>
      </c>
      <c r="BI1111" s="354">
        <v>591</v>
      </c>
      <c r="BJ1111" s="47" t="s">
        <v>107</v>
      </c>
      <c r="BK1111" s="77">
        <v>2527084</v>
      </c>
      <c r="BL1111" s="64">
        <f>IFERROR(BK1111/BH1111,"-")</f>
        <v>1.1847415239648319E-2</v>
      </c>
      <c r="BM1111" s="77">
        <v>60</v>
      </c>
      <c r="BN1111" s="64">
        <f>IFERROR(BM1111/BI1111,"-")</f>
        <v>0.10152284263959391</v>
      </c>
      <c r="BO1111" s="191">
        <f t="shared" si="103"/>
        <v>42118.066666666666</v>
      </c>
      <c r="BP1111" s="286"/>
    </row>
    <row r="1112" spans="2:68" s="10" customFormat="1" ht="13.15" customHeight="1" thickTop="1" thickBot="1">
      <c r="B1112" s="382"/>
      <c r="C1112" s="391"/>
      <c r="D1112" s="355"/>
      <c r="E1112" s="355"/>
      <c r="F1112" s="48" t="s">
        <v>108</v>
      </c>
      <c r="G1112" s="78">
        <v>3681876</v>
      </c>
      <c r="H1112" s="65">
        <f>IFERROR(G1112/D1111,"-")</f>
        <v>2.8691991539863456E-2</v>
      </c>
      <c r="I1112" s="78">
        <v>36</v>
      </c>
      <c r="J1112" s="65">
        <f>IFERROR(I1112/E1111,"-")</f>
        <v>0.20454545454545456</v>
      </c>
      <c r="K1112" s="81">
        <f t="shared" si="96"/>
        <v>102274.33333333333</v>
      </c>
      <c r="L1112" s="355"/>
      <c r="M1112" s="355"/>
      <c r="N1112" s="48" t="s">
        <v>108</v>
      </c>
      <c r="O1112" s="78">
        <v>14815901</v>
      </c>
      <c r="P1112" s="65">
        <f>IFERROR(O1112/L1111,"-")</f>
        <v>2.3078939238382751E-2</v>
      </c>
      <c r="Q1112" s="78">
        <v>264</v>
      </c>
      <c r="R1112" s="65">
        <f>IFERROR(Q1112/M1111,"-")</f>
        <v>0.19969742813918306</v>
      </c>
      <c r="S1112" s="81">
        <f t="shared" si="97"/>
        <v>56120.83712121212</v>
      </c>
      <c r="T1112" s="355"/>
      <c r="U1112" s="355"/>
      <c r="V1112" s="48" t="s">
        <v>108</v>
      </c>
      <c r="W1112" s="78">
        <v>3876214</v>
      </c>
      <c r="X1112" s="65">
        <f>IFERROR(W1112/T1111,"-")</f>
        <v>0.10151581775826375</v>
      </c>
      <c r="Y1112" s="78">
        <v>24</v>
      </c>
      <c r="Z1112" s="65">
        <f>IFERROR(Y1112/U1111,"-")</f>
        <v>0.21428571428571427</v>
      </c>
      <c r="AA1112" s="192">
        <f t="shared" si="98"/>
        <v>161508.91666666666</v>
      </c>
      <c r="AB1112" s="355"/>
      <c r="AC1112" s="355"/>
      <c r="AD1112" s="48" t="s">
        <v>108</v>
      </c>
      <c r="AE1112" s="78">
        <v>1344327</v>
      </c>
      <c r="AF1112" s="65">
        <f>IFERROR(AE1112/AB1111,"-")</f>
        <v>2.1306334334888974E-2</v>
      </c>
      <c r="AG1112" s="78">
        <v>29</v>
      </c>
      <c r="AH1112" s="65">
        <f>IFERROR(AG1112/AC1111,"-")</f>
        <v>0.14009661835748793</v>
      </c>
      <c r="AI1112" s="81">
        <f t="shared" si="99"/>
        <v>46356.103448275862</v>
      </c>
      <c r="AJ1112" s="355"/>
      <c r="AK1112" s="355"/>
      <c r="AL1112" s="48" t="s">
        <v>108</v>
      </c>
      <c r="AM1112" s="78">
        <v>3041504</v>
      </c>
      <c r="AN1112" s="65">
        <f>IFERROR(AM1112/AJ1111,"-")</f>
        <v>1.1674273646380018E-2</v>
      </c>
      <c r="AO1112" s="78">
        <v>93</v>
      </c>
      <c r="AP1112" s="65">
        <f>IFERROR(AO1112/AK1111,"-")</f>
        <v>0.22518159806295399</v>
      </c>
      <c r="AQ1112" s="81">
        <f t="shared" si="100"/>
        <v>32704.344086021505</v>
      </c>
      <c r="AR1112" s="355"/>
      <c r="AS1112" s="355"/>
      <c r="AT1112" s="48" t="s">
        <v>108</v>
      </c>
      <c r="AU1112" s="78">
        <v>6527792</v>
      </c>
      <c r="AV1112" s="65">
        <f>IFERROR(AU1112/AR1111,"-")</f>
        <v>2.3520746352051286E-2</v>
      </c>
      <c r="AW1112" s="81">
        <v>116</v>
      </c>
      <c r="AX1112" s="65">
        <f>IFERROR(AW1112/AS1111,"-")</f>
        <v>0.20069204152249134</v>
      </c>
      <c r="AY1112" s="284">
        <f t="shared" si="101"/>
        <v>56274.068965517239</v>
      </c>
      <c r="AZ1112" s="355"/>
      <c r="BA1112" s="355"/>
      <c r="BB1112" s="48" t="s">
        <v>108</v>
      </c>
      <c r="BC1112" s="78">
        <v>1051018</v>
      </c>
      <c r="BD1112" s="65">
        <f>IFERROR(BC1112/AZ1111,"-")</f>
        <v>2.0053994120521487E-2</v>
      </c>
      <c r="BE1112" s="78">
        <v>13</v>
      </c>
      <c r="BF1112" s="65">
        <f>IFERROR(BE1112/BA1111,"-")</f>
        <v>0.203125</v>
      </c>
      <c r="BG1112" s="81">
        <f t="shared" si="102"/>
        <v>80847.538461538468</v>
      </c>
      <c r="BH1112" s="355"/>
      <c r="BI1112" s="355"/>
      <c r="BJ1112" s="48" t="s">
        <v>108</v>
      </c>
      <c r="BK1112" s="78">
        <v>7990963</v>
      </c>
      <c r="BL1112" s="65">
        <f>IFERROR(BK1112/BH1111,"-")</f>
        <v>3.7463043106468107E-2</v>
      </c>
      <c r="BM1112" s="78">
        <v>99</v>
      </c>
      <c r="BN1112" s="65">
        <f>IFERROR(BM1112/BI1111,"-")</f>
        <v>0.16751269035532995</v>
      </c>
      <c r="BO1112" s="192">
        <f t="shared" si="103"/>
        <v>80716.797979797979</v>
      </c>
      <c r="BP1112" s="286"/>
    </row>
    <row r="1113" spans="2:68" s="10" customFormat="1" ht="13.15" customHeight="1" thickTop="1" thickBot="1">
      <c r="B1113" s="382"/>
      <c r="C1113" s="391"/>
      <c r="D1113" s="355"/>
      <c r="E1113" s="355"/>
      <c r="F1113" s="49" t="s">
        <v>109</v>
      </c>
      <c r="G1113" s="78">
        <v>1190876</v>
      </c>
      <c r="H1113" s="65">
        <f>IFERROR(G1113/D1111,"-")</f>
        <v>9.2802158782714118E-3</v>
      </c>
      <c r="I1113" s="78">
        <v>55</v>
      </c>
      <c r="J1113" s="65">
        <f>IFERROR(I1113/E1111,"-")</f>
        <v>0.3125</v>
      </c>
      <c r="K1113" s="81">
        <f t="shared" si="96"/>
        <v>21652.290909090909</v>
      </c>
      <c r="L1113" s="355"/>
      <c r="M1113" s="355"/>
      <c r="N1113" s="49" t="s">
        <v>109</v>
      </c>
      <c r="O1113" s="78">
        <v>14525669</v>
      </c>
      <c r="P1113" s="65">
        <f>IFERROR(O1113/L1111,"-")</f>
        <v>2.2626840733335079E-2</v>
      </c>
      <c r="Q1113" s="78">
        <v>317</v>
      </c>
      <c r="R1113" s="65">
        <f>IFERROR(Q1113/M1111,"-")</f>
        <v>0.23978819969742815</v>
      </c>
      <c r="S1113" s="81">
        <f t="shared" si="97"/>
        <v>45822.299684542588</v>
      </c>
      <c r="T1113" s="355"/>
      <c r="U1113" s="355"/>
      <c r="V1113" s="49" t="s">
        <v>109</v>
      </c>
      <c r="W1113" s="78">
        <v>0</v>
      </c>
      <c r="X1113" s="65">
        <f>IFERROR(W1113/T1111,"-")</f>
        <v>0</v>
      </c>
      <c r="Y1113" s="78">
        <v>0</v>
      </c>
      <c r="Z1113" s="65">
        <f>IFERROR(Y1113/U1111,"-")</f>
        <v>0</v>
      </c>
      <c r="AA1113" s="192" t="str">
        <f t="shared" si="98"/>
        <v>-</v>
      </c>
      <c r="AB1113" s="355"/>
      <c r="AC1113" s="355"/>
      <c r="AD1113" s="49" t="s">
        <v>109</v>
      </c>
      <c r="AE1113" s="78">
        <v>0</v>
      </c>
      <c r="AF1113" s="65">
        <f>IFERROR(AE1113/AB1111,"-")</f>
        <v>0</v>
      </c>
      <c r="AG1113" s="78">
        <v>0</v>
      </c>
      <c r="AH1113" s="65">
        <f>IFERROR(AG1113/AC1111,"-")</f>
        <v>0</v>
      </c>
      <c r="AI1113" s="81" t="str">
        <f t="shared" si="99"/>
        <v>-</v>
      </c>
      <c r="AJ1113" s="355"/>
      <c r="AK1113" s="355"/>
      <c r="AL1113" s="49" t="s">
        <v>109</v>
      </c>
      <c r="AM1113" s="78">
        <v>5168831</v>
      </c>
      <c r="AN1113" s="65">
        <f>IFERROR(AM1113/AJ1111,"-")</f>
        <v>1.9839641021643265E-2</v>
      </c>
      <c r="AO1113" s="78">
        <v>136</v>
      </c>
      <c r="AP1113" s="65">
        <f>IFERROR(AO1113/AK1111,"-")</f>
        <v>0.32929782082324455</v>
      </c>
      <c r="AQ1113" s="81">
        <f t="shared" si="100"/>
        <v>38006.11029411765</v>
      </c>
      <c r="AR1113" s="355"/>
      <c r="AS1113" s="355"/>
      <c r="AT1113" s="49" t="s">
        <v>109</v>
      </c>
      <c r="AU1113" s="78">
        <v>9356838</v>
      </c>
      <c r="AV1113" s="65">
        <f>IFERROR(AU1113/AR1111,"-")</f>
        <v>3.3714280916921809E-2</v>
      </c>
      <c r="AW1113" s="81">
        <v>181</v>
      </c>
      <c r="AX1113" s="65">
        <f>IFERROR(AW1113/AS1111,"-")</f>
        <v>0.31314878892733566</v>
      </c>
      <c r="AY1113" s="284">
        <f t="shared" si="101"/>
        <v>51695.237569060773</v>
      </c>
      <c r="AZ1113" s="355"/>
      <c r="BA1113" s="355"/>
      <c r="BB1113" s="49" t="s">
        <v>109</v>
      </c>
      <c r="BC1113" s="78">
        <v>54558</v>
      </c>
      <c r="BD1113" s="65">
        <f>IFERROR(BC1113/AZ1111,"-")</f>
        <v>1.0409962638388793E-3</v>
      </c>
      <c r="BE1113" s="78">
        <v>5</v>
      </c>
      <c r="BF1113" s="65">
        <f>IFERROR(BE1113/BA1111,"-")</f>
        <v>7.8125E-2</v>
      </c>
      <c r="BG1113" s="81">
        <f t="shared" si="102"/>
        <v>10911.6</v>
      </c>
      <c r="BH1113" s="355"/>
      <c r="BI1113" s="355"/>
      <c r="BJ1113" s="49" t="s">
        <v>109</v>
      </c>
      <c r="BK1113" s="78">
        <v>1864326</v>
      </c>
      <c r="BL1113" s="65">
        <f>IFERROR(BK1113/BH1111,"-")</f>
        <v>8.74028891167551E-3</v>
      </c>
      <c r="BM1113" s="78">
        <v>87</v>
      </c>
      <c r="BN1113" s="65">
        <f>IFERROR(BM1113/BI1111,"-")</f>
        <v>0.14720812182741116</v>
      </c>
      <c r="BO1113" s="192">
        <f t="shared" si="103"/>
        <v>21429.03448275862</v>
      </c>
      <c r="BP1113" s="286"/>
    </row>
    <row r="1114" spans="2:68" s="10" customFormat="1" ht="13.15" customHeight="1" thickTop="1" thickBot="1">
      <c r="B1114" s="382"/>
      <c r="C1114" s="391"/>
      <c r="D1114" s="355"/>
      <c r="E1114" s="355"/>
      <c r="F1114" s="49" t="s">
        <v>110</v>
      </c>
      <c r="G1114" s="78">
        <v>83800</v>
      </c>
      <c r="H1114" s="65">
        <f>IFERROR(G1114/D1111,"-")</f>
        <v>6.5303364128519207E-4</v>
      </c>
      <c r="I1114" s="78">
        <v>8</v>
      </c>
      <c r="J1114" s="65">
        <f>IFERROR(I1114/E1111,"-")</f>
        <v>4.5454545454545456E-2</v>
      </c>
      <c r="K1114" s="81">
        <f t="shared" si="96"/>
        <v>10475</v>
      </c>
      <c r="L1114" s="355"/>
      <c r="M1114" s="355"/>
      <c r="N1114" s="49" t="s">
        <v>110</v>
      </c>
      <c r="O1114" s="78">
        <v>6181866</v>
      </c>
      <c r="P1114" s="65">
        <f>IFERROR(O1114/L1111,"-")</f>
        <v>9.629580394322575E-3</v>
      </c>
      <c r="Q1114" s="78">
        <v>31</v>
      </c>
      <c r="R1114" s="65">
        <f>IFERROR(Q1114/M1111,"-")</f>
        <v>2.3449319213313162E-2</v>
      </c>
      <c r="S1114" s="81">
        <f t="shared" si="97"/>
        <v>199415.03225806452</v>
      </c>
      <c r="T1114" s="355"/>
      <c r="U1114" s="355"/>
      <c r="V1114" s="49" t="s">
        <v>110</v>
      </c>
      <c r="W1114" s="78">
        <v>0</v>
      </c>
      <c r="X1114" s="65">
        <f>IFERROR(W1114/T1111,"-")</f>
        <v>0</v>
      </c>
      <c r="Y1114" s="78">
        <v>0</v>
      </c>
      <c r="Z1114" s="65">
        <f>IFERROR(Y1114/U1111,"-")</f>
        <v>0</v>
      </c>
      <c r="AA1114" s="192" t="str">
        <f t="shared" si="98"/>
        <v>-</v>
      </c>
      <c r="AB1114" s="355"/>
      <c r="AC1114" s="355"/>
      <c r="AD1114" s="49" t="s">
        <v>110</v>
      </c>
      <c r="AE1114" s="78">
        <v>0</v>
      </c>
      <c r="AF1114" s="65">
        <f>IFERROR(AE1114/AB1111,"-")</f>
        <v>0</v>
      </c>
      <c r="AG1114" s="78">
        <v>0</v>
      </c>
      <c r="AH1114" s="65">
        <f>IFERROR(AG1114/AC1111,"-")</f>
        <v>0</v>
      </c>
      <c r="AI1114" s="81" t="str">
        <f t="shared" si="99"/>
        <v>-</v>
      </c>
      <c r="AJ1114" s="355"/>
      <c r="AK1114" s="355"/>
      <c r="AL1114" s="49" t="s">
        <v>110</v>
      </c>
      <c r="AM1114" s="78">
        <v>3129474</v>
      </c>
      <c r="AN1114" s="65">
        <f>IFERROR(AM1114/AJ1111,"-")</f>
        <v>1.2011930888544438E-2</v>
      </c>
      <c r="AO1114" s="78">
        <v>10</v>
      </c>
      <c r="AP1114" s="65">
        <f>IFERROR(AO1114/AK1111,"-")</f>
        <v>2.4213075060532687E-2</v>
      </c>
      <c r="AQ1114" s="81">
        <f t="shared" si="100"/>
        <v>312947.40000000002</v>
      </c>
      <c r="AR1114" s="355"/>
      <c r="AS1114" s="355"/>
      <c r="AT1114" s="49" t="s">
        <v>110</v>
      </c>
      <c r="AU1114" s="78">
        <v>3052392</v>
      </c>
      <c r="AV1114" s="65">
        <f>IFERROR(AU1114/AR1111,"-")</f>
        <v>1.0998288241878805E-2</v>
      </c>
      <c r="AW1114" s="81">
        <v>21</v>
      </c>
      <c r="AX1114" s="65">
        <f>IFERROR(AW1114/AS1111,"-")</f>
        <v>3.6332179930795849E-2</v>
      </c>
      <c r="AY1114" s="284">
        <f t="shared" si="101"/>
        <v>145352</v>
      </c>
      <c r="AZ1114" s="355"/>
      <c r="BA1114" s="355"/>
      <c r="BB1114" s="49" t="s">
        <v>110</v>
      </c>
      <c r="BC1114" s="78">
        <v>342330</v>
      </c>
      <c r="BD1114" s="65">
        <f>IFERROR(BC1114/AZ1111,"-")</f>
        <v>6.5318422779420716E-3</v>
      </c>
      <c r="BE1114" s="78">
        <v>1</v>
      </c>
      <c r="BF1114" s="65">
        <f>IFERROR(BE1114/BA1111,"-")</f>
        <v>1.5625E-2</v>
      </c>
      <c r="BG1114" s="81">
        <f t="shared" si="102"/>
        <v>342330</v>
      </c>
      <c r="BH1114" s="355"/>
      <c r="BI1114" s="355"/>
      <c r="BJ1114" s="49" t="s">
        <v>110</v>
      </c>
      <c r="BK1114" s="78">
        <v>100625</v>
      </c>
      <c r="BL1114" s="65">
        <f>IFERROR(BK1114/BH1111,"-")</f>
        <v>4.7174773711107829E-4</v>
      </c>
      <c r="BM1114" s="78">
        <v>11</v>
      </c>
      <c r="BN1114" s="65">
        <f>IFERROR(BM1114/BI1111,"-")</f>
        <v>1.8612521150592216E-2</v>
      </c>
      <c r="BO1114" s="192">
        <f t="shared" si="103"/>
        <v>9147.7272727272721</v>
      </c>
      <c r="BP1114" s="286"/>
    </row>
    <row r="1115" spans="2:68" s="10" customFormat="1" ht="13.15" customHeight="1" thickTop="1" thickBot="1">
      <c r="B1115" s="382"/>
      <c r="C1115" s="391"/>
      <c r="D1115" s="355"/>
      <c r="E1115" s="355"/>
      <c r="F1115" s="49" t="s">
        <v>111</v>
      </c>
      <c r="G1115" s="78">
        <v>1260261</v>
      </c>
      <c r="H1115" s="65">
        <f>IFERROR(G1115/D1111,"-")</f>
        <v>9.8209168233856486E-3</v>
      </c>
      <c r="I1115" s="78">
        <v>49</v>
      </c>
      <c r="J1115" s="65">
        <f>IFERROR(I1115/E1111,"-")</f>
        <v>0.27840909090909088</v>
      </c>
      <c r="K1115" s="81">
        <f t="shared" si="96"/>
        <v>25719.612244897959</v>
      </c>
      <c r="L1115" s="355"/>
      <c r="M1115" s="355"/>
      <c r="N1115" s="49" t="s">
        <v>111</v>
      </c>
      <c r="O1115" s="78">
        <v>11997780</v>
      </c>
      <c r="P1115" s="65">
        <f>IFERROR(O1115/L1111,"-")</f>
        <v>1.8689112165063995E-2</v>
      </c>
      <c r="Q1115" s="78">
        <v>336</v>
      </c>
      <c r="R1115" s="65">
        <f>IFERROR(Q1115/M1111,"-")</f>
        <v>0.25416036308623297</v>
      </c>
      <c r="S1115" s="81">
        <f t="shared" si="97"/>
        <v>35707.678571428572</v>
      </c>
      <c r="T1115" s="355"/>
      <c r="U1115" s="355"/>
      <c r="V1115" s="49" t="s">
        <v>111</v>
      </c>
      <c r="W1115" s="78">
        <v>0</v>
      </c>
      <c r="X1115" s="65">
        <f>IFERROR(W1115/T1111,"-")</f>
        <v>0</v>
      </c>
      <c r="Y1115" s="78">
        <v>0</v>
      </c>
      <c r="Z1115" s="65">
        <f>IFERROR(Y1115/U1111,"-")</f>
        <v>0</v>
      </c>
      <c r="AA1115" s="192" t="str">
        <f t="shared" si="98"/>
        <v>-</v>
      </c>
      <c r="AB1115" s="355"/>
      <c r="AC1115" s="355"/>
      <c r="AD1115" s="49" t="s">
        <v>111</v>
      </c>
      <c r="AE1115" s="78">
        <v>0</v>
      </c>
      <c r="AF1115" s="65">
        <f>IFERROR(AE1115/AB1111,"-")</f>
        <v>0</v>
      </c>
      <c r="AG1115" s="78">
        <v>0</v>
      </c>
      <c r="AH1115" s="65">
        <f>IFERROR(AG1115/AC1111,"-")</f>
        <v>0</v>
      </c>
      <c r="AI1115" s="81" t="str">
        <f t="shared" si="99"/>
        <v>-</v>
      </c>
      <c r="AJ1115" s="355"/>
      <c r="AK1115" s="355"/>
      <c r="AL1115" s="49" t="s">
        <v>111</v>
      </c>
      <c r="AM1115" s="78">
        <v>6684062</v>
      </c>
      <c r="AN1115" s="65">
        <f>IFERROR(AM1115/AJ1111,"-")</f>
        <v>2.5655586465567731E-2</v>
      </c>
      <c r="AO1115" s="78">
        <v>146</v>
      </c>
      <c r="AP1115" s="65">
        <f>IFERROR(AO1115/AK1111,"-")</f>
        <v>0.35351089588377727</v>
      </c>
      <c r="AQ1115" s="81">
        <f t="shared" si="100"/>
        <v>45781.246575342462</v>
      </c>
      <c r="AR1115" s="355"/>
      <c r="AS1115" s="355"/>
      <c r="AT1115" s="49" t="s">
        <v>111</v>
      </c>
      <c r="AU1115" s="78">
        <v>5313718</v>
      </c>
      <c r="AV1115" s="65">
        <f>IFERROR(AU1115/AR1111,"-")</f>
        <v>1.9146230955938742E-2</v>
      </c>
      <c r="AW1115" s="81">
        <v>190</v>
      </c>
      <c r="AX1115" s="65">
        <f>IFERROR(AW1115/AS1111,"-")</f>
        <v>0.32871972318339099</v>
      </c>
      <c r="AY1115" s="284">
        <f t="shared" si="101"/>
        <v>27966.936842105264</v>
      </c>
      <c r="AZ1115" s="355"/>
      <c r="BA1115" s="355"/>
      <c r="BB1115" s="49" t="s">
        <v>111</v>
      </c>
      <c r="BC1115" s="78">
        <v>191771</v>
      </c>
      <c r="BD1115" s="65">
        <f>IFERROR(BC1115/AZ1111,"-")</f>
        <v>3.6590948075927586E-3</v>
      </c>
      <c r="BE1115" s="78">
        <v>12</v>
      </c>
      <c r="BF1115" s="65">
        <f>IFERROR(BE1115/BA1111,"-")</f>
        <v>0.1875</v>
      </c>
      <c r="BG1115" s="81">
        <f t="shared" si="102"/>
        <v>15980.916666666666</v>
      </c>
      <c r="BH1115" s="355"/>
      <c r="BI1115" s="355"/>
      <c r="BJ1115" s="49" t="s">
        <v>111</v>
      </c>
      <c r="BK1115" s="78">
        <v>2687250</v>
      </c>
      <c r="BL1115" s="65">
        <f>IFERROR(BK1115/BH1111,"-")</f>
        <v>1.2598301680017342E-2</v>
      </c>
      <c r="BM1115" s="78">
        <v>111</v>
      </c>
      <c r="BN1115" s="65">
        <f>IFERROR(BM1115/BI1111,"-")</f>
        <v>0.18781725888324874</v>
      </c>
      <c r="BO1115" s="192">
        <f t="shared" si="103"/>
        <v>24209.45945945946</v>
      </c>
      <c r="BP1115" s="286"/>
    </row>
    <row r="1116" spans="2:68" s="10" customFormat="1" ht="13.15" customHeight="1" thickTop="1" thickBot="1">
      <c r="B1116" s="382"/>
      <c r="C1116" s="391"/>
      <c r="D1116" s="355"/>
      <c r="E1116" s="355"/>
      <c r="F1116" s="49" t="s">
        <v>112</v>
      </c>
      <c r="G1116" s="78">
        <v>3613314</v>
      </c>
      <c r="H1116" s="65">
        <f>IFERROR(G1116/D1111,"-")</f>
        <v>2.8157704039698833E-2</v>
      </c>
      <c r="I1116" s="78">
        <v>53</v>
      </c>
      <c r="J1116" s="65">
        <f>IFERROR(I1116/E1111,"-")</f>
        <v>0.30113636363636365</v>
      </c>
      <c r="K1116" s="81">
        <f t="shared" si="96"/>
        <v>68175.735849056597</v>
      </c>
      <c r="L1116" s="355"/>
      <c r="M1116" s="355"/>
      <c r="N1116" s="49" t="s">
        <v>112</v>
      </c>
      <c r="O1116" s="78">
        <v>20568256</v>
      </c>
      <c r="P1116" s="65">
        <f>IFERROR(O1116/L1111,"-")</f>
        <v>3.2039464252865989E-2</v>
      </c>
      <c r="Q1116" s="78">
        <v>347</v>
      </c>
      <c r="R1116" s="65">
        <f>IFERROR(Q1116/M1111,"-")</f>
        <v>0.26248108925869895</v>
      </c>
      <c r="S1116" s="81">
        <f t="shared" si="97"/>
        <v>59274.512968299714</v>
      </c>
      <c r="T1116" s="355"/>
      <c r="U1116" s="355"/>
      <c r="V1116" s="49" t="s">
        <v>112</v>
      </c>
      <c r="W1116" s="78">
        <v>0</v>
      </c>
      <c r="X1116" s="65">
        <f>IFERROR(W1116/T1111,"-")</f>
        <v>0</v>
      </c>
      <c r="Y1116" s="78">
        <v>0</v>
      </c>
      <c r="Z1116" s="65">
        <f>IFERROR(Y1116/U1111,"-")</f>
        <v>0</v>
      </c>
      <c r="AA1116" s="192" t="str">
        <f t="shared" si="98"/>
        <v>-</v>
      </c>
      <c r="AB1116" s="355"/>
      <c r="AC1116" s="355"/>
      <c r="AD1116" s="49" t="s">
        <v>112</v>
      </c>
      <c r="AE1116" s="78">
        <v>0</v>
      </c>
      <c r="AF1116" s="65">
        <f>IFERROR(AE1116/AB1111,"-")</f>
        <v>0</v>
      </c>
      <c r="AG1116" s="78">
        <v>0</v>
      </c>
      <c r="AH1116" s="65">
        <f>IFERROR(AG1116/AC1111,"-")</f>
        <v>0</v>
      </c>
      <c r="AI1116" s="81" t="str">
        <f t="shared" si="99"/>
        <v>-</v>
      </c>
      <c r="AJ1116" s="355"/>
      <c r="AK1116" s="355"/>
      <c r="AL1116" s="49" t="s">
        <v>112</v>
      </c>
      <c r="AM1116" s="78">
        <v>12554636</v>
      </c>
      <c r="AN1116" s="65">
        <f>IFERROR(AM1116/AJ1111,"-")</f>
        <v>4.8188743527772394E-2</v>
      </c>
      <c r="AO1116" s="78">
        <v>159</v>
      </c>
      <c r="AP1116" s="65">
        <f>IFERROR(AO1116/AK1111,"-")</f>
        <v>0.38498789346246975</v>
      </c>
      <c r="AQ1116" s="81">
        <f t="shared" si="100"/>
        <v>78959.974842767289</v>
      </c>
      <c r="AR1116" s="355"/>
      <c r="AS1116" s="355"/>
      <c r="AT1116" s="49" t="s">
        <v>112</v>
      </c>
      <c r="AU1116" s="78">
        <v>8013620</v>
      </c>
      <c r="AV1116" s="65">
        <f>IFERROR(AU1116/AR1111,"-")</f>
        <v>2.8874437693744721E-2</v>
      </c>
      <c r="AW1116" s="81">
        <v>188</v>
      </c>
      <c r="AX1116" s="65">
        <f>IFERROR(AW1116/AS1111,"-")</f>
        <v>0.32525951557093424</v>
      </c>
      <c r="AY1116" s="284">
        <f t="shared" si="101"/>
        <v>42625.638297872341</v>
      </c>
      <c r="AZ1116" s="355"/>
      <c r="BA1116" s="355"/>
      <c r="BB1116" s="49" t="s">
        <v>112</v>
      </c>
      <c r="BC1116" s="78">
        <v>1475141</v>
      </c>
      <c r="BD1116" s="65">
        <f>IFERROR(BC1116/AZ1111,"-")</f>
        <v>2.8146491250330807E-2</v>
      </c>
      <c r="BE1116" s="78">
        <v>23</v>
      </c>
      <c r="BF1116" s="65">
        <f>IFERROR(BE1116/BA1111,"-")</f>
        <v>0.359375</v>
      </c>
      <c r="BG1116" s="81">
        <f t="shared" si="102"/>
        <v>64136.565217391304</v>
      </c>
      <c r="BH1116" s="355"/>
      <c r="BI1116" s="355"/>
      <c r="BJ1116" s="49" t="s">
        <v>112</v>
      </c>
      <c r="BK1116" s="78">
        <v>4085021</v>
      </c>
      <c r="BL1116" s="65">
        <f>IFERROR(BK1116/BH1111,"-")</f>
        <v>1.91512985123104E-2</v>
      </c>
      <c r="BM1116" s="78">
        <v>92</v>
      </c>
      <c r="BN1116" s="65">
        <f>IFERROR(BM1116/BI1111,"-")</f>
        <v>0.155668358714044</v>
      </c>
      <c r="BO1116" s="192">
        <f t="shared" si="103"/>
        <v>44402.40217391304</v>
      </c>
      <c r="BP1116" s="286"/>
    </row>
    <row r="1117" spans="2:68" s="10" customFormat="1" ht="13.15" customHeight="1" thickTop="1" thickBot="1">
      <c r="B1117" s="382"/>
      <c r="C1117" s="391"/>
      <c r="D1117" s="355"/>
      <c r="E1117" s="355"/>
      <c r="F1117" s="49" t="s">
        <v>113</v>
      </c>
      <c r="G1117" s="78">
        <v>7627952</v>
      </c>
      <c r="H1117" s="65">
        <f>IFERROR(G1117/D1111,"-")</f>
        <v>5.9442831385544903E-2</v>
      </c>
      <c r="I1117" s="78">
        <v>27</v>
      </c>
      <c r="J1117" s="65">
        <f>IFERROR(I1117/E1111,"-")</f>
        <v>0.15340909090909091</v>
      </c>
      <c r="K1117" s="81">
        <f t="shared" si="96"/>
        <v>282516.74074074073</v>
      </c>
      <c r="L1117" s="355"/>
      <c r="M1117" s="355"/>
      <c r="N1117" s="49" t="s">
        <v>113</v>
      </c>
      <c r="O1117" s="78">
        <v>21587072</v>
      </c>
      <c r="P1117" s="65">
        <f>IFERROR(O1117/L1111,"-")</f>
        <v>3.3626488393962241E-2</v>
      </c>
      <c r="Q1117" s="78">
        <v>136</v>
      </c>
      <c r="R1117" s="65">
        <f>IFERROR(Q1117/M1111,"-")</f>
        <v>0.10287443267776097</v>
      </c>
      <c r="S1117" s="81">
        <f t="shared" si="97"/>
        <v>158728.4705882353</v>
      </c>
      <c r="T1117" s="355"/>
      <c r="U1117" s="355"/>
      <c r="V1117" s="49" t="s">
        <v>113</v>
      </c>
      <c r="W1117" s="78">
        <v>1454948</v>
      </c>
      <c r="X1117" s="65">
        <f>IFERROR(W1117/T1111,"-")</f>
        <v>3.8104252246070607E-2</v>
      </c>
      <c r="Y1117" s="78">
        <v>3</v>
      </c>
      <c r="Z1117" s="65">
        <f>IFERROR(Y1117/U1111,"-")</f>
        <v>2.6785714285714284E-2</v>
      </c>
      <c r="AA1117" s="192">
        <f t="shared" si="98"/>
        <v>484982.66666666669</v>
      </c>
      <c r="AB1117" s="355"/>
      <c r="AC1117" s="355"/>
      <c r="AD1117" s="49" t="s">
        <v>113</v>
      </c>
      <c r="AE1117" s="78">
        <v>1926244</v>
      </c>
      <c r="AF1117" s="65">
        <f>IFERROR(AE1117/AB1111,"-")</f>
        <v>3.052917829856417E-2</v>
      </c>
      <c r="AG1117" s="78">
        <v>3</v>
      </c>
      <c r="AH1117" s="65">
        <f>IFERROR(AG1117/AC1111,"-")</f>
        <v>1.4492753623188406E-2</v>
      </c>
      <c r="AI1117" s="81">
        <f t="shared" si="99"/>
        <v>642081.33333333337</v>
      </c>
      <c r="AJ1117" s="355"/>
      <c r="AK1117" s="355"/>
      <c r="AL1117" s="49" t="s">
        <v>113</v>
      </c>
      <c r="AM1117" s="78">
        <v>14776810</v>
      </c>
      <c r="AN1117" s="65">
        <f>IFERROR(AM1117/AJ1111,"-")</f>
        <v>5.6718164289958101E-2</v>
      </c>
      <c r="AO1117" s="78">
        <v>65</v>
      </c>
      <c r="AP1117" s="65">
        <f>IFERROR(AO1117/AK1111,"-")</f>
        <v>0.15738498789346247</v>
      </c>
      <c r="AQ1117" s="81">
        <f t="shared" si="100"/>
        <v>227335.53846153847</v>
      </c>
      <c r="AR1117" s="355"/>
      <c r="AS1117" s="355"/>
      <c r="AT1117" s="49" t="s">
        <v>113</v>
      </c>
      <c r="AU1117" s="78">
        <v>3411254</v>
      </c>
      <c r="AV1117" s="65">
        <f>IFERROR(AU1117/AR1111,"-")</f>
        <v>1.2291329147194083E-2</v>
      </c>
      <c r="AW1117" s="81">
        <v>63</v>
      </c>
      <c r="AX1117" s="65">
        <f>IFERROR(AW1117/AS1111,"-")</f>
        <v>0.10899653979238755</v>
      </c>
      <c r="AY1117" s="284">
        <f t="shared" si="101"/>
        <v>54146.888888888891</v>
      </c>
      <c r="AZ1117" s="355"/>
      <c r="BA1117" s="355"/>
      <c r="BB1117" s="49" t="s">
        <v>113</v>
      </c>
      <c r="BC1117" s="78">
        <v>7407954</v>
      </c>
      <c r="BD1117" s="65">
        <f>IFERROR(BC1117/AZ1111,"-")</f>
        <v>0.14134778468217826</v>
      </c>
      <c r="BE1117" s="78">
        <v>12</v>
      </c>
      <c r="BF1117" s="65">
        <f>IFERROR(BE1117/BA1111,"-")</f>
        <v>0.1875</v>
      </c>
      <c r="BG1117" s="81">
        <f t="shared" si="102"/>
        <v>617329.5</v>
      </c>
      <c r="BH1117" s="355"/>
      <c r="BI1117" s="355"/>
      <c r="BJ1117" s="49" t="s">
        <v>113</v>
      </c>
      <c r="BK1117" s="78">
        <v>7234602</v>
      </c>
      <c r="BL1117" s="65">
        <f>IFERROR(BK1117/BH1111,"-")</f>
        <v>3.3917089415148136E-2</v>
      </c>
      <c r="BM1117" s="78">
        <v>30</v>
      </c>
      <c r="BN1117" s="65">
        <f>IFERROR(BM1117/BI1111,"-")</f>
        <v>5.0761421319796954E-2</v>
      </c>
      <c r="BO1117" s="192">
        <f t="shared" si="103"/>
        <v>241153.4</v>
      </c>
      <c r="BP1117" s="286"/>
    </row>
    <row r="1118" spans="2:68" s="10" customFormat="1" ht="13.15" customHeight="1" thickTop="1" thickBot="1">
      <c r="B1118" s="382"/>
      <c r="C1118" s="391"/>
      <c r="D1118" s="355"/>
      <c r="E1118" s="355"/>
      <c r="F1118" s="49" t="s">
        <v>123</v>
      </c>
      <c r="G1118" s="78">
        <v>743</v>
      </c>
      <c r="H1118" s="65">
        <f>IFERROR(G1118/D1111,"-")</f>
        <v>5.7900238123496146E-6</v>
      </c>
      <c r="I1118" s="78">
        <v>1</v>
      </c>
      <c r="J1118" s="65">
        <f>IFERROR(I1118/E1111,"-")</f>
        <v>5.681818181818182E-3</v>
      </c>
      <c r="K1118" s="81">
        <f t="shared" si="96"/>
        <v>743</v>
      </c>
      <c r="L1118" s="355"/>
      <c r="M1118" s="355"/>
      <c r="N1118" s="49" t="s">
        <v>123</v>
      </c>
      <c r="O1118" s="78">
        <v>0</v>
      </c>
      <c r="P1118" s="65">
        <f>IFERROR(O1118/L1111,"-")</f>
        <v>0</v>
      </c>
      <c r="Q1118" s="78">
        <v>0</v>
      </c>
      <c r="R1118" s="65">
        <f>IFERROR(Q1118/M1111,"-")</f>
        <v>0</v>
      </c>
      <c r="S1118" s="81" t="str">
        <f t="shared" si="97"/>
        <v>-</v>
      </c>
      <c r="T1118" s="355"/>
      <c r="U1118" s="355"/>
      <c r="V1118" s="49" t="s">
        <v>123</v>
      </c>
      <c r="W1118" s="78">
        <v>0</v>
      </c>
      <c r="X1118" s="65">
        <f>IFERROR(W1118/T1111,"-")</f>
        <v>0</v>
      </c>
      <c r="Y1118" s="78">
        <v>0</v>
      </c>
      <c r="Z1118" s="65">
        <f>IFERROR(Y1118/U1111,"-")</f>
        <v>0</v>
      </c>
      <c r="AA1118" s="192" t="str">
        <f t="shared" si="98"/>
        <v>-</v>
      </c>
      <c r="AB1118" s="355"/>
      <c r="AC1118" s="355"/>
      <c r="AD1118" s="49" t="s">
        <v>123</v>
      </c>
      <c r="AE1118" s="78">
        <v>0</v>
      </c>
      <c r="AF1118" s="65">
        <f>IFERROR(AE1118/AB1111,"-")</f>
        <v>0</v>
      </c>
      <c r="AG1118" s="78">
        <v>0</v>
      </c>
      <c r="AH1118" s="65">
        <f>IFERROR(AG1118/AC1111,"-")</f>
        <v>0</v>
      </c>
      <c r="AI1118" s="81" t="str">
        <f t="shared" si="99"/>
        <v>-</v>
      </c>
      <c r="AJ1118" s="355"/>
      <c r="AK1118" s="355"/>
      <c r="AL1118" s="49" t="s">
        <v>123</v>
      </c>
      <c r="AM1118" s="78">
        <v>0</v>
      </c>
      <c r="AN1118" s="65">
        <f>IFERROR(AM1118/AJ1111,"-")</f>
        <v>0</v>
      </c>
      <c r="AO1118" s="78">
        <v>0</v>
      </c>
      <c r="AP1118" s="65">
        <f>IFERROR(AO1118/AK1111,"-")</f>
        <v>0</v>
      </c>
      <c r="AQ1118" s="81" t="str">
        <f t="shared" si="100"/>
        <v>-</v>
      </c>
      <c r="AR1118" s="355"/>
      <c r="AS1118" s="355"/>
      <c r="AT1118" s="49" t="s">
        <v>123</v>
      </c>
      <c r="AU1118" s="78">
        <v>0</v>
      </c>
      <c r="AV1118" s="65">
        <f>IFERROR(AU1118/AR1111,"-")</f>
        <v>0</v>
      </c>
      <c r="AW1118" s="81">
        <v>0</v>
      </c>
      <c r="AX1118" s="65">
        <f>IFERROR(AW1118/AS1111,"-")</f>
        <v>0</v>
      </c>
      <c r="AY1118" s="284" t="str">
        <f t="shared" si="101"/>
        <v>-</v>
      </c>
      <c r="AZ1118" s="355"/>
      <c r="BA1118" s="355"/>
      <c r="BB1118" s="49" t="s">
        <v>123</v>
      </c>
      <c r="BC1118" s="78">
        <v>0</v>
      </c>
      <c r="BD1118" s="65">
        <f>IFERROR(BC1118/AZ1111,"-")</f>
        <v>0</v>
      </c>
      <c r="BE1118" s="78">
        <v>0</v>
      </c>
      <c r="BF1118" s="65">
        <f>IFERROR(BE1118/BA1111,"-")</f>
        <v>0</v>
      </c>
      <c r="BG1118" s="81" t="str">
        <f t="shared" si="102"/>
        <v>-</v>
      </c>
      <c r="BH1118" s="355"/>
      <c r="BI1118" s="355"/>
      <c r="BJ1118" s="49" t="s">
        <v>123</v>
      </c>
      <c r="BK1118" s="78">
        <v>0</v>
      </c>
      <c r="BL1118" s="65">
        <f>IFERROR(BK1118/BH1111,"-")</f>
        <v>0</v>
      </c>
      <c r="BM1118" s="78">
        <v>0</v>
      </c>
      <c r="BN1118" s="65">
        <f>IFERROR(BM1118/BI1111,"-")</f>
        <v>0</v>
      </c>
      <c r="BO1118" s="192" t="str">
        <f t="shared" si="103"/>
        <v>-</v>
      </c>
      <c r="BP1118" s="286"/>
    </row>
    <row r="1119" spans="2:68" s="10" customFormat="1" ht="13.15" customHeight="1" thickTop="1" thickBot="1">
      <c r="B1119" s="382"/>
      <c r="C1119" s="391"/>
      <c r="D1119" s="355"/>
      <c r="E1119" s="355"/>
      <c r="F1119" s="49" t="s">
        <v>114</v>
      </c>
      <c r="G1119" s="78">
        <v>37959</v>
      </c>
      <c r="H1119" s="65">
        <f>IFERROR(G1119/D1111,"-")</f>
        <v>2.9580553686807404E-4</v>
      </c>
      <c r="I1119" s="78">
        <v>5</v>
      </c>
      <c r="J1119" s="65">
        <f>IFERROR(I1119/E1111,"-")</f>
        <v>2.8409090909090908E-2</v>
      </c>
      <c r="K1119" s="81">
        <f t="shared" si="96"/>
        <v>7591.8</v>
      </c>
      <c r="L1119" s="355"/>
      <c r="M1119" s="355"/>
      <c r="N1119" s="49" t="s">
        <v>114</v>
      </c>
      <c r="O1119" s="78">
        <v>447209</v>
      </c>
      <c r="P1119" s="65">
        <f>IFERROR(O1119/L1111,"-")</f>
        <v>6.9662380558954272E-4</v>
      </c>
      <c r="Q1119" s="78">
        <v>38</v>
      </c>
      <c r="R1119" s="65">
        <f>IFERROR(Q1119/M1111,"-")</f>
        <v>2.8744326777609682E-2</v>
      </c>
      <c r="S1119" s="81">
        <f t="shared" si="97"/>
        <v>11768.657894736842</v>
      </c>
      <c r="T1119" s="355"/>
      <c r="U1119" s="355"/>
      <c r="V1119" s="49" t="s">
        <v>114</v>
      </c>
      <c r="W1119" s="78">
        <v>4398</v>
      </c>
      <c r="X1119" s="65">
        <f>IFERROR(W1119/T1111,"-")</f>
        <v>1.1518109332994617E-4</v>
      </c>
      <c r="Y1119" s="78">
        <v>1</v>
      </c>
      <c r="Z1119" s="65">
        <f>IFERROR(Y1119/U1111,"-")</f>
        <v>8.9285714285714281E-3</v>
      </c>
      <c r="AA1119" s="192">
        <f t="shared" si="98"/>
        <v>4398</v>
      </c>
      <c r="AB1119" s="355"/>
      <c r="AC1119" s="355"/>
      <c r="AD1119" s="49" t="s">
        <v>114</v>
      </c>
      <c r="AE1119" s="78">
        <v>45808</v>
      </c>
      <c r="AF1119" s="65">
        <f>IFERROR(AE1119/AB1111,"-")</f>
        <v>7.2601425338670873E-4</v>
      </c>
      <c r="AG1119" s="78">
        <v>5</v>
      </c>
      <c r="AH1119" s="65">
        <f>IFERROR(AG1119/AC1111,"-")</f>
        <v>2.4154589371980676E-2</v>
      </c>
      <c r="AI1119" s="81">
        <f t="shared" si="99"/>
        <v>9161.6</v>
      </c>
      <c r="AJ1119" s="355"/>
      <c r="AK1119" s="355"/>
      <c r="AL1119" s="49" t="s">
        <v>114</v>
      </c>
      <c r="AM1119" s="78">
        <v>217833</v>
      </c>
      <c r="AN1119" s="65">
        <f>IFERROR(AM1119/AJ1111,"-")</f>
        <v>8.3611333445949719E-4</v>
      </c>
      <c r="AO1119" s="78">
        <v>14</v>
      </c>
      <c r="AP1119" s="65">
        <f>IFERROR(AO1119/AK1111,"-")</f>
        <v>3.3898305084745763E-2</v>
      </c>
      <c r="AQ1119" s="81">
        <f t="shared" si="100"/>
        <v>15559.5</v>
      </c>
      <c r="AR1119" s="355"/>
      <c r="AS1119" s="355"/>
      <c r="AT1119" s="49" t="s">
        <v>114</v>
      </c>
      <c r="AU1119" s="78">
        <v>169987</v>
      </c>
      <c r="AV1119" s="65">
        <f>IFERROR(AU1119/AR1111,"-")</f>
        <v>6.1249211220978581E-4</v>
      </c>
      <c r="AW1119" s="81">
        <v>17</v>
      </c>
      <c r="AX1119" s="65">
        <f>IFERROR(AW1119/AS1111,"-")</f>
        <v>2.9411764705882353E-2</v>
      </c>
      <c r="AY1119" s="284">
        <f t="shared" si="101"/>
        <v>9999.2352941176468</v>
      </c>
      <c r="AZ1119" s="355"/>
      <c r="BA1119" s="355"/>
      <c r="BB1119" s="49" t="s">
        <v>114</v>
      </c>
      <c r="BC1119" s="78">
        <v>9183</v>
      </c>
      <c r="BD1119" s="65">
        <f>IFERROR(BC1119/AZ1111,"-")</f>
        <v>1.7521662617457439E-4</v>
      </c>
      <c r="BE1119" s="78">
        <v>1</v>
      </c>
      <c r="BF1119" s="65">
        <f>IFERROR(BE1119/BA1111,"-")</f>
        <v>1.5625E-2</v>
      </c>
      <c r="BG1119" s="81">
        <f t="shared" si="102"/>
        <v>9183</v>
      </c>
      <c r="BH1119" s="355"/>
      <c r="BI1119" s="355"/>
      <c r="BJ1119" s="49" t="s">
        <v>114</v>
      </c>
      <c r="BK1119" s="78">
        <v>59591</v>
      </c>
      <c r="BL1119" s="65">
        <f>IFERROR(BK1119/BH1111,"-")</f>
        <v>2.793731120714163E-4</v>
      </c>
      <c r="BM1119" s="78">
        <v>6</v>
      </c>
      <c r="BN1119" s="65">
        <f>IFERROR(BM1119/BI1111,"-")</f>
        <v>1.015228426395939E-2</v>
      </c>
      <c r="BO1119" s="192">
        <f t="shared" si="103"/>
        <v>9931.8333333333339</v>
      </c>
      <c r="BP1119" s="286"/>
    </row>
    <row r="1120" spans="2:68" s="10" customFormat="1" ht="13.15" customHeight="1" thickTop="1" thickBot="1">
      <c r="B1120" s="382"/>
      <c r="C1120" s="391"/>
      <c r="D1120" s="355"/>
      <c r="E1120" s="355"/>
      <c r="F1120" s="49" t="s">
        <v>115</v>
      </c>
      <c r="G1120" s="78">
        <v>100284</v>
      </c>
      <c r="H1120" s="65">
        <f>IFERROR(G1120/D1111,"-")</f>
        <v>7.8148956661866584E-4</v>
      </c>
      <c r="I1120" s="78">
        <v>4</v>
      </c>
      <c r="J1120" s="65">
        <f>IFERROR(I1120/E1111,"-")</f>
        <v>2.2727272727272728E-2</v>
      </c>
      <c r="K1120" s="81">
        <f t="shared" si="96"/>
        <v>25071</v>
      </c>
      <c r="L1120" s="355"/>
      <c r="M1120" s="355"/>
      <c r="N1120" s="49" t="s">
        <v>115</v>
      </c>
      <c r="O1120" s="78">
        <v>354363</v>
      </c>
      <c r="P1120" s="65">
        <f>IFERROR(O1120/L1111,"-")</f>
        <v>5.5199627382303826E-4</v>
      </c>
      <c r="Q1120" s="78">
        <v>38</v>
      </c>
      <c r="R1120" s="65">
        <f>IFERROR(Q1120/M1111,"-")</f>
        <v>2.8744326777609682E-2</v>
      </c>
      <c r="S1120" s="81">
        <f t="shared" si="97"/>
        <v>9325.3421052631584</v>
      </c>
      <c r="T1120" s="355"/>
      <c r="U1120" s="355"/>
      <c r="V1120" s="49" t="s">
        <v>115</v>
      </c>
      <c r="W1120" s="78">
        <v>11249</v>
      </c>
      <c r="X1120" s="65">
        <f>IFERROR(W1120/T1111,"-")</f>
        <v>2.9460484740076497E-4</v>
      </c>
      <c r="Y1120" s="78">
        <v>2</v>
      </c>
      <c r="Z1120" s="65">
        <f>IFERROR(Y1120/U1111,"-")</f>
        <v>1.7857142857142856E-2</v>
      </c>
      <c r="AA1120" s="192">
        <f t="shared" si="98"/>
        <v>5624.5</v>
      </c>
      <c r="AB1120" s="355"/>
      <c r="AC1120" s="355"/>
      <c r="AD1120" s="49" t="s">
        <v>115</v>
      </c>
      <c r="AE1120" s="78">
        <v>37720</v>
      </c>
      <c r="AF1120" s="65">
        <f>IFERROR(AE1120/AB1111,"-")</f>
        <v>5.9782696554633807E-4</v>
      </c>
      <c r="AG1120" s="78">
        <v>5</v>
      </c>
      <c r="AH1120" s="65">
        <f>IFERROR(AG1120/AC1111,"-")</f>
        <v>2.4154589371980676E-2</v>
      </c>
      <c r="AI1120" s="81">
        <f t="shared" si="99"/>
        <v>7544</v>
      </c>
      <c r="AJ1120" s="355"/>
      <c r="AK1120" s="355"/>
      <c r="AL1120" s="49" t="s">
        <v>115</v>
      </c>
      <c r="AM1120" s="78">
        <v>181633</v>
      </c>
      <c r="AN1120" s="65">
        <f>IFERROR(AM1120/AJ1111,"-")</f>
        <v>6.9716605508752974E-4</v>
      </c>
      <c r="AO1120" s="78">
        <v>18</v>
      </c>
      <c r="AP1120" s="65">
        <f>IFERROR(AO1120/AK1111,"-")</f>
        <v>4.3583535108958835E-2</v>
      </c>
      <c r="AQ1120" s="81">
        <f t="shared" si="100"/>
        <v>10090.722222222223</v>
      </c>
      <c r="AR1120" s="355"/>
      <c r="AS1120" s="355"/>
      <c r="AT1120" s="49" t="s">
        <v>115</v>
      </c>
      <c r="AU1120" s="78">
        <v>117918</v>
      </c>
      <c r="AV1120" s="65">
        <f>IFERROR(AU1120/AR1111,"-")</f>
        <v>4.2487863711668261E-4</v>
      </c>
      <c r="AW1120" s="81">
        <v>12</v>
      </c>
      <c r="AX1120" s="65">
        <f>IFERROR(AW1120/AS1111,"-")</f>
        <v>2.0761245674740483E-2</v>
      </c>
      <c r="AY1120" s="284">
        <f t="shared" si="101"/>
        <v>9826.5</v>
      </c>
      <c r="AZ1120" s="355"/>
      <c r="BA1120" s="355"/>
      <c r="BB1120" s="49" t="s">
        <v>115</v>
      </c>
      <c r="BC1120" s="78">
        <v>6440</v>
      </c>
      <c r="BD1120" s="65">
        <f>IFERROR(BC1120/AZ1111,"-")</f>
        <v>1.228786967836501E-4</v>
      </c>
      <c r="BE1120" s="78">
        <v>2</v>
      </c>
      <c r="BF1120" s="65">
        <f>IFERROR(BE1120/BA1111,"-")</f>
        <v>3.125E-2</v>
      </c>
      <c r="BG1120" s="81">
        <f t="shared" si="102"/>
        <v>3220</v>
      </c>
      <c r="BH1120" s="355"/>
      <c r="BI1120" s="355"/>
      <c r="BJ1120" s="49" t="s">
        <v>115</v>
      </c>
      <c r="BK1120" s="78">
        <v>125049</v>
      </c>
      <c r="BL1120" s="65">
        <f>IFERROR(BK1120/BH1111,"-")</f>
        <v>5.8625175431555997E-4</v>
      </c>
      <c r="BM1120" s="78">
        <v>8</v>
      </c>
      <c r="BN1120" s="65">
        <f>IFERROR(BM1120/BI1111,"-")</f>
        <v>1.3536379018612521E-2</v>
      </c>
      <c r="BO1120" s="192">
        <f t="shared" si="103"/>
        <v>15631.125</v>
      </c>
      <c r="BP1120" s="286"/>
    </row>
    <row r="1121" spans="2:68" s="10" customFormat="1" ht="13.15" customHeight="1" thickTop="1" thickBot="1">
      <c r="B1121" s="382"/>
      <c r="C1121" s="391"/>
      <c r="D1121" s="355"/>
      <c r="E1121" s="355"/>
      <c r="F1121" s="49" t="s">
        <v>116</v>
      </c>
      <c r="G1121" s="78">
        <v>15273</v>
      </c>
      <c r="H1121" s="65">
        <f>IFERROR(G1121/D1111,"-")</f>
        <v>1.1901888786812336E-4</v>
      </c>
      <c r="I1121" s="78">
        <v>2</v>
      </c>
      <c r="J1121" s="65">
        <f>IFERROR(I1121/E1111,"-")</f>
        <v>1.1363636363636364E-2</v>
      </c>
      <c r="K1121" s="81">
        <f t="shared" si="96"/>
        <v>7636.5</v>
      </c>
      <c r="L1121" s="355"/>
      <c r="M1121" s="355"/>
      <c r="N1121" s="49" t="s">
        <v>116</v>
      </c>
      <c r="O1121" s="78">
        <v>181461</v>
      </c>
      <c r="P1121" s="65">
        <f>IFERROR(O1121/L1111,"-")</f>
        <v>2.8266437479139287E-4</v>
      </c>
      <c r="Q1121" s="78">
        <v>5</v>
      </c>
      <c r="R1121" s="65">
        <f>IFERROR(Q1121/M1111,"-")</f>
        <v>3.7821482602118004E-3</v>
      </c>
      <c r="S1121" s="81">
        <f t="shared" si="97"/>
        <v>36292.199999999997</v>
      </c>
      <c r="T1121" s="355"/>
      <c r="U1121" s="355"/>
      <c r="V1121" s="49" t="s">
        <v>116</v>
      </c>
      <c r="W1121" s="78">
        <v>0</v>
      </c>
      <c r="X1121" s="65">
        <f>IFERROR(W1121/T1111,"-")</f>
        <v>0</v>
      </c>
      <c r="Y1121" s="78">
        <v>0</v>
      </c>
      <c r="Z1121" s="65">
        <f>IFERROR(Y1121/U1111,"-")</f>
        <v>0</v>
      </c>
      <c r="AA1121" s="192" t="str">
        <f t="shared" si="98"/>
        <v>-</v>
      </c>
      <c r="AB1121" s="355"/>
      <c r="AC1121" s="355"/>
      <c r="AD1121" s="49" t="s">
        <v>116</v>
      </c>
      <c r="AE1121" s="78">
        <v>0</v>
      </c>
      <c r="AF1121" s="65">
        <f>IFERROR(AE1121/AB1111,"-")</f>
        <v>0</v>
      </c>
      <c r="AG1121" s="78">
        <v>0</v>
      </c>
      <c r="AH1121" s="65">
        <f>IFERROR(AG1121/AC1111,"-")</f>
        <v>0</v>
      </c>
      <c r="AI1121" s="81" t="str">
        <f t="shared" si="99"/>
        <v>-</v>
      </c>
      <c r="AJ1121" s="355"/>
      <c r="AK1121" s="355"/>
      <c r="AL1121" s="49" t="s">
        <v>116</v>
      </c>
      <c r="AM1121" s="78">
        <v>181461</v>
      </c>
      <c r="AN1121" s="65">
        <f>IFERROR(AM1121/AJ1111,"-")</f>
        <v>6.9650586359438116E-4</v>
      </c>
      <c r="AO1121" s="78">
        <v>5</v>
      </c>
      <c r="AP1121" s="65">
        <f>IFERROR(AO1121/AK1111,"-")</f>
        <v>1.2106537530266344E-2</v>
      </c>
      <c r="AQ1121" s="81">
        <f t="shared" si="100"/>
        <v>36292.199999999997</v>
      </c>
      <c r="AR1121" s="355"/>
      <c r="AS1121" s="355"/>
      <c r="AT1121" s="49" t="s">
        <v>116</v>
      </c>
      <c r="AU1121" s="78">
        <v>0</v>
      </c>
      <c r="AV1121" s="65">
        <f>IFERROR(AU1121/AR1111,"-")</f>
        <v>0</v>
      </c>
      <c r="AW1121" s="81">
        <v>0</v>
      </c>
      <c r="AX1121" s="65">
        <f>IFERROR(AW1121/AS1111,"-")</f>
        <v>0</v>
      </c>
      <c r="AY1121" s="284" t="str">
        <f t="shared" si="101"/>
        <v>-</v>
      </c>
      <c r="AZ1121" s="355"/>
      <c r="BA1121" s="355"/>
      <c r="BB1121" s="49" t="s">
        <v>116</v>
      </c>
      <c r="BC1121" s="78">
        <v>82145</v>
      </c>
      <c r="BD1121" s="65">
        <f>IFERROR(BC1121/AZ1111,"-")</f>
        <v>1.5673712029957978E-3</v>
      </c>
      <c r="BE1121" s="78">
        <v>3</v>
      </c>
      <c r="BF1121" s="65">
        <f>IFERROR(BE1121/BA1111,"-")</f>
        <v>4.6875E-2</v>
      </c>
      <c r="BG1121" s="81">
        <f t="shared" si="102"/>
        <v>27381.666666666668</v>
      </c>
      <c r="BH1121" s="355"/>
      <c r="BI1121" s="355"/>
      <c r="BJ1121" s="49" t="s">
        <v>116</v>
      </c>
      <c r="BK1121" s="78">
        <v>11140</v>
      </c>
      <c r="BL1121" s="65">
        <f>IFERROR(BK1121/BH1111,"-")</f>
        <v>5.2226283641415271E-5</v>
      </c>
      <c r="BM1121" s="78">
        <v>1</v>
      </c>
      <c r="BN1121" s="65">
        <f>IFERROR(BM1121/BI1111,"-")</f>
        <v>1.6920473773265651E-3</v>
      </c>
      <c r="BO1121" s="192">
        <f t="shared" si="103"/>
        <v>11140</v>
      </c>
      <c r="BP1121" s="286"/>
    </row>
    <row r="1122" spans="2:68" s="10" customFormat="1" ht="13.15" customHeight="1" thickTop="1" thickBot="1">
      <c r="B1122" s="382"/>
      <c r="C1122" s="391"/>
      <c r="D1122" s="355"/>
      <c r="E1122" s="355"/>
      <c r="F1122" s="49" t="s">
        <v>117</v>
      </c>
      <c r="G1122" s="78">
        <v>1346475</v>
      </c>
      <c r="H1122" s="65">
        <f>IFERROR(G1122/D1111,"-")</f>
        <v>1.0492762197487815E-2</v>
      </c>
      <c r="I1122" s="78">
        <v>3</v>
      </c>
      <c r="J1122" s="65">
        <f>IFERROR(I1122/E1111,"-")</f>
        <v>1.7045454545454544E-2</v>
      </c>
      <c r="K1122" s="81">
        <f t="shared" si="96"/>
        <v>448825</v>
      </c>
      <c r="L1122" s="355"/>
      <c r="M1122" s="355"/>
      <c r="N1122" s="49" t="s">
        <v>117</v>
      </c>
      <c r="O1122" s="78">
        <v>995461</v>
      </c>
      <c r="P1122" s="65">
        <f>IFERROR(O1122/L1111,"-")</f>
        <v>1.5506437261682386E-3</v>
      </c>
      <c r="Q1122" s="78">
        <v>5</v>
      </c>
      <c r="R1122" s="65">
        <f>IFERROR(Q1122/M1111,"-")</f>
        <v>3.7821482602118004E-3</v>
      </c>
      <c r="S1122" s="81">
        <f t="shared" si="97"/>
        <v>199092.2</v>
      </c>
      <c r="T1122" s="355"/>
      <c r="U1122" s="355"/>
      <c r="V1122" s="49" t="s">
        <v>117</v>
      </c>
      <c r="W1122" s="78">
        <v>0</v>
      </c>
      <c r="X1122" s="65">
        <f>IFERROR(W1122/T1111,"-")</f>
        <v>0</v>
      </c>
      <c r="Y1122" s="78">
        <v>0</v>
      </c>
      <c r="Z1122" s="65">
        <f>IFERROR(Y1122/U1111,"-")</f>
        <v>0</v>
      </c>
      <c r="AA1122" s="192" t="str">
        <f t="shared" si="98"/>
        <v>-</v>
      </c>
      <c r="AB1122" s="355"/>
      <c r="AC1122" s="355"/>
      <c r="AD1122" s="49" t="s">
        <v>117</v>
      </c>
      <c r="AE1122" s="78">
        <v>0</v>
      </c>
      <c r="AF1122" s="65">
        <f>IFERROR(AE1122/AB1111,"-")</f>
        <v>0</v>
      </c>
      <c r="AG1122" s="78">
        <v>0</v>
      </c>
      <c r="AH1122" s="65">
        <f>IFERROR(AG1122/AC1111,"-")</f>
        <v>0</v>
      </c>
      <c r="AI1122" s="81" t="str">
        <f t="shared" si="99"/>
        <v>-</v>
      </c>
      <c r="AJ1122" s="355"/>
      <c r="AK1122" s="355"/>
      <c r="AL1122" s="49" t="s">
        <v>117</v>
      </c>
      <c r="AM1122" s="78">
        <v>991396</v>
      </c>
      <c r="AN1122" s="65">
        <f>IFERROR(AM1122/AJ1111,"-")</f>
        <v>3.8052977066367708E-3</v>
      </c>
      <c r="AO1122" s="78">
        <v>4</v>
      </c>
      <c r="AP1122" s="65">
        <f>IFERROR(AO1122/AK1111,"-")</f>
        <v>9.6852300242130755E-3</v>
      </c>
      <c r="AQ1122" s="81">
        <f t="shared" si="100"/>
        <v>247849</v>
      </c>
      <c r="AR1122" s="355"/>
      <c r="AS1122" s="355"/>
      <c r="AT1122" s="49" t="s">
        <v>117</v>
      </c>
      <c r="AU1122" s="78">
        <v>4065</v>
      </c>
      <c r="AV1122" s="65">
        <f>IFERROR(AU1122/AR1111,"-")</f>
        <v>1.4646887327459037E-5</v>
      </c>
      <c r="AW1122" s="81">
        <v>1</v>
      </c>
      <c r="AX1122" s="65">
        <f>IFERROR(AW1122/AS1111,"-")</f>
        <v>1.7301038062283738E-3</v>
      </c>
      <c r="AY1122" s="284">
        <f t="shared" si="101"/>
        <v>4065</v>
      </c>
      <c r="AZ1122" s="355"/>
      <c r="BA1122" s="355"/>
      <c r="BB1122" s="49" t="s">
        <v>117</v>
      </c>
      <c r="BC1122" s="78">
        <v>134551</v>
      </c>
      <c r="BD1122" s="65">
        <f>IFERROR(BC1122/AZ1111,"-")</f>
        <v>2.5673061383442402E-3</v>
      </c>
      <c r="BE1122" s="78">
        <v>2</v>
      </c>
      <c r="BF1122" s="65">
        <f>IFERROR(BE1122/BA1111,"-")</f>
        <v>3.125E-2</v>
      </c>
      <c r="BG1122" s="81">
        <f t="shared" si="102"/>
        <v>67275.5</v>
      </c>
      <c r="BH1122" s="355"/>
      <c r="BI1122" s="355"/>
      <c r="BJ1122" s="49" t="s">
        <v>117</v>
      </c>
      <c r="BK1122" s="78">
        <v>0</v>
      </c>
      <c r="BL1122" s="65">
        <f>IFERROR(BK1122/BH1111,"-")</f>
        <v>0</v>
      </c>
      <c r="BM1122" s="78">
        <v>0</v>
      </c>
      <c r="BN1122" s="65">
        <f>IFERROR(BM1122/BI1111,"-")</f>
        <v>0</v>
      </c>
      <c r="BO1122" s="192" t="str">
        <f t="shared" si="103"/>
        <v>-</v>
      </c>
      <c r="BP1122" s="286"/>
    </row>
    <row r="1123" spans="2:68" s="10" customFormat="1" ht="13.15" customHeight="1" thickTop="1" thickBot="1">
      <c r="B1123" s="382"/>
      <c r="C1123" s="391"/>
      <c r="D1123" s="355"/>
      <c r="E1123" s="355"/>
      <c r="F1123" s="49" t="s">
        <v>118</v>
      </c>
      <c r="G1123" s="78">
        <v>920931</v>
      </c>
      <c r="H1123" s="65">
        <f>IFERROR(G1123/D1111,"-")</f>
        <v>7.17659814203357E-3</v>
      </c>
      <c r="I1123" s="78">
        <v>21</v>
      </c>
      <c r="J1123" s="65">
        <f>IFERROR(I1123/E1111,"-")</f>
        <v>0.11931818181818182</v>
      </c>
      <c r="K1123" s="81">
        <f t="shared" si="96"/>
        <v>43853.857142857145</v>
      </c>
      <c r="L1123" s="355"/>
      <c r="M1123" s="355"/>
      <c r="N1123" s="49" t="s">
        <v>118</v>
      </c>
      <c r="O1123" s="78">
        <v>3093260</v>
      </c>
      <c r="P1123" s="65">
        <f>IFERROR(O1123/L1111,"-")</f>
        <v>4.8184149980834666E-3</v>
      </c>
      <c r="Q1123" s="78">
        <v>109</v>
      </c>
      <c r="R1123" s="65">
        <f>IFERROR(Q1123/M1111,"-")</f>
        <v>8.2450832072617247E-2</v>
      </c>
      <c r="S1123" s="81">
        <f t="shared" si="97"/>
        <v>28378.532110091743</v>
      </c>
      <c r="T1123" s="355"/>
      <c r="U1123" s="355"/>
      <c r="V1123" s="49" t="s">
        <v>118</v>
      </c>
      <c r="W1123" s="78">
        <v>264610</v>
      </c>
      <c r="X1123" s="65">
        <f>IFERROR(W1123/T1111,"-")</f>
        <v>6.9299838804086078E-3</v>
      </c>
      <c r="Y1123" s="78">
        <v>9</v>
      </c>
      <c r="Z1123" s="65">
        <f>IFERROR(Y1123/U1111,"-")</f>
        <v>8.0357142857142863E-2</v>
      </c>
      <c r="AA1123" s="192">
        <f t="shared" si="98"/>
        <v>29401.111111111109</v>
      </c>
      <c r="AB1123" s="355"/>
      <c r="AC1123" s="355"/>
      <c r="AD1123" s="49" t="s">
        <v>118</v>
      </c>
      <c r="AE1123" s="78">
        <v>192321</v>
      </c>
      <c r="AF1123" s="65">
        <f>IFERROR(AE1123/AB1111,"-")</f>
        <v>3.0481092216552833E-3</v>
      </c>
      <c r="AG1123" s="78">
        <v>8</v>
      </c>
      <c r="AH1123" s="65">
        <f>IFERROR(AG1123/AC1111,"-")</f>
        <v>3.864734299516908E-2</v>
      </c>
      <c r="AI1123" s="81">
        <f t="shared" si="99"/>
        <v>24040.125</v>
      </c>
      <c r="AJ1123" s="355"/>
      <c r="AK1123" s="355"/>
      <c r="AL1123" s="49" t="s">
        <v>118</v>
      </c>
      <c r="AM1123" s="78">
        <v>1271143</v>
      </c>
      <c r="AN1123" s="65">
        <f>IFERROR(AM1123/AJ1111,"-")</f>
        <v>4.8790569486939477E-3</v>
      </c>
      <c r="AO1123" s="78">
        <v>42</v>
      </c>
      <c r="AP1123" s="65">
        <f>IFERROR(AO1123/AK1111,"-")</f>
        <v>0.10169491525423729</v>
      </c>
      <c r="AQ1123" s="81">
        <f t="shared" si="100"/>
        <v>30265.309523809523</v>
      </c>
      <c r="AR1123" s="355"/>
      <c r="AS1123" s="355"/>
      <c r="AT1123" s="49" t="s">
        <v>118</v>
      </c>
      <c r="AU1123" s="78">
        <v>1308405</v>
      </c>
      <c r="AV1123" s="65">
        <f>IFERROR(AU1123/AR1111,"-")</f>
        <v>4.7144060550268242E-3</v>
      </c>
      <c r="AW1123" s="81">
        <v>49</v>
      </c>
      <c r="AX1123" s="65">
        <f>IFERROR(AW1123/AS1111,"-")</f>
        <v>8.4775086505190306E-2</v>
      </c>
      <c r="AY1123" s="284">
        <f t="shared" si="101"/>
        <v>26702.142857142859</v>
      </c>
      <c r="AZ1123" s="355"/>
      <c r="BA1123" s="355"/>
      <c r="BB1123" s="49" t="s">
        <v>118</v>
      </c>
      <c r="BC1123" s="78">
        <v>162796</v>
      </c>
      <c r="BD1123" s="65">
        <f>IFERROR(BC1123/AZ1111,"-")</f>
        <v>3.1062360747812273E-3</v>
      </c>
      <c r="BE1123" s="78">
        <v>8</v>
      </c>
      <c r="BF1123" s="65">
        <f>IFERROR(BE1123/BA1111,"-")</f>
        <v>0.125</v>
      </c>
      <c r="BG1123" s="81">
        <f t="shared" si="102"/>
        <v>20349.5</v>
      </c>
      <c r="BH1123" s="355"/>
      <c r="BI1123" s="355"/>
      <c r="BJ1123" s="49" t="s">
        <v>118</v>
      </c>
      <c r="BK1123" s="78">
        <v>817683</v>
      </c>
      <c r="BL1123" s="65">
        <f>IFERROR(BK1123/BH1111,"-")</f>
        <v>3.8334420365137671E-3</v>
      </c>
      <c r="BM1123" s="78">
        <v>34</v>
      </c>
      <c r="BN1123" s="65">
        <f>IFERROR(BM1123/BI1111,"-")</f>
        <v>5.7529610829103212E-2</v>
      </c>
      <c r="BO1123" s="192">
        <f t="shared" si="103"/>
        <v>24049.5</v>
      </c>
      <c r="BP1123" s="286"/>
    </row>
    <row r="1124" spans="2:68" s="10" customFormat="1" ht="13.15" customHeight="1" thickTop="1" thickBot="1">
      <c r="B1124" s="382"/>
      <c r="C1124" s="391"/>
      <c r="D1124" s="355"/>
      <c r="E1124" s="355"/>
      <c r="F1124" s="49" t="s">
        <v>119</v>
      </c>
      <c r="G1124" s="78">
        <v>1624504</v>
      </c>
      <c r="H1124" s="65">
        <f>IFERROR(G1124/D1111,"-")</f>
        <v>1.2659376639646296E-2</v>
      </c>
      <c r="I1124" s="78">
        <v>28</v>
      </c>
      <c r="J1124" s="65">
        <f>IFERROR(I1124/E1111,"-")</f>
        <v>0.15909090909090909</v>
      </c>
      <c r="K1124" s="81">
        <f t="shared" si="96"/>
        <v>58018</v>
      </c>
      <c r="L1124" s="355"/>
      <c r="M1124" s="355"/>
      <c r="N1124" s="49" t="s">
        <v>119</v>
      </c>
      <c r="O1124" s="78">
        <v>7167790</v>
      </c>
      <c r="P1124" s="65">
        <f>IFERROR(O1124/L1111,"-")</f>
        <v>1.1165368200252384E-2</v>
      </c>
      <c r="Q1124" s="78">
        <v>113</v>
      </c>
      <c r="R1124" s="65">
        <f>IFERROR(Q1124/M1111,"-")</f>
        <v>8.5476550680786689E-2</v>
      </c>
      <c r="S1124" s="81">
        <f t="shared" si="97"/>
        <v>63431.769911504423</v>
      </c>
      <c r="T1124" s="355"/>
      <c r="U1124" s="355"/>
      <c r="V1124" s="49" t="s">
        <v>119</v>
      </c>
      <c r="W1124" s="78">
        <v>557734</v>
      </c>
      <c r="X1124" s="65">
        <f>IFERROR(W1124/T1111,"-")</f>
        <v>1.4606733039400681E-2</v>
      </c>
      <c r="Y1124" s="78">
        <v>8</v>
      </c>
      <c r="Z1124" s="65">
        <f>IFERROR(Y1124/U1111,"-")</f>
        <v>7.1428571428571425E-2</v>
      </c>
      <c r="AA1124" s="192">
        <f t="shared" si="98"/>
        <v>69716.75</v>
      </c>
      <c r="AB1124" s="355"/>
      <c r="AC1124" s="355"/>
      <c r="AD1124" s="49" t="s">
        <v>119</v>
      </c>
      <c r="AE1124" s="78">
        <v>213153</v>
      </c>
      <c r="AF1124" s="65">
        <f>IFERROR(AE1124/AB1111,"-")</f>
        <v>3.3782770728287008E-3</v>
      </c>
      <c r="AG1124" s="78">
        <v>7</v>
      </c>
      <c r="AH1124" s="65">
        <f>IFERROR(AG1124/AC1111,"-")</f>
        <v>3.3816425120772944E-2</v>
      </c>
      <c r="AI1124" s="81">
        <f t="shared" si="99"/>
        <v>30450.428571428572</v>
      </c>
      <c r="AJ1124" s="355"/>
      <c r="AK1124" s="355"/>
      <c r="AL1124" s="49" t="s">
        <v>119</v>
      </c>
      <c r="AM1124" s="78">
        <v>4028283</v>
      </c>
      <c r="AN1124" s="65">
        <f>IFERROR(AM1124/AJ1111,"-")</f>
        <v>1.5461849817412911E-2</v>
      </c>
      <c r="AO1124" s="78">
        <v>50</v>
      </c>
      <c r="AP1124" s="65">
        <f>IFERROR(AO1124/AK1111,"-")</f>
        <v>0.12106537530266344</v>
      </c>
      <c r="AQ1124" s="81">
        <f t="shared" si="100"/>
        <v>80565.66</v>
      </c>
      <c r="AR1124" s="355"/>
      <c r="AS1124" s="355"/>
      <c r="AT1124" s="49" t="s">
        <v>119</v>
      </c>
      <c r="AU1124" s="78">
        <v>2359644</v>
      </c>
      <c r="AV1124" s="65">
        <f>IFERROR(AU1124/AR1111,"-")</f>
        <v>8.5021992130171597E-3</v>
      </c>
      <c r="AW1124" s="81">
        <v>47</v>
      </c>
      <c r="AX1124" s="65">
        <f>IFERROR(AW1124/AS1111,"-")</f>
        <v>8.1314878892733561E-2</v>
      </c>
      <c r="AY1124" s="284">
        <f t="shared" si="101"/>
        <v>50205.191489361699</v>
      </c>
      <c r="AZ1124" s="355"/>
      <c r="BA1124" s="355"/>
      <c r="BB1124" s="49" t="s">
        <v>119</v>
      </c>
      <c r="BC1124" s="78">
        <v>3307561</v>
      </c>
      <c r="BD1124" s="65">
        <f>IFERROR(BC1124/AZ1111,"-")</f>
        <v>6.3110059815594186E-2</v>
      </c>
      <c r="BE1124" s="78">
        <v>26</v>
      </c>
      <c r="BF1124" s="65">
        <f>IFERROR(BE1124/BA1111,"-")</f>
        <v>0.40625</v>
      </c>
      <c r="BG1124" s="81">
        <f t="shared" si="102"/>
        <v>127213.88461538461</v>
      </c>
      <c r="BH1124" s="355"/>
      <c r="BI1124" s="355"/>
      <c r="BJ1124" s="49" t="s">
        <v>119</v>
      </c>
      <c r="BK1124" s="78">
        <v>1818214</v>
      </c>
      <c r="BL1124" s="65">
        <f>IFERROR(BK1124/BH1111,"-")</f>
        <v>8.5241077275396981E-3</v>
      </c>
      <c r="BM1124" s="78">
        <v>34</v>
      </c>
      <c r="BN1124" s="65">
        <f>IFERROR(BM1124/BI1111,"-")</f>
        <v>5.7529610829103212E-2</v>
      </c>
      <c r="BO1124" s="192">
        <f t="shared" si="103"/>
        <v>53476.882352941175</v>
      </c>
      <c r="BP1124" s="286"/>
    </row>
    <row r="1125" spans="2:68" s="10" customFormat="1" ht="13.15" customHeight="1" thickTop="1" thickBot="1">
      <c r="B1125" s="382"/>
      <c r="C1125" s="391"/>
      <c r="D1125" s="355"/>
      <c r="E1125" s="355"/>
      <c r="F1125" s="49" t="s">
        <v>120</v>
      </c>
      <c r="G1125" s="78">
        <v>887091</v>
      </c>
      <c r="H1125" s="65">
        <f>IFERROR(G1125/D1111,"-")</f>
        <v>6.9128910009704329E-3</v>
      </c>
      <c r="I1125" s="78">
        <v>16</v>
      </c>
      <c r="J1125" s="65">
        <f>IFERROR(I1125/E1111,"-")</f>
        <v>9.0909090909090912E-2</v>
      </c>
      <c r="K1125" s="81">
        <f t="shared" ref="K1125:K1188" si="104">IFERROR(G1125/I1125,"-")</f>
        <v>55443.1875</v>
      </c>
      <c r="L1125" s="355"/>
      <c r="M1125" s="355"/>
      <c r="N1125" s="49" t="s">
        <v>120</v>
      </c>
      <c r="O1125" s="78">
        <v>2163762</v>
      </c>
      <c r="P1125" s="65">
        <f>IFERROR(O1125/L1111,"-")</f>
        <v>3.3705227730882878E-3</v>
      </c>
      <c r="Q1125" s="78">
        <v>55</v>
      </c>
      <c r="R1125" s="65">
        <f>IFERROR(Q1125/M1111,"-")</f>
        <v>4.16036308623298E-2</v>
      </c>
      <c r="S1125" s="81">
        <f t="shared" ref="S1125:S1188" si="105">IFERROR(O1125/Q1125,"-")</f>
        <v>39341.127272727274</v>
      </c>
      <c r="T1125" s="355"/>
      <c r="U1125" s="355"/>
      <c r="V1125" s="49" t="s">
        <v>120</v>
      </c>
      <c r="W1125" s="78">
        <v>254327</v>
      </c>
      <c r="X1125" s="65">
        <f>IFERROR(W1125/T1111,"-")</f>
        <v>6.660678018036657E-3</v>
      </c>
      <c r="Y1125" s="78">
        <v>3</v>
      </c>
      <c r="Z1125" s="65">
        <f>IFERROR(Y1125/U1111,"-")</f>
        <v>2.6785714285714284E-2</v>
      </c>
      <c r="AA1125" s="192">
        <f t="shared" ref="AA1125:AA1188" si="106">IFERROR(W1125/Y1125,"-")</f>
        <v>84775.666666666672</v>
      </c>
      <c r="AB1125" s="355"/>
      <c r="AC1125" s="355"/>
      <c r="AD1125" s="49" t="s">
        <v>120</v>
      </c>
      <c r="AE1125" s="78">
        <v>150864</v>
      </c>
      <c r="AF1125" s="65">
        <f>IFERROR(AE1125/AB1111,"-")</f>
        <v>2.391054277046202E-3</v>
      </c>
      <c r="AG1125" s="78">
        <v>5</v>
      </c>
      <c r="AH1125" s="65">
        <f>IFERROR(AG1125/AC1111,"-")</f>
        <v>2.4154589371980676E-2</v>
      </c>
      <c r="AI1125" s="81">
        <f t="shared" ref="AI1125:AI1188" si="107">IFERROR(AE1125/AG1125,"-")</f>
        <v>30172.799999999999</v>
      </c>
      <c r="AJ1125" s="355"/>
      <c r="AK1125" s="355"/>
      <c r="AL1125" s="49" t="s">
        <v>120</v>
      </c>
      <c r="AM1125" s="78">
        <v>684809</v>
      </c>
      <c r="AN1125" s="65">
        <f>IFERROR(AM1125/AJ1111,"-")</f>
        <v>2.6285178850673396E-3</v>
      </c>
      <c r="AO1125" s="78">
        <v>21</v>
      </c>
      <c r="AP1125" s="65">
        <f>IFERROR(AO1125/AK1111,"-")</f>
        <v>5.0847457627118647E-2</v>
      </c>
      <c r="AQ1125" s="81">
        <f t="shared" ref="AQ1125:AQ1188" si="108">IFERROR(AM1125/AO1125,"-")</f>
        <v>32609.952380952382</v>
      </c>
      <c r="AR1125" s="355"/>
      <c r="AS1125" s="355"/>
      <c r="AT1125" s="49" t="s">
        <v>120</v>
      </c>
      <c r="AU1125" s="78">
        <v>1065619</v>
      </c>
      <c r="AV1125" s="65">
        <f>IFERROR(AU1125/AR1111,"-")</f>
        <v>3.8396067471093654E-3</v>
      </c>
      <c r="AW1125" s="81">
        <v>25</v>
      </c>
      <c r="AX1125" s="65">
        <f>IFERROR(AW1125/AS1111,"-")</f>
        <v>4.3252595155709339E-2</v>
      </c>
      <c r="AY1125" s="284">
        <f t="shared" ref="AY1125:AY1188" si="109">IFERROR(AU1125/AW1125,"-")</f>
        <v>42624.76</v>
      </c>
      <c r="AZ1125" s="355"/>
      <c r="BA1125" s="355"/>
      <c r="BB1125" s="49" t="s">
        <v>120</v>
      </c>
      <c r="BC1125" s="78">
        <v>409814</v>
      </c>
      <c r="BD1125" s="65">
        <f>IFERROR(BC1125/AZ1111,"-")</f>
        <v>7.8194736403252776E-3</v>
      </c>
      <c r="BE1125" s="78">
        <v>9</v>
      </c>
      <c r="BF1125" s="65">
        <f>IFERROR(BE1125/BA1111,"-")</f>
        <v>0.140625</v>
      </c>
      <c r="BG1125" s="81">
        <f t="shared" ref="BG1125:BG1188" si="110">IFERROR(BC1125/BE1125,"-")</f>
        <v>45534.888888888891</v>
      </c>
      <c r="BH1125" s="355"/>
      <c r="BI1125" s="355"/>
      <c r="BJ1125" s="49" t="s">
        <v>120</v>
      </c>
      <c r="BK1125" s="78">
        <v>319464</v>
      </c>
      <c r="BL1125" s="65">
        <f>IFERROR(BK1125/BH1111,"-")</f>
        <v>1.4977035437361839E-3</v>
      </c>
      <c r="BM1125" s="78">
        <v>19</v>
      </c>
      <c r="BN1125" s="65">
        <f>IFERROR(BM1125/BI1111,"-")</f>
        <v>3.2148900169204735E-2</v>
      </c>
      <c r="BO1125" s="192">
        <f t="shared" ref="BO1125:BO1188" si="111">IFERROR(BK1125/BM1125,"-")</f>
        <v>16813.894736842107</v>
      </c>
      <c r="BP1125" s="286"/>
    </row>
    <row r="1126" spans="2:68" s="10" customFormat="1" ht="13.15" customHeight="1" thickTop="1" thickBot="1">
      <c r="B1126" s="382"/>
      <c r="C1126" s="391"/>
      <c r="D1126" s="355"/>
      <c r="E1126" s="355"/>
      <c r="F1126" s="50" t="s">
        <v>121</v>
      </c>
      <c r="G1126" s="79">
        <v>81904</v>
      </c>
      <c r="H1126" s="66">
        <f>IFERROR(G1126/D1111,"-")</f>
        <v>6.3825856033200914E-4</v>
      </c>
      <c r="I1126" s="79">
        <v>12</v>
      </c>
      <c r="J1126" s="66">
        <f>IFERROR(I1126/E1111,"-")</f>
        <v>6.8181818181818177E-2</v>
      </c>
      <c r="K1126" s="82">
        <f t="shared" si="104"/>
        <v>6825.333333333333</v>
      </c>
      <c r="L1126" s="355"/>
      <c r="M1126" s="355"/>
      <c r="N1126" s="50" t="s">
        <v>121</v>
      </c>
      <c r="O1126" s="79">
        <v>1616975</v>
      </c>
      <c r="P1126" s="66">
        <f>IFERROR(O1126/L1111,"-")</f>
        <v>2.5187849037992321E-3</v>
      </c>
      <c r="Q1126" s="79">
        <v>99</v>
      </c>
      <c r="R1126" s="66">
        <f>IFERROR(Q1126/M1111,"-")</f>
        <v>7.4886535552193642E-2</v>
      </c>
      <c r="S1126" s="82">
        <f t="shared" si="105"/>
        <v>16333.080808080807</v>
      </c>
      <c r="T1126" s="355"/>
      <c r="U1126" s="355"/>
      <c r="V1126" s="50" t="s">
        <v>121</v>
      </c>
      <c r="W1126" s="79">
        <v>141415</v>
      </c>
      <c r="X1126" s="66">
        <f>IFERROR(W1126/T1111,"-")</f>
        <v>3.7035776064698357E-3</v>
      </c>
      <c r="Y1126" s="79">
        <v>7</v>
      </c>
      <c r="Z1126" s="66">
        <f>IFERROR(Y1126/U1111,"-")</f>
        <v>6.25E-2</v>
      </c>
      <c r="AA1126" s="193">
        <f t="shared" si="106"/>
        <v>20202.142857142859</v>
      </c>
      <c r="AB1126" s="355"/>
      <c r="AC1126" s="355"/>
      <c r="AD1126" s="50" t="s">
        <v>121</v>
      </c>
      <c r="AE1126" s="79">
        <v>114808</v>
      </c>
      <c r="AF1126" s="66">
        <f>IFERROR(AE1126/AB1111,"-")</f>
        <v>1.8196001659714735E-3</v>
      </c>
      <c r="AG1126" s="79">
        <v>12</v>
      </c>
      <c r="AH1126" s="66">
        <f>IFERROR(AG1126/AC1111,"-")</f>
        <v>5.7971014492753624E-2</v>
      </c>
      <c r="AI1126" s="82">
        <f t="shared" si="107"/>
        <v>9567.3333333333339</v>
      </c>
      <c r="AJ1126" s="355"/>
      <c r="AK1126" s="355"/>
      <c r="AL1126" s="50" t="s">
        <v>121</v>
      </c>
      <c r="AM1126" s="79">
        <v>1032452</v>
      </c>
      <c r="AN1126" s="66">
        <f>IFERROR(AM1126/AJ1111,"-")</f>
        <v>3.9628838807222819E-3</v>
      </c>
      <c r="AO1126" s="79">
        <v>43</v>
      </c>
      <c r="AP1126" s="66">
        <f>IFERROR(AO1126/AK1111,"-")</f>
        <v>0.10411622276029056</v>
      </c>
      <c r="AQ1126" s="82">
        <f t="shared" si="108"/>
        <v>24010.511627906977</v>
      </c>
      <c r="AR1126" s="355"/>
      <c r="AS1126" s="355"/>
      <c r="AT1126" s="50" t="s">
        <v>121</v>
      </c>
      <c r="AU1126" s="79">
        <v>322074</v>
      </c>
      <c r="AV1126" s="66">
        <f>IFERROR(AU1126/AR1111,"-")</f>
        <v>1.1604874757943522E-3</v>
      </c>
      <c r="AW1126" s="82">
        <v>36</v>
      </c>
      <c r="AX1126" s="66">
        <f>IFERROR(AW1126/AS1111,"-")</f>
        <v>6.228373702422145E-2</v>
      </c>
      <c r="AY1126" s="285">
        <f t="shared" si="109"/>
        <v>8946.5</v>
      </c>
      <c r="AZ1126" s="355"/>
      <c r="BA1126" s="355"/>
      <c r="BB1126" s="50" t="s">
        <v>121</v>
      </c>
      <c r="BC1126" s="79">
        <v>79298</v>
      </c>
      <c r="BD1126" s="66">
        <f>IFERROR(BC1126/AZ1111,"-")</f>
        <v>1.5130488971350756E-3</v>
      </c>
      <c r="BE1126" s="79">
        <v>8</v>
      </c>
      <c r="BF1126" s="66">
        <f>IFERROR(BE1126/BA1111,"-")</f>
        <v>0.125</v>
      </c>
      <c r="BG1126" s="82">
        <f t="shared" si="110"/>
        <v>9912.25</v>
      </c>
      <c r="BH1126" s="355"/>
      <c r="BI1126" s="355"/>
      <c r="BJ1126" s="50" t="s">
        <v>121</v>
      </c>
      <c r="BK1126" s="79">
        <v>100804</v>
      </c>
      <c r="BL1126" s="66">
        <f>IFERROR(BK1126/BH1111,"-")</f>
        <v>4.7258692066330567E-4</v>
      </c>
      <c r="BM1126" s="79">
        <v>24</v>
      </c>
      <c r="BN1126" s="66">
        <f>IFERROR(BM1126/BI1111,"-")</f>
        <v>4.060913705583756E-2</v>
      </c>
      <c r="BO1126" s="193">
        <f t="shared" si="111"/>
        <v>4200.166666666667</v>
      </c>
      <c r="BP1126" s="286"/>
    </row>
    <row r="1127" spans="2:68" s="10" customFormat="1" ht="13.15" customHeight="1" thickTop="1">
      <c r="B1127" s="383"/>
      <c r="C1127" s="392"/>
      <c r="D1127" s="356"/>
      <c r="E1127" s="356"/>
      <c r="F1127" s="52" t="s">
        <v>71</v>
      </c>
      <c r="G1127" s="154">
        <f>SUM(G1111:G1126)</f>
        <v>35280499</v>
      </c>
      <c r="H1127" s="155">
        <f>IFERROR(G1127/D1111,"-")</f>
        <v>0.27493261012325271</v>
      </c>
      <c r="I1127" s="273">
        <v>147</v>
      </c>
      <c r="J1127" s="155">
        <f>IFERROR(I1127/E1111,"-")</f>
        <v>0.83522727272727271</v>
      </c>
      <c r="K1127" s="156">
        <f t="shared" si="104"/>
        <v>240003.39455782314</v>
      </c>
      <c r="L1127" s="356"/>
      <c r="M1127" s="356"/>
      <c r="N1127" s="52" t="s">
        <v>71</v>
      </c>
      <c r="O1127" s="154">
        <f>SUM(O1111:O1126)</f>
        <v>123079610</v>
      </c>
      <c r="P1127" s="155">
        <f>IFERROR(O1127/L1111,"-")</f>
        <v>0.19172285510505543</v>
      </c>
      <c r="Q1127" s="273">
        <v>948</v>
      </c>
      <c r="R1127" s="155">
        <f>IFERROR(Q1127/M1111,"-")</f>
        <v>0.71709531013615735</v>
      </c>
      <c r="S1127" s="156">
        <f t="shared" si="105"/>
        <v>129830.81223628692</v>
      </c>
      <c r="T1127" s="356"/>
      <c r="U1127" s="356"/>
      <c r="V1127" s="52" t="s">
        <v>71</v>
      </c>
      <c r="W1127" s="154">
        <f>SUM(W1111:W1126)</f>
        <v>6844854</v>
      </c>
      <c r="X1127" s="155">
        <f>IFERROR(W1127/T1111,"-")</f>
        <v>0.17926279386172245</v>
      </c>
      <c r="Y1127" s="273">
        <v>46</v>
      </c>
      <c r="Z1127" s="155">
        <f>IFERROR(Y1127/U1111,"-")</f>
        <v>0.4107142857142857</v>
      </c>
      <c r="AA1127" s="92">
        <f t="shared" si="106"/>
        <v>148801.17391304349</v>
      </c>
      <c r="AB1127" s="356"/>
      <c r="AC1127" s="356"/>
      <c r="AD1127" s="52" t="s">
        <v>71</v>
      </c>
      <c r="AE1127" s="154">
        <f>SUM(AE1111:AE1126)</f>
        <v>8370432</v>
      </c>
      <c r="AF1127" s="155">
        <f>IFERROR(AE1127/AB1111,"-")</f>
        <v>0.13266357271664808</v>
      </c>
      <c r="AG1127" s="273">
        <v>63</v>
      </c>
      <c r="AH1127" s="155">
        <f>IFERROR(AG1127/AC1111,"-")</f>
        <v>0.30434782608695654</v>
      </c>
      <c r="AI1127" s="156">
        <f t="shared" si="107"/>
        <v>132864</v>
      </c>
      <c r="AJ1127" s="356"/>
      <c r="AK1127" s="356"/>
      <c r="AL1127" s="52" t="s">
        <v>71</v>
      </c>
      <c r="AM1127" s="154">
        <f>SUM(AM1111:AM1126)</f>
        <v>62612062</v>
      </c>
      <c r="AN1127" s="155">
        <f>IFERROR(AM1127/AJ1111,"-")</f>
        <v>0.24032529477262296</v>
      </c>
      <c r="AO1127" s="273">
        <v>350</v>
      </c>
      <c r="AP1127" s="155">
        <f>IFERROR(AO1127/AK1111,"-")</f>
        <v>0.84745762711864403</v>
      </c>
      <c r="AQ1127" s="156">
        <f t="shared" si="108"/>
        <v>178891.60571428572</v>
      </c>
      <c r="AR1127" s="356"/>
      <c r="AS1127" s="356"/>
      <c r="AT1127" s="52" t="s">
        <v>71</v>
      </c>
      <c r="AU1127" s="154">
        <f>SUM(AU1111:AU1126)</f>
        <v>44970623</v>
      </c>
      <c r="AV1127" s="155">
        <f>IFERROR(AU1127/AR1111,"-")</f>
        <v>0.16203681380729099</v>
      </c>
      <c r="AW1127" s="156">
        <v>480</v>
      </c>
      <c r="AX1127" s="198">
        <f>IFERROR(AW1127/AS1111,"-")</f>
        <v>0.83044982698961933</v>
      </c>
      <c r="AY1127" s="288">
        <f t="shared" si="109"/>
        <v>93688.797916666663</v>
      </c>
      <c r="AZ1127" s="356"/>
      <c r="BA1127" s="356"/>
      <c r="BB1127" s="52" t="s">
        <v>71</v>
      </c>
      <c r="BC1127" s="154">
        <f>SUM(BC1111:BC1126)</f>
        <v>15034879</v>
      </c>
      <c r="BD1127" s="155">
        <f>IFERROR(BC1127/AZ1111,"-")</f>
        <v>0.28687365494097339</v>
      </c>
      <c r="BE1127" s="273">
        <v>59</v>
      </c>
      <c r="BF1127" s="155">
        <f>IFERROR(BE1127/BA1111,"-")</f>
        <v>0.921875</v>
      </c>
      <c r="BG1127" s="156">
        <f t="shared" si="110"/>
        <v>254828.45762711865</v>
      </c>
      <c r="BH1127" s="356"/>
      <c r="BI1127" s="356"/>
      <c r="BJ1127" s="52" t="s">
        <v>71</v>
      </c>
      <c r="BK1127" s="154">
        <f>SUM(BK1111:BK1126)</f>
        <v>29741816</v>
      </c>
      <c r="BL1127" s="155">
        <f>IFERROR(BK1127/BH1111,"-")</f>
        <v>0.13943487598086024</v>
      </c>
      <c r="BM1127" s="273">
        <v>324</v>
      </c>
      <c r="BN1127" s="155">
        <f>IFERROR(BM1127/BI1111,"-")</f>
        <v>0.54822335025380708</v>
      </c>
      <c r="BO1127" s="92">
        <f t="shared" si="111"/>
        <v>91795.728395061727</v>
      </c>
      <c r="BP1127" s="286"/>
    </row>
    <row r="1128" spans="2:68" s="10" customFormat="1" ht="13.15" customHeight="1">
      <c r="B1128" s="378">
        <v>67</v>
      </c>
      <c r="C1128" s="373" t="s">
        <v>5</v>
      </c>
      <c r="D1128" s="354">
        <v>23514170</v>
      </c>
      <c r="E1128" s="354">
        <v>46</v>
      </c>
      <c r="F1128" s="47" t="s">
        <v>107</v>
      </c>
      <c r="G1128" s="77">
        <v>160207</v>
      </c>
      <c r="H1128" s="64">
        <f>IFERROR(G1128/D1128,"-")</f>
        <v>6.8132109277086964E-3</v>
      </c>
      <c r="I1128" s="77">
        <v>8</v>
      </c>
      <c r="J1128" s="64">
        <f>IFERROR(I1128/E1128,"-")</f>
        <v>0.17391304347826086</v>
      </c>
      <c r="K1128" s="80">
        <f t="shared" si="104"/>
        <v>20025.875</v>
      </c>
      <c r="L1128" s="354">
        <v>108946040</v>
      </c>
      <c r="M1128" s="354">
        <v>222</v>
      </c>
      <c r="N1128" s="47" t="s">
        <v>107</v>
      </c>
      <c r="O1128" s="77">
        <v>1319126</v>
      </c>
      <c r="P1128" s="64">
        <f>IFERROR(O1128/L1128,"-")</f>
        <v>1.2108067443295782E-2</v>
      </c>
      <c r="Q1128" s="77">
        <v>27</v>
      </c>
      <c r="R1128" s="64">
        <f>IFERROR(Q1128/M1128,"-")</f>
        <v>0.12162162162162163</v>
      </c>
      <c r="S1128" s="80">
        <f t="shared" si="105"/>
        <v>48856.518518518518</v>
      </c>
      <c r="T1128" s="354">
        <v>5882980</v>
      </c>
      <c r="U1128" s="354">
        <v>17</v>
      </c>
      <c r="V1128" s="47" t="s">
        <v>107</v>
      </c>
      <c r="W1128" s="77">
        <v>77383</v>
      </c>
      <c r="X1128" s="64">
        <f>IFERROR(W1128/T1128,"-")</f>
        <v>1.3153707814746948E-2</v>
      </c>
      <c r="Y1128" s="77">
        <v>3</v>
      </c>
      <c r="Z1128" s="64">
        <f>IFERROR(Y1128/U1128,"-")</f>
        <v>0.17647058823529413</v>
      </c>
      <c r="AA1128" s="191">
        <f t="shared" si="106"/>
        <v>25794.333333333332</v>
      </c>
      <c r="AB1128" s="354">
        <v>10871190</v>
      </c>
      <c r="AC1128" s="354">
        <v>29</v>
      </c>
      <c r="AD1128" s="47" t="s">
        <v>107</v>
      </c>
      <c r="AE1128" s="77">
        <v>127295</v>
      </c>
      <c r="AF1128" s="64">
        <f>IFERROR(AE1128/AB1128,"-")</f>
        <v>1.1709389680430568E-2</v>
      </c>
      <c r="AG1128" s="77">
        <v>3</v>
      </c>
      <c r="AH1128" s="64">
        <f>IFERROR(AG1128/AC1128,"-")</f>
        <v>0.10344827586206896</v>
      </c>
      <c r="AI1128" s="80">
        <f t="shared" si="107"/>
        <v>42431.666666666664</v>
      </c>
      <c r="AJ1128" s="354">
        <v>41704250</v>
      </c>
      <c r="AK1128" s="354">
        <v>84</v>
      </c>
      <c r="AL1128" s="47" t="s">
        <v>107</v>
      </c>
      <c r="AM1128" s="77">
        <v>832509</v>
      </c>
      <c r="AN1128" s="64">
        <f>IFERROR(AM1128/AJ1128,"-")</f>
        <v>1.9962210086501977E-2</v>
      </c>
      <c r="AO1128" s="77">
        <v>8</v>
      </c>
      <c r="AP1128" s="64">
        <f>IFERROR(AO1128/AK1128,"-")</f>
        <v>9.5238095238095233E-2</v>
      </c>
      <c r="AQ1128" s="80">
        <f t="shared" si="108"/>
        <v>104063.625</v>
      </c>
      <c r="AR1128" s="354">
        <v>49552180</v>
      </c>
      <c r="AS1128" s="354">
        <v>89</v>
      </c>
      <c r="AT1128" s="47" t="s">
        <v>107</v>
      </c>
      <c r="AU1128" s="77">
        <v>281939</v>
      </c>
      <c r="AV1128" s="64">
        <f>IFERROR(AU1128/AR1128,"-")</f>
        <v>5.6897395836066145E-3</v>
      </c>
      <c r="AW1128" s="77">
        <v>13</v>
      </c>
      <c r="AX1128" s="64">
        <f>IFERROR(AW1128/AS1128,"-")</f>
        <v>0.14606741573033707</v>
      </c>
      <c r="AY1128" s="191">
        <f t="shared" si="109"/>
        <v>21687.615384615383</v>
      </c>
      <c r="AZ1128" s="354">
        <v>13068720</v>
      </c>
      <c r="BA1128" s="354">
        <v>12</v>
      </c>
      <c r="BB1128" s="47" t="s">
        <v>107</v>
      </c>
      <c r="BC1128" s="77">
        <v>46624</v>
      </c>
      <c r="BD1128" s="64">
        <f>IFERROR(BC1128/AZ1128,"-")</f>
        <v>3.5676026420338029E-3</v>
      </c>
      <c r="BE1128" s="77">
        <v>4</v>
      </c>
      <c r="BF1128" s="64">
        <f>IFERROR(BE1128/BA1128,"-")</f>
        <v>0.33333333333333331</v>
      </c>
      <c r="BG1128" s="80">
        <f t="shared" si="110"/>
        <v>11656</v>
      </c>
      <c r="BH1128" s="354">
        <v>38355090</v>
      </c>
      <c r="BI1128" s="354">
        <v>100</v>
      </c>
      <c r="BJ1128" s="47" t="s">
        <v>107</v>
      </c>
      <c r="BK1128" s="77">
        <v>334919</v>
      </c>
      <c r="BL1128" s="64">
        <f>IFERROR(BK1128/BH1128,"-")</f>
        <v>8.7320613769906411E-3</v>
      </c>
      <c r="BM1128" s="77">
        <v>10</v>
      </c>
      <c r="BN1128" s="64">
        <f>IFERROR(BM1128/BI1128,"-")</f>
        <v>0.1</v>
      </c>
      <c r="BO1128" s="191">
        <f t="shared" si="111"/>
        <v>33491.9</v>
      </c>
      <c r="BP1128" s="286"/>
    </row>
    <row r="1129" spans="2:68" s="10" customFormat="1" ht="13.15" customHeight="1">
      <c r="B1129" s="379"/>
      <c r="C1129" s="374"/>
      <c r="D1129" s="355"/>
      <c r="E1129" s="355"/>
      <c r="F1129" s="48" t="s">
        <v>108</v>
      </c>
      <c r="G1129" s="78">
        <v>214137</v>
      </c>
      <c r="H1129" s="65">
        <f>IFERROR(G1129/D1128,"-")</f>
        <v>9.106721606588708E-3</v>
      </c>
      <c r="I1129" s="78">
        <v>8</v>
      </c>
      <c r="J1129" s="65">
        <f>IFERROR(I1129/E1128,"-")</f>
        <v>0.17391304347826086</v>
      </c>
      <c r="K1129" s="81">
        <f t="shared" si="104"/>
        <v>26767.125</v>
      </c>
      <c r="L1129" s="355"/>
      <c r="M1129" s="355"/>
      <c r="N1129" s="48" t="s">
        <v>108</v>
      </c>
      <c r="O1129" s="78">
        <v>4932143</v>
      </c>
      <c r="P1129" s="65">
        <f>IFERROR(O1129/L1128,"-")</f>
        <v>4.5271429783037546E-2</v>
      </c>
      <c r="Q1129" s="78">
        <v>35</v>
      </c>
      <c r="R1129" s="65">
        <f>IFERROR(Q1129/M1128,"-")</f>
        <v>0.15765765765765766</v>
      </c>
      <c r="S1129" s="81">
        <f t="shared" si="105"/>
        <v>140918.37142857144</v>
      </c>
      <c r="T1129" s="355"/>
      <c r="U1129" s="355"/>
      <c r="V1129" s="48" t="s">
        <v>108</v>
      </c>
      <c r="W1129" s="78">
        <v>16232</v>
      </c>
      <c r="X1129" s="65">
        <f>IFERROR(W1129/T1128,"-")</f>
        <v>2.7591458750497195E-3</v>
      </c>
      <c r="Y1129" s="78">
        <v>2</v>
      </c>
      <c r="Z1129" s="65">
        <f>IFERROR(Y1129/U1128,"-")</f>
        <v>0.11764705882352941</v>
      </c>
      <c r="AA1129" s="192">
        <f t="shared" si="106"/>
        <v>8116</v>
      </c>
      <c r="AB1129" s="355"/>
      <c r="AC1129" s="355"/>
      <c r="AD1129" s="48" t="s">
        <v>108</v>
      </c>
      <c r="AE1129" s="78">
        <v>1598</v>
      </c>
      <c r="AF1129" s="65">
        <f>IFERROR(AE1129/AB1128,"-")</f>
        <v>1.4699402733279429E-4</v>
      </c>
      <c r="AG1129" s="78">
        <v>1</v>
      </c>
      <c r="AH1129" s="65">
        <f>IFERROR(AG1129/AC1128,"-")</f>
        <v>3.4482758620689655E-2</v>
      </c>
      <c r="AI1129" s="81">
        <f t="shared" si="107"/>
        <v>1598</v>
      </c>
      <c r="AJ1129" s="355"/>
      <c r="AK1129" s="355"/>
      <c r="AL1129" s="48" t="s">
        <v>108</v>
      </c>
      <c r="AM1129" s="78">
        <v>4457818</v>
      </c>
      <c r="AN1129" s="65">
        <f>IFERROR(AM1129/AJ1128,"-")</f>
        <v>0.10689121612305701</v>
      </c>
      <c r="AO1129" s="78">
        <v>14</v>
      </c>
      <c r="AP1129" s="65">
        <f>IFERROR(AO1129/AK1128,"-")</f>
        <v>0.16666666666666666</v>
      </c>
      <c r="AQ1129" s="81">
        <f t="shared" si="108"/>
        <v>318415.57142857142</v>
      </c>
      <c r="AR1129" s="355"/>
      <c r="AS1129" s="355"/>
      <c r="AT1129" s="48" t="s">
        <v>108</v>
      </c>
      <c r="AU1129" s="78">
        <v>447461</v>
      </c>
      <c r="AV1129" s="65">
        <f>IFERROR(AU1129/AR1128,"-")</f>
        <v>9.0300971622237405E-3</v>
      </c>
      <c r="AW1129" s="78">
        <v>17</v>
      </c>
      <c r="AX1129" s="65">
        <f>IFERROR(AW1129/AS1128,"-")</f>
        <v>0.19101123595505617</v>
      </c>
      <c r="AY1129" s="192">
        <f t="shared" si="109"/>
        <v>26321.235294117647</v>
      </c>
      <c r="AZ1129" s="355"/>
      <c r="BA1129" s="355"/>
      <c r="BB1129" s="48" t="s">
        <v>108</v>
      </c>
      <c r="BC1129" s="78">
        <v>54213</v>
      </c>
      <c r="BD1129" s="65">
        <f>IFERROR(BC1129/AZ1128,"-")</f>
        <v>4.1483022055717779E-3</v>
      </c>
      <c r="BE1129" s="78">
        <v>1</v>
      </c>
      <c r="BF1129" s="65">
        <f>IFERROR(BE1129/BA1128,"-")</f>
        <v>8.3333333333333329E-2</v>
      </c>
      <c r="BG1129" s="81">
        <f t="shared" si="110"/>
        <v>54213</v>
      </c>
      <c r="BH1129" s="355"/>
      <c r="BI1129" s="355"/>
      <c r="BJ1129" s="48" t="s">
        <v>108</v>
      </c>
      <c r="BK1129" s="78">
        <v>444880</v>
      </c>
      <c r="BL1129" s="65">
        <f>IFERROR(BK1129/BH1128,"-")</f>
        <v>1.1598982038629031E-2</v>
      </c>
      <c r="BM1129" s="78">
        <v>16</v>
      </c>
      <c r="BN1129" s="65">
        <f>IFERROR(BM1129/BI1128,"-")</f>
        <v>0.16</v>
      </c>
      <c r="BO1129" s="192">
        <f t="shared" si="111"/>
        <v>27805</v>
      </c>
      <c r="BP1129" s="286"/>
    </row>
    <row r="1130" spans="2:68" s="10" customFormat="1" ht="13.15" customHeight="1">
      <c r="B1130" s="379"/>
      <c r="C1130" s="374"/>
      <c r="D1130" s="355"/>
      <c r="E1130" s="355"/>
      <c r="F1130" s="49" t="s">
        <v>109</v>
      </c>
      <c r="G1130" s="78">
        <v>542997</v>
      </c>
      <c r="H1130" s="65">
        <f>IFERROR(G1130/D1128,"-")</f>
        <v>2.3092331134800845E-2</v>
      </c>
      <c r="I1130" s="78">
        <v>18</v>
      </c>
      <c r="J1130" s="65">
        <f>IFERROR(I1130/E1128,"-")</f>
        <v>0.39130434782608697</v>
      </c>
      <c r="K1130" s="81">
        <f t="shared" si="104"/>
        <v>30166.5</v>
      </c>
      <c r="L1130" s="355"/>
      <c r="M1130" s="355"/>
      <c r="N1130" s="49" t="s">
        <v>109</v>
      </c>
      <c r="O1130" s="78">
        <v>1508660</v>
      </c>
      <c r="P1130" s="65">
        <f>IFERROR(O1130/L1128,"-")</f>
        <v>1.3847772713904975E-2</v>
      </c>
      <c r="Q1130" s="78">
        <v>77</v>
      </c>
      <c r="R1130" s="65">
        <f>IFERROR(Q1130/M1128,"-")</f>
        <v>0.34684684684684686</v>
      </c>
      <c r="S1130" s="81">
        <f t="shared" si="105"/>
        <v>19592.987012987014</v>
      </c>
      <c r="T1130" s="355"/>
      <c r="U1130" s="355"/>
      <c r="V1130" s="49" t="s">
        <v>109</v>
      </c>
      <c r="W1130" s="78">
        <v>0</v>
      </c>
      <c r="X1130" s="65">
        <f>IFERROR(W1130/T1128,"-")</f>
        <v>0</v>
      </c>
      <c r="Y1130" s="78">
        <v>0</v>
      </c>
      <c r="Z1130" s="65">
        <f>IFERROR(Y1130/U1128,"-")</f>
        <v>0</v>
      </c>
      <c r="AA1130" s="192" t="str">
        <f t="shared" si="106"/>
        <v>-</v>
      </c>
      <c r="AB1130" s="355"/>
      <c r="AC1130" s="355"/>
      <c r="AD1130" s="49" t="s">
        <v>109</v>
      </c>
      <c r="AE1130" s="78">
        <v>0</v>
      </c>
      <c r="AF1130" s="65">
        <f>IFERROR(AE1130/AB1128,"-")</f>
        <v>0</v>
      </c>
      <c r="AG1130" s="78">
        <v>0</v>
      </c>
      <c r="AH1130" s="65">
        <f>IFERROR(AG1130/AC1128,"-")</f>
        <v>0</v>
      </c>
      <c r="AI1130" s="81" t="str">
        <f t="shared" si="107"/>
        <v>-</v>
      </c>
      <c r="AJ1130" s="355"/>
      <c r="AK1130" s="355"/>
      <c r="AL1130" s="49" t="s">
        <v>109</v>
      </c>
      <c r="AM1130" s="78">
        <v>635511</v>
      </c>
      <c r="AN1130" s="65">
        <f>IFERROR(AM1130/AJ1128,"-")</f>
        <v>1.5238518855991895E-2</v>
      </c>
      <c r="AO1130" s="78">
        <v>40</v>
      </c>
      <c r="AP1130" s="65">
        <f>IFERROR(AO1130/AK1128,"-")</f>
        <v>0.47619047619047616</v>
      </c>
      <c r="AQ1130" s="81">
        <f t="shared" si="108"/>
        <v>15887.775</v>
      </c>
      <c r="AR1130" s="355"/>
      <c r="AS1130" s="355"/>
      <c r="AT1130" s="49" t="s">
        <v>109</v>
      </c>
      <c r="AU1130" s="78">
        <v>873149</v>
      </c>
      <c r="AV1130" s="65">
        <f>IFERROR(AU1130/AR1128,"-")</f>
        <v>1.7620798923478242E-2</v>
      </c>
      <c r="AW1130" s="78">
        <v>37</v>
      </c>
      <c r="AX1130" s="65">
        <f>IFERROR(AW1130/AS1128,"-")</f>
        <v>0.4157303370786517</v>
      </c>
      <c r="AY1130" s="192">
        <f t="shared" si="109"/>
        <v>23598.62162162162</v>
      </c>
      <c r="AZ1130" s="355"/>
      <c r="BA1130" s="355"/>
      <c r="BB1130" s="49" t="s">
        <v>109</v>
      </c>
      <c r="BC1130" s="78">
        <v>77890</v>
      </c>
      <c r="BD1130" s="65">
        <f>IFERROR(BC1130/AZ1128,"-")</f>
        <v>5.9600328111704898E-3</v>
      </c>
      <c r="BE1130" s="78">
        <v>4</v>
      </c>
      <c r="BF1130" s="65">
        <f>IFERROR(BE1130/BA1128,"-")</f>
        <v>0.33333333333333331</v>
      </c>
      <c r="BG1130" s="81">
        <f t="shared" si="110"/>
        <v>19472.5</v>
      </c>
      <c r="BH1130" s="355"/>
      <c r="BI1130" s="355"/>
      <c r="BJ1130" s="49" t="s">
        <v>109</v>
      </c>
      <c r="BK1130" s="78">
        <v>364557</v>
      </c>
      <c r="BL1130" s="65">
        <f>IFERROR(BK1130/BH1128,"-")</f>
        <v>9.5047880216159054E-3</v>
      </c>
      <c r="BM1130" s="78">
        <v>18</v>
      </c>
      <c r="BN1130" s="65">
        <f>IFERROR(BM1130/BI1128,"-")</f>
        <v>0.18</v>
      </c>
      <c r="BO1130" s="192">
        <f t="shared" si="111"/>
        <v>20253.166666666668</v>
      </c>
      <c r="BP1130" s="286"/>
    </row>
    <row r="1131" spans="2:68" s="10" customFormat="1" ht="13.15" customHeight="1">
      <c r="B1131" s="379"/>
      <c r="C1131" s="374"/>
      <c r="D1131" s="355"/>
      <c r="E1131" s="355"/>
      <c r="F1131" s="49" t="s">
        <v>110</v>
      </c>
      <c r="G1131" s="78">
        <v>2733</v>
      </c>
      <c r="H1131" s="65">
        <f>IFERROR(G1131/D1128,"-")</f>
        <v>1.1622778945631507E-4</v>
      </c>
      <c r="I1131" s="78">
        <v>1</v>
      </c>
      <c r="J1131" s="65">
        <f>IFERROR(I1131/E1128,"-")</f>
        <v>2.1739130434782608E-2</v>
      </c>
      <c r="K1131" s="81">
        <f t="shared" si="104"/>
        <v>2733</v>
      </c>
      <c r="L1131" s="355"/>
      <c r="M1131" s="355"/>
      <c r="N1131" s="49" t="s">
        <v>110</v>
      </c>
      <c r="O1131" s="78">
        <v>1377230</v>
      </c>
      <c r="P1131" s="65">
        <f>IFERROR(O1131/L1128,"-")</f>
        <v>1.2641395685423719E-2</v>
      </c>
      <c r="Q1131" s="78">
        <v>9</v>
      </c>
      <c r="R1131" s="65">
        <f>IFERROR(Q1131/M1128,"-")</f>
        <v>4.0540540540540543E-2</v>
      </c>
      <c r="S1131" s="81">
        <f t="shared" si="105"/>
        <v>153025.55555555556</v>
      </c>
      <c r="T1131" s="355"/>
      <c r="U1131" s="355"/>
      <c r="V1131" s="49" t="s">
        <v>110</v>
      </c>
      <c r="W1131" s="78">
        <v>0</v>
      </c>
      <c r="X1131" s="65">
        <f>IFERROR(W1131/T1128,"-")</f>
        <v>0</v>
      </c>
      <c r="Y1131" s="78">
        <v>0</v>
      </c>
      <c r="Z1131" s="65">
        <f>IFERROR(Y1131/U1128,"-")</f>
        <v>0</v>
      </c>
      <c r="AA1131" s="192" t="str">
        <f t="shared" si="106"/>
        <v>-</v>
      </c>
      <c r="AB1131" s="355"/>
      <c r="AC1131" s="355"/>
      <c r="AD1131" s="49" t="s">
        <v>110</v>
      </c>
      <c r="AE1131" s="78">
        <v>0</v>
      </c>
      <c r="AF1131" s="65">
        <f>IFERROR(AE1131/AB1128,"-")</f>
        <v>0</v>
      </c>
      <c r="AG1131" s="78">
        <v>0</v>
      </c>
      <c r="AH1131" s="65">
        <f>IFERROR(AG1131/AC1128,"-")</f>
        <v>0</v>
      </c>
      <c r="AI1131" s="81" t="str">
        <f t="shared" si="107"/>
        <v>-</v>
      </c>
      <c r="AJ1131" s="355"/>
      <c r="AK1131" s="355"/>
      <c r="AL1131" s="49" t="s">
        <v>110</v>
      </c>
      <c r="AM1131" s="78">
        <v>92005</v>
      </c>
      <c r="AN1131" s="65">
        <f>IFERROR(AM1131/AJ1128,"-")</f>
        <v>2.2061300706762502E-3</v>
      </c>
      <c r="AO1131" s="78">
        <v>5</v>
      </c>
      <c r="AP1131" s="65">
        <f>IFERROR(AO1131/AK1128,"-")</f>
        <v>5.9523809523809521E-2</v>
      </c>
      <c r="AQ1131" s="81">
        <f t="shared" si="108"/>
        <v>18401</v>
      </c>
      <c r="AR1131" s="355"/>
      <c r="AS1131" s="355"/>
      <c r="AT1131" s="49" t="s">
        <v>110</v>
      </c>
      <c r="AU1131" s="78">
        <v>1285225</v>
      </c>
      <c r="AV1131" s="65">
        <f>IFERROR(AU1131/AR1128,"-")</f>
        <v>2.5936800358732956E-2</v>
      </c>
      <c r="AW1131" s="78">
        <v>4</v>
      </c>
      <c r="AX1131" s="65">
        <f>IFERROR(AW1131/AS1128,"-")</f>
        <v>4.49438202247191E-2</v>
      </c>
      <c r="AY1131" s="192">
        <f t="shared" si="109"/>
        <v>321306.25</v>
      </c>
      <c r="AZ1131" s="355"/>
      <c r="BA1131" s="355"/>
      <c r="BB1131" s="49" t="s">
        <v>110</v>
      </c>
      <c r="BC1131" s="78">
        <v>0</v>
      </c>
      <c r="BD1131" s="65">
        <f>IFERROR(BC1131/AZ1128,"-")</f>
        <v>0</v>
      </c>
      <c r="BE1131" s="78">
        <v>0</v>
      </c>
      <c r="BF1131" s="65">
        <f>IFERROR(BE1131/BA1128,"-")</f>
        <v>0</v>
      </c>
      <c r="BG1131" s="81" t="str">
        <f t="shared" si="110"/>
        <v>-</v>
      </c>
      <c r="BH1131" s="355"/>
      <c r="BI1131" s="355"/>
      <c r="BJ1131" s="49" t="s">
        <v>110</v>
      </c>
      <c r="BK1131" s="78">
        <v>12812</v>
      </c>
      <c r="BL1131" s="65">
        <f>IFERROR(BK1131/BH1128,"-")</f>
        <v>3.3403649945809019E-4</v>
      </c>
      <c r="BM1131" s="78">
        <v>2</v>
      </c>
      <c r="BN1131" s="65">
        <f>IFERROR(BM1131/BI1128,"-")</f>
        <v>0.02</v>
      </c>
      <c r="BO1131" s="192">
        <f t="shared" si="111"/>
        <v>6406</v>
      </c>
      <c r="BP1131" s="286"/>
    </row>
    <row r="1132" spans="2:68" s="10" customFormat="1" ht="13.15" customHeight="1">
      <c r="B1132" s="379"/>
      <c r="C1132" s="374"/>
      <c r="D1132" s="355"/>
      <c r="E1132" s="355"/>
      <c r="F1132" s="49" t="s">
        <v>111</v>
      </c>
      <c r="G1132" s="78">
        <v>569632</v>
      </c>
      <c r="H1132" s="65">
        <f>IFERROR(G1132/D1128,"-")</f>
        <v>2.4225052383307598E-2</v>
      </c>
      <c r="I1132" s="78">
        <v>14</v>
      </c>
      <c r="J1132" s="65">
        <f>IFERROR(I1132/E1128,"-")</f>
        <v>0.30434782608695654</v>
      </c>
      <c r="K1132" s="81">
        <f t="shared" si="104"/>
        <v>40688</v>
      </c>
      <c r="L1132" s="355"/>
      <c r="M1132" s="355"/>
      <c r="N1132" s="49" t="s">
        <v>111</v>
      </c>
      <c r="O1132" s="78">
        <v>1782698</v>
      </c>
      <c r="P1132" s="65">
        <f>IFERROR(O1132/L1128,"-")</f>
        <v>1.6363128021908827E-2</v>
      </c>
      <c r="Q1132" s="78">
        <v>57</v>
      </c>
      <c r="R1132" s="65">
        <f>IFERROR(Q1132/M1128,"-")</f>
        <v>0.25675675675675674</v>
      </c>
      <c r="S1132" s="81">
        <f t="shared" si="105"/>
        <v>31275.403508771931</v>
      </c>
      <c r="T1132" s="355"/>
      <c r="U1132" s="355"/>
      <c r="V1132" s="49" t="s">
        <v>111</v>
      </c>
      <c r="W1132" s="78">
        <v>0</v>
      </c>
      <c r="X1132" s="65">
        <f>IFERROR(W1132/T1128,"-")</f>
        <v>0</v>
      </c>
      <c r="Y1132" s="78">
        <v>0</v>
      </c>
      <c r="Z1132" s="65">
        <f>IFERROR(Y1132/U1128,"-")</f>
        <v>0</v>
      </c>
      <c r="AA1132" s="192" t="str">
        <f t="shared" si="106"/>
        <v>-</v>
      </c>
      <c r="AB1132" s="355"/>
      <c r="AC1132" s="355"/>
      <c r="AD1132" s="49" t="s">
        <v>111</v>
      </c>
      <c r="AE1132" s="78">
        <v>0</v>
      </c>
      <c r="AF1132" s="65">
        <f>IFERROR(AE1132/AB1128,"-")</f>
        <v>0</v>
      </c>
      <c r="AG1132" s="78">
        <v>0</v>
      </c>
      <c r="AH1132" s="65">
        <f>IFERROR(AG1132/AC1128,"-")</f>
        <v>0</v>
      </c>
      <c r="AI1132" s="81" t="str">
        <f t="shared" si="107"/>
        <v>-</v>
      </c>
      <c r="AJ1132" s="355"/>
      <c r="AK1132" s="355"/>
      <c r="AL1132" s="49" t="s">
        <v>111</v>
      </c>
      <c r="AM1132" s="78">
        <v>1008442</v>
      </c>
      <c r="AN1132" s="65">
        <f>IFERROR(AM1132/AJ1128,"-")</f>
        <v>2.4180796921177097E-2</v>
      </c>
      <c r="AO1132" s="78">
        <v>31</v>
      </c>
      <c r="AP1132" s="65">
        <f>IFERROR(AO1132/AK1128,"-")</f>
        <v>0.36904761904761907</v>
      </c>
      <c r="AQ1132" s="81">
        <f t="shared" si="108"/>
        <v>32530.387096774193</v>
      </c>
      <c r="AR1132" s="355"/>
      <c r="AS1132" s="355"/>
      <c r="AT1132" s="49" t="s">
        <v>111</v>
      </c>
      <c r="AU1132" s="78">
        <v>774256</v>
      </c>
      <c r="AV1132" s="65">
        <f>IFERROR(AU1132/AR1128,"-")</f>
        <v>1.5625064326130554E-2</v>
      </c>
      <c r="AW1132" s="78">
        <v>26</v>
      </c>
      <c r="AX1132" s="65">
        <f>IFERROR(AW1132/AS1128,"-")</f>
        <v>0.29213483146067415</v>
      </c>
      <c r="AY1132" s="192">
        <f t="shared" si="109"/>
        <v>29779.076923076922</v>
      </c>
      <c r="AZ1132" s="355"/>
      <c r="BA1132" s="355"/>
      <c r="BB1132" s="49" t="s">
        <v>111</v>
      </c>
      <c r="BC1132" s="78">
        <v>27691</v>
      </c>
      <c r="BD1132" s="65">
        <f>IFERROR(BC1132/AZ1128,"-")</f>
        <v>2.1188762174107335E-3</v>
      </c>
      <c r="BE1132" s="78">
        <v>1</v>
      </c>
      <c r="BF1132" s="65">
        <f>IFERROR(BE1132/BA1128,"-")</f>
        <v>8.3333333333333329E-2</v>
      </c>
      <c r="BG1132" s="81">
        <f t="shared" si="110"/>
        <v>27691</v>
      </c>
      <c r="BH1132" s="355"/>
      <c r="BI1132" s="355"/>
      <c r="BJ1132" s="49" t="s">
        <v>111</v>
      </c>
      <c r="BK1132" s="78">
        <v>470417</v>
      </c>
      <c r="BL1132" s="65">
        <f>IFERROR(BK1132/BH1128,"-")</f>
        <v>1.2264786759723416E-2</v>
      </c>
      <c r="BM1132" s="78">
        <v>13</v>
      </c>
      <c r="BN1132" s="65">
        <f>IFERROR(BM1132/BI1128,"-")</f>
        <v>0.13</v>
      </c>
      <c r="BO1132" s="192">
        <f t="shared" si="111"/>
        <v>36185.923076923078</v>
      </c>
      <c r="BP1132" s="286"/>
    </row>
    <row r="1133" spans="2:68" s="10" customFormat="1" ht="13.15" customHeight="1">
      <c r="B1133" s="379"/>
      <c r="C1133" s="374"/>
      <c r="D1133" s="355"/>
      <c r="E1133" s="355"/>
      <c r="F1133" s="49" t="s">
        <v>112</v>
      </c>
      <c r="G1133" s="78">
        <v>703769</v>
      </c>
      <c r="H1133" s="65">
        <f>IFERROR(G1133/D1128,"-")</f>
        <v>2.9929570127289206E-2</v>
      </c>
      <c r="I1133" s="78">
        <v>13</v>
      </c>
      <c r="J1133" s="65">
        <f>IFERROR(I1133/E1128,"-")</f>
        <v>0.28260869565217389</v>
      </c>
      <c r="K1133" s="81">
        <f t="shared" si="104"/>
        <v>54136.076923076922</v>
      </c>
      <c r="L1133" s="355"/>
      <c r="M1133" s="355"/>
      <c r="N1133" s="49" t="s">
        <v>112</v>
      </c>
      <c r="O1133" s="78">
        <v>2192596</v>
      </c>
      <c r="P1133" s="65">
        <f>IFERROR(O1133/L1128,"-")</f>
        <v>2.0125522689948161E-2</v>
      </c>
      <c r="Q1133" s="78">
        <v>42</v>
      </c>
      <c r="R1133" s="65">
        <f>IFERROR(Q1133/M1128,"-")</f>
        <v>0.1891891891891892</v>
      </c>
      <c r="S1133" s="81">
        <f t="shared" si="105"/>
        <v>52204.666666666664</v>
      </c>
      <c r="T1133" s="355"/>
      <c r="U1133" s="355"/>
      <c r="V1133" s="49" t="s">
        <v>112</v>
      </c>
      <c r="W1133" s="78">
        <v>0</v>
      </c>
      <c r="X1133" s="65">
        <f>IFERROR(W1133/T1128,"-")</f>
        <v>0</v>
      </c>
      <c r="Y1133" s="78">
        <v>0</v>
      </c>
      <c r="Z1133" s="65">
        <f>IFERROR(Y1133/U1128,"-")</f>
        <v>0</v>
      </c>
      <c r="AA1133" s="192" t="str">
        <f t="shared" si="106"/>
        <v>-</v>
      </c>
      <c r="AB1133" s="355"/>
      <c r="AC1133" s="355"/>
      <c r="AD1133" s="49" t="s">
        <v>112</v>
      </c>
      <c r="AE1133" s="78">
        <v>0</v>
      </c>
      <c r="AF1133" s="65">
        <f>IFERROR(AE1133/AB1128,"-")</f>
        <v>0</v>
      </c>
      <c r="AG1133" s="78">
        <v>0</v>
      </c>
      <c r="AH1133" s="65">
        <f>IFERROR(AG1133/AC1128,"-")</f>
        <v>0</v>
      </c>
      <c r="AI1133" s="81" t="str">
        <f t="shared" si="107"/>
        <v>-</v>
      </c>
      <c r="AJ1133" s="355"/>
      <c r="AK1133" s="355"/>
      <c r="AL1133" s="49" t="s">
        <v>112</v>
      </c>
      <c r="AM1133" s="78">
        <v>755160</v>
      </c>
      <c r="AN1133" s="65">
        <f>IFERROR(AM1133/AJ1128,"-")</f>
        <v>1.8107507028660149E-2</v>
      </c>
      <c r="AO1133" s="78">
        <v>18</v>
      </c>
      <c r="AP1133" s="65">
        <f>IFERROR(AO1133/AK1128,"-")</f>
        <v>0.21428571428571427</v>
      </c>
      <c r="AQ1133" s="81">
        <f t="shared" si="108"/>
        <v>41953.333333333336</v>
      </c>
      <c r="AR1133" s="355"/>
      <c r="AS1133" s="355"/>
      <c r="AT1133" s="49" t="s">
        <v>112</v>
      </c>
      <c r="AU1133" s="78">
        <v>1437436</v>
      </c>
      <c r="AV1133" s="65">
        <f>IFERROR(AU1133/AR1128,"-")</f>
        <v>2.9008532016149439E-2</v>
      </c>
      <c r="AW1133" s="78">
        <v>24</v>
      </c>
      <c r="AX1133" s="65">
        <f>IFERROR(AW1133/AS1128,"-")</f>
        <v>0.2696629213483146</v>
      </c>
      <c r="AY1133" s="192">
        <f t="shared" si="109"/>
        <v>59893.166666666664</v>
      </c>
      <c r="AZ1133" s="355"/>
      <c r="BA1133" s="355"/>
      <c r="BB1133" s="49" t="s">
        <v>112</v>
      </c>
      <c r="BC1133" s="78">
        <v>153492</v>
      </c>
      <c r="BD1133" s="65">
        <f>IFERROR(BC1133/AZ1128,"-")</f>
        <v>1.174499109323637E-2</v>
      </c>
      <c r="BE1133" s="78">
        <v>4</v>
      </c>
      <c r="BF1133" s="65">
        <f>IFERROR(BE1133/BA1128,"-")</f>
        <v>0.33333333333333331</v>
      </c>
      <c r="BG1133" s="81">
        <f t="shared" si="110"/>
        <v>38373</v>
      </c>
      <c r="BH1133" s="355"/>
      <c r="BI1133" s="355"/>
      <c r="BJ1133" s="49" t="s">
        <v>112</v>
      </c>
      <c r="BK1133" s="78">
        <v>727057</v>
      </c>
      <c r="BL1133" s="65">
        <f>IFERROR(BK1133/BH1128,"-")</f>
        <v>1.895594561243371E-2</v>
      </c>
      <c r="BM1133" s="78">
        <v>18</v>
      </c>
      <c r="BN1133" s="65">
        <f>IFERROR(BM1133/BI1128,"-")</f>
        <v>0.18</v>
      </c>
      <c r="BO1133" s="192">
        <f t="shared" si="111"/>
        <v>40392.055555555555</v>
      </c>
      <c r="BP1133" s="286"/>
    </row>
    <row r="1134" spans="2:68" s="10" customFormat="1" ht="13.15" customHeight="1">
      <c r="B1134" s="379"/>
      <c r="C1134" s="374"/>
      <c r="D1134" s="355"/>
      <c r="E1134" s="355"/>
      <c r="F1134" s="49" t="s">
        <v>113</v>
      </c>
      <c r="G1134" s="78">
        <v>79987</v>
      </c>
      <c r="H1134" s="65">
        <f>IFERROR(G1134/D1128,"-")</f>
        <v>3.4016510044794267E-3</v>
      </c>
      <c r="I1134" s="78">
        <v>8</v>
      </c>
      <c r="J1134" s="65">
        <f>IFERROR(I1134/E1128,"-")</f>
        <v>0.17391304347826086</v>
      </c>
      <c r="K1134" s="81">
        <f t="shared" si="104"/>
        <v>9998.375</v>
      </c>
      <c r="L1134" s="355"/>
      <c r="M1134" s="355"/>
      <c r="N1134" s="49" t="s">
        <v>113</v>
      </c>
      <c r="O1134" s="78">
        <v>5705281</v>
      </c>
      <c r="P1134" s="65">
        <f>IFERROR(O1134/L1128,"-")</f>
        <v>5.2367952061405813E-2</v>
      </c>
      <c r="Q1134" s="78">
        <v>20</v>
      </c>
      <c r="R1134" s="65">
        <f>IFERROR(Q1134/M1128,"-")</f>
        <v>9.0090090090090086E-2</v>
      </c>
      <c r="S1134" s="81">
        <f t="shared" si="105"/>
        <v>285264.05</v>
      </c>
      <c r="T1134" s="355"/>
      <c r="U1134" s="355"/>
      <c r="V1134" s="49" t="s">
        <v>113</v>
      </c>
      <c r="W1134" s="78">
        <v>44605</v>
      </c>
      <c r="X1134" s="65">
        <f>IFERROR(W1134/T1128,"-")</f>
        <v>7.5820417543489864E-3</v>
      </c>
      <c r="Y1134" s="78">
        <v>2</v>
      </c>
      <c r="Z1134" s="65">
        <f>IFERROR(Y1134/U1128,"-")</f>
        <v>0.11764705882352941</v>
      </c>
      <c r="AA1134" s="192">
        <f t="shared" si="106"/>
        <v>22302.5</v>
      </c>
      <c r="AB1134" s="355"/>
      <c r="AC1134" s="355"/>
      <c r="AD1134" s="49" t="s">
        <v>113</v>
      </c>
      <c r="AE1134" s="78">
        <v>0</v>
      </c>
      <c r="AF1134" s="65">
        <f>IFERROR(AE1134/AB1128,"-")</f>
        <v>0</v>
      </c>
      <c r="AG1134" s="78">
        <v>0</v>
      </c>
      <c r="AH1134" s="65">
        <f>IFERROR(AG1134/AC1128,"-")</f>
        <v>0</v>
      </c>
      <c r="AI1134" s="81" t="str">
        <f t="shared" si="107"/>
        <v>-</v>
      </c>
      <c r="AJ1134" s="355"/>
      <c r="AK1134" s="355"/>
      <c r="AL1134" s="49" t="s">
        <v>113</v>
      </c>
      <c r="AM1134" s="78">
        <v>4054047</v>
      </c>
      <c r="AN1134" s="65">
        <f>IFERROR(AM1134/AJ1128,"-")</f>
        <v>9.720944508053736E-2</v>
      </c>
      <c r="AO1134" s="78">
        <v>7</v>
      </c>
      <c r="AP1134" s="65">
        <f>IFERROR(AO1134/AK1128,"-")</f>
        <v>8.3333333333333329E-2</v>
      </c>
      <c r="AQ1134" s="81">
        <f t="shared" si="108"/>
        <v>579149.57142857148</v>
      </c>
      <c r="AR1134" s="355"/>
      <c r="AS1134" s="355"/>
      <c r="AT1134" s="49" t="s">
        <v>113</v>
      </c>
      <c r="AU1134" s="78">
        <v>1594289</v>
      </c>
      <c r="AV1134" s="65">
        <f>IFERROR(AU1134/AR1128,"-")</f>
        <v>3.2173942700401879E-2</v>
      </c>
      <c r="AW1134" s="78">
        <v>10</v>
      </c>
      <c r="AX1134" s="65">
        <f>IFERROR(AW1134/AS1128,"-")</f>
        <v>0.11235955056179775</v>
      </c>
      <c r="AY1134" s="192">
        <f t="shared" si="109"/>
        <v>159428.9</v>
      </c>
      <c r="AZ1134" s="355"/>
      <c r="BA1134" s="355"/>
      <c r="BB1134" s="49" t="s">
        <v>113</v>
      </c>
      <c r="BC1134" s="78">
        <v>1402128</v>
      </c>
      <c r="BD1134" s="65">
        <f>IFERROR(BC1134/AZ1128,"-")</f>
        <v>0.10728885460856151</v>
      </c>
      <c r="BE1134" s="78">
        <v>2</v>
      </c>
      <c r="BF1134" s="65">
        <f>IFERROR(BE1134/BA1128,"-")</f>
        <v>0.16666666666666666</v>
      </c>
      <c r="BG1134" s="81">
        <f t="shared" si="110"/>
        <v>701064</v>
      </c>
      <c r="BH1134" s="355"/>
      <c r="BI1134" s="355"/>
      <c r="BJ1134" s="49" t="s">
        <v>113</v>
      </c>
      <c r="BK1134" s="78">
        <v>4922751</v>
      </c>
      <c r="BL1134" s="65">
        <f>IFERROR(BK1134/BH1128,"-")</f>
        <v>0.12834674615546462</v>
      </c>
      <c r="BM1134" s="78">
        <v>9</v>
      </c>
      <c r="BN1134" s="65">
        <f>IFERROR(BM1134/BI1128,"-")</f>
        <v>0.09</v>
      </c>
      <c r="BO1134" s="192">
        <f t="shared" si="111"/>
        <v>546972.33333333337</v>
      </c>
      <c r="BP1134" s="286"/>
    </row>
    <row r="1135" spans="2:68" s="10" customFormat="1" ht="13.15" customHeight="1">
      <c r="B1135" s="379"/>
      <c r="C1135" s="374"/>
      <c r="D1135" s="355"/>
      <c r="E1135" s="355"/>
      <c r="F1135" s="49" t="s">
        <v>123</v>
      </c>
      <c r="G1135" s="78">
        <v>34830</v>
      </c>
      <c r="H1135" s="65">
        <f>IFERROR(G1135/D1128,"-")</f>
        <v>1.4812345066825662E-3</v>
      </c>
      <c r="I1135" s="78">
        <v>1</v>
      </c>
      <c r="J1135" s="65">
        <f>IFERROR(I1135/E1128,"-")</f>
        <v>2.1739130434782608E-2</v>
      </c>
      <c r="K1135" s="81">
        <f t="shared" si="104"/>
        <v>34830</v>
      </c>
      <c r="L1135" s="355"/>
      <c r="M1135" s="355"/>
      <c r="N1135" s="49" t="s">
        <v>123</v>
      </c>
      <c r="O1135" s="78">
        <v>0</v>
      </c>
      <c r="P1135" s="65">
        <f>IFERROR(O1135/L1128,"-")</f>
        <v>0</v>
      </c>
      <c r="Q1135" s="78">
        <v>0</v>
      </c>
      <c r="R1135" s="65">
        <f>IFERROR(Q1135/M1128,"-")</f>
        <v>0</v>
      </c>
      <c r="S1135" s="81" t="str">
        <f t="shared" si="105"/>
        <v>-</v>
      </c>
      <c r="T1135" s="355"/>
      <c r="U1135" s="355"/>
      <c r="V1135" s="49" t="s">
        <v>123</v>
      </c>
      <c r="W1135" s="78">
        <v>0</v>
      </c>
      <c r="X1135" s="65">
        <f>IFERROR(W1135/T1128,"-")</f>
        <v>0</v>
      </c>
      <c r="Y1135" s="78">
        <v>0</v>
      </c>
      <c r="Z1135" s="65">
        <f>IFERROR(Y1135/U1128,"-")</f>
        <v>0</v>
      </c>
      <c r="AA1135" s="192" t="str">
        <f t="shared" si="106"/>
        <v>-</v>
      </c>
      <c r="AB1135" s="355"/>
      <c r="AC1135" s="355"/>
      <c r="AD1135" s="49" t="s">
        <v>123</v>
      </c>
      <c r="AE1135" s="78">
        <v>0</v>
      </c>
      <c r="AF1135" s="65">
        <f>IFERROR(AE1135/AB1128,"-")</f>
        <v>0</v>
      </c>
      <c r="AG1135" s="78">
        <v>0</v>
      </c>
      <c r="AH1135" s="65">
        <f>IFERROR(AG1135/AC1128,"-")</f>
        <v>0</v>
      </c>
      <c r="AI1135" s="81" t="str">
        <f t="shared" si="107"/>
        <v>-</v>
      </c>
      <c r="AJ1135" s="355"/>
      <c r="AK1135" s="355"/>
      <c r="AL1135" s="49" t="s">
        <v>123</v>
      </c>
      <c r="AM1135" s="78">
        <v>0</v>
      </c>
      <c r="AN1135" s="65">
        <f>IFERROR(AM1135/AJ1128,"-")</f>
        <v>0</v>
      </c>
      <c r="AO1135" s="78">
        <v>0</v>
      </c>
      <c r="AP1135" s="65">
        <f>IFERROR(AO1135/AK1128,"-")</f>
        <v>0</v>
      </c>
      <c r="AQ1135" s="81" t="str">
        <f t="shared" si="108"/>
        <v>-</v>
      </c>
      <c r="AR1135" s="355"/>
      <c r="AS1135" s="355"/>
      <c r="AT1135" s="49" t="s">
        <v>123</v>
      </c>
      <c r="AU1135" s="78">
        <v>0</v>
      </c>
      <c r="AV1135" s="65">
        <f>IFERROR(AU1135/AR1128,"-")</f>
        <v>0</v>
      </c>
      <c r="AW1135" s="78">
        <v>0</v>
      </c>
      <c r="AX1135" s="65">
        <f>IFERROR(AW1135/AS1128,"-")</f>
        <v>0</v>
      </c>
      <c r="AY1135" s="192" t="str">
        <f t="shared" si="109"/>
        <v>-</v>
      </c>
      <c r="AZ1135" s="355"/>
      <c r="BA1135" s="355"/>
      <c r="BB1135" s="49" t="s">
        <v>123</v>
      </c>
      <c r="BC1135" s="78">
        <v>0</v>
      </c>
      <c r="BD1135" s="65">
        <f>IFERROR(BC1135/AZ1128,"-")</f>
        <v>0</v>
      </c>
      <c r="BE1135" s="78">
        <v>0</v>
      </c>
      <c r="BF1135" s="65">
        <f>IFERROR(BE1135/BA1128,"-")</f>
        <v>0</v>
      </c>
      <c r="BG1135" s="81" t="str">
        <f t="shared" si="110"/>
        <v>-</v>
      </c>
      <c r="BH1135" s="355"/>
      <c r="BI1135" s="355"/>
      <c r="BJ1135" s="49" t="s">
        <v>123</v>
      </c>
      <c r="BK1135" s="78">
        <v>585</v>
      </c>
      <c r="BL1135" s="65">
        <f>IFERROR(BK1135/BH1128,"-")</f>
        <v>1.5252212939664593E-5</v>
      </c>
      <c r="BM1135" s="78">
        <v>1</v>
      </c>
      <c r="BN1135" s="65">
        <f>IFERROR(BM1135/BI1128,"-")</f>
        <v>0.01</v>
      </c>
      <c r="BO1135" s="192">
        <f t="shared" si="111"/>
        <v>585</v>
      </c>
      <c r="BP1135" s="286"/>
    </row>
    <row r="1136" spans="2:68" s="10" customFormat="1" ht="13.15" customHeight="1">
      <c r="B1136" s="379"/>
      <c r="C1136" s="374"/>
      <c r="D1136" s="355"/>
      <c r="E1136" s="355"/>
      <c r="F1136" s="49" t="s">
        <v>114</v>
      </c>
      <c r="G1136" s="78">
        <v>0</v>
      </c>
      <c r="H1136" s="65">
        <f>IFERROR(G1136/D1128,"-")</f>
        <v>0</v>
      </c>
      <c r="I1136" s="78">
        <v>0</v>
      </c>
      <c r="J1136" s="65">
        <f>IFERROR(I1136/E1128,"-")</f>
        <v>0</v>
      </c>
      <c r="K1136" s="81" t="str">
        <f t="shared" si="104"/>
        <v>-</v>
      </c>
      <c r="L1136" s="355"/>
      <c r="M1136" s="355"/>
      <c r="N1136" s="49" t="s">
        <v>114</v>
      </c>
      <c r="O1136" s="78">
        <v>46489</v>
      </c>
      <c r="P1136" s="65">
        <f>IFERROR(O1136/L1128,"-")</f>
        <v>4.2671583106646189E-4</v>
      </c>
      <c r="Q1136" s="78">
        <v>1</v>
      </c>
      <c r="R1136" s="65">
        <f>IFERROR(Q1136/M1128,"-")</f>
        <v>4.5045045045045045E-3</v>
      </c>
      <c r="S1136" s="81">
        <f t="shared" si="105"/>
        <v>46489</v>
      </c>
      <c r="T1136" s="355"/>
      <c r="U1136" s="355"/>
      <c r="V1136" s="49" t="s">
        <v>114</v>
      </c>
      <c r="W1136" s="78">
        <v>0</v>
      </c>
      <c r="X1136" s="65">
        <f>IFERROR(W1136/T1128,"-")</f>
        <v>0</v>
      </c>
      <c r="Y1136" s="78">
        <v>0</v>
      </c>
      <c r="Z1136" s="65">
        <f>IFERROR(Y1136/U1128,"-")</f>
        <v>0</v>
      </c>
      <c r="AA1136" s="192" t="str">
        <f t="shared" si="106"/>
        <v>-</v>
      </c>
      <c r="AB1136" s="355"/>
      <c r="AC1136" s="355"/>
      <c r="AD1136" s="49" t="s">
        <v>114</v>
      </c>
      <c r="AE1136" s="78">
        <v>0</v>
      </c>
      <c r="AF1136" s="65">
        <f>IFERROR(AE1136/AB1128,"-")</f>
        <v>0</v>
      </c>
      <c r="AG1136" s="78">
        <v>0</v>
      </c>
      <c r="AH1136" s="65">
        <f>IFERROR(AG1136/AC1128,"-")</f>
        <v>0</v>
      </c>
      <c r="AI1136" s="81" t="str">
        <f t="shared" si="107"/>
        <v>-</v>
      </c>
      <c r="AJ1136" s="355"/>
      <c r="AK1136" s="355"/>
      <c r="AL1136" s="49" t="s">
        <v>114</v>
      </c>
      <c r="AM1136" s="78">
        <v>0</v>
      </c>
      <c r="AN1136" s="65">
        <f>IFERROR(AM1136/AJ1128,"-")</f>
        <v>0</v>
      </c>
      <c r="AO1136" s="78">
        <v>0</v>
      </c>
      <c r="AP1136" s="65">
        <f>IFERROR(AO1136/AK1128,"-")</f>
        <v>0</v>
      </c>
      <c r="AQ1136" s="81" t="str">
        <f t="shared" si="108"/>
        <v>-</v>
      </c>
      <c r="AR1136" s="355"/>
      <c r="AS1136" s="355"/>
      <c r="AT1136" s="49" t="s">
        <v>114</v>
      </c>
      <c r="AU1136" s="78">
        <v>46489</v>
      </c>
      <c r="AV1136" s="65">
        <f>IFERROR(AU1136/AR1128,"-")</f>
        <v>9.3818273989156476E-4</v>
      </c>
      <c r="AW1136" s="78">
        <v>1</v>
      </c>
      <c r="AX1136" s="65">
        <f>IFERROR(AW1136/AS1128,"-")</f>
        <v>1.1235955056179775E-2</v>
      </c>
      <c r="AY1136" s="192">
        <f t="shared" si="109"/>
        <v>46489</v>
      </c>
      <c r="AZ1136" s="355"/>
      <c r="BA1136" s="355"/>
      <c r="BB1136" s="49" t="s">
        <v>114</v>
      </c>
      <c r="BC1136" s="78">
        <v>0</v>
      </c>
      <c r="BD1136" s="65">
        <f>IFERROR(BC1136/AZ1128,"-")</f>
        <v>0</v>
      </c>
      <c r="BE1136" s="78">
        <v>0</v>
      </c>
      <c r="BF1136" s="65">
        <f>IFERROR(BE1136/BA1128,"-")</f>
        <v>0</v>
      </c>
      <c r="BG1136" s="81" t="str">
        <f t="shared" si="110"/>
        <v>-</v>
      </c>
      <c r="BH1136" s="355"/>
      <c r="BI1136" s="355"/>
      <c r="BJ1136" s="49" t="s">
        <v>114</v>
      </c>
      <c r="BK1136" s="78">
        <v>163664</v>
      </c>
      <c r="BL1136" s="65">
        <f>IFERROR(BK1136/BH1128,"-")</f>
        <v>4.2670738094995999E-3</v>
      </c>
      <c r="BM1136" s="78">
        <v>4</v>
      </c>
      <c r="BN1136" s="65">
        <f>IFERROR(BM1136/BI1128,"-")</f>
        <v>0.04</v>
      </c>
      <c r="BO1136" s="192">
        <f t="shared" si="111"/>
        <v>40916</v>
      </c>
      <c r="BP1136" s="286"/>
    </row>
    <row r="1137" spans="2:68" s="10" customFormat="1" ht="13.15" customHeight="1">
      <c r="B1137" s="379"/>
      <c r="C1137" s="374"/>
      <c r="D1137" s="355"/>
      <c r="E1137" s="355"/>
      <c r="F1137" s="49" t="s">
        <v>115</v>
      </c>
      <c r="G1137" s="78">
        <v>3330</v>
      </c>
      <c r="H1137" s="65">
        <f>IFERROR(G1137/D1128,"-")</f>
        <v>1.4161673578102056E-4</v>
      </c>
      <c r="I1137" s="78">
        <v>2</v>
      </c>
      <c r="J1137" s="65">
        <f>IFERROR(I1137/E1128,"-")</f>
        <v>4.3478260869565216E-2</v>
      </c>
      <c r="K1137" s="81">
        <f t="shared" si="104"/>
        <v>1665</v>
      </c>
      <c r="L1137" s="355"/>
      <c r="M1137" s="355"/>
      <c r="N1137" s="49" t="s">
        <v>115</v>
      </c>
      <c r="O1137" s="78">
        <v>12506</v>
      </c>
      <c r="P1137" s="65">
        <f>IFERROR(O1137/L1128,"-")</f>
        <v>1.1479077165172778E-4</v>
      </c>
      <c r="Q1137" s="78">
        <v>5</v>
      </c>
      <c r="R1137" s="65">
        <f>IFERROR(Q1137/M1128,"-")</f>
        <v>2.2522522522522521E-2</v>
      </c>
      <c r="S1137" s="81">
        <f t="shared" si="105"/>
        <v>2501.1999999999998</v>
      </c>
      <c r="T1137" s="355"/>
      <c r="U1137" s="355"/>
      <c r="V1137" s="49" t="s">
        <v>115</v>
      </c>
      <c r="W1137" s="78">
        <v>3282</v>
      </c>
      <c r="X1137" s="65">
        <f>IFERROR(W1137/T1128,"-")</f>
        <v>5.5788052993550885E-4</v>
      </c>
      <c r="Y1137" s="78">
        <v>1</v>
      </c>
      <c r="Z1137" s="65">
        <f>IFERROR(Y1137/U1128,"-")</f>
        <v>5.8823529411764705E-2</v>
      </c>
      <c r="AA1137" s="192">
        <f t="shared" si="106"/>
        <v>3282</v>
      </c>
      <c r="AB1137" s="355"/>
      <c r="AC1137" s="355"/>
      <c r="AD1137" s="49" t="s">
        <v>115</v>
      </c>
      <c r="AE1137" s="78">
        <v>0</v>
      </c>
      <c r="AF1137" s="65">
        <f>IFERROR(AE1137/AB1128,"-")</f>
        <v>0</v>
      </c>
      <c r="AG1137" s="78">
        <v>0</v>
      </c>
      <c r="AH1137" s="65">
        <f>IFERROR(AG1137/AC1128,"-")</f>
        <v>0</v>
      </c>
      <c r="AI1137" s="81" t="str">
        <f t="shared" si="107"/>
        <v>-</v>
      </c>
      <c r="AJ1137" s="355"/>
      <c r="AK1137" s="355"/>
      <c r="AL1137" s="49" t="s">
        <v>115</v>
      </c>
      <c r="AM1137" s="78">
        <v>7870</v>
      </c>
      <c r="AN1137" s="65">
        <f>IFERROR(AM1137/AJ1128,"-")</f>
        <v>1.8870978377503493E-4</v>
      </c>
      <c r="AO1137" s="78">
        <v>2</v>
      </c>
      <c r="AP1137" s="65">
        <f>IFERROR(AO1137/AK1128,"-")</f>
        <v>2.3809523809523808E-2</v>
      </c>
      <c r="AQ1137" s="81">
        <f t="shared" si="108"/>
        <v>3935</v>
      </c>
      <c r="AR1137" s="355"/>
      <c r="AS1137" s="355"/>
      <c r="AT1137" s="49" t="s">
        <v>115</v>
      </c>
      <c r="AU1137" s="78">
        <v>1354</v>
      </c>
      <c r="AV1137" s="65">
        <f>IFERROR(AU1137/AR1128,"-")</f>
        <v>2.7324731222723198E-5</v>
      </c>
      <c r="AW1137" s="78">
        <v>2</v>
      </c>
      <c r="AX1137" s="65">
        <f>IFERROR(AW1137/AS1128,"-")</f>
        <v>2.247191011235955E-2</v>
      </c>
      <c r="AY1137" s="192">
        <f t="shared" si="109"/>
        <v>677</v>
      </c>
      <c r="AZ1137" s="355"/>
      <c r="BA1137" s="355"/>
      <c r="BB1137" s="49" t="s">
        <v>115</v>
      </c>
      <c r="BC1137" s="78">
        <v>0</v>
      </c>
      <c r="BD1137" s="65">
        <f>IFERROR(BC1137/AZ1128,"-")</f>
        <v>0</v>
      </c>
      <c r="BE1137" s="78">
        <v>0</v>
      </c>
      <c r="BF1137" s="65">
        <f>IFERROR(BE1137/BA1128,"-")</f>
        <v>0</v>
      </c>
      <c r="BG1137" s="81" t="str">
        <f t="shared" si="110"/>
        <v>-</v>
      </c>
      <c r="BH1137" s="355"/>
      <c r="BI1137" s="355"/>
      <c r="BJ1137" s="49" t="s">
        <v>115</v>
      </c>
      <c r="BK1137" s="78">
        <v>0</v>
      </c>
      <c r="BL1137" s="65">
        <f>IFERROR(BK1137/BH1128,"-")</f>
        <v>0</v>
      </c>
      <c r="BM1137" s="78">
        <v>0</v>
      </c>
      <c r="BN1137" s="65">
        <f>IFERROR(BM1137/BI1128,"-")</f>
        <v>0</v>
      </c>
      <c r="BO1137" s="192" t="str">
        <f t="shared" si="111"/>
        <v>-</v>
      </c>
      <c r="BP1137" s="286"/>
    </row>
    <row r="1138" spans="2:68" s="10" customFormat="1" ht="13.15" customHeight="1">
      <c r="B1138" s="379"/>
      <c r="C1138" s="374"/>
      <c r="D1138" s="355"/>
      <c r="E1138" s="355"/>
      <c r="F1138" s="49" t="s">
        <v>116</v>
      </c>
      <c r="G1138" s="78">
        <v>0</v>
      </c>
      <c r="H1138" s="65">
        <f>IFERROR(G1138/D1128,"-")</f>
        <v>0</v>
      </c>
      <c r="I1138" s="78">
        <v>0</v>
      </c>
      <c r="J1138" s="65">
        <f>IFERROR(I1138/E1128,"-")</f>
        <v>0</v>
      </c>
      <c r="K1138" s="81" t="str">
        <f t="shared" si="104"/>
        <v>-</v>
      </c>
      <c r="L1138" s="355"/>
      <c r="M1138" s="355"/>
      <c r="N1138" s="49" t="s">
        <v>116</v>
      </c>
      <c r="O1138" s="78">
        <v>0</v>
      </c>
      <c r="P1138" s="65">
        <f>IFERROR(O1138/L1128,"-")</f>
        <v>0</v>
      </c>
      <c r="Q1138" s="78">
        <v>0</v>
      </c>
      <c r="R1138" s="65">
        <f>IFERROR(Q1138/M1128,"-")</f>
        <v>0</v>
      </c>
      <c r="S1138" s="81" t="str">
        <f t="shared" si="105"/>
        <v>-</v>
      </c>
      <c r="T1138" s="355"/>
      <c r="U1138" s="355"/>
      <c r="V1138" s="49" t="s">
        <v>116</v>
      </c>
      <c r="W1138" s="78">
        <v>0</v>
      </c>
      <c r="X1138" s="65">
        <f>IFERROR(W1138/T1128,"-")</f>
        <v>0</v>
      </c>
      <c r="Y1138" s="78">
        <v>0</v>
      </c>
      <c r="Z1138" s="65">
        <f>IFERROR(Y1138/U1128,"-")</f>
        <v>0</v>
      </c>
      <c r="AA1138" s="192" t="str">
        <f t="shared" si="106"/>
        <v>-</v>
      </c>
      <c r="AB1138" s="355"/>
      <c r="AC1138" s="355"/>
      <c r="AD1138" s="49" t="s">
        <v>116</v>
      </c>
      <c r="AE1138" s="78">
        <v>0</v>
      </c>
      <c r="AF1138" s="65">
        <f>IFERROR(AE1138/AB1128,"-")</f>
        <v>0</v>
      </c>
      <c r="AG1138" s="78">
        <v>0</v>
      </c>
      <c r="AH1138" s="65">
        <f>IFERROR(AG1138/AC1128,"-")</f>
        <v>0</v>
      </c>
      <c r="AI1138" s="81" t="str">
        <f t="shared" si="107"/>
        <v>-</v>
      </c>
      <c r="AJ1138" s="355"/>
      <c r="AK1138" s="355"/>
      <c r="AL1138" s="49" t="s">
        <v>116</v>
      </c>
      <c r="AM1138" s="78">
        <v>0</v>
      </c>
      <c r="AN1138" s="65">
        <f>IFERROR(AM1138/AJ1128,"-")</f>
        <v>0</v>
      </c>
      <c r="AO1138" s="78">
        <v>0</v>
      </c>
      <c r="AP1138" s="65">
        <f>IFERROR(AO1138/AK1128,"-")</f>
        <v>0</v>
      </c>
      <c r="AQ1138" s="81" t="str">
        <f t="shared" si="108"/>
        <v>-</v>
      </c>
      <c r="AR1138" s="355"/>
      <c r="AS1138" s="355"/>
      <c r="AT1138" s="49" t="s">
        <v>116</v>
      </c>
      <c r="AU1138" s="78">
        <v>0</v>
      </c>
      <c r="AV1138" s="65">
        <f>IFERROR(AU1138/AR1128,"-")</f>
        <v>0</v>
      </c>
      <c r="AW1138" s="78">
        <v>0</v>
      </c>
      <c r="AX1138" s="65">
        <f>IFERROR(AW1138/AS1128,"-")</f>
        <v>0</v>
      </c>
      <c r="AY1138" s="192" t="str">
        <f t="shared" si="109"/>
        <v>-</v>
      </c>
      <c r="AZ1138" s="355"/>
      <c r="BA1138" s="355"/>
      <c r="BB1138" s="49" t="s">
        <v>116</v>
      </c>
      <c r="BC1138" s="78">
        <v>0</v>
      </c>
      <c r="BD1138" s="65">
        <f>IFERROR(BC1138/AZ1128,"-")</f>
        <v>0</v>
      </c>
      <c r="BE1138" s="78">
        <v>0</v>
      </c>
      <c r="BF1138" s="65">
        <f>IFERROR(BE1138/BA1128,"-")</f>
        <v>0</v>
      </c>
      <c r="BG1138" s="81" t="str">
        <f t="shared" si="110"/>
        <v>-</v>
      </c>
      <c r="BH1138" s="355"/>
      <c r="BI1138" s="355"/>
      <c r="BJ1138" s="49" t="s">
        <v>116</v>
      </c>
      <c r="BK1138" s="78">
        <v>0</v>
      </c>
      <c r="BL1138" s="65">
        <f>IFERROR(BK1138/BH1128,"-")</f>
        <v>0</v>
      </c>
      <c r="BM1138" s="78">
        <v>0</v>
      </c>
      <c r="BN1138" s="65">
        <f>IFERROR(BM1138/BI1128,"-")</f>
        <v>0</v>
      </c>
      <c r="BO1138" s="192" t="str">
        <f t="shared" si="111"/>
        <v>-</v>
      </c>
      <c r="BP1138" s="286"/>
    </row>
    <row r="1139" spans="2:68" s="10" customFormat="1" ht="13.15" customHeight="1">
      <c r="B1139" s="379"/>
      <c r="C1139" s="374"/>
      <c r="D1139" s="355"/>
      <c r="E1139" s="355"/>
      <c r="F1139" s="49" t="s">
        <v>117</v>
      </c>
      <c r="G1139" s="78">
        <v>0</v>
      </c>
      <c r="H1139" s="65">
        <f>IFERROR(G1139/D1128,"-")</f>
        <v>0</v>
      </c>
      <c r="I1139" s="78">
        <v>0</v>
      </c>
      <c r="J1139" s="65">
        <f>IFERROR(I1139/E1128,"-")</f>
        <v>0</v>
      </c>
      <c r="K1139" s="81" t="str">
        <f t="shared" si="104"/>
        <v>-</v>
      </c>
      <c r="L1139" s="355"/>
      <c r="M1139" s="355"/>
      <c r="N1139" s="49" t="s">
        <v>117</v>
      </c>
      <c r="O1139" s="78">
        <v>0</v>
      </c>
      <c r="P1139" s="65">
        <f>IFERROR(O1139/L1128,"-")</f>
        <v>0</v>
      </c>
      <c r="Q1139" s="78">
        <v>0</v>
      </c>
      <c r="R1139" s="65">
        <f>IFERROR(Q1139/M1128,"-")</f>
        <v>0</v>
      </c>
      <c r="S1139" s="81" t="str">
        <f t="shared" si="105"/>
        <v>-</v>
      </c>
      <c r="T1139" s="355"/>
      <c r="U1139" s="355"/>
      <c r="V1139" s="49" t="s">
        <v>117</v>
      </c>
      <c r="W1139" s="78">
        <v>0</v>
      </c>
      <c r="X1139" s="65">
        <f>IFERROR(W1139/T1128,"-")</f>
        <v>0</v>
      </c>
      <c r="Y1139" s="78">
        <v>0</v>
      </c>
      <c r="Z1139" s="65">
        <f>IFERROR(Y1139/U1128,"-")</f>
        <v>0</v>
      </c>
      <c r="AA1139" s="192" t="str">
        <f t="shared" si="106"/>
        <v>-</v>
      </c>
      <c r="AB1139" s="355"/>
      <c r="AC1139" s="355"/>
      <c r="AD1139" s="49" t="s">
        <v>117</v>
      </c>
      <c r="AE1139" s="78">
        <v>0</v>
      </c>
      <c r="AF1139" s="65">
        <f>IFERROR(AE1139/AB1128,"-")</f>
        <v>0</v>
      </c>
      <c r="AG1139" s="78">
        <v>0</v>
      </c>
      <c r="AH1139" s="65">
        <f>IFERROR(AG1139/AC1128,"-")</f>
        <v>0</v>
      </c>
      <c r="AI1139" s="81" t="str">
        <f t="shared" si="107"/>
        <v>-</v>
      </c>
      <c r="AJ1139" s="355"/>
      <c r="AK1139" s="355"/>
      <c r="AL1139" s="49" t="s">
        <v>117</v>
      </c>
      <c r="AM1139" s="78">
        <v>0</v>
      </c>
      <c r="AN1139" s="65">
        <f>IFERROR(AM1139/AJ1128,"-")</f>
        <v>0</v>
      </c>
      <c r="AO1139" s="78">
        <v>0</v>
      </c>
      <c r="AP1139" s="65">
        <f>IFERROR(AO1139/AK1128,"-")</f>
        <v>0</v>
      </c>
      <c r="AQ1139" s="81" t="str">
        <f t="shared" si="108"/>
        <v>-</v>
      </c>
      <c r="AR1139" s="355"/>
      <c r="AS1139" s="355"/>
      <c r="AT1139" s="49" t="s">
        <v>117</v>
      </c>
      <c r="AU1139" s="78">
        <v>0</v>
      </c>
      <c r="AV1139" s="65">
        <f>IFERROR(AU1139/AR1128,"-")</f>
        <v>0</v>
      </c>
      <c r="AW1139" s="78">
        <v>0</v>
      </c>
      <c r="AX1139" s="65">
        <f>IFERROR(AW1139/AS1128,"-")</f>
        <v>0</v>
      </c>
      <c r="AY1139" s="192" t="str">
        <f t="shared" si="109"/>
        <v>-</v>
      </c>
      <c r="AZ1139" s="355"/>
      <c r="BA1139" s="355"/>
      <c r="BB1139" s="49" t="s">
        <v>117</v>
      </c>
      <c r="BC1139" s="78">
        <v>0</v>
      </c>
      <c r="BD1139" s="65">
        <f>IFERROR(BC1139/AZ1128,"-")</f>
        <v>0</v>
      </c>
      <c r="BE1139" s="78">
        <v>0</v>
      </c>
      <c r="BF1139" s="65">
        <f>IFERROR(BE1139/BA1128,"-")</f>
        <v>0</v>
      </c>
      <c r="BG1139" s="81" t="str">
        <f t="shared" si="110"/>
        <v>-</v>
      </c>
      <c r="BH1139" s="355"/>
      <c r="BI1139" s="355"/>
      <c r="BJ1139" s="49" t="s">
        <v>117</v>
      </c>
      <c r="BK1139" s="78">
        <v>0</v>
      </c>
      <c r="BL1139" s="65">
        <f>IFERROR(BK1139/BH1128,"-")</f>
        <v>0</v>
      </c>
      <c r="BM1139" s="78">
        <v>0</v>
      </c>
      <c r="BN1139" s="65">
        <f>IFERROR(BM1139/BI1128,"-")</f>
        <v>0</v>
      </c>
      <c r="BO1139" s="192" t="str">
        <f t="shared" si="111"/>
        <v>-</v>
      </c>
      <c r="BP1139" s="286"/>
    </row>
    <row r="1140" spans="2:68" s="10" customFormat="1" ht="13.15" customHeight="1">
      <c r="B1140" s="379"/>
      <c r="C1140" s="374"/>
      <c r="D1140" s="355"/>
      <c r="E1140" s="355"/>
      <c r="F1140" s="49" t="s">
        <v>118</v>
      </c>
      <c r="G1140" s="78">
        <v>131598</v>
      </c>
      <c r="H1140" s="65">
        <f>IFERROR(G1140/D1128,"-")</f>
        <v>5.5965402988921147E-3</v>
      </c>
      <c r="I1140" s="78">
        <v>4</v>
      </c>
      <c r="J1140" s="65">
        <f>IFERROR(I1140/E1128,"-")</f>
        <v>8.6956521739130432E-2</v>
      </c>
      <c r="K1140" s="81">
        <f t="shared" si="104"/>
        <v>32899.5</v>
      </c>
      <c r="L1140" s="355"/>
      <c r="M1140" s="355"/>
      <c r="N1140" s="49" t="s">
        <v>118</v>
      </c>
      <c r="O1140" s="78">
        <v>918328</v>
      </c>
      <c r="P1140" s="65">
        <f>IFERROR(O1140/L1128,"-")</f>
        <v>8.4292003637764165E-3</v>
      </c>
      <c r="Q1140" s="78">
        <v>12</v>
      </c>
      <c r="R1140" s="65">
        <f>IFERROR(Q1140/M1128,"-")</f>
        <v>5.4054054054054057E-2</v>
      </c>
      <c r="S1140" s="81">
        <f t="shared" si="105"/>
        <v>76527.333333333328</v>
      </c>
      <c r="T1140" s="355"/>
      <c r="U1140" s="355"/>
      <c r="V1140" s="49" t="s">
        <v>118</v>
      </c>
      <c r="W1140" s="78">
        <v>0</v>
      </c>
      <c r="X1140" s="65">
        <f>IFERROR(W1140/T1128,"-")</f>
        <v>0</v>
      </c>
      <c r="Y1140" s="78">
        <v>0</v>
      </c>
      <c r="Z1140" s="65">
        <f>IFERROR(Y1140/U1128,"-")</f>
        <v>0</v>
      </c>
      <c r="AA1140" s="192" t="str">
        <f t="shared" si="106"/>
        <v>-</v>
      </c>
      <c r="AB1140" s="355"/>
      <c r="AC1140" s="355"/>
      <c r="AD1140" s="49" t="s">
        <v>118</v>
      </c>
      <c r="AE1140" s="78">
        <v>1499</v>
      </c>
      <c r="AF1140" s="65">
        <f>IFERROR(AE1140/AB1128,"-")</f>
        <v>1.378873885931531E-4</v>
      </c>
      <c r="AG1140" s="78">
        <v>1</v>
      </c>
      <c r="AH1140" s="65">
        <f>IFERROR(AG1140/AC1128,"-")</f>
        <v>3.4482758620689655E-2</v>
      </c>
      <c r="AI1140" s="81">
        <f t="shared" si="107"/>
        <v>1499</v>
      </c>
      <c r="AJ1140" s="355"/>
      <c r="AK1140" s="355"/>
      <c r="AL1140" s="49" t="s">
        <v>118</v>
      </c>
      <c r="AM1140" s="78">
        <v>774717</v>
      </c>
      <c r="AN1140" s="65">
        <f>IFERROR(AM1140/AJ1128,"-")</f>
        <v>1.8576452040259685E-2</v>
      </c>
      <c r="AO1140" s="78">
        <v>3</v>
      </c>
      <c r="AP1140" s="65">
        <f>IFERROR(AO1140/AK1128,"-")</f>
        <v>3.5714285714285712E-2</v>
      </c>
      <c r="AQ1140" s="81">
        <f t="shared" si="108"/>
        <v>258239</v>
      </c>
      <c r="AR1140" s="355"/>
      <c r="AS1140" s="355"/>
      <c r="AT1140" s="49" t="s">
        <v>118</v>
      </c>
      <c r="AU1140" s="78">
        <v>142112</v>
      </c>
      <c r="AV1140" s="65">
        <f>IFERROR(AU1140/AR1128,"-")</f>
        <v>2.8679262950691573E-3</v>
      </c>
      <c r="AW1140" s="78">
        <v>8</v>
      </c>
      <c r="AX1140" s="65">
        <f>IFERROR(AW1140/AS1128,"-")</f>
        <v>8.98876404494382E-2</v>
      </c>
      <c r="AY1140" s="192">
        <f t="shared" si="109"/>
        <v>17764</v>
      </c>
      <c r="AZ1140" s="355"/>
      <c r="BA1140" s="355"/>
      <c r="BB1140" s="49" t="s">
        <v>118</v>
      </c>
      <c r="BC1140" s="78">
        <v>0</v>
      </c>
      <c r="BD1140" s="65">
        <f>IFERROR(BC1140/AZ1128,"-")</f>
        <v>0</v>
      </c>
      <c r="BE1140" s="78">
        <v>0</v>
      </c>
      <c r="BF1140" s="65">
        <f>IFERROR(BE1140/BA1128,"-")</f>
        <v>0</v>
      </c>
      <c r="BG1140" s="81" t="str">
        <f t="shared" si="110"/>
        <v>-</v>
      </c>
      <c r="BH1140" s="355"/>
      <c r="BI1140" s="355"/>
      <c r="BJ1140" s="49" t="s">
        <v>118</v>
      </c>
      <c r="BK1140" s="78">
        <v>123073</v>
      </c>
      <c r="BL1140" s="65">
        <f>IFERROR(BK1140/BH1128,"-")</f>
        <v>3.208778808757847E-3</v>
      </c>
      <c r="BM1140" s="78">
        <v>4</v>
      </c>
      <c r="BN1140" s="65">
        <f>IFERROR(BM1140/BI1128,"-")</f>
        <v>0.04</v>
      </c>
      <c r="BO1140" s="192">
        <f t="shared" si="111"/>
        <v>30768.25</v>
      </c>
      <c r="BP1140" s="286"/>
    </row>
    <row r="1141" spans="2:68" s="10" customFormat="1" ht="13.15" customHeight="1">
      <c r="B1141" s="379"/>
      <c r="C1141" s="374"/>
      <c r="D1141" s="355"/>
      <c r="E1141" s="355"/>
      <c r="F1141" s="49" t="s">
        <v>119</v>
      </c>
      <c r="G1141" s="78">
        <v>289618</v>
      </c>
      <c r="H1141" s="65">
        <f>IFERROR(G1141/D1128,"-")</f>
        <v>1.231674347850679E-2</v>
      </c>
      <c r="I1141" s="78">
        <v>3</v>
      </c>
      <c r="J1141" s="65">
        <f>IFERROR(I1141/E1128,"-")</f>
        <v>6.5217391304347824E-2</v>
      </c>
      <c r="K1141" s="81">
        <f t="shared" si="104"/>
        <v>96539.333333333328</v>
      </c>
      <c r="L1141" s="355"/>
      <c r="M1141" s="355"/>
      <c r="N1141" s="49" t="s">
        <v>119</v>
      </c>
      <c r="O1141" s="78">
        <v>346353</v>
      </c>
      <c r="P1141" s="65">
        <f>IFERROR(O1141/L1128,"-")</f>
        <v>3.1791242710611602E-3</v>
      </c>
      <c r="Q1141" s="78">
        <v>9</v>
      </c>
      <c r="R1141" s="65">
        <f>IFERROR(Q1141/M1128,"-")</f>
        <v>4.0540540540540543E-2</v>
      </c>
      <c r="S1141" s="81">
        <f t="shared" si="105"/>
        <v>38483.666666666664</v>
      </c>
      <c r="T1141" s="355"/>
      <c r="U1141" s="355"/>
      <c r="V1141" s="49" t="s">
        <v>119</v>
      </c>
      <c r="W1141" s="78">
        <v>0</v>
      </c>
      <c r="X1141" s="65">
        <f>IFERROR(W1141/T1128,"-")</f>
        <v>0</v>
      </c>
      <c r="Y1141" s="78">
        <v>0</v>
      </c>
      <c r="Z1141" s="65">
        <f>IFERROR(Y1141/U1128,"-")</f>
        <v>0</v>
      </c>
      <c r="AA1141" s="192" t="str">
        <f t="shared" si="106"/>
        <v>-</v>
      </c>
      <c r="AB1141" s="355"/>
      <c r="AC1141" s="355"/>
      <c r="AD1141" s="49" t="s">
        <v>119</v>
      </c>
      <c r="AE1141" s="78">
        <v>1650</v>
      </c>
      <c r="AF1141" s="65">
        <f>IFERROR(AE1141/AB1128,"-")</f>
        <v>1.5177731232735332E-4</v>
      </c>
      <c r="AG1141" s="78">
        <v>1</v>
      </c>
      <c r="AH1141" s="65">
        <f>IFERROR(AG1141/AC1128,"-")</f>
        <v>3.4482758620689655E-2</v>
      </c>
      <c r="AI1141" s="81">
        <f t="shared" si="107"/>
        <v>1650</v>
      </c>
      <c r="AJ1141" s="355"/>
      <c r="AK1141" s="355"/>
      <c r="AL1141" s="49" t="s">
        <v>119</v>
      </c>
      <c r="AM1141" s="78">
        <v>73418</v>
      </c>
      <c r="AN1141" s="65">
        <f>IFERROR(AM1141/AJ1128,"-")</f>
        <v>1.7604440794403448E-3</v>
      </c>
      <c r="AO1141" s="78">
        <v>2</v>
      </c>
      <c r="AP1141" s="65">
        <f>IFERROR(AO1141/AK1128,"-")</f>
        <v>2.3809523809523808E-2</v>
      </c>
      <c r="AQ1141" s="81">
        <f t="shared" si="108"/>
        <v>36709</v>
      </c>
      <c r="AR1141" s="355"/>
      <c r="AS1141" s="355"/>
      <c r="AT1141" s="49" t="s">
        <v>119</v>
      </c>
      <c r="AU1141" s="78">
        <v>146121</v>
      </c>
      <c r="AV1141" s="65">
        <f>IFERROR(AU1141/AR1128,"-")</f>
        <v>2.9488309091547536E-3</v>
      </c>
      <c r="AW1141" s="78">
        <v>5</v>
      </c>
      <c r="AX1141" s="65">
        <f>IFERROR(AW1141/AS1128,"-")</f>
        <v>5.6179775280898875E-2</v>
      </c>
      <c r="AY1141" s="192">
        <f t="shared" si="109"/>
        <v>29224.2</v>
      </c>
      <c r="AZ1141" s="355"/>
      <c r="BA1141" s="355"/>
      <c r="BB1141" s="49" t="s">
        <v>119</v>
      </c>
      <c r="BC1141" s="78">
        <v>255878</v>
      </c>
      <c r="BD1141" s="65">
        <f>IFERROR(BC1141/AZ1128,"-")</f>
        <v>1.9579423233491881E-2</v>
      </c>
      <c r="BE1141" s="78">
        <v>7</v>
      </c>
      <c r="BF1141" s="65">
        <f>IFERROR(BE1141/BA1128,"-")</f>
        <v>0.58333333333333337</v>
      </c>
      <c r="BG1141" s="81">
        <f t="shared" si="110"/>
        <v>36554</v>
      </c>
      <c r="BH1141" s="355"/>
      <c r="BI1141" s="355"/>
      <c r="BJ1141" s="49" t="s">
        <v>119</v>
      </c>
      <c r="BK1141" s="78">
        <v>580989</v>
      </c>
      <c r="BL1141" s="65">
        <f>IFERROR(BK1141/BH1128,"-")</f>
        <v>1.5147637510432122E-2</v>
      </c>
      <c r="BM1141" s="78">
        <v>9</v>
      </c>
      <c r="BN1141" s="65">
        <f>IFERROR(BM1141/BI1128,"-")</f>
        <v>0.09</v>
      </c>
      <c r="BO1141" s="192">
        <f t="shared" si="111"/>
        <v>64554.333333333336</v>
      </c>
      <c r="BP1141" s="286"/>
    </row>
    <row r="1142" spans="2:68" s="10" customFormat="1" ht="13.15" customHeight="1">
      <c r="B1142" s="379"/>
      <c r="C1142" s="374"/>
      <c r="D1142" s="355"/>
      <c r="E1142" s="355"/>
      <c r="F1142" s="49" t="s">
        <v>120</v>
      </c>
      <c r="G1142" s="78">
        <v>36658</v>
      </c>
      <c r="H1142" s="65">
        <f>IFERROR(G1142/D1128,"-")</f>
        <v>1.5589748649431385E-3</v>
      </c>
      <c r="I1142" s="78">
        <v>1</v>
      </c>
      <c r="J1142" s="65">
        <f>IFERROR(I1142/E1128,"-")</f>
        <v>2.1739130434782608E-2</v>
      </c>
      <c r="K1142" s="81">
        <f t="shared" si="104"/>
        <v>36658</v>
      </c>
      <c r="L1142" s="355"/>
      <c r="M1142" s="355"/>
      <c r="N1142" s="49" t="s">
        <v>120</v>
      </c>
      <c r="O1142" s="78">
        <v>321386</v>
      </c>
      <c r="P1142" s="65">
        <f>IFERROR(O1142/L1128,"-")</f>
        <v>2.9499557762723639E-3</v>
      </c>
      <c r="Q1142" s="78">
        <v>6</v>
      </c>
      <c r="R1142" s="65">
        <f>IFERROR(Q1142/M1128,"-")</f>
        <v>2.7027027027027029E-2</v>
      </c>
      <c r="S1142" s="81">
        <f t="shared" si="105"/>
        <v>53564.333333333336</v>
      </c>
      <c r="T1142" s="355"/>
      <c r="U1142" s="355"/>
      <c r="V1142" s="49" t="s">
        <v>120</v>
      </c>
      <c r="W1142" s="78">
        <v>122027</v>
      </c>
      <c r="X1142" s="65">
        <f>IFERROR(W1142/T1128,"-")</f>
        <v>2.0742378862413268E-2</v>
      </c>
      <c r="Y1142" s="78">
        <v>1</v>
      </c>
      <c r="Z1142" s="65">
        <f>IFERROR(Y1142/U1128,"-")</f>
        <v>5.8823529411764705E-2</v>
      </c>
      <c r="AA1142" s="192">
        <f t="shared" si="106"/>
        <v>122027</v>
      </c>
      <c r="AB1142" s="355"/>
      <c r="AC1142" s="355"/>
      <c r="AD1142" s="49" t="s">
        <v>120</v>
      </c>
      <c r="AE1142" s="78">
        <v>1650</v>
      </c>
      <c r="AF1142" s="65">
        <f>IFERROR(AE1142/AB1128,"-")</f>
        <v>1.5177731232735332E-4</v>
      </c>
      <c r="AG1142" s="78">
        <v>1</v>
      </c>
      <c r="AH1142" s="65">
        <f>IFERROR(AG1142/AC1128,"-")</f>
        <v>3.4482758620689655E-2</v>
      </c>
      <c r="AI1142" s="81">
        <f t="shared" si="107"/>
        <v>1650</v>
      </c>
      <c r="AJ1142" s="355"/>
      <c r="AK1142" s="355"/>
      <c r="AL1142" s="49" t="s">
        <v>120</v>
      </c>
      <c r="AM1142" s="78">
        <v>141697</v>
      </c>
      <c r="AN1142" s="65">
        <f>IFERROR(AM1142/AJ1128,"-")</f>
        <v>3.3976633076964577E-3</v>
      </c>
      <c r="AO1142" s="78">
        <v>2</v>
      </c>
      <c r="AP1142" s="65">
        <f>IFERROR(AO1142/AK1128,"-")</f>
        <v>2.3809523809523808E-2</v>
      </c>
      <c r="AQ1142" s="81">
        <f t="shared" si="108"/>
        <v>70848.5</v>
      </c>
      <c r="AR1142" s="355"/>
      <c r="AS1142" s="355"/>
      <c r="AT1142" s="49" t="s">
        <v>120</v>
      </c>
      <c r="AU1142" s="78">
        <v>56012</v>
      </c>
      <c r="AV1142" s="65">
        <f>IFERROR(AU1142/AR1128,"-")</f>
        <v>1.1303639920584726E-3</v>
      </c>
      <c r="AW1142" s="78">
        <v>2</v>
      </c>
      <c r="AX1142" s="65">
        <f>IFERROR(AW1142/AS1128,"-")</f>
        <v>2.247191011235955E-2</v>
      </c>
      <c r="AY1142" s="192">
        <f t="shared" si="109"/>
        <v>28006</v>
      </c>
      <c r="AZ1142" s="355"/>
      <c r="BA1142" s="355"/>
      <c r="BB1142" s="49" t="s">
        <v>120</v>
      </c>
      <c r="BC1142" s="78">
        <v>10403</v>
      </c>
      <c r="BD1142" s="65">
        <f>IFERROR(BC1142/AZ1128,"-")</f>
        <v>7.9602286987555013E-4</v>
      </c>
      <c r="BE1142" s="78">
        <v>1</v>
      </c>
      <c r="BF1142" s="65">
        <f>IFERROR(BE1142/BA1128,"-")</f>
        <v>8.3333333333333329E-2</v>
      </c>
      <c r="BG1142" s="81">
        <f t="shared" si="110"/>
        <v>10403</v>
      </c>
      <c r="BH1142" s="355"/>
      <c r="BI1142" s="355"/>
      <c r="BJ1142" s="49" t="s">
        <v>120</v>
      </c>
      <c r="BK1142" s="78">
        <v>179434</v>
      </c>
      <c r="BL1142" s="65">
        <f>IFERROR(BK1142/BH1128,"-")</f>
        <v>4.678231754898763E-3</v>
      </c>
      <c r="BM1142" s="78">
        <v>3</v>
      </c>
      <c r="BN1142" s="65">
        <f>IFERROR(BM1142/BI1128,"-")</f>
        <v>0.03</v>
      </c>
      <c r="BO1142" s="192">
        <f t="shared" si="111"/>
        <v>59811.333333333336</v>
      </c>
      <c r="BP1142" s="286"/>
    </row>
    <row r="1143" spans="2:68" s="10" customFormat="1" ht="13.15" customHeight="1">
      <c r="B1143" s="379"/>
      <c r="C1143" s="374"/>
      <c r="D1143" s="355"/>
      <c r="E1143" s="355"/>
      <c r="F1143" s="50" t="s">
        <v>121</v>
      </c>
      <c r="G1143" s="79">
        <v>33998</v>
      </c>
      <c r="H1143" s="66">
        <f>IFERROR(G1143/D1128,"-")</f>
        <v>1.4458515865114524E-3</v>
      </c>
      <c r="I1143" s="79">
        <v>8</v>
      </c>
      <c r="J1143" s="66">
        <f>IFERROR(I1143/E1128,"-")</f>
        <v>0.17391304347826086</v>
      </c>
      <c r="K1143" s="82">
        <f t="shared" si="104"/>
        <v>4249.75</v>
      </c>
      <c r="L1143" s="355"/>
      <c r="M1143" s="355"/>
      <c r="N1143" s="50" t="s">
        <v>121</v>
      </c>
      <c r="O1143" s="79">
        <v>141938</v>
      </c>
      <c r="P1143" s="66">
        <f>IFERROR(O1143/L1128,"-")</f>
        <v>1.3028284460821155E-3</v>
      </c>
      <c r="Q1143" s="79">
        <v>26</v>
      </c>
      <c r="R1143" s="66">
        <f>IFERROR(Q1143/M1128,"-")</f>
        <v>0.11711711711711711</v>
      </c>
      <c r="S1143" s="82">
        <f t="shared" si="105"/>
        <v>5459.1538461538457</v>
      </c>
      <c r="T1143" s="355"/>
      <c r="U1143" s="355"/>
      <c r="V1143" s="50" t="s">
        <v>121</v>
      </c>
      <c r="W1143" s="79">
        <v>4445</v>
      </c>
      <c r="X1143" s="66">
        <f>IFERROR(W1143/T1128,"-")</f>
        <v>7.555694562959588E-4</v>
      </c>
      <c r="Y1143" s="79">
        <v>1</v>
      </c>
      <c r="Z1143" s="66">
        <f>IFERROR(Y1143/U1128,"-")</f>
        <v>5.8823529411764705E-2</v>
      </c>
      <c r="AA1143" s="193">
        <f t="shared" si="106"/>
        <v>4445</v>
      </c>
      <c r="AB1143" s="355"/>
      <c r="AC1143" s="355"/>
      <c r="AD1143" s="50" t="s">
        <v>121</v>
      </c>
      <c r="AE1143" s="79">
        <v>0</v>
      </c>
      <c r="AF1143" s="66">
        <f>IFERROR(AE1143/AB1128,"-")</f>
        <v>0</v>
      </c>
      <c r="AG1143" s="79">
        <v>0</v>
      </c>
      <c r="AH1143" s="66">
        <f>IFERROR(AG1143/AC1128,"-")</f>
        <v>0</v>
      </c>
      <c r="AI1143" s="82" t="str">
        <f t="shared" si="107"/>
        <v>-</v>
      </c>
      <c r="AJ1143" s="355"/>
      <c r="AK1143" s="355"/>
      <c r="AL1143" s="50" t="s">
        <v>121</v>
      </c>
      <c r="AM1143" s="79">
        <v>76710</v>
      </c>
      <c r="AN1143" s="66">
        <f>IFERROR(AM1143/AJ1128,"-")</f>
        <v>1.8393808784476402E-3</v>
      </c>
      <c r="AO1143" s="79">
        <v>13</v>
      </c>
      <c r="AP1143" s="66">
        <f>IFERROR(AO1143/AK1128,"-")</f>
        <v>0.15476190476190477</v>
      </c>
      <c r="AQ1143" s="82">
        <f t="shared" si="108"/>
        <v>5900.7692307692305</v>
      </c>
      <c r="AR1143" s="355"/>
      <c r="AS1143" s="355"/>
      <c r="AT1143" s="50" t="s">
        <v>121</v>
      </c>
      <c r="AU1143" s="79">
        <v>60783</v>
      </c>
      <c r="AV1143" s="66">
        <f>IFERROR(AU1143/AR1128,"-")</f>
        <v>1.226646335236916E-3</v>
      </c>
      <c r="AW1143" s="79">
        <v>12</v>
      </c>
      <c r="AX1143" s="68">
        <f>IFERROR(AW1143/AS1128,"-")</f>
        <v>0.1348314606741573</v>
      </c>
      <c r="AY1143" s="193">
        <f t="shared" si="109"/>
        <v>5065.25</v>
      </c>
      <c r="AZ1143" s="355"/>
      <c r="BA1143" s="355"/>
      <c r="BB1143" s="50" t="s">
        <v>121</v>
      </c>
      <c r="BC1143" s="79">
        <v>10189</v>
      </c>
      <c r="BD1143" s="66">
        <f>IFERROR(BC1143/AZ1128,"-")</f>
        <v>7.796478920659406E-4</v>
      </c>
      <c r="BE1143" s="79">
        <v>1</v>
      </c>
      <c r="BF1143" s="66">
        <f>IFERROR(BE1143/BA1128,"-")</f>
        <v>8.3333333333333329E-2</v>
      </c>
      <c r="BG1143" s="82">
        <f t="shared" si="110"/>
        <v>10189</v>
      </c>
      <c r="BH1143" s="355"/>
      <c r="BI1143" s="355"/>
      <c r="BJ1143" s="50" t="s">
        <v>121</v>
      </c>
      <c r="BK1143" s="79">
        <v>621726</v>
      </c>
      <c r="BL1143" s="66">
        <f>IFERROR(BK1143/BH1128,"-")</f>
        <v>1.6209739046369073E-2</v>
      </c>
      <c r="BM1143" s="79">
        <v>8</v>
      </c>
      <c r="BN1143" s="66">
        <f>IFERROR(BM1143/BI1128,"-")</f>
        <v>0.08</v>
      </c>
      <c r="BO1143" s="193">
        <f t="shared" si="111"/>
        <v>77715.75</v>
      </c>
      <c r="BP1143" s="286"/>
    </row>
    <row r="1144" spans="2:68" s="10" customFormat="1" ht="13.15" customHeight="1">
      <c r="B1144" s="380"/>
      <c r="C1144" s="375"/>
      <c r="D1144" s="356"/>
      <c r="E1144" s="356"/>
      <c r="F1144" s="51" t="s">
        <v>71</v>
      </c>
      <c r="G1144" s="74">
        <f>SUM(G1128:G1143)</f>
        <v>2803494</v>
      </c>
      <c r="H1144" s="66">
        <f>IFERROR(G1144/D1128,"-")</f>
        <v>0.11922572644494787</v>
      </c>
      <c r="I1144" s="79">
        <v>40</v>
      </c>
      <c r="J1144" s="66">
        <f>IFERROR(I1144/E1128,"-")</f>
        <v>0.86956521739130432</v>
      </c>
      <c r="K1144" s="82">
        <f t="shared" si="104"/>
        <v>70087.350000000006</v>
      </c>
      <c r="L1144" s="356"/>
      <c r="M1144" s="356"/>
      <c r="N1144" s="51" t="s">
        <v>71</v>
      </c>
      <c r="O1144" s="74">
        <f>SUM(O1128:O1143)</f>
        <v>20604734</v>
      </c>
      <c r="P1144" s="66">
        <f>IFERROR(O1144/L1128,"-")</f>
        <v>0.18912788385883508</v>
      </c>
      <c r="Q1144" s="79">
        <v>158</v>
      </c>
      <c r="R1144" s="66">
        <f>IFERROR(Q1144/M1128,"-")</f>
        <v>0.71171171171171166</v>
      </c>
      <c r="S1144" s="82">
        <f t="shared" si="105"/>
        <v>130409.70886075949</v>
      </c>
      <c r="T1144" s="356"/>
      <c r="U1144" s="356"/>
      <c r="V1144" s="51" t="s">
        <v>71</v>
      </c>
      <c r="W1144" s="74">
        <f>SUM(W1128:W1143)</f>
        <v>267974</v>
      </c>
      <c r="X1144" s="66">
        <f>IFERROR(W1144/T1128,"-")</f>
        <v>4.555072429279039E-2</v>
      </c>
      <c r="Y1144" s="79">
        <v>6</v>
      </c>
      <c r="Z1144" s="66">
        <f>IFERROR(Y1144/U1128,"-")</f>
        <v>0.35294117647058826</v>
      </c>
      <c r="AA1144" s="193">
        <f t="shared" si="106"/>
        <v>44662.333333333336</v>
      </c>
      <c r="AB1144" s="356"/>
      <c r="AC1144" s="356"/>
      <c r="AD1144" s="51" t="s">
        <v>71</v>
      </c>
      <c r="AE1144" s="74">
        <f>SUM(AE1128:AE1143)</f>
        <v>133692</v>
      </c>
      <c r="AF1144" s="66">
        <f>IFERROR(AE1144/AB1128,"-")</f>
        <v>1.2297825721011223E-2</v>
      </c>
      <c r="AG1144" s="79">
        <v>6</v>
      </c>
      <c r="AH1144" s="66">
        <f>IFERROR(AG1144/AC1128,"-")</f>
        <v>0.20689655172413793</v>
      </c>
      <c r="AI1144" s="82">
        <f t="shared" si="107"/>
        <v>22282</v>
      </c>
      <c r="AJ1144" s="356"/>
      <c r="AK1144" s="356"/>
      <c r="AL1144" s="51" t="s">
        <v>71</v>
      </c>
      <c r="AM1144" s="74">
        <f>SUM(AM1128:AM1143)</f>
        <v>12909904</v>
      </c>
      <c r="AN1144" s="66">
        <f>IFERROR(AM1144/AJ1128,"-")</f>
        <v>0.30955847425622091</v>
      </c>
      <c r="AO1144" s="79">
        <v>69</v>
      </c>
      <c r="AP1144" s="66">
        <f>IFERROR(AO1144/AK1128,"-")</f>
        <v>0.8214285714285714</v>
      </c>
      <c r="AQ1144" s="82">
        <f t="shared" si="108"/>
        <v>187100.0579710145</v>
      </c>
      <c r="AR1144" s="356"/>
      <c r="AS1144" s="356"/>
      <c r="AT1144" s="51" t="s">
        <v>71</v>
      </c>
      <c r="AU1144" s="74">
        <f>SUM(AU1128:AU1143)</f>
        <v>7146626</v>
      </c>
      <c r="AV1144" s="66">
        <f>IFERROR(AU1144/AR1128,"-")</f>
        <v>0.14422425007335701</v>
      </c>
      <c r="AW1144" s="79">
        <v>75</v>
      </c>
      <c r="AX1144" s="153">
        <f>IFERROR(AW1144/AS1128,"-")</f>
        <v>0.84269662921348309</v>
      </c>
      <c r="AY1144" s="282">
        <f t="shared" si="109"/>
        <v>95288.346666666665</v>
      </c>
      <c r="AZ1144" s="356"/>
      <c r="BA1144" s="356"/>
      <c r="BB1144" s="51" t="s">
        <v>71</v>
      </c>
      <c r="BC1144" s="74">
        <f>SUM(BC1128:BC1143)</f>
        <v>2038508</v>
      </c>
      <c r="BD1144" s="66">
        <f>IFERROR(BC1144/AZ1128,"-")</f>
        <v>0.15598375357341807</v>
      </c>
      <c r="BE1144" s="79">
        <v>10</v>
      </c>
      <c r="BF1144" s="66">
        <f>IFERROR(BE1144/BA1128,"-")</f>
        <v>0.83333333333333337</v>
      </c>
      <c r="BG1144" s="82">
        <f t="shared" si="110"/>
        <v>203850.8</v>
      </c>
      <c r="BH1144" s="356"/>
      <c r="BI1144" s="356"/>
      <c r="BJ1144" s="51" t="s">
        <v>71</v>
      </c>
      <c r="BK1144" s="74">
        <f>SUM(BK1128:BK1143)</f>
        <v>8946864</v>
      </c>
      <c r="BL1144" s="66">
        <f>IFERROR(BK1144/BH1128,"-")</f>
        <v>0.2332640596072125</v>
      </c>
      <c r="BM1144" s="79">
        <v>64</v>
      </c>
      <c r="BN1144" s="66">
        <f>IFERROR(BM1144/BI1128,"-")</f>
        <v>0.64</v>
      </c>
      <c r="BO1144" s="193">
        <f t="shared" si="111"/>
        <v>139794.75</v>
      </c>
      <c r="BP1144" s="286"/>
    </row>
    <row r="1145" spans="2:68" s="10" customFormat="1" ht="13.15" customHeight="1">
      <c r="B1145" s="378">
        <v>68</v>
      </c>
      <c r="C1145" s="373" t="s">
        <v>51</v>
      </c>
      <c r="D1145" s="354">
        <v>16942050</v>
      </c>
      <c r="E1145" s="354">
        <v>32</v>
      </c>
      <c r="F1145" s="47" t="s">
        <v>107</v>
      </c>
      <c r="G1145" s="77">
        <v>282104</v>
      </c>
      <c r="H1145" s="64">
        <f>IFERROR(G1145/D1145,"-")</f>
        <v>1.6651113649174688E-2</v>
      </c>
      <c r="I1145" s="77">
        <v>8</v>
      </c>
      <c r="J1145" s="64">
        <f>IFERROR(I1145/E1145,"-")</f>
        <v>0.25</v>
      </c>
      <c r="K1145" s="80">
        <f t="shared" si="104"/>
        <v>35263</v>
      </c>
      <c r="L1145" s="354">
        <v>109232560</v>
      </c>
      <c r="M1145" s="354">
        <v>236</v>
      </c>
      <c r="N1145" s="47" t="s">
        <v>107</v>
      </c>
      <c r="O1145" s="77">
        <v>932454</v>
      </c>
      <c r="P1145" s="64">
        <f>IFERROR(O1145/L1145,"-")</f>
        <v>8.5364107551814221E-3</v>
      </c>
      <c r="Q1145" s="77">
        <v>37</v>
      </c>
      <c r="R1145" s="64">
        <f>IFERROR(Q1145/M1145,"-")</f>
        <v>0.15677966101694915</v>
      </c>
      <c r="S1145" s="80">
        <f t="shared" si="105"/>
        <v>25201.45945945946</v>
      </c>
      <c r="T1145" s="354">
        <v>2126840</v>
      </c>
      <c r="U1145" s="354">
        <v>15</v>
      </c>
      <c r="V1145" s="47" t="s">
        <v>107</v>
      </c>
      <c r="W1145" s="77">
        <v>4021</v>
      </c>
      <c r="X1145" s="64">
        <f>IFERROR(W1145/T1145,"-")</f>
        <v>1.8905982584491547E-3</v>
      </c>
      <c r="Y1145" s="77">
        <v>1</v>
      </c>
      <c r="Z1145" s="64">
        <f>IFERROR(Y1145/U1145,"-")</f>
        <v>6.6666666666666666E-2</v>
      </c>
      <c r="AA1145" s="191">
        <f t="shared" si="106"/>
        <v>4021</v>
      </c>
      <c r="AB1145" s="354">
        <v>1638140</v>
      </c>
      <c r="AC1145" s="354">
        <v>10</v>
      </c>
      <c r="AD1145" s="47" t="s">
        <v>107</v>
      </c>
      <c r="AE1145" s="77">
        <v>43650</v>
      </c>
      <c r="AF1145" s="64">
        <f>IFERROR(AE1145/AB1145,"-")</f>
        <v>2.664607420611181E-2</v>
      </c>
      <c r="AG1145" s="77">
        <v>2</v>
      </c>
      <c r="AH1145" s="64">
        <f>IFERROR(AG1145/AC1145,"-")</f>
        <v>0.2</v>
      </c>
      <c r="AI1145" s="80">
        <f t="shared" si="107"/>
        <v>21825</v>
      </c>
      <c r="AJ1145" s="354">
        <v>57694000</v>
      </c>
      <c r="AK1145" s="354">
        <v>93</v>
      </c>
      <c r="AL1145" s="47" t="s">
        <v>107</v>
      </c>
      <c r="AM1145" s="77">
        <v>453955</v>
      </c>
      <c r="AN1145" s="64">
        <f>IFERROR(AM1145/AJ1145,"-")</f>
        <v>7.8683225292058099E-3</v>
      </c>
      <c r="AO1145" s="77">
        <v>19</v>
      </c>
      <c r="AP1145" s="64">
        <f>IFERROR(AO1145/AK1145,"-")</f>
        <v>0.20430107526881722</v>
      </c>
      <c r="AQ1145" s="80">
        <f t="shared" si="108"/>
        <v>23892.36842105263</v>
      </c>
      <c r="AR1145" s="354">
        <v>47773580</v>
      </c>
      <c r="AS1145" s="354">
        <v>118</v>
      </c>
      <c r="AT1145" s="47" t="s">
        <v>107</v>
      </c>
      <c r="AU1145" s="77">
        <v>430828</v>
      </c>
      <c r="AV1145" s="64">
        <f>IFERROR(AU1145/AR1145,"-")</f>
        <v>9.0181225690015281E-3</v>
      </c>
      <c r="AW1145" s="77">
        <v>15</v>
      </c>
      <c r="AX1145" s="64">
        <f>IFERROR(AW1145/AS1145,"-")</f>
        <v>0.1271186440677966</v>
      </c>
      <c r="AY1145" s="191">
        <f t="shared" si="109"/>
        <v>28721.866666666665</v>
      </c>
      <c r="AZ1145" s="354">
        <v>2572260</v>
      </c>
      <c r="BA1145" s="354">
        <v>2</v>
      </c>
      <c r="BB1145" s="47" t="s">
        <v>107</v>
      </c>
      <c r="BC1145" s="77">
        <v>28453</v>
      </c>
      <c r="BD1145" s="64">
        <f>IFERROR(BC1145/AZ1145,"-")</f>
        <v>1.1061479010675437E-2</v>
      </c>
      <c r="BE1145" s="77">
        <v>1</v>
      </c>
      <c r="BF1145" s="64">
        <f>IFERROR(BE1145/BA1145,"-")</f>
        <v>0.5</v>
      </c>
      <c r="BG1145" s="80">
        <f t="shared" si="110"/>
        <v>28453</v>
      </c>
      <c r="BH1145" s="354">
        <v>50772060</v>
      </c>
      <c r="BI1145" s="354">
        <v>132</v>
      </c>
      <c r="BJ1145" s="47" t="s">
        <v>107</v>
      </c>
      <c r="BK1145" s="77">
        <v>462614</v>
      </c>
      <c r="BL1145" s="64">
        <f>IFERROR(BK1145/BH1145,"-")</f>
        <v>9.1115861755461571E-3</v>
      </c>
      <c r="BM1145" s="77">
        <v>16</v>
      </c>
      <c r="BN1145" s="64">
        <f>IFERROR(BM1145/BI1145,"-")</f>
        <v>0.12121212121212122</v>
      </c>
      <c r="BO1145" s="191">
        <f t="shared" si="111"/>
        <v>28913.375</v>
      </c>
      <c r="BP1145" s="286"/>
    </row>
    <row r="1146" spans="2:68" s="10" customFormat="1" ht="13.15" customHeight="1">
      <c r="B1146" s="379"/>
      <c r="C1146" s="374"/>
      <c r="D1146" s="355"/>
      <c r="E1146" s="355"/>
      <c r="F1146" s="48" t="s">
        <v>108</v>
      </c>
      <c r="G1146" s="78">
        <v>324870</v>
      </c>
      <c r="H1146" s="65">
        <f>IFERROR(G1146/D1145,"-")</f>
        <v>1.9175365436886325E-2</v>
      </c>
      <c r="I1146" s="78">
        <v>11</v>
      </c>
      <c r="J1146" s="65">
        <f>IFERROR(I1146/E1145,"-")</f>
        <v>0.34375</v>
      </c>
      <c r="K1146" s="81">
        <f t="shared" si="104"/>
        <v>29533.636363636364</v>
      </c>
      <c r="L1146" s="355"/>
      <c r="M1146" s="355"/>
      <c r="N1146" s="48" t="s">
        <v>108</v>
      </c>
      <c r="O1146" s="78">
        <v>1687251</v>
      </c>
      <c r="P1146" s="65">
        <f>IFERROR(O1146/L1145,"-")</f>
        <v>1.5446410850391128E-2</v>
      </c>
      <c r="Q1146" s="78">
        <v>43</v>
      </c>
      <c r="R1146" s="65">
        <f>IFERROR(Q1146/M1145,"-")</f>
        <v>0.18220338983050846</v>
      </c>
      <c r="S1146" s="81">
        <f t="shared" si="105"/>
        <v>39238.395348837206</v>
      </c>
      <c r="T1146" s="355"/>
      <c r="U1146" s="355"/>
      <c r="V1146" s="48" t="s">
        <v>108</v>
      </c>
      <c r="W1146" s="78">
        <v>40928</v>
      </c>
      <c r="X1146" s="65">
        <f>IFERROR(W1146/T1145,"-")</f>
        <v>1.9243572624174834E-2</v>
      </c>
      <c r="Y1146" s="78">
        <v>3</v>
      </c>
      <c r="Z1146" s="65">
        <f>IFERROR(Y1146/U1145,"-")</f>
        <v>0.2</v>
      </c>
      <c r="AA1146" s="192">
        <f t="shared" si="106"/>
        <v>13642.666666666666</v>
      </c>
      <c r="AB1146" s="355"/>
      <c r="AC1146" s="355"/>
      <c r="AD1146" s="48" t="s">
        <v>108</v>
      </c>
      <c r="AE1146" s="78">
        <v>0</v>
      </c>
      <c r="AF1146" s="65">
        <f>IFERROR(AE1146/AB1145,"-")</f>
        <v>0</v>
      </c>
      <c r="AG1146" s="78">
        <v>0</v>
      </c>
      <c r="AH1146" s="65">
        <f>IFERROR(AG1146/AC1145,"-")</f>
        <v>0</v>
      </c>
      <c r="AI1146" s="81" t="str">
        <f t="shared" si="107"/>
        <v>-</v>
      </c>
      <c r="AJ1146" s="355"/>
      <c r="AK1146" s="355"/>
      <c r="AL1146" s="48" t="s">
        <v>108</v>
      </c>
      <c r="AM1146" s="78">
        <v>1362061</v>
      </c>
      <c r="AN1146" s="65">
        <f>IFERROR(AM1146/AJ1145,"-")</f>
        <v>2.3608364821298574E-2</v>
      </c>
      <c r="AO1146" s="78">
        <v>21</v>
      </c>
      <c r="AP1146" s="65">
        <f>IFERROR(AO1146/AK1145,"-")</f>
        <v>0.22580645161290322</v>
      </c>
      <c r="AQ1146" s="81">
        <f t="shared" si="108"/>
        <v>64860.047619047618</v>
      </c>
      <c r="AR1146" s="355"/>
      <c r="AS1146" s="355"/>
      <c r="AT1146" s="48" t="s">
        <v>108</v>
      </c>
      <c r="AU1146" s="78">
        <v>284262</v>
      </c>
      <c r="AV1146" s="65">
        <f>IFERROR(AU1146/AR1145,"-")</f>
        <v>5.9501925541271972E-3</v>
      </c>
      <c r="AW1146" s="78">
        <v>19</v>
      </c>
      <c r="AX1146" s="65">
        <f>IFERROR(AW1146/AS1145,"-")</f>
        <v>0.16101694915254236</v>
      </c>
      <c r="AY1146" s="192">
        <f t="shared" si="109"/>
        <v>14961.157894736842</v>
      </c>
      <c r="AZ1146" s="355"/>
      <c r="BA1146" s="355"/>
      <c r="BB1146" s="48" t="s">
        <v>108</v>
      </c>
      <c r="BC1146" s="78">
        <v>6297</v>
      </c>
      <c r="BD1146" s="65">
        <f>IFERROR(BC1146/AZ1145,"-")</f>
        <v>2.4480417998180588E-3</v>
      </c>
      <c r="BE1146" s="78">
        <v>1</v>
      </c>
      <c r="BF1146" s="65">
        <f>IFERROR(BE1146/BA1145,"-")</f>
        <v>0.5</v>
      </c>
      <c r="BG1146" s="81">
        <f t="shared" si="110"/>
        <v>6297</v>
      </c>
      <c r="BH1146" s="355"/>
      <c r="BI1146" s="355"/>
      <c r="BJ1146" s="48" t="s">
        <v>108</v>
      </c>
      <c r="BK1146" s="78">
        <v>355906</v>
      </c>
      <c r="BL1146" s="65">
        <f>IFERROR(BK1146/BH1145,"-")</f>
        <v>7.0098790555277847E-3</v>
      </c>
      <c r="BM1146" s="78">
        <v>21</v>
      </c>
      <c r="BN1146" s="65">
        <f>IFERROR(BM1146/BI1145,"-")</f>
        <v>0.15909090909090909</v>
      </c>
      <c r="BO1146" s="192">
        <f t="shared" si="111"/>
        <v>16947.904761904763</v>
      </c>
      <c r="BP1146" s="286"/>
    </row>
    <row r="1147" spans="2:68" s="10" customFormat="1" ht="13.15" customHeight="1">
      <c r="B1147" s="379"/>
      <c r="C1147" s="374"/>
      <c r="D1147" s="355"/>
      <c r="E1147" s="355"/>
      <c r="F1147" s="49" t="s">
        <v>109</v>
      </c>
      <c r="G1147" s="78">
        <v>565213</v>
      </c>
      <c r="H1147" s="65">
        <f>IFERROR(G1147/D1145,"-")</f>
        <v>3.3361547156335859E-2</v>
      </c>
      <c r="I1147" s="78">
        <v>12</v>
      </c>
      <c r="J1147" s="65">
        <f>IFERROR(I1147/E1145,"-")</f>
        <v>0.375</v>
      </c>
      <c r="K1147" s="81">
        <f t="shared" si="104"/>
        <v>47101.083333333336</v>
      </c>
      <c r="L1147" s="355"/>
      <c r="M1147" s="355"/>
      <c r="N1147" s="49" t="s">
        <v>109</v>
      </c>
      <c r="O1147" s="78">
        <v>4288135</v>
      </c>
      <c r="P1147" s="65">
        <f>IFERROR(O1147/L1145,"-")</f>
        <v>3.9256930351170019E-2</v>
      </c>
      <c r="Q1147" s="78">
        <v>77</v>
      </c>
      <c r="R1147" s="65">
        <f>IFERROR(Q1147/M1145,"-")</f>
        <v>0.32627118644067798</v>
      </c>
      <c r="S1147" s="81">
        <f t="shared" si="105"/>
        <v>55690.064935064933</v>
      </c>
      <c r="T1147" s="355"/>
      <c r="U1147" s="355"/>
      <c r="V1147" s="49" t="s">
        <v>109</v>
      </c>
      <c r="W1147" s="78">
        <v>0</v>
      </c>
      <c r="X1147" s="65">
        <f>IFERROR(W1147/T1145,"-")</f>
        <v>0</v>
      </c>
      <c r="Y1147" s="78">
        <v>0</v>
      </c>
      <c r="Z1147" s="65">
        <f>IFERROR(Y1147/U1145,"-")</f>
        <v>0</v>
      </c>
      <c r="AA1147" s="192" t="str">
        <f t="shared" si="106"/>
        <v>-</v>
      </c>
      <c r="AB1147" s="355"/>
      <c r="AC1147" s="355"/>
      <c r="AD1147" s="49" t="s">
        <v>109</v>
      </c>
      <c r="AE1147" s="78">
        <v>0</v>
      </c>
      <c r="AF1147" s="65">
        <f>IFERROR(AE1147/AB1145,"-")</f>
        <v>0</v>
      </c>
      <c r="AG1147" s="78">
        <v>0</v>
      </c>
      <c r="AH1147" s="65">
        <f>IFERROR(AG1147/AC1145,"-")</f>
        <v>0</v>
      </c>
      <c r="AI1147" s="81" t="str">
        <f t="shared" si="107"/>
        <v>-</v>
      </c>
      <c r="AJ1147" s="355"/>
      <c r="AK1147" s="355"/>
      <c r="AL1147" s="49" t="s">
        <v>109</v>
      </c>
      <c r="AM1147" s="78">
        <v>667400</v>
      </c>
      <c r="AN1147" s="65">
        <f>IFERROR(AM1147/AJ1145,"-")</f>
        <v>1.1567927340798003E-2</v>
      </c>
      <c r="AO1147" s="78">
        <v>31</v>
      </c>
      <c r="AP1147" s="65">
        <f>IFERROR(AO1147/AK1145,"-")</f>
        <v>0.33333333333333331</v>
      </c>
      <c r="AQ1147" s="81">
        <f t="shared" si="108"/>
        <v>21529.032258064515</v>
      </c>
      <c r="AR1147" s="355"/>
      <c r="AS1147" s="355"/>
      <c r="AT1147" s="49" t="s">
        <v>109</v>
      </c>
      <c r="AU1147" s="78">
        <v>3620735</v>
      </c>
      <c r="AV1147" s="65">
        <f>IFERROR(AU1147/AR1145,"-")</f>
        <v>7.5789484480752747E-2</v>
      </c>
      <c r="AW1147" s="78">
        <v>46</v>
      </c>
      <c r="AX1147" s="65">
        <f>IFERROR(AW1147/AS1145,"-")</f>
        <v>0.38983050847457629</v>
      </c>
      <c r="AY1147" s="192">
        <f t="shared" si="109"/>
        <v>78711.630434782608</v>
      </c>
      <c r="AZ1147" s="355"/>
      <c r="BA1147" s="355"/>
      <c r="BB1147" s="49" t="s">
        <v>109</v>
      </c>
      <c r="BC1147" s="78">
        <v>24374</v>
      </c>
      <c r="BD1147" s="65">
        <f>IFERROR(BC1147/AZ1145,"-")</f>
        <v>9.4757139635962152E-3</v>
      </c>
      <c r="BE1147" s="78">
        <v>2</v>
      </c>
      <c r="BF1147" s="65">
        <f>IFERROR(BE1147/BA1145,"-")</f>
        <v>1</v>
      </c>
      <c r="BG1147" s="81">
        <f t="shared" si="110"/>
        <v>12187</v>
      </c>
      <c r="BH1147" s="355"/>
      <c r="BI1147" s="355"/>
      <c r="BJ1147" s="49" t="s">
        <v>109</v>
      </c>
      <c r="BK1147" s="78">
        <v>709218</v>
      </c>
      <c r="BL1147" s="65">
        <f>IFERROR(BK1147/BH1145,"-")</f>
        <v>1.3968667018828859E-2</v>
      </c>
      <c r="BM1147" s="78">
        <v>26</v>
      </c>
      <c r="BN1147" s="65">
        <f>IFERROR(BM1147/BI1145,"-")</f>
        <v>0.19696969696969696</v>
      </c>
      <c r="BO1147" s="192">
        <f t="shared" si="111"/>
        <v>27277.615384615383</v>
      </c>
      <c r="BP1147" s="286"/>
    </row>
    <row r="1148" spans="2:68" s="10" customFormat="1" ht="13.15" customHeight="1">
      <c r="B1148" s="379"/>
      <c r="C1148" s="374"/>
      <c r="D1148" s="355"/>
      <c r="E1148" s="355"/>
      <c r="F1148" s="49" t="s">
        <v>110</v>
      </c>
      <c r="G1148" s="78">
        <v>386022</v>
      </c>
      <c r="H1148" s="65">
        <f>IFERROR(G1148/D1145,"-")</f>
        <v>2.2784845989711987E-2</v>
      </c>
      <c r="I1148" s="78">
        <v>6</v>
      </c>
      <c r="J1148" s="65">
        <f>IFERROR(I1148/E1145,"-")</f>
        <v>0.1875</v>
      </c>
      <c r="K1148" s="81">
        <f t="shared" si="104"/>
        <v>64337</v>
      </c>
      <c r="L1148" s="355"/>
      <c r="M1148" s="355"/>
      <c r="N1148" s="49" t="s">
        <v>110</v>
      </c>
      <c r="O1148" s="78">
        <v>278238</v>
      </c>
      <c r="P1148" s="65">
        <f>IFERROR(O1148/L1145,"-")</f>
        <v>2.5472075359215239E-3</v>
      </c>
      <c r="Q1148" s="78">
        <v>15</v>
      </c>
      <c r="R1148" s="65">
        <f>IFERROR(Q1148/M1145,"-")</f>
        <v>6.3559322033898302E-2</v>
      </c>
      <c r="S1148" s="81">
        <f t="shared" si="105"/>
        <v>18549.2</v>
      </c>
      <c r="T1148" s="355"/>
      <c r="U1148" s="355"/>
      <c r="V1148" s="49" t="s">
        <v>110</v>
      </c>
      <c r="W1148" s="78">
        <v>0</v>
      </c>
      <c r="X1148" s="65">
        <f>IFERROR(W1148/T1145,"-")</f>
        <v>0</v>
      </c>
      <c r="Y1148" s="78">
        <v>0</v>
      </c>
      <c r="Z1148" s="65">
        <f>IFERROR(Y1148/U1145,"-")</f>
        <v>0</v>
      </c>
      <c r="AA1148" s="192" t="str">
        <f t="shared" si="106"/>
        <v>-</v>
      </c>
      <c r="AB1148" s="355"/>
      <c r="AC1148" s="355"/>
      <c r="AD1148" s="49" t="s">
        <v>110</v>
      </c>
      <c r="AE1148" s="78">
        <v>0</v>
      </c>
      <c r="AF1148" s="65">
        <f>IFERROR(AE1148/AB1145,"-")</f>
        <v>0</v>
      </c>
      <c r="AG1148" s="78">
        <v>0</v>
      </c>
      <c r="AH1148" s="65">
        <f>IFERROR(AG1148/AC1145,"-")</f>
        <v>0</v>
      </c>
      <c r="AI1148" s="81" t="str">
        <f t="shared" si="107"/>
        <v>-</v>
      </c>
      <c r="AJ1148" s="355"/>
      <c r="AK1148" s="355"/>
      <c r="AL1148" s="49" t="s">
        <v>110</v>
      </c>
      <c r="AM1148" s="78">
        <v>57951</v>
      </c>
      <c r="AN1148" s="65">
        <f>IFERROR(AM1148/AJ1145,"-")</f>
        <v>1.0044545360002773E-3</v>
      </c>
      <c r="AO1148" s="78">
        <v>6</v>
      </c>
      <c r="AP1148" s="65">
        <f>IFERROR(AO1148/AK1145,"-")</f>
        <v>6.4516129032258063E-2</v>
      </c>
      <c r="AQ1148" s="81">
        <f t="shared" si="108"/>
        <v>9658.5</v>
      </c>
      <c r="AR1148" s="355"/>
      <c r="AS1148" s="355"/>
      <c r="AT1148" s="49" t="s">
        <v>110</v>
      </c>
      <c r="AU1148" s="78">
        <v>220287</v>
      </c>
      <c r="AV1148" s="65">
        <f>IFERROR(AU1148/AR1145,"-")</f>
        <v>4.6110632696984401E-3</v>
      </c>
      <c r="AW1148" s="78">
        <v>9</v>
      </c>
      <c r="AX1148" s="65">
        <f>IFERROR(AW1148/AS1145,"-")</f>
        <v>7.6271186440677971E-2</v>
      </c>
      <c r="AY1148" s="192">
        <f t="shared" si="109"/>
        <v>24476.333333333332</v>
      </c>
      <c r="AZ1148" s="355"/>
      <c r="BA1148" s="355"/>
      <c r="BB1148" s="49" t="s">
        <v>110</v>
      </c>
      <c r="BC1148" s="78">
        <v>0</v>
      </c>
      <c r="BD1148" s="65">
        <f>IFERROR(BC1148/AZ1145,"-")</f>
        <v>0</v>
      </c>
      <c r="BE1148" s="78">
        <v>0</v>
      </c>
      <c r="BF1148" s="65">
        <f>IFERROR(BE1148/BA1145,"-")</f>
        <v>0</v>
      </c>
      <c r="BG1148" s="81" t="str">
        <f t="shared" si="110"/>
        <v>-</v>
      </c>
      <c r="BH1148" s="355"/>
      <c r="BI1148" s="355"/>
      <c r="BJ1148" s="49" t="s">
        <v>110</v>
      </c>
      <c r="BK1148" s="78">
        <v>2248</v>
      </c>
      <c r="BL1148" s="65">
        <f>IFERROR(BK1148/BH1145,"-")</f>
        <v>4.4276320480201121E-5</v>
      </c>
      <c r="BM1148" s="78">
        <v>1</v>
      </c>
      <c r="BN1148" s="65">
        <f>IFERROR(BM1148/BI1145,"-")</f>
        <v>7.575757575757576E-3</v>
      </c>
      <c r="BO1148" s="192">
        <f t="shared" si="111"/>
        <v>2248</v>
      </c>
      <c r="BP1148" s="286"/>
    </row>
    <row r="1149" spans="2:68" s="10" customFormat="1" ht="13.15" customHeight="1">
      <c r="B1149" s="379"/>
      <c r="C1149" s="374"/>
      <c r="D1149" s="355"/>
      <c r="E1149" s="355"/>
      <c r="F1149" s="49" t="s">
        <v>111</v>
      </c>
      <c r="G1149" s="78">
        <v>1303546</v>
      </c>
      <c r="H1149" s="65">
        <f>IFERROR(G1149/D1145,"-")</f>
        <v>7.6941456317269757E-2</v>
      </c>
      <c r="I1149" s="78">
        <v>14</v>
      </c>
      <c r="J1149" s="65">
        <f>IFERROR(I1149/E1145,"-")</f>
        <v>0.4375</v>
      </c>
      <c r="K1149" s="81">
        <f t="shared" si="104"/>
        <v>93110.428571428565</v>
      </c>
      <c r="L1149" s="355"/>
      <c r="M1149" s="355"/>
      <c r="N1149" s="49" t="s">
        <v>111</v>
      </c>
      <c r="O1149" s="78">
        <v>4148963</v>
      </c>
      <c r="P1149" s="65">
        <f>IFERROR(O1149/L1145,"-")</f>
        <v>3.798284137989625E-2</v>
      </c>
      <c r="Q1149" s="78">
        <v>90</v>
      </c>
      <c r="R1149" s="65">
        <f>IFERROR(Q1149/M1145,"-")</f>
        <v>0.38135593220338981</v>
      </c>
      <c r="S1149" s="81">
        <f t="shared" si="105"/>
        <v>46099.588888888888</v>
      </c>
      <c r="T1149" s="355"/>
      <c r="U1149" s="355"/>
      <c r="V1149" s="49" t="s">
        <v>111</v>
      </c>
      <c r="W1149" s="78">
        <v>0</v>
      </c>
      <c r="X1149" s="65">
        <f>IFERROR(W1149/T1145,"-")</f>
        <v>0</v>
      </c>
      <c r="Y1149" s="78">
        <v>0</v>
      </c>
      <c r="Z1149" s="65">
        <f>IFERROR(Y1149/U1145,"-")</f>
        <v>0</v>
      </c>
      <c r="AA1149" s="192" t="str">
        <f t="shared" si="106"/>
        <v>-</v>
      </c>
      <c r="AB1149" s="355"/>
      <c r="AC1149" s="355"/>
      <c r="AD1149" s="49" t="s">
        <v>111</v>
      </c>
      <c r="AE1149" s="78">
        <v>0</v>
      </c>
      <c r="AF1149" s="65">
        <f>IFERROR(AE1149/AB1145,"-")</f>
        <v>0</v>
      </c>
      <c r="AG1149" s="78">
        <v>0</v>
      </c>
      <c r="AH1149" s="65">
        <f>IFERROR(AG1149/AC1145,"-")</f>
        <v>0</v>
      </c>
      <c r="AI1149" s="81" t="str">
        <f t="shared" si="107"/>
        <v>-</v>
      </c>
      <c r="AJ1149" s="355"/>
      <c r="AK1149" s="355"/>
      <c r="AL1149" s="49" t="s">
        <v>111</v>
      </c>
      <c r="AM1149" s="78">
        <v>1143554</v>
      </c>
      <c r="AN1149" s="65">
        <f>IFERROR(AM1149/AJ1145,"-")</f>
        <v>1.9821021250043331E-2</v>
      </c>
      <c r="AO1149" s="78">
        <v>39</v>
      </c>
      <c r="AP1149" s="65">
        <f>IFERROR(AO1149/AK1145,"-")</f>
        <v>0.41935483870967744</v>
      </c>
      <c r="AQ1149" s="81">
        <f t="shared" si="108"/>
        <v>29321.897435897437</v>
      </c>
      <c r="AR1149" s="355"/>
      <c r="AS1149" s="355"/>
      <c r="AT1149" s="49" t="s">
        <v>111</v>
      </c>
      <c r="AU1149" s="78">
        <v>3005409</v>
      </c>
      <c r="AV1149" s="65">
        <f>IFERROR(AU1149/AR1145,"-")</f>
        <v>6.290943655468148E-2</v>
      </c>
      <c r="AW1149" s="78">
        <v>51</v>
      </c>
      <c r="AX1149" s="65">
        <f>IFERROR(AW1149/AS1145,"-")</f>
        <v>0.43220338983050849</v>
      </c>
      <c r="AY1149" s="192">
        <f t="shared" si="109"/>
        <v>58929.588235294119</v>
      </c>
      <c r="AZ1149" s="355"/>
      <c r="BA1149" s="355"/>
      <c r="BB1149" s="49" t="s">
        <v>111</v>
      </c>
      <c r="BC1149" s="78">
        <v>15087</v>
      </c>
      <c r="BD1149" s="65">
        <f>IFERROR(BC1149/AZ1145,"-")</f>
        <v>5.8652702292925291E-3</v>
      </c>
      <c r="BE1149" s="78">
        <v>2</v>
      </c>
      <c r="BF1149" s="65">
        <f>IFERROR(BE1149/BA1145,"-")</f>
        <v>1</v>
      </c>
      <c r="BG1149" s="81">
        <f t="shared" si="110"/>
        <v>7543.5</v>
      </c>
      <c r="BH1149" s="355"/>
      <c r="BI1149" s="355"/>
      <c r="BJ1149" s="49" t="s">
        <v>111</v>
      </c>
      <c r="BK1149" s="78">
        <v>711905</v>
      </c>
      <c r="BL1149" s="65">
        <f>IFERROR(BK1149/BH1145,"-")</f>
        <v>1.4021589827160844E-2</v>
      </c>
      <c r="BM1149" s="78">
        <v>28</v>
      </c>
      <c r="BN1149" s="65">
        <f>IFERROR(BM1149/BI1145,"-")</f>
        <v>0.21212121212121213</v>
      </c>
      <c r="BO1149" s="192">
        <f t="shared" si="111"/>
        <v>25425.178571428572</v>
      </c>
      <c r="BP1149" s="286"/>
    </row>
    <row r="1150" spans="2:68" s="10" customFormat="1" ht="13.15" customHeight="1">
      <c r="B1150" s="379"/>
      <c r="C1150" s="374"/>
      <c r="D1150" s="355"/>
      <c r="E1150" s="355"/>
      <c r="F1150" s="49" t="s">
        <v>112</v>
      </c>
      <c r="G1150" s="78">
        <v>948713</v>
      </c>
      <c r="H1150" s="65">
        <f>IFERROR(G1150/D1145,"-")</f>
        <v>5.599753276610564E-2</v>
      </c>
      <c r="I1150" s="78">
        <v>18</v>
      </c>
      <c r="J1150" s="65">
        <f>IFERROR(I1150/E1145,"-")</f>
        <v>0.5625</v>
      </c>
      <c r="K1150" s="81">
        <f t="shared" si="104"/>
        <v>52706.277777777781</v>
      </c>
      <c r="L1150" s="355"/>
      <c r="M1150" s="355"/>
      <c r="N1150" s="49" t="s">
        <v>112</v>
      </c>
      <c r="O1150" s="78">
        <v>3819169</v>
      </c>
      <c r="P1150" s="65">
        <f>IFERROR(O1150/L1145,"-")</f>
        <v>3.4963650032554396E-2</v>
      </c>
      <c r="Q1150" s="78">
        <v>91</v>
      </c>
      <c r="R1150" s="65">
        <f>IFERROR(Q1150/M1145,"-")</f>
        <v>0.38559322033898308</v>
      </c>
      <c r="S1150" s="81">
        <f t="shared" si="105"/>
        <v>41968.890109890111</v>
      </c>
      <c r="T1150" s="355"/>
      <c r="U1150" s="355"/>
      <c r="V1150" s="49" t="s">
        <v>112</v>
      </c>
      <c r="W1150" s="78">
        <v>0</v>
      </c>
      <c r="X1150" s="65">
        <f>IFERROR(W1150/T1145,"-")</f>
        <v>0</v>
      </c>
      <c r="Y1150" s="78">
        <v>0</v>
      </c>
      <c r="Z1150" s="65">
        <f>IFERROR(Y1150/U1145,"-")</f>
        <v>0</v>
      </c>
      <c r="AA1150" s="192" t="str">
        <f t="shared" si="106"/>
        <v>-</v>
      </c>
      <c r="AB1150" s="355"/>
      <c r="AC1150" s="355"/>
      <c r="AD1150" s="49" t="s">
        <v>112</v>
      </c>
      <c r="AE1150" s="78">
        <v>0</v>
      </c>
      <c r="AF1150" s="65">
        <f>IFERROR(AE1150/AB1145,"-")</f>
        <v>0</v>
      </c>
      <c r="AG1150" s="78">
        <v>0</v>
      </c>
      <c r="AH1150" s="65">
        <f>IFERROR(AG1150/AC1145,"-")</f>
        <v>0</v>
      </c>
      <c r="AI1150" s="81" t="str">
        <f t="shared" si="107"/>
        <v>-</v>
      </c>
      <c r="AJ1150" s="355"/>
      <c r="AK1150" s="355"/>
      <c r="AL1150" s="49" t="s">
        <v>112</v>
      </c>
      <c r="AM1150" s="78">
        <v>1631478</v>
      </c>
      <c r="AN1150" s="65">
        <f>IFERROR(AM1150/AJ1145,"-")</f>
        <v>2.827812250840642E-2</v>
      </c>
      <c r="AO1150" s="78">
        <v>38</v>
      </c>
      <c r="AP1150" s="65">
        <f>IFERROR(AO1150/AK1145,"-")</f>
        <v>0.40860215053763443</v>
      </c>
      <c r="AQ1150" s="81">
        <f t="shared" si="108"/>
        <v>42933.631578947367</v>
      </c>
      <c r="AR1150" s="355"/>
      <c r="AS1150" s="355"/>
      <c r="AT1150" s="49" t="s">
        <v>112</v>
      </c>
      <c r="AU1150" s="78">
        <v>2187691</v>
      </c>
      <c r="AV1150" s="65">
        <f>IFERROR(AU1150/AR1145,"-")</f>
        <v>4.5792904781261946E-2</v>
      </c>
      <c r="AW1150" s="78">
        <v>53</v>
      </c>
      <c r="AX1150" s="65">
        <f>IFERROR(AW1150/AS1145,"-")</f>
        <v>0.44915254237288138</v>
      </c>
      <c r="AY1150" s="192">
        <f t="shared" si="109"/>
        <v>41277.188679245286</v>
      </c>
      <c r="AZ1150" s="355"/>
      <c r="BA1150" s="355"/>
      <c r="BB1150" s="49" t="s">
        <v>112</v>
      </c>
      <c r="BC1150" s="78">
        <v>0</v>
      </c>
      <c r="BD1150" s="65">
        <f>IFERROR(BC1150/AZ1145,"-")</f>
        <v>0</v>
      </c>
      <c r="BE1150" s="78">
        <v>0</v>
      </c>
      <c r="BF1150" s="65">
        <f>IFERROR(BE1150/BA1145,"-")</f>
        <v>0</v>
      </c>
      <c r="BG1150" s="81" t="str">
        <f t="shared" si="110"/>
        <v>-</v>
      </c>
      <c r="BH1150" s="355"/>
      <c r="BI1150" s="355"/>
      <c r="BJ1150" s="49" t="s">
        <v>112</v>
      </c>
      <c r="BK1150" s="78">
        <v>2969631</v>
      </c>
      <c r="BL1150" s="65">
        <f>IFERROR(BK1150/BH1145,"-")</f>
        <v>5.8489472359403973E-2</v>
      </c>
      <c r="BM1150" s="78">
        <v>41</v>
      </c>
      <c r="BN1150" s="65">
        <f>IFERROR(BM1150/BI1145,"-")</f>
        <v>0.31060606060606061</v>
      </c>
      <c r="BO1150" s="192">
        <f t="shared" si="111"/>
        <v>72430.024390243896</v>
      </c>
      <c r="BP1150" s="286"/>
    </row>
    <row r="1151" spans="2:68" s="10" customFormat="1" ht="13.15" customHeight="1">
      <c r="B1151" s="379"/>
      <c r="C1151" s="374"/>
      <c r="D1151" s="355"/>
      <c r="E1151" s="355"/>
      <c r="F1151" s="49" t="s">
        <v>113</v>
      </c>
      <c r="G1151" s="78">
        <v>145075</v>
      </c>
      <c r="H1151" s="65">
        <f>IFERROR(G1151/D1145,"-")</f>
        <v>8.5630133307362452E-3</v>
      </c>
      <c r="I1151" s="78">
        <v>11</v>
      </c>
      <c r="J1151" s="65">
        <f>IFERROR(I1151/E1145,"-")</f>
        <v>0.34375</v>
      </c>
      <c r="K1151" s="81">
        <f t="shared" si="104"/>
        <v>13188.636363636364</v>
      </c>
      <c r="L1151" s="355"/>
      <c r="M1151" s="355"/>
      <c r="N1151" s="49" t="s">
        <v>113</v>
      </c>
      <c r="O1151" s="78">
        <v>3461279</v>
      </c>
      <c r="P1151" s="65">
        <f>IFERROR(O1151/L1145,"-")</f>
        <v>3.168724600064303E-2</v>
      </c>
      <c r="Q1151" s="78">
        <v>37</v>
      </c>
      <c r="R1151" s="65">
        <f>IFERROR(Q1151/M1145,"-")</f>
        <v>0.15677966101694915</v>
      </c>
      <c r="S1151" s="81">
        <f t="shared" si="105"/>
        <v>93548.08108108108</v>
      </c>
      <c r="T1151" s="355"/>
      <c r="U1151" s="355"/>
      <c r="V1151" s="49" t="s">
        <v>113</v>
      </c>
      <c r="W1151" s="78">
        <v>0</v>
      </c>
      <c r="X1151" s="65">
        <f>IFERROR(W1151/T1145,"-")</f>
        <v>0</v>
      </c>
      <c r="Y1151" s="78">
        <v>0</v>
      </c>
      <c r="Z1151" s="65">
        <f>IFERROR(Y1151/U1145,"-")</f>
        <v>0</v>
      </c>
      <c r="AA1151" s="192" t="str">
        <f t="shared" si="106"/>
        <v>-</v>
      </c>
      <c r="AB1151" s="355"/>
      <c r="AC1151" s="355"/>
      <c r="AD1151" s="49" t="s">
        <v>113</v>
      </c>
      <c r="AE1151" s="78">
        <v>0</v>
      </c>
      <c r="AF1151" s="65">
        <f>IFERROR(AE1151/AB1145,"-")</f>
        <v>0</v>
      </c>
      <c r="AG1151" s="78">
        <v>0</v>
      </c>
      <c r="AH1151" s="65">
        <f>IFERROR(AG1151/AC1145,"-")</f>
        <v>0</v>
      </c>
      <c r="AI1151" s="81" t="str">
        <f t="shared" si="107"/>
        <v>-</v>
      </c>
      <c r="AJ1151" s="355"/>
      <c r="AK1151" s="355"/>
      <c r="AL1151" s="49" t="s">
        <v>113</v>
      </c>
      <c r="AM1151" s="78">
        <v>3304066</v>
      </c>
      <c r="AN1151" s="65">
        <f>IFERROR(AM1151/AJ1145,"-")</f>
        <v>5.7268797448608175E-2</v>
      </c>
      <c r="AO1151" s="78">
        <v>19</v>
      </c>
      <c r="AP1151" s="65">
        <f>IFERROR(AO1151/AK1145,"-")</f>
        <v>0.20430107526881722</v>
      </c>
      <c r="AQ1151" s="81">
        <f t="shared" si="108"/>
        <v>173898.21052631579</v>
      </c>
      <c r="AR1151" s="355"/>
      <c r="AS1151" s="355"/>
      <c r="AT1151" s="49" t="s">
        <v>113</v>
      </c>
      <c r="AU1151" s="78">
        <v>157213</v>
      </c>
      <c r="AV1151" s="65">
        <f>IFERROR(AU1151/AR1145,"-")</f>
        <v>3.2907937818350643E-3</v>
      </c>
      <c r="AW1151" s="78">
        <v>18</v>
      </c>
      <c r="AX1151" s="65">
        <f>IFERROR(AW1151/AS1145,"-")</f>
        <v>0.15254237288135594</v>
      </c>
      <c r="AY1151" s="192">
        <f t="shared" si="109"/>
        <v>8734.0555555555547</v>
      </c>
      <c r="AZ1151" s="355"/>
      <c r="BA1151" s="355"/>
      <c r="BB1151" s="49" t="s">
        <v>113</v>
      </c>
      <c r="BC1151" s="78">
        <v>2535</v>
      </c>
      <c r="BD1151" s="65">
        <f>IFERROR(BC1151/AZ1145,"-")</f>
        <v>9.8551468358564062E-4</v>
      </c>
      <c r="BE1151" s="78">
        <v>1</v>
      </c>
      <c r="BF1151" s="65">
        <f>IFERROR(BE1151/BA1145,"-")</f>
        <v>0.5</v>
      </c>
      <c r="BG1151" s="81">
        <f t="shared" si="110"/>
        <v>2535</v>
      </c>
      <c r="BH1151" s="355"/>
      <c r="BI1151" s="355"/>
      <c r="BJ1151" s="49" t="s">
        <v>113</v>
      </c>
      <c r="BK1151" s="78">
        <v>1918020</v>
      </c>
      <c r="BL1151" s="65">
        <f>IFERROR(BK1151/BH1145,"-")</f>
        <v>3.7777076604731029E-2</v>
      </c>
      <c r="BM1151" s="78">
        <v>8</v>
      </c>
      <c r="BN1151" s="65">
        <f>IFERROR(BM1151/BI1145,"-")</f>
        <v>6.0606060606060608E-2</v>
      </c>
      <c r="BO1151" s="192">
        <f t="shared" si="111"/>
        <v>239752.5</v>
      </c>
      <c r="BP1151" s="286"/>
    </row>
    <row r="1152" spans="2:68" s="10" customFormat="1" ht="13.15" customHeight="1">
      <c r="B1152" s="379"/>
      <c r="C1152" s="374"/>
      <c r="D1152" s="355"/>
      <c r="E1152" s="355"/>
      <c r="F1152" s="49" t="s">
        <v>123</v>
      </c>
      <c r="G1152" s="78">
        <v>0</v>
      </c>
      <c r="H1152" s="65">
        <f>IFERROR(G1152/D1145,"-")</f>
        <v>0</v>
      </c>
      <c r="I1152" s="78">
        <v>0</v>
      </c>
      <c r="J1152" s="65">
        <f>IFERROR(I1152/E1145,"-")</f>
        <v>0</v>
      </c>
      <c r="K1152" s="81" t="str">
        <f t="shared" si="104"/>
        <v>-</v>
      </c>
      <c r="L1152" s="355"/>
      <c r="M1152" s="355"/>
      <c r="N1152" s="49" t="s">
        <v>123</v>
      </c>
      <c r="O1152" s="78">
        <v>0</v>
      </c>
      <c r="P1152" s="65">
        <f>IFERROR(O1152/L1145,"-")</f>
        <v>0</v>
      </c>
      <c r="Q1152" s="78">
        <v>0</v>
      </c>
      <c r="R1152" s="65">
        <f>IFERROR(Q1152/M1145,"-")</f>
        <v>0</v>
      </c>
      <c r="S1152" s="81" t="str">
        <f t="shared" si="105"/>
        <v>-</v>
      </c>
      <c r="T1152" s="355"/>
      <c r="U1152" s="355"/>
      <c r="V1152" s="49" t="s">
        <v>123</v>
      </c>
      <c r="W1152" s="78">
        <v>0</v>
      </c>
      <c r="X1152" s="65">
        <f>IFERROR(W1152/T1145,"-")</f>
        <v>0</v>
      </c>
      <c r="Y1152" s="78">
        <v>0</v>
      </c>
      <c r="Z1152" s="65">
        <f>IFERROR(Y1152/U1145,"-")</f>
        <v>0</v>
      </c>
      <c r="AA1152" s="192" t="str">
        <f t="shared" si="106"/>
        <v>-</v>
      </c>
      <c r="AB1152" s="355"/>
      <c r="AC1152" s="355"/>
      <c r="AD1152" s="49" t="s">
        <v>123</v>
      </c>
      <c r="AE1152" s="78">
        <v>0</v>
      </c>
      <c r="AF1152" s="65">
        <f>IFERROR(AE1152/AB1145,"-")</f>
        <v>0</v>
      </c>
      <c r="AG1152" s="78">
        <v>0</v>
      </c>
      <c r="AH1152" s="65">
        <f>IFERROR(AG1152/AC1145,"-")</f>
        <v>0</v>
      </c>
      <c r="AI1152" s="81" t="str">
        <f t="shared" si="107"/>
        <v>-</v>
      </c>
      <c r="AJ1152" s="355"/>
      <c r="AK1152" s="355"/>
      <c r="AL1152" s="49" t="s">
        <v>123</v>
      </c>
      <c r="AM1152" s="78">
        <v>0</v>
      </c>
      <c r="AN1152" s="65">
        <f>IFERROR(AM1152/AJ1145,"-")</f>
        <v>0</v>
      </c>
      <c r="AO1152" s="78">
        <v>0</v>
      </c>
      <c r="AP1152" s="65">
        <f>IFERROR(AO1152/AK1145,"-")</f>
        <v>0</v>
      </c>
      <c r="AQ1152" s="81" t="str">
        <f t="shared" si="108"/>
        <v>-</v>
      </c>
      <c r="AR1152" s="355"/>
      <c r="AS1152" s="355"/>
      <c r="AT1152" s="49" t="s">
        <v>123</v>
      </c>
      <c r="AU1152" s="78">
        <v>0</v>
      </c>
      <c r="AV1152" s="65">
        <f>IFERROR(AU1152/AR1145,"-")</f>
        <v>0</v>
      </c>
      <c r="AW1152" s="78">
        <v>0</v>
      </c>
      <c r="AX1152" s="65">
        <f>IFERROR(AW1152/AS1145,"-")</f>
        <v>0</v>
      </c>
      <c r="AY1152" s="192" t="str">
        <f t="shared" si="109"/>
        <v>-</v>
      </c>
      <c r="AZ1152" s="355"/>
      <c r="BA1152" s="355"/>
      <c r="BB1152" s="49" t="s">
        <v>123</v>
      </c>
      <c r="BC1152" s="78">
        <v>0</v>
      </c>
      <c r="BD1152" s="65">
        <f>IFERROR(BC1152/AZ1145,"-")</f>
        <v>0</v>
      </c>
      <c r="BE1152" s="78">
        <v>0</v>
      </c>
      <c r="BF1152" s="65">
        <f>IFERROR(BE1152/BA1145,"-")</f>
        <v>0</v>
      </c>
      <c r="BG1152" s="81" t="str">
        <f t="shared" si="110"/>
        <v>-</v>
      </c>
      <c r="BH1152" s="355"/>
      <c r="BI1152" s="355"/>
      <c r="BJ1152" s="49" t="s">
        <v>123</v>
      </c>
      <c r="BK1152" s="78">
        <v>0</v>
      </c>
      <c r="BL1152" s="65">
        <f>IFERROR(BK1152/BH1145,"-")</f>
        <v>0</v>
      </c>
      <c r="BM1152" s="78">
        <v>0</v>
      </c>
      <c r="BN1152" s="65">
        <f>IFERROR(BM1152/BI1145,"-")</f>
        <v>0</v>
      </c>
      <c r="BO1152" s="192" t="str">
        <f t="shared" si="111"/>
        <v>-</v>
      </c>
      <c r="BP1152" s="286"/>
    </row>
    <row r="1153" spans="2:68" s="10" customFormat="1" ht="13.15" customHeight="1">
      <c r="B1153" s="379"/>
      <c r="C1153" s="374"/>
      <c r="D1153" s="355"/>
      <c r="E1153" s="355"/>
      <c r="F1153" s="49" t="s">
        <v>114</v>
      </c>
      <c r="G1153" s="78">
        <v>0</v>
      </c>
      <c r="H1153" s="65">
        <f>IFERROR(G1153/D1145,"-")</f>
        <v>0</v>
      </c>
      <c r="I1153" s="78">
        <v>0</v>
      </c>
      <c r="J1153" s="65">
        <f>IFERROR(I1153/E1145,"-")</f>
        <v>0</v>
      </c>
      <c r="K1153" s="81" t="str">
        <f t="shared" si="104"/>
        <v>-</v>
      </c>
      <c r="L1153" s="355"/>
      <c r="M1153" s="355"/>
      <c r="N1153" s="49" t="s">
        <v>114</v>
      </c>
      <c r="O1153" s="78">
        <v>36249</v>
      </c>
      <c r="P1153" s="65">
        <f>IFERROR(O1153/L1145,"-")</f>
        <v>3.3185160175683878E-4</v>
      </c>
      <c r="Q1153" s="78">
        <v>2</v>
      </c>
      <c r="R1153" s="65">
        <f>IFERROR(Q1153/M1145,"-")</f>
        <v>8.4745762711864406E-3</v>
      </c>
      <c r="S1153" s="81">
        <f t="shared" si="105"/>
        <v>18124.5</v>
      </c>
      <c r="T1153" s="355"/>
      <c r="U1153" s="355"/>
      <c r="V1153" s="49" t="s">
        <v>114</v>
      </c>
      <c r="W1153" s="78">
        <v>0</v>
      </c>
      <c r="X1153" s="65">
        <f>IFERROR(W1153/T1145,"-")</f>
        <v>0</v>
      </c>
      <c r="Y1153" s="78">
        <v>0</v>
      </c>
      <c r="Z1153" s="65">
        <f>IFERROR(Y1153/U1145,"-")</f>
        <v>0</v>
      </c>
      <c r="AA1153" s="192" t="str">
        <f t="shared" si="106"/>
        <v>-</v>
      </c>
      <c r="AB1153" s="355"/>
      <c r="AC1153" s="355"/>
      <c r="AD1153" s="49" t="s">
        <v>114</v>
      </c>
      <c r="AE1153" s="78">
        <v>0</v>
      </c>
      <c r="AF1153" s="65">
        <f>IFERROR(AE1153/AB1145,"-")</f>
        <v>0</v>
      </c>
      <c r="AG1153" s="78">
        <v>0</v>
      </c>
      <c r="AH1153" s="65">
        <f>IFERROR(AG1153/AC1145,"-")</f>
        <v>0</v>
      </c>
      <c r="AI1153" s="81" t="str">
        <f t="shared" si="107"/>
        <v>-</v>
      </c>
      <c r="AJ1153" s="355"/>
      <c r="AK1153" s="355"/>
      <c r="AL1153" s="49" t="s">
        <v>114</v>
      </c>
      <c r="AM1153" s="78">
        <v>10117</v>
      </c>
      <c r="AN1153" s="65">
        <f>IFERROR(AM1153/AJ1145,"-")</f>
        <v>1.7535618955177314E-4</v>
      </c>
      <c r="AO1153" s="78">
        <v>1</v>
      </c>
      <c r="AP1153" s="65">
        <f>IFERROR(AO1153/AK1145,"-")</f>
        <v>1.0752688172043012E-2</v>
      </c>
      <c r="AQ1153" s="81">
        <f t="shared" si="108"/>
        <v>10117</v>
      </c>
      <c r="AR1153" s="355"/>
      <c r="AS1153" s="355"/>
      <c r="AT1153" s="49" t="s">
        <v>114</v>
      </c>
      <c r="AU1153" s="78">
        <v>26132</v>
      </c>
      <c r="AV1153" s="65">
        <f>IFERROR(AU1153/AR1145,"-")</f>
        <v>5.469968966110557E-4</v>
      </c>
      <c r="AW1153" s="78">
        <v>1</v>
      </c>
      <c r="AX1153" s="65">
        <f>IFERROR(AW1153/AS1145,"-")</f>
        <v>8.4745762711864406E-3</v>
      </c>
      <c r="AY1153" s="192">
        <f t="shared" si="109"/>
        <v>26132</v>
      </c>
      <c r="AZ1153" s="355"/>
      <c r="BA1153" s="355"/>
      <c r="BB1153" s="49" t="s">
        <v>114</v>
      </c>
      <c r="BC1153" s="78">
        <v>0</v>
      </c>
      <c r="BD1153" s="65">
        <f>IFERROR(BC1153/AZ1145,"-")</f>
        <v>0</v>
      </c>
      <c r="BE1153" s="78">
        <v>0</v>
      </c>
      <c r="BF1153" s="65">
        <f>IFERROR(BE1153/BA1145,"-")</f>
        <v>0</v>
      </c>
      <c r="BG1153" s="81" t="str">
        <f t="shared" si="110"/>
        <v>-</v>
      </c>
      <c r="BH1153" s="355"/>
      <c r="BI1153" s="355"/>
      <c r="BJ1153" s="49" t="s">
        <v>114</v>
      </c>
      <c r="BK1153" s="78">
        <v>0</v>
      </c>
      <c r="BL1153" s="65">
        <f>IFERROR(BK1153/BH1145,"-")</f>
        <v>0</v>
      </c>
      <c r="BM1153" s="78">
        <v>0</v>
      </c>
      <c r="BN1153" s="65">
        <f>IFERROR(BM1153/BI1145,"-")</f>
        <v>0</v>
      </c>
      <c r="BO1153" s="192" t="str">
        <f t="shared" si="111"/>
        <v>-</v>
      </c>
      <c r="BP1153" s="286"/>
    </row>
    <row r="1154" spans="2:68" s="10" customFormat="1" ht="13.15" customHeight="1">
      <c r="B1154" s="379"/>
      <c r="C1154" s="374"/>
      <c r="D1154" s="355"/>
      <c r="E1154" s="355"/>
      <c r="F1154" s="49" t="s">
        <v>115</v>
      </c>
      <c r="G1154" s="78">
        <v>3466</v>
      </c>
      <c r="H1154" s="65">
        <f>IFERROR(G1154/D1145,"-")</f>
        <v>2.0457972913549423E-4</v>
      </c>
      <c r="I1154" s="78">
        <v>3</v>
      </c>
      <c r="J1154" s="65">
        <f>IFERROR(I1154/E1145,"-")</f>
        <v>9.375E-2</v>
      </c>
      <c r="K1154" s="81">
        <f t="shared" si="104"/>
        <v>1155.3333333333333</v>
      </c>
      <c r="L1154" s="355"/>
      <c r="M1154" s="355"/>
      <c r="N1154" s="49" t="s">
        <v>115</v>
      </c>
      <c r="O1154" s="78">
        <v>34787</v>
      </c>
      <c r="P1154" s="65">
        <f>IFERROR(O1154/L1145,"-")</f>
        <v>3.1846731414149771E-4</v>
      </c>
      <c r="Q1154" s="78">
        <v>10</v>
      </c>
      <c r="R1154" s="65">
        <f>IFERROR(Q1154/M1145,"-")</f>
        <v>4.2372881355932202E-2</v>
      </c>
      <c r="S1154" s="81">
        <f t="shared" si="105"/>
        <v>3478.7</v>
      </c>
      <c r="T1154" s="355"/>
      <c r="U1154" s="355"/>
      <c r="V1154" s="49" t="s">
        <v>115</v>
      </c>
      <c r="W1154" s="78">
        <v>0</v>
      </c>
      <c r="X1154" s="65">
        <f>IFERROR(W1154/T1145,"-")</f>
        <v>0</v>
      </c>
      <c r="Y1154" s="78">
        <v>0</v>
      </c>
      <c r="Z1154" s="65">
        <f>IFERROR(Y1154/U1145,"-")</f>
        <v>0</v>
      </c>
      <c r="AA1154" s="192" t="str">
        <f t="shared" si="106"/>
        <v>-</v>
      </c>
      <c r="AB1154" s="355"/>
      <c r="AC1154" s="355"/>
      <c r="AD1154" s="49" t="s">
        <v>115</v>
      </c>
      <c r="AE1154" s="78">
        <v>0</v>
      </c>
      <c r="AF1154" s="65">
        <f>IFERROR(AE1154/AB1145,"-")</f>
        <v>0</v>
      </c>
      <c r="AG1154" s="78">
        <v>0</v>
      </c>
      <c r="AH1154" s="65">
        <f>IFERROR(AG1154/AC1145,"-")</f>
        <v>0</v>
      </c>
      <c r="AI1154" s="81" t="str">
        <f t="shared" si="107"/>
        <v>-</v>
      </c>
      <c r="AJ1154" s="355"/>
      <c r="AK1154" s="355"/>
      <c r="AL1154" s="49" t="s">
        <v>115</v>
      </c>
      <c r="AM1154" s="78">
        <v>19123</v>
      </c>
      <c r="AN1154" s="65">
        <f>IFERROR(AM1154/AJ1145,"-")</f>
        <v>3.3145561063542138E-4</v>
      </c>
      <c r="AO1154" s="78">
        <v>4</v>
      </c>
      <c r="AP1154" s="65">
        <f>IFERROR(AO1154/AK1145,"-")</f>
        <v>4.3010752688172046E-2</v>
      </c>
      <c r="AQ1154" s="81">
        <f t="shared" si="108"/>
        <v>4780.75</v>
      </c>
      <c r="AR1154" s="355"/>
      <c r="AS1154" s="355"/>
      <c r="AT1154" s="49" t="s">
        <v>115</v>
      </c>
      <c r="AU1154" s="78">
        <v>15664</v>
      </c>
      <c r="AV1154" s="65">
        <f>IFERROR(AU1154/AR1145,"-")</f>
        <v>3.2787997047740612E-4</v>
      </c>
      <c r="AW1154" s="78">
        <v>6</v>
      </c>
      <c r="AX1154" s="65">
        <f>IFERROR(AW1154/AS1145,"-")</f>
        <v>5.0847457627118647E-2</v>
      </c>
      <c r="AY1154" s="192">
        <f t="shared" si="109"/>
        <v>2610.6666666666665</v>
      </c>
      <c r="AZ1154" s="355"/>
      <c r="BA1154" s="355"/>
      <c r="BB1154" s="49" t="s">
        <v>115</v>
      </c>
      <c r="BC1154" s="78">
        <v>381</v>
      </c>
      <c r="BD1154" s="65">
        <f>IFERROR(BC1154/AZ1145,"-")</f>
        <v>1.4811877492943947E-4</v>
      </c>
      <c r="BE1154" s="78">
        <v>1</v>
      </c>
      <c r="BF1154" s="65">
        <f>IFERROR(BE1154/BA1145,"-")</f>
        <v>0.5</v>
      </c>
      <c r="BG1154" s="81">
        <f t="shared" si="110"/>
        <v>381</v>
      </c>
      <c r="BH1154" s="355"/>
      <c r="BI1154" s="355"/>
      <c r="BJ1154" s="49" t="s">
        <v>115</v>
      </c>
      <c r="BK1154" s="78">
        <v>9709</v>
      </c>
      <c r="BL1154" s="65">
        <f>IFERROR(BK1154/BH1145,"-")</f>
        <v>1.9122722221631347E-4</v>
      </c>
      <c r="BM1154" s="78">
        <v>2</v>
      </c>
      <c r="BN1154" s="65">
        <f>IFERROR(BM1154/BI1145,"-")</f>
        <v>1.5151515151515152E-2</v>
      </c>
      <c r="BO1154" s="192">
        <f t="shared" si="111"/>
        <v>4854.5</v>
      </c>
      <c r="BP1154" s="286"/>
    </row>
    <row r="1155" spans="2:68" s="10" customFormat="1" ht="13.15" customHeight="1">
      <c r="B1155" s="379"/>
      <c r="C1155" s="374"/>
      <c r="D1155" s="355"/>
      <c r="E1155" s="355"/>
      <c r="F1155" s="49" t="s">
        <v>116</v>
      </c>
      <c r="G1155" s="78">
        <v>0</v>
      </c>
      <c r="H1155" s="65">
        <f>IFERROR(G1155/D1145,"-")</f>
        <v>0</v>
      </c>
      <c r="I1155" s="78">
        <v>0</v>
      </c>
      <c r="J1155" s="65">
        <f>IFERROR(I1155/E1145,"-")</f>
        <v>0</v>
      </c>
      <c r="K1155" s="81" t="str">
        <f t="shared" si="104"/>
        <v>-</v>
      </c>
      <c r="L1155" s="355"/>
      <c r="M1155" s="355"/>
      <c r="N1155" s="49" t="s">
        <v>116</v>
      </c>
      <c r="O1155" s="78">
        <v>0</v>
      </c>
      <c r="P1155" s="65">
        <f>IFERROR(O1155/L1145,"-")</f>
        <v>0</v>
      </c>
      <c r="Q1155" s="78">
        <v>0</v>
      </c>
      <c r="R1155" s="65">
        <f>IFERROR(Q1155/M1145,"-")</f>
        <v>0</v>
      </c>
      <c r="S1155" s="81" t="str">
        <f t="shared" si="105"/>
        <v>-</v>
      </c>
      <c r="T1155" s="355"/>
      <c r="U1155" s="355"/>
      <c r="V1155" s="49" t="s">
        <v>116</v>
      </c>
      <c r="W1155" s="78">
        <v>0</v>
      </c>
      <c r="X1155" s="65">
        <f>IFERROR(W1155/T1145,"-")</f>
        <v>0</v>
      </c>
      <c r="Y1155" s="78">
        <v>0</v>
      </c>
      <c r="Z1155" s="65">
        <f>IFERROR(Y1155/U1145,"-")</f>
        <v>0</v>
      </c>
      <c r="AA1155" s="192" t="str">
        <f t="shared" si="106"/>
        <v>-</v>
      </c>
      <c r="AB1155" s="355"/>
      <c r="AC1155" s="355"/>
      <c r="AD1155" s="49" t="s">
        <v>116</v>
      </c>
      <c r="AE1155" s="78">
        <v>0</v>
      </c>
      <c r="AF1155" s="65">
        <f>IFERROR(AE1155/AB1145,"-")</f>
        <v>0</v>
      </c>
      <c r="AG1155" s="78">
        <v>0</v>
      </c>
      <c r="AH1155" s="65">
        <f>IFERROR(AG1155/AC1145,"-")</f>
        <v>0</v>
      </c>
      <c r="AI1155" s="81" t="str">
        <f t="shared" si="107"/>
        <v>-</v>
      </c>
      <c r="AJ1155" s="355"/>
      <c r="AK1155" s="355"/>
      <c r="AL1155" s="49" t="s">
        <v>116</v>
      </c>
      <c r="AM1155" s="78">
        <v>0</v>
      </c>
      <c r="AN1155" s="65">
        <f>IFERROR(AM1155/AJ1145,"-")</f>
        <v>0</v>
      </c>
      <c r="AO1155" s="78">
        <v>0</v>
      </c>
      <c r="AP1155" s="65">
        <f>IFERROR(AO1155/AK1145,"-")</f>
        <v>0</v>
      </c>
      <c r="AQ1155" s="81" t="str">
        <f t="shared" si="108"/>
        <v>-</v>
      </c>
      <c r="AR1155" s="355"/>
      <c r="AS1155" s="355"/>
      <c r="AT1155" s="49" t="s">
        <v>116</v>
      </c>
      <c r="AU1155" s="78">
        <v>0</v>
      </c>
      <c r="AV1155" s="65">
        <f>IFERROR(AU1155/AR1145,"-")</f>
        <v>0</v>
      </c>
      <c r="AW1155" s="78">
        <v>0</v>
      </c>
      <c r="AX1155" s="65">
        <f>IFERROR(AW1155/AS1145,"-")</f>
        <v>0</v>
      </c>
      <c r="AY1155" s="192" t="str">
        <f t="shared" si="109"/>
        <v>-</v>
      </c>
      <c r="AZ1155" s="355"/>
      <c r="BA1155" s="355"/>
      <c r="BB1155" s="49" t="s">
        <v>116</v>
      </c>
      <c r="BC1155" s="78">
        <v>0</v>
      </c>
      <c r="BD1155" s="65">
        <f>IFERROR(BC1155/AZ1145,"-")</f>
        <v>0</v>
      </c>
      <c r="BE1155" s="78">
        <v>0</v>
      </c>
      <c r="BF1155" s="65">
        <f>IFERROR(BE1155/BA1145,"-")</f>
        <v>0</v>
      </c>
      <c r="BG1155" s="81" t="str">
        <f t="shared" si="110"/>
        <v>-</v>
      </c>
      <c r="BH1155" s="355"/>
      <c r="BI1155" s="355"/>
      <c r="BJ1155" s="49" t="s">
        <v>116</v>
      </c>
      <c r="BK1155" s="78">
        <v>0</v>
      </c>
      <c r="BL1155" s="65">
        <f>IFERROR(BK1155/BH1145,"-")</f>
        <v>0</v>
      </c>
      <c r="BM1155" s="78">
        <v>0</v>
      </c>
      <c r="BN1155" s="65">
        <f>IFERROR(BM1155/BI1145,"-")</f>
        <v>0</v>
      </c>
      <c r="BO1155" s="192" t="str">
        <f t="shared" si="111"/>
        <v>-</v>
      </c>
      <c r="BP1155" s="286"/>
    </row>
    <row r="1156" spans="2:68" s="10" customFormat="1" ht="13.15" customHeight="1">
      <c r="B1156" s="379"/>
      <c r="C1156" s="374"/>
      <c r="D1156" s="355"/>
      <c r="E1156" s="355"/>
      <c r="F1156" s="49" t="s">
        <v>117</v>
      </c>
      <c r="G1156" s="78">
        <v>282472</v>
      </c>
      <c r="H1156" s="65">
        <f>IFERROR(G1156/D1145,"-")</f>
        <v>1.6672834751402577E-2</v>
      </c>
      <c r="I1156" s="78">
        <v>1</v>
      </c>
      <c r="J1156" s="65">
        <f>IFERROR(I1156/E1145,"-")</f>
        <v>3.125E-2</v>
      </c>
      <c r="K1156" s="81">
        <f t="shared" si="104"/>
        <v>282472</v>
      </c>
      <c r="L1156" s="355"/>
      <c r="M1156" s="355"/>
      <c r="N1156" s="49" t="s">
        <v>117</v>
      </c>
      <c r="O1156" s="78">
        <v>7639</v>
      </c>
      <c r="P1156" s="65">
        <f>IFERROR(O1156/L1145,"-")</f>
        <v>6.993336052913161E-5</v>
      </c>
      <c r="Q1156" s="78">
        <v>1</v>
      </c>
      <c r="R1156" s="65">
        <f>IFERROR(Q1156/M1145,"-")</f>
        <v>4.2372881355932203E-3</v>
      </c>
      <c r="S1156" s="81">
        <f t="shared" si="105"/>
        <v>7639</v>
      </c>
      <c r="T1156" s="355"/>
      <c r="U1156" s="355"/>
      <c r="V1156" s="49" t="s">
        <v>117</v>
      </c>
      <c r="W1156" s="78">
        <v>0</v>
      </c>
      <c r="X1156" s="65">
        <f>IFERROR(W1156/T1145,"-")</f>
        <v>0</v>
      </c>
      <c r="Y1156" s="78">
        <v>0</v>
      </c>
      <c r="Z1156" s="65">
        <f>IFERROR(Y1156/U1145,"-")</f>
        <v>0</v>
      </c>
      <c r="AA1156" s="192" t="str">
        <f t="shared" si="106"/>
        <v>-</v>
      </c>
      <c r="AB1156" s="355"/>
      <c r="AC1156" s="355"/>
      <c r="AD1156" s="49" t="s">
        <v>117</v>
      </c>
      <c r="AE1156" s="78">
        <v>0</v>
      </c>
      <c r="AF1156" s="65">
        <f>IFERROR(AE1156/AB1145,"-")</f>
        <v>0</v>
      </c>
      <c r="AG1156" s="78">
        <v>0</v>
      </c>
      <c r="AH1156" s="65">
        <f>IFERROR(AG1156/AC1145,"-")</f>
        <v>0</v>
      </c>
      <c r="AI1156" s="81" t="str">
        <f t="shared" si="107"/>
        <v>-</v>
      </c>
      <c r="AJ1156" s="355"/>
      <c r="AK1156" s="355"/>
      <c r="AL1156" s="49" t="s">
        <v>117</v>
      </c>
      <c r="AM1156" s="78">
        <v>7639</v>
      </c>
      <c r="AN1156" s="65">
        <f>IFERROR(AM1156/AJ1145,"-")</f>
        <v>1.3240544944014975E-4</v>
      </c>
      <c r="AO1156" s="78">
        <v>1</v>
      </c>
      <c r="AP1156" s="65">
        <f>IFERROR(AO1156/AK1145,"-")</f>
        <v>1.0752688172043012E-2</v>
      </c>
      <c r="AQ1156" s="81">
        <f t="shared" si="108"/>
        <v>7639</v>
      </c>
      <c r="AR1156" s="355"/>
      <c r="AS1156" s="355"/>
      <c r="AT1156" s="49" t="s">
        <v>117</v>
      </c>
      <c r="AU1156" s="78">
        <v>0</v>
      </c>
      <c r="AV1156" s="65">
        <f>IFERROR(AU1156/AR1145,"-")</f>
        <v>0</v>
      </c>
      <c r="AW1156" s="78">
        <v>0</v>
      </c>
      <c r="AX1156" s="65">
        <f>IFERROR(AW1156/AS1145,"-")</f>
        <v>0</v>
      </c>
      <c r="AY1156" s="192" t="str">
        <f t="shared" si="109"/>
        <v>-</v>
      </c>
      <c r="AZ1156" s="355"/>
      <c r="BA1156" s="355"/>
      <c r="BB1156" s="49" t="s">
        <v>117</v>
      </c>
      <c r="BC1156" s="78">
        <v>0</v>
      </c>
      <c r="BD1156" s="65">
        <f>IFERROR(BC1156/AZ1145,"-")</f>
        <v>0</v>
      </c>
      <c r="BE1156" s="78">
        <v>0</v>
      </c>
      <c r="BF1156" s="65">
        <f>IFERROR(BE1156/BA1145,"-")</f>
        <v>0</v>
      </c>
      <c r="BG1156" s="81" t="str">
        <f t="shared" si="110"/>
        <v>-</v>
      </c>
      <c r="BH1156" s="355"/>
      <c r="BI1156" s="355"/>
      <c r="BJ1156" s="49" t="s">
        <v>117</v>
      </c>
      <c r="BK1156" s="78">
        <v>0</v>
      </c>
      <c r="BL1156" s="65">
        <f>IFERROR(BK1156/BH1145,"-")</f>
        <v>0</v>
      </c>
      <c r="BM1156" s="78">
        <v>0</v>
      </c>
      <c r="BN1156" s="65">
        <f>IFERROR(BM1156/BI1145,"-")</f>
        <v>0</v>
      </c>
      <c r="BO1156" s="192" t="str">
        <f t="shared" si="111"/>
        <v>-</v>
      </c>
      <c r="BP1156" s="286"/>
    </row>
    <row r="1157" spans="2:68" s="10" customFormat="1" ht="13.15" customHeight="1">
      <c r="B1157" s="379"/>
      <c r="C1157" s="374"/>
      <c r="D1157" s="355"/>
      <c r="E1157" s="355"/>
      <c r="F1157" s="49" t="s">
        <v>118</v>
      </c>
      <c r="G1157" s="78">
        <v>27320</v>
      </c>
      <c r="H1157" s="65">
        <f>IFERROR(G1157/D1145,"-")</f>
        <v>1.6125557414834687E-3</v>
      </c>
      <c r="I1157" s="78">
        <v>3</v>
      </c>
      <c r="J1157" s="65">
        <f>IFERROR(I1157/E1145,"-")</f>
        <v>9.375E-2</v>
      </c>
      <c r="K1157" s="81">
        <f t="shared" si="104"/>
        <v>9106.6666666666661</v>
      </c>
      <c r="L1157" s="355"/>
      <c r="M1157" s="355"/>
      <c r="N1157" s="49" t="s">
        <v>118</v>
      </c>
      <c r="O1157" s="78">
        <v>785505</v>
      </c>
      <c r="P1157" s="65">
        <f>IFERROR(O1157/L1145,"-")</f>
        <v>7.1911250638088129E-3</v>
      </c>
      <c r="Q1157" s="78">
        <v>26</v>
      </c>
      <c r="R1157" s="65">
        <f>IFERROR(Q1157/M1145,"-")</f>
        <v>0.11016949152542373</v>
      </c>
      <c r="S1157" s="81">
        <f t="shared" si="105"/>
        <v>30211.73076923077</v>
      </c>
      <c r="T1157" s="355"/>
      <c r="U1157" s="355"/>
      <c r="V1157" s="49" t="s">
        <v>118</v>
      </c>
      <c r="W1157" s="78">
        <v>1474</v>
      </c>
      <c r="X1157" s="65">
        <f>IFERROR(W1157/T1145,"-")</f>
        <v>6.9304696168964286E-4</v>
      </c>
      <c r="Y1157" s="78">
        <v>1</v>
      </c>
      <c r="Z1157" s="65">
        <f>IFERROR(Y1157/U1145,"-")</f>
        <v>6.6666666666666666E-2</v>
      </c>
      <c r="AA1157" s="192">
        <f t="shared" si="106"/>
        <v>1474</v>
      </c>
      <c r="AB1157" s="355"/>
      <c r="AC1157" s="355"/>
      <c r="AD1157" s="49" t="s">
        <v>118</v>
      </c>
      <c r="AE1157" s="78">
        <v>0</v>
      </c>
      <c r="AF1157" s="65">
        <f>IFERROR(AE1157/AB1145,"-")</f>
        <v>0</v>
      </c>
      <c r="AG1157" s="78">
        <v>0</v>
      </c>
      <c r="AH1157" s="65">
        <f>IFERROR(AG1157/AC1145,"-")</f>
        <v>0</v>
      </c>
      <c r="AI1157" s="81" t="str">
        <f t="shared" si="107"/>
        <v>-</v>
      </c>
      <c r="AJ1157" s="355"/>
      <c r="AK1157" s="355"/>
      <c r="AL1157" s="49" t="s">
        <v>118</v>
      </c>
      <c r="AM1157" s="78">
        <v>610269</v>
      </c>
      <c r="AN1157" s="65">
        <f>IFERROR(AM1157/AJ1145,"-")</f>
        <v>1.0577685721218845E-2</v>
      </c>
      <c r="AO1157" s="78">
        <v>12</v>
      </c>
      <c r="AP1157" s="65">
        <f>IFERROR(AO1157/AK1145,"-")</f>
        <v>0.12903225806451613</v>
      </c>
      <c r="AQ1157" s="81">
        <f t="shared" si="108"/>
        <v>50855.75</v>
      </c>
      <c r="AR1157" s="355"/>
      <c r="AS1157" s="355"/>
      <c r="AT1157" s="49" t="s">
        <v>118</v>
      </c>
      <c r="AU1157" s="78">
        <v>173762</v>
      </c>
      <c r="AV1157" s="65">
        <f>IFERROR(AU1157/AR1145,"-")</f>
        <v>3.6371986357312974E-3</v>
      </c>
      <c r="AW1157" s="78">
        <v>13</v>
      </c>
      <c r="AX1157" s="65">
        <f>IFERROR(AW1157/AS1145,"-")</f>
        <v>0.11016949152542373</v>
      </c>
      <c r="AY1157" s="192">
        <f t="shared" si="109"/>
        <v>13366.307692307691</v>
      </c>
      <c r="AZ1157" s="355"/>
      <c r="BA1157" s="355"/>
      <c r="BB1157" s="49" t="s">
        <v>118</v>
      </c>
      <c r="BC1157" s="78">
        <v>0</v>
      </c>
      <c r="BD1157" s="65">
        <f>IFERROR(BC1157/AZ1145,"-")</f>
        <v>0</v>
      </c>
      <c r="BE1157" s="78">
        <v>0</v>
      </c>
      <c r="BF1157" s="65">
        <f>IFERROR(BE1157/BA1145,"-")</f>
        <v>0</v>
      </c>
      <c r="BG1157" s="81" t="str">
        <f t="shared" si="110"/>
        <v>-</v>
      </c>
      <c r="BH1157" s="355"/>
      <c r="BI1157" s="355"/>
      <c r="BJ1157" s="49" t="s">
        <v>118</v>
      </c>
      <c r="BK1157" s="78">
        <v>697501</v>
      </c>
      <c r="BL1157" s="65">
        <f>IFERROR(BK1157/BH1145,"-")</f>
        <v>1.3737890485436281E-2</v>
      </c>
      <c r="BM1157" s="78">
        <v>12</v>
      </c>
      <c r="BN1157" s="65">
        <f>IFERROR(BM1157/BI1145,"-")</f>
        <v>9.0909090909090912E-2</v>
      </c>
      <c r="BO1157" s="192">
        <f t="shared" si="111"/>
        <v>58125.083333333336</v>
      </c>
      <c r="BP1157" s="286"/>
    </row>
    <row r="1158" spans="2:68" s="10" customFormat="1" ht="13.15" customHeight="1">
      <c r="B1158" s="379"/>
      <c r="C1158" s="374"/>
      <c r="D1158" s="355"/>
      <c r="E1158" s="355"/>
      <c r="F1158" s="49" t="s">
        <v>119</v>
      </c>
      <c r="G1158" s="78">
        <v>207074</v>
      </c>
      <c r="H1158" s="65">
        <f>IFERROR(G1158/D1145,"-")</f>
        <v>1.2222487833526639E-2</v>
      </c>
      <c r="I1158" s="78">
        <v>3</v>
      </c>
      <c r="J1158" s="65">
        <f>IFERROR(I1158/E1145,"-")</f>
        <v>9.375E-2</v>
      </c>
      <c r="K1158" s="81">
        <f t="shared" si="104"/>
        <v>69024.666666666672</v>
      </c>
      <c r="L1158" s="355"/>
      <c r="M1158" s="355"/>
      <c r="N1158" s="49" t="s">
        <v>119</v>
      </c>
      <c r="O1158" s="78">
        <v>1564029</v>
      </c>
      <c r="P1158" s="65">
        <f>IFERROR(O1158/L1145,"-")</f>
        <v>1.4318340611993347E-2</v>
      </c>
      <c r="Q1158" s="78">
        <v>28</v>
      </c>
      <c r="R1158" s="65">
        <f>IFERROR(Q1158/M1145,"-")</f>
        <v>0.11864406779661017</v>
      </c>
      <c r="S1158" s="81">
        <f t="shared" si="105"/>
        <v>55858.178571428572</v>
      </c>
      <c r="T1158" s="355"/>
      <c r="U1158" s="355"/>
      <c r="V1158" s="49" t="s">
        <v>119</v>
      </c>
      <c r="W1158" s="78">
        <v>62283</v>
      </c>
      <c r="X1158" s="65">
        <f>IFERROR(W1158/T1145,"-")</f>
        <v>2.9284290308626882E-2</v>
      </c>
      <c r="Y1158" s="78">
        <v>2</v>
      </c>
      <c r="Z1158" s="65">
        <f>IFERROR(Y1158/U1145,"-")</f>
        <v>0.13333333333333333</v>
      </c>
      <c r="AA1158" s="192">
        <f t="shared" si="106"/>
        <v>31141.5</v>
      </c>
      <c r="AB1158" s="355"/>
      <c r="AC1158" s="355"/>
      <c r="AD1158" s="49" t="s">
        <v>119</v>
      </c>
      <c r="AE1158" s="78">
        <v>0</v>
      </c>
      <c r="AF1158" s="65">
        <f>IFERROR(AE1158/AB1145,"-")</f>
        <v>0</v>
      </c>
      <c r="AG1158" s="78">
        <v>0</v>
      </c>
      <c r="AH1158" s="65">
        <f>IFERROR(AG1158/AC1145,"-")</f>
        <v>0</v>
      </c>
      <c r="AI1158" s="81" t="str">
        <f t="shared" si="107"/>
        <v>-</v>
      </c>
      <c r="AJ1158" s="355"/>
      <c r="AK1158" s="355"/>
      <c r="AL1158" s="49" t="s">
        <v>119</v>
      </c>
      <c r="AM1158" s="78">
        <v>894864</v>
      </c>
      <c r="AN1158" s="65">
        <f>IFERROR(AM1158/AJ1145,"-")</f>
        <v>1.5510521024716608E-2</v>
      </c>
      <c r="AO1158" s="78">
        <v>13</v>
      </c>
      <c r="AP1158" s="65">
        <f>IFERROR(AO1158/AK1145,"-")</f>
        <v>0.13978494623655913</v>
      </c>
      <c r="AQ1158" s="81">
        <f t="shared" si="108"/>
        <v>68835.692307692312</v>
      </c>
      <c r="AR1158" s="355"/>
      <c r="AS1158" s="355"/>
      <c r="AT1158" s="49" t="s">
        <v>119</v>
      </c>
      <c r="AU1158" s="78">
        <v>606882</v>
      </c>
      <c r="AV1158" s="65">
        <f>IFERROR(AU1158/AR1145,"-")</f>
        <v>1.2703297512976839E-2</v>
      </c>
      <c r="AW1158" s="78">
        <v>13</v>
      </c>
      <c r="AX1158" s="65">
        <f>IFERROR(AW1158/AS1145,"-")</f>
        <v>0.11016949152542373</v>
      </c>
      <c r="AY1158" s="192">
        <f t="shared" si="109"/>
        <v>46683.230769230766</v>
      </c>
      <c r="AZ1158" s="355"/>
      <c r="BA1158" s="355"/>
      <c r="BB1158" s="49" t="s">
        <v>119</v>
      </c>
      <c r="BC1158" s="78">
        <v>145825</v>
      </c>
      <c r="BD1158" s="65">
        <f>IFERROR(BC1158/AZ1145,"-")</f>
        <v>5.6691392005473788E-2</v>
      </c>
      <c r="BE1158" s="78">
        <v>2</v>
      </c>
      <c r="BF1158" s="65">
        <f>IFERROR(BE1158/BA1145,"-")</f>
        <v>1</v>
      </c>
      <c r="BG1158" s="81">
        <f t="shared" si="110"/>
        <v>72912.5</v>
      </c>
      <c r="BH1158" s="355"/>
      <c r="BI1158" s="355"/>
      <c r="BJ1158" s="49" t="s">
        <v>119</v>
      </c>
      <c r="BK1158" s="78">
        <v>414372</v>
      </c>
      <c r="BL1158" s="65">
        <f>IFERROR(BK1158/BH1145,"-")</f>
        <v>8.1614179137108091E-3</v>
      </c>
      <c r="BM1158" s="78">
        <v>5</v>
      </c>
      <c r="BN1158" s="65">
        <f>IFERROR(BM1158/BI1145,"-")</f>
        <v>3.787878787878788E-2</v>
      </c>
      <c r="BO1158" s="192">
        <f t="shared" si="111"/>
        <v>82874.399999999994</v>
      </c>
      <c r="BP1158" s="286"/>
    </row>
    <row r="1159" spans="2:68" s="10" customFormat="1" ht="13.15" customHeight="1">
      <c r="B1159" s="379"/>
      <c r="C1159" s="374"/>
      <c r="D1159" s="355"/>
      <c r="E1159" s="355"/>
      <c r="F1159" s="49" t="s">
        <v>120</v>
      </c>
      <c r="G1159" s="78">
        <v>23789</v>
      </c>
      <c r="H1159" s="65">
        <f>IFERROR(G1159/D1145,"-")</f>
        <v>1.4041394046175049E-3</v>
      </c>
      <c r="I1159" s="78">
        <v>2</v>
      </c>
      <c r="J1159" s="65">
        <f>IFERROR(I1159/E1145,"-")</f>
        <v>6.25E-2</v>
      </c>
      <c r="K1159" s="81">
        <f t="shared" si="104"/>
        <v>11894.5</v>
      </c>
      <c r="L1159" s="355"/>
      <c r="M1159" s="355"/>
      <c r="N1159" s="49" t="s">
        <v>120</v>
      </c>
      <c r="O1159" s="78">
        <v>236100</v>
      </c>
      <c r="P1159" s="65">
        <f>IFERROR(O1159/L1145,"-")</f>
        <v>2.1614434377442036E-3</v>
      </c>
      <c r="Q1159" s="78">
        <v>12</v>
      </c>
      <c r="R1159" s="65">
        <f>IFERROR(Q1159/M1145,"-")</f>
        <v>5.0847457627118647E-2</v>
      </c>
      <c r="S1159" s="81">
        <f t="shared" si="105"/>
        <v>19675</v>
      </c>
      <c r="T1159" s="355"/>
      <c r="U1159" s="355"/>
      <c r="V1159" s="49" t="s">
        <v>120</v>
      </c>
      <c r="W1159" s="78">
        <v>0</v>
      </c>
      <c r="X1159" s="65">
        <f>IFERROR(W1159/T1145,"-")</f>
        <v>0</v>
      </c>
      <c r="Y1159" s="78">
        <v>0</v>
      </c>
      <c r="Z1159" s="65">
        <f>IFERROR(Y1159/U1145,"-")</f>
        <v>0</v>
      </c>
      <c r="AA1159" s="192" t="str">
        <f t="shared" si="106"/>
        <v>-</v>
      </c>
      <c r="AB1159" s="355"/>
      <c r="AC1159" s="355"/>
      <c r="AD1159" s="49" t="s">
        <v>120</v>
      </c>
      <c r="AE1159" s="78">
        <v>0</v>
      </c>
      <c r="AF1159" s="65">
        <f>IFERROR(AE1159/AB1145,"-")</f>
        <v>0</v>
      </c>
      <c r="AG1159" s="78">
        <v>0</v>
      </c>
      <c r="AH1159" s="65">
        <f>IFERROR(AG1159/AC1145,"-")</f>
        <v>0</v>
      </c>
      <c r="AI1159" s="81" t="str">
        <f t="shared" si="107"/>
        <v>-</v>
      </c>
      <c r="AJ1159" s="355"/>
      <c r="AK1159" s="355"/>
      <c r="AL1159" s="49" t="s">
        <v>120</v>
      </c>
      <c r="AM1159" s="78">
        <v>91042</v>
      </c>
      <c r="AN1159" s="65">
        <f>IFERROR(AM1159/AJ1145,"-")</f>
        <v>1.5780150448920164E-3</v>
      </c>
      <c r="AO1159" s="78">
        <v>5</v>
      </c>
      <c r="AP1159" s="65">
        <f>IFERROR(AO1159/AK1145,"-")</f>
        <v>5.3763440860215055E-2</v>
      </c>
      <c r="AQ1159" s="81">
        <f t="shared" si="108"/>
        <v>18208.400000000001</v>
      </c>
      <c r="AR1159" s="355"/>
      <c r="AS1159" s="355"/>
      <c r="AT1159" s="49" t="s">
        <v>120</v>
      </c>
      <c r="AU1159" s="78">
        <v>145058</v>
      </c>
      <c r="AV1159" s="65">
        <f>IFERROR(AU1159/AR1145,"-")</f>
        <v>3.0363644508115155E-3</v>
      </c>
      <c r="AW1159" s="78">
        <v>7</v>
      </c>
      <c r="AX1159" s="65">
        <f>IFERROR(AW1159/AS1145,"-")</f>
        <v>5.9322033898305086E-2</v>
      </c>
      <c r="AY1159" s="192">
        <f t="shared" si="109"/>
        <v>20722.571428571428</v>
      </c>
      <c r="AZ1159" s="355"/>
      <c r="BA1159" s="355"/>
      <c r="BB1159" s="49" t="s">
        <v>120</v>
      </c>
      <c r="BC1159" s="78">
        <v>0</v>
      </c>
      <c r="BD1159" s="65">
        <f>IFERROR(BC1159/AZ1145,"-")</f>
        <v>0</v>
      </c>
      <c r="BE1159" s="78">
        <v>0</v>
      </c>
      <c r="BF1159" s="65">
        <f>IFERROR(BE1159/BA1145,"-")</f>
        <v>0</v>
      </c>
      <c r="BG1159" s="81" t="str">
        <f t="shared" si="110"/>
        <v>-</v>
      </c>
      <c r="BH1159" s="355"/>
      <c r="BI1159" s="355"/>
      <c r="BJ1159" s="49" t="s">
        <v>120</v>
      </c>
      <c r="BK1159" s="78">
        <v>325367</v>
      </c>
      <c r="BL1159" s="65">
        <f>IFERROR(BK1159/BH1145,"-")</f>
        <v>6.4083868174740202E-3</v>
      </c>
      <c r="BM1159" s="78">
        <v>5</v>
      </c>
      <c r="BN1159" s="65">
        <f>IFERROR(BM1159/BI1145,"-")</f>
        <v>3.787878787878788E-2</v>
      </c>
      <c r="BO1159" s="192">
        <f t="shared" si="111"/>
        <v>65073.4</v>
      </c>
      <c r="BP1159" s="286"/>
    </row>
    <row r="1160" spans="2:68" s="10" customFormat="1" ht="13.15" customHeight="1">
      <c r="B1160" s="379"/>
      <c r="C1160" s="374"/>
      <c r="D1160" s="355"/>
      <c r="E1160" s="355"/>
      <c r="F1160" s="50" t="s">
        <v>121</v>
      </c>
      <c r="G1160" s="79">
        <v>4306</v>
      </c>
      <c r="H1160" s="66">
        <f>IFERROR(G1160/D1145,"-")</f>
        <v>2.5416050596002254E-4</v>
      </c>
      <c r="I1160" s="79">
        <v>2</v>
      </c>
      <c r="J1160" s="66">
        <f>IFERROR(I1160/E1145,"-")</f>
        <v>6.25E-2</v>
      </c>
      <c r="K1160" s="82">
        <f t="shared" si="104"/>
        <v>2153</v>
      </c>
      <c r="L1160" s="355"/>
      <c r="M1160" s="355"/>
      <c r="N1160" s="50" t="s">
        <v>121</v>
      </c>
      <c r="O1160" s="79">
        <v>72742</v>
      </c>
      <c r="P1160" s="66">
        <f>IFERROR(O1160/L1145,"-")</f>
        <v>6.6593696970939796E-4</v>
      </c>
      <c r="Q1160" s="79">
        <v>16</v>
      </c>
      <c r="R1160" s="66">
        <f>IFERROR(Q1160/M1145,"-")</f>
        <v>6.7796610169491525E-2</v>
      </c>
      <c r="S1160" s="82">
        <f t="shared" si="105"/>
        <v>4546.375</v>
      </c>
      <c r="T1160" s="355"/>
      <c r="U1160" s="355"/>
      <c r="V1160" s="50" t="s">
        <v>121</v>
      </c>
      <c r="W1160" s="79">
        <v>0</v>
      </c>
      <c r="X1160" s="66">
        <f>IFERROR(W1160/T1145,"-")</f>
        <v>0</v>
      </c>
      <c r="Y1160" s="79">
        <v>0</v>
      </c>
      <c r="Z1160" s="66">
        <f>IFERROR(Y1160/U1145,"-")</f>
        <v>0</v>
      </c>
      <c r="AA1160" s="193" t="str">
        <f t="shared" si="106"/>
        <v>-</v>
      </c>
      <c r="AB1160" s="355"/>
      <c r="AC1160" s="355"/>
      <c r="AD1160" s="50" t="s">
        <v>121</v>
      </c>
      <c r="AE1160" s="79">
        <v>0</v>
      </c>
      <c r="AF1160" s="66">
        <f>IFERROR(AE1160/AB1145,"-")</f>
        <v>0</v>
      </c>
      <c r="AG1160" s="79">
        <v>0</v>
      </c>
      <c r="AH1160" s="66">
        <f>IFERROR(AG1160/AC1145,"-")</f>
        <v>0</v>
      </c>
      <c r="AI1160" s="82" t="str">
        <f t="shared" si="107"/>
        <v>-</v>
      </c>
      <c r="AJ1160" s="355"/>
      <c r="AK1160" s="355"/>
      <c r="AL1160" s="50" t="s">
        <v>121</v>
      </c>
      <c r="AM1160" s="79">
        <v>47467</v>
      </c>
      <c r="AN1160" s="66">
        <f>IFERROR(AM1160/AJ1145,"-")</f>
        <v>8.2273719970880855E-4</v>
      </c>
      <c r="AO1160" s="79">
        <v>7</v>
      </c>
      <c r="AP1160" s="66">
        <f>IFERROR(AO1160/AK1145,"-")</f>
        <v>7.5268817204301078E-2</v>
      </c>
      <c r="AQ1160" s="82">
        <f t="shared" si="108"/>
        <v>6781</v>
      </c>
      <c r="AR1160" s="355"/>
      <c r="AS1160" s="355"/>
      <c r="AT1160" s="50" t="s">
        <v>121</v>
      </c>
      <c r="AU1160" s="79">
        <v>25275</v>
      </c>
      <c r="AV1160" s="66">
        <f>IFERROR(AU1160/AR1145,"-")</f>
        <v>5.2905811119870021E-4</v>
      </c>
      <c r="AW1160" s="79">
        <v>9</v>
      </c>
      <c r="AX1160" s="66">
        <f>IFERROR(AW1160/AS1145,"-")</f>
        <v>7.6271186440677971E-2</v>
      </c>
      <c r="AY1160" s="282">
        <f t="shared" si="109"/>
        <v>2808.3333333333335</v>
      </c>
      <c r="AZ1160" s="355"/>
      <c r="BA1160" s="355"/>
      <c r="BB1160" s="50" t="s">
        <v>121</v>
      </c>
      <c r="BC1160" s="79">
        <v>3942</v>
      </c>
      <c r="BD1160" s="66">
        <f>IFERROR(BC1160/AZ1145,"-")</f>
        <v>1.5325044902148306E-3</v>
      </c>
      <c r="BE1160" s="79">
        <v>1</v>
      </c>
      <c r="BF1160" s="66">
        <f>IFERROR(BE1160/BA1145,"-")</f>
        <v>0.5</v>
      </c>
      <c r="BG1160" s="82">
        <f t="shared" si="110"/>
        <v>3942</v>
      </c>
      <c r="BH1160" s="355"/>
      <c r="BI1160" s="355"/>
      <c r="BJ1160" s="50" t="s">
        <v>121</v>
      </c>
      <c r="BK1160" s="79">
        <v>7784</v>
      </c>
      <c r="BL1160" s="66">
        <f>IFERROR(BK1160/BH1145,"-")</f>
        <v>1.5331266842432629E-4</v>
      </c>
      <c r="BM1160" s="79">
        <v>2</v>
      </c>
      <c r="BN1160" s="66">
        <f>IFERROR(BM1160/BI1145,"-")</f>
        <v>1.5151515151515152E-2</v>
      </c>
      <c r="BO1160" s="193">
        <f t="shared" si="111"/>
        <v>3892</v>
      </c>
      <c r="BP1160" s="286"/>
    </row>
    <row r="1161" spans="2:68" s="10" customFormat="1" ht="13.15" customHeight="1">
      <c r="B1161" s="380"/>
      <c r="C1161" s="375"/>
      <c r="D1161" s="356"/>
      <c r="E1161" s="356"/>
      <c r="F1161" s="51" t="s">
        <v>71</v>
      </c>
      <c r="G1161" s="74">
        <f>SUM(G1145:G1160)</f>
        <v>4503970</v>
      </c>
      <c r="H1161" s="66">
        <f>IFERROR(G1161/D1145,"-")</f>
        <v>0.26584563261234623</v>
      </c>
      <c r="I1161" s="79">
        <v>29</v>
      </c>
      <c r="J1161" s="66">
        <f>IFERROR(I1161/E1145,"-")</f>
        <v>0.90625</v>
      </c>
      <c r="K1161" s="82">
        <f t="shared" si="104"/>
        <v>155309.31034482759</v>
      </c>
      <c r="L1161" s="356"/>
      <c r="M1161" s="356"/>
      <c r="N1161" s="51" t="s">
        <v>71</v>
      </c>
      <c r="O1161" s="74">
        <f>SUM(O1145:O1160)</f>
        <v>21352540</v>
      </c>
      <c r="P1161" s="66">
        <f>IFERROR(O1161/L1145,"-")</f>
        <v>0.19547779526544101</v>
      </c>
      <c r="Q1161" s="79">
        <v>187</v>
      </c>
      <c r="R1161" s="66">
        <f>IFERROR(Q1161/M1145,"-")</f>
        <v>0.7923728813559322</v>
      </c>
      <c r="S1161" s="82">
        <f t="shared" si="105"/>
        <v>114184.70588235294</v>
      </c>
      <c r="T1161" s="356"/>
      <c r="U1161" s="356"/>
      <c r="V1161" s="51" t="s">
        <v>71</v>
      </c>
      <c r="W1161" s="74">
        <f>SUM(W1145:W1160)</f>
        <v>108706</v>
      </c>
      <c r="X1161" s="66">
        <f>IFERROR(W1161/T1145,"-")</f>
        <v>5.1111508152940514E-2</v>
      </c>
      <c r="Y1161" s="79">
        <v>5</v>
      </c>
      <c r="Z1161" s="66">
        <f>IFERROR(Y1161/U1145,"-")</f>
        <v>0.33333333333333331</v>
      </c>
      <c r="AA1161" s="193">
        <f t="shared" si="106"/>
        <v>21741.200000000001</v>
      </c>
      <c r="AB1161" s="356"/>
      <c r="AC1161" s="356"/>
      <c r="AD1161" s="51" t="s">
        <v>71</v>
      </c>
      <c r="AE1161" s="74">
        <f>SUM(AE1145:AE1160)</f>
        <v>43650</v>
      </c>
      <c r="AF1161" s="66">
        <f>IFERROR(AE1161/AB1145,"-")</f>
        <v>2.664607420611181E-2</v>
      </c>
      <c r="AG1161" s="79">
        <v>2</v>
      </c>
      <c r="AH1161" s="66">
        <f>IFERROR(AG1161/AC1145,"-")</f>
        <v>0.2</v>
      </c>
      <c r="AI1161" s="82">
        <f t="shared" si="107"/>
        <v>21825</v>
      </c>
      <c r="AJ1161" s="356"/>
      <c r="AK1161" s="356"/>
      <c r="AL1161" s="51" t="s">
        <v>71</v>
      </c>
      <c r="AM1161" s="74">
        <f>SUM(AM1145:AM1160)</f>
        <v>10300986</v>
      </c>
      <c r="AN1161" s="66">
        <f>IFERROR(AM1161/AJ1145,"-")</f>
        <v>0.17854518667452421</v>
      </c>
      <c r="AO1161" s="79">
        <v>79</v>
      </c>
      <c r="AP1161" s="66">
        <f>IFERROR(AO1161/AK1145,"-")</f>
        <v>0.84946236559139787</v>
      </c>
      <c r="AQ1161" s="82">
        <f t="shared" si="108"/>
        <v>130392.22784810126</v>
      </c>
      <c r="AR1161" s="356"/>
      <c r="AS1161" s="356"/>
      <c r="AT1161" s="51" t="s">
        <v>71</v>
      </c>
      <c r="AU1161" s="74">
        <f>SUM(AU1145:AU1160)</f>
        <v>10899198</v>
      </c>
      <c r="AV1161" s="66">
        <f>IFERROR(AU1161/AR1145,"-")</f>
        <v>0.22814279356916523</v>
      </c>
      <c r="AW1161" s="79">
        <v>101</v>
      </c>
      <c r="AX1161" s="153">
        <f>IFERROR(AW1161/AS1145,"-")</f>
        <v>0.85593220338983056</v>
      </c>
      <c r="AY1161" s="216">
        <f t="shared" si="109"/>
        <v>107912.85148514851</v>
      </c>
      <c r="AZ1161" s="356"/>
      <c r="BA1161" s="356"/>
      <c r="BB1161" s="51" t="s">
        <v>71</v>
      </c>
      <c r="BC1161" s="74">
        <f>SUM(BC1145:BC1160)</f>
        <v>226894</v>
      </c>
      <c r="BD1161" s="66">
        <f>IFERROR(BC1161/AZ1145,"-")</f>
        <v>8.8208034957585932E-2</v>
      </c>
      <c r="BE1161" s="79">
        <v>2</v>
      </c>
      <c r="BF1161" s="66">
        <f>IFERROR(BE1161/BA1145,"-")</f>
        <v>1</v>
      </c>
      <c r="BG1161" s="82">
        <f t="shared" si="110"/>
        <v>113447</v>
      </c>
      <c r="BH1161" s="356"/>
      <c r="BI1161" s="356"/>
      <c r="BJ1161" s="51" t="s">
        <v>71</v>
      </c>
      <c r="BK1161" s="74">
        <f>SUM(BK1145:BK1160)</f>
        <v>8584275</v>
      </c>
      <c r="BL1161" s="66">
        <f>IFERROR(BK1161/BH1145,"-")</f>
        <v>0.16907478246894059</v>
      </c>
      <c r="BM1161" s="79">
        <v>87</v>
      </c>
      <c r="BN1161" s="66">
        <f>IFERROR(BM1161/BI1145,"-")</f>
        <v>0.65909090909090906</v>
      </c>
      <c r="BO1161" s="193">
        <f t="shared" si="111"/>
        <v>98669.827586206899</v>
      </c>
      <c r="BP1161" s="286"/>
    </row>
    <row r="1162" spans="2:68" s="10" customFormat="1" ht="13.15" customHeight="1">
      <c r="B1162" s="378">
        <v>69</v>
      </c>
      <c r="C1162" s="373" t="s">
        <v>52</v>
      </c>
      <c r="D1162" s="354">
        <v>57935250</v>
      </c>
      <c r="E1162" s="354">
        <v>57</v>
      </c>
      <c r="F1162" s="47" t="s">
        <v>107</v>
      </c>
      <c r="G1162" s="77">
        <v>3637643</v>
      </c>
      <c r="H1162" s="64">
        <f>IFERROR(G1162/D1162,"-")</f>
        <v>6.2788078069914252E-2</v>
      </c>
      <c r="I1162" s="77">
        <v>16</v>
      </c>
      <c r="J1162" s="64">
        <f>IFERROR(I1162/E1162,"-")</f>
        <v>0.2807017543859649</v>
      </c>
      <c r="K1162" s="80">
        <f t="shared" si="104"/>
        <v>227352.6875</v>
      </c>
      <c r="L1162" s="354">
        <v>240121770</v>
      </c>
      <c r="M1162" s="354">
        <v>474</v>
      </c>
      <c r="N1162" s="47" t="s">
        <v>107</v>
      </c>
      <c r="O1162" s="77">
        <v>1946892</v>
      </c>
      <c r="P1162" s="64">
        <f>IFERROR(O1162/L1162,"-")</f>
        <v>8.1079362358523338E-3</v>
      </c>
      <c r="Q1162" s="77">
        <v>71</v>
      </c>
      <c r="R1162" s="64">
        <f>IFERROR(Q1162/M1162,"-")</f>
        <v>0.14978902953586498</v>
      </c>
      <c r="S1162" s="80">
        <f t="shared" si="105"/>
        <v>27421.014084507042</v>
      </c>
      <c r="T1162" s="354">
        <v>6679370</v>
      </c>
      <c r="U1162" s="354">
        <v>23</v>
      </c>
      <c r="V1162" s="47" t="s">
        <v>107</v>
      </c>
      <c r="W1162" s="77">
        <v>98722</v>
      </c>
      <c r="X1162" s="64">
        <f>IFERROR(W1162/T1162,"-")</f>
        <v>1.4780136449994536E-2</v>
      </c>
      <c r="Y1162" s="77">
        <v>6</v>
      </c>
      <c r="Z1162" s="64">
        <f>IFERROR(Y1162/U1162,"-")</f>
        <v>0.2608695652173913</v>
      </c>
      <c r="AA1162" s="191">
        <f t="shared" si="106"/>
        <v>16453.666666666668</v>
      </c>
      <c r="AB1162" s="354">
        <v>18018120</v>
      </c>
      <c r="AC1162" s="354">
        <v>65</v>
      </c>
      <c r="AD1162" s="47" t="s">
        <v>107</v>
      </c>
      <c r="AE1162" s="77">
        <v>43953</v>
      </c>
      <c r="AF1162" s="64">
        <f>IFERROR(AE1162/AB1162,"-")</f>
        <v>2.439377693122257E-3</v>
      </c>
      <c r="AG1162" s="77">
        <v>4</v>
      </c>
      <c r="AH1162" s="64">
        <f>IFERROR(AG1162/AC1162,"-")</f>
        <v>6.1538461538461542E-2</v>
      </c>
      <c r="AI1162" s="80">
        <f t="shared" si="107"/>
        <v>10988.25</v>
      </c>
      <c r="AJ1162" s="354">
        <v>76346980</v>
      </c>
      <c r="AK1162" s="354">
        <v>154</v>
      </c>
      <c r="AL1162" s="47" t="s">
        <v>107</v>
      </c>
      <c r="AM1162" s="77">
        <v>453959</v>
      </c>
      <c r="AN1162" s="64">
        <f>IFERROR(AM1162/AJ1162,"-")</f>
        <v>5.9459981259245617E-3</v>
      </c>
      <c r="AO1162" s="77">
        <v>23</v>
      </c>
      <c r="AP1162" s="64">
        <f>IFERROR(AO1162/AK1162,"-")</f>
        <v>0.14935064935064934</v>
      </c>
      <c r="AQ1162" s="80">
        <f t="shared" si="108"/>
        <v>19737.347826086956</v>
      </c>
      <c r="AR1162" s="354">
        <v>136419370</v>
      </c>
      <c r="AS1162" s="354">
        <v>226</v>
      </c>
      <c r="AT1162" s="47" t="s">
        <v>107</v>
      </c>
      <c r="AU1162" s="77">
        <v>1283431</v>
      </c>
      <c r="AV1162" s="64">
        <f>IFERROR(AU1162/AR1162,"-")</f>
        <v>9.4079821655824979E-3</v>
      </c>
      <c r="AW1162" s="80">
        <v>35</v>
      </c>
      <c r="AX1162" s="64">
        <f>IFERROR(AW1162/AS1162,"-")</f>
        <v>0.15486725663716813</v>
      </c>
      <c r="AY1162" s="283">
        <f t="shared" si="109"/>
        <v>36669.457142857143</v>
      </c>
      <c r="AZ1162" s="354">
        <v>39978120</v>
      </c>
      <c r="BA1162" s="354">
        <v>22</v>
      </c>
      <c r="BB1162" s="47" t="s">
        <v>107</v>
      </c>
      <c r="BC1162" s="77">
        <v>121654</v>
      </c>
      <c r="BD1162" s="64">
        <f>IFERROR(BC1162/AZ1162,"-")</f>
        <v>3.043014528947334E-3</v>
      </c>
      <c r="BE1162" s="77">
        <v>8</v>
      </c>
      <c r="BF1162" s="64">
        <f>IFERROR(BE1162/BA1162,"-")</f>
        <v>0.36363636363636365</v>
      </c>
      <c r="BG1162" s="80">
        <f t="shared" si="110"/>
        <v>15206.75</v>
      </c>
      <c r="BH1162" s="354">
        <v>152150040</v>
      </c>
      <c r="BI1162" s="354">
        <v>388</v>
      </c>
      <c r="BJ1162" s="47" t="s">
        <v>107</v>
      </c>
      <c r="BK1162" s="77">
        <v>1044035</v>
      </c>
      <c r="BL1162" s="64">
        <f>IFERROR(BK1162/BH1162,"-")</f>
        <v>6.861877919979515E-3</v>
      </c>
      <c r="BM1162" s="77">
        <v>53</v>
      </c>
      <c r="BN1162" s="64">
        <f>IFERROR(BM1162/BI1162,"-")</f>
        <v>0.13659793814432988</v>
      </c>
      <c r="BO1162" s="191">
        <f t="shared" si="111"/>
        <v>19698.773584905659</v>
      </c>
      <c r="BP1162" s="286"/>
    </row>
    <row r="1163" spans="2:68" s="10" customFormat="1" ht="13.15" customHeight="1">
      <c r="B1163" s="379"/>
      <c r="C1163" s="374"/>
      <c r="D1163" s="355"/>
      <c r="E1163" s="355"/>
      <c r="F1163" s="48" t="s">
        <v>108</v>
      </c>
      <c r="G1163" s="78">
        <v>215638</v>
      </c>
      <c r="H1163" s="65">
        <f>IFERROR(G1163/D1162,"-")</f>
        <v>3.7220517733159001E-3</v>
      </c>
      <c r="I1163" s="78">
        <v>15</v>
      </c>
      <c r="J1163" s="65">
        <f>IFERROR(I1163/E1162,"-")</f>
        <v>0.26315789473684209</v>
      </c>
      <c r="K1163" s="81">
        <f t="shared" si="104"/>
        <v>14375.866666666667</v>
      </c>
      <c r="L1163" s="355"/>
      <c r="M1163" s="355"/>
      <c r="N1163" s="48" t="s">
        <v>108</v>
      </c>
      <c r="O1163" s="78">
        <v>5122011</v>
      </c>
      <c r="P1163" s="65">
        <f>IFERROR(O1163/L1162,"-")</f>
        <v>2.1330889739818261E-2</v>
      </c>
      <c r="Q1163" s="78">
        <v>98</v>
      </c>
      <c r="R1163" s="65">
        <f>IFERROR(Q1163/M1162,"-")</f>
        <v>0.20675105485232068</v>
      </c>
      <c r="S1163" s="81">
        <f t="shared" si="105"/>
        <v>52265.418367346938</v>
      </c>
      <c r="T1163" s="355"/>
      <c r="U1163" s="355"/>
      <c r="V1163" s="48" t="s">
        <v>108</v>
      </c>
      <c r="W1163" s="78">
        <v>63184</v>
      </c>
      <c r="X1163" s="65">
        <f>IFERROR(W1163/T1162,"-")</f>
        <v>9.4595747802562226E-3</v>
      </c>
      <c r="Y1163" s="78">
        <v>3</v>
      </c>
      <c r="Z1163" s="65">
        <f>IFERROR(Y1163/U1162,"-")</f>
        <v>0.13043478260869565</v>
      </c>
      <c r="AA1163" s="192">
        <f t="shared" si="106"/>
        <v>21061.333333333332</v>
      </c>
      <c r="AB1163" s="355"/>
      <c r="AC1163" s="355"/>
      <c r="AD1163" s="48" t="s">
        <v>108</v>
      </c>
      <c r="AE1163" s="78">
        <v>248016</v>
      </c>
      <c r="AF1163" s="65">
        <f>IFERROR(AE1163/AB1162,"-")</f>
        <v>1.3764810091174884E-2</v>
      </c>
      <c r="AG1163" s="78">
        <v>12</v>
      </c>
      <c r="AH1163" s="65">
        <f>IFERROR(AG1163/AC1162,"-")</f>
        <v>0.18461538461538463</v>
      </c>
      <c r="AI1163" s="81">
        <f t="shared" si="107"/>
        <v>20668</v>
      </c>
      <c r="AJ1163" s="355"/>
      <c r="AK1163" s="355"/>
      <c r="AL1163" s="48" t="s">
        <v>108</v>
      </c>
      <c r="AM1163" s="78">
        <v>1765903</v>
      </c>
      <c r="AN1163" s="65">
        <f>IFERROR(AM1163/AJ1162,"-")</f>
        <v>2.3129965324103195E-2</v>
      </c>
      <c r="AO1163" s="78">
        <v>39</v>
      </c>
      <c r="AP1163" s="65">
        <f>IFERROR(AO1163/AK1162,"-")</f>
        <v>0.25324675324675322</v>
      </c>
      <c r="AQ1163" s="81">
        <f t="shared" si="108"/>
        <v>45279.564102564102</v>
      </c>
      <c r="AR1163" s="355"/>
      <c r="AS1163" s="355"/>
      <c r="AT1163" s="48" t="s">
        <v>108</v>
      </c>
      <c r="AU1163" s="78">
        <v>3044908</v>
      </c>
      <c r="AV1163" s="65">
        <f>IFERROR(AU1163/AR1162,"-")</f>
        <v>2.2320202768858998E-2</v>
      </c>
      <c r="AW1163" s="81">
        <v>44</v>
      </c>
      <c r="AX1163" s="65">
        <f>IFERROR(AW1163/AS1162,"-")</f>
        <v>0.19469026548672566</v>
      </c>
      <c r="AY1163" s="284">
        <f t="shared" si="109"/>
        <v>69202.454545454544</v>
      </c>
      <c r="AZ1163" s="355"/>
      <c r="BA1163" s="355"/>
      <c r="BB1163" s="48" t="s">
        <v>108</v>
      </c>
      <c r="BC1163" s="78">
        <v>140737</v>
      </c>
      <c r="BD1163" s="65">
        <f>IFERROR(BC1163/AZ1162,"-")</f>
        <v>3.5203506317955922E-3</v>
      </c>
      <c r="BE1163" s="78">
        <v>6</v>
      </c>
      <c r="BF1163" s="65">
        <f>IFERROR(BE1163/BA1162,"-")</f>
        <v>0.27272727272727271</v>
      </c>
      <c r="BG1163" s="81">
        <f t="shared" si="110"/>
        <v>23456.166666666668</v>
      </c>
      <c r="BH1163" s="355"/>
      <c r="BI1163" s="355"/>
      <c r="BJ1163" s="48" t="s">
        <v>108</v>
      </c>
      <c r="BK1163" s="78">
        <v>3680951</v>
      </c>
      <c r="BL1163" s="65">
        <f>IFERROR(BK1163/BH1162,"-")</f>
        <v>2.4192901953887097E-2</v>
      </c>
      <c r="BM1163" s="78">
        <v>75</v>
      </c>
      <c r="BN1163" s="65">
        <f>IFERROR(BM1163/BI1162,"-")</f>
        <v>0.19329896907216496</v>
      </c>
      <c r="BO1163" s="192">
        <f t="shared" si="111"/>
        <v>49079.346666666665</v>
      </c>
      <c r="BP1163" s="286"/>
    </row>
    <row r="1164" spans="2:68" s="10" customFormat="1" ht="13.15" customHeight="1">
      <c r="B1164" s="379"/>
      <c r="C1164" s="374"/>
      <c r="D1164" s="355"/>
      <c r="E1164" s="355"/>
      <c r="F1164" s="49" t="s">
        <v>109</v>
      </c>
      <c r="G1164" s="78">
        <v>3080901</v>
      </c>
      <c r="H1164" s="65">
        <f>IFERROR(G1164/D1162,"-")</f>
        <v>5.3178349968283557E-2</v>
      </c>
      <c r="I1164" s="78">
        <v>19</v>
      </c>
      <c r="J1164" s="65">
        <f>IFERROR(I1164/E1162,"-")</f>
        <v>0.33333333333333331</v>
      </c>
      <c r="K1164" s="81">
        <f t="shared" si="104"/>
        <v>162152.68421052632</v>
      </c>
      <c r="L1164" s="355"/>
      <c r="M1164" s="355"/>
      <c r="N1164" s="49" t="s">
        <v>109</v>
      </c>
      <c r="O1164" s="78">
        <v>3835364</v>
      </c>
      <c r="P1164" s="65">
        <f>IFERROR(O1164/L1162,"-")</f>
        <v>1.5972579245938427E-2</v>
      </c>
      <c r="Q1164" s="78">
        <v>113</v>
      </c>
      <c r="R1164" s="65">
        <f>IFERROR(Q1164/M1162,"-")</f>
        <v>0.23839662447257384</v>
      </c>
      <c r="S1164" s="81">
        <f t="shared" si="105"/>
        <v>33941.274336283182</v>
      </c>
      <c r="T1164" s="355"/>
      <c r="U1164" s="355"/>
      <c r="V1164" s="49" t="s">
        <v>109</v>
      </c>
      <c r="W1164" s="78">
        <v>0</v>
      </c>
      <c r="X1164" s="65">
        <f>IFERROR(W1164/T1162,"-")</f>
        <v>0</v>
      </c>
      <c r="Y1164" s="78">
        <v>0</v>
      </c>
      <c r="Z1164" s="65">
        <f>IFERROR(Y1164/U1162,"-")</f>
        <v>0</v>
      </c>
      <c r="AA1164" s="192" t="str">
        <f t="shared" si="106"/>
        <v>-</v>
      </c>
      <c r="AB1164" s="355"/>
      <c r="AC1164" s="355"/>
      <c r="AD1164" s="49" t="s">
        <v>109</v>
      </c>
      <c r="AE1164" s="78">
        <v>0</v>
      </c>
      <c r="AF1164" s="65">
        <f>IFERROR(AE1164/AB1162,"-")</f>
        <v>0</v>
      </c>
      <c r="AG1164" s="78">
        <v>0</v>
      </c>
      <c r="AH1164" s="65">
        <f>IFERROR(AG1164/AC1162,"-")</f>
        <v>0</v>
      </c>
      <c r="AI1164" s="81" t="str">
        <f t="shared" si="107"/>
        <v>-</v>
      </c>
      <c r="AJ1164" s="355"/>
      <c r="AK1164" s="355"/>
      <c r="AL1164" s="49" t="s">
        <v>109</v>
      </c>
      <c r="AM1164" s="78">
        <v>997367</v>
      </c>
      <c r="AN1164" s="65">
        <f>IFERROR(AM1164/AJ1162,"-")</f>
        <v>1.3063607755015326E-2</v>
      </c>
      <c r="AO1164" s="78">
        <v>51</v>
      </c>
      <c r="AP1164" s="65">
        <f>IFERROR(AO1164/AK1162,"-")</f>
        <v>0.33116883116883117</v>
      </c>
      <c r="AQ1164" s="81">
        <f t="shared" si="108"/>
        <v>19556.215686274511</v>
      </c>
      <c r="AR1164" s="355"/>
      <c r="AS1164" s="355"/>
      <c r="AT1164" s="49" t="s">
        <v>109</v>
      </c>
      <c r="AU1164" s="78">
        <v>2837997</v>
      </c>
      <c r="AV1164" s="65">
        <f>IFERROR(AU1164/AR1162,"-")</f>
        <v>2.0803475342247951E-2</v>
      </c>
      <c r="AW1164" s="81">
        <v>62</v>
      </c>
      <c r="AX1164" s="65">
        <f>IFERROR(AW1164/AS1162,"-")</f>
        <v>0.27433628318584069</v>
      </c>
      <c r="AY1164" s="284">
        <f t="shared" si="109"/>
        <v>45774.145161290326</v>
      </c>
      <c r="AZ1164" s="355"/>
      <c r="BA1164" s="355"/>
      <c r="BB1164" s="49" t="s">
        <v>109</v>
      </c>
      <c r="BC1164" s="78">
        <v>352889</v>
      </c>
      <c r="BD1164" s="65">
        <f>IFERROR(BC1164/AZ1162,"-")</f>
        <v>8.8270533982088197E-3</v>
      </c>
      <c r="BE1164" s="78">
        <v>5</v>
      </c>
      <c r="BF1164" s="65">
        <f>IFERROR(BE1164/BA1162,"-")</f>
        <v>0.22727272727272727</v>
      </c>
      <c r="BG1164" s="81">
        <f t="shared" si="110"/>
        <v>70577.8</v>
      </c>
      <c r="BH1164" s="355"/>
      <c r="BI1164" s="355"/>
      <c r="BJ1164" s="49" t="s">
        <v>109</v>
      </c>
      <c r="BK1164" s="78">
        <v>1544561</v>
      </c>
      <c r="BL1164" s="65">
        <f>IFERROR(BK1164/BH1162,"-")</f>
        <v>1.0151564863210026E-2</v>
      </c>
      <c r="BM1164" s="78">
        <v>71</v>
      </c>
      <c r="BN1164" s="65">
        <f>IFERROR(BM1164/BI1162,"-")</f>
        <v>0.18298969072164947</v>
      </c>
      <c r="BO1164" s="192">
        <f t="shared" si="111"/>
        <v>21754.380281690141</v>
      </c>
      <c r="BP1164" s="286"/>
    </row>
    <row r="1165" spans="2:68" s="10" customFormat="1" ht="13.15" customHeight="1">
      <c r="B1165" s="379"/>
      <c r="C1165" s="374"/>
      <c r="D1165" s="355"/>
      <c r="E1165" s="355"/>
      <c r="F1165" s="49" t="s">
        <v>110</v>
      </c>
      <c r="G1165" s="78">
        <v>91841</v>
      </c>
      <c r="H1165" s="65">
        <f>IFERROR(G1165/D1162,"-")</f>
        <v>1.5852352410665354E-3</v>
      </c>
      <c r="I1165" s="78">
        <v>2</v>
      </c>
      <c r="J1165" s="65">
        <f>IFERROR(I1165/E1162,"-")</f>
        <v>3.5087719298245612E-2</v>
      </c>
      <c r="K1165" s="81">
        <f t="shared" si="104"/>
        <v>45920.5</v>
      </c>
      <c r="L1165" s="355"/>
      <c r="M1165" s="355"/>
      <c r="N1165" s="49" t="s">
        <v>110</v>
      </c>
      <c r="O1165" s="78">
        <v>212724</v>
      </c>
      <c r="P1165" s="65">
        <f>IFERROR(O1165/L1162,"-")</f>
        <v>8.8590051622558009E-4</v>
      </c>
      <c r="Q1165" s="78">
        <v>12</v>
      </c>
      <c r="R1165" s="65">
        <f>IFERROR(Q1165/M1162,"-")</f>
        <v>2.5316455696202531E-2</v>
      </c>
      <c r="S1165" s="81">
        <f t="shared" si="105"/>
        <v>17727</v>
      </c>
      <c r="T1165" s="355"/>
      <c r="U1165" s="355"/>
      <c r="V1165" s="49" t="s">
        <v>110</v>
      </c>
      <c r="W1165" s="78">
        <v>0</v>
      </c>
      <c r="X1165" s="65">
        <f>IFERROR(W1165/T1162,"-")</f>
        <v>0</v>
      </c>
      <c r="Y1165" s="78">
        <v>0</v>
      </c>
      <c r="Z1165" s="65">
        <f>IFERROR(Y1165/U1162,"-")</f>
        <v>0</v>
      </c>
      <c r="AA1165" s="192" t="str">
        <f t="shared" si="106"/>
        <v>-</v>
      </c>
      <c r="AB1165" s="355"/>
      <c r="AC1165" s="355"/>
      <c r="AD1165" s="49" t="s">
        <v>110</v>
      </c>
      <c r="AE1165" s="78">
        <v>0</v>
      </c>
      <c r="AF1165" s="65">
        <f>IFERROR(AE1165/AB1162,"-")</f>
        <v>0</v>
      </c>
      <c r="AG1165" s="78">
        <v>0</v>
      </c>
      <c r="AH1165" s="65">
        <f>IFERROR(AG1165/AC1162,"-")</f>
        <v>0</v>
      </c>
      <c r="AI1165" s="81" t="str">
        <f t="shared" si="107"/>
        <v>-</v>
      </c>
      <c r="AJ1165" s="355"/>
      <c r="AK1165" s="355"/>
      <c r="AL1165" s="49" t="s">
        <v>110</v>
      </c>
      <c r="AM1165" s="78">
        <v>60695</v>
      </c>
      <c r="AN1165" s="65">
        <f>IFERROR(AM1165/AJ1162,"-")</f>
        <v>7.9498887840750217E-4</v>
      </c>
      <c r="AO1165" s="78">
        <v>5</v>
      </c>
      <c r="AP1165" s="65">
        <f>IFERROR(AO1165/AK1162,"-")</f>
        <v>3.2467532467532464E-2</v>
      </c>
      <c r="AQ1165" s="81">
        <f t="shared" si="108"/>
        <v>12139</v>
      </c>
      <c r="AR1165" s="355"/>
      <c r="AS1165" s="355"/>
      <c r="AT1165" s="49" t="s">
        <v>110</v>
      </c>
      <c r="AU1165" s="78">
        <v>152029</v>
      </c>
      <c r="AV1165" s="65">
        <f>IFERROR(AU1165/AR1162,"-")</f>
        <v>1.1144238534454454E-3</v>
      </c>
      <c r="AW1165" s="81">
        <v>7</v>
      </c>
      <c r="AX1165" s="65">
        <f>IFERROR(AW1165/AS1162,"-")</f>
        <v>3.0973451327433628E-2</v>
      </c>
      <c r="AY1165" s="284">
        <f t="shared" si="109"/>
        <v>21718.428571428572</v>
      </c>
      <c r="AZ1165" s="355"/>
      <c r="BA1165" s="355"/>
      <c r="BB1165" s="49" t="s">
        <v>110</v>
      </c>
      <c r="BC1165" s="78">
        <v>25326</v>
      </c>
      <c r="BD1165" s="65">
        <f>IFERROR(BC1165/AZ1162,"-")</f>
        <v>6.3349652259786103E-4</v>
      </c>
      <c r="BE1165" s="78">
        <v>1</v>
      </c>
      <c r="BF1165" s="65">
        <f>IFERROR(BE1165/BA1162,"-")</f>
        <v>4.5454545454545456E-2</v>
      </c>
      <c r="BG1165" s="81">
        <f t="shared" si="110"/>
        <v>25326</v>
      </c>
      <c r="BH1165" s="355"/>
      <c r="BI1165" s="355"/>
      <c r="BJ1165" s="49" t="s">
        <v>110</v>
      </c>
      <c r="BK1165" s="78">
        <v>1071045</v>
      </c>
      <c r="BL1165" s="65">
        <f>IFERROR(BK1165/BH1162,"-")</f>
        <v>7.0394000553664002E-3</v>
      </c>
      <c r="BM1165" s="78">
        <v>8</v>
      </c>
      <c r="BN1165" s="65">
        <f>IFERROR(BM1165/BI1162,"-")</f>
        <v>2.0618556701030927E-2</v>
      </c>
      <c r="BO1165" s="192">
        <f t="shared" si="111"/>
        <v>133880.625</v>
      </c>
      <c r="BP1165" s="286"/>
    </row>
    <row r="1166" spans="2:68" s="10" customFormat="1" ht="13.15" customHeight="1">
      <c r="B1166" s="379"/>
      <c r="C1166" s="374"/>
      <c r="D1166" s="355"/>
      <c r="E1166" s="355"/>
      <c r="F1166" s="49" t="s">
        <v>111</v>
      </c>
      <c r="G1166" s="78">
        <v>1050831</v>
      </c>
      <c r="H1166" s="65">
        <f>IFERROR(G1166/D1162,"-")</f>
        <v>1.8138024777661268E-2</v>
      </c>
      <c r="I1166" s="78">
        <v>25</v>
      </c>
      <c r="J1166" s="65">
        <f>IFERROR(I1166/E1162,"-")</f>
        <v>0.43859649122807015</v>
      </c>
      <c r="K1166" s="81">
        <f t="shared" si="104"/>
        <v>42033.24</v>
      </c>
      <c r="L1166" s="355"/>
      <c r="M1166" s="355"/>
      <c r="N1166" s="49" t="s">
        <v>111</v>
      </c>
      <c r="O1166" s="78">
        <v>8303834</v>
      </c>
      <c r="P1166" s="65">
        <f>IFERROR(O1166/L1162,"-")</f>
        <v>3.4581762411629732E-2</v>
      </c>
      <c r="Q1166" s="78">
        <v>168</v>
      </c>
      <c r="R1166" s="65">
        <f>IFERROR(Q1166/M1162,"-")</f>
        <v>0.35443037974683544</v>
      </c>
      <c r="S1166" s="81">
        <f t="shared" si="105"/>
        <v>49427.583333333336</v>
      </c>
      <c r="T1166" s="355"/>
      <c r="U1166" s="355"/>
      <c r="V1166" s="49" t="s">
        <v>111</v>
      </c>
      <c r="W1166" s="78">
        <v>0</v>
      </c>
      <c r="X1166" s="65">
        <f>IFERROR(W1166/T1162,"-")</f>
        <v>0</v>
      </c>
      <c r="Y1166" s="78">
        <v>0</v>
      </c>
      <c r="Z1166" s="65">
        <f>IFERROR(Y1166/U1162,"-")</f>
        <v>0</v>
      </c>
      <c r="AA1166" s="192" t="str">
        <f t="shared" si="106"/>
        <v>-</v>
      </c>
      <c r="AB1166" s="355"/>
      <c r="AC1166" s="355"/>
      <c r="AD1166" s="49" t="s">
        <v>111</v>
      </c>
      <c r="AE1166" s="78">
        <v>0</v>
      </c>
      <c r="AF1166" s="65">
        <f>IFERROR(AE1166/AB1162,"-")</f>
        <v>0</v>
      </c>
      <c r="AG1166" s="78">
        <v>0</v>
      </c>
      <c r="AH1166" s="65">
        <f>IFERROR(AG1166/AC1162,"-")</f>
        <v>0</v>
      </c>
      <c r="AI1166" s="81" t="str">
        <f t="shared" si="107"/>
        <v>-</v>
      </c>
      <c r="AJ1166" s="355"/>
      <c r="AK1166" s="355"/>
      <c r="AL1166" s="49" t="s">
        <v>111</v>
      </c>
      <c r="AM1166" s="78">
        <v>1953532</v>
      </c>
      <c r="AN1166" s="65">
        <f>IFERROR(AM1166/AJ1162,"-")</f>
        <v>2.5587547798223323E-2</v>
      </c>
      <c r="AO1166" s="78">
        <v>82</v>
      </c>
      <c r="AP1166" s="65">
        <f>IFERROR(AO1166/AK1162,"-")</f>
        <v>0.53246753246753242</v>
      </c>
      <c r="AQ1166" s="81">
        <f t="shared" si="108"/>
        <v>23823.560975609755</v>
      </c>
      <c r="AR1166" s="355"/>
      <c r="AS1166" s="355"/>
      <c r="AT1166" s="49" t="s">
        <v>111</v>
      </c>
      <c r="AU1166" s="78">
        <v>6350302</v>
      </c>
      <c r="AV1166" s="65">
        <f>IFERROR(AU1166/AR1162,"-")</f>
        <v>4.6549855786608606E-2</v>
      </c>
      <c r="AW1166" s="81">
        <v>86</v>
      </c>
      <c r="AX1166" s="65">
        <f>IFERROR(AW1166/AS1162,"-")</f>
        <v>0.38053097345132741</v>
      </c>
      <c r="AY1166" s="284">
        <f t="shared" si="109"/>
        <v>73840.720930232565</v>
      </c>
      <c r="AZ1166" s="355"/>
      <c r="BA1166" s="355"/>
      <c r="BB1166" s="49" t="s">
        <v>111</v>
      </c>
      <c r="BC1166" s="78">
        <v>1623878</v>
      </c>
      <c r="BD1166" s="65">
        <f>IFERROR(BC1166/AZ1162,"-")</f>
        <v>4.0619168685270844E-2</v>
      </c>
      <c r="BE1166" s="78">
        <v>11</v>
      </c>
      <c r="BF1166" s="65">
        <f>IFERROR(BE1166/BA1162,"-")</f>
        <v>0.5</v>
      </c>
      <c r="BG1166" s="81">
        <f t="shared" si="110"/>
        <v>147625.27272727274</v>
      </c>
      <c r="BH1166" s="355"/>
      <c r="BI1166" s="355"/>
      <c r="BJ1166" s="49" t="s">
        <v>111</v>
      </c>
      <c r="BK1166" s="78">
        <v>2894530</v>
      </c>
      <c r="BL1166" s="65">
        <f>IFERROR(BK1166/BH1162,"-")</f>
        <v>1.902418165647541E-2</v>
      </c>
      <c r="BM1166" s="78">
        <v>113</v>
      </c>
      <c r="BN1166" s="65">
        <f>IFERROR(BM1166/BI1162,"-")</f>
        <v>0.29123711340206188</v>
      </c>
      <c r="BO1166" s="192">
        <f t="shared" si="111"/>
        <v>25615.309734513274</v>
      </c>
      <c r="BP1166" s="286"/>
    </row>
    <row r="1167" spans="2:68" s="10" customFormat="1" ht="13.15" customHeight="1">
      <c r="B1167" s="379"/>
      <c r="C1167" s="374"/>
      <c r="D1167" s="355"/>
      <c r="E1167" s="355"/>
      <c r="F1167" s="49" t="s">
        <v>112</v>
      </c>
      <c r="G1167" s="78">
        <v>1564839</v>
      </c>
      <c r="H1167" s="65">
        <f>IFERROR(G1167/D1162,"-")</f>
        <v>2.7010136315973435E-2</v>
      </c>
      <c r="I1167" s="78">
        <v>18</v>
      </c>
      <c r="J1167" s="65">
        <f>IFERROR(I1167/E1162,"-")</f>
        <v>0.31578947368421051</v>
      </c>
      <c r="K1167" s="81">
        <f t="shared" si="104"/>
        <v>86935.5</v>
      </c>
      <c r="L1167" s="355"/>
      <c r="M1167" s="355"/>
      <c r="N1167" s="49" t="s">
        <v>112</v>
      </c>
      <c r="O1167" s="78">
        <v>8444733</v>
      </c>
      <c r="P1167" s="65">
        <f>IFERROR(O1167/L1162,"-")</f>
        <v>3.5168543860059E-2</v>
      </c>
      <c r="Q1167" s="78">
        <v>169</v>
      </c>
      <c r="R1167" s="65">
        <f>IFERROR(Q1167/M1162,"-")</f>
        <v>0.35654008438818563</v>
      </c>
      <c r="S1167" s="81">
        <f t="shared" si="105"/>
        <v>49968.834319526628</v>
      </c>
      <c r="T1167" s="355"/>
      <c r="U1167" s="355"/>
      <c r="V1167" s="49" t="s">
        <v>112</v>
      </c>
      <c r="W1167" s="78">
        <v>0</v>
      </c>
      <c r="X1167" s="65">
        <f>IFERROR(W1167/T1162,"-")</f>
        <v>0</v>
      </c>
      <c r="Y1167" s="78">
        <v>0</v>
      </c>
      <c r="Z1167" s="65">
        <f>IFERROR(Y1167/U1162,"-")</f>
        <v>0</v>
      </c>
      <c r="AA1167" s="192" t="str">
        <f t="shared" si="106"/>
        <v>-</v>
      </c>
      <c r="AB1167" s="355"/>
      <c r="AC1167" s="355"/>
      <c r="AD1167" s="49" t="s">
        <v>112</v>
      </c>
      <c r="AE1167" s="78">
        <v>0</v>
      </c>
      <c r="AF1167" s="65">
        <f>IFERROR(AE1167/AB1162,"-")</f>
        <v>0</v>
      </c>
      <c r="AG1167" s="78">
        <v>0</v>
      </c>
      <c r="AH1167" s="65">
        <f>IFERROR(AG1167/AC1162,"-")</f>
        <v>0</v>
      </c>
      <c r="AI1167" s="81" t="str">
        <f t="shared" si="107"/>
        <v>-</v>
      </c>
      <c r="AJ1167" s="355"/>
      <c r="AK1167" s="355"/>
      <c r="AL1167" s="49" t="s">
        <v>112</v>
      </c>
      <c r="AM1167" s="78">
        <v>2897431</v>
      </c>
      <c r="AN1167" s="65">
        <f>IFERROR(AM1167/AJ1162,"-")</f>
        <v>3.795082660767983E-2</v>
      </c>
      <c r="AO1167" s="78">
        <v>66</v>
      </c>
      <c r="AP1167" s="65">
        <f>IFERROR(AO1167/AK1162,"-")</f>
        <v>0.42857142857142855</v>
      </c>
      <c r="AQ1167" s="81">
        <f t="shared" si="108"/>
        <v>43900.469696969696</v>
      </c>
      <c r="AR1167" s="355"/>
      <c r="AS1167" s="355"/>
      <c r="AT1167" s="49" t="s">
        <v>112</v>
      </c>
      <c r="AU1167" s="78">
        <v>5547302</v>
      </c>
      <c r="AV1167" s="65">
        <f>IFERROR(AU1167/AR1162,"-")</f>
        <v>4.0663594913244359E-2</v>
      </c>
      <c r="AW1167" s="81">
        <v>103</v>
      </c>
      <c r="AX1167" s="65">
        <f>IFERROR(AW1167/AS1162,"-")</f>
        <v>0.45575221238938052</v>
      </c>
      <c r="AY1167" s="284">
        <f t="shared" si="109"/>
        <v>53857.300970873788</v>
      </c>
      <c r="AZ1167" s="355"/>
      <c r="BA1167" s="355"/>
      <c r="BB1167" s="49" t="s">
        <v>112</v>
      </c>
      <c r="BC1167" s="78">
        <v>1152159</v>
      </c>
      <c r="BD1167" s="65">
        <f>IFERROR(BC1167/AZ1162,"-")</f>
        <v>2.8819739397450406E-2</v>
      </c>
      <c r="BE1167" s="78">
        <v>14</v>
      </c>
      <c r="BF1167" s="65">
        <f>IFERROR(BE1167/BA1162,"-")</f>
        <v>0.63636363636363635</v>
      </c>
      <c r="BG1167" s="81">
        <f t="shared" si="110"/>
        <v>82297.071428571435</v>
      </c>
      <c r="BH1167" s="355"/>
      <c r="BI1167" s="355"/>
      <c r="BJ1167" s="49" t="s">
        <v>112</v>
      </c>
      <c r="BK1167" s="78">
        <v>4182810</v>
      </c>
      <c r="BL1167" s="65">
        <f>IFERROR(BK1167/BH1162,"-")</f>
        <v>2.7491349985842923E-2</v>
      </c>
      <c r="BM1167" s="78">
        <v>97</v>
      </c>
      <c r="BN1167" s="65">
        <f>IFERROR(BM1167/BI1162,"-")</f>
        <v>0.25</v>
      </c>
      <c r="BO1167" s="192">
        <f t="shared" si="111"/>
        <v>43121.752577319588</v>
      </c>
      <c r="BP1167" s="286"/>
    </row>
    <row r="1168" spans="2:68" s="10" customFormat="1" ht="13.15" customHeight="1">
      <c r="B1168" s="379"/>
      <c r="C1168" s="374"/>
      <c r="D1168" s="355"/>
      <c r="E1168" s="355"/>
      <c r="F1168" s="49" t="s">
        <v>113</v>
      </c>
      <c r="G1168" s="78">
        <v>1954896</v>
      </c>
      <c r="H1168" s="65">
        <f>IFERROR(G1168/D1162,"-")</f>
        <v>3.3742773182130051E-2</v>
      </c>
      <c r="I1168" s="78">
        <v>8</v>
      </c>
      <c r="J1168" s="65">
        <f>IFERROR(I1168/E1162,"-")</f>
        <v>0.14035087719298245</v>
      </c>
      <c r="K1168" s="81">
        <f t="shared" si="104"/>
        <v>244362</v>
      </c>
      <c r="L1168" s="355"/>
      <c r="M1168" s="355"/>
      <c r="N1168" s="49" t="s">
        <v>113</v>
      </c>
      <c r="O1168" s="78">
        <v>4492570</v>
      </c>
      <c r="P1168" s="65">
        <f>IFERROR(O1168/L1162,"-")</f>
        <v>1.8709548909288817E-2</v>
      </c>
      <c r="Q1168" s="78">
        <v>41</v>
      </c>
      <c r="R1168" s="65">
        <f>IFERROR(Q1168/M1162,"-")</f>
        <v>8.6497890295358648E-2</v>
      </c>
      <c r="S1168" s="81">
        <f t="shared" si="105"/>
        <v>109574.87804878049</v>
      </c>
      <c r="T1168" s="355"/>
      <c r="U1168" s="355"/>
      <c r="V1168" s="49" t="s">
        <v>113</v>
      </c>
      <c r="W1168" s="78">
        <v>3255</v>
      </c>
      <c r="X1168" s="65">
        <f>IFERROR(W1168/T1162,"-")</f>
        <v>4.8732140905504562E-4</v>
      </c>
      <c r="Y1168" s="78">
        <v>1</v>
      </c>
      <c r="Z1168" s="65">
        <f>IFERROR(Y1168/U1162,"-")</f>
        <v>4.3478260869565216E-2</v>
      </c>
      <c r="AA1168" s="192">
        <f t="shared" si="106"/>
        <v>3255</v>
      </c>
      <c r="AB1168" s="355"/>
      <c r="AC1168" s="355"/>
      <c r="AD1168" s="49" t="s">
        <v>113</v>
      </c>
      <c r="AE1168" s="78">
        <v>0</v>
      </c>
      <c r="AF1168" s="65">
        <f>IFERROR(AE1168/AB1162,"-")</f>
        <v>0</v>
      </c>
      <c r="AG1168" s="78">
        <v>0</v>
      </c>
      <c r="AH1168" s="65">
        <f>IFERROR(AG1168/AC1162,"-")</f>
        <v>0</v>
      </c>
      <c r="AI1168" s="81" t="str">
        <f t="shared" si="107"/>
        <v>-</v>
      </c>
      <c r="AJ1168" s="355"/>
      <c r="AK1168" s="355"/>
      <c r="AL1168" s="49" t="s">
        <v>113</v>
      </c>
      <c r="AM1168" s="78">
        <v>710013</v>
      </c>
      <c r="AN1168" s="65">
        <f>IFERROR(AM1168/AJ1162,"-")</f>
        <v>9.2998177531056232E-3</v>
      </c>
      <c r="AO1168" s="78">
        <v>20</v>
      </c>
      <c r="AP1168" s="65">
        <f>IFERROR(AO1168/AK1162,"-")</f>
        <v>0.12987012987012986</v>
      </c>
      <c r="AQ1168" s="81">
        <f t="shared" si="108"/>
        <v>35500.65</v>
      </c>
      <c r="AR1168" s="355"/>
      <c r="AS1168" s="355"/>
      <c r="AT1168" s="49" t="s">
        <v>113</v>
      </c>
      <c r="AU1168" s="78">
        <v>3779302</v>
      </c>
      <c r="AV1168" s="65">
        <f>IFERROR(AU1168/AR1162,"-")</f>
        <v>2.77035585195856E-2</v>
      </c>
      <c r="AW1168" s="81">
        <v>20</v>
      </c>
      <c r="AX1168" s="65">
        <f>IFERROR(AW1168/AS1162,"-")</f>
        <v>8.8495575221238937E-2</v>
      </c>
      <c r="AY1168" s="284">
        <f t="shared" si="109"/>
        <v>188965.1</v>
      </c>
      <c r="AZ1168" s="355"/>
      <c r="BA1168" s="355"/>
      <c r="BB1168" s="49" t="s">
        <v>113</v>
      </c>
      <c r="BC1168" s="78">
        <v>226412</v>
      </c>
      <c r="BD1168" s="65">
        <f>IFERROR(BC1168/AZ1162,"-")</f>
        <v>5.6633978786396156E-3</v>
      </c>
      <c r="BE1168" s="78">
        <v>3</v>
      </c>
      <c r="BF1168" s="65">
        <f>IFERROR(BE1168/BA1162,"-")</f>
        <v>0.13636363636363635</v>
      </c>
      <c r="BG1168" s="81">
        <f t="shared" si="110"/>
        <v>75470.666666666672</v>
      </c>
      <c r="BH1168" s="355"/>
      <c r="BI1168" s="355"/>
      <c r="BJ1168" s="49" t="s">
        <v>113</v>
      </c>
      <c r="BK1168" s="78">
        <v>2152330</v>
      </c>
      <c r="BL1168" s="65">
        <f>IFERROR(BK1168/BH1162,"-")</f>
        <v>1.4146102097639935E-2</v>
      </c>
      <c r="BM1168" s="78">
        <v>18</v>
      </c>
      <c r="BN1168" s="65">
        <f>IFERROR(BM1168/BI1162,"-")</f>
        <v>4.6391752577319589E-2</v>
      </c>
      <c r="BO1168" s="192">
        <f t="shared" si="111"/>
        <v>119573.88888888889</v>
      </c>
      <c r="BP1168" s="286"/>
    </row>
    <row r="1169" spans="2:68" s="10" customFormat="1" ht="13.15" customHeight="1">
      <c r="B1169" s="379"/>
      <c r="C1169" s="374"/>
      <c r="D1169" s="355"/>
      <c r="E1169" s="355"/>
      <c r="F1169" s="49" t="s">
        <v>123</v>
      </c>
      <c r="G1169" s="78">
        <v>868</v>
      </c>
      <c r="H1169" s="65">
        <f>IFERROR(G1169/D1162,"-")</f>
        <v>1.4982243107607199E-5</v>
      </c>
      <c r="I1169" s="78">
        <v>1</v>
      </c>
      <c r="J1169" s="65">
        <f>IFERROR(I1169/E1162,"-")</f>
        <v>1.7543859649122806E-2</v>
      </c>
      <c r="K1169" s="81">
        <f t="shared" si="104"/>
        <v>868</v>
      </c>
      <c r="L1169" s="355"/>
      <c r="M1169" s="355"/>
      <c r="N1169" s="49" t="s">
        <v>123</v>
      </c>
      <c r="O1169" s="78">
        <v>3330</v>
      </c>
      <c r="P1169" s="65">
        <f>IFERROR(O1169/L1162,"-")</f>
        <v>1.3867963741896455E-5</v>
      </c>
      <c r="Q1169" s="78">
        <v>2</v>
      </c>
      <c r="R1169" s="65">
        <f>IFERROR(Q1169/M1162,"-")</f>
        <v>4.2194092827004216E-3</v>
      </c>
      <c r="S1169" s="81">
        <f t="shared" si="105"/>
        <v>1665</v>
      </c>
      <c r="T1169" s="355"/>
      <c r="U1169" s="355"/>
      <c r="V1169" s="49" t="s">
        <v>123</v>
      </c>
      <c r="W1169" s="78">
        <v>0</v>
      </c>
      <c r="X1169" s="65">
        <f>IFERROR(W1169/T1162,"-")</f>
        <v>0</v>
      </c>
      <c r="Y1169" s="78">
        <v>0</v>
      </c>
      <c r="Z1169" s="65">
        <f>IFERROR(Y1169/U1162,"-")</f>
        <v>0</v>
      </c>
      <c r="AA1169" s="192" t="str">
        <f t="shared" si="106"/>
        <v>-</v>
      </c>
      <c r="AB1169" s="355"/>
      <c r="AC1169" s="355"/>
      <c r="AD1169" s="49" t="s">
        <v>123</v>
      </c>
      <c r="AE1169" s="78">
        <v>0</v>
      </c>
      <c r="AF1169" s="65">
        <f>IFERROR(AE1169/AB1162,"-")</f>
        <v>0</v>
      </c>
      <c r="AG1169" s="78">
        <v>0</v>
      </c>
      <c r="AH1169" s="65">
        <f>IFERROR(AG1169/AC1162,"-")</f>
        <v>0</v>
      </c>
      <c r="AI1169" s="81" t="str">
        <f t="shared" si="107"/>
        <v>-</v>
      </c>
      <c r="AJ1169" s="355"/>
      <c r="AK1169" s="355"/>
      <c r="AL1169" s="49" t="s">
        <v>123</v>
      </c>
      <c r="AM1169" s="78">
        <v>2880</v>
      </c>
      <c r="AN1169" s="65">
        <f>IFERROR(AM1169/AJ1162,"-")</f>
        <v>3.7722513713050603E-5</v>
      </c>
      <c r="AO1169" s="78">
        <v>1</v>
      </c>
      <c r="AP1169" s="65">
        <f>IFERROR(AO1169/AK1162,"-")</f>
        <v>6.4935064935064939E-3</v>
      </c>
      <c r="AQ1169" s="81">
        <f t="shared" si="108"/>
        <v>2880</v>
      </c>
      <c r="AR1169" s="355"/>
      <c r="AS1169" s="355"/>
      <c r="AT1169" s="49" t="s">
        <v>123</v>
      </c>
      <c r="AU1169" s="78">
        <v>450</v>
      </c>
      <c r="AV1169" s="65">
        <f>IFERROR(AU1169/AR1162,"-")</f>
        <v>3.2986517970285304E-6</v>
      </c>
      <c r="AW1169" s="81">
        <v>1</v>
      </c>
      <c r="AX1169" s="65">
        <f>IFERROR(AW1169/AS1162,"-")</f>
        <v>4.4247787610619468E-3</v>
      </c>
      <c r="AY1169" s="284">
        <f t="shared" si="109"/>
        <v>450</v>
      </c>
      <c r="AZ1169" s="355"/>
      <c r="BA1169" s="355"/>
      <c r="BB1169" s="49" t="s">
        <v>123</v>
      </c>
      <c r="BC1169" s="78">
        <v>0</v>
      </c>
      <c r="BD1169" s="65">
        <f>IFERROR(BC1169/AZ1162,"-")</f>
        <v>0</v>
      </c>
      <c r="BE1169" s="78">
        <v>0</v>
      </c>
      <c r="BF1169" s="65">
        <f>IFERROR(BE1169/BA1162,"-")</f>
        <v>0</v>
      </c>
      <c r="BG1169" s="81" t="str">
        <f t="shared" si="110"/>
        <v>-</v>
      </c>
      <c r="BH1169" s="355"/>
      <c r="BI1169" s="355"/>
      <c r="BJ1169" s="49" t="s">
        <v>123</v>
      </c>
      <c r="BK1169" s="78">
        <v>1440</v>
      </c>
      <c r="BL1169" s="65">
        <f>IFERROR(BK1169/BH1162,"-")</f>
        <v>9.4643419088157971E-6</v>
      </c>
      <c r="BM1169" s="78">
        <v>1</v>
      </c>
      <c r="BN1169" s="65">
        <f>IFERROR(BM1169/BI1162,"-")</f>
        <v>2.5773195876288659E-3</v>
      </c>
      <c r="BO1169" s="192">
        <f t="shared" si="111"/>
        <v>1440</v>
      </c>
      <c r="BP1169" s="286"/>
    </row>
    <row r="1170" spans="2:68" s="10" customFormat="1" ht="13.15" customHeight="1">
      <c r="B1170" s="379"/>
      <c r="C1170" s="374"/>
      <c r="D1170" s="355"/>
      <c r="E1170" s="355"/>
      <c r="F1170" s="49" t="s">
        <v>114</v>
      </c>
      <c r="G1170" s="78">
        <v>0</v>
      </c>
      <c r="H1170" s="65">
        <f>IFERROR(G1170/D1162,"-")</f>
        <v>0</v>
      </c>
      <c r="I1170" s="78">
        <v>0</v>
      </c>
      <c r="J1170" s="65">
        <f>IFERROR(I1170/E1162,"-")</f>
        <v>0</v>
      </c>
      <c r="K1170" s="81" t="str">
        <f t="shared" si="104"/>
        <v>-</v>
      </c>
      <c r="L1170" s="355"/>
      <c r="M1170" s="355"/>
      <c r="N1170" s="49" t="s">
        <v>114</v>
      </c>
      <c r="O1170" s="78">
        <v>33773</v>
      </c>
      <c r="P1170" s="65">
        <f>IFERROR(O1170/L1162,"-")</f>
        <v>1.4064947130782853E-4</v>
      </c>
      <c r="Q1170" s="78">
        <v>4</v>
      </c>
      <c r="R1170" s="65">
        <f>IFERROR(Q1170/M1162,"-")</f>
        <v>8.4388185654008432E-3</v>
      </c>
      <c r="S1170" s="81">
        <f t="shared" si="105"/>
        <v>8443.25</v>
      </c>
      <c r="T1170" s="355"/>
      <c r="U1170" s="355"/>
      <c r="V1170" s="49" t="s">
        <v>114</v>
      </c>
      <c r="W1170" s="78">
        <v>0</v>
      </c>
      <c r="X1170" s="65">
        <f>IFERROR(W1170/T1162,"-")</f>
        <v>0</v>
      </c>
      <c r="Y1170" s="78">
        <v>0</v>
      </c>
      <c r="Z1170" s="65">
        <f>IFERROR(Y1170/U1162,"-")</f>
        <v>0</v>
      </c>
      <c r="AA1170" s="192" t="str">
        <f t="shared" si="106"/>
        <v>-</v>
      </c>
      <c r="AB1170" s="355"/>
      <c r="AC1170" s="355"/>
      <c r="AD1170" s="49" t="s">
        <v>114</v>
      </c>
      <c r="AE1170" s="78">
        <v>0</v>
      </c>
      <c r="AF1170" s="65">
        <f>IFERROR(AE1170/AB1162,"-")</f>
        <v>0</v>
      </c>
      <c r="AG1170" s="78">
        <v>0</v>
      </c>
      <c r="AH1170" s="65">
        <f>IFERROR(AG1170/AC1162,"-")</f>
        <v>0</v>
      </c>
      <c r="AI1170" s="81" t="str">
        <f t="shared" si="107"/>
        <v>-</v>
      </c>
      <c r="AJ1170" s="355"/>
      <c r="AK1170" s="355"/>
      <c r="AL1170" s="49" t="s">
        <v>114</v>
      </c>
      <c r="AM1170" s="78">
        <v>4669</v>
      </c>
      <c r="AN1170" s="65">
        <f>IFERROR(AM1170/AJ1162,"-")</f>
        <v>6.1155005738275435E-5</v>
      </c>
      <c r="AO1170" s="78">
        <v>2</v>
      </c>
      <c r="AP1170" s="65">
        <f>IFERROR(AO1170/AK1162,"-")</f>
        <v>1.2987012987012988E-2</v>
      </c>
      <c r="AQ1170" s="81">
        <f t="shared" si="108"/>
        <v>2334.5</v>
      </c>
      <c r="AR1170" s="355"/>
      <c r="AS1170" s="355"/>
      <c r="AT1170" s="49" t="s">
        <v>114</v>
      </c>
      <c r="AU1170" s="78">
        <v>29104</v>
      </c>
      <c r="AV1170" s="65">
        <f>IFERROR(AU1170/AR1162,"-")</f>
        <v>2.1334213755715189E-4</v>
      </c>
      <c r="AW1170" s="81">
        <v>2</v>
      </c>
      <c r="AX1170" s="65">
        <f>IFERROR(AW1170/AS1162,"-")</f>
        <v>8.8495575221238937E-3</v>
      </c>
      <c r="AY1170" s="284">
        <f t="shared" si="109"/>
        <v>14552</v>
      </c>
      <c r="AZ1170" s="355"/>
      <c r="BA1170" s="355"/>
      <c r="BB1170" s="49" t="s">
        <v>114</v>
      </c>
      <c r="BC1170" s="78">
        <v>0</v>
      </c>
      <c r="BD1170" s="65">
        <f>IFERROR(BC1170/AZ1162,"-")</f>
        <v>0</v>
      </c>
      <c r="BE1170" s="78">
        <v>0</v>
      </c>
      <c r="BF1170" s="65">
        <f>IFERROR(BE1170/BA1162,"-")</f>
        <v>0</v>
      </c>
      <c r="BG1170" s="81" t="str">
        <f t="shared" si="110"/>
        <v>-</v>
      </c>
      <c r="BH1170" s="355"/>
      <c r="BI1170" s="355"/>
      <c r="BJ1170" s="49" t="s">
        <v>114</v>
      </c>
      <c r="BK1170" s="78">
        <v>95287</v>
      </c>
      <c r="BL1170" s="65">
        <f>IFERROR(BK1170/BH1162,"-")</f>
        <v>6.2626996351759095E-4</v>
      </c>
      <c r="BM1170" s="78">
        <v>5</v>
      </c>
      <c r="BN1170" s="65">
        <f>IFERROR(BM1170/BI1162,"-")</f>
        <v>1.2886597938144329E-2</v>
      </c>
      <c r="BO1170" s="192">
        <f t="shared" si="111"/>
        <v>19057.400000000001</v>
      </c>
      <c r="BP1170" s="286"/>
    </row>
    <row r="1171" spans="2:68" s="10" customFormat="1" ht="13.15" customHeight="1">
      <c r="B1171" s="379"/>
      <c r="C1171" s="374"/>
      <c r="D1171" s="355"/>
      <c r="E1171" s="355"/>
      <c r="F1171" s="49" t="s">
        <v>115</v>
      </c>
      <c r="G1171" s="78">
        <v>69030</v>
      </c>
      <c r="H1171" s="65">
        <f>IFERROR(G1171/D1162,"-")</f>
        <v>1.191502582624568E-3</v>
      </c>
      <c r="I1171" s="78">
        <v>3</v>
      </c>
      <c r="J1171" s="65">
        <f>IFERROR(I1171/E1162,"-")</f>
        <v>5.2631578947368418E-2</v>
      </c>
      <c r="K1171" s="81">
        <f t="shared" si="104"/>
        <v>23010</v>
      </c>
      <c r="L1171" s="355"/>
      <c r="M1171" s="355"/>
      <c r="N1171" s="49" t="s">
        <v>115</v>
      </c>
      <c r="O1171" s="78">
        <v>157920</v>
      </c>
      <c r="P1171" s="65">
        <f>IFERROR(O1171/L1162,"-")</f>
        <v>6.5766631655263914E-4</v>
      </c>
      <c r="Q1171" s="78">
        <v>19</v>
      </c>
      <c r="R1171" s="65">
        <f>IFERROR(Q1171/M1162,"-")</f>
        <v>4.0084388185654012E-2</v>
      </c>
      <c r="S1171" s="81">
        <f t="shared" si="105"/>
        <v>8311.5789473684217</v>
      </c>
      <c r="T1171" s="355"/>
      <c r="U1171" s="355"/>
      <c r="V1171" s="49" t="s">
        <v>115</v>
      </c>
      <c r="W1171" s="78">
        <v>0</v>
      </c>
      <c r="X1171" s="65">
        <f>IFERROR(W1171/T1162,"-")</f>
        <v>0</v>
      </c>
      <c r="Y1171" s="78">
        <v>0</v>
      </c>
      <c r="Z1171" s="65">
        <f>IFERROR(Y1171/U1162,"-")</f>
        <v>0</v>
      </c>
      <c r="AA1171" s="192" t="str">
        <f t="shared" si="106"/>
        <v>-</v>
      </c>
      <c r="AB1171" s="355"/>
      <c r="AC1171" s="355"/>
      <c r="AD1171" s="49" t="s">
        <v>115</v>
      </c>
      <c r="AE1171" s="78">
        <v>57720</v>
      </c>
      <c r="AF1171" s="65">
        <f>IFERROR(AE1171/AB1162,"-")</f>
        <v>3.2034418685190241E-3</v>
      </c>
      <c r="AG1171" s="78">
        <v>3</v>
      </c>
      <c r="AH1171" s="65">
        <f>IFERROR(AG1171/AC1162,"-")</f>
        <v>4.6153846153846156E-2</v>
      </c>
      <c r="AI1171" s="81">
        <f t="shared" si="107"/>
        <v>19240</v>
      </c>
      <c r="AJ1171" s="355"/>
      <c r="AK1171" s="355"/>
      <c r="AL1171" s="49" t="s">
        <v>115</v>
      </c>
      <c r="AM1171" s="78">
        <v>58533</v>
      </c>
      <c r="AN1171" s="65">
        <f>IFERROR(AM1171/AJ1162,"-")</f>
        <v>7.6667079693263566E-4</v>
      </c>
      <c r="AO1171" s="78">
        <v>7</v>
      </c>
      <c r="AP1171" s="65">
        <f>IFERROR(AO1171/AK1162,"-")</f>
        <v>4.5454545454545456E-2</v>
      </c>
      <c r="AQ1171" s="81">
        <f t="shared" si="108"/>
        <v>8361.8571428571431</v>
      </c>
      <c r="AR1171" s="355"/>
      <c r="AS1171" s="355"/>
      <c r="AT1171" s="49" t="s">
        <v>115</v>
      </c>
      <c r="AU1171" s="78">
        <v>41667</v>
      </c>
      <c r="AV1171" s="65">
        <f>IFERROR(AU1171/AR1162,"-")</f>
        <v>3.0543316539286171E-4</v>
      </c>
      <c r="AW1171" s="81">
        <v>9</v>
      </c>
      <c r="AX1171" s="65">
        <f>IFERROR(AW1171/AS1162,"-")</f>
        <v>3.9823008849557522E-2</v>
      </c>
      <c r="AY1171" s="284">
        <f t="shared" si="109"/>
        <v>4629.666666666667</v>
      </c>
      <c r="AZ1171" s="355"/>
      <c r="BA1171" s="355"/>
      <c r="BB1171" s="49" t="s">
        <v>115</v>
      </c>
      <c r="BC1171" s="78">
        <v>0</v>
      </c>
      <c r="BD1171" s="65">
        <f>IFERROR(BC1171/AZ1162,"-")</f>
        <v>0</v>
      </c>
      <c r="BE1171" s="78">
        <v>0</v>
      </c>
      <c r="BF1171" s="65">
        <f>IFERROR(BE1171/BA1162,"-")</f>
        <v>0</v>
      </c>
      <c r="BG1171" s="81" t="str">
        <f t="shared" si="110"/>
        <v>-</v>
      </c>
      <c r="BH1171" s="355"/>
      <c r="BI1171" s="355"/>
      <c r="BJ1171" s="49" t="s">
        <v>115</v>
      </c>
      <c r="BK1171" s="78">
        <v>9069</v>
      </c>
      <c r="BL1171" s="65">
        <f>IFERROR(BK1171/BH1162,"-")</f>
        <v>5.960563664656283E-5</v>
      </c>
      <c r="BM1171" s="78">
        <v>4</v>
      </c>
      <c r="BN1171" s="65">
        <f>IFERROR(BM1171/BI1162,"-")</f>
        <v>1.0309278350515464E-2</v>
      </c>
      <c r="BO1171" s="192">
        <f t="shared" si="111"/>
        <v>2267.25</v>
      </c>
      <c r="BP1171" s="286"/>
    </row>
    <row r="1172" spans="2:68" s="10" customFormat="1" ht="13.15" customHeight="1">
      <c r="B1172" s="379"/>
      <c r="C1172" s="374"/>
      <c r="D1172" s="355"/>
      <c r="E1172" s="355"/>
      <c r="F1172" s="49" t="s">
        <v>116</v>
      </c>
      <c r="G1172" s="78">
        <v>0</v>
      </c>
      <c r="H1172" s="65">
        <f>IFERROR(G1172/D1162,"-")</f>
        <v>0</v>
      </c>
      <c r="I1172" s="78">
        <v>0</v>
      </c>
      <c r="J1172" s="65">
        <f>IFERROR(I1172/E1162,"-")</f>
        <v>0</v>
      </c>
      <c r="K1172" s="81" t="str">
        <f t="shared" si="104"/>
        <v>-</v>
      </c>
      <c r="L1172" s="355"/>
      <c r="M1172" s="355"/>
      <c r="N1172" s="49" t="s">
        <v>116</v>
      </c>
      <c r="O1172" s="78">
        <v>1220378</v>
      </c>
      <c r="P1172" s="65">
        <f>IFERROR(O1172/L1162,"-")</f>
        <v>5.0823296863087425E-3</v>
      </c>
      <c r="Q1172" s="78">
        <v>3</v>
      </c>
      <c r="R1172" s="65">
        <f>IFERROR(Q1172/M1162,"-")</f>
        <v>6.3291139240506328E-3</v>
      </c>
      <c r="S1172" s="81">
        <f t="shared" si="105"/>
        <v>406792.66666666669</v>
      </c>
      <c r="T1172" s="355"/>
      <c r="U1172" s="355"/>
      <c r="V1172" s="49" t="s">
        <v>116</v>
      </c>
      <c r="W1172" s="78">
        <v>0</v>
      </c>
      <c r="X1172" s="65">
        <f>IFERROR(W1172/T1162,"-")</f>
        <v>0</v>
      </c>
      <c r="Y1172" s="78">
        <v>0</v>
      </c>
      <c r="Z1172" s="65">
        <f>IFERROR(Y1172/U1162,"-")</f>
        <v>0</v>
      </c>
      <c r="AA1172" s="192" t="str">
        <f t="shared" si="106"/>
        <v>-</v>
      </c>
      <c r="AB1172" s="355"/>
      <c r="AC1172" s="355"/>
      <c r="AD1172" s="49" t="s">
        <v>116</v>
      </c>
      <c r="AE1172" s="78">
        <v>6160</v>
      </c>
      <c r="AF1172" s="65">
        <f>IFERROR(AE1172/AB1162,"-")</f>
        <v>3.4187806497015225E-4</v>
      </c>
      <c r="AG1172" s="78">
        <v>1</v>
      </c>
      <c r="AH1172" s="65">
        <f>IFERROR(AG1172/AC1162,"-")</f>
        <v>1.5384615384615385E-2</v>
      </c>
      <c r="AI1172" s="81">
        <f t="shared" si="107"/>
        <v>6160</v>
      </c>
      <c r="AJ1172" s="355"/>
      <c r="AK1172" s="355"/>
      <c r="AL1172" s="49" t="s">
        <v>116</v>
      </c>
      <c r="AM1172" s="78">
        <v>0</v>
      </c>
      <c r="AN1172" s="65">
        <f>IFERROR(AM1172/AJ1162,"-")</f>
        <v>0</v>
      </c>
      <c r="AO1172" s="78">
        <v>0</v>
      </c>
      <c r="AP1172" s="65">
        <f>IFERROR(AO1172/AK1162,"-")</f>
        <v>0</v>
      </c>
      <c r="AQ1172" s="81" t="str">
        <f t="shared" si="108"/>
        <v>-</v>
      </c>
      <c r="AR1172" s="355"/>
      <c r="AS1172" s="355"/>
      <c r="AT1172" s="49" t="s">
        <v>116</v>
      </c>
      <c r="AU1172" s="78">
        <v>1214218</v>
      </c>
      <c r="AV1172" s="65">
        <f>IFERROR(AU1172/AR1162,"-")</f>
        <v>8.9006275281875297E-3</v>
      </c>
      <c r="AW1172" s="81">
        <v>2</v>
      </c>
      <c r="AX1172" s="65">
        <f>IFERROR(AW1172/AS1162,"-")</f>
        <v>8.8495575221238937E-3</v>
      </c>
      <c r="AY1172" s="284">
        <f t="shared" si="109"/>
        <v>607109</v>
      </c>
      <c r="AZ1172" s="355"/>
      <c r="BA1172" s="355"/>
      <c r="BB1172" s="49" t="s">
        <v>116</v>
      </c>
      <c r="BC1172" s="78">
        <v>0</v>
      </c>
      <c r="BD1172" s="65">
        <f>IFERROR(BC1172/AZ1162,"-")</f>
        <v>0</v>
      </c>
      <c r="BE1172" s="78">
        <v>0</v>
      </c>
      <c r="BF1172" s="65">
        <f>IFERROR(BE1172/BA1162,"-")</f>
        <v>0</v>
      </c>
      <c r="BG1172" s="81" t="str">
        <f t="shared" si="110"/>
        <v>-</v>
      </c>
      <c r="BH1172" s="355"/>
      <c r="BI1172" s="355"/>
      <c r="BJ1172" s="49" t="s">
        <v>116</v>
      </c>
      <c r="BK1172" s="78">
        <v>3982</v>
      </c>
      <c r="BL1172" s="65">
        <f>IFERROR(BK1172/BH1162,"-")</f>
        <v>2.6171534361739242E-5</v>
      </c>
      <c r="BM1172" s="78">
        <v>1</v>
      </c>
      <c r="BN1172" s="65">
        <f>IFERROR(BM1172/BI1162,"-")</f>
        <v>2.5773195876288659E-3</v>
      </c>
      <c r="BO1172" s="192">
        <f t="shared" si="111"/>
        <v>3982</v>
      </c>
      <c r="BP1172" s="286"/>
    </row>
    <row r="1173" spans="2:68" s="10" customFormat="1" ht="13.15" customHeight="1">
      <c r="B1173" s="379"/>
      <c r="C1173" s="374"/>
      <c r="D1173" s="355"/>
      <c r="E1173" s="355"/>
      <c r="F1173" s="49" t="s">
        <v>117</v>
      </c>
      <c r="G1173" s="78">
        <v>2977</v>
      </c>
      <c r="H1173" s="65">
        <f>IFERROR(G1173/D1162,"-")</f>
        <v>5.1384951303394736E-5</v>
      </c>
      <c r="I1173" s="78">
        <v>1</v>
      </c>
      <c r="J1173" s="65">
        <f>IFERROR(I1173/E1162,"-")</f>
        <v>1.7543859649122806E-2</v>
      </c>
      <c r="K1173" s="81">
        <f t="shared" si="104"/>
        <v>2977</v>
      </c>
      <c r="L1173" s="355"/>
      <c r="M1173" s="355"/>
      <c r="N1173" s="49" t="s">
        <v>117</v>
      </c>
      <c r="O1173" s="78">
        <v>920559</v>
      </c>
      <c r="P1173" s="65">
        <f>IFERROR(O1173/L1162,"-")</f>
        <v>3.8337173676505883E-3</v>
      </c>
      <c r="Q1173" s="78">
        <v>2</v>
      </c>
      <c r="R1173" s="65">
        <f>IFERROR(Q1173/M1162,"-")</f>
        <v>4.2194092827004216E-3</v>
      </c>
      <c r="S1173" s="81">
        <f t="shared" si="105"/>
        <v>460279.5</v>
      </c>
      <c r="T1173" s="355"/>
      <c r="U1173" s="355"/>
      <c r="V1173" s="49" t="s">
        <v>117</v>
      </c>
      <c r="W1173" s="78">
        <v>0</v>
      </c>
      <c r="X1173" s="65">
        <f>IFERROR(W1173/T1162,"-")</f>
        <v>0</v>
      </c>
      <c r="Y1173" s="78">
        <v>0</v>
      </c>
      <c r="Z1173" s="65">
        <f>IFERROR(Y1173/U1162,"-")</f>
        <v>0</v>
      </c>
      <c r="AA1173" s="192" t="str">
        <f t="shared" si="106"/>
        <v>-</v>
      </c>
      <c r="AB1173" s="355"/>
      <c r="AC1173" s="355"/>
      <c r="AD1173" s="49" t="s">
        <v>117</v>
      </c>
      <c r="AE1173" s="78">
        <v>0</v>
      </c>
      <c r="AF1173" s="65">
        <f>IFERROR(AE1173/AB1162,"-")</f>
        <v>0</v>
      </c>
      <c r="AG1173" s="78">
        <v>0</v>
      </c>
      <c r="AH1173" s="65">
        <f>IFERROR(AG1173/AC1162,"-")</f>
        <v>0</v>
      </c>
      <c r="AI1173" s="81" t="str">
        <f t="shared" si="107"/>
        <v>-</v>
      </c>
      <c r="AJ1173" s="355"/>
      <c r="AK1173" s="355"/>
      <c r="AL1173" s="49" t="s">
        <v>117</v>
      </c>
      <c r="AM1173" s="78">
        <v>920087</v>
      </c>
      <c r="AN1173" s="65">
        <f>IFERROR(AM1173/AJ1162,"-")</f>
        <v>1.2051386970381802E-2</v>
      </c>
      <c r="AO1173" s="78">
        <v>1</v>
      </c>
      <c r="AP1173" s="65">
        <f>IFERROR(AO1173/AK1162,"-")</f>
        <v>6.4935064935064939E-3</v>
      </c>
      <c r="AQ1173" s="81">
        <f t="shared" si="108"/>
        <v>920087</v>
      </c>
      <c r="AR1173" s="355"/>
      <c r="AS1173" s="355"/>
      <c r="AT1173" s="49" t="s">
        <v>117</v>
      </c>
      <c r="AU1173" s="78">
        <v>472</v>
      </c>
      <c r="AV1173" s="65">
        <f>IFERROR(AU1173/AR1162,"-")</f>
        <v>3.459919218216592E-6</v>
      </c>
      <c r="AW1173" s="81">
        <v>1</v>
      </c>
      <c r="AX1173" s="65">
        <f>IFERROR(AW1173/AS1162,"-")</f>
        <v>4.4247787610619468E-3</v>
      </c>
      <c r="AY1173" s="284">
        <f t="shared" si="109"/>
        <v>472</v>
      </c>
      <c r="AZ1173" s="355"/>
      <c r="BA1173" s="355"/>
      <c r="BB1173" s="49" t="s">
        <v>117</v>
      </c>
      <c r="BC1173" s="78">
        <v>920559</v>
      </c>
      <c r="BD1173" s="65">
        <f>IFERROR(BC1173/AZ1162,"-")</f>
        <v>2.3026570534082143E-2</v>
      </c>
      <c r="BE1173" s="78">
        <v>2</v>
      </c>
      <c r="BF1173" s="65">
        <f>IFERROR(BE1173/BA1162,"-")</f>
        <v>9.0909090909090912E-2</v>
      </c>
      <c r="BG1173" s="81">
        <f t="shared" si="110"/>
        <v>460279.5</v>
      </c>
      <c r="BH1173" s="355"/>
      <c r="BI1173" s="355"/>
      <c r="BJ1173" s="49" t="s">
        <v>117</v>
      </c>
      <c r="BK1173" s="78">
        <v>5933</v>
      </c>
      <c r="BL1173" s="65">
        <f>IFERROR(BK1173/BH1162,"-")</f>
        <v>3.8994403156252868E-5</v>
      </c>
      <c r="BM1173" s="78">
        <v>1</v>
      </c>
      <c r="BN1173" s="65">
        <f>IFERROR(BM1173/BI1162,"-")</f>
        <v>2.5773195876288659E-3</v>
      </c>
      <c r="BO1173" s="192">
        <f t="shared" si="111"/>
        <v>5933</v>
      </c>
      <c r="BP1173" s="286"/>
    </row>
    <row r="1174" spans="2:68" s="10" customFormat="1" ht="13.15" customHeight="1">
      <c r="B1174" s="379"/>
      <c r="C1174" s="374"/>
      <c r="D1174" s="355"/>
      <c r="E1174" s="355"/>
      <c r="F1174" s="49" t="s">
        <v>118</v>
      </c>
      <c r="G1174" s="78">
        <v>140764</v>
      </c>
      <c r="H1174" s="65">
        <f>IFERROR(G1174/D1162,"-")</f>
        <v>2.4296779594461058E-3</v>
      </c>
      <c r="I1174" s="78">
        <v>11</v>
      </c>
      <c r="J1174" s="65">
        <f>IFERROR(I1174/E1162,"-")</f>
        <v>0.19298245614035087</v>
      </c>
      <c r="K1174" s="81">
        <f t="shared" si="104"/>
        <v>12796.727272727272</v>
      </c>
      <c r="L1174" s="355"/>
      <c r="M1174" s="355"/>
      <c r="N1174" s="49" t="s">
        <v>118</v>
      </c>
      <c r="O1174" s="78">
        <v>1803651</v>
      </c>
      <c r="P1174" s="65">
        <f>IFERROR(O1174/L1162,"-")</f>
        <v>7.5114014027132985E-3</v>
      </c>
      <c r="Q1174" s="78">
        <v>39</v>
      </c>
      <c r="R1174" s="65">
        <f>IFERROR(Q1174/M1162,"-")</f>
        <v>8.2278481012658222E-2</v>
      </c>
      <c r="S1174" s="81">
        <f t="shared" si="105"/>
        <v>46247.461538461539</v>
      </c>
      <c r="T1174" s="355"/>
      <c r="U1174" s="355"/>
      <c r="V1174" s="49" t="s">
        <v>118</v>
      </c>
      <c r="W1174" s="78">
        <v>147765</v>
      </c>
      <c r="X1174" s="65">
        <f>IFERROR(W1174/T1162,"-")</f>
        <v>2.2122595394475825E-2</v>
      </c>
      <c r="Y1174" s="78">
        <v>1</v>
      </c>
      <c r="Z1174" s="65">
        <f>IFERROR(Y1174/U1162,"-")</f>
        <v>4.3478260869565216E-2</v>
      </c>
      <c r="AA1174" s="192">
        <f t="shared" si="106"/>
        <v>147765</v>
      </c>
      <c r="AB1174" s="355"/>
      <c r="AC1174" s="355"/>
      <c r="AD1174" s="49" t="s">
        <v>118</v>
      </c>
      <c r="AE1174" s="78">
        <v>25689</v>
      </c>
      <c r="AF1174" s="65">
        <f>IFERROR(AE1174/AB1162,"-")</f>
        <v>1.4257314303601041E-3</v>
      </c>
      <c r="AG1174" s="78">
        <v>2</v>
      </c>
      <c r="AH1174" s="65">
        <f>IFERROR(AG1174/AC1162,"-")</f>
        <v>3.0769230769230771E-2</v>
      </c>
      <c r="AI1174" s="81">
        <f t="shared" si="107"/>
        <v>12844.5</v>
      </c>
      <c r="AJ1174" s="355"/>
      <c r="AK1174" s="355"/>
      <c r="AL1174" s="49" t="s">
        <v>118</v>
      </c>
      <c r="AM1174" s="78">
        <v>487375</v>
      </c>
      <c r="AN1174" s="65">
        <f>IFERROR(AM1174/AJ1162,"-")</f>
        <v>6.383684069756263E-3</v>
      </c>
      <c r="AO1174" s="78">
        <v>14</v>
      </c>
      <c r="AP1174" s="65">
        <f>IFERROR(AO1174/AK1162,"-")</f>
        <v>9.0909090909090912E-2</v>
      </c>
      <c r="AQ1174" s="81">
        <f t="shared" si="108"/>
        <v>34812.5</v>
      </c>
      <c r="AR1174" s="355"/>
      <c r="AS1174" s="355"/>
      <c r="AT1174" s="49" t="s">
        <v>118</v>
      </c>
      <c r="AU1174" s="78">
        <v>972934</v>
      </c>
      <c r="AV1174" s="65">
        <f>IFERROR(AU1174/AR1162,"-")</f>
        <v>7.1319344166447919E-3</v>
      </c>
      <c r="AW1174" s="81">
        <v>21</v>
      </c>
      <c r="AX1174" s="65">
        <f>IFERROR(AW1174/AS1162,"-")</f>
        <v>9.2920353982300891E-2</v>
      </c>
      <c r="AY1174" s="284">
        <f t="shared" si="109"/>
        <v>46330.190476190473</v>
      </c>
      <c r="AZ1174" s="355"/>
      <c r="BA1174" s="355"/>
      <c r="BB1174" s="49" t="s">
        <v>118</v>
      </c>
      <c r="BC1174" s="78">
        <v>449034</v>
      </c>
      <c r="BD1174" s="65">
        <f>IFERROR(BC1174/AZ1162,"-")</f>
        <v>1.1231993900663663E-2</v>
      </c>
      <c r="BE1174" s="78">
        <v>4</v>
      </c>
      <c r="BF1174" s="65">
        <f>IFERROR(BE1174/BA1162,"-")</f>
        <v>0.18181818181818182</v>
      </c>
      <c r="BG1174" s="81">
        <f t="shared" si="110"/>
        <v>112258.5</v>
      </c>
      <c r="BH1174" s="355"/>
      <c r="BI1174" s="355"/>
      <c r="BJ1174" s="49" t="s">
        <v>118</v>
      </c>
      <c r="BK1174" s="78">
        <v>938399</v>
      </c>
      <c r="BL1174" s="65">
        <f>IFERROR(BK1174/BH1162,"-")</f>
        <v>6.1675895714519693E-3</v>
      </c>
      <c r="BM1174" s="78">
        <v>30</v>
      </c>
      <c r="BN1174" s="65">
        <f>IFERROR(BM1174/BI1162,"-")</f>
        <v>7.7319587628865982E-2</v>
      </c>
      <c r="BO1174" s="192">
        <f t="shared" si="111"/>
        <v>31279.966666666667</v>
      </c>
      <c r="BP1174" s="286"/>
    </row>
    <row r="1175" spans="2:68" s="10" customFormat="1" ht="13.15" customHeight="1">
      <c r="B1175" s="379"/>
      <c r="C1175" s="374"/>
      <c r="D1175" s="355"/>
      <c r="E1175" s="355"/>
      <c r="F1175" s="49" t="s">
        <v>119</v>
      </c>
      <c r="G1175" s="78">
        <v>571379</v>
      </c>
      <c r="H1175" s="65">
        <f>IFERROR(G1175/D1162,"-")</f>
        <v>9.862372217259786E-3</v>
      </c>
      <c r="I1175" s="78">
        <v>11</v>
      </c>
      <c r="J1175" s="65">
        <f>IFERROR(I1175/E1162,"-")</f>
        <v>0.19298245614035087</v>
      </c>
      <c r="K1175" s="81">
        <f t="shared" si="104"/>
        <v>51943.545454545456</v>
      </c>
      <c r="L1175" s="355"/>
      <c r="M1175" s="355"/>
      <c r="N1175" s="49" t="s">
        <v>119</v>
      </c>
      <c r="O1175" s="78">
        <v>2169843</v>
      </c>
      <c r="P1175" s="65">
        <f>IFERROR(O1175/L1162,"-")</f>
        <v>9.0364276425248732E-3</v>
      </c>
      <c r="Q1175" s="78">
        <v>36</v>
      </c>
      <c r="R1175" s="65">
        <f>IFERROR(Q1175/M1162,"-")</f>
        <v>7.5949367088607597E-2</v>
      </c>
      <c r="S1175" s="81">
        <f t="shared" si="105"/>
        <v>60273.416666666664</v>
      </c>
      <c r="T1175" s="355"/>
      <c r="U1175" s="355"/>
      <c r="V1175" s="49" t="s">
        <v>119</v>
      </c>
      <c r="W1175" s="78">
        <v>115036</v>
      </c>
      <c r="X1175" s="65">
        <f>IFERROR(W1175/T1162,"-")</f>
        <v>1.7222582369295306E-2</v>
      </c>
      <c r="Y1175" s="78">
        <v>2</v>
      </c>
      <c r="Z1175" s="65">
        <f>IFERROR(Y1175/U1162,"-")</f>
        <v>8.6956521739130432E-2</v>
      </c>
      <c r="AA1175" s="192">
        <f t="shared" si="106"/>
        <v>57518</v>
      </c>
      <c r="AB1175" s="355"/>
      <c r="AC1175" s="355"/>
      <c r="AD1175" s="49" t="s">
        <v>119</v>
      </c>
      <c r="AE1175" s="78">
        <v>171531</v>
      </c>
      <c r="AF1175" s="65">
        <f>IFERROR(AE1175/AB1162,"-")</f>
        <v>9.5199166172719469E-3</v>
      </c>
      <c r="AG1175" s="78">
        <v>3</v>
      </c>
      <c r="AH1175" s="65">
        <f>IFERROR(AG1175/AC1162,"-")</f>
        <v>4.6153846153846156E-2</v>
      </c>
      <c r="AI1175" s="81">
        <f t="shared" si="107"/>
        <v>57177</v>
      </c>
      <c r="AJ1175" s="355"/>
      <c r="AK1175" s="355"/>
      <c r="AL1175" s="49" t="s">
        <v>119</v>
      </c>
      <c r="AM1175" s="78">
        <v>900829</v>
      </c>
      <c r="AN1175" s="65">
        <f>IFERROR(AM1175/AJ1162,"-")</f>
        <v>1.1799143856115855E-2</v>
      </c>
      <c r="AO1175" s="78">
        <v>13</v>
      </c>
      <c r="AP1175" s="65">
        <f>IFERROR(AO1175/AK1162,"-")</f>
        <v>8.4415584415584416E-2</v>
      </c>
      <c r="AQ1175" s="81">
        <f t="shared" si="108"/>
        <v>69294.538461538468</v>
      </c>
      <c r="AR1175" s="355"/>
      <c r="AS1175" s="355"/>
      <c r="AT1175" s="49" t="s">
        <v>119</v>
      </c>
      <c r="AU1175" s="78">
        <v>912215</v>
      </c>
      <c r="AV1175" s="65">
        <f>IFERROR(AU1175/AR1162,"-")</f>
        <v>6.6868436645030685E-3</v>
      </c>
      <c r="AW1175" s="81">
        <v>16</v>
      </c>
      <c r="AX1175" s="65">
        <f>IFERROR(AW1175/AS1162,"-")</f>
        <v>7.0796460176991149E-2</v>
      </c>
      <c r="AY1175" s="284">
        <f t="shared" si="109"/>
        <v>57013.4375</v>
      </c>
      <c r="AZ1175" s="355"/>
      <c r="BA1175" s="355"/>
      <c r="BB1175" s="49" t="s">
        <v>119</v>
      </c>
      <c r="BC1175" s="78">
        <v>943460</v>
      </c>
      <c r="BD1175" s="65">
        <f>IFERROR(BC1175/AZ1162,"-")</f>
        <v>2.3599408876655532E-2</v>
      </c>
      <c r="BE1175" s="78">
        <v>9</v>
      </c>
      <c r="BF1175" s="65">
        <f>IFERROR(BE1175/BA1162,"-")</f>
        <v>0.40909090909090912</v>
      </c>
      <c r="BG1175" s="81">
        <f t="shared" si="110"/>
        <v>104828.88888888889</v>
      </c>
      <c r="BH1175" s="355"/>
      <c r="BI1175" s="355"/>
      <c r="BJ1175" s="49" t="s">
        <v>119</v>
      </c>
      <c r="BK1175" s="78">
        <v>1212701</v>
      </c>
      <c r="BL1175" s="65">
        <f>IFERROR(BK1175/BH1162,"-")</f>
        <v>7.970428400807519E-3</v>
      </c>
      <c r="BM1175" s="78">
        <v>19</v>
      </c>
      <c r="BN1175" s="65">
        <f>IFERROR(BM1175/BI1162,"-")</f>
        <v>4.8969072164948453E-2</v>
      </c>
      <c r="BO1175" s="192">
        <f t="shared" si="111"/>
        <v>63826.368421052633</v>
      </c>
      <c r="BP1175" s="286"/>
    </row>
    <row r="1176" spans="2:68" s="10" customFormat="1" ht="13.15" customHeight="1">
      <c r="B1176" s="379"/>
      <c r="C1176" s="374"/>
      <c r="D1176" s="355"/>
      <c r="E1176" s="355"/>
      <c r="F1176" s="49" t="s">
        <v>120</v>
      </c>
      <c r="G1176" s="78">
        <v>107108</v>
      </c>
      <c r="H1176" s="65">
        <f>IFERROR(G1176/D1162,"-")</f>
        <v>1.8487535654027557E-3</v>
      </c>
      <c r="I1176" s="78">
        <v>3</v>
      </c>
      <c r="J1176" s="65">
        <f>IFERROR(I1176/E1162,"-")</f>
        <v>5.2631578947368418E-2</v>
      </c>
      <c r="K1176" s="81">
        <f t="shared" si="104"/>
        <v>35702.666666666664</v>
      </c>
      <c r="L1176" s="355"/>
      <c r="M1176" s="355"/>
      <c r="N1176" s="49" t="s">
        <v>120</v>
      </c>
      <c r="O1176" s="78">
        <v>441299</v>
      </c>
      <c r="P1176" s="65">
        <f>IFERROR(O1176/L1162,"-")</f>
        <v>1.8378133727733224E-3</v>
      </c>
      <c r="Q1176" s="78">
        <v>21</v>
      </c>
      <c r="R1176" s="65">
        <f>IFERROR(Q1176/M1162,"-")</f>
        <v>4.4303797468354431E-2</v>
      </c>
      <c r="S1176" s="81">
        <f t="shared" si="105"/>
        <v>21014.238095238095</v>
      </c>
      <c r="T1176" s="355"/>
      <c r="U1176" s="355"/>
      <c r="V1176" s="49" t="s">
        <v>120</v>
      </c>
      <c r="W1176" s="78">
        <v>0</v>
      </c>
      <c r="X1176" s="65">
        <f>IFERROR(W1176/T1162,"-")</f>
        <v>0</v>
      </c>
      <c r="Y1176" s="78">
        <v>0</v>
      </c>
      <c r="Z1176" s="65">
        <f>IFERROR(Y1176/U1162,"-")</f>
        <v>0</v>
      </c>
      <c r="AA1176" s="192" t="str">
        <f t="shared" si="106"/>
        <v>-</v>
      </c>
      <c r="AB1176" s="355"/>
      <c r="AC1176" s="355"/>
      <c r="AD1176" s="49" t="s">
        <v>120</v>
      </c>
      <c r="AE1176" s="78">
        <v>62088</v>
      </c>
      <c r="AF1176" s="65">
        <f>IFERROR(AE1176/AB1162,"-")</f>
        <v>3.4458644964069501E-3</v>
      </c>
      <c r="AG1176" s="78">
        <v>2</v>
      </c>
      <c r="AH1176" s="65">
        <f>IFERROR(AG1176/AC1162,"-")</f>
        <v>3.0769230769230771E-2</v>
      </c>
      <c r="AI1176" s="81">
        <f t="shared" si="107"/>
        <v>31044</v>
      </c>
      <c r="AJ1176" s="355"/>
      <c r="AK1176" s="355"/>
      <c r="AL1176" s="49" t="s">
        <v>120</v>
      </c>
      <c r="AM1176" s="78">
        <v>151977</v>
      </c>
      <c r="AN1176" s="65">
        <f>IFERROR(AM1176/AJ1162,"-")</f>
        <v>1.9906091897806569E-3</v>
      </c>
      <c r="AO1176" s="78">
        <v>7</v>
      </c>
      <c r="AP1176" s="65">
        <f>IFERROR(AO1176/AK1162,"-")</f>
        <v>4.5454545454545456E-2</v>
      </c>
      <c r="AQ1176" s="81">
        <f t="shared" si="108"/>
        <v>21711</v>
      </c>
      <c r="AR1176" s="355"/>
      <c r="AS1176" s="355"/>
      <c r="AT1176" s="49" t="s">
        <v>120</v>
      </c>
      <c r="AU1176" s="78">
        <v>227234</v>
      </c>
      <c r="AV1176" s="65">
        <f>IFERROR(AU1176/AR1162,"-")</f>
        <v>1.6657018721021803E-3</v>
      </c>
      <c r="AW1176" s="81">
        <v>12</v>
      </c>
      <c r="AX1176" s="65">
        <f>IFERROR(AW1176/AS1162,"-")</f>
        <v>5.3097345132743362E-2</v>
      </c>
      <c r="AY1176" s="284">
        <f t="shared" si="109"/>
        <v>18936.166666666668</v>
      </c>
      <c r="AZ1176" s="355"/>
      <c r="BA1176" s="355"/>
      <c r="BB1176" s="49" t="s">
        <v>120</v>
      </c>
      <c r="BC1176" s="78">
        <v>14795</v>
      </c>
      <c r="BD1176" s="65">
        <f>IFERROR(BC1176/AZ1162,"-")</f>
        <v>3.7007743235549848E-4</v>
      </c>
      <c r="BE1176" s="78">
        <v>2</v>
      </c>
      <c r="BF1176" s="65">
        <f>IFERROR(BE1176/BA1162,"-")</f>
        <v>9.0909090909090912E-2</v>
      </c>
      <c r="BG1176" s="81">
        <f t="shared" si="110"/>
        <v>7397.5</v>
      </c>
      <c r="BH1176" s="355"/>
      <c r="BI1176" s="355"/>
      <c r="BJ1176" s="49" t="s">
        <v>120</v>
      </c>
      <c r="BK1176" s="78">
        <v>509935</v>
      </c>
      <c r="BL1176" s="65">
        <f>IFERROR(BK1176/BH1162,"-")</f>
        <v>3.3515272161610998E-3</v>
      </c>
      <c r="BM1176" s="78">
        <v>11</v>
      </c>
      <c r="BN1176" s="65">
        <f>IFERROR(BM1176/BI1162,"-")</f>
        <v>2.8350515463917526E-2</v>
      </c>
      <c r="BO1176" s="192">
        <f t="shared" si="111"/>
        <v>46357.727272727272</v>
      </c>
      <c r="BP1176" s="286"/>
    </row>
    <row r="1177" spans="2:68" s="10" customFormat="1" ht="13.15" customHeight="1">
      <c r="B1177" s="379"/>
      <c r="C1177" s="374"/>
      <c r="D1177" s="355"/>
      <c r="E1177" s="355"/>
      <c r="F1177" s="50" t="s">
        <v>121</v>
      </c>
      <c r="G1177" s="79">
        <v>87538</v>
      </c>
      <c r="H1177" s="66">
        <f>IFERROR(G1177/D1162,"-")</f>
        <v>1.5109626695319343E-3</v>
      </c>
      <c r="I1177" s="79">
        <v>6</v>
      </c>
      <c r="J1177" s="66">
        <f>IFERROR(I1177/E1162,"-")</f>
        <v>0.10526315789473684</v>
      </c>
      <c r="K1177" s="82">
        <f t="shared" si="104"/>
        <v>14589.666666666666</v>
      </c>
      <c r="L1177" s="355"/>
      <c r="M1177" s="355"/>
      <c r="N1177" s="50" t="s">
        <v>121</v>
      </c>
      <c r="O1177" s="79">
        <v>389443</v>
      </c>
      <c r="P1177" s="66">
        <f>IFERROR(O1177/L1162,"-")</f>
        <v>1.6218562773379524E-3</v>
      </c>
      <c r="Q1177" s="79">
        <v>30</v>
      </c>
      <c r="R1177" s="66">
        <f>IFERROR(Q1177/M1162,"-")</f>
        <v>6.3291139240506333E-2</v>
      </c>
      <c r="S1177" s="82">
        <f t="shared" si="105"/>
        <v>12981.433333333332</v>
      </c>
      <c r="T1177" s="355"/>
      <c r="U1177" s="355"/>
      <c r="V1177" s="50" t="s">
        <v>121</v>
      </c>
      <c r="W1177" s="79">
        <v>1667</v>
      </c>
      <c r="X1177" s="66">
        <f>IFERROR(W1177/T1162,"-")</f>
        <v>2.4957443591236899E-4</v>
      </c>
      <c r="Y1177" s="79">
        <v>1</v>
      </c>
      <c r="Z1177" s="66">
        <f>IFERROR(Y1177/U1162,"-")</f>
        <v>4.3478260869565216E-2</v>
      </c>
      <c r="AA1177" s="193">
        <f t="shared" si="106"/>
        <v>1667</v>
      </c>
      <c r="AB1177" s="355"/>
      <c r="AC1177" s="355"/>
      <c r="AD1177" s="50" t="s">
        <v>121</v>
      </c>
      <c r="AE1177" s="79">
        <v>63681</v>
      </c>
      <c r="AF1177" s="66">
        <f>IFERROR(AE1177/AB1162,"-")</f>
        <v>3.5342754960006927E-3</v>
      </c>
      <c r="AG1177" s="79">
        <v>1</v>
      </c>
      <c r="AH1177" s="66">
        <f>IFERROR(AG1177/AC1162,"-")</f>
        <v>1.5384615384615385E-2</v>
      </c>
      <c r="AI1177" s="82">
        <f t="shared" si="107"/>
        <v>63681</v>
      </c>
      <c r="AJ1177" s="355"/>
      <c r="AK1177" s="355"/>
      <c r="AL1177" s="50" t="s">
        <v>121</v>
      </c>
      <c r="AM1177" s="79">
        <v>47888</v>
      </c>
      <c r="AN1177" s="66">
        <f>IFERROR(AM1177/AJ1162,"-")</f>
        <v>6.2724157523978024E-4</v>
      </c>
      <c r="AO1177" s="79">
        <v>9</v>
      </c>
      <c r="AP1177" s="66">
        <f>IFERROR(AO1177/AK1162,"-")</f>
        <v>5.844155844155844E-2</v>
      </c>
      <c r="AQ1177" s="82">
        <f t="shared" si="108"/>
        <v>5320.8888888888887</v>
      </c>
      <c r="AR1177" s="355"/>
      <c r="AS1177" s="355"/>
      <c r="AT1177" s="50" t="s">
        <v>121</v>
      </c>
      <c r="AU1177" s="79">
        <v>276207</v>
      </c>
      <c r="AV1177" s="66">
        <f>IFERROR(AU1177/AR1162,"-")</f>
        <v>2.0246904820041319E-3</v>
      </c>
      <c r="AW1177" s="82">
        <v>19</v>
      </c>
      <c r="AX1177" s="68">
        <f>IFERROR(AW1177/AS1162,"-")</f>
        <v>8.4070796460176997E-2</v>
      </c>
      <c r="AY1177" s="285">
        <f t="shared" si="109"/>
        <v>14537.21052631579</v>
      </c>
      <c r="AZ1177" s="355"/>
      <c r="BA1177" s="355"/>
      <c r="BB1177" s="50" t="s">
        <v>121</v>
      </c>
      <c r="BC1177" s="79">
        <v>15058</v>
      </c>
      <c r="BD1177" s="66">
        <f>IFERROR(BC1177/AZ1162,"-")</f>
        <v>3.7665603084887435E-4</v>
      </c>
      <c r="BE1177" s="79">
        <v>2</v>
      </c>
      <c r="BF1177" s="66">
        <f>IFERROR(BE1177/BA1162,"-")</f>
        <v>9.0909090909090912E-2</v>
      </c>
      <c r="BG1177" s="82">
        <f t="shared" si="110"/>
        <v>7529</v>
      </c>
      <c r="BH1177" s="355"/>
      <c r="BI1177" s="355"/>
      <c r="BJ1177" s="50" t="s">
        <v>121</v>
      </c>
      <c r="BK1177" s="79">
        <v>154509</v>
      </c>
      <c r="BL1177" s="66">
        <f>IFERROR(BK1177/BH1162,"-")</f>
        <v>1.0155041694369584E-3</v>
      </c>
      <c r="BM1177" s="79">
        <v>21</v>
      </c>
      <c r="BN1177" s="66">
        <f>IFERROR(BM1177/BI1162,"-")</f>
        <v>5.4123711340206188E-2</v>
      </c>
      <c r="BO1177" s="193">
        <f t="shared" si="111"/>
        <v>7357.5714285714284</v>
      </c>
      <c r="BP1177" s="286"/>
    </row>
    <row r="1178" spans="2:68" s="10" customFormat="1" ht="13.15" customHeight="1">
      <c r="B1178" s="380"/>
      <c r="C1178" s="375"/>
      <c r="D1178" s="356"/>
      <c r="E1178" s="356"/>
      <c r="F1178" s="51" t="s">
        <v>71</v>
      </c>
      <c r="G1178" s="74">
        <f>SUM(G1162:G1177)</f>
        <v>12576253</v>
      </c>
      <c r="H1178" s="66">
        <f>IFERROR(G1178/D1162,"-")</f>
        <v>0.21707428551702115</v>
      </c>
      <c r="I1178" s="79">
        <v>52</v>
      </c>
      <c r="J1178" s="66">
        <f>IFERROR(I1178/E1162,"-")</f>
        <v>0.91228070175438591</v>
      </c>
      <c r="K1178" s="82">
        <f t="shared" si="104"/>
        <v>241851.01923076922</v>
      </c>
      <c r="L1178" s="356"/>
      <c r="M1178" s="356"/>
      <c r="N1178" s="51" t="s">
        <v>71</v>
      </c>
      <c r="O1178" s="74">
        <f>SUM(O1162:O1177)</f>
        <v>39498324</v>
      </c>
      <c r="P1178" s="66">
        <f>IFERROR(O1178/L1162,"-")</f>
        <v>0.16449289041972329</v>
      </c>
      <c r="Q1178" s="79">
        <v>369</v>
      </c>
      <c r="R1178" s="66">
        <f>IFERROR(Q1178/M1162,"-")</f>
        <v>0.77848101265822789</v>
      </c>
      <c r="S1178" s="82">
        <f t="shared" si="105"/>
        <v>107041.52845528456</v>
      </c>
      <c r="T1178" s="356"/>
      <c r="U1178" s="356"/>
      <c r="V1178" s="51" t="s">
        <v>71</v>
      </c>
      <c r="W1178" s="74">
        <f>SUM(W1162:W1177)</f>
        <v>429629</v>
      </c>
      <c r="X1178" s="66">
        <f>IFERROR(W1178/T1162,"-")</f>
        <v>6.4321784838989302E-2</v>
      </c>
      <c r="Y1178" s="79">
        <v>10</v>
      </c>
      <c r="Z1178" s="66">
        <f>IFERROR(Y1178/U1162,"-")</f>
        <v>0.43478260869565216</v>
      </c>
      <c r="AA1178" s="193">
        <f t="shared" si="106"/>
        <v>42962.9</v>
      </c>
      <c r="AB1178" s="356"/>
      <c r="AC1178" s="356"/>
      <c r="AD1178" s="51" t="s">
        <v>71</v>
      </c>
      <c r="AE1178" s="74">
        <f>SUM(AE1162:AE1177)</f>
        <v>678838</v>
      </c>
      <c r="AF1178" s="66">
        <f>IFERROR(AE1178/AB1162,"-")</f>
        <v>3.7675295757826008E-2</v>
      </c>
      <c r="AG1178" s="79">
        <v>21</v>
      </c>
      <c r="AH1178" s="66">
        <f>IFERROR(AG1178/AC1162,"-")</f>
        <v>0.32307692307692309</v>
      </c>
      <c r="AI1178" s="82">
        <f t="shared" si="107"/>
        <v>32325.619047619046</v>
      </c>
      <c r="AJ1178" s="356"/>
      <c r="AK1178" s="356"/>
      <c r="AL1178" s="51" t="s">
        <v>71</v>
      </c>
      <c r="AM1178" s="74">
        <f>SUM(AM1162:AM1177)</f>
        <v>11413138</v>
      </c>
      <c r="AN1178" s="66">
        <f>IFERROR(AM1178/AJ1162,"-")</f>
        <v>0.14949036622011769</v>
      </c>
      <c r="AO1178" s="79">
        <v>136</v>
      </c>
      <c r="AP1178" s="66">
        <f>IFERROR(AO1178/AK1162,"-")</f>
        <v>0.88311688311688308</v>
      </c>
      <c r="AQ1178" s="82">
        <f t="shared" si="108"/>
        <v>83920.132352941175</v>
      </c>
      <c r="AR1178" s="356"/>
      <c r="AS1178" s="356"/>
      <c r="AT1178" s="51" t="s">
        <v>71</v>
      </c>
      <c r="AU1178" s="74">
        <f>SUM(AU1162:AU1177)</f>
        <v>26669772</v>
      </c>
      <c r="AV1178" s="66">
        <f>IFERROR(AU1178/AR1162,"-")</f>
        <v>0.19549842518698041</v>
      </c>
      <c r="AW1178" s="82">
        <v>198</v>
      </c>
      <c r="AX1178" s="153">
        <f>IFERROR(AW1178/AS1162,"-")</f>
        <v>0.87610619469026552</v>
      </c>
      <c r="AY1178" s="223">
        <f t="shared" si="109"/>
        <v>134695.81818181818</v>
      </c>
      <c r="AZ1178" s="356"/>
      <c r="BA1178" s="356"/>
      <c r="BB1178" s="51" t="s">
        <v>71</v>
      </c>
      <c r="BC1178" s="74">
        <f>SUM(BC1162:BC1177)</f>
        <v>5985961</v>
      </c>
      <c r="BD1178" s="66">
        <f>IFERROR(BC1178/AZ1162,"-")</f>
        <v>0.14973092781751618</v>
      </c>
      <c r="BE1178" s="79">
        <v>21</v>
      </c>
      <c r="BF1178" s="66">
        <f>IFERROR(BE1178/BA1162,"-")</f>
        <v>0.95454545454545459</v>
      </c>
      <c r="BG1178" s="82">
        <f t="shared" si="110"/>
        <v>285045.76190476189</v>
      </c>
      <c r="BH1178" s="356"/>
      <c r="BI1178" s="356"/>
      <c r="BJ1178" s="51" t="s">
        <v>71</v>
      </c>
      <c r="BK1178" s="74">
        <f>SUM(BK1162:BK1177)</f>
        <v>19501517</v>
      </c>
      <c r="BL1178" s="66">
        <f>IFERROR(BK1178/BH1162,"-")</f>
        <v>0.12817293376984981</v>
      </c>
      <c r="BM1178" s="79">
        <v>260</v>
      </c>
      <c r="BN1178" s="66">
        <f>IFERROR(BM1178/BI1162,"-")</f>
        <v>0.67010309278350511</v>
      </c>
      <c r="BO1178" s="193">
        <f t="shared" si="111"/>
        <v>75005.834615384621</v>
      </c>
      <c r="BP1178" s="286"/>
    </row>
    <row r="1179" spans="2:68" s="10" customFormat="1" ht="13.15" customHeight="1">
      <c r="B1179" s="378">
        <v>70</v>
      </c>
      <c r="C1179" s="373" t="s">
        <v>53</v>
      </c>
      <c r="D1179" s="354">
        <v>10481520</v>
      </c>
      <c r="E1179" s="354">
        <v>13</v>
      </c>
      <c r="F1179" s="47" t="s">
        <v>107</v>
      </c>
      <c r="G1179" s="77">
        <v>1158</v>
      </c>
      <c r="H1179" s="64">
        <f>IFERROR(G1179/D1179,"-")</f>
        <v>1.104801593661988E-4</v>
      </c>
      <c r="I1179" s="77">
        <v>1</v>
      </c>
      <c r="J1179" s="64">
        <f>IFERROR(I1179/E1179,"-")</f>
        <v>7.6923076923076927E-2</v>
      </c>
      <c r="K1179" s="80">
        <f t="shared" si="104"/>
        <v>1158</v>
      </c>
      <c r="L1179" s="354">
        <v>82104530</v>
      </c>
      <c r="M1179" s="354">
        <v>141</v>
      </c>
      <c r="N1179" s="47" t="s">
        <v>107</v>
      </c>
      <c r="O1179" s="77">
        <v>1578993</v>
      </c>
      <c r="P1179" s="64">
        <f>IFERROR(O1179/L1179,"-")</f>
        <v>1.9231496727403468E-2</v>
      </c>
      <c r="Q1179" s="77">
        <v>23</v>
      </c>
      <c r="R1179" s="64">
        <f>IFERROR(Q1179/M1179,"-")</f>
        <v>0.16312056737588654</v>
      </c>
      <c r="S1179" s="80">
        <f t="shared" si="105"/>
        <v>68651.869565217392</v>
      </c>
      <c r="T1179" s="354">
        <v>2752070</v>
      </c>
      <c r="U1179" s="354">
        <v>10</v>
      </c>
      <c r="V1179" s="47" t="s">
        <v>107</v>
      </c>
      <c r="W1179" s="77">
        <v>36148</v>
      </c>
      <c r="X1179" s="64">
        <f>IFERROR(W1179/T1179,"-")</f>
        <v>1.3134840320195344E-2</v>
      </c>
      <c r="Y1179" s="77">
        <v>2</v>
      </c>
      <c r="Z1179" s="64">
        <f>IFERROR(Y1179/U1179,"-")</f>
        <v>0.2</v>
      </c>
      <c r="AA1179" s="191">
        <f t="shared" si="106"/>
        <v>18074</v>
      </c>
      <c r="AB1179" s="354">
        <v>1109230</v>
      </c>
      <c r="AC1179" s="354">
        <v>8</v>
      </c>
      <c r="AD1179" s="47" t="s">
        <v>107</v>
      </c>
      <c r="AE1179" s="77">
        <v>0</v>
      </c>
      <c r="AF1179" s="64">
        <f>IFERROR(AE1179/AB1179,"-")</f>
        <v>0</v>
      </c>
      <c r="AG1179" s="77">
        <v>0</v>
      </c>
      <c r="AH1179" s="64">
        <f>IFERROR(AG1179/AC1179,"-")</f>
        <v>0</v>
      </c>
      <c r="AI1179" s="80" t="str">
        <f t="shared" si="107"/>
        <v>-</v>
      </c>
      <c r="AJ1179" s="354">
        <v>42119340</v>
      </c>
      <c r="AK1179" s="354">
        <v>65</v>
      </c>
      <c r="AL1179" s="47" t="s">
        <v>107</v>
      </c>
      <c r="AM1179" s="77">
        <v>1348774</v>
      </c>
      <c r="AN1179" s="64">
        <f>IFERROR(AM1179/AJ1179,"-")</f>
        <v>3.2022676518672896E-2</v>
      </c>
      <c r="AO1179" s="77">
        <v>14</v>
      </c>
      <c r="AP1179" s="64">
        <f>IFERROR(AO1179/AK1179,"-")</f>
        <v>0.2153846153846154</v>
      </c>
      <c r="AQ1179" s="80">
        <f t="shared" si="108"/>
        <v>96341</v>
      </c>
      <c r="AR1179" s="354">
        <v>36123890</v>
      </c>
      <c r="AS1179" s="354">
        <v>58</v>
      </c>
      <c r="AT1179" s="47" t="s">
        <v>107</v>
      </c>
      <c r="AU1179" s="77">
        <v>194071</v>
      </c>
      <c r="AV1179" s="64">
        <f>IFERROR(AU1179/AR1179,"-")</f>
        <v>5.3723726874375932E-3</v>
      </c>
      <c r="AW1179" s="80">
        <v>7</v>
      </c>
      <c r="AX1179" s="67">
        <f>IFERROR(AW1179/AS1179,"-")</f>
        <v>0.1206896551724138</v>
      </c>
      <c r="AY1179" s="284">
        <f t="shared" si="109"/>
        <v>27724.428571428572</v>
      </c>
      <c r="AZ1179" s="354">
        <v>8866880</v>
      </c>
      <c r="BA1179" s="354">
        <v>7</v>
      </c>
      <c r="BB1179" s="47" t="s">
        <v>107</v>
      </c>
      <c r="BC1179" s="77">
        <v>306189</v>
      </c>
      <c r="BD1179" s="64">
        <f>IFERROR(BC1179/AZ1179,"-")</f>
        <v>3.4531763145548379E-2</v>
      </c>
      <c r="BE1179" s="77">
        <v>4</v>
      </c>
      <c r="BF1179" s="64">
        <f>IFERROR(BE1179/BA1179,"-")</f>
        <v>0.5714285714285714</v>
      </c>
      <c r="BG1179" s="80">
        <f t="shared" si="110"/>
        <v>76547.25</v>
      </c>
      <c r="BH1179" s="354">
        <v>25736000</v>
      </c>
      <c r="BI1179" s="354">
        <v>67</v>
      </c>
      <c r="BJ1179" s="47" t="s">
        <v>107</v>
      </c>
      <c r="BK1179" s="77">
        <v>123637</v>
      </c>
      <c r="BL1179" s="64">
        <f>IFERROR(BK1179/BH1179,"-")</f>
        <v>4.8040488032328257E-3</v>
      </c>
      <c r="BM1179" s="77">
        <v>7</v>
      </c>
      <c r="BN1179" s="64">
        <f>IFERROR(BM1179/BI1179,"-")</f>
        <v>0.1044776119402985</v>
      </c>
      <c r="BO1179" s="191">
        <f t="shared" si="111"/>
        <v>17662.428571428572</v>
      </c>
      <c r="BP1179" s="286"/>
    </row>
    <row r="1180" spans="2:68" s="10" customFormat="1" ht="13.15" customHeight="1">
      <c r="B1180" s="379"/>
      <c r="C1180" s="374"/>
      <c r="D1180" s="355"/>
      <c r="E1180" s="355"/>
      <c r="F1180" s="48" t="s">
        <v>108</v>
      </c>
      <c r="G1180" s="78">
        <v>519312</v>
      </c>
      <c r="H1180" s="65">
        <f>IFERROR(G1180/D1179,"-")</f>
        <v>4.9545485769239575E-2</v>
      </c>
      <c r="I1180" s="78">
        <v>5</v>
      </c>
      <c r="J1180" s="65">
        <f>IFERROR(I1180/E1179,"-")</f>
        <v>0.38461538461538464</v>
      </c>
      <c r="K1180" s="81">
        <f t="shared" si="104"/>
        <v>103862.39999999999</v>
      </c>
      <c r="L1180" s="355"/>
      <c r="M1180" s="355"/>
      <c r="N1180" s="48" t="s">
        <v>108</v>
      </c>
      <c r="O1180" s="78">
        <v>1403293</v>
      </c>
      <c r="P1180" s="65">
        <f>IFERROR(O1180/L1179,"-")</f>
        <v>1.7091541721266781E-2</v>
      </c>
      <c r="Q1180" s="78">
        <v>33</v>
      </c>
      <c r="R1180" s="65">
        <f>IFERROR(Q1180/M1179,"-")</f>
        <v>0.23404255319148937</v>
      </c>
      <c r="S1180" s="81">
        <f t="shared" si="105"/>
        <v>42524.030303030304</v>
      </c>
      <c r="T1180" s="355"/>
      <c r="U1180" s="355"/>
      <c r="V1180" s="48" t="s">
        <v>108</v>
      </c>
      <c r="W1180" s="78">
        <v>40781</v>
      </c>
      <c r="X1180" s="65">
        <f>IFERROR(W1180/T1179,"-")</f>
        <v>1.481830040660303E-2</v>
      </c>
      <c r="Y1180" s="78">
        <v>2</v>
      </c>
      <c r="Z1180" s="65">
        <f>IFERROR(Y1180/U1179,"-")</f>
        <v>0.2</v>
      </c>
      <c r="AA1180" s="192">
        <f t="shared" si="106"/>
        <v>20390.5</v>
      </c>
      <c r="AB1180" s="355"/>
      <c r="AC1180" s="355"/>
      <c r="AD1180" s="48" t="s">
        <v>108</v>
      </c>
      <c r="AE1180" s="78">
        <v>10672</v>
      </c>
      <c r="AF1180" s="65">
        <f>IFERROR(AE1180/AB1179,"-")</f>
        <v>9.6210885028352993E-3</v>
      </c>
      <c r="AG1180" s="78">
        <v>2</v>
      </c>
      <c r="AH1180" s="65">
        <f>IFERROR(AG1180/AC1179,"-")</f>
        <v>0.25</v>
      </c>
      <c r="AI1180" s="81">
        <f t="shared" si="107"/>
        <v>5336</v>
      </c>
      <c r="AJ1180" s="355"/>
      <c r="AK1180" s="355"/>
      <c r="AL1180" s="48" t="s">
        <v>108</v>
      </c>
      <c r="AM1180" s="78">
        <v>602420</v>
      </c>
      <c r="AN1180" s="65">
        <f>IFERROR(AM1180/AJ1179,"-")</f>
        <v>1.4302693252078499E-2</v>
      </c>
      <c r="AO1180" s="78">
        <v>12</v>
      </c>
      <c r="AP1180" s="65">
        <f>IFERROR(AO1180/AK1179,"-")</f>
        <v>0.18461538461538463</v>
      </c>
      <c r="AQ1180" s="81">
        <f t="shared" si="108"/>
        <v>50201.666666666664</v>
      </c>
      <c r="AR1180" s="355"/>
      <c r="AS1180" s="355"/>
      <c r="AT1180" s="48" t="s">
        <v>108</v>
      </c>
      <c r="AU1180" s="78">
        <v>749420</v>
      </c>
      <c r="AV1180" s="65">
        <f>IFERROR(AU1180/AR1179,"-")</f>
        <v>2.0745827761074458E-2</v>
      </c>
      <c r="AW1180" s="81">
        <v>17</v>
      </c>
      <c r="AX1180" s="65">
        <f>IFERROR(AW1180/AS1179,"-")</f>
        <v>0.29310344827586204</v>
      </c>
      <c r="AY1180" s="284">
        <f t="shared" si="109"/>
        <v>44083.529411764706</v>
      </c>
      <c r="AZ1180" s="355"/>
      <c r="BA1180" s="355"/>
      <c r="BB1180" s="48" t="s">
        <v>108</v>
      </c>
      <c r="BC1180" s="78">
        <v>24718</v>
      </c>
      <c r="BD1180" s="65">
        <f>IFERROR(BC1180/AZ1179,"-")</f>
        <v>2.7876772889674833E-3</v>
      </c>
      <c r="BE1180" s="78">
        <v>1</v>
      </c>
      <c r="BF1180" s="65">
        <f>IFERROR(BE1180/BA1179,"-")</f>
        <v>0.14285714285714285</v>
      </c>
      <c r="BG1180" s="81">
        <f t="shared" si="110"/>
        <v>24718</v>
      </c>
      <c r="BH1180" s="355"/>
      <c r="BI1180" s="355"/>
      <c r="BJ1180" s="48" t="s">
        <v>108</v>
      </c>
      <c r="BK1180" s="78">
        <v>308930</v>
      </c>
      <c r="BL1180" s="65">
        <f>IFERROR(BK1180/BH1179,"-")</f>
        <v>1.2003807895554865E-2</v>
      </c>
      <c r="BM1180" s="78">
        <v>23</v>
      </c>
      <c r="BN1180" s="65">
        <f>IFERROR(BM1180/BI1179,"-")</f>
        <v>0.34328358208955223</v>
      </c>
      <c r="BO1180" s="192">
        <f t="shared" si="111"/>
        <v>13431.739130434782</v>
      </c>
      <c r="BP1180" s="286"/>
    </row>
    <row r="1181" spans="2:68" s="10" customFormat="1" ht="13.15" customHeight="1">
      <c r="B1181" s="379"/>
      <c r="C1181" s="374"/>
      <c r="D1181" s="355"/>
      <c r="E1181" s="355"/>
      <c r="F1181" s="49" t="s">
        <v>109</v>
      </c>
      <c r="G1181" s="78">
        <v>152092</v>
      </c>
      <c r="H1181" s="65">
        <f>IFERROR(G1181/D1179,"-")</f>
        <v>1.4510490844839298E-2</v>
      </c>
      <c r="I1181" s="78">
        <v>7</v>
      </c>
      <c r="J1181" s="65">
        <f>IFERROR(I1181/E1179,"-")</f>
        <v>0.53846153846153844</v>
      </c>
      <c r="K1181" s="81">
        <f t="shared" si="104"/>
        <v>21727.428571428572</v>
      </c>
      <c r="L1181" s="355"/>
      <c r="M1181" s="355"/>
      <c r="N1181" s="49" t="s">
        <v>109</v>
      </c>
      <c r="O1181" s="78">
        <v>772399</v>
      </c>
      <c r="P1181" s="65">
        <f>IFERROR(O1181/L1179,"-")</f>
        <v>9.4075077221683137E-3</v>
      </c>
      <c r="Q1181" s="78">
        <v>47</v>
      </c>
      <c r="R1181" s="65">
        <f>IFERROR(Q1181/M1179,"-")</f>
        <v>0.33333333333333331</v>
      </c>
      <c r="S1181" s="81">
        <f t="shared" si="105"/>
        <v>16434.021276595744</v>
      </c>
      <c r="T1181" s="355"/>
      <c r="U1181" s="355"/>
      <c r="V1181" s="49" t="s">
        <v>109</v>
      </c>
      <c r="W1181" s="78">
        <v>0</v>
      </c>
      <c r="X1181" s="65">
        <f>IFERROR(W1181/T1179,"-")</f>
        <v>0</v>
      </c>
      <c r="Y1181" s="78">
        <v>0</v>
      </c>
      <c r="Z1181" s="65">
        <f>IFERROR(Y1181/U1179,"-")</f>
        <v>0</v>
      </c>
      <c r="AA1181" s="192" t="str">
        <f t="shared" si="106"/>
        <v>-</v>
      </c>
      <c r="AB1181" s="355"/>
      <c r="AC1181" s="355"/>
      <c r="AD1181" s="49" t="s">
        <v>109</v>
      </c>
      <c r="AE1181" s="78">
        <v>0</v>
      </c>
      <c r="AF1181" s="65">
        <f>IFERROR(AE1181/AB1179,"-")</f>
        <v>0</v>
      </c>
      <c r="AG1181" s="78">
        <v>0</v>
      </c>
      <c r="AH1181" s="65">
        <f>IFERROR(AG1181/AC1179,"-")</f>
        <v>0</v>
      </c>
      <c r="AI1181" s="81" t="str">
        <f t="shared" si="107"/>
        <v>-</v>
      </c>
      <c r="AJ1181" s="355"/>
      <c r="AK1181" s="355"/>
      <c r="AL1181" s="49" t="s">
        <v>109</v>
      </c>
      <c r="AM1181" s="78">
        <v>357287</v>
      </c>
      <c r="AN1181" s="65">
        <f>IFERROR(AM1181/AJ1179,"-")</f>
        <v>8.4827302612054227E-3</v>
      </c>
      <c r="AO1181" s="78">
        <v>24</v>
      </c>
      <c r="AP1181" s="65">
        <f>IFERROR(AO1181/AK1179,"-")</f>
        <v>0.36923076923076925</v>
      </c>
      <c r="AQ1181" s="81">
        <f t="shared" si="108"/>
        <v>14886.958333333334</v>
      </c>
      <c r="AR1181" s="355"/>
      <c r="AS1181" s="355"/>
      <c r="AT1181" s="49" t="s">
        <v>109</v>
      </c>
      <c r="AU1181" s="78">
        <v>415112</v>
      </c>
      <c r="AV1181" s="65">
        <f>IFERROR(AU1181/AR1179,"-")</f>
        <v>1.1491342709769075E-2</v>
      </c>
      <c r="AW1181" s="81">
        <v>23</v>
      </c>
      <c r="AX1181" s="65">
        <f>IFERROR(AW1181/AS1179,"-")</f>
        <v>0.39655172413793105</v>
      </c>
      <c r="AY1181" s="284">
        <f t="shared" si="109"/>
        <v>18048.347826086956</v>
      </c>
      <c r="AZ1181" s="355"/>
      <c r="BA1181" s="355"/>
      <c r="BB1181" s="49" t="s">
        <v>109</v>
      </c>
      <c r="BC1181" s="78">
        <v>0</v>
      </c>
      <c r="BD1181" s="65">
        <f>IFERROR(BC1181/AZ1179,"-")</f>
        <v>0</v>
      </c>
      <c r="BE1181" s="78">
        <v>0</v>
      </c>
      <c r="BF1181" s="65">
        <f>IFERROR(BE1181/BA1179,"-")</f>
        <v>0</v>
      </c>
      <c r="BG1181" s="81" t="str">
        <f t="shared" si="110"/>
        <v>-</v>
      </c>
      <c r="BH1181" s="355"/>
      <c r="BI1181" s="355"/>
      <c r="BJ1181" s="49" t="s">
        <v>109</v>
      </c>
      <c r="BK1181" s="78">
        <v>215192</v>
      </c>
      <c r="BL1181" s="65">
        <f>IFERROR(BK1181/BH1179,"-")</f>
        <v>8.3615169412496106E-3</v>
      </c>
      <c r="BM1181" s="78">
        <v>17</v>
      </c>
      <c r="BN1181" s="65">
        <f>IFERROR(BM1181/BI1179,"-")</f>
        <v>0.2537313432835821</v>
      </c>
      <c r="BO1181" s="192">
        <f t="shared" si="111"/>
        <v>12658.35294117647</v>
      </c>
      <c r="BP1181" s="286"/>
    </row>
    <row r="1182" spans="2:68" s="10" customFormat="1" ht="13.15" customHeight="1">
      <c r="B1182" s="379"/>
      <c r="C1182" s="374"/>
      <c r="D1182" s="355"/>
      <c r="E1182" s="355"/>
      <c r="F1182" s="49" t="s">
        <v>110</v>
      </c>
      <c r="G1182" s="78">
        <v>0</v>
      </c>
      <c r="H1182" s="65">
        <f>IFERROR(G1182/D1179,"-")</f>
        <v>0</v>
      </c>
      <c r="I1182" s="78">
        <v>0</v>
      </c>
      <c r="J1182" s="65">
        <f>IFERROR(I1182/E1179,"-")</f>
        <v>0</v>
      </c>
      <c r="K1182" s="81" t="str">
        <f t="shared" si="104"/>
        <v>-</v>
      </c>
      <c r="L1182" s="355"/>
      <c r="M1182" s="355"/>
      <c r="N1182" s="49" t="s">
        <v>110</v>
      </c>
      <c r="O1182" s="78">
        <v>68810</v>
      </c>
      <c r="P1182" s="65">
        <f>IFERROR(O1182/L1179,"-")</f>
        <v>8.3807799642723728E-4</v>
      </c>
      <c r="Q1182" s="78">
        <v>7</v>
      </c>
      <c r="R1182" s="65">
        <f>IFERROR(Q1182/M1179,"-")</f>
        <v>4.9645390070921988E-2</v>
      </c>
      <c r="S1182" s="81">
        <f t="shared" si="105"/>
        <v>9830</v>
      </c>
      <c r="T1182" s="355"/>
      <c r="U1182" s="355"/>
      <c r="V1182" s="49" t="s">
        <v>110</v>
      </c>
      <c r="W1182" s="78">
        <v>0</v>
      </c>
      <c r="X1182" s="65">
        <f>IFERROR(W1182/T1179,"-")</f>
        <v>0</v>
      </c>
      <c r="Y1182" s="78">
        <v>0</v>
      </c>
      <c r="Z1182" s="65">
        <f>IFERROR(Y1182/U1179,"-")</f>
        <v>0</v>
      </c>
      <c r="AA1182" s="192" t="str">
        <f t="shared" si="106"/>
        <v>-</v>
      </c>
      <c r="AB1182" s="355"/>
      <c r="AC1182" s="355"/>
      <c r="AD1182" s="49" t="s">
        <v>110</v>
      </c>
      <c r="AE1182" s="78">
        <v>0</v>
      </c>
      <c r="AF1182" s="65">
        <f>IFERROR(AE1182/AB1179,"-")</f>
        <v>0</v>
      </c>
      <c r="AG1182" s="78">
        <v>0</v>
      </c>
      <c r="AH1182" s="65">
        <f>IFERROR(AG1182/AC1179,"-")</f>
        <v>0</v>
      </c>
      <c r="AI1182" s="81" t="str">
        <f t="shared" si="107"/>
        <v>-</v>
      </c>
      <c r="AJ1182" s="355"/>
      <c r="AK1182" s="355"/>
      <c r="AL1182" s="49" t="s">
        <v>110</v>
      </c>
      <c r="AM1182" s="78">
        <v>52045</v>
      </c>
      <c r="AN1182" s="65">
        <f>IFERROR(AM1182/AJ1179,"-")</f>
        <v>1.2356556394283482E-3</v>
      </c>
      <c r="AO1182" s="78">
        <v>5</v>
      </c>
      <c r="AP1182" s="65">
        <f>IFERROR(AO1182/AK1179,"-")</f>
        <v>7.6923076923076927E-2</v>
      </c>
      <c r="AQ1182" s="81">
        <f t="shared" si="108"/>
        <v>10409</v>
      </c>
      <c r="AR1182" s="355"/>
      <c r="AS1182" s="355"/>
      <c r="AT1182" s="49" t="s">
        <v>110</v>
      </c>
      <c r="AU1182" s="78">
        <v>16765</v>
      </c>
      <c r="AV1182" s="65">
        <f>IFERROR(AU1182/AR1179,"-")</f>
        <v>4.6409730513518894E-4</v>
      </c>
      <c r="AW1182" s="81">
        <v>2</v>
      </c>
      <c r="AX1182" s="65">
        <f>IFERROR(AW1182/AS1179,"-")</f>
        <v>3.4482758620689655E-2</v>
      </c>
      <c r="AY1182" s="284">
        <f t="shared" si="109"/>
        <v>8382.5</v>
      </c>
      <c r="AZ1182" s="355"/>
      <c r="BA1182" s="355"/>
      <c r="BB1182" s="49" t="s">
        <v>110</v>
      </c>
      <c r="BC1182" s="78">
        <v>0</v>
      </c>
      <c r="BD1182" s="65">
        <f>IFERROR(BC1182/AZ1179,"-")</f>
        <v>0</v>
      </c>
      <c r="BE1182" s="78">
        <v>0</v>
      </c>
      <c r="BF1182" s="65">
        <f>IFERROR(BE1182/BA1179,"-")</f>
        <v>0</v>
      </c>
      <c r="BG1182" s="81" t="str">
        <f t="shared" si="110"/>
        <v>-</v>
      </c>
      <c r="BH1182" s="355"/>
      <c r="BI1182" s="355"/>
      <c r="BJ1182" s="49" t="s">
        <v>110</v>
      </c>
      <c r="BK1182" s="78">
        <v>30708</v>
      </c>
      <c r="BL1182" s="65">
        <f>IFERROR(BK1182/BH1179,"-")</f>
        <v>1.1931924152937519E-3</v>
      </c>
      <c r="BM1182" s="78">
        <v>3</v>
      </c>
      <c r="BN1182" s="65">
        <f>IFERROR(BM1182/BI1179,"-")</f>
        <v>4.4776119402985072E-2</v>
      </c>
      <c r="BO1182" s="192">
        <f t="shared" si="111"/>
        <v>10236</v>
      </c>
      <c r="BP1182" s="286"/>
    </row>
    <row r="1183" spans="2:68" s="10" customFormat="1" ht="13.15" customHeight="1">
      <c r="B1183" s="379"/>
      <c r="C1183" s="374"/>
      <c r="D1183" s="355"/>
      <c r="E1183" s="355"/>
      <c r="F1183" s="49" t="s">
        <v>111</v>
      </c>
      <c r="G1183" s="78">
        <v>471038</v>
      </c>
      <c r="H1183" s="65">
        <f>IFERROR(G1183/D1179,"-")</f>
        <v>4.4939856051412388E-2</v>
      </c>
      <c r="I1183" s="78">
        <v>8</v>
      </c>
      <c r="J1183" s="65">
        <f>IFERROR(I1183/E1179,"-")</f>
        <v>0.61538461538461542</v>
      </c>
      <c r="K1183" s="81">
        <f t="shared" si="104"/>
        <v>58879.75</v>
      </c>
      <c r="L1183" s="355"/>
      <c r="M1183" s="355"/>
      <c r="N1183" s="49" t="s">
        <v>111</v>
      </c>
      <c r="O1183" s="78">
        <v>2748173</v>
      </c>
      <c r="P1183" s="65">
        <f>IFERROR(O1183/L1179,"-")</f>
        <v>3.3471636705063652E-2</v>
      </c>
      <c r="Q1183" s="78">
        <v>63</v>
      </c>
      <c r="R1183" s="65">
        <f>IFERROR(Q1183/M1179,"-")</f>
        <v>0.44680851063829785</v>
      </c>
      <c r="S1183" s="81">
        <f t="shared" si="105"/>
        <v>43621.793650793654</v>
      </c>
      <c r="T1183" s="355"/>
      <c r="U1183" s="355"/>
      <c r="V1183" s="49" t="s">
        <v>111</v>
      </c>
      <c r="W1183" s="78">
        <v>0</v>
      </c>
      <c r="X1183" s="65">
        <f>IFERROR(W1183/T1179,"-")</f>
        <v>0</v>
      </c>
      <c r="Y1183" s="78">
        <v>0</v>
      </c>
      <c r="Z1183" s="65">
        <f>IFERROR(Y1183/U1179,"-")</f>
        <v>0</v>
      </c>
      <c r="AA1183" s="192" t="str">
        <f t="shared" si="106"/>
        <v>-</v>
      </c>
      <c r="AB1183" s="355"/>
      <c r="AC1183" s="355"/>
      <c r="AD1183" s="49" t="s">
        <v>111</v>
      </c>
      <c r="AE1183" s="78">
        <v>0</v>
      </c>
      <c r="AF1183" s="65">
        <f>IFERROR(AE1183/AB1179,"-")</f>
        <v>0</v>
      </c>
      <c r="AG1183" s="78">
        <v>0</v>
      </c>
      <c r="AH1183" s="65">
        <f>IFERROR(AG1183/AC1179,"-")</f>
        <v>0</v>
      </c>
      <c r="AI1183" s="81" t="str">
        <f t="shared" si="107"/>
        <v>-</v>
      </c>
      <c r="AJ1183" s="355"/>
      <c r="AK1183" s="355"/>
      <c r="AL1183" s="49" t="s">
        <v>111</v>
      </c>
      <c r="AM1183" s="78">
        <v>921234</v>
      </c>
      <c r="AN1183" s="65">
        <f>IFERROR(AM1183/AJ1179,"-")</f>
        <v>2.1871995145223075E-2</v>
      </c>
      <c r="AO1183" s="78">
        <v>33</v>
      </c>
      <c r="AP1183" s="65">
        <f>IFERROR(AO1183/AK1179,"-")</f>
        <v>0.50769230769230766</v>
      </c>
      <c r="AQ1183" s="81">
        <f t="shared" si="108"/>
        <v>27916.18181818182</v>
      </c>
      <c r="AR1183" s="355"/>
      <c r="AS1183" s="355"/>
      <c r="AT1183" s="49" t="s">
        <v>111</v>
      </c>
      <c r="AU1183" s="78">
        <v>1826939</v>
      </c>
      <c r="AV1183" s="65">
        <f>IFERROR(AU1183/AR1179,"-")</f>
        <v>5.0574259859610914E-2</v>
      </c>
      <c r="AW1183" s="81">
        <v>30</v>
      </c>
      <c r="AX1183" s="65">
        <f>IFERROR(AW1183/AS1179,"-")</f>
        <v>0.51724137931034486</v>
      </c>
      <c r="AY1183" s="284">
        <f t="shared" si="109"/>
        <v>60897.966666666667</v>
      </c>
      <c r="AZ1183" s="355"/>
      <c r="BA1183" s="355"/>
      <c r="BB1183" s="49" t="s">
        <v>111</v>
      </c>
      <c r="BC1183" s="78">
        <v>21316</v>
      </c>
      <c r="BD1183" s="65">
        <f>IFERROR(BC1183/AZ1179,"-")</f>
        <v>2.404002309718864E-3</v>
      </c>
      <c r="BE1183" s="78">
        <v>1</v>
      </c>
      <c r="BF1183" s="65">
        <f>IFERROR(BE1183/BA1179,"-")</f>
        <v>0.14285714285714285</v>
      </c>
      <c r="BG1183" s="81">
        <f t="shared" si="110"/>
        <v>21316</v>
      </c>
      <c r="BH1183" s="355"/>
      <c r="BI1183" s="355"/>
      <c r="BJ1183" s="49" t="s">
        <v>111</v>
      </c>
      <c r="BK1183" s="78">
        <v>330732</v>
      </c>
      <c r="BL1183" s="65">
        <f>IFERROR(BK1183/BH1179,"-")</f>
        <v>1.2850948088281007E-2</v>
      </c>
      <c r="BM1183" s="78">
        <v>19</v>
      </c>
      <c r="BN1183" s="65">
        <f>IFERROR(BM1183/BI1179,"-")</f>
        <v>0.28358208955223879</v>
      </c>
      <c r="BO1183" s="192">
        <f t="shared" si="111"/>
        <v>17406.947368421053</v>
      </c>
      <c r="BP1183" s="286"/>
    </row>
    <row r="1184" spans="2:68" s="10" customFormat="1" ht="13.15" customHeight="1">
      <c r="B1184" s="379"/>
      <c r="C1184" s="374"/>
      <c r="D1184" s="355"/>
      <c r="E1184" s="355"/>
      <c r="F1184" s="49" t="s">
        <v>112</v>
      </c>
      <c r="G1184" s="78">
        <v>258278</v>
      </c>
      <c r="H1184" s="65">
        <f>IFERROR(G1184/D1179,"-")</f>
        <v>2.4641273403094209E-2</v>
      </c>
      <c r="I1184" s="78">
        <v>7</v>
      </c>
      <c r="J1184" s="65">
        <f>IFERROR(I1184/E1179,"-")</f>
        <v>0.53846153846153844</v>
      </c>
      <c r="K1184" s="81">
        <f t="shared" si="104"/>
        <v>36896.857142857145</v>
      </c>
      <c r="L1184" s="355"/>
      <c r="M1184" s="355"/>
      <c r="N1184" s="49" t="s">
        <v>112</v>
      </c>
      <c r="O1184" s="78">
        <v>5669030</v>
      </c>
      <c r="P1184" s="65">
        <f>IFERROR(O1184/L1179,"-")</f>
        <v>6.9046494754917906E-2</v>
      </c>
      <c r="Q1184" s="78">
        <v>76</v>
      </c>
      <c r="R1184" s="65">
        <f>IFERROR(Q1184/M1179,"-")</f>
        <v>0.53900709219858156</v>
      </c>
      <c r="S1184" s="81">
        <f t="shared" si="105"/>
        <v>74592.5</v>
      </c>
      <c r="T1184" s="355"/>
      <c r="U1184" s="355"/>
      <c r="V1184" s="49" t="s">
        <v>112</v>
      </c>
      <c r="W1184" s="78">
        <v>0</v>
      </c>
      <c r="X1184" s="65">
        <f>IFERROR(W1184/T1179,"-")</f>
        <v>0</v>
      </c>
      <c r="Y1184" s="78">
        <v>0</v>
      </c>
      <c r="Z1184" s="65">
        <f>IFERROR(Y1184/U1179,"-")</f>
        <v>0</v>
      </c>
      <c r="AA1184" s="192" t="str">
        <f t="shared" si="106"/>
        <v>-</v>
      </c>
      <c r="AB1184" s="355"/>
      <c r="AC1184" s="355"/>
      <c r="AD1184" s="49" t="s">
        <v>112</v>
      </c>
      <c r="AE1184" s="78">
        <v>0</v>
      </c>
      <c r="AF1184" s="65">
        <f>IFERROR(AE1184/AB1179,"-")</f>
        <v>0</v>
      </c>
      <c r="AG1184" s="78">
        <v>0</v>
      </c>
      <c r="AH1184" s="65">
        <f>IFERROR(AG1184/AC1179,"-")</f>
        <v>0</v>
      </c>
      <c r="AI1184" s="81" t="str">
        <f t="shared" si="107"/>
        <v>-</v>
      </c>
      <c r="AJ1184" s="355"/>
      <c r="AK1184" s="355"/>
      <c r="AL1184" s="49" t="s">
        <v>112</v>
      </c>
      <c r="AM1184" s="78">
        <v>3930889</v>
      </c>
      <c r="AN1184" s="65">
        <f>IFERROR(AM1184/AJ1179,"-")</f>
        <v>9.3327412062962051E-2</v>
      </c>
      <c r="AO1184" s="78">
        <v>39</v>
      </c>
      <c r="AP1184" s="65">
        <f>IFERROR(AO1184/AK1179,"-")</f>
        <v>0.6</v>
      </c>
      <c r="AQ1184" s="81">
        <f t="shared" si="108"/>
        <v>100792.02564102564</v>
      </c>
      <c r="AR1184" s="355"/>
      <c r="AS1184" s="355"/>
      <c r="AT1184" s="49" t="s">
        <v>112</v>
      </c>
      <c r="AU1184" s="78">
        <v>1738141</v>
      </c>
      <c r="AV1184" s="65">
        <f>IFERROR(AU1184/AR1179,"-")</f>
        <v>4.8116108204293614E-2</v>
      </c>
      <c r="AW1184" s="81">
        <v>37</v>
      </c>
      <c r="AX1184" s="65">
        <f>IFERROR(AW1184/AS1179,"-")</f>
        <v>0.63793103448275867</v>
      </c>
      <c r="AY1184" s="284">
        <f t="shared" si="109"/>
        <v>46976.783783783787</v>
      </c>
      <c r="AZ1184" s="355"/>
      <c r="BA1184" s="355"/>
      <c r="BB1184" s="49" t="s">
        <v>112</v>
      </c>
      <c r="BC1184" s="78">
        <v>985916</v>
      </c>
      <c r="BD1184" s="65">
        <f>IFERROR(BC1184/AZ1179,"-")</f>
        <v>0.11119085856580894</v>
      </c>
      <c r="BE1184" s="78">
        <v>4</v>
      </c>
      <c r="BF1184" s="65">
        <f>IFERROR(BE1184/BA1179,"-")</f>
        <v>0.5714285714285714</v>
      </c>
      <c r="BG1184" s="81">
        <f t="shared" si="110"/>
        <v>246479</v>
      </c>
      <c r="BH1184" s="355"/>
      <c r="BI1184" s="355"/>
      <c r="BJ1184" s="49" t="s">
        <v>112</v>
      </c>
      <c r="BK1184" s="78">
        <v>1227019</v>
      </c>
      <c r="BL1184" s="65">
        <f>IFERROR(BK1184/BH1179,"-")</f>
        <v>4.7677144855455392E-2</v>
      </c>
      <c r="BM1184" s="78">
        <v>23</v>
      </c>
      <c r="BN1184" s="65">
        <f>IFERROR(BM1184/BI1179,"-")</f>
        <v>0.34328358208955223</v>
      </c>
      <c r="BO1184" s="192">
        <f t="shared" si="111"/>
        <v>53348.65217391304</v>
      </c>
      <c r="BP1184" s="286"/>
    </row>
    <row r="1185" spans="2:68" s="10" customFormat="1" ht="13.15" customHeight="1">
      <c r="B1185" s="379"/>
      <c r="C1185" s="374"/>
      <c r="D1185" s="355"/>
      <c r="E1185" s="355"/>
      <c r="F1185" s="49" t="s">
        <v>113</v>
      </c>
      <c r="G1185" s="78">
        <v>1550</v>
      </c>
      <c r="H1185" s="65">
        <f>IFERROR(G1185/D1179,"-")</f>
        <v>1.4787931521382394E-4</v>
      </c>
      <c r="I1185" s="78">
        <v>2</v>
      </c>
      <c r="J1185" s="65">
        <f>IFERROR(I1185/E1179,"-")</f>
        <v>0.15384615384615385</v>
      </c>
      <c r="K1185" s="81">
        <f t="shared" si="104"/>
        <v>775</v>
      </c>
      <c r="L1185" s="355"/>
      <c r="M1185" s="355"/>
      <c r="N1185" s="49" t="s">
        <v>113</v>
      </c>
      <c r="O1185" s="78">
        <v>6144501</v>
      </c>
      <c r="P1185" s="65">
        <f>IFERROR(O1185/L1179,"-")</f>
        <v>7.4837539414694898E-2</v>
      </c>
      <c r="Q1185" s="78">
        <v>19</v>
      </c>
      <c r="R1185" s="65">
        <f>IFERROR(Q1185/M1179,"-")</f>
        <v>0.13475177304964539</v>
      </c>
      <c r="S1185" s="81">
        <f t="shared" si="105"/>
        <v>323394.78947368421</v>
      </c>
      <c r="T1185" s="355"/>
      <c r="U1185" s="355"/>
      <c r="V1185" s="49" t="s">
        <v>113</v>
      </c>
      <c r="W1185" s="78">
        <v>0</v>
      </c>
      <c r="X1185" s="65">
        <f>IFERROR(W1185/T1179,"-")</f>
        <v>0</v>
      </c>
      <c r="Y1185" s="78">
        <v>0</v>
      </c>
      <c r="Z1185" s="65">
        <f>IFERROR(Y1185/U1179,"-")</f>
        <v>0</v>
      </c>
      <c r="AA1185" s="192" t="str">
        <f t="shared" si="106"/>
        <v>-</v>
      </c>
      <c r="AB1185" s="355"/>
      <c r="AC1185" s="355"/>
      <c r="AD1185" s="49" t="s">
        <v>113</v>
      </c>
      <c r="AE1185" s="78">
        <v>0</v>
      </c>
      <c r="AF1185" s="65">
        <f>IFERROR(AE1185/AB1179,"-")</f>
        <v>0</v>
      </c>
      <c r="AG1185" s="78">
        <v>0</v>
      </c>
      <c r="AH1185" s="65">
        <f>IFERROR(AG1185/AC1179,"-")</f>
        <v>0</v>
      </c>
      <c r="AI1185" s="81" t="str">
        <f t="shared" si="107"/>
        <v>-</v>
      </c>
      <c r="AJ1185" s="355"/>
      <c r="AK1185" s="355"/>
      <c r="AL1185" s="49" t="s">
        <v>113</v>
      </c>
      <c r="AM1185" s="78">
        <v>6076279</v>
      </c>
      <c r="AN1185" s="65">
        <f>IFERROR(AM1185/AJ1179,"-")</f>
        <v>0.14426339539033611</v>
      </c>
      <c r="AO1185" s="78">
        <v>12</v>
      </c>
      <c r="AP1185" s="65">
        <f>IFERROR(AO1185/AK1179,"-")</f>
        <v>0.18461538461538463</v>
      </c>
      <c r="AQ1185" s="81">
        <f t="shared" si="108"/>
        <v>506356.58333333331</v>
      </c>
      <c r="AR1185" s="355"/>
      <c r="AS1185" s="355"/>
      <c r="AT1185" s="49" t="s">
        <v>113</v>
      </c>
      <c r="AU1185" s="78">
        <v>68222</v>
      </c>
      <c r="AV1185" s="65">
        <f>IFERROR(AU1185/AR1179,"-")</f>
        <v>1.8885562988925058E-3</v>
      </c>
      <c r="AW1185" s="81">
        <v>7</v>
      </c>
      <c r="AX1185" s="65">
        <f>IFERROR(AW1185/AS1179,"-")</f>
        <v>0.1206896551724138</v>
      </c>
      <c r="AY1185" s="284">
        <f t="shared" si="109"/>
        <v>9746</v>
      </c>
      <c r="AZ1185" s="355"/>
      <c r="BA1185" s="355"/>
      <c r="BB1185" s="49" t="s">
        <v>113</v>
      </c>
      <c r="BC1185" s="78">
        <v>869178</v>
      </c>
      <c r="BD1185" s="65">
        <f>IFERROR(BC1185/AZ1179,"-")</f>
        <v>9.8025235483056042E-2</v>
      </c>
      <c r="BE1185" s="78">
        <v>2</v>
      </c>
      <c r="BF1185" s="65">
        <f>IFERROR(BE1185/BA1179,"-")</f>
        <v>0.2857142857142857</v>
      </c>
      <c r="BG1185" s="81">
        <f t="shared" si="110"/>
        <v>434589</v>
      </c>
      <c r="BH1185" s="355"/>
      <c r="BI1185" s="355"/>
      <c r="BJ1185" s="49" t="s">
        <v>113</v>
      </c>
      <c r="BK1185" s="78">
        <v>660846</v>
      </c>
      <c r="BL1185" s="65">
        <f>IFERROR(BK1185/BH1179,"-")</f>
        <v>2.5677883120920113E-2</v>
      </c>
      <c r="BM1185" s="78">
        <v>9</v>
      </c>
      <c r="BN1185" s="65">
        <f>IFERROR(BM1185/BI1179,"-")</f>
        <v>0.13432835820895522</v>
      </c>
      <c r="BO1185" s="192">
        <f t="shared" si="111"/>
        <v>73427.333333333328</v>
      </c>
      <c r="BP1185" s="286"/>
    </row>
    <row r="1186" spans="2:68" s="10" customFormat="1" ht="13.15" customHeight="1">
      <c r="B1186" s="379"/>
      <c r="C1186" s="374"/>
      <c r="D1186" s="355"/>
      <c r="E1186" s="355"/>
      <c r="F1186" s="49" t="s">
        <v>123</v>
      </c>
      <c r="G1186" s="78">
        <v>0</v>
      </c>
      <c r="H1186" s="65">
        <f>IFERROR(G1186/D1179,"-")</f>
        <v>0</v>
      </c>
      <c r="I1186" s="78">
        <v>0</v>
      </c>
      <c r="J1186" s="65">
        <f>IFERROR(I1186/E1179,"-")</f>
        <v>0</v>
      </c>
      <c r="K1186" s="81" t="str">
        <f t="shared" si="104"/>
        <v>-</v>
      </c>
      <c r="L1186" s="355"/>
      <c r="M1186" s="355"/>
      <c r="N1186" s="49" t="s">
        <v>123</v>
      </c>
      <c r="O1186" s="78">
        <v>0</v>
      </c>
      <c r="P1186" s="65">
        <f>IFERROR(O1186/L1179,"-")</f>
        <v>0</v>
      </c>
      <c r="Q1186" s="78">
        <v>0</v>
      </c>
      <c r="R1186" s="65">
        <f>IFERROR(Q1186/M1179,"-")</f>
        <v>0</v>
      </c>
      <c r="S1186" s="81" t="str">
        <f t="shared" si="105"/>
        <v>-</v>
      </c>
      <c r="T1186" s="355"/>
      <c r="U1186" s="355"/>
      <c r="V1186" s="49" t="s">
        <v>123</v>
      </c>
      <c r="W1186" s="78">
        <v>0</v>
      </c>
      <c r="X1186" s="65">
        <f>IFERROR(W1186/T1179,"-")</f>
        <v>0</v>
      </c>
      <c r="Y1186" s="78">
        <v>0</v>
      </c>
      <c r="Z1186" s="65">
        <f>IFERROR(Y1186/U1179,"-")</f>
        <v>0</v>
      </c>
      <c r="AA1186" s="192" t="str">
        <f t="shared" si="106"/>
        <v>-</v>
      </c>
      <c r="AB1186" s="355"/>
      <c r="AC1186" s="355"/>
      <c r="AD1186" s="49" t="s">
        <v>123</v>
      </c>
      <c r="AE1186" s="78">
        <v>0</v>
      </c>
      <c r="AF1186" s="65">
        <f>IFERROR(AE1186/AB1179,"-")</f>
        <v>0</v>
      </c>
      <c r="AG1186" s="78">
        <v>0</v>
      </c>
      <c r="AH1186" s="65">
        <f>IFERROR(AG1186/AC1179,"-")</f>
        <v>0</v>
      </c>
      <c r="AI1186" s="81" t="str">
        <f t="shared" si="107"/>
        <v>-</v>
      </c>
      <c r="AJ1186" s="355"/>
      <c r="AK1186" s="355"/>
      <c r="AL1186" s="49" t="s">
        <v>123</v>
      </c>
      <c r="AM1186" s="78">
        <v>0</v>
      </c>
      <c r="AN1186" s="65">
        <f>IFERROR(AM1186/AJ1179,"-")</f>
        <v>0</v>
      </c>
      <c r="AO1186" s="78">
        <v>0</v>
      </c>
      <c r="AP1186" s="65">
        <f>IFERROR(AO1186/AK1179,"-")</f>
        <v>0</v>
      </c>
      <c r="AQ1186" s="81" t="str">
        <f t="shared" si="108"/>
        <v>-</v>
      </c>
      <c r="AR1186" s="355"/>
      <c r="AS1186" s="355"/>
      <c r="AT1186" s="49" t="s">
        <v>123</v>
      </c>
      <c r="AU1186" s="78">
        <v>0</v>
      </c>
      <c r="AV1186" s="65">
        <f>IFERROR(AU1186/AR1179,"-")</f>
        <v>0</v>
      </c>
      <c r="AW1186" s="81">
        <v>0</v>
      </c>
      <c r="AX1186" s="65">
        <f>IFERROR(AW1186/AS1179,"-")</f>
        <v>0</v>
      </c>
      <c r="AY1186" s="284" t="str">
        <f t="shared" si="109"/>
        <v>-</v>
      </c>
      <c r="AZ1186" s="355"/>
      <c r="BA1186" s="355"/>
      <c r="BB1186" s="49" t="s">
        <v>123</v>
      </c>
      <c r="BC1186" s="78">
        <v>0</v>
      </c>
      <c r="BD1186" s="65">
        <f>IFERROR(BC1186/AZ1179,"-")</f>
        <v>0</v>
      </c>
      <c r="BE1186" s="78">
        <v>0</v>
      </c>
      <c r="BF1186" s="65">
        <f>IFERROR(BE1186/BA1179,"-")</f>
        <v>0</v>
      </c>
      <c r="BG1186" s="81" t="str">
        <f t="shared" si="110"/>
        <v>-</v>
      </c>
      <c r="BH1186" s="355"/>
      <c r="BI1186" s="355"/>
      <c r="BJ1186" s="49" t="s">
        <v>123</v>
      </c>
      <c r="BK1186" s="78">
        <v>0</v>
      </c>
      <c r="BL1186" s="65">
        <f>IFERROR(BK1186/BH1179,"-")</f>
        <v>0</v>
      </c>
      <c r="BM1186" s="78">
        <v>0</v>
      </c>
      <c r="BN1186" s="65">
        <f>IFERROR(BM1186/BI1179,"-")</f>
        <v>0</v>
      </c>
      <c r="BO1186" s="192" t="str">
        <f t="shared" si="111"/>
        <v>-</v>
      </c>
      <c r="BP1186" s="286"/>
    </row>
    <row r="1187" spans="2:68" s="10" customFormat="1" ht="13.15" customHeight="1">
      <c r="B1187" s="379"/>
      <c r="C1187" s="374"/>
      <c r="D1187" s="355"/>
      <c r="E1187" s="355"/>
      <c r="F1187" s="49" t="s">
        <v>114</v>
      </c>
      <c r="G1187" s="78">
        <v>0</v>
      </c>
      <c r="H1187" s="65">
        <f>IFERROR(G1187/D1179,"-")</f>
        <v>0</v>
      </c>
      <c r="I1187" s="78">
        <v>0</v>
      </c>
      <c r="J1187" s="65">
        <f>IFERROR(I1187/E1179,"-")</f>
        <v>0</v>
      </c>
      <c r="K1187" s="81" t="str">
        <f t="shared" si="104"/>
        <v>-</v>
      </c>
      <c r="L1187" s="355"/>
      <c r="M1187" s="355"/>
      <c r="N1187" s="49" t="s">
        <v>114</v>
      </c>
      <c r="O1187" s="78">
        <v>732</v>
      </c>
      <c r="P1187" s="65">
        <f>IFERROR(O1187/L1179,"-")</f>
        <v>8.9154642259081199E-6</v>
      </c>
      <c r="Q1187" s="78">
        <v>1</v>
      </c>
      <c r="R1187" s="65">
        <f>IFERROR(Q1187/M1179,"-")</f>
        <v>7.0921985815602835E-3</v>
      </c>
      <c r="S1187" s="81">
        <f t="shared" si="105"/>
        <v>732</v>
      </c>
      <c r="T1187" s="355"/>
      <c r="U1187" s="355"/>
      <c r="V1187" s="49" t="s">
        <v>114</v>
      </c>
      <c r="W1187" s="78">
        <v>0</v>
      </c>
      <c r="X1187" s="65">
        <f>IFERROR(W1187/T1179,"-")</f>
        <v>0</v>
      </c>
      <c r="Y1187" s="78">
        <v>0</v>
      </c>
      <c r="Z1187" s="65">
        <f>IFERROR(Y1187/U1179,"-")</f>
        <v>0</v>
      </c>
      <c r="AA1187" s="192" t="str">
        <f t="shared" si="106"/>
        <v>-</v>
      </c>
      <c r="AB1187" s="355"/>
      <c r="AC1187" s="355"/>
      <c r="AD1187" s="49" t="s">
        <v>114</v>
      </c>
      <c r="AE1187" s="78">
        <v>0</v>
      </c>
      <c r="AF1187" s="65">
        <f>IFERROR(AE1187/AB1179,"-")</f>
        <v>0</v>
      </c>
      <c r="AG1187" s="78">
        <v>0</v>
      </c>
      <c r="AH1187" s="65">
        <f>IFERROR(AG1187/AC1179,"-")</f>
        <v>0</v>
      </c>
      <c r="AI1187" s="81" t="str">
        <f t="shared" si="107"/>
        <v>-</v>
      </c>
      <c r="AJ1187" s="355"/>
      <c r="AK1187" s="355"/>
      <c r="AL1187" s="49" t="s">
        <v>114</v>
      </c>
      <c r="AM1187" s="78">
        <v>732</v>
      </c>
      <c r="AN1187" s="65">
        <f>IFERROR(AM1187/AJ1179,"-")</f>
        <v>1.7379189702402744E-5</v>
      </c>
      <c r="AO1187" s="78">
        <v>1</v>
      </c>
      <c r="AP1187" s="65">
        <f>IFERROR(AO1187/AK1179,"-")</f>
        <v>1.5384615384615385E-2</v>
      </c>
      <c r="AQ1187" s="81">
        <f t="shared" si="108"/>
        <v>732</v>
      </c>
      <c r="AR1187" s="355"/>
      <c r="AS1187" s="355"/>
      <c r="AT1187" s="49" t="s">
        <v>114</v>
      </c>
      <c r="AU1187" s="78">
        <v>0</v>
      </c>
      <c r="AV1187" s="65">
        <f>IFERROR(AU1187/AR1179,"-")</f>
        <v>0</v>
      </c>
      <c r="AW1187" s="81">
        <v>0</v>
      </c>
      <c r="AX1187" s="65">
        <f>IFERROR(AW1187/AS1179,"-")</f>
        <v>0</v>
      </c>
      <c r="AY1187" s="284" t="str">
        <f t="shared" si="109"/>
        <v>-</v>
      </c>
      <c r="AZ1187" s="355"/>
      <c r="BA1187" s="355"/>
      <c r="BB1187" s="49" t="s">
        <v>114</v>
      </c>
      <c r="BC1187" s="78">
        <v>0</v>
      </c>
      <c r="BD1187" s="65">
        <f>IFERROR(BC1187/AZ1179,"-")</f>
        <v>0</v>
      </c>
      <c r="BE1187" s="78">
        <v>0</v>
      </c>
      <c r="BF1187" s="65">
        <f>IFERROR(BE1187/BA1179,"-")</f>
        <v>0</v>
      </c>
      <c r="BG1187" s="81" t="str">
        <f t="shared" si="110"/>
        <v>-</v>
      </c>
      <c r="BH1187" s="355"/>
      <c r="BI1187" s="355"/>
      <c r="BJ1187" s="49" t="s">
        <v>114</v>
      </c>
      <c r="BK1187" s="78">
        <v>0</v>
      </c>
      <c r="BL1187" s="65">
        <f>IFERROR(BK1187/BH1179,"-")</f>
        <v>0</v>
      </c>
      <c r="BM1187" s="78">
        <v>0</v>
      </c>
      <c r="BN1187" s="65">
        <f>IFERROR(BM1187/BI1179,"-")</f>
        <v>0</v>
      </c>
      <c r="BO1187" s="192" t="str">
        <f t="shared" si="111"/>
        <v>-</v>
      </c>
      <c r="BP1187" s="286"/>
    </row>
    <row r="1188" spans="2:68" s="10" customFormat="1" ht="13.15" customHeight="1">
      <c r="B1188" s="379"/>
      <c r="C1188" s="374"/>
      <c r="D1188" s="355"/>
      <c r="E1188" s="355"/>
      <c r="F1188" s="49" t="s">
        <v>115</v>
      </c>
      <c r="G1188" s="78">
        <v>0</v>
      </c>
      <c r="H1188" s="65">
        <f>IFERROR(G1188/D1179,"-")</f>
        <v>0</v>
      </c>
      <c r="I1188" s="78">
        <v>0</v>
      </c>
      <c r="J1188" s="65">
        <f>IFERROR(I1188/E1179,"-")</f>
        <v>0</v>
      </c>
      <c r="K1188" s="81" t="str">
        <f t="shared" si="104"/>
        <v>-</v>
      </c>
      <c r="L1188" s="355"/>
      <c r="M1188" s="355"/>
      <c r="N1188" s="49" t="s">
        <v>115</v>
      </c>
      <c r="O1188" s="78">
        <v>776</v>
      </c>
      <c r="P1188" s="65">
        <f>IFERROR(O1188/L1179,"-")</f>
        <v>9.4513664471375689E-6</v>
      </c>
      <c r="Q1188" s="78">
        <v>1</v>
      </c>
      <c r="R1188" s="65">
        <f>IFERROR(Q1188/M1179,"-")</f>
        <v>7.0921985815602835E-3</v>
      </c>
      <c r="S1188" s="81">
        <f t="shared" si="105"/>
        <v>776</v>
      </c>
      <c r="T1188" s="355"/>
      <c r="U1188" s="355"/>
      <c r="V1188" s="49" t="s">
        <v>115</v>
      </c>
      <c r="W1188" s="78">
        <v>0</v>
      </c>
      <c r="X1188" s="65">
        <f>IFERROR(W1188/T1179,"-")</f>
        <v>0</v>
      </c>
      <c r="Y1188" s="78">
        <v>0</v>
      </c>
      <c r="Z1188" s="65">
        <f>IFERROR(Y1188/U1179,"-")</f>
        <v>0</v>
      </c>
      <c r="AA1188" s="192" t="str">
        <f t="shared" si="106"/>
        <v>-</v>
      </c>
      <c r="AB1188" s="355"/>
      <c r="AC1188" s="355"/>
      <c r="AD1188" s="49" t="s">
        <v>115</v>
      </c>
      <c r="AE1188" s="78">
        <v>0</v>
      </c>
      <c r="AF1188" s="65">
        <f>IFERROR(AE1188/AB1179,"-")</f>
        <v>0</v>
      </c>
      <c r="AG1188" s="78">
        <v>0</v>
      </c>
      <c r="AH1188" s="65">
        <f>IFERROR(AG1188/AC1179,"-")</f>
        <v>0</v>
      </c>
      <c r="AI1188" s="81" t="str">
        <f t="shared" si="107"/>
        <v>-</v>
      </c>
      <c r="AJ1188" s="355"/>
      <c r="AK1188" s="355"/>
      <c r="AL1188" s="49" t="s">
        <v>115</v>
      </c>
      <c r="AM1188" s="78">
        <v>776</v>
      </c>
      <c r="AN1188" s="65">
        <f>IFERROR(AM1188/AJ1179,"-")</f>
        <v>1.8423840449541707E-5</v>
      </c>
      <c r="AO1188" s="78">
        <v>1</v>
      </c>
      <c r="AP1188" s="65">
        <f>IFERROR(AO1188/AK1179,"-")</f>
        <v>1.5384615384615385E-2</v>
      </c>
      <c r="AQ1188" s="81">
        <f t="shared" si="108"/>
        <v>776</v>
      </c>
      <c r="AR1188" s="355"/>
      <c r="AS1188" s="355"/>
      <c r="AT1188" s="49" t="s">
        <v>115</v>
      </c>
      <c r="AU1188" s="78">
        <v>0</v>
      </c>
      <c r="AV1188" s="65">
        <f>IFERROR(AU1188/AR1179,"-")</f>
        <v>0</v>
      </c>
      <c r="AW1188" s="81">
        <v>0</v>
      </c>
      <c r="AX1188" s="65">
        <f>IFERROR(AW1188/AS1179,"-")</f>
        <v>0</v>
      </c>
      <c r="AY1188" s="284" t="str">
        <f t="shared" si="109"/>
        <v>-</v>
      </c>
      <c r="AZ1188" s="355"/>
      <c r="BA1188" s="355"/>
      <c r="BB1188" s="49" t="s">
        <v>115</v>
      </c>
      <c r="BC1188" s="78">
        <v>0</v>
      </c>
      <c r="BD1188" s="65">
        <f>IFERROR(BC1188/AZ1179,"-")</f>
        <v>0</v>
      </c>
      <c r="BE1188" s="78">
        <v>0</v>
      </c>
      <c r="BF1188" s="65">
        <f>IFERROR(BE1188/BA1179,"-")</f>
        <v>0</v>
      </c>
      <c r="BG1188" s="81" t="str">
        <f t="shared" si="110"/>
        <v>-</v>
      </c>
      <c r="BH1188" s="355"/>
      <c r="BI1188" s="355"/>
      <c r="BJ1188" s="49" t="s">
        <v>115</v>
      </c>
      <c r="BK1188" s="78">
        <v>592</v>
      </c>
      <c r="BL1188" s="65">
        <f>IFERROR(BK1188/BH1179,"-")</f>
        <v>2.3002797637550513E-5</v>
      </c>
      <c r="BM1188" s="78">
        <v>1</v>
      </c>
      <c r="BN1188" s="65">
        <f>IFERROR(BM1188/BI1179,"-")</f>
        <v>1.4925373134328358E-2</v>
      </c>
      <c r="BO1188" s="192">
        <f t="shared" si="111"/>
        <v>592</v>
      </c>
      <c r="BP1188" s="286"/>
    </row>
    <row r="1189" spans="2:68" s="10" customFormat="1" ht="13.15" customHeight="1">
      <c r="B1189" s="379"/>
      <c r="C1189" s="374"/>
      <c r="D1189" s="355"/>
      <c r="E1189" s="355"/>
      <c r="F1189" s="49" t="s">
        <v>116</v>
      </c>
      <c r="G1189" s="78">
        <v>0</v>
      </c>
      <c r="H1189" s="65">
        <f>IFERROR(G1189/D1179,"-")</f>
        <v>0</v>
      </c>
      <c r="I1189" s="78">
        <v>0</v>
      </c>
      <c r="J1189" s="65">
        <f>IFERROR(I1189/E1179,"-")</f>
        <v>0</v>
      </c>
      <c r="K1189" s="81" t="str">
        <f t="shared" ref="K1189:K1252" si="112">IFERROR(G1189/I1189,"-")</f>
        <v>-</v>
      </c>
      <c r="L1189" s="355"/>
      <c r="M1189" s="355"/>
      <c r="N1189" s="49" t="s">
        <v>116</v>
      </c>
      <c r="O1189" s="78">
        <v>0</v>
      </c>
      <c r="P1189" s="65">
        <f>IFERROR(O1189/L1179,"-")</f>
        <v>0</v>
      </c>
      <c r="Q1189" s="78">
        <v>0</v>
      </c>
      <c r="R1189" s="65">
        <f>IFERROR(Q1189/M1179,"-")</f>
        <v>0</v>
      </c>
      <c r="S1189" s="81" t="str">
        <f t="shared" ref="S1189:S1252" si="113">IFERROR(O1189/Q1189,"-")</f>
        <v>-</v>
      </c>
      <c r="T1189" s="355"/>
      <c r="U1189" s="355"/>
      <c r="V1189" s="49" t="s">
        <v>116</v>
      </c>
      <c r="W1189" s="78">
        <v>0</v>
      </c>
      <c r="X1189" s="65">
        <f>IFERROR(W1189/T1179,"-")</f>
        <v>0</v>
      </c>
      <c r="Y1189" s="78">
        <v>0</v>
      </c>
      <c r="Z1189" s="65">
        <f>IFERROR(Y1189/U1179,"-")</f>
        <v>0</v>
      </c>
      <c r="AA1189" s="192" t="str">
        <f t="shared" ref="AA1189:AA1252" si="114">IFERROR(W1189/Y1189,"-")</f>
        <v>-</v>
      </c>
      <c r="AB1189" s="355"/>
      <c r="AC1189" s="355"/>
      <c r="AD1189" s="49" t="s">
        <v>116</v>
      </c>
      <c r="AE1189" s="78">
        <v>0</v>
      </c>
      <c r="AF1189" s="65">
        <f>IFERROR(AE1189/AB1179,"-")</f>
        <v>0</v>
      </c>
      <c r="AG1189" s="78">
        <v>0</v>
      </c>
      <c r="AH1189" s="65">
        <f>IFERROR(AG1189/AC1179,"-")</f>
        <v>0</v>
      </c>
      <c r="AI1189" s="81" t="str">
        <f t="shared" ref="AI1189:AI1252" si="115">IFERROR(AE1189/AG1189,"-")</f>
        <v>-</v>
      </c>
      <c r="AJ1189" s="355"/>
      <c r="AK1189" s="355"/>
      <c r="AL1189" s="49" t="s">
        <v>116</v>
      </c>
      <c r="AM1189" s="78">
        <v>0</v>
      </c>
      <c r="AN1189" s="65">
        <f>IFERROR(AM1189/AJ1179,"-")</f>
        <v>0</v>
      </c>
      <c r="AO1189" s="78">
        <v>0</v>
      </c>
      <c r="AP1189" s="65">
        <f>IFERROR(AO1189/AK1179,"-")</f>
        <v>0</v>
      </c>
      <c r="AQ1189" s="81" t="str">
        <f t="shared" ref="AQ1189:AQ1252" si="116">IFERROR(AM1189/AO1189,"-")</f>
        <v>-</v>
      </c>
      <c r="AR1189" s="355"/>
      <c r="AS1189" s="355"/>
      <c r="AT1189" s="49" t="s">
        <v>116</v>
      </c>
      <c r="AU1189" s="78">
        <v>0</v>
      </c>
      <c r="AV1189" s="65">
        <f>IFERROR(AU1189/AR1179,"-")</f>
        <v>0</v>
      </c>
      <c r="AW1189" s="81">
        <v>0</v>
      </c>
      <c r="AX1189" s="65">
        <f>IFERROR(AW1189/AS1179,"-")</f>
        <v>0</v>
      </c>
      <c r="AY1189" s="284" t="str">
        <f t="shared" ref="AY1189:AY1252" si="117">IFERROR(AU1189/AW1189,"-")</f>
        <v>-</v>
      </c>
      <c r="AZ1189" s="355"/>
      <c r="BA1189" s="355"/>
      <c r="BB1189" s="49" t="s">
        <v>116</v>
      </c>
      <c r="BC1189" s="78">
        <v>0</v>
      </c>
      <c r="BD1189" s="65">
        <f>IFERROR(BC1189/AZ1179,"-")</f>
        <v>0</v>
      </c>
      <c r="BE1189" s="78">
        <v>0</v>
      </c>
      <c r="BF1189" s="65">
        <f>IFERROR(BE1189/BA1179,"-")</f>
        <v>0</v>
      </c>
      <c r="BG1189" s="81" t="str">
        <f t="shared" ref="BG1189:BG1252" si="118">IFERROR(BC1189/BE1189,"-")</f>
        <v>-</v>
      </c>
      <c r="BH1189" s="355"/>
      <c r="BI1189" s="355"/>
      <c r="BJ1189" s="49" t="s">
        <v>116</v>
      </c>
      <c r="BK1189" s="78">
        <v>0</v>
      </c>
      <c r="BL1189" s="65">
        <f>IFERROR(BK1189/BH1179,"-")</f>
        <v>0</v>
      </c>
      <c r="BM1189" s="78">
        <v>0</v>
      </c>
      <c r="BN1189" s="65">
        <f>IFERROR(BM1189/BI1179,"-")</f>
        <v>0</v>
      </c>
      <c r="BO1189" s="192" t="str">
        <f t="shared" ref="BO1189:BO1252" si="119">IFERROR(BK1189/BM1189,"-")</f>
        <v>-</v>
      </c>
      <c r="BP1189" s="286"/>
    </row>
    <row r="1190" spans="2:68" s="10" customFormat="1" ht="13.15" customHeight="1">
      <c r="B1190" s="379"/>
      <c r="C1190" s="374"/>
      <c r="D1190" s="355"/>
      <c r="E1190" s="355"/>
      <c r="F1190" s="49" t="s">
        <v>117</v>
      </c>
      <c r="G1190" s="78">
        <v>0</v>
      </c>
      <c r="H1190" s="65">
        <f>IFERROR(G1190/D1179,"-")</f>
        <v>0</v>
      </c>
      <c r="I1190" s="78">
        <v>0</v>
      </c>
      <c r="J1190" s="65">
        <f>IFERROR(I1190/E1179,"-")</f>
        <v>0</v>
      </c>
      <c r="K1190" s="81" t="str">
        <f t="shared" si="112"/>
        <v>-</v>
      </c>
      <c r="L1190" s="355"/>
      <c r="M1190" s="355"/>
      <c r="N1190" s="49" t="s">
        <v>117</v>
      </c>
      <c r="O1190" s="78">
        <v>95177</v>
      </c>
      <c r="P1190" s="65">
        <f>IFERROR(O1190/L1179,"-")</f>
        <v>1.1592174024989852E-3</v>
      </c>
      <c r="Q1190" s="78">
        <v>2</v>
      </c>
      <c r="R1190" s="65">
        <f>IFERROR(Q1190/M1179,"-")</f>
        <v>1.4184397163120567E-2</v>
      </c>
      <c r="S1190" s="81">
        <f t="shared" si="113"/>
        <v>47588.5</v>
      </c>
      <c r="T1190" s="355"/>
      <c r="U1190" s="355"/>
      <c r="V1190" s="49" t="s">
        <v>117</v>
      </c>
      <c r="W1190" s="78">
        <v>0</v>
      </c>
      <c r="X1190" s="65">
        <f>IFERROR(W1190/T1179,"-")</f>
        <v>0</v>
      </c>
      <c r="Y1190" s="78">
        <v>0</v>
      </c>
      <c r="Z1190" s="65">
        <f>IFERROR(Y1190/U1179,"-")</f>
        <v>0</v>
      </c>
      <c r="AA1190" s="192" t="str">
        <f t="shared" si="114"/>
        <v>-</v>
      </c>
      <c r="AB1190" s="355"/>
      <c r="AC1190" s="355"/>
      <c r="AD1190" s="49" t="s">
        <v>117</v>
      </c>
      <c r="AE1190" s="78">
        <v>0</v>
      </c>
      <c r="AF1190" s="65">
        <f>IFERROR(AE1190/AB1179,"-")</f>
        <v>0</v>
      </c>
      <c r="AG1190" s="78">
        <v>0</v>
      </c>
      <c r="AH1190" s="65">
        <f>IFERROR(AG1190/AC1179,"-")</f>
        <v>0</v>
      </c>
      <c r="AI1190" s="81" t="str">
        <f t="shared" si="115"/>
        <v>-</v>
      </c>
      <c r="AJ1190" s="355"/>
      <c r="AK1190" s="355"/>
      <c r="AL1190" s="49" t="s">
        <v>117</v>
      </c>
      <c r="AM1190" s="78">
        <v>0</v>
      </c>
      <c r="AN1190" s="65">
        <f>IFERROR(AM1190/AJ1179,"-")</f>
        <v>0</v>
      </c>
      <c r="AO1190" s="78">
        <v>0</v>
      </c>
      <c r="AP1190" s="65">
        <f>IFERROR(AO1190/AK1179,"-")</f>
        <v>0</v>
      </c>
      <c r="AQ1190" s="81" t="str">
        <f t="shared" si="116"/>
        <v>-</v>
      </c>
      <c r="AR1190" s="355"/>
      <c r="AS1190" s="355"/>
      <c r="AT1190" s="49" t="s">
        <v>117</v>
      </c>
      <c r="AU1190" s="78">
        <v>95177</v>
      </c>
      <c r="AV1190" s="65">
        <f>IFERROR(AU1190/AR1179,"-")</f>
        <v>2.6347383961140398E-3</v>
      </c>
      <c r="AW1190" s="81">
        <v>2</v>
      </c>
      <c r="AX1190" s="65">
        <f>IFERROR(AW1190/AS1179,"-")</f>
        <v>3.4482758620689655E-2</v>
      </c>
      <c r="AY1190" s="284">
        <f t="shared" si="117"/>
        <v>47588.5</v>
      </c>
      <c r="AZ1190" s="355"/>
      <c r="BA1190" s="355"/>
      <c r="BB1190" s="49" t="s">
        <v>117</v>
      </c>
      <c r="BC1190" s="78">
        <v>0</v>
      </c>
      <c r="BD1190" s="65">
        <f>IFERROR(BC1190/AZ1179,"-")</f>
        <v>0</v>
      </c>
      <c r="BE1190" s="78">
        <v>0</v>
      </c>
      <c r="BF1190" s="65">
        <f>IFERROR(BE1190/BA1179,"-")</f>
        <v>0</v>
      </c>
      <c r="BG1190" s="81" t="str">
        <f t="shared" si="118"/>
        <v>-</v>
      </c>
      <c r="BH1190" s="355"/>
      <c r="BI1190" s="355"/>
      <c r="BJ1190" s="49" t="s">
        <v>117</v>
      </c>
      <c r="BK1190" s="78">
        <v>0</v>
      </c>
      <c r="BL1190" s="65">
        <f>IFERROR(BK1190/BH1179,"-")</f>
        <v>0</v>
      </c>
      <c r="BM1190" s="78">
        <v>0</v>
      </c>
      <c r="BN1190" s="65">
        <f>IFERROR(BM1190/BI1179,"-")</f>
        <v>0</v>
      </c>
      <c r="BO1190" s="192" t="str">
        <f t="shared" si="119"/>
        <v>-</v>
      </c>
      <c r="BP1190" s="286"/>
    </row>
    <row r="1191" spans="2:68" s="10" customFormat="1" ht="13.15" customHeight="1">
      <c r="B1191" s="379"/>
      <c r="C1191" s="374"/>
      <c r="D1191" s="355"/>
      <c r="E1191" s="355"/>
      <c r="F1191" s="49" t="s">
        <v>118</v>
      </c>
      <c r="G1191" s="78">
        <v>116919</v>
      </c>
      <c r="H1191" s="65">
        <f>IFERROR(G1191/D1179,"-")</f>
        <v>1.1154775261603279E-2</v>
      </c>
      <c r="I1191" s="78">
        <v>2</v>
      </c>
      <c r="J1191" s="65">
        <f>IFERROR(I1191/E1179,"-")</f>
        <v>0.15384615384615385</v>
      </c>
      <c r="K1191" s="81">
        <f t="shared" si="112"/>
        <v>58459.5</v>
      </c>
      <c r="L1191" s="355"/>
      <c r="M1191" s="355"/>
      <c r="N1191" s="49" t="s">
        <v>118</v>
      </c>
      <c r="O1191" s="78">
        <v>575437</v>
      </c>
      <c r="P1191" s="65">
        <f>IFERROR(O1191/L1179,"-")</f>
        <v>7.0085901472184296E-3</v>
      </c>
      <c r="Q1191" s="78">
        <v>16</v>
      </c>
      <c r="R1191" s="65">
        <f>IFERROR(Q1191/M1179,"-")</f>
        <v>0.11347517730496454</v>
      </c>
      <c r="S1191" s="81">
        <f t="shared" si="113"/>
        <v>35964.8125</v>
      </c>
      <c r="T1191" s="355"/>
      <c r="U1191" s="355"/>
      <c r="V1191" s="49" t="s">
        <v>118</v>
      </c>
      <c r="W1191" s="78">
        <v>145729</v>
      </c>
      <c r="X1191" s="65">
        <f>IFERROR(W1191/T1179,"-")</f>
        <v>5.295250484180998E-2</v>
      </c>
      <c r="Y1191" s="78">
        <v>2</v>
      </c>
      <c r="Z1191" s="65">
        <f>IFERROR(Y1191/U1179,"-")</f>
        <v>0.2</v>
      </c>
      <c r="AA1191" s="192">
        <f t="shared" si="114"/>
        <v>72864.5</v>
      </c>
      <c r="AB1191" s="355"/>
      <c r="AC1191" s="355"/>
      <c r="AD1191" s="49" t="s">
        <v>118</v>
      </c>
      <c r="AE1191" s="78">
        <v>925</v>
      </c>
      <c r="AF1191" s="65">
        <f>IFERROR(AE1191/AB1179,"-")</f>
        <v>8.3391181269889929E-4</v>
      </c>
      <c r="AG1191" s="78">
        <v>1</v>
      </c>
      <c r="AH1191" s="65">
        <f>IFERROR(AG1191/AC1179,"-")</f>
        <v>0.125</v>
      </c>
      <c r="AI1191" s="81">
        <f t="shared" si="115"/>
        <v>925</v>
      </c>
      <c r="AJ1191" s="355"/>
      <c r="AK1191" s="355"/>
      <c r="AL1191" s="49" t="s">
        <v>118</v>
      </c>
      <c r="AM1191" s="78">
        <v>416078</v>
      </c>
      <c r="AN1191" s="65">
        <f>IFERROR(AM1191/AJ1179,"-")</f>
        <v>9.8785498538201209E-3</v>
      </c>
      <c r="AO1191" s="78">
        <v>8</v>
      </c>
      <c r="AP1191" s="65">
        <f>IFERROR(AO1191/AK1179,"-")</f>
        <v>0.12307692307692308</v>
      </c>
      <c r="AQ1191" s="81">
        <f t="shared" si="116"/>
        <v>52009.75</v>
      </c>
      <c r="AR1191" s="355"/>
      <c r="AS1191" s="355"/>
      <c r="AT1191" s="49" t="s">
        <v>118</v>
      </c>
      <c r="AU1191" s="78">
        <v>12705</v>
      </c>
      <c r="AV1191" s="65">
        <f>IFERROR(AU1191/AR1179,"-")</f>
        <v>3.51706308484496E-4</v>
      </c>
      <c r="AW1191" s="81">
        <v>5</v>
      </c>
      <c r="AX1191" s="65">
        <f>IFERROR(AW1191/AS1179,"-")</f>
        <v>8.6206896551724144E-2</v>
      </c>
      <c r="AY1191" s="284">
        <f t="shared" si="117"/>
        <v>2541</v>
      </c>
      <c r="AZ1191" s="355"/>
      <c r="BA1191" s="355"/>
      <c r="BB1191" s="49" t="s">
        <v>118</v>
      </c>
      <c r="BC1191" s="78">
        <v>1851</v>
      </c>
      <c r="BD1191" s="65">
        <f>IFERROR(BC1191/AZ1179,"-")</f>
        <v>2.0875437583456639E-4</v>
      </c>
      <c r="BE1191" s="78">
        <v>1</v>
      </c>
      <c r="BF1191" s="65">
        <f>IFERROR(BE1191/BA1179,"-")</f>
        <v>0.14285714285714285</v>
      </c>
      <c r="BG1191" s="81">
        <f t="shared" si="118"/>
        <v>1851</v>
      </c>
      <c r="BH1191" s="355"/>
      <c r="BI1191" s="355"/>
      <c r="BJ1191" s="49" t="s">
        <v>118</v>
      </c>
      <c r="BK1191" s="78">
        <v>190836</v>
      </c>
      <c r="BL1191" s="65">
        <f>IFERROR(BK1191/BH1179,"-")</f>
        <v>7.4151383276344421E-3</v>
      </c>
      <c r="BM1191" s="78">
        <v>8</v>
      </c>
      <c r="BN1191" s="65">
        <f>IFERROR(BM1191/BI1179,"-")</f>
        <v>0.11940298507462686</v>
      </c>
      <c r="BO1191" s="192">
        <f t="shared" si="119"/>
        <v>23854.5</v>
      </c>
      <c r="BP1191" s="286"/>
    </row>
    <row r="1192" spans="2:68" s="10" customFormat="1" ht="13.15" customHeight="1">
      <c r="B1192" s="379"/>
      <c r="C1192" s="374"/>
      <c r="D1192" s="355"/>
      <c r="E1192" s="355"/>
      <c r="F1192" s="49" t="s">
        <v>119</v>
      </c>
      <c r="G1192" s="78">
        <v>132012</v>
      </c>
      <c r="H1192" s="65">
        <f>IFERROR(G1192/D1179,"-")</f>
        <v>1.2594738167746663E-2</v>
      </c>
      <c r="I1192" s="78">
        <v>2</v>
      </c>
      <c r="J1192" s="65">
        <f>IFERROR(I1192/E1179,"-")</f>
        <v>0.15384615384615385</v>
      </c>
      <c r="K1192" s="81">
        <f t="shared" si="112"/>
        <v>66006</v>
      </c>
      <c r="L1192" s="355"/>
      <c r="M1192" s="355"/>
      <c r="N1192" s="49" t="s">
        <v>119</v>
      </c>
      <c r="O1192" s="78">
        <v>1583613</v>
      </c>
      <c r="P1192" s="65">
        <f>IFERROR(O1192/L1179,"-")</f>
        <v>1.9287766460632561E-2</v>
      </c>
      <c r="Q1192" s="78">
        <v>16</v>
      </c>
      <c r="R1192" s="65">
        <f>IFERROR(Q1192/M1179,"-")</f>
        <v>0.11347517730496454</v>
      </c>
      <c r="S1192" s="81">
        <f t="shared" si="113"/>
        <v>98975.8125</v>
      </c>
      <c r="T1192" s="355"/>
      <c r="U1192" s="355"/>
      <c r="V1192" s="49" t="s">
        <v>119</v>
      </c>
      <c r="W1192" s="78">
        <v>71727</v>
      </c>
      <c r="X1192" s="65">
        <f>IFERROR(W1192/T1179,"-")</f>
        <v>2.6062927178451128E-2</v>
      </c>
      <c r="Y1192" s="78">
        <v>1</v>
      </c>
      <c r="Z1192" s="65">
        <f>IFERROR(Y1192/U1179,"-")</f>
        <v>0.1</v>
      </c>
      <c r="AA1192" s="192">
        <f t="shared" si="114"/>
        <v>71727</v>
      </c>
      <c r="AB1192" s="355"/>
      <c r="AC1192" s="355"/>
      <c r="AD1192" s="49" t="s">
        <v>119</v>
      </c>
      <c r="AE1192" s="78">
        <v>0</v>
      </c>
      <c r="AF1192" s="65">
        <f>IFERROR(AE1192/AB1179,"-")</f>
        <v>0</v>
      </c>
      <c r="AG1192" s="78">
        <v>0</v>
      </c>
      <c r="AH1192" s="65">
        <f>IFERROR(AG1192/AC1179,"-")</f>
        <v>0</v>
      </c>
      <c r="AI1192" s="81" t="str">
        <f t="shared" si="115"/>
        <v>-</v>
      </c>
      <c r="AJ1192" s="355"/>
      <c r="AK1192" s="355"/>
      <c r="AL1192" s="49" t="s">
        <v>119</v>
      </c>
      <c r="AM1192" s="78">
        <v>935636</v>
      </c>
      <c r="AN1192" s="65">
        <f>IFERROR(AM1192/AJ1179,"-")</f>
        <v>2.2213928328411604E-2</v>
      </c>
      <c r="AO1192" s="78">
        <v>10</v>
      </c>
      <c r="AP1192" s="65">
        <f>IFERROR(AO1192/AK1179,"-")</f>
        <v>0.15384615384615385</v>
      </c>
      <c r="AQ1192" s="81">
        <f t="shared" si="116"/>
        <v>93563.6</v>
      </c>
      <c r="AR1192" s="355"/>
      <c r="AS1192" s="355"/>
      <c r="AT1192" s="49" t="s">
        <v>119</v>
      </c>
      <c r="AU1192" s="78">
        <v>576250</v>
      </c>
      <c r="AV1192" s="65">
        <f>IFERROR(AU1192/AR1179,"-")</f>
        <v>1.5952047246296012E-2</v>
      </c>
      <c r="AW1192" s="81">
        <v>5</v>
      </c>
      <c r="AX1192" s="65">
        <f>IFERROR(AW1192/AS1179,"-")</f>
        <v>8.6206896551724144E-2</v>
      </c>
      <c r="AY1192" s="284">
        <f t="shared" si="117"/>
        <v>115250</v>
      </c>
      <c r="AZ1192" s="355"/>
      <c r="BA1192" s="355"/>
      <c r="BB1192" s="49" t="s">
        <v>119</v>
      </c>
      <c r="BC1192" s="78">
        <v>780234</v>
      </c>
      <c r="BD1192" s="65">
        <f>IFERROR(BC1192/AZ1179,"-")</f>
        <v>8.7994198635822293E-2</v>
      </c>
      <c r="BE1192" s="78">
        <v>3</v>
      </c>
      <c r="BF1192" s="65">
        <f>IFERROR(BE1192/BA1179,"-")</f>
        <v>0.42857142857142855</v>
      </c>
      <c r="BG1192" s="81">
        <f t="shared" si="118"/>
        <v>260078</v>
      </c>
      <c r="BH1192" s="355"/>
      <c r="BI1192" s="355"/>
      <c r="BJ1192" s="49" t="s">
        <v>119</v>
      </c>
      <c r="BK1192" s="78">
        <v>277431</v>
      </c>
      <c r="BL1192" s="65">
        <f>IFERROR(BK1192/BH1179,"-")</f>
        <v>1.0779880323282561E-2</v>
      </c>
      <c r="BM1192" s="78">
        <v>4</v>
      </c>
      <c r="BN1192" s="65">
        <f>IFERROR(BM1192/BI1179,"-")</f>
        <v>5.9701492537313432E-2</v>
      </c>
      <c r="BO1192" s="192">
        <f t="shared" si="119"/>
        <v>69357.75</v>
      </c>
      <c r="BP1192" s="286"/>
    </row>
    <row r="1193" spans="2:68" s="10" customFormat="1" ht="13.15" customHeight="1">
      <c r="B1193" s="379"/>
      <c r="C1193" s="374"/>
      <c r="D1193" s="355"/>
      <c r="E1193" s="355"/>
      <c r="F1193" s="49" t="s">
        <v>120</v>
      </c>
      <c r="G1193" s="78">
        <v>0</v>
      </c>
      <c r="H1193" s="65">
        <f>IFERROR(G1193/D1179,"-")</f>
        <v>0</v>
      </c>
      <c r="I1193" s="78">
        <v>0</v>
      </c>
      <c r="J1193" s="65">
        <f>IFERROR(I1193/E1179,"-")</f>
        <v>0</v>
      </c>
      <c r="K1193" s="81" t="str">
        <f t="shared" si="112"/>
        <v>-</v>
      </c>
      <c r="L1193" s="355"/>
      <c r="M1193" s="355"/>
      <c r="N1193" s="49" t="s">
        <v>120</v>
      </c>
      <c r="O1193" s="78">
        <v>166666</v>
      </c>
      <c r="P1193" s="65">
        <f>IFERROR(O1193/L1179,"-")</f>
        <v>2.0299245364415338E-3</v>
      </c>
      <c r="Q1193" s="78">
        <v>6</v>
      </c>
      <c r="R1193" s="65">
        <f>IFERROR(Q1193/M1179,"-")</f>
        <v>4.2553191489361701E-2</v>
      </c>
      <c r="S1193" s="81">
        <f t="shared" si="113"/>
        <v>27777.666666666668</v>
      </c>
      <c r="T1193" s="355"/>
      <c r="U1193" s="355"/>
      <c r="V1193" s="49" t="s">
        <v>120</v>
      </c>
      <c r="W1193" s="78">
        <v>0</v>
      </c>
      <c r="X1193" s="65">
        <f>IFERROR(W1193/T1179,"-")</f>
        <v>0</v>
      </c>
      <c r="Y1193" s="78">
        <v>0</v>
      </c>
      <c r="Z1193" s="65">
        <f>IFERROR(Y1193/U1179,"-")</f>
        <v>0</v>
      </c>
      <c r="AA1193" s="192" t="str">
        <f t="shared" si="114"/>
        <v>-</v>
      </c>
      <c r="AB1193" s="355"/>
      <c r="AC1193" s="355"/>
      <c r="AD1193" s="49" t="s">
        <v>120</v>
      </c>
      <c r="AE1193" s="78">
        <v>0</v>
      </c>
      <c r="AF1193" s="65">
        <f>IFERROR(AE1193/AB1179,"-")</f>
        <v>0</v>
      </c>
      <c r="AG1193" s="78">
        <v>0</v>
      </c>
      <c r="AH1193" s="65">
        <f>IFERROR(AG1193/AC1179,"-")</f>
        <v>0</v>
      </c>
      <c r="AI1193" s="81" t="str">
        <f t="shared" si="115"/>
        <v>-</v>
      </c>
      <c r="AJ1193" s="355"/>
      <c r="AK1193" s="355"/>
      <c r="AL1193" s="49" t="s">
        <v>120</v>
      </c>
      <c r="AM1193" s="78">
        <v>147489</v>
      </c>
      <c r="AN1193" s="65">
        <f>IFERROR(AM1193/AJ1179,"-")</f>
        <v>3.5016930464722381E-3</v>
      </c>
      <c r="AO1193" s="78">
        <v>3</v>
      </c>
      <c r="AP1193" s="65">
        <f>IFERROR(AO1193/AK1179,"-")</f>
        <v>4.6153846153846156E-2</v>
      </c>
      <c r="AQ1193" s="81">
        <f t="shared" si="116"/>
        <v>49163</v>
      </c>
      <c r="AR1193" s="355"/>
      <c r="AS1193" s="355"/>
      <c r="AT1193" s="49" t="s">
        <v>120</v>
      </c>
      <c r="AU1193" s="78">
        <v>19177</v>
      </c>
      <c r="AV1193" s="65">
        <f>IFERROR(AU1193/AR1179,"-")</f>
        <v>5.3086752284983707E-4</v>
      </c>
      <c r="AW1193" s="81">
        <v>3</v>
      </c>
      <c r="AX1193" s="65">
        <f>IFERROR(AW1193/AS1179,"-")</f>
        <v>5.1724137931034482E-2</v>
      </c>
      <c r="AY1193" s="284">
        <f t="shared" si="117"/>
        <v>6392.333333333333</v>
      </c>
      <c r="AZ1193" s="355"/>
      <c r="BA1193" s="355"/>
      <c r="BB1193" s="49" t="s">
        <v>120</v>
      </c>
      <c r="BC1193" s="78">
        <v>6935</v>
      </c>
      <c r="BD1193" s="65">
        <f>IFERROR(BC1193/AZ1179,"-")</f>
        <v>7.8212403912086327E-4</v>
      </c>
      <c r="BE1193" s="78">
        <v>1</v>
      </c>
      <c r="BF1193" s="65">
        <f>IFERROR(BE1193/BA1179,"-")</f>
        <v>0.14285714285714285</v>
      </c>
      <c r="BG1193" s="81">
        <f t="shared" si="118"/>
        <v>6935</v>
      </c>
      <c r="BH1193" s="355"/>
      <c r="BI1193" s="355"/>
      <c r="BJ1193" s="49" t="s">
        <v>120</v>
      </c>
      <c r="BK1193" s="78">
        <v>60507</v>
      </c>
      <c r="BL1193" s="65">
        <f>IFERROR(BK1193/BH1179,"-")</f>
        <v>2.3510646565122785E-3</v>
      </c>
      <c r="BM1193" s="78">
        <v>1</v>
      </c>
      <c r="BN1193" s="65">
        <f>IFERROR(BM1193/BI1179,"-")</f>
        <v>1.4925373134328358E-2</v>
      </c>
      <c r="BO1193" s="192">
        <f t="shared" si="119"/>
        <v>60507</v>
      </c>
      <c r="BP1193" s="286"/>
    </row>
    <row r="1194" spans="2:68" s="10" customFormat="1" ht="13.15" customHeight="1">
      <c r="B1194" s="379"/>
      <c r="C1194" s="374"/>
      <c r="D1194" s="355"/>
      <c r="E1194" s="355"/>
      <c r="F1194" s="50" t="s">
        <v>121</v>
      </c>
      <c r="G1194" s="79">
        <v>0</v>
      </c>
      <c r="H1194" s="66">
        <f>IFERROR(G1194/D1179,"-")</f>
        <v>0</v>
      </c>
      <c r="I1194" s="79">
        <v>0</v>
      </c>
      <c r="J1194" s="66">
        <f>IFERROR(I1194/E1179,"-")</f>
        <v>0</v>
      </c>
      <c r="K1194" s="82" t="str">
        <f t="shared" si="112"/>
        <v>-</v>
      </c>
      <c r="L1194" s="355"/>
      <c r="M1194" s="355"/>
      <c r="N1194" s="50" t="s">
        <v>121</v>
      </c>
      <c r="O1194" s="79">
        <v>53978</v>
      </c>
      <c r="P1194" s="66">
        <f>IFERROR(O1194/L1179,"-")</f>
        <v>6.5743022948916462E-4</v>
      </c>
      <c r="Q1194" s="79">
        <v>10</v>
      </c>
      <c r="R1194" s="66">
        <f>IFERROR(Q1194/M1179,"-")</f>
        <v>7.0921985815602842E-2</v>
      </c>
      <c r="S1194" s="82">
        <f t="shared" si="113"/>
        <v>5397.8</v>
      </c>
      <c r="T1194" s="355"/>
      <c r="U1194" s="355"/>
      <c r="V1194" s="50" t="s">
        <v>121</v>
      </c>
      <c r="W1194" s="79">
        <v>0</v>
      </c>
      <c r="X1194" s="66">
        <f>IFERROR(W1194/T1179,"-")</f>
        <v>0</v>
      </c>
      <c r="Y1194" s="79">
        <v>0</v>
      </c>
      <c r="Z1194" s="66">
        <f>IFERROR(Y1194/U1179,"-")</f>
        <v>0</v>
      </c>
      <c r="AA1194" s="193" t="str">
        <f t="shared" si="114"/>
        <v>-</v>
      </c>
      <c r="AB1194" s="355"/>
      <c r="AC1194" s="355"/>
      <c r="AD1194" s="50" t="s">
        <v>121</v>
      </c>
      <c r="AE1194" s="79">
        <v>16675</v>
      </c>
      <c r="AF1194" s="66">
        <f>IFERROR(AE1194/AB1179,"-")</f>
        <v>1.5032950785680156E-2</v>
      </c>
      <c r="AG1194" s="79">
        <v>1</v>
      </c>
      <c r="AH1194" s="66">
        <f>IFERROR(AG1194/AC1179,"-")</f>
        <v>0.125</v>
      </c>
      <c r="AI1194" s="82">
        <f t="shared" si="115"/>
        <v>16675</v>
      </c>
      <c r="AJ1194" s="355"/>
      <c r="AK1194" s="355"/>
      <c r="AL1194" s="50" t="s">
        <v>121</v>
      </c>
      <c r="AM1194" s="79">
        <v>20605</v>
      </c>
      <c r="AN1194" s="66">
        <f>IFERROR(AM1194/AJ1179,"-")</f>
        <v>4.8920519647268929E-4</v>
      </c>
      <c r="AO1194" s="79">
        <v>5</v>
      </c>
      <c r="AP1194" s="66">
        <f>IFERROR(AO1194/AK1179,"-")</f>
        <v>7.6923076923076927E-2</v>
      </c>
      <c r="AQ1194" s="82">
        <f t="shared" si="116"/>
        <v>4121</v>
      </c>
      <c r="AR1194" s="355"/>
      <c r="AS1194" s="355"/>
      <c r="AT1194" s="50" t="s">
        <v>121</v>
      </c>
      <c r="AU1194" s="79">
        <v>16698</v>
      </c>
      <c r="AV1194" s="66">
        <f>IFERROR(AU1194/AR1179,"-")</f>
        <v>4.6224257686533759E-4</v>
      </c>
      <c r="AW1194" s="82">
        <v>4</v>
      </c>
      <c r="AX1194" s="68">
        <f>IFERROR(AW1194/AS1179,"-")</f>
        <v>6.8965517241379309E-2</v>
      </c>
      <c r="AY1194" s="285">
        <f t="shared" si="117"/>
        <v>4174.5</v>
      </c>
      <c r="AZ1194" s="355"/>
      <c r="BA1194" s="355"/>
      <c r="BB1194" s="50" t="s">
        <v>121</v>
      </c>
      <c r="BC1194" s="79">
        <v>0</v>
      </c>
      <c r="BD1194" s="66">
        <f>IFERROR(BC1194/AZ1179,"-")</f>
        <v>0</v>
      </c>
      <c r="BE1194" s="79">
        <v>0</v>
      </c>
      <c r="BF1194" s="66">
        <f>IFERROR(BE1194/BA1179,"-")</f>
        <v>0</v>
      </c>
      <c r="BG1194" s="82" t="str">
        <f t="shared" si="118"/>
        <v>-</v>
      </c>
      <c r="BH1194" s="355"/>
      <c r="BI1194" s="355"/>
      <c r="BJ1194" s="50" t="s">
        <v>121</v>
      </c>
      <c r="BK1194" s="79">
        <v>8527</v>
      </c>
      <c r="BL1194" s="66">
        <f>IFERROR(BK1194/BH1179,"-")</f>
        <v>3.3132576935032638E-4</v>
      </c>
      <c r="BM1194" s="79">
        <v>2</v>
      </c>
      <c r="BN1194" s="66">
        <f>IFERROR(BM1194/BI1179,"-")</f>
        <v>2.9850746268656716E-2</v>
      </c>
      <c r="BO1194" s="193">
        <f t="shared" si="119"/>
        <v>4263.5</v>
      </c>
      <c r="BP1194" s="286"/>
    </row>
    <row r="1195" spans="2:68" s="10" customFormat="1" ht="13.15" customHeight="1">
      <c r="B1195" s="380"/>
      <c r="C1195" s="375"/>
      <c r="D1195" s="356"/>
      <c r="E1195" s="356"/>
      <c r="F1195" s="51" t="s">
        <v>71</v>
      </c>
      <c r="G1195" s="74">
        <f>SUM(G1179:G1194)</f>
        <v>1652359</v>
      </c>
      <c r="H1195" s="66">
        <f>IFERROR(G1195/D1179,"-")</f>
        <v>0.15764497897251545</v>
      </c>
      <c r="I1195" s="79">
        <v>11</v>
      </c>
      <c r="J1195" s="66">
        <f>IFERROR(I1195/E1179,"-")</f>
        <v>0.84615384615384615</v>
      </c>
      <c r="K1195" s="82">
        <f t="shared" si="112"/>
        <v>150214.45454545456</v>
      </c>
      <c r="L1195" s="356"/>
      <c r="M1195" s="356"/>
      <c r="N1195" s="51" t="s">
        <v>71</v>
      </c>
      <c r="O1195" s="74">
        <f>SUM(O1179:O1194)</f>
        <v>20861578</v>
      </c>
      <c r="P1195" s="66">
        <f>IFERROR(O1195/L1179,"-")</f>
        <v>0.25408559064889596</v>
      </c>
      <c r="Q1195" s="79">
        <v>120</v>
      </c>
      <c r="R1195" s="66">
        <f>IFERROR(Q1195/M1179,"-")</f>
        <v>0.85106382978723405</v>
      </c>
      <c r="S1195" s="82">
        <f t="shared" si="113"/>
        <v>173846.48333333334</v>
      </c>
      <c r="T1195" s="356"/>
      <c r="U1195" s="356"/>
      <c r="V1195" s="51" t="s">
        <v>71</v>
      </c>
      <c r="W1195" s="74">
        <f>SUM(W1179:W1194)</f>
        <v>294385</v>
      </c>
      <c r="X1195" s="66">
        <f>IFERROR(W1195/T1179,"-")</f>
        <v>0.10696857274705948</v>
      </c>
      <c r="Y1195" s="79">
        <v>5</v>
      </c>
      <c r="Z1195" s="66">
        <f>IFERROR(Y1195/U1179,"-")</f>
        <v>0.5</v>
      </c>
      <c r="AA1195" s="193">
        <f t="shared" si="114"/>
        <v>58877</v>
      </c>
      <c r="AB1195" s="356"/>
      <c r="AC1195" s="356"/>
      <c r="AD1195" s="51" t="s">
        <v>71</v>
      </c>
      <c r="AE1195" s="74">
        <f>SUM(AE1179:AE1194)</f>
        <v>28272</v>
      </c>
      <c r="AF1195" s="66">
        <f>IFERROR(AE1195/AB1179,"-")</f>
        <v>2.5487951101214355E-2</v>
      </c>
      <c r="AG1195" s="79">
        <v>4</v>
      </c>
      <c r="AH1195" s="66">
        <f>IFERROR(AG1195/AC1179,"-")</f>
        <v>0.5</v>
      </c>
      <c r="AI1195" s="82">
        <f t="shared" si="115"/>
        <v>7068</v>
      </c>
      <c r="AJ1195" s="356"/>
      <c r="AK1195" s="356"/>
      <c r="AL1195" s="51" t="s">
        <v>71</v>
      </c>
      <c r="AM1195" s="74">
        <f>SUM(AM1179:AM1194)</f>
        <v>14810244</v>
      </c>
      <c r="AN1195" s="66">
        <f>IFERROR(AM1195/AJ1179,"-")</f>
        <v>0.35162573772523503</v>
      </c>
      <c r="AO1195" s="79">
        <v>59</v>
      </c>
      <c r="AP1195" s="66">
        <f>IFERROR(AO1195/AK1179,"-")</f>
        <v>0.90769230769230769</v>
      </c>
      <c r="AQ1195" s="82">
        <f t="shared" si="116"/>
        <v>251021.08474576272</v>
      </c>
      <c r="AR1195" s="356"/>
      <c r="AS1195" s="356"/>
      <c r="AT1195" s="51" t="s">
        <v>71</v>
      </c>
      <c r="AU1195" s="74">
        <f>SUM(AU1179:AU1194)</f>
        <v>5728677</v>
      </c>
      <c r="AV1195" s="66">
        <f>IFERROR(AU1195/AR1179,"-")</f>
        <v>0.15858416687682306</v>
      </c>
      <c r="AW1195" s="82">
        <v>52</v>
      </c>
      <c r="AX1195" s="153">
        <f>IFERROR(AW1195/AS1179,"-")</f>
        <v>0.89655172413793105</v>
      </c>
      <c r="AY1195" s="223">
        <f t="shared" si="117"/>
        <v>110166.86538461539</v>
      </c>
      <c r="AZ1195" s="356"/>
      <c r="BA1195" s="356"/>
      <c r="BB1195" s="51" t="s">
        <v>71</v>
      </c>
      <c r="BC1195" s="74">
        <f>SUM(BC1179:BC1194)</f>
        <v>2996337</v>
      </c>
      <c r="BD1195" s="66">
        <f>IFERROR(BC1195/AZ1179,"-")</f>
        <v>0.33792461384387745</v>
      </c>
      <c r="BE1195" s="79">
        <v>6</v>
      </c>
      <c r="BF1195" s="66">
        <f>IFERROR(BE1195/BA1179,"-")</f>
        <v>0.8571428571428571</v>
      </c>
      <c r="BG1195" s="82">
        <f t="shared" si="118"/>
        <v>499389.5</v>
      </c>
      <c r="BH1195" s="356"/>
      <c r="BI1195" s="356"/>
      <c r="BJ1195" s="51" t="s">
        <v>71</v>
      </c>
      <c r="BK1195" s="74">
        <f>SUM(BK1179:BK1194)</f>
        <v>3434957</v>
      </c>
      <c r="BL1195" s="66">
        <f>IFERROR(BK1195/BH1179,"-")</f>
        <v>0.13346895399440473</v>
      </c>
      <c r="BM1195" s="79">
        <v>54</v>
      </c>
      <c r="BN1195" s="66">
        <f>IFERROR(BM1195/BI1179,"-")</f>
        <v>0.80597014925373134</v>
      </c>
      <c r="BO1195" s="193">
        <f t="shared" si="119"/>
        <v>63610.314814814818</v>
      </c>
      <c r="BP1195" s="286"/>
    </row>
    <row r="1196" spans="2:68" s="10" customFormat="1" ht="13.15" customHeight="1">
      <c r="B1196" s="378">
        <v>71</v>
      </c>
      <c r="C1196" s="373" t="s">
        <v>54</v>
      </c>
      <c r="D1196" s="354">
        <v>16730230</v>
      </c>
      <c r="E1196" s="354">
        <v>20</v>
      </c>
      <c r="F1196" s="47" t="s">
        <v>107</v>
      </c>
      <c r="G1196" s="77">
        <v>82228</v>
      </c>
      <c r="H1196" s="64">
        <f>IFERROR(G1196/D1196,"-")</f>
        <v>4.9149354192978816E-3</v>
      </c>
      <c r="I1196" s="77">
        <v>3</v>
      </c>
      <c r="J1196" s="64">
        <f>IFERROR(I1196/E1196,"-")</f>
        <v>0.15</v>
      </c>
      <c r="K1196" s="80">
        <f t="shared" si="112"/>
        <v>27409.333333333332</v>
      </c>
      <c r="L1196" s="354">
        <v>76732710</v>
      </c>
      <c r="M1196" s="354">
        <v>142</v>
      </c>
      <c r="N1196" s="47" t="s">
        <v>107</v>
      </c>
      <c r="O1196" s="77">
        <v>1375976</v>
      </c>
      <c r="P1196" s="64">
        <f>IFERROR(O1196/L1196,"-")</f>
        <v>1.793206573832724E-2</v>
      </c>
      <c r="Q1196" s="77">
        <v>18</v>
      </c>
      <c r="R1196" s="64">
        <f>IFERROR(Q1196/M1196,"-")</f>
        <v>0.12676056338028169</v>
      </c>
      <c r="S1196" s="80">
        <f t="shared" si="113"/>
        <v>76443.111111111109</v>
      </c>
      <c r="T1196" s="354">
        <v>1690110</v>
      </c>
      <c r="U1196" s="354">
        <v>9</v>
      </c>
      <c r="V1196" s="47" t="s">
        <v>107</v>
      </c>
      <c r="W1196" s="77">
        <v>27410</v>
      </c>
      <c r="X1196" s="64">
        <f>IFERROR(W1196/T1196,"-")</f>
        <v>1.6217879309630735E-2</v>
      </c>
      <c r="Y1196" s="77">
        <v>2</v>
      </c>
      <c r="Z1196" s="64">
        <f>IFERROR(Y1196/U1196,"-")</f>
        <v>0.22222222222222221</v>
      </c>
      <c r="AA1196" s="191">
        <f t="shared" si="114"/>
        <v>13705</v>
      </c>
      <c r="AB1196" s="354">
        <v>5531350</v>
      </c>
      <c r="AC1196" s="354">
        <v>16</v>
      </c>
      <c r="AD1196" s="47" t="s">
        <v>107</v>
      </c>
      <c r="AE1196" s="77">
        <v>0</v>
      </c>
      <c r="AF1196" s="64">
        <f>IFERROR(AE1196/AB1196,"-")</f>
        <v>0</v>
      </c>
      <c r="AG1196" s="77">
        <v>0</v>
      </c>
      <c r="AH1196" s="64">
        <f>IFERROR(AG1196/AC1196,"-")</f>
        <v>0</v>
      </c>
      <c r="AI1196" s="80" t="str">
        <f t="shared" si="115"/>
        <v>-</v>
      </c>
      <c r="AJ1196" s="354">
        <v>35640060</v>
      </c>
      <c r="AK1196" s="354">
        <v>46</v>
      </c>
      <c r="AL1196" s="47" t="s">
        <v>107</v>
      </c>
      <c r="AM1196" s="77">
        <v>172945</v>
      </c>
      <c r="AN1196" s="64">
        <f>IFERROR(AM1196/AJ1196,"-")</f>
        <v>4.8525451416187287E-3</v>
      </c>
      <c r="AO1196" s="77">
        <v>9</v>
      </c>
      <c r="AP1196" s="64">
        <f>IFERROR(AO1196/AK1196,"-")</f>
        <v>0.19565217391304349</v>
      </c>
      <c r="AQ1196" s="80">
        <f t="shared" si="116"/>
        <v>19216.111111111109</v>
      </c>
      <c r="AR1196" s="354">
        <v>32558190</v>
      </c>
      <c r="AS1196" s="354">
        <v>68</v>
      </c>
      <c r="AT1196" s="47" t="s">
        <v>107</v>
      </c>
      <c r="AU1196" s="77">
        <v>1175621</v>
      </c>
      <c r="AV1196" s="64">
        <f>IFERROR(AU1196/AR1196,"-")</f>
        <v>3.6108303317844141E-2</v>
      </c>
      <c r="AW1196" s="80">
        <v>7</v>
      </c>
      <c r="AX1196" s="64">
        <f>IFERROR(AW1196/AS1196,"-")</f>
        <v>0.10294117647058823</v>
      </c>
      <c r="AY1196" s="284">
        <f t="shared" si="117"/>
        <v>167945.85714285713</v>
      </c>
      <c r="AZ1196" s="354">
        <v>8532340</v>
      </c>
      <c r="BA1196" s="354">
        <v>9</v>
      </c>
      <c r="BB1196" s="47" t="s">
        <v>107</v>
      </c>
      <c r="BC1196" s="77">
        <v>54982</v>
      </c>
      <c r="BD1196" s="64">
        <f>IFERROR(BC1196/AZ1196,"-")</f>
        <v>6.4439532414320103E-3</v>
      </c>
      <c r="BE1196" s="77">
        <v>2</v>
      </c>
      <c r="BF1196" s="64">
        <f>IFERROR(BE1196/BA1196,"-")</f>
        <v>0.22222222222222221</v>
      </c>
      <c r="BG1196" s="80">
        <f t="shared" si="118"/>
        <v>27491</v>
      </c>
      <c r="BH1196" s="354">
        <v>62781080</v>
      </c>
      <c r="BI1196" s="354">
        <v>144</v>
      </c>
      <c r="BJ1196" s="47" t="s">
        <v>107</v>
      </c>
      <c r="BK1196" s="77">
        <v>388784</v>
      </c>
      <c r="BL1196" s="64">
        <f>IFERROR(BK1196/BH1196,"-")</f>
        <v>6.1926937223762317E-3</v>
      </c>
      <c r="BM1196" s="77">
        <v>21</v>
      </c>
      <c r="BN1196" s="64">
        <f>IFERROR(BM1196/BI1196,"-")</f>
        <v>0.14583333333333334</v>
      </c>
      <c r="BO1196" s="191">
        <f t="shared" si="119"/>
        <v>18513.523809523809</v>
      </c>
      <c r="BP1196" s="286"/>
    </row>
    <row r="1197" spans="2:68" s="10" customFormat="1" ht="13.15" customHeight="1">
      <c r="B1197" s="379"/>
      <c r="C1197" s="374"/>
      <c r="D1197" s="355"/>
      <c r="E1197" s="355"/>
      <c r="F1197" s="48" t="s">
        <v>108</v>
      </c>
      <c r="G1197" s="78">
        <v>26835</v>
      </c>
      <c r="H1197" s="65">
        <f>IFERROR(G1197/D1196,"-")</f>
        <v>1.603982730661802E-3</v>
      </c>
      <c r="I1197" s="78">
        <v>2</v>
      </c>
      <c r="J1197" s="65">
        <f>IFERROR(I1197/E1196,"-")</f>
        <v>0.1</v>
      </c>
      <c r="K1197" s="81">
        <f t="shared" si="112"/>
        <v>13417.5</v>
      </c>
      <c r="L1197" s="355"/>
      <c r="M1197" s="355"/>
      <c r="N1197" s="48" t="s">
        <v>108</v>
      </c>
      <c r="O1197" s="78">
        <v>4873030</v>
      </c>
      <c r="P1197" s="65">
        <f>IFERROR(O1197/L1196,"-")</f>
        <v>6.3506554114926991E-2</v>
      </c>
      <c r="Q1197" s="78">
        <v>31</v>
      </c>
      <c r="R1197" s="65">
        <f>IFERROR(Q1197/M1196,"-")</f>
        <v>0.21830985915492956</v>
      </c>
      <c r="S1197" s="81">
        <f t="shared" si="113"/>
        <v>157194.51612903227</v>
      </c>
      <c r="T1197" s="355"/>
      <c r="U1197" s="355"/>
      <c r="V1197" s="48" t="s">
        <v>108</v>
      </c>
      <c r="W1197" s="78">
        <v>21261</v>
      </c>
      <c r="X1197" s="65">
        <f>IFERROR(W1197/T1196,"-")</f>
        <v>1.2579654578696061E-2</v>
      </c>
      <c r="Y1197" s="78">
        <v>2</v>
      </c>
      <c r="Z1197" s="65">
        <f>IFERROR(Y1197/U1196,"-")</f>
        <v>0.22222222222222221</v>
      </c>
      <c r="AA1197" s="192">
        <f t="shared" si="114"/>
        <v>10630.5</v>
      </c>
      <c r="AB1197" s="355"/>
      <c r="AC1197" s="355"/>
      <c r="AD1197" s="48" t="s">
        <v>108</v>
      </c>
      <c r="AE1197" s="78">
        <v>1323978</v>
      </c>
      <c r="AF1197" s="65">
        <f>IFERROR(AE1197/AB1196,"-")</f>
        <v>0.23935892684426044</v>
      </c>
      <c r="AG1197" s="78">
        <v>2</v>
      </c>
      <c r="AH1197" s="65">
        <f>IFERROR(AG1197/AC1196,"-")</f>
        <v>0.125</v>
      </c>
      <c r="AI1197" s="81">
        <f t="shared" si="115"/>
        <v>661989</v>
      </c>
      <c r="AJ1197" s="355"/>
      <c r="AK1197" s="355"/>
      <c r="AL1197" s="48" t="s">
        <v>108</v>
      </c>
      <c r="AM1197" s="78">
        <v>3257808</v>
      </c>
      <c r="AN1197" s="65">
        <f>IFERROR(AM1197/AJ1196,"-")</f>
        <v>9.1408600322221686E-2</v>
      </c>
      <c r="AO1197" s="78">
        <v>12</v>
      </c>
      <c r="AP1197" s="65">
        <f>IFERROR(AO1197/AK1196,"-")</f>
        <v>0.2608695652173913</v>
      </c>
      <c r="AQ1197" s="81">
        <f t="shared" si="116"/>
        <v>271484</v>
      </c>
      <c r="AR1197" s="355"/>
      <c r="AS1197" s="355"/>
      <c r="AT1197" s="48" t="s">
        <v>108</v>
      </c>
      <c r="AU1197" s="78">
        <v>269983</v>
      </c>
      <c r="AV1197" s="65">
        <f>IFERROR(AU1197/AR1196,"-")</f>
        <v>8.2923221469006717E-3</v>
      </c>
      <c r="AW1197" s="81">
        <v>15</v>
      </c>
      <c r="AX1197" s="65">
        <f>IFERROR(AW1197/AS1196,"-")</f>
        <v>0.22058823529411764</v>
      </c>
      <c r="AY1197" s="284">
        <f t="shared" si="117"/>
        <v>17998.866666666665</v>
      </c>
      <c r="AZ1197" s="355"/>
      <c r="BA1197" s="355"/>
      <c r="BB1197" s="48" t="s">
        <v>108</v>
      </c>
      <c r="BC1197" s="78">
        <v>0</v>
      </c>
      <c r="BD1197" s="65">
        <f>IFERROR(BC1197/AZ1196,"-")</f>
        <v>0</v>
      </c>
      <c r="BE1197" s="78">
        <v>0</v>
      </c>
      <c r="BF1197" s="65">
        <f>IFERROR(BE1197/BA1196,"-")</f>
        <v>0</v>
      </c>
      <c r="BG1197" s="81" t="str">
        <f t="shared" si="118"/>
        <v>-</v>
      </c>
      <c r="BH1197" s="355"/>
      <c r="BI1197" s="355"/>
      <c r="BJ1197" s="48" t="s">
        <v>108</v>
      </c>
      <c r="BK1197" s="78">
        <v>1031815</v>
      </c>
      <c r="BL1197" s="65">
        <f>IFERROR(BK1197/BH1196,"-")</f>
        <v>1.6435126633692825E-2</v>
      </c>
      <c r="BM1197" s="78">
        <v>28</v>
      </c>
      <c r="BN1197" s="65">
        <f>IFERROR(BM1197/BI1196,"-")</f>
        <v>0.19444444444444445</v>
      </c>
      <c r="BO1197" s="192">
        <f t="shared" si="119"/>
        <v>36850.535714285717</v>
      </c>
      <c r="BP1197" s="286"/>
    </row>
    <row r="1198" spans="2:68" s="10" customFormat="1" ht="13.15" customHeight="1">
      <c r="B1198" s="379"/>
      <c r="C1198" s="374"/>
      <c r="D1198" s="355"/>
      <c r="E1198" s="355"/>
      <c r="F1198" s="49" t="s">
        <v>109</v>
      </c>
      <c r="G1198" s="78">
        <v>487504</v>
      </c>
      <c r="H1198" s="65">
        <f>IFERROR(G1198/D1196,"-")</f>
        <v>2.9139109265084819E-2</v>
      </c>
      <c r="I1198" s="78">
        <v>8</v>
      </c>
      <c r="J1198" s="65">
        <f>IFERROR(I1198/E1196,"-")</f>
        <v>0.4</v>
      </c>
      <c r="K1198" s="81">
        <f t="shared" si="112"/>
        <v>60938</v>
      </c>
      <c r="L1198" s="355"/>
      <c r="M1198" s="355"/>
      <c r="N1198" s="49" t="s">
        <v>109</v>
      </c>
      <c r="O1198" s="78">
        <v>1526791</v>
      </c>
      <c r="P1198" s="65">
        <f>IFERROR(O1198/L1196,"-")</f>
        <v>1.9897524797442969E-2</v>
      </c>
      <c r="Q1198" s="78">
        <v>53</v>
      </c>
      <c r="R1198" s="65">
        <f>IFERROR(Q1198/M1196,"-")</f>
        <v>0.37323943661971831</v>
      </c>
      <c r="S1198" s="81">
        <f t="shared" si="113"/>
        <v>28807.377358490565</v>
      </c>
      <c r="T1198" s="355"/>
      <c r="U1198" s="355"/>
      <c r="V1198" s="49" t="s">
        <v>109</v>
      </c>
      <c r="W1198" s="78">
        <v>0</v>
      </c>
      <c r="X1198" s="65">
        <f>IFERROR(W1198/T1196,"-")</f>
        <v>0</v>
      </c>
      <c r="Y1198" s="78">
        <v>0</v>
      </c>
      <c r="Z1198" s="65">
        <f>IFERROR(Y1198/U1196,"-")</f>
        <v>0</v>
      </c>
      <c r="AA1198" s="192" t="str">
        <f t="shared" si="114"/>
        <v>-</v>
      </c>
      <c r="AB1198" s="355"/>
      <c r="AC1198" s="355"/>
      <c r="AD1198" s="49" t="s">
        <v>109</v>
      </c>
      <c r="AE1198" s="78">
        <v>0</v>
      </c>
      <c r="AF1198" s="65">
        <f>IFERROR(AE1198/AB1196,"-")</f>
        <v>0</v>
      </c>
      <c r="AG1198" s="78">
        <v>0</v>
      </c>
      <c r="AH1198" s="65">
        <f>IFERROR(AG1198/AC1196,"-")</f>
        <v>0</v>
      </c>
      <c r="AI1198" s="81" t="str">
        <f t="shared" si="115"/>
        <v>-</v>
      </c>
      <c r="AJ1198" s="355"/>
      <c r="AK1198" s="355"/>
      <c r="AL1198" s="49" t="s">
        <v>109</v>
      </c>
      <c r="AM1198" s="78">
        <v>531231</v>
      </c>
      <c r="AN1198" s="65">
        <f>IFERROR(AM1198/AJ1196,"-")</f>
        <v>1.4905446287127463E-2</v>
      </c>
      <c r="AO1198" s="78">
        <v>19</v>
      </c>
      <c r="AP1198" s="65">
        <f>IFERROR(AO1198/AK1196,"-")</f>
        <v>0.41304347826086957</v>
      </c>
      <c r="AQ1198" s="81">
        <f t="shared" si="116"/>
        <v>27959.526315789473</v>
      </c>
      <c r="AR1198" s="355"/>
      <c r="AS1198" s="355"/>
      <c r="AT1198" s="49" t="s">
        <v>109</v>
      </c>
      <c r="AU1198" s="78">
        <v>995560</v>
      </c>
      <c r="AV1198" s="65">
        <f>IFERROR(AU1198/AR1196,"-")</f>
        <v>3.0577866890020605E-2</v>
      </c>
      <c r="AW1198" s="81">
        <v>34</v>
      </c>
      <c r="AX1198" s="65">
        <f>IFERROR(AW1198/AS1196,"-")</f>
        <v>0.5</v>
      </c>
      <c r="AY1198" s="284">
        <f t="shared" si="117"/>
        <v>29281.176470588234</v>
      </c>
      <c r="AZ1198" s="355"/>
      <c r="BA1198" s="355"/>
      <c r="BB1198" s="49" t="s">
        <v>109</v>
      </c>
      <c r="BC1198" s="78">
        <v>122106</v>
      </c>
      <c r="BD1198" s="65">
        <f>IFERROR(BC1198/AZ1196,"-")</f>
        <v>1.431096276050884E-2</v>
      </c>
      <c r="BE1198" s="78">
        <v>4</v>
      </c>
      <c r="BF1198" s="65">
        <f>IFERROR(BE1198/BA1196,"-")</f>
        <v>0.44444444444444442</v>
      </c>
      <c r="BG1198" s="81">
        <f t="shared" si="118"/>
        <v>30526.5</v>
      </c>
      <c r="BH1198" s="355"/>
      <c r="BI1198" s="355"/>
      <c r="BJ1198" s="49" t="s">
        <v>109</v>
      </c>
      <c r="BK1198" s="78">
        <v>2417063</v>
      </c>
      <c r="BL1198" s="65">
        <f>IFERROR(BK1198/BH1196,"-")</f>
        <v>3.8499863334622471E-2</v>
      </c>
      <c r="BM1198" s="78">
        <v>43</v>
      </c>
      <c r="BN1198" s="65">
        <f>IFERROR(BM1198/BI1196,"-")</f>
        <v>0.2986111111111111</v>
      </c>
      <c r="BO1198" s="192">
        <f t="shared" si="119"/>
        <v>56210.767441860466</v>
      </c>
      <c r="BP1198" s="286"/>
    </row>
    <row r="1199" spans="2:68" s="10" customFormat="1" ht="13.15" customHeight="1">
      <c r="B1199" s="379"/>
      <c r="C1199" s="374"/>
      <c r="D1199" s="355"/>
      <c r="E1199" s="355"/>
      <c r="F1199" s="49" t="s">
        <v>110</v>
      </c>
      <c r="G1199" s="78">
        <v>0</v>
      </c>
      <c r="H1199" s="65">
        <f>IFERROR(G1199/D1196,"-")</f>
        <v>0</v>
      </c>
      <c r="I1199" s="78">
        <v>0</v>
      </c>
      <c r="J1199" s="65">
        <f>IFERROR(I1199/E1196,"-")</f>
        <v>0</v>
      </c>
      <c r="K1199" s="81" t="str">
        <f t="shared" si="112"/>
        <v>-</v>
      </c>
      <c r="L1199" s="355"/>
      <c r="M1199" s="355"/>
      <c r="N1199" s="49" t="s">
        <v>110</v>
      </c>
      <c r="O1199" s="78">
        <v>126279</v>
      </c>
      <c r="P1199" s="65">
        <f>IFERROR(O1199/L1196,"-")</f>
        <v>1.6456997283166462E-3</v>
      </c>
      <c r="Q1199" s="78">
        <v>4</v>
      </c>
      <c r="R1199" s="65">
        <f>IFERROR(Q1199/M1196,"-")</f>
        <v>2.8169014084507043E-2</v>
      </c>
      <c r="S1199" s="81">
        <f t="shared" si="113"/>
        <v>31569.75</v>
      </c>
      <c r="T1199" s="355"/>
      <c r="U1199" s="355"/>
      <c r="V1199" s="49" t="s">
        <v>110</v>
      </c>
      <c r="W1199" s="78">
        <v>0</v>
      </c>
      <c r="X1199" s="65">
        <f>IFERROR(W1199/T1196,"-")</f>
        <v>0</v>
      </c>
      <c r="Y1199" s="78">
        <v>0</v>
      </c>
      <c r="Z1199" s="65">
        <f>IFERROR(Y1199/U1196,"-")</f>
        <v>0</v>
      </c>
      <c r="AA1199" s="192" t="str">
        <f t="shared" si="114"/>
        <v>-</v>
      </c>
      <c r="AB1199" s="355"/>
      <c r="AC1199" s="355"/>
      <c r="AD1199" s="49" t="s">
        <v>110</v>
      </c>
      <c r="AE1199" s="78">
        <v>0</v>
      </c>
      <c r="AF1199" s="65">
        <f>IFERROR(AE1199/AB1196,"-")</f>
        <v>0</v>
      </c>
      <c r="AG1199" s="78">
        <v>0</v>
      </c>
      <c r="AH1199" s="65">
        <f>IFERROR(AG1199/AC1196,"-")</f>
        <v>0</v>
      </c>
      <c r="AI1199" s="81" t="str">
        <f t="shared" si="115"/>
        <v>-</v>
      </c>
      <c r="AJ1199" s="355"/>
      <c r="AK1199" s="355"/>
      <c r="AL1199" s="49" t="s">
        <v>110</v>
      </c>
      <c r="AM1199" s="78">
        <v>3112</v>
      </c>
      <c r="AN1199" s="65">
        <f>IFERROR(AM1199/AJ1196,"-")</f>
        <v>8.7317473651840098E-5</v>
      </c>
      <c r="AO1199" s="78">
        <v>1</v>
      </c>
      <c r="AP1199" s="65">
        <f>IFERROR(AO1199/AK1196,"-")</f>
        <v>2.1739130434782608E-2</v>
      </c>
      <c r="AQ1199" s="81">
        <f t="shared" si="116"/>
        <v>3112</v>
      </c>
      <c r="AR1199" s="355"/>
      <c r="AS1199" s="355"/>
      <c r="AT1199" s="49" t="s">
        <v>110</v>
      </c>
      <c r="AU1199" s="78">
        <v>123167</v>
      </c>
      <c r="AV1199" s="65">
        <f>IFERROR(AU1199/AR1196,"-")</f>
        <v>3.782980564951553E-3</v>
      </c>
      <c r="AW1199" s="81">
        <v>3</v>
      </c>
      <c r="AX1199" s="65">
        <f>IFERROR(AW1199/AS1196,"-")</f>
        <v>4.4117647058823532E-2</v>
      </c>
      <c r="AY1199" s="284">
        <f t="shared" si="117"/>
        <v>41055.666666666664</v>
      </c>
      <c r="AZ1199" s="355"/>
      <c r="BA1199" s="355"/>
      <c r="BB1199" s="49" t="s">
        <v>110</v>
      </c>
      <c r="BC1199" s="78">
        <v>0</v>
      </c>
      <c r="BD1199" s="65">
        <f>IFERROR(BC1199/AZ1196,"-")</f>
        <v>0</v>
      </c>
      <c r="BE1199" s="78">
        <v>0</v>
      </c>
      <c r="BF1199" s="65">
        <f>IFERROR(BE1199/BA1196,"-")</f>
        <v>0</v>
      </c>
      <c r="BG1199" s="81" t="str">
        <f t="shared" si="118"/>
        <v>-</v>
      </c>
      <c r="BH1199" s="355"/>
      <c r="BI1199" s="355"/>
      <c r="BJ1199" s="49" t="s">
        <v>110</v>
      </c>
      <c r="BK1199" s="78">
        <v>135940</v>
      </c>
      <c r="BL1199" s="65">
        <f>IFERROR(BK1199/BH1196,"-")</f>
        <v>2.1653020304843434E-3</v>
      </c>
      <c r="BM1199" s="78">
        <v>3</v>
      </c>
      <c r="BN1199" s="65">
        <f>IFERROR(BM1199/BI1196,"-")</f>
        <v>2.0833333333333332E-2</v>
      </c>
      <c r="BO1199" s="192">
        <f t="shared" si="119"/>
        <v>45313.333333333336</v>
      </c>
      <c r="BP1199" s="286"/>
    </row>
    <row r="1200" spans="2:68" s="10" customFormat="1" ht="13.15" customHeight="1">
      <c r="B1200" s="379"/>
      <c r="C1200" s="374"/>
      <c r="D1200" s="355"/>
      <c r="E1200" s="355"/>
      <c r="F1200" s="49" t="s">
        <v>111</v>
      </c>
      <c r="G1200" s="78">
        <v>274823</v>
      </c>
      <c r="H1200" s="65">
        <f>IFERROR(G1200/D1196,"-")</f>
        <v>1.6426731730526119E-2</v>
      </c>
      <c r="I1200" s="78">
        <v>9</v>
      </c>
      <c r="J1200" s="65">
        <f>IFERROR(I1200/E1196,"-")</f>
        <v>0.45</v>
      </c>
      <c r="K1200" s="81">
        <f t="shared" si="112"/>
        <v>30535.888888888891</v>
      </c>
      <c r="L1200" s="355"/>
      <c r="M1200" s="355"/>
      <c r="N1200" s="49" t="s">
        <v>111</v>
      </c>
      <c r="O1200" s="78">
        <v>2984639</v>
      </c>
      <c r="P1200" s="65">
        <f>IFERROR(O1200/L1196,"-")</f>
        <v>3.8896567057256283E-2</v>
      </c>
      <c r="Q1200" s="78">
        <v>69</v>
      </c>
      <c r="R1200" s="65">
        <f>IFERROR(Q1200/M1196,"-")</f>
        <v>0.4859154929577465</v>
      </c>
      <c r="S1200" s="81">
        <f t="shared" si="113"/>
        <v>43255.637681159424</v>
      </c>
      <c r="T1200" s="355"/>
      <c r="U1200" s="355"/>
      <c r="V1200" s="49" t="s">
        <v>111</v>
      </c>
      <c r="W1200" s="78">
        <v>0</v>
      </c>
      <c r="X1200" s="65">
        <f>IFERROR(W1200/T1196,"-")</f>
        <v>0</v>
      </c>
      <c r="Y1200" s="78">
        <v>0</v>
      </c>
      <c r="Z1200" s="65">
        <f>IFERROR(Y1200/U1196,"-")</f>
        <v>0</v>
      </c>
      <c r="AA1200" s="192" t="str">
        <f t="shared" si="114"/>
        <v>-</v>
      </c>
      <c r="AB1200" s="355"/>
      <c r="AC1200" s="355"/>
      <c r="AD1200" s="49" t="s">
        <v>111</v>
      </c>
      <c r="AE1200" s="78">
        <v>0</v>
      </c>
      <c r="AF1200" s="65">
        <f>IFERROR(AE1200/AB1196,"-")</f>
        <v>0</v>
      </c>
      <c r="AG1200" s="78">
        <v>0</v>
      </c>
      <c r="AH1200" s="65">
        <f>IFERROR(AG1200/AC1196,"-")</f>
        <v>0</v>
      </c>
      <c r="AI1200" s="81" t="str">
        <f t="shared" si="115"/>
        <v>-</v>
      </c>
      <c r="AJ1200" s="355"/>
      <c r="AK1200" s="355"/>
      <c r="AL1200" s="49" t="s">
        <v>111</v>
      </c>
      <c r="AM1200" s="78">
        <v>1155136</v>
      </c>
      <c r="AN1200" s="65">
        <f>IFERROR(AM1200/AJ1196,"-")</f>
        <v>3.2411168780299475E-2</v>
      </c>
      <c r="AO1200" s="78">
        <v>33</v>
      </c>
      <c r="AP1200" s="65">
        <f>IFERROR(AO1200/AK1196,"-")</f>
        <v>0.71739130434782605</v>
      </c>
      <c r="AQ1200" s="81">
        <f t="shared" si="116"/>
        <v>35004.121212121216</v>
      </c>
      <c r="AR1200" s="355"/>
      <c r="AS1200" s="355"/>
      <c r="AT1200" s="49" t="s">
        <v>111</v>
      </c>
      <c r="AU1200" s="78">
        <v>1829503</v>
      </c>
      <c r="AV1200" s="65">
        <f>IFERROR(AU1200/AR1196,"-")</f>
        <v>5.6191790759867181E-2</v>
      </c>
      <c r="AW1200" s="81">
        <v>36</v>
      </c>
      <c r="AX1200" s="65">
        <f>IFERROR(AW1200/AS1196,"-")</f>
        <v>0.52941176470588236</v>
      </c>
      <c r="AY1200" s="284">
        <f t="shared" si="117"/>
        <v>50819.527777777781</v>
      </c>
      <c r="AZ1200" s="355"/>
      <c r="BA1200" s="355"/>
      <c r="BB1200" s="49" t="s">
        <v>111</v>
      </c>
      <c r="BC1200" s="78">
        <v>46290</v>
      </c>
      <c r="BD1200" s="65">
        <f>IFERROR(BC1200/AZ1196,"-")</f>
        <v>5.4252409069493242E-3</v>
      </c>
      <c r="BE1200" s="78">
        <v>3</v>
      </c>
      <c r="BF1200" s="65">
        <f>IFERROR(BE1200/BA1196,"-")</f>
        <v>0.33333333333333331</v>
      </c>
      <c r="BG1200" s="81">
        <f t="shared" si="118"/>
        <v>15430</v>
      </c>
      <c r="BH1200" s="355"/>
      <c r="BI1200" s="355"/>
      <c r="BJ1200" s="49" t="s">
        <v>111</v>
      </c>
      <c r="BK1200" s="78">
        <v>5554750</v>
      </c>
      <c r="BL1200" s="65">
        <f>IFERROR(BK1200/BH1196,"-")</f>
        <v>8.8478089258738457E-2</v>
      </c>
      <c r="BM1200" s="78">
        <v>60</v>
      </c>
      <c r="BN1200" s="65">
        <f>IFERROR(BM1200/BI1196,"-")</f>
        <v>0.41666666666666669</v>
      </c>
      <c r="BO1200" s="192">
        <f t="shared" si="119"/>
        <v>92579.166666666672</v>
      </c>
      <c r="BP1200" s="286"/>
    </row>
    <row r="1201" spans="2:68" s="10" customFormat="1" ht="13.15" customHeight="1">
      <c r="B1201" s="379"/>
      <c r="C1201" s="374"/>
      <c r="D1201" s="355"/>
      <c r="E1201" s="355"/>
      <c r="F1201" s="49" t="s">
        <v>112</v>
      </c>
      <c r="G1201" s="78">
        <v>397930</v>
      </c>
      <c r="H1201" s="65">
        <f>IFERROR(G1201/D1196,"-")</f>
        <v>2.3785088429746633E-2</v>
      </c>
      <c r="I1201" s="78">
        <v>6</v>
      </c>
      <c r="J1201" s="65">
        <f>IFERROR(I1201/E1196,"-")</f>
        <v>0.3</v>
      </c>
      <c r="K1201" s="81">
        <f t="shared" si="112"/>
        <v>66321.666666666672</v>
      </c>
      <c r="L1201" s="355"/>
      <c r="M1201" s="355"/>
      <c r="N1201" s="49" t="s">
        <v>112</v>
      </c>
      <c r="O1201" s="78">
        <v>3513049</v>
      </c>
      <c r="P1201" s="65">
        <f>IFERROR(O1201/L1196,"-")</f>
        <v>4.5782939244554247E-2</v>
      </c>
      <c r="Q1201" s="78">
        <v>45</v>
      </c>
      <c r="R1201" s="65">
        <f>IFERROR(Q1201/M1196,"-")</f>
        <v>0.31690140845070425</v>
      </c>
      <c r="S1201" s="81">
        <f t="shared" si="113"/>
        <v>78067.755555555559</v>
      </c>
      <c r="T1201" s="355"/>
      <c r="U1201" s="355"/>
      <c r="V1201" s="49" t="s">
        <v>112</v>
      </c>
      <c r="W1201" s="78">
        <v>0</v>
      </c>
      <c r="X1201" s="65">
        <f>IFERROR(W1201/T1196,"-")</f>
        <v>0</v>
      </c>
      <c r="Y1201" s="78">
        <v>0</v>
      </c>
      <c r="Z1201" s="65">
        <f>IFERROR(Y1201/U1196,"-")</f>
        <v>0</v>
      </c>
      <c r="AA1201" s="192" t="str">
        <f t="shared" si="114"/>
        <v>-</v>
      </c>
      <c r="AB1201" s="355"/>
      <c r="AC1201" s="355"/>
      <c r="AD1201" s="49" t="s">
        <v>112</v>
      </c>
      <c r="AE1201" s="78">
        <v>0</v>
      </c>
      <c r="AF1201" s="65">
        <f>IFERROR(AE1201/AB1196,"-")</f>
        <v>0</v>
      </c>
      <c r="AG1201" s="78">
        <v>0</v>
      </c>
      <c r="AH1201" s="65">
        <f>IFERROR(AG1201/AC1196,"-")</f>
        <v>0</v>
      </c>
      <c r="AI1201" s="81" t="str">
        <f t="shared" si="115"/>
        <v>-</v>
      </c>
      <c r="AJ1201" s="355"/>
      <c r="AK1201" s="355"/>
      <c r="AL1201" s="49" t="s">
        <v>112</v>
      </c>
      <c r="AM1201" s="78">
        <v>2071107</v>
      </c>
      <c r="AN1201" s="65">
        <f>IFERROR(AM1201/AJ1196,"-")</f>
        <v>5.8111770855604622E-2</v>
      </c>
      <c r="AO1201" s="78">
        <v>18</v>
      </c>
      <c r="AP1201" s="65">
        <f>IFERROR(AO1201/AK1196,"-")</f>
        <v>0.39130434782608697</v>
      </c>
      <c r="AQ1201" s="81">
        <f t="shared" si="116"/>
        <v>115061.5</v>
      </c>
      <c r="AR1201" s="355"/>
      <c r="AS1201" s="355"/>
      <c r="AT1201" s="49" t="s">
        <v>112</v>
      </c>
      <c r="AU1201" s="78">
        <v>1441942</v>
      </c>
      <c r="AV1201" s="65">
        <f>IFERROR(AU1201/AR1196,"-")</f>
        <v>4.428814992479619E-2</v>
      </c>
      <c r="AW1201" s="81">
        <v>27</v>
      </c>
      <c r="AX1201" s="65">
        <f>IFERROR(AW1201/AS1196,"-")</f>
        <v>0.39705882352941174</v>
      </c>
      <c r="AY1201" s="284">
        <f t="shared" si="117"/>
        <v>53405.259259259263</v>
      </c>
      <c r="AZ1201" s="355"/>
      <c r="BA1201" s="355"/>
      <c r="BB1201" s="49" t="s">
        <v>112</v>
      </c>
      <c r="BC1201" s="78">
        <v>1380746</v>
      </c>
      <c r="BD1201" s="65">
        <f>IFERROR(BC1201/AZ1196,"-")</f>
        <v>0.16182500931749086</v>
      </c>
      <c r="BE1201" s="78">
        <v>3</v>
      </c>
      <c r="BF1201" s="65">
        <f>IFERROR(BE1201/BA1196,"-")</f>
        <v>0.33333333333333331</v>
      </c>
      <c r="BG1201" s="81">
        <f t="shared" si="118"/>
        <v>460248.66666666669</v>
      </c>
      <c r="BH1201" s="355"/>
      <c r="BI1201" s="355"/>
      <c r="BJ1201" s="49" t="s">
        <v>112</v>
      </c>
      <c r="BK1201" s="78">
        <v>1013105</v>
      </c>
      <c r="BL1201" s="65">
        <f>IFERROR(BK1201/BH1196,"-")</f>
        <v>1.6137106911827577E-2</v>
      </c>
      <c r="BM1201" s="78">
        <v>28</v>
      </c>
      <c r="BN1201" s="65">
        <f>IFERROR(BM1201/BI1196,"-")</f>
        <v>0.19444444444444445</v>
      </c>
      <c r="BO1201" s="192">
        <f t="shared" si="119"/>
        <v>36182.321428571428</v>
      </c>
      <c r="BP1201" s="286"/>
    </row>
    <row r="1202" spans="2:68" s="10" customFormat="1" ht="13.15" customHeight="1">
      <c r="B1202" s="379"/>
      <c r="C1202" s="374"/>
      <c r="D1202" s="355"/>
      <c r="E1202" s="355"/>
      <c r="F1202" s="49" t="s">
        <v>113</v>
      </c>
      <c r="G1202" s="78">
        <v>2755143</v>
      </c>
      <c r="H1202" s="65">
        <f>IFERROR(G1202/D1196,"-")</f>
        <v>0.16468052142738027</v>
      </c>
      <c r="I1202" s="78">
        <v>2</v>
      </c>
      <c r="J1202" s="65">
        <f>IFERROR(I1202/E1196,"-")</f>
        <v>0.1</v>
      </c>
      <c r="K1202" s="81">
        <f t="shared" si="112"/>
        <v>1377571.5</v>
      </c>
      <c r="L1202" s="355"/>
      <c r="M1202" s="355"/>
      <c r="N1202" s="49" t="s">
        <v>113</v>
      </c>
      <c r="O1202" s="78">
        <v>2969300</v>
      </c>
      <c r="P1202" s="65">
        <f>IFERROR(O1202/L1196,"-")</f>
        <v>3.8696665346499556E-2</v>
      </c>
      <c r="Q1202" s="78">
        <v>13</v>
      </c>
      <c r="R1202" s="65">
        <f>IFERROR(Q1202/M1196,"-")</f>
        <v>9.154929577464789E-2</v>
      </c>
      <c r="S1202" s="81">
        <f t="shared" si="113"/>
        <v>228407.69230769231</v>
      </c>
      <c r="T1202" s="355"/>
      <c r="U1202" s="355"/>
      <c r="V1202" s="49" t="s">
        <v>113</v>
      </c>
      <c r="W1202" s="78">
        <v>20703</v>
      </c>
      <c r="X1202" s="65">
        <f>IFERROR(W1202/T1196,"-")</f>
        <v>1.2249498553348599E-2</v>
      </c>
      <c r="Y1202" s="78">
        <v>3</v>
      </c>
      <c r="Z1202" s="65">
        <f>IFERROR(Y1202/U1196,"-")</f>
        <v>0.33333333333333331</v>
      </c>
      <c r="AA1202" s="192">
        <f t="shared" si="114"/>
        <v>6901</v>
      </c>
      <c r="AB1202" s="355"/>
      <c r="AC1202" s="355"/>
      <c r="AD1202" s="49" t="s">
        <v>113</v>
      </c>
      <c r="AE1202" s="78">
        <v>0</v>
      </c>
      <c r="AF1202" s="65">
        <f>IFERROR(AE1202/AB1196,"-")</f>
        <v>0</v>
      </c>
      <c r="AG1202" s="78">
        <v>0</v>
      </c>
      <c r="AH1202" s="65">
        <f>IFERROR(AG1202/AC1196,"-")</f>
        <v>0</v>
      </c>
      <c r="AI1202" s="81" t="str">
        <f t="shared" si="115"/>
        <v>-</v>
      </c>
      <c r="AJ1202" s="355"/>
      <c r="AK1202" s="355"/>
      <c r="AL1202" s="49" t="s">
        <v>113</v>
      </c>
      <c r="AM1202" s="78">
        <v>2765318</v>
      </c>
      <c r="AN1202" s="65">
        <f>IFERROR(AM1202/AJ1196,"-")</f>
        <v>7.7590161183791501E-2</v>
      </c>
      <c r="AO1202" s="78">
        <v>6</v>
      </c>
      <c r="AP1202" s="65">
        <f>IFERROR(AO1202/AK1196,"-")</f>
        <v>0.13043478260869565</v>
      </c>
      <c r="AQ1202" s="81">
        <f t="shared" si="116"/>
        <v>460886.33333333331</v>
      </c>
      <c r="AR1202" s="355"/>
      <c r="AS1202" s="355"/>
      <c r="AT1202" s="49" t="s">
        <v>113</v>
      </c>
      <c r="AU1202" s="78">
        <v>183279</v>
      </c>
      <c r="AV1202" s="65">
        <f>IFERROR(AU1202/AR1196,"-")</f>
        <v>5.6292748460525597E-3</v>
      </c>
      <c r="AW1202" s="81">
        <v>4</v>
      </c>
      <c r="AX1202" s="65">
        <f>IFERROR(AW1202/AS1196,"-")</f>
        <v>5.8823529411764705E-2</v>
      </c>
      <c r="AY1202" s="284">
        <f t="shared" si="117"/>
        <v>45819.75</v>
      </c>
      <c r="AZ1202" s="355"/>
      <c r="BA1202" s="355"/>
      <c r="BB1202" s="49" t="s">
        <v>113</v>
      </c>
      <c r="BC1202" s="78">
        <v>2768862</v>
      </c>
      <c r="BD1202" s="65">
        <f>IFERROR(BC1202/AZ1196,"-")</f>
        <v>0.32451379105849038</v>
      </c>
      <c r="BE1202" s="78">
        <v>2</v>
      </c>
      <c r="BF1202" s="65">
        <f>IFERROR(BE1202/BA1196,"-")</f>
        <v>0.22222222222222221</v>
      </c>
      <c r="BG1202" s="81">
        <f t="shared" si="118"/>
        <v>1384431</v>
      </c>
      <c r="BH1202" s="355"/>
      <c r="BI1202" s="355"/>
      <c r="BJ1202" s="49" t="s">
        <v>113</v>
      </c>
      <c r="BK1202" s="78">
        <v>491626</v>
      </c>
      <c r="BL1202" s="65">
        <f>IFERROR(BK1202/BH1196,"-")</f>
        <v>7.8307987055972906E-3</v>
      </c>
      <c r="BM1202" s="78">
        <v>6</v>
      </c>
      <c r="BN1202" s="65">
        <f>IFERROR(BM1202/BI1196,"-")</f>
        <v>4.1666666666666664E-2</v>
      </c>
      <c r="BO1202" s="192">
        <f t="shared" si="119"/>
        <v>81937.666666666672</v>
      </c>
      <c r="BP1202" s="286"/>
    </row>
    <row r="1203" spans="2:68" s="10" customFormat="1" ht="13.15" customHeight="1">
      <c r="B1203" s="379"/>
      <c r="C1203" s="374"/>
      <c r="D1203" s="355"/>
      <c r="E1203" s="355"/>
      <c r="F1203" s="49" t="s">
        <v>123</v>
      </c>
      <c r="G1203" s="78">
        <v>0</v>
      </c>
      <c r="H1203" s="65">
        <f>IFERROR(G1203/D1196,"-")</f>
        <v>0</v>
      </c>
      <c r="I1203" s="78">
        <v>0</v>
      </c>
      <c r="J1203" s="65">
        <f>IFERROR(I1203/E1196,"-")</f>
        <v>0</v>
      </c>
      <c r="K1203" s="81" t="str">
        <f t="shared" si="112"/>
        <v>-</v>
      </c>
      <c r="L1203" s="355"/>
      <c r="M1203" s="355"/>
      <c r="N1203" s="49" t="s">
        <v>123</v>
      </c>
      <c r="O1203" s="78">
        <v>0</v>
      </c>
      <c r="P1203" s="65">
        <f>IFERROR(O1203/L1196,"-")</f>
        <v>0</v>
      </c>
      <c r="Q1203" s="78">
        <v>0</v>
      </c>
      <c r="R1203" s="65">
        <f>IFERROR(Q1203/M1196,"-")</f>
        <v>0</v>
      </c>
      <c r="S1203" s="81" t="str">
        <f t="shared" si="113"/>
        <v>-</v>
      </c>
      <c r="T1203" s="355"/>
      <c r="U1203" s="355"/>
      <c r="V1203" s="49" t="s">
        <v>123</v>
      </c>
      <c r="W1203" s="78">
        <v>0</v>
      </c>
      <c r="X1203" s="65">
        <f>IFERROR(W1203/T1196,"-")</f>
        <v>0</v>
      </c>
      <c r="Y1203" s="78">
        <v>0</v>
      </c>
      <c r="Z1203" s="65">
        <f>IFERROR(Y1203/U1196,"-")</f>
        <v>0</v>
      </c>
      <c r="AA1203" s="192" t="str">
        <f t="shared" si="114"/>
        <v>-</v>
      </c>
      <c r="AB1203" s="355"/>
      <c r="AC1203" s="355"/>
      <c r="AD1203" s="49" t="s">
        <v>123</v>
      </c>
      <c r="AE1203" s="78">
        <v>0</v>
      </c>
      <c r="AF1203" s="65">
        <f>IFERROR(AE1203/AB1196,"-")</f>
        <v>0</v>
      </c>
      <c r="AG1203" s="78">
        <v>0</v>
      </c>
      <c r="AH1203" s="65">
        <f>IFERROR(AG1203/AC1196,"-")</f>
        <v>0</v>
      </c>
      <c r="AI1203" s="81" t="str">
        <f t="shared" si="115"/>
        <v>-</v>
      </c>
      <c r="AJ1203" s="355"/>
      <c r="AK1203" s="355"/>
      <c r="AL1203" s="49" t="s">
        <v>123</v>
      </c>
      <c r="AM1203" s="78">
        <v>0</v>
      </c>
      <c r="AN1203" s="65">
        <f>IFERROR(AM1203/AJ1196,"-")</f>
        <v>0</v>
      </c>
      <c r="AO1203" s="78">
        <v>0</v>
      </c>
      <c r="AP1203" s="65">
        <f>IFERROR(AO1203/AK1196,"-")</f>
        <v>0</v>
      </c>
      <c r="AQ1203" s="81" t="str">
        <f t="shared" si="116"/>
        <v>-</v>
      </c>
      <c r="AR1203" s="355"/>
      <c r="AS1203" s="355"/>
      <c r="AT1203" s="49" t="s">
        <v>123</v>
      </c>
      <c r="AU1203" s="78">
        <v>0</v>
      </c>
      <c r="AV1203" s="65">
        <f>IFERROR(AU1203/AR1196,"-")</f>
        <v>0</v>
      </c>
      <c r="AW1203" s="81">
        <v>0</v>
      </c>
      <c r="AX1203" s="65">
        <f>IFERROR(AW1203/AS1196,"-")</f>
        <v>0</v>
      </c>
      <c r="AY1203" s="284" t="str">
        <f t="shared" si="117"/>
        <v>-</v>
      </c>
      <c r="AZ1203" s="355"/>
      <c r="BA1203" s="355"/>
      <c r="BB1203" s="49" t="s">
        <v>123</v>
      </c>
      <c r="BC1203" s="78">
        <v>0</v>
      </c>
      <c r="BD1203" s="65">
        <f>IFERROR(BC1203/AZ1196,"-")</f>
        <v>0</v>
      </c>
      <c r="BE1203" s="78">
        <v>0</v>
      </c>
      <c r="BF1203" s="65">
        <f>IFERROR(BE1203/BA1196,"-")</f>
        <v>0</v>
      </c>
      <c r="BG1203" s="81" t="str">
        <f t="shared" si="118"/>
        <v>-</v>
      </c>
      <c r="BH1203" s="355"/>
      <c r="BI1203" s="355"/>
      <c r="BJ1203" s="49" t="s">
        <v>123</v>
      </c>
      <c r="BK1203" s="78">
        <v>0</v>
      </c>
      <c r="BL1203" s="65">
        <f>IFERROR(BK1203/BH1196,"-")</f>
        <v>0</v>
      </c>
      <c r="BM1203" s="78">
        <v>0</v>
      </c>
      <c r="BN1203" s="65">
        <f>IFERROR(BM1203/BI1196,"-")</f>
        <v>0</v>
      </c>
      <c r="BO1203" s="192" t="str">
        <f t="shared" si="119"/>
        <v>-</v>
      </c>
      <c r="BP1203" s="286"/>
    </row>
    <row r="1204" spans="2:68" s="10" customFormat="1" ht="13.15" customHeight="1">
      <c r="B1204" s="379"/>
      <c r="C1204" s="374"/>
      <c r="D1204" s="355"/>
      <c r="E1204" s="355"/>
      <c r="F1204" s="49" t="s">
        <v>114</v>
      </c>
      <c r="G1204" s="78">
        <v>0</v>
      </c>
      <c r="H1204" s="65">
        <f>IFERROR(G1204/D1196,"-")</f>
        <v>0</v>
      </c>
      <c r="I1204" s="78">
        <v>0</v>
      </c>
      <c r="J1204" s="65">
        <f>IFERROR(I1204/E1196,"-")</f>
        <v>0</v>
      </c>
      <c r="K1204" s="81" t="str">
        <f t="shared" si="112"/>
        <v>-</v>
      </c>
      <c r="L1204" s="355"/>
      <c r="M1204" s="355"/>
      <c r="N1204" s="49" t="s">
        <v>114</v>
      </c>
      <c r="O1204" s="78">
        <v>0</v>
      </c>
      <c r="P1204" s="65">
        <f>IFERROR(O1204/L1196,"-")</f>
        <v>0</v>
      </c>
      <c r="Q1204" s="78">
        <v>0</v>
      </c>
      <c r="R1204" s="65">
        <f>IFERROR(Q1204/M1196,"-")</f>
        <v>0</v>
      </c>
      <c r="S1204" s="81" t="str">
        <f t="shared" si="113"/>
        <v>-</v>
      </c>
      <c r="T1204" s="355"/>
      <c r="U1204" s="355"/>
      <c r="V1204" s="49" t="s">
        <v>114</v>
      </c>
      <c r="W1204" s="78">
        <v>0</v>
      </c>
      <c r="X1204" s="65">
        <f>IFERROR(W1204/T1196,"-")</f>
        <v>0</v>
      </c>
      <c r="Y1204" s="78">
        <v>0</v>
      </c>
      <c r="Z1204" s="65">
        <f>IFERROR(Y1204/U1196,"-")</f>
        <v>0</v>
      </c>
      <c r="AA1204" s="192" t="str">
        <f t="shared" si="114"/>
        <v>-</v>
      </c>
      <c r="AB1204" s="355"/>
      <c r="AC1204" s="355"/>
      <c r="AD1204" s="49" t="s">
        <v>114</v>
      </c>
      <c r="AE1204" s="78">
        <v>0</v>
      </c>
      <c r="AF1204" s="65">
        <f>IFERROR(AE1204/AB1196,"-")</f>
        <v>0</v>
      </c>
      <c r="AG1204" s="78">
        <v>0</v>
      </c>
      <c r="AH1204" s="65">
        <f>IFERROR(AG1204/AC1196,"-")</f>
        <v>0</v>
      </c>
      <c r="AI1204" s="81" t="str">
        <f t="shared" si="115"/>
        <v>-</v>
      </c>
      <c r="AJ1204" s="355"/>
      <c r="AK1204" s="355"/>
      <c r="AL1204" s="49" t="s">
        <v>114</v>
      </c>
      <c r="AM1204" s="78">
        <v>0</v>
      </c>
      <c r="AN1204" s="65">
        <f>IFERROR(AM1204/AJ1196,"-")</f>
        <v>0</v>
      </c>
      <c r="AO1204" s="78">
        <v>0</v>
      </c>
      <c r="AP1204" s="65">
        <f>IFERROR(AO1204/AK1196,"-")</f>
        <v>0</v>
      </c>
      <c r="AQ1204" s="81" t="str">
        <f t="shared" si="116"/>
        <v>-</v>
      </c>
      <c r="AR1204" s="355"/>
      <c r="AS1204" s="355"/>
      <c r="AT1204" s="49" t="s">
        <v>114</v>
      </c>
      <c r="AU1204" s="78">
        <v>0</v>
      </c>
      <c r="AV1204" s="65">
        <f>IFERROR(AU1204/AR1196,"-")</f>
        <v>0</v>
      </c>
      <c r="AW1204" s="81">
        <v>0</v>
      </c>
      <c r="AX1204" s="65">
        <f>IFERROR(AW1204/AS1196,"-")</f>
        <v>0</v>
      </c>
      <c r="AY1204" s="284" t="str">
        <f t="shared" si="117"/>
        <v>-</v>
      </c>
      <c r="AZ1204" s="355"/>
      <c r="BA1204" s="355"/>
      <c r="BB1204" s="49" t="s">
        <v>114</v>
      </c>
      <c r="BC1204" s="78">
        <v>0</v>
      </c>
      <c r="BD1204" s="65">
        <f>IFERROR(BC1204/AZ1196,"-")</f>
        <v>0</v>
      </c>
      <c r="BE1204" s="78">
        <v>0</v>
      </c>
      <c r="BF1204" s="65">
        <f>IFERROR(BE1204/BA1196,"-")</f>
        <v>0</v>
      </c>
      <c r="BG1204" s="81" t="str">
        <f t="shared" si="118"/>
        <v>-</v>
      </c>
      <c r="BH1204" s="355"/>
      <c r="BI1204" s="355"/>
      <c r="BJ1204" s="49" t="s">
        <v>114</v>
      </c>
      <c r="BK1204" s="78">
        <v>11935</v>
      </c>
      <c r="BL1204" s="65">
        <f>IFERROR(BK1204/BH1196,"-")</f>
        <v>1.901050443859838E-4</v>
      </c>
      <c r="BM1204" s="78">
        <v>1</v>
      </c>
      <c r="BN1204" s="65">
        <f>IFERROR(BM1204/BI1196,"-")</f>
        <v>6.9444444444444441E-3</v>
      </c>
      <c r="BO1204" s="192">
        <f t="shared" si="119"/>
        <v>11935</v>
      </c>
      <c r="BP1204" s="286"/>
    </row>
    <row r="1205" spans="2:68" s="10" customFormat="1" ht="13.15" customHeight="1">
      <c r="B1205" s="379"/>
      <c r="C1205" s="374"/>
      <c r="D1205" s="355"/>
      <c r="E1205" s="355"/>
      <c r="F1205" s="49" t="s">
        <v>115</v>
      </c>
      <c r="G1205" s="78">
        <v>2113</v>
      </c>
      <c r="H1205" s="65">
        <f>IFERROR(G1205/D1196,"-")</f>
        <v>1.2629832345401108E-4</v>
      </c>
      <c r="I1205" s="78">
        <v>1</v>
      </c>
      <c r="J1205" s="65">
        <f>IFERROR(I1205/E1196,"-")</f>
        <v>0.05</v>
      </c>
      <c r="K1205" s="81">
        <f t="shared" si="112"/>
        <v>2113</v>
      </c>
      <c r="L1205" s="355"/>
      <c r="M1205" s="355"/>
      <c r="N1205" s="49" t="s">
        <v>115</v>
      </c>
      <c r="O1205" s="78">
        <v>38866</v>
      </c>
      <c r="P1205" s="65">
        <f>IFERROR(O1205/L1196,"-")</f>
        <v>5.0651149946352736E-4</v>
      </c>
      <c r="Q1205" s="78">
        <v>12</v>
      </c>
      <c r="R1205" s="65">
        <f>IFERROR(Q1205/M1196,"-")</f>
        <v>8.4507042253521125E-2</v>
      </c>
      <c r="S1205" s="81">
        <f t="shared" si="113"/>
        <v>3238.8333333333335</v>
      </c>
      <c r="T1205" s="355"/>
      <c r="U1205" s="355"/>
      <c r="V1205" s="49" t="s">
        <v>115</v>
      </c>
      <c r="W1205" s="78">
        <v>0</v>
      </c>
      <c r="X1205" s="65">
        <f>IFERROR(W1205/T1196,"-")</f>
        <v>0</v>
      </c>
      <c r="Y1205" s="78">
        <v>0</v>
      </c>
      <c r="Z1205" s="65">
        <f>IFERROR(Y1205/U1196,"-")</f>
        <v>0</v>
      </c>
      <c r="AA1205" s="192" t="str">
        <f t="shared" si="114"/>
        <v>-</v>
      </c>
      <c r="AB1205" s="355"/>
      <c r="AC1205" s="355"/>
      <c r="AD1205" s="49" t="s">
        <v>115</v>
      </c>
      <c r="AE1205" s="78">
        <v>0</v>
      </c>
      <c r="AF1205" s="65">
        <f>IFERROR(AE1205/AB1196,"-")</f>
        <v>0</v>
      </c>
      <c r="AG1205" s="78">
        <v>0</v>
      </c>
      <c r="AH1205" s="65">
        <f>IFERROR(AG1205/AC1196,"-")</f>
        <v>0</v>
      </c>
      <c r="AI1205" s="81" t="str">
        <f t="shared" si="115"/>
        <v>-</v>
      </c>
      <c r="AJ1205" s="355"/>
      <c r="AK1205" s="355"/>
      <c r="AL1205" s="49" t="s">
        <v>115</v>
      </c>
      <c r="AM1205" s="78">
        <v>5283</v>
      </c>
      <c r="AN1205" s="65">
        <f>IFERROR(AM1205/AJ1196,"-")</f>
        <v>1.4823207368337764E-4</v>
      </c>
      <c r="AO1205" s="78">
        <v>6</v>
      </c>
      <c r="AP1205" s="65">
        <f>IFERROR(AO1205/AK1196,"-")</f>
        <v>0.13043478260869565</v>
      </c>
      <c r="AQ1205" s="81">
        <f t="shared" si="116"/>
        <v>880.5</v>
      </c>
      <c r="AR1205" s="355"/>
      <c r="AS1205" s="355"/>
      <c r="AT1205" s="49" t="s">
        <v>115</v>
      </c>
      <c r="AU1205" s="78">
        <v>33583</v>
      </c>
      <c r="AV1205" s="65">
        <f>IFERROR(AU1205/AR1196,"-")</f>
        <v>1.0314762583546566E-3</v>
      </c>
      <c r="AW1205" s="81">
        <v>6</v>
      </c>
      <c r="AX1205" s="65">
        <f>IFERROR(AW1205/AS1196,"-")</f>
        <v>8.8235294117647065E-2</v>
      </c>
      <c r="AY1205" s="284">
        <f t="shared" si="117"/>
        <v>5597.166666666667</v>
      </c>
      <c r="AZ1205" s="355"/>
      <c r="BA1205" s="355"/>
      <c r="BB1205" s="49" t="s">
        <v>115</v>
      </c>
      <c r="BC1205" s="78">
        <v>2114</v>
      </c>
      <c r="BD1205" s="65">
        <f>IFERROR(BC1205/AZ1196,"-")</f>
        <v>2.4776321618688428E-4</v>
      </c>
      <c r="BE1205" s="78">
        <v>2</v>
      </c>
      <c r="BF1205" s="65">
        <f>IFERROR(BE1205/BA1196,"-")</f>
        <v>0.22222222222222221</v>
      </c>
      <c r="BG1205" s="81">
        <f t="shared" si="118"/>
        <v>1057</v>
      </c>
      <c r="BH1205" s="355"/>
      <c r="BI1205" s="355"/>
      <c r="BJ1205" s="49" t="s">
        <v>115</v>
      </c>
      <c r="BK1205" s="78">
        <v>171470</v>
      </c>
      <c r="BL1205" s="65">
        <f>IFERROR(BK1205/BH1196,"-")</f>
        <v>2.7312368630804059E-3</v>
      </c>
      <c r="BM1205" s="78">
        <v>6</v>
      </c>
      <c r="BN1205" s="65">
        <f>IFERROR(BM1205/BI1196,"-")</f>
        <v>4.1666666666666664E-2</v>
      </c>
      <c r="BO1205" s="192">
        <f t="shared" si="119"/>
        <v>28578.333333333332</v>
      </c>
      <c r="BP1205" s="286"/>
    </row>
    <row r="1206" spans="2:68" s="10" customFormat="1" ht="13.15" customHeight="1">
      <c r="B1206" s="379"/>
      <c r="C1206" s="374"/>
      <c r="D1206" s="355"/>
      <c r="E1206" s="355"/>
      <c r="F1206" s="49" t="s">
        <v>116</v>
      </c>
      <c r="G1206" s="78">
        <v>0</v>
      </c>
      <c r="H1206" s="65">
        <f>IFERROR(G1206/D1196,"-")</f>
        <v>0</v>
      </c>
      <c r="I1206" s="78">
        <v>0</v>
      </c>
      <c r="J1206" s="65">
        <f>IFERROR(I1206/E1196,"-")</f>
        <v>0</v>
      </c>
      <c r="K1206" s="81" t="str">
        <f t="shared" si="112"/>
        <v>-</v>
      </c>
      <c r="L1206" s="355"/>
      <c r="M1206" s="355"/>
      <c r="N1206" s="49" t="s">
        <v>116</v>
      </c>
      <c r="O1206" s="78">
        <v>0</v>
      </c>
      <c r="P1206" s="65">
        <f>IFERROR(O1206/L1196,"-")</f>
        <v>0</v>
      </c>
      <c r="Q1206" s="78">
        <v>0</v>
      </c>
      <c r="R1206" s="65">
        <f>IFERROR(Q1206/M1196,"-")</f>
        <v>0</v>
      </c>
      <c r="S1206" s="81" t="str">
        <f t="shared" si="113"/>
        <v>-</v>
      </c>
      <c r="T1206" s="355"/>
      <c r="U1206" s="355"/>
      <c r="V1206" s="49" t="s">
        <v>116</v>
      </c>
      <c r="W1206" s="78">
        <v>0</v>
      </c>
      <c r="X1206" s="65">
        <f>IFERROR(W1206/T1196,"-")</f>
        <v>0</v>
      </c>
      <c r="Y1206" s="78">
        <v>0</v>
      </c>
      <c r="Z1206" s="65">
        <f>IFERROR(Y1206/U1196,"-")</f>
        <v>0</v>
      </c>
      <c r="AA1206" s="192" t="str">
        <f t="shared" si="114"/>
        <v>-</v>
      </c>
      <c r="AB1206" s="355"/>
      <c r="AC1206" s="355"/>
      <c r="AD1206" s="49" t="s">
        <v>116</v>
      </c>
      <c r="AE1206" s="78">
        <v>0</v>
      </c>
      <c r="AF1206" s="65">
        <f>IFERROR(AE1206/AB1196,"-")</f>
        <v>0</v>
      </c>
      <c r="AG1206" s="78">
        <v>0</v>
      </c>
      <c r="AH1206" s="65">
        <f>IFERROR(AG1206/AC1196,"-")</f>
        <v>0</v>
      </c>
      <c r="AI1206" s="81" t="str">
        <f t="shared" si="115"/>
        <v>-</v>
      </c>
      <c r="AJ1206" s="355"/>
      <c r="AK1206" s="355"/>
      <c r="AL1206" s="49" t="s">
        <v>116</v>
      </c>
      <c r="AM1206" s="78">
        <v>0</v>
      </c>
      <c r="AN1206" s="65">
        <f>IFERROR(AM1206/AJ1196,"-")</f>
        <v>0</v>
      </c>
      <c r="AO1206" s="78">
        <v>0</v>
      </c>
      <c r="AP1206" s="65">
        <f>IFERROR(AO1206/AK1196,"-")</f>
        <v>0</v>
      </c>
      <c r="AQ1206" s="81" t="str">
        <f t="shared" si="116"/>
        <v>-</v>
      </c>
      <c r="AR1206" s="355"/>
      <c r="AS1206" s="355"/>
      <c r="AT1206" s="49" t="s">
        <v>116</v>
      </c>
      <c r="AU1206" s="78">
        <v>0</v>
      </c>
      <c r="AV1206" s="65">
        <f>IFERROR(AU1206/AR1196,"-")</f>
        <v>0</v>
      </c>
      <c r="AW1206" s="81">
        <v>0</v>
      </c>
      <c r="AX1206" s="65">
        <f>IFERROR(AW1206/AS1196,"-")</f>
        <v>0</v>
      </c>
      <c r="AY1206" s="284" t="str">
        <f t="shared" si="117"/>
        <v>-</v>
      </c>
      <c r="AZ1206" s="355"/>
      <c r="BA1206" s="355"/>
      <c r="BB1206" s="49" t="s">
        <v>116</v>
      </c>
      <c r="BC1206" s="78">
        <v>0</v>
      </c>
      <c r="BD1206" s="65">
        <f>IFERROR(BC1206/AZ1196,"-")</f>
        <v>0</v>
      </c>
      <c r="BE1206" s="78">
        <v>0</v>
      </c>
      <c r="BF1206" s="65">
        <f>IFERROR(BE1206/BA1196,"-")</f>
        <v>0</v>
      </c>
      <c r="BG1206" s="81" t="str">
        <f t="shared" si="118"/>
        <v>-</v>
      </c>
      <c r="BH1206" s="355"/>
      <c r="BI1206" s="355"/>
      <c r="BJ1206" s="49" t="s">
        <v>116</v>
      </c>
      <c r="BK1206" s="78">
        <v>0</v>
      </c>
      <c r="BL1206" s="65">
        <f>IFERROR(BK1206/BH1196,"-")</f>
        <v>0</v>
      </c>
      <c r="BM1206" s="78">
        <v>0</v>
      </c>
      <c r="BN1206" s="65">
        <f>IFERROR(BM1206/BI1196,"-")</f>
        <v>0</v>
      </c>
      <c r="BO1206" s="192" t="str">
        <f t="shared" si="119"/>
        <v>-</v>
      </c>
      <c r="BP1206" s="286"/>
    </row>
    <row r="1207" spans="2:68" s="10" customFormat="1" ht="13.15" customHeight="1">
      <c r="B1207" s="379"/>
      <c r="C1207" s="374"/>
      <c r="D1207" s="355"/>
      <c r="E1207" s="355"/>
      <c r="F1207" s="49" t="s">
        <v>117</v>
      </c>
      <c r="G1207" s="78">
        <v>0</v>
      </c>
      <c r="H1207" s="65">
        <f>IFERROR(G1207/D1196,"-")</f>
        <v>0</v>
      </c>
      <c r="I1207" s="78">
        <v>0</v>
      </c>
      <c r="J1207" s="65">
        <f>IFERROR(I1207/E1196,"-")</f>
        <v>0</v>
      </c>
      <c r="K1207" s="81" t="str">
        <f t="shared" si="112"/>
        <v>-</v>
      </c>
      <c r="L1207" s="355"/>
      <c r="M1207" s="355"/>
      <c r="N1207" s="49" t="s">
        <v>117</v>
      </c>
      <c r="O1207" s="78">
        <v>0</v>
      </c>
      <c r="P1207" s="65">
        <f>IFERROR(O1207/L1196,"-")</f>
        <v>0</v>
      </c>
      <c r="Q1207" s="78">
        <v>0</v>
      </c>
      <c r="R1207" s="65">
        <f>IFERROR(Q1207/M1196,"-")</f>
        <v>0</v>
      </c>
      <c r="S1207" s="81" t="str">
        <f t="shared" si="113"/>
        <v>-</v>
      </c>
      <c r="T1207" s="355"/>
      <c r="U1207" s="355"/>
      <c r="V1207" s="49" t="s">
        <v>117</v>
      </c>
      <c r="W1207" s="78">
        <v>0</v>
      </c>
      <c r="X1207" s="65">
        <f>IFERROR(W1207/T1196,"-")</f>
        <v>0</v>
      </c>
      <c r="Y1207" s="78">
        <v>0</v>
      </c>
      <c r="Z1207" s="65">
        <f>IFERROR(Y1207/U1196,"-")</f>
        <v>0</v>
      </c>
      <c r="AA1207" s="192" t="str">
        <f t="shared" si="114"/>
        <v>-</v>
      </c>
      <c r="AB1207" s="355"/>
      <c r="AC1207" s="355"/>
      <c r="AD1207" s="49" t="s">
        <v>117</v>
      </c>
      <c r="AE1207" s="78">
        <v>0</v>
      </c>
      <c r="AF1207" s="65">
        <f>IFERROR(AE1207/AB1196,"-")</f>
        <v>0</v>
      </c>
      <c r="AG1207" s="78">
        <v>0</v>
      </c>
      <c r="AH1207" s="65">
        <f>IFERROR(AG1207/AC1196,"-")</f>
        <v>0</v>
      </c>
      <c r="AI1207" s="81" t="str">
        <f t="shared" si="115"/>
        <v>-</v>
      </c>
      <c r="AJ1207" s="355"/>
      <c r="AK1207" s="355"/>
      <c r="AL1207" s="49" t="s">
        <v>117</v>
      </c>
      <c r="AM1207" s="78">
        <v>0</v>
      </c>
      <c r="AN1207" s="65">
        <f>IFERROR(AM1207/AJ1196,"-")</f>
        <v>0</v>
      </c>
      <c r="AO1207" s="78">
        <v>0</v>
      </c>
      <c r="AP1207" s="65">
        <f>IFERROR(AO1207/AK1196,"-")</f>
        <v>0</v>
      </c>
      <c r="AQ1207" s="81" t="str">
        <f t="shared" si="116"/>
        <v>-</v>
      </c>
      <c r="AR1207" s="355"/>
      <c r="AS1207" s="355"/>
      <c r="AT1207" s="49" t="s">
        <v>117</v>
      </c>
      <c r="AU1207" s="78">
        <v>0</v>
      </c>
      <c r="AV1207" s="65">
        <f>IFERROR(AU1207/AR1196,"-")</f>
        <v>0</v>
      </c>
      <c r="AW1207" s="81">
        <v>0</v>
      </c>
      <c r="AX1207" s="65">
        <f>IFERROR(AW1207/AS1196,"-")</f>
        <v>0</v>
      </c>
      <c r="AY1207" s="284" t="str">
        <f t="shared" si="117"/>
        <v>-</v>
      </c>
      <c r="AZ1207" s="355"/>
      <c r="BA1207" s="355"/>
      <c r="BB1207" s="49" t="s">
        <v>117</v>
      </c>
      <c r="BC1207" s="78">
        <v>0</v>
      </c>
      <c r="BD1207" s="65">
        <f>IFERROR(BC1207/AZ1196,"-")</f>
        <v>0</v>
      </c>
      <c r="BE1207" s="78">
        <v>0</v>
      </c>
      <c r="BF1207" s="65">
        <f>IFERROR(BE1207/BA1196,"-")</f>
        <v>0</v>
      </c>
      <c r="BG1207" s="81" t="str">
        <f t="shared" si="118"/>
        <v>-</v>
      </c>
      <c r="BH1207" s="355"/>
      <c r="BI1207" s="355"/>
      <c r="BJ1207" s="49" t="s">
        <v>117</v>
      </c>
      <c r="BK1207" s="78">
        <v>0</v>
      </c>
      <c r="BL1207" s="65">
        <f>IFERROR(BK1207/BH1196,"-")</f>
        <v>0</v>
      </c>
      <c r="BM1207" s="78">
        <v>0</v>
      </c>
      <c r="BN1207" s="65">
        <f>IFERROR(BM1207/BI1196,"-")</f>
        <v>0</v>
      </c>
      <c r="BO1207" s="192" t="str">
        <f t="shared" si="119"/>
        <v>-</v>
      </c>
      <c r="BP1207" s="286"/>
    </row>
    <row r="1208" spans="2:68" s="10" customFormat="1" ht="13.15" customHeight="1">
      <c r="B1208" s="379"/>
      <c r="C1208" s="374"/>
      <c r="D1208" s="355"/>
      <c r="E1208" s="355"/>
      <c r="F1208" s="49" t="s">
        <v>118</v>
      </c>
      <c r="G1208" s="78">
        <v>117740</v>
      </c>
      <c r="H1208" s="65">
        <f>IFERROR(G1208/D1196,"-")</f>
        <v>7.0375601530881524E-3</v>
      </c>
      <c r="I1208" s="78">
        <v>2</v>
      </c>
      <c r="J1208" s="65">
        <f>IFERROR(I1208/E1196,"-")</f>
        <v>0.1</v>
      </c>
      <c r="K1208" s="81">
        <f t="shared" si="112"/>
        <v>58870</v>
      </c>
      <c r="L1208" s="355"/>
      <c r="M1208" s="355"/>
      <c r="N1208" s="49" t="s">
        <v>118</v>
      </c>
      <c r="O1208" s="78">
        <v>78784</v>
      </c>
      <c r="P1208" s="65">
        <f>IFERROR(O1208/L1196,"-")</f>
        <v>1.02673292784785E-3</v>
      </c>
      <c r="Q1208" s="78">
        <v>10</v>
      </c>
      <c r="R1208" s="65">
        <f>IFERROR(Q1208/M1196,"-")</f>
        <v>7.0422535211267609E-2</v>
      </c>
      <c r="S1208" s="81">
        <f t="shared" si="113"/>
        <v>7878.4</v>
      </c>
      <c r="T1208" s="355"/>
      <c r="U1208" s="355"/>
      <c r="V1208" s="49" t="s">
        <v>118</v>
      </c>
      <c r="W1208" s="78">
        <v>46253</v>
      </c>
      <c r="X1208" s="65">
        <f>IFERROR(W1208/T1196,"-")</f>
        <v>2.7366857778487789E-2</v>
      </c>
      <c r="Y1208" s="78">
        <v>2</v>
      </c>
      <c r="Z1208" s="65">
        <f>IFERROR(Y1208/U1196,"-")</f>
        <v>0.22222222222222221</v>
      </c>
      <c r="AA1208" s="192">
        <f t="shared" si="114"/>
        <v>23126.5</v>
      </c>
      <c r="AB1208" s="355"/>
      <c r="AC1208" s="355"/>
      <c r="AD1208" s="49" t="s">
        <v>118</v>
      </c>
      <c r="AE1208" s="78">
        <v>0</v>
      </c>
      <c r="AF1208" s="65">
        <f>IFERROR(AE1208/AB1196,"-")</f>
        <v>0</v>
      </c>
      <c r="AG1208" s="78">
        <v>0</v>
      </c>
      <c r="AH1208" s="65">
        <f>IFERROR(AG1208/AC1196,"-")</f>
        <v>0</v>
      </c>
      <c r="AI1208" s="81" t="str">
        <f t="shared" si="115"/>
        <v>-</v>
      </c>
      <c r="AJ1208" s="355"/>
      <c r="AK1208" s="355"/>
      <c r="AL1208" s="49" t="s">
        <v>118</v>
      </c>
      <c r="AM1208" s="78">
        <v>19542</v>
      </c>
      <c r="AN1208" s="65">
        <f>IFERROR(AM1208/AJ1196,"-")</f>
        <v>5.4831557522630437E-4</v>
      </c>
      <c r="AO1208" s="78">
        <v>4</v>
      </c>
      <c r="AP1208" s="65">
        <f>IFERROR(AO1208/AK1196,"-")</f>
        <v>8.6956521739130432E-2</v>
      </c>
      <c r="AQ1208" s="81">
        <f t="shared" si="116"/>
        <v>4885.5</v>
      </c>
      <c r="AR1208" s="355"/>
      <c r="AS1208" s="355"/>
      <c r="AT1208" s="49" t="s">
        <v>118</v>
      </c>
      <c r="AU1208" s="78">
        <v>12989</v>
      </c>
      <c r="AV1208" s="65">
        <f>IFERROR(AU1208/AR1196,"-")</f>
        <v>3.9894723877463703E-4</v>
      </c>
      <c r="AW1208" s="81">
        <v>4</v>
      </c>
      <c r="AX1208" s="65">
        <f>IFERROR(AW1208/AS1196,"-")</f>
        <v>5.8823529411764705E-2</v>
      </c>
      <c r="AY1208" s="284">
        <f t="shared" si="117"/>
        <v>3247.25</v>
      </c>
      <c r="AZ1208" s="355"/>
      <c r="BA1208" s="355"/>
      <c r="BB1208" s="49" t="s">
        <v>118</v>
      </c>
      <c r="BC1208" s="78">
        <v>8351</v>
      </c>
      <c r="BD1208" s="65">
        <f>IFERROR(BC1208/AZ1196,"-")</f>
        <v>9.7874674473825475E-4</v>
      </c>
      <c r="BE1208" s="78">
        <v>1</v>
      </c>
      <c r="BF1208" s="65">
        <f>IFERROR(BE1208/BA1196,"-")</f>
        <v>0.1111111111111111</v>
      </c>
      <c r="BG1208" s="81">
        <f t="shared" si="118"/>
        <v>8351</v>
      </c>
      <c r="BH1208" s="355"/>
      <c r="BI1208" s="355"/>
      <c r="BJ1208" s="49" t="s">
        <v>118</v>
      </c>
      <c r="BK1208" s="78">
        <v>846864</v>
      </c>
      <c r="BL1208" s="65">
        <f>IFERROR(BK1208/BH1196,"-")</f>
        <v>1.348915947288578E-2</v>
      </c>
      <c r="BM1208" s="78">
        <v>11</v>
      </c>
      <c r="BN1208" s="65">
        <f>IFERROR(BM1208/BI1196,"-")</f>
        <v>7.6388888888888895E-2</v>
      </c>
      <c r="BO1208" s="192">
        <f t="shared" si="119"/>
        <v>76987.636363636368</v>
      </c>
      <c r="BP1208" s="286"/>
    </row>
    <row r="1209" spans="2:68" s="10" customFormat="1" ht="13.15" customHeight="1">
      <c r="B1209" s="379"/>
      <c r="C1209" s="374"/>
      <c r="D1209" s="355"/>
      <c r="E1209" s="355"/>
      <c r="F1209" s="49" t="s">
        <v>119</v>
      </c>
      <c r="G1209" s="78">
        <v>287614</v>
      </c>
      <c r="H1209" s="65">
        <f>IFERROR(G1209/D1196,"-")</f>
        <v>1.7191275911927092E-2</v>
      </c>
      <c r="I1209" s="78">
        <v>3</v>
      </c>
      <c r="J1209" s="65">
        <f>IFERROR(I1209/E1196,"-")</f>
        <v>0.15</v>
      </c>
      <c r="K1209" s="81">
        <f t="shared" si="112"/>
        <v>95871.333333333328</v>
      </c>
      <c r="L1209" s="355"/>
      <c r="M1209" s="355"/>
      <c r="N1209" s="49" t="s">
        <v>119</v>
      </c>
      <c r="O1209" s="78">
        <v>259382</v>
      </c>
      <c r="P1209" s="65">
        <f>IFERROR(O1209/L1196,"-")</f>
        <v>3.3803315430929E-3</v>
      </c>
      <c r="Q1209" s="78">
        <v>8</v>
      </c>
      <c r="R1209" s="65">
        <f>IFERROR(Q1209/M1196,"-")</f>
        <v>5.6338028169014086E-2</v>
      </c>
      <c r="S1209" s="81">
        <f t="shared" si="113"/>
        <v>32422.75</v>
      </c>
      <c r="T1209" s="355"/>
      <c r="U1209" s="355"/>
      <c r="V1209" s="49" t="s">
        <v>119</v>
      </c>
      <c r="W1209" s="78">
        <v>6909</v>
      </c>
      <c r="X1209" s="65">
        <f>IFERROR(W1209/T1196,"-")</f>
        <v>4.0878996041677764E-3</v>
      </c>
      <c r="Y1209" s="78">
        <v>1</v>
      </c>
      <c r="Z1209" s="65">
        <f>IFERROR(Y1209/U1196,"-")</f>
        <v>0.1111111111111111</v>
      </c>
      <c r="AA1209" s="192">
        <f t="shared" si="114"/>
        <v>6909</v>
      </c>
      <c r="AB1209" s="355"/>
      <c r="AC1209" s="355"/>
      <c r="AD1209" s="49" t="s">
        <v>119</v>
      </c>
      <c r="AE1209" s="78">
        <v>0</v>
      </c>
      <c r="AF1209" s="65">
        <f>IFERROR(AE1209/AB1196,"-")</f>
        <v>0</v>
      </c>
      <c r="AG1209" s="78">
        <v>0</v>
      </c>
      <c r="AH1209" s="65">
        <f>IFERROR(AG1209/AC1196,"-")</f>
        <v>0</v>
      </c>
      <c r="AI1209" s="81" t="str">
        <f t="shared" si="115"/>
        <v>-</v>
      </c>
      <c r="AJ1209" s="355"/>
      <c r="AK1209" s="355"/>
      <c r="AL1209" s="49" t="s">
        <v>119</v>
      </c>
      <c r="AM1209" s="78">
        <v>27096</v>
      </c>
      <c r="AN1209" s="65">
        <f>IFERROR(AM1209/AJ1196,"-")</f>
        <v>7.6026808035676706E-4</v>
      </c>
      <c r="AO1209" s="78">
        <v>3</v>
      </c>
      <c r="AP1209" s="65">
        <f>IFERROR(AO1209/AK1196,"-")</f>
        <v>6.5217391304347824E-2</v>
      </c>
      <c r="AQ1209" s="81">
        <f t="shared" si="116"/>
        <v>9032</v>
      </c>
      <c r="AR1209" s="355"/>
      <c r="AS1209" s="355"/>
      <c r="AT1209" s="49" t="s">
        <v>119</v>
      </c>
      <c r="AU1209" s="78">
        <v>172838</v>
      </c>
      <c r="AV1209" s="65">
        <f>IFERROR(AU1209/AR1196,"-")</f>
        <v>5.3085874859751109E-3</v>
      </c>
      <c r="AW1209" s="81">
        <v>3</v>
      </c>
      <c r="AX1209" s="65">
        <f>IFERROR(AW1209/AS1196,"-")</f>
        <v>4.4117647058823532E-2</v>
      </c>
      <c r="AY1209" s="284">
        <f t="shared" si="117"/>
        <v>57612.666666666664</v>
      </c>
      <c r="AZ1209" s="355"/>
      <c r="BA1209" s="355"/>
      <c r="BB1209" s="49" t="s">
        <v>119</v>
      </c>
      <c r="BC1209" s="78">
        <v>208085</v>
      </c>
      <c r="BD1209" s="65">
        <f>IFERROR(BC1209/AZ1196,"-")</f>
        <v>2.438779982982394E-2</v>
      </c>
      <c r="BE1209" s="78">
        <v>2</v>
      </c>
      <c r="BF1209" s="65">
        <f>IFERROR(BE1209/BA1196,"-")</f>
        <v>0.22222222222222221</v>
      </c>
      <c r="BG1209" s="81">
        <f t="shared" si="118"/>
        <v>104042.5</v>
      </c>
      <c r="BH1209" s="355"/>
      <c r="BI1209" s="355"/>
      <c r="BJ1209" s="49" t="s">
        <v>119</v>
      </c>
      <c r="BK1209" s="78">
        <v>325728</v>
      </c>
      <c r="BL1209" s="65">
        <f>IFERROR(BK1209/BH1196,"-")</f>
        <v>5.1883146960835973E-3</v>
      </c>
      <c r="BM1209" s="78">
        <v>7</v>
      </c>
      <c r="BN1209" s="65">
        <f>IFERROR(BM1209/BI1196,"-")</f>
        <v>4.8611111111111112E-2</v>
      </c>
      <c r="BO1209" s="192">
        <f t="shared" si="119"/>
        <v>46532.571428571428</v>
      </c>
      <c r="BP1209" s="286"/>
    </row>
    <row r="1210" spans="2:68" s="10" customFormat="1" ht="13.15" customHeight="1">
      <c r="B1210" s="379"/>
      <c r="C1210" s="374"/>
      <c r="D1210" s="355"/>
      <c r="E1210" s="355"/>
      <c r="F1210" s="49" t="s">
        <v>120</v>
      </c>
      <c r="G1210" s="78">
        <v>46429</v>
      </c>
      <c r="H1210" s="65">
        <f>IFERROR(G1210/D1196,"-")</f>
        <v>2.7751561096290966E-3</v>
      </c>
      <c r="I1210" s="78">
        <v>3</v>
      </c>
      <c r="J1210" s="65">
        <f>IFERROR(I1210/E1196,"-")</f>
        <v>0.15</v>
      </c>
      <c r="K1210" s="81">
        <f t="shared" si="112"/>
        <v>15476.333333333334</v>
      </c>
      <c r="L1210" s="355"/>
      <c r="M1210" s="355"/>
      <c r="N1210" s="49" t="s">
        <v>120</v>
      </c>
      <c r="O1210" s="78">
        <v>164816</v>
      </c>
      <c r="P1210" s="65">
        <f>IFERROR(O1210/L1196,"-")</f>
        <v>2.1479236169294684E-3</v>
      </c>
      <c r="Q1210" s="78">
        <v>4</v>
      </c>
      <c r="R1210" s="65">
        <f>IFERROR(Q1210/M1196,"-")</f>
        <v>2.8169014084507043E-2</v>
      </c>
      <c r="S1210" s="81">
        <f t="shared" si="113"/>
        <v>41204</v>
      </c>
      <c r="T1210" s="355"/>
      <c r="U1210" s="355"/>
      <c r="V1210" s="49" t="s">
        <v>120</v>
      </c>
      <c r="W1210" s="78">
        <v>48349</v>
      </c>
      <c r="X1210" s="65">
        <f>IFERROR(W1210/T1196,"-")</f>
        <v>2.8607013744667505E-2</v>
      </c>
      <c r="Y1210" s="78">
        <v>1</v>
      </c>
      <c r="Z1210" s="65">
        <f>IFERROR(Y1210/U1196,"-")</f>
        <v>0.1111111111111111</v>
      </c>
      <c r="AA1210" s="192">
        <f t="shared" si="114"/>
        <v>48349</v>
      </c>
      <c r="AB1210" s="355"/>
      <c r="AC1210" s="355"/>
      <c r="AD1210" s="49" t="s">
        <v>120</v>
      </c>
      <c r="AE1210" s="78">
        <v>0</v>
      </c>
      <c r="AF1210" s="65">
        <f>IFERROR(AE1210/AB1196,"-")</f>
        <v>0</v>
      </c>
      <c r="AG1210" s="78">
        <v>0</v>
      </c>
      <c r="AH1210" s="65">
        <f>IFERROR(AG1210/AC1196,"-")</f>
        <v>0</v>
      </c>
      <c r="AI1210" s="81" t="str">
        <f t="shared" si="115"/>
        <v>-</v>
      </c>
      <c r="AJ1210" s="355"/>
      <c r="AK1210" s="355"/>
      <c r="AL1210" s="49" t="s">
        <v>120</v>
      </c>
      <c r="AM1210" s="78">
        <v>52295</v>
      </c>
      <c r="AN1210" s="65">
        <f>IFERROR(AM1210/AJ1196,"-")</f>
        <v>1.4673095387605969E-3</v>
      </c>
      <c r="AO1210" s="78">
        <v>1</v>
      </c>
      <c r="AP1210" s="65">
        <f>IFERROR(AO1210/AK1196,"-")</f>
        <v>2.1739130434782608E-2</v>
      </c>
      <c r="AQ1210" s="81">
        <f t="shared" si="116"/>
        <v>52295</v>
      </c>
      <c r="AR1210" s="355"/>
      <c r="AS1210" s="355"/>
      <c r="AT1210" s="49" t="s">
        <v>120</v>
      </c>
      <c r="AU1210" s="78">
        <v>64172</v>
      </c>
      <c r="AV1210" s="65">
        <f>IFERROR(AU1210/AR1196,"-")</f>
        <v>1.9709940878163065E-3</v>
      </c>
      <c r="AW1210" s="81">
        <v>2</v>
      </c>
      <c r="AX1210" s="65">
        <f>IFERROR(AW1210/AS1196,"-")</f>
        <v>2.9411764705882353E-2</v>
      </c>
      <c r="AY1210" s="284">
        <f t="shared" si="117"/>
        <v>32086</v>
      </c>
      <c r="AZ1210" s="355"/>
      <c r="BA1210" s="355"/>
      <c r="BB1210" s="49" t="s">
        <v>120</v>
      </c>
      <c r="BC1210" s="78">
        <v>0</v>
      </c>
      <c r="BD1210" s="65">
        <f>IFERROR(BC1210/AZ1196,"-")</f>
        <v>0</v>
      </c>
      <c r="BE1210" s="78">
        <v>0</v>
      </c>
      <c r="BF1210" s="65">
        <f>IFERROR(BE1210/BA1196,"-")</f>
        <v>0</v>
      </c>
      <c r="BG1210" s="81" t="str">
        <f t="shared" si="118"/>
        <v>-</v>
      </c>
      <c r="BH1210" s="355"/>
      <c r="BI1210" s="355"/>
      <c r="BJ1210" s="49" t="s">
        <v>120</v>
      </c>
      <c r="BK1210" s="78">
        <v>54515</v>
      </c>
      <c r="BL1210" s="65">
        <f>IFERROR(BK1210/BH1196,"-")</f>
        <v>8.6833485502320123E-4</v>
      </c>
      <c r="BM1210" s="78">
        <v>6</v>
      </c>
      <c r="BN1210" s="65">
        <f>IFERROR(BM1210/BI1196,"-")</f>
        <v>4.1666666666666664E-2</v>
      </c>
      <c r="BO1210" s="192">
        <f t="shared" si="119"/>
        <v>9085.8333333333339</v>
      </c>
      <c r="BP1210" s="286"/>
    </row>
    <row r="1211" spans="2:68" s="10" customFormat="1" ht="13.15" customHeight="1">
      <c r="B1211" s="379"/>
      <c r="C1211" s="374"/>
      <c r="D1211" s="355"/>
      <c r="E1211" s="355"/>
      <c r="F1211" s="50" t="s">
        <v>121</v>
      </c>
      <c r="G1211" s="79">
        <v>9615</v>
      </c>
      <c r="H1211" s="66">
        <f>IFERROR(G1211/D1196,"-")</f>
        <v>5.7470817795093074E-4</v>
      </c>
      <c r="I1211" s="79">
        <v>2</v>
      </c>
      <c r="J1211" s="66">
        <f>IFERROR(I1211/E1196,"-")</f>
        <v>0.1</v>
      </c>
      <c r="K1211" s="82">
        <f t="shared" si="112"/>
        <v>4807.5</v>
      </c>
      <c r="L1211" s="355"/>
      <c r="M1211" s="355"/>
      <c r="N1211" s="50" t="s">
        <v>121</v>
      </c>
      <c r="O1211" s="79">
        <v>100295</v>
      </c>
      <c r="P1211" s="66">
        <f>IFERROR(O1211/L1196,"-")</f>
        <v>1.3070696968737322E-3</v>
      </c>
      <c r="Q1211" s="79">
        <v>11</v>
      </c>
      <c r="R1211" s="66">
        <f>IFERROR(Q1211/M1196,"-")</f>
        <v>7.746478873239436E-2</v>
      </c>
      <c r="S1211" s="82">
        <f t="shared" si="113"/>
        <v>9117.7272727272721</v>
      </c>
      <c r="T1211" s="355"/>
      <c r="U1211" s="355"/>
      <c r="V1211" s="50" t="s">
        <v>121</v>
      </c>
      <c r="W1211" s="79">
        <v>317</v>
      </c>
      <c r="X1211" s="66">
        <f>IFERROR(W1211/T1196,"-")</f>
        <v>1.8756175633538645E-4</v>
      </c>
      <c r="Y1211" s="79">
        <v>1</v>
      </c>
      <c r="Z1211" s="66">
        <f>IFERROR(Y1211/U1196,"-")</f>
        <v>0.1111111111111111</v>
      </c>
      <c r="AA1211" s="193">
        <f t="shared" si="114"/>
        <v>317</v>
      </c>
      <c r="AB1211" s="355"/>
      <c r="AC1211" s="355"/>
      <c r="AD1211" s="50" t="s">
        <v>121</v>
      </c>
      <c r="AE1211" s="79">
        <v>18980</v>
      </c>
      <c r="AF1211" s="66">
        <f>IFERROR(AE1211/AB1196,"-")</f>
        <v>3.4313503936651991E-3</v>
      </c>
      <c r="AG1211" s="79">
        <v>1</v>
      </c>
      <c r="AH1211" s="66">
        <f>IFERROR(AG1211/AC1196,"-")</f>
        <v>6.25E-2</v>
      </c>
      <c r="AI1211" s="82">
        <f t="shared" si="115"/>
        <v>18980</v>
      </c>
      <c r="AJ1211" s="355"/>
      <c r="AK1211" s="355"/>
      <c r="AL1211" s="50" t="s">
        <v>121</v>
      </c>
      <c r="AM1211" s="79">
        <v>59442</v>
      </c>
      <c r="AN1211" s="66">
        <f>IFERROR(AM1211/AJ1196,"-")</f>
        <v>1.667842310029781E-3</v>
      </c>
      <c r="AO1211" s="79">
        <v>5</v>
      </c>
      <c r="AP1211" s="66">
        <f>IFERROR(AO1211/AK1196,"-")</f>
        <v>0.10869565217391304</v>
      </c>
      <c r="AQ1211" s="82">
        <f t="shared" si="116"/>
        <v>11888.4</v>
      </c>
      <c r="AR1211" s="355"/>
      <c r="AS1211" s="355"/>
      <c r="AT1211" s="50" t="s">
        <v>121</v>
      </c>
      <c r="AU1211" s="79">
        <v>21556</v>
      </c>
      <c r="AV1211" s="66">
        <f>IFERROR(AU1211/AR1196,"-")</f>
        <v>6.6207611663916203E-4</v>
      </c>
      <c r="AW1211" s="82">
        <v>4</v>
      </c>
      <c r="AX1211" s="68">
        <f>IFERROR(AW1211/AS1196,"-")</f>
        <v>5.8823529411764705E-2</v>
      </c>
      <c r="AY1211" s="287">
        <f t="shared" si="117"/>
        <v>5389</v>
      </c>
      <c r="AZ1211" s="355"/>
      <c r="BA1211" s="355"/>
      <c r="BB1211" s="50" t="s">
        <v>121</v>
      </c>
      <c r="BC1211" s="79">
        <v>36549</v>
      </c>
      <c r="BD1211" s="66">
        <f>IFERROR(BC1211/AZ1196,"-")</f>
        <v>4.283584573516761E-3</v>
      </c>
      <c r="BE1211" s="79">
        <v>2</v>
      </c>
      <c r="BF1211" s="66">
        <f>IFERROR(BE1211/BA1196,"-")</f>
        <v>0.22222222222222221</v>
      </c>
      <c r="BG1211" s="82">
        <f t="shared" si="118"/>
        <v>18274.5</v>
      </c>
      <c r="BH1211" s="355"/>
      <c r="BI1211" s="355"/>
      <c r="BJ1211" s="50" t="s">
        <v>121</v>
      </c>
      <c r="BK1211" s="79">
        <v>8385</v>
      </c>
      <c r="BL1211" s="66">
        <f>IFERROR(BK1211/BH1196,"-")</f>
        <v>1.3355934622341636E-4</v>
      </c>
      <c r="BM1211" s="79">
        <v>5</v>
      </c>
      <c r="BN1211" s="66">
        <f>IFERROR(BM1211/BI1196,"-")</f>
        <v>3.4722222222222224E-2</v>
      </c>
      <c r="BO1211" s="193">
        <f t="shared" si="119"/>
        <v>1677</v>
      </c>
      <c r="BP1211" s="286"/>
    </row>
    <row r="1212" spans="2:68" s="10" customFormat="1" ht="13.15" customHeight="1">
      <c r="B1212" s="380"/>
      <c r="C1212" s="375"/>
      <c r="D1212" s="356"/>
      <c r="E1212" s="356"/>
      <c r="F1212" s="51" t="s">
        <v>71</v>
      </c>
      <c r="G1212" s="74">
        <f>SUM(G1196:G1211)</f>
        <v>4487974</v>
      </c>
      <c r="H1212" s="66">
        <f>IFERROR(G1212/D1196,"-")</f>
        <v>0.2682553676787468</v>
      </c>
      <c r="I1212" s="79">
        <v>15</v>
      </c>
      <c r="J1212" s="66">
        <f>IFERROR(I1212/E1196,"-")</f>
        <v>0.75</v>
      </c>
      <c r="K1212" s="82">
        <f t="shared" si="112"/>
        <v>299198.26666666666</v>
      </c>
      <c r="L1212" s="356"/>
      <c r="M1212" s="356"/>
      <c r="N1212" s="51" t="s">
        <v>71</v>
      </c>
      <c r="O1212" s="74">
        <f>SUM(O1196:O1211)</f>
        <v>18011207</v>
      </c>
      <c r="P1212" s="66">
        <f>IFERROR(O1212/L1196,"-")</f>
        <v>0.23472658531153143</v>
      </c>
      <c r="Q1212" s="79">
        <v>116</v>
      </c>
      <c r="R1212" s="66">
        <f>IFERROR(Q1212/M1196,"-")</f>
        <v>0.81690140845070425</v>
      </c>
      <c r="S1212" s="82">
        <f t="shared" si="113"/>
        <v>155269.02586206896</v>
      </c>
      <c r="T1212" s="356"/>
      <c r="U1212" s="356"/>
      <c r="V1212" s="51" t="s">
        <v>71</v>
      </c>
      <c r="W1212" s="74">
        <f>SUM(W1196:W1211)</f>
        <v>171202</v>
      </c>
      <c r="X1212" s="66">
        <f>IFERROR(W1212/T1196,"-")</f>
        <v>0.10129636532533386</v>
      </c>
      <c r="Y1212" s="79">
        <v>7</v>
      </c>
      <c r="Z1212" s="66">
        <f>IFERROR(Y1212/U1196,"-")</f>
        <v>0.77777777777777779</v>
      </c>
      <c r="AA1212" s="193">
        <f t="shared" si="114"/>
        <v>24457.428571428572</v>
      </c>
      <c r="AB1212" s="356"/>
      <c r="AC1212" s="356"/>
      <c r="AD1212" s="51" t="s">
        <v>71</v>
      </c>
      <c r="AE1212" s="74">
        <f>SUM(AE1196:AE1211)</f>
        <v>1342958</v>
      </c>
      <c r="AF1212" s="66">
        <f>IFERROR(AE1212/AB1196,"-")</f>
        <v>0.24279027723792565</v>
      </c>
      <c r="AG1212" s="79">
        <v>3</v>
      </c>
      <c r="AH1212" s="66">
        <f>IFERROR(AG1212/AC1196,"-")</f>
        <v>0.1875</v>
      </c>
      <c r="AI1212" s="82">
        <f t="shared" si="115"/>
        <v>447652.66666666669</v>
      </c>
      <c r="AJ1212" s="356"/>
      <c r="AK1212" s="356"/>
      <c r="AL1212" s="51" t="s">
        <v>71</v>
      </c>
      <c r="AM1212" s="74">
        <f>SUM(AM1196:AM1211)</f>
        <v>10120315</v>
      </c>
      <c r="AN1212" s="66">
        <f>IFERROR(AM1212/AJ1196,"-")</f>
        <v>0.28395897762237216</v>
      </c>
      <c r="AO1212" s="79">
        <v>43</v>
      </c>
      <c r="AP1212" s="66">
        <f>IFERROR(AO1212/AK1196,"-")</f>
        <v>0.93478260869565222</v>
      </c>
      <c r="AQ1212" s="82">
        <f t="shared" si="116"/>
        <v>235356.16279069768</v>
      </c>
      <c r="AR1212" s="356"/>
      <c r="AS1212" s="356"/>
      <c r="AT1212" s="51" t="s">
        <v>71</v>
      </c>
      <c r="AU1212" s="74">
        <f>SUM(AU1196:AU1211)</f>
        <v>6324193</v>
      </c>
      <c r="AV1212" s="66">
        <f>IFERROR(AU1212/AR1196,"-")</f>
        <v>0.19424276963799278</v>
      </c>
      <c r="AW1212" s="82">
        <v>62</v>
      </c>
      <c r="AX1212" s="153">
        <f>IFERROR(AW1212/AS1196,"-")</f>
        <v>0.91176470588235292</v>
      </c>
      <c r="AY1212" s="216">
        <f t="shared" si="117"/>
        <v>102003.1129032258</v>
      </c>
      <c r="AZ1212" s="356"/>
      <c r="BA1212" s="356"/>
      <c r="BB1212" s="51" t="s">
        <v>71</v>
      </c>
      <c r="BC1212" s="74">
        <f>SUM(BC1196:BC1211)</f>
        <v>4628085</v>
      </c>
      <c r="BD1212" s="66">
        <f>IFERROR(BC1212/AZ1196,"-")</f>
        <v>0.54241685164913733</v>
      </c>
      <c r="BE1212" s="79">
        <v>7</v>
      </c>
      <c r="BF1212" s="66">
        <f>IFERROR(BE1212/BA1196,"-")</f>
        <v>0.77777777777777779</v>
      </c>
      <c r="BG1212" s="82">
        <f t="shared" si="118"/>
        <v>661155</v>
      </c>
      <c r="BH1212" s="356"/>
      <c r="BI1212" s="356"/>
      <c r="BJ1212" s="51" t="s">
        <v>71</v>
      </c>
      <c r="BK1212" s="74">
        <f>SUM(BK1196:BK1211)</f>
        <v>12451980</v>
      </c>
      <c r="BL1212" s="66">
        <f>IFERROR(BK1212/BH1196,"-")</f>
        <v>0.1983396908750216</v>
      </c>
      <c r="BM1212" s="79">
        <v>97</v>
      </c>
      <c r="BN1212" s="66">
        <f>IFERROR(BM1212/BI1196,"-")</f>
        <v>0.67361111111111116</v>
      </c>
      <c r="BO1212" s="193">
        <f t="shared" si="119"/>
        <v>128370.92783505155</v>
      </c>
      <c r="BP1212" s="286"/>
    </row>
    <row r="1213" spans="2:68" s="10" customFormat="1" ht="13.15" customHeight="1">
      <c r="B1213" s="378">
        <v>72</v>
      </c>
      <c r="C1213" s="373" t="s">
        <v>30</v>
      </c>
      <c r="D1213" s="354">
        <v>6688720</v>
      </c>
      <c r="E1213" s="354">
        <v>16</v>
      </c>
      <c r="F1213" s="47" t="s">
        <v>107</v>
      </c>
      <c r="G1213" s="77">
        <v>13140</v>
      </c>
      <c r="H1213" s="64">
        <f>IFERROR(G1213/D1213,"-")</f>
        <v>1.9645014292719682E-3</v>
      </c>
      <c r="I1213" s="77">
        <v>1</v>
      </c>
      <c r="J1213" s="64">
        <f>IFERROR(I1213/E1213,"-")</f>
        <v>6.25E-2</v>
      </c>
      <c r="K1213" s="80">
        <f t="shared" si="112"/>
        <v>13140</v>
      </c>
      <c r="L1213" s="354">
        <v>141605490</v>
      </c>
      <c r="M1213" s="354">
        <v>294</v>
      </c>
      <c r="N1213" s="47" t="s">
        <v>107</v>
      </c>
      <c r="O1213" s="77">
        <v>5251756</v>
      </c>
      <c r="P1213" s="64">
        <f>IFERROR(O1213/L1213,"-")</f>
        <v>3.7087234400304675E-2</v>
      </c>
      <c r="Q1213" s="77">
        <v>42</v>
      </c>
      <c r="R1213" s="64">
        <f>IFERROR(Q1213/M1213,"-")</f>
        <v>0.14285714285714285</v>
      </c>
      <c r="S1213" s="80">
        <f t="shared" si="113"/>
        <v>125041.80952380953</v>
      </c>
      <c r="T1213" s="354">
        <v>3437940</v>
      </c>
      <c r="U1213" s="354">
        <v>13</v>
      </c>
      <c r="V1213" s="47" t="s">
        <v>107</v>
      </c>
      <c r="W1213" s="77">
        <v>349620</v>
      </c>
      <c r="X1213" s="64">
        <f>IFERROR(W1213/T1213,"-")</f>
        <v>0.10169461945234647</v>
      </c>
      <c r="Y1213" s="77">
        <v>1</v>
      </c>
      <c r="Z1213" s="64">
        <f>IFERROR(Y1213/U1213,"-")</f>
        <v>7.6923076923076927E-2</v>
      </c>
      <c r="AA1213" s="191">
        <f t="shared" si="114"/>
        <v>349620</v>
      </c>
      <c r="AB1213" s="354">
        <v>9166280</v>
      </c>
      <c r="AC1213" s="354">
        <v>37</v>
      </c>
      <c r="AD1213" s="47" t="s">
        <v>107</v>
      </c>
      <c r="AE1213" s="77">
        <v>30503</v>
      </c>
      <c r="AF1213" s="64">
        <f>IFERROR(AE1213/AB1213,"-")</f>
        <v>3.3277403701392496E-3</v>
      </c>
      <c r="AG1213" s="77">
        <v>2</v>
      </c>
      <c r="AH1213" s="64">
        <f>IFERROR(AG1213/AC1213,"-")</f>
        <v>5.4054054054054057E-2</v>
      </c>
      <c r="AI1213" s="80">
        <f t="shared" si="115"/>
        <v>15251.5</v>
      </c>
      <c r="AJ1213" s="354">
        <v>56333000</v>
      </c>
      <c r="AK1213" s="354">
        <v>96</v>
      </c>
      <c r="AL1213" s="47" t="s">
        <v>107</v>
      </c>
      <c r="AM1213" s="77">
        <v>3841953</v>
      </c>
      <c r="AN1213" s="64">
        <f>IFERROR(AM1213/AJ1213,"-")</f>
        <v>6.820075266717554E-2</v>
      </c>
      <c r="AO1213" s="77">
        <v>17</v>
      </c>
      <c r="AP1213" s="64">
        <f>IFERROR(AO1213/AK1213,"-")</f>
        <v>0.17708333333333334</v>
      </c>
      <c r="AQ1213" s="80">
        <f t="shared" si="116"/>
        <v>225997.23529411765</v>
      </c>
      <c r="AR1213" s="354">
        <v>68171550</v>
      </c>
      <c r="AS1213" s="354">
        <v>144</v>
      </c>
      <c r="AT1213" s="47" t="s">
        <v>107</v>
      </c>
      <c r="AU1213" s="77">
        <v>1029680</v>
      </c>
      <c r="AV1213" s="64">
        <f>IFERROR(AU1213/AR1213,"-")</f>
        <v>1.5104248033087117E-2</v>
      </c>
      <c r="AW1213" s="80">
        <v>22</v>
      </c>
      <c r="AX1213" s="67">
        <f>IFERROR(AW1213/AS1213,"-")</f>
        <v>0.15277777777777779</v>
      </c>
      <c r="AY1213" s="191">
        <f t="shared" si="117"/>
        <v>46803.63636363636</v>
      </c>
      <c r="AZ1213" s="354">
        <v>12519500</v>
      </c>
      <c r="BA1213" s="354">
        <v>16</v>
      </c>
      <c r="BB1213" s="47" t="s">
        <v>107</v>
      </c>
      <c r="BC1213" s="77">
        <v>3232281</v>
      </c>
      <c r="BD1213" s="64">
        <f>IFERROR(BC1213/AZ1213,"-")</f>
        <v>0.25817971963736569</v>
      </c>
      <c r="BE1213" s="77">
        <v>5</v>
      </c>
      <c r="BF1213" s="64">
        <f>IFERROR(BE1213/BA1213,"-")</f>
        <v>0.3125</v>
      </c>
      <c r="BG1213" s="80">
        <f t="shared" si="118"/>
        <v>646456.19999999995</v>
      </c>
      <c r="BH1213" s="354">
        <v>53802420</v>
      </c>
      <c r="BI1213" s="354">
        <v>152</v>
      </c>
      <c r="BJ1213" s="47" t="s">
        <v>107</v>
      </c>
      <c r="BK1213" s="77">
        <v>214872</v>
      </c>
      <c r="BL1213" s="64">
        <f>IFERROR(BK1213/BH1213,"-")</f>
        <v>3.9937237023910822E-3</v>
      </c>
      <c r="BM1213" s="77">
        <v>10</v>
      </c>
      <c r="BN1213" s="64">
        <f>IFERROR(BM1213/BI1213,"-")</f>
        <v>6.5789473684210523E-2</v>
      </c>
      <c r="BO1213" s="191">
        <f t="shared" si="119"/>
        <v>21487.200000000001</v>
      </c>
      <c r="BP1213" s="286"/>
    </row>
    <row r="1214" spans="2:68" s="10" customFormat="1" ht="13.15" customHeight="1">
      <c r="B1214" s="379"/>
      <c r="C1214" s="374"/>
      <c r="D1214" s="355"/>
      <c r="E1214" s="355"/>
      <c r="F1214" s="48" t="s">
        <v>108</v>
      </c>
      <c r="G1214" s="78">
        <v>1334</v>
      </c>
      <c r="H1214" s="65">
        <f>IFERROR(G1214/D1213,"-")</f>
        <v>1.9944025164754991E-4</v>
      </c>
      <c r="I1214" s="78">
        <v>1</v>
      </c>
      <c r="J1214" s="65">
        <f>IFERROR(I1214/E1213,"-")</f>
        <v>6.25E-2</v>
      </c>
      <c r="K1214" s="81">
        <f t="shared" si="112"/>
        <v>1334</v>
      </c>
      <c r="L1214" s="355"/>
      <c r="M1214" s="355"/>
      <c r="N1214" s="48" t="s">
        <v>108</v>
      </c>
      <c r="O1214" s="78">
        <v>2462873</v>
      </c>
      <c r="P1214" s="65">
        <f>IFERROR(O1214/L1213,"-")</f>
        <v>1.7392496576227375E-2</v>
      </c>
      <c r="Q1214" s="78">
        <v>62</v>
      </c>
      <c r="R1214" s="65">
        <f>IFERROR(Q1214/M1213,"-")</f>
        <v>0.21088435374149661</v>
      </c>
      <c r="S1214" s="81">
        <f t="shared" si="113"/>
        <v>39723.758064516129</v>
      </c>
      <c r="T1214" s="355"/>
      <c r="U1214" s="355"/>
      <c r="V1214" s="48" t="s">
        <v>108</v>
      </c>
      <c r="W1214" s="78">
        <v>47719</v>
      </c>
      <c r="X1214" s="65">
        <f>IFERROR(W1214/T1213,"-")</f>
        <v>1.3880114254466338E-2</v>
      </c>
      <c r="Y1214" s="78">
        <v>3</v>
      </c>
      <c r="Z1214" s="65">
        <f>IFERROR(Y1214/U1213,"-")</f>
        <v>0.23076923076923078</v>
      </c>
      <c r="AA1214" s="192">
        <f t="shared" si="114"/>
        <v>15906.333333333334</v>
      </c>
      <c r="AB1214" s="355"/>
      <c r="AC1214" s="355"/>
      <c r="AD1214" s="48" t="s">
        <v>108</v>
      </c>
      <c r="AE1214" s="78">
        <v>168495</v>
      </c>
      <c r="AF1214" s="65">
        <f>IFERROR(AE1214/AB1213,"-")</f>
        <v>1.8382048115484145E-2</v>
      </c>
      <c r="AG1214" s="78">
        <v>6</v>
      </c>
      <c r="AH1214" s="65">
        <f>IFERROR(AG1214/AC1213,"-")</f>
        <v>0.16216216216216217</v>
      </c>
      <c r="AI1214" s="81">
        <f t="shared" si="115"/>
        <v>28082.5</v>
      </c>
      <c r="AJ1214" s="355"/>
      <c r="AK1214" s="355"/>
      <c r="AL1214" s="48" t="s">
        <v>108</v>
      </c>
      <c r="AM1214" s="78">
        <v>702833</v>
      </c>
      <c r="AN1214" s="65">
        <f>IFERROR(AM1214/AJ1213,"-")</f>
        <v>1.2476399268634726E-2</v>
      </c>
      <c r="AO1214" s="78">
        <v>20</v>
      </c>
      <c r="AP1214" s="65">
        <f>IFERROR(AO1214/AK1213,"-")</f>
        <v>0.20833333333333334</v>
      </c>
      <c r="AQ1214" s="81">
        <f t="shared" si="116"/>
        <v>35141.65</v>
      </c>
      <c r="AR1214" s="355"/>
      <c r="AS1214" s="355"/>
      <c r="AT1214" s="48" t="s">
        <v>108</v>
      </c>
      <c r="AU1214" s="78">
        <v>1541950</v>
      </c>
      <c r="AV1214" s="65">
        <f>IFERROR(AU1214/AR1213,"-")</f>
        <v>2.2618673038826313E-2</v>
      </c>
      <c r="AW1214" s="81">
        <v>32</v>
      </c>
      <c r="AX1214" s="65">
        <f>IFERROR(AW1214/AS1213,"-")</f>
        <v>0.22222222222222221</v>
      </c>
      <c r="AY1214" s="284">
        <f t="shared" si="117"/>
        <v>48185.9375</v>
      </c>
      <c r="AZ1214" s="355"/>
      <c r="BA1214" s="355"/>
      <c r="BB1214" s="48" t="s">
        <v>108</v>
      </c>
      <c r="BC1214" s="78">
        <v>108710</v>
      </c>
      <c r="BD1214" s="65">
        <f>IFERROR(BC1214/AZ1213,"-")</f>
        <v>8.6832541235672359E-3</v>
      </c>
      <c r="BE1214" s="78">
        <v>3</v>
      </c>
      <c r="BF1214" s="65">
        <f>IFERROR(BE1214/BA1213,"-")</f>
        <v>0.1875</v>
      </c>
      <c r="BG1214" s="81">
        <f t="shared" si="118"/>
        <v>36236.666666666664</v>
      </c>
      <c r="BH1214" s="355"/>
      <c r="BI1214" s="355"/>
      <c r="BJ1214" s="48" t="s">
        <v>108</v>
      </c>
      <c r="BK1214" s="78">
        <v>479080</v>
      </c>
      <c r="BL1214" s="65">
        <f>IFERROR(BK1214/BH1213,"-")</f>
        <v>8.9044321798164468E-3</v>
      </c>
      <c r="BM1214" s="78">
        <v>18</v>
      </c>
      <c r="BN1214" s="65">
        <f>IFERROR(BM1214/BI1213,"-")</f>
        <v>0.11842105263157894</v>
      </c>
      <c r="BO1214" s="192">
        <f t="shared" si="119"/>
        <v>26615.555555555555</v>
      </c>
      <c r="BP1214" s="286"/>
    </row>
    <row r="1215" spans="2:68" s="10" customFormat="1" ht="13.15" customHeight="1">
      <c r="B1215" s="379"/>
      <c r="C1215" s="374"/>
      <c r="D1215" s="355"/>
      <c r="E1215" s="355"/>
      <c r="F1215" s="49" t="s">
        <v>109</v>
      </c>
      <c r="G1215" s="78">
        <v>102808</v>
      </c>
      <c r="H1215" s="65">
        <f>IFERROR(G1215/D1213,"-")</f>
        <v>1.5370354866102932E-2</v>
      </c>
      <c r="I1215" s="78">
        <v>3</v>
      </c>
      <c r="J1215" s="65">
        <f>IFERROR(I1215/E1213,"-")</f>
        <v>0.1875</v>
      </c>
      <c r="K1215" s="81">
        <f t="shared" si="112"/>
        <v>34269.333333333336</v>
      </c>
      <c r="L1215" s="355"/>
      <c r="M1215" s="355"/>
      <c r="N1215" s="49" t="s">
        <v>109</v>
      </c>
      <c r="O1215" s="78">
        <v>1708886</v>
      </c>
      <c r="P1215" s="65">
        <f>IFERROR(O1215/L1213,"-")</f>
        <v>1.2067936066603068E-2</v>
      </c>
      <c r="Q1215" s="78">
        <v>67</v>
      </c>
      <c r="R1215" s="65">
        <f>IFERROR(Q1215/M1213,"-")</f>
        <v>0.22789115646258504</v>
      </c>
      <c r="S1215" s="81">
        <f t="shared" si="113"/>
        <v>25505.761194029852</v>
      </c>
      <c r="T1215" s="355"/>
      <c r="U1215" s="355"/>
      <c r="V1215" s="49" t="s">
        <v>109</v>
      </c>
      <c r="W1215" s="78">
        <v>0</v>
      </c>
      <c r="X1215" s="65">
        <f>IFERROR(W1215/T1213,"-")</f>
        <v>0</v>
      </c>
      <c r="Y1215" s="78">
        <v>0</v>
      </c>
      <c r="Z1215" s="65">
        <f>IFERROR(Y1215/U1213,"-")</f>
        <v>0</v>
      </c>
      <c r="AA1215" s="192" t="str">
        <f t="shared" si="114"/>
        <v>-</v>
      </c>
      <c r="AB1215" s="355"/>
      <c r="AC1215" s="355"/>
      <c r="AD1215" s="49" t="s">
        <v>109</v>
      </c>
      <c r="AE1215" s="78">
        <v>0</v>
      </c>
      <c r="AF1215" s="65">
        <f>IFERROR(AE1215/AB1213,"-")</f>
        <v>0</v>
      </c>
      <c r="AG1215" s="78">
        <v>0</v>
      </c>
      <c r="AH1215" s="65">
        <f>IFERROR(AG1215/AC1213,"-")</f>
        <v>0</v>
      </c>
      <c r="AI1215" s="81" t="str">
        <f t="shared" si="115"/>
        <v>-</v>
      </c>
      <c r="AJ1215" s="355"/>
      <c r="AK1215" s="355"/>
      <c r="AL1215" s="49" t="s">
        <v>109</v>
      </c>
      <c r="AM1215" s="78">
        <v>856404</v>
      </c>
      <c r="AN1215" s="65">
        <f>IFERROR(AM1215/AJ1213,"-")</f>
        <v>1.5202527825608436E-2</v>
      </c>
      <c r="AO1215" s="78">
        <v>29</v>
      </c>
      <c r="AP1215" s="65">
        <f>IFERROR(AO1215/AK1213,"-")</f>
        <v>0.30208333333333331</v>
      </c>
      <c r="AQ1215" s="81">
        <f t="shared" si="116"/>
        <v>29531.172413793105</v>
      </c>
      <c r="AR1215" s="355"/>
      <c r="AS1215" s="355"/>
      <c r="AT1215" s="49" t="s">
        <v>109</v>
      </c>
      <c r="AU1215" s="78">
        <v>852482</v>
      </c>
      <c r="AV1215" s="65">
        <f>IFERROR(AU1215/AR1213,"-")</f>
        <v>1.250495257919176E-2</v>
      </c>
      <c r="AW1215" s="81">
        <v>38</v>
      </c>
      <c r="AX1215" s="65">
        <f>IFERROR(AW1215/AS1213,"-")</f>
        <v>0.2638888888888889</v>
      </c>
      <c r="AY1215" s="284">
        <f t="shared" si="117"/>
        <v>22433.736842105263</v>
      </c>
      <c r="AZ1215" s="355"/>
      <c r="BA1215" s="355"/>
      <c r="BB1215" s="49" t="s">
        <v>109</v>
      </c>
      <c r="BC1215" s="78">
        <v>2662</v>
      </c>
      <c r="BD1215" s="65">
        <f>IFERROR(BC1215/AZ1213,"-")</f>
        <v>2.1262829985223053E-4</v>
      </c>
      <c r="BE1215" s="78">
        <v>1</v>
      </c>
      <c r="BF1215" s="65">
        <f>IFERROR(BE1215/BA1213,"-")</f>
        <v>6.25E-2</v>
      </c>
      <c r="BG1215" s="81">
        <f t="shared" si="118"/>
        <v>2662</v>
      </c>
      <c r="BH1215" s="355"/>
      <c r="BI1215" s="355"/>
      <c r="BJ1215" s="49" t="s">
        <v>109</v>
      </c>
      <c r="BK1215" s="78">
        <v>473033</v>
      </c>
      <c r="BL1215" s="65">
        <f>IFERROR(BK1215/BH1213,"-")</f>
        <v>8.7920394658827609E-3</v>
      </c>
      <c r="BM1215" s="78">
        <v>24</v>
      </c>
      <c r="BN1215" s="65">
        <f>IFERROR(BM1215/BI1213,"-")</f>
        <v>0.15789473684210525</v>
      </c>
      <c r="BO1215" s="192">
        <f t="shared" si="119"/>
        <v>19709.708333333332</v>
      </c>
      <c r="BP1215" s="286"/>
    </row>
    <row r="1216" spans="2:68" s="10" customFormat="1" ht="13.15" customHeight="1">
      <c r="B1216" s="379"/>
      <c r="C1216" s="374"/>
      <c r="D1216" s="355"/>
      <c r="E1216" s="355"/>
      <c r="F1216" s="49" t="s">
        <v>110</v>
      </c>
      <c r="G1216" s="78">
        <v>0</v>
      </c>
      <c r="H1216" s="65">
        <f>IFERROR(G1216/D1213,"-")</f>
        <v>0</v>
      </c>
      <c r="I1216" s="78">
        <v>0</v>
      </c>
      <c r="J1216" s="65">
        <f>IFERROR(I1216/E1213,"-")</f>
        <v>0</v>
      </c>
      <c r="K1216" s="81" t="str">
        <f t="shared" si="112"/>
        <v>-</v>
      </c>
      <c r="L1216" s="355"/>
      <c r="M1216" s="355"/>
      <c r="N1216" s="49" t="s">
        <v>110</v>
      </c>
      <c r="O1216" s="78">
        <v>109002</v>
      </c>
      <c r="P1216" s="65">
        <f>IFERROR(O1216/L1213,"-")</f>
        <v>7.6975829115099985E-4</v>
      </c>
      <c r="Q1216" s="78">
        <v>15</v>
      </c>
      <c r="R1216" s="65">
        <f>IFERROR(Q1216/M1213,"-")</f>
        <v>5.1020408163265307E-2</v>
      </c>
      <c r="S1216" s="81">
        <f t="shared" si="113"/>
        <v>7266.8</v>
      </c>
      <c r="T1216" s="355"/>
      <c r="U1216" s="355"/>
      <c r="V1216" s="49" t="s">
        <v>110</v>
      </c>
      <c r="W1216" s="78">
        <v>0</v>
      </c>
      <c r="X1216" s="65">
        <f>IFERROR(W1216/T1213,"-")</f>
        <v>0</v>
      </c>
      <c r="Y1216" s="78">
        <v>0</v>
      </c>
      <c r="Z1216" s="65">
        <f>IFERROR(Y1216/U1213,"-")</f>
        <v>0</v>
      </c>
      <c r="AA1216" s="192" t="str">
        <f t="shared" si="114"/>
        <v>-</v>
      </c>
      <c r="AB1216" s="355"/>
      <c r="AC1216" s="355"/>
      <c r="AD1216" s="49" t="s">
        <v>110</v>
      </c>
      <c r="AE1216" s="78">
        <v>0</v>
      </c>
      <c r="AF1216" s="65">
        <f>IFERROR(AE1216/AB1213,"-")</f>
        <v>0</v>
      </c>
      <c r="AG1216" s="78">
        <v>0</v>
      </c>
      <c r="AH1216" s="65">
        <f>IFERROR(AG1216/AC1213,"-")</f>
        <v>0</v>
      </c>
      <c r="AI1216" s="81" t="str">
        <f t="shared" si="115"/>
        <v>-</v>
      </c>
      <c r="AJ1216" s="355"/>
      <c r="AK1216" s="355"/>
      <c r="AL1216" s="49" t="s">
        <v>110</v>
      </c>
      <c r="AM1216" s="78">
        <v>13743</v>
      </c>
      <c r="AN1216" s="65">
        <f>IFERROR(AM1216/AJ1213,"-")</f>
        <v>2.4396002343209133E-4</v>
      </c>
      <c r="AO1216" s="78">
        <v>4</v>
      </c>
      <c r="AP1216" s="65">
        <f>IFERROR(AO1216/AK1213,"-")</f>
        <v>4.1666666666666664E-2</v>
      </c>
      <c r="AQ1216" s="81">
        <f t="shared" si="116"/>
        <v>3435.75</v>
      </c>
      <c r="AR1216" s="355"/>
      <c r="AS1216" s="355"/>
      <c r="AT1216" s="49" t="s">
        <v>110</v>
      </c>
      <c r="AU1216" s="78">
        <v>95259</v>
      </c>
      <c r="AV1216" s="65">
        <f>IFERROR(AU1216/AR1213,"-")</f>
        <v>1.3973424397714295E-3</v>
      </c>
      <c r="AW1216" s="81">
        <v>11</v>
      </c>
      <c r="AX1216" s="65">
        <f>IFERROR(AW1216/AS1213,"-")</f>
        <v>7.6388888888888895E-2</v>
      </c>
      <c r="AY1216" s="284">
        <f t="shared" si="117"/>
        <v>8659.9090909090901</v>
      </c>
      <c r="AZ1216" s="355"/>
      <c r="BA1216" s="355"/>
      <c r="BB1216" s="49" t="s">
        <v>110</v>
      </c>
      <c r="BC1216" s="78">
        <v>0</v>
      </c>
      <c r="BD1216" s="65">
        <f>IFERROR(BC1216/AZ1213,"-")</f>
        <v>0</v>
      </c>
      <c r="BE1216" s="78">
        <v>0</v>
      </c>
      <c r="BF1216" s="65">
        <f>IFERROR(BE1216/BA1213,"-")</f>
        <v>0</v>
      </c>
      <c r="BG1216" s="81" t="str">
        <f t="shared" si="118"/>
        <v>-</v>
      </c>
      <c r="BH1216" s="355"/>
      <c r="BI1216" s="355"/>
      <c r="BJ1216" s="49" t="s">
        <v>110</v>
      </c>
      <c r="BK1216" s="78">
        <v>12865</v>
      </c>
      <c r="BL1216" s="65">
        <f>IFERROR(BK1216/BH1213,"-")</f>
        <v>2.3911563829285003E-4</v>
      </c>
      <c r="BM1216" s="78">
        <v>3</v>
      </c>
      <c r="BN1216" s="65">
        <f>IFERROR(BM1216/BI1213,"-")</f>
        <v>1.9736842105263157E-2</v>
      </c>
      <c r="BO1216" s="192">
        <f t="shared" si="119"/>
        <v>4288.333333333333</v>
      </c>
      <c r="BP1216" s="286"/>
    </row>
    <row r="1217" spans="2:68" s="10" customFormat="1" ht="13.15" customHeight="1">
      <c r="B1217" s="379"/>
      <c r="C1217" s="374"/>
      <c r="D1217" s="355"/>
      <c r="E1217" s="355"/>
      <c r="F1217" s="49" t="s">
        <v>111</v>
      </c>
      <c r="G1217" s="78">
        <v>72662</v>
      </c>
      <c r="H1217" s="65">
        <f>IFERROR(G1217/D1213,"-")</f>
        <v>1.0863363991914746E-2</v>
      </c>
      <c r="I1217" s="78">
        <v>3</v>
      </c>
      <c r="J1217" s="65">
        <f>IFERROR(I1217/E1213,"-")</f>
        <v>0.1875</v>
      </c>
      <c r="K1217" s="81">
        <f t="shared" si="112"/>
        <v>24220.666666666668</v>
      </c>
      <c r="L1217" s="355"/>
      <c r="M1217" s="355"/>
      <c r="N1217" s="49" t="s">
        <v>111</v>
      </c>
      <c r="O1217" s="78">
        <v>2518867</v>
      </c>
      <c r="P1217" s="65">
        <f>IFERROR(O1217/L1213,"-")</f>
        <v>1.7787919098334392E-2</v>
      </c>
      <c r="Q1217" s="78">
        <v>74</v>
      </c>
      <c r="R1217" s="65">
        <f>IFERROR(Q1217/M1213,"-")</f>
        <v>0.25170068027210885</v>
      </c>
      <c r="S1217" s="81">
        <f t="shared" si="113"/>
        <v>34038.74324324324</v>
      </c>
      <c r="T1217" s="355"/>
      <c r="U1217" s="355"/>
      <c r="V1217" s="49" t="s">
        <v>111</v>
      </c>
      <c r="W1217" s="78">
        <v>0</v>
      </c>
      <c r="X1217" s="65">
        <f>IFERROR(W1217/T1213,"-")</f>
        <v>0</v>
      </c>
      <c r="Y1217" s="78">
        <v>0</v>
      </c>
      <c r="Z1217" s="65">
        <f>IFERROR(Y1217/U1213,"-")</f>
        <v>0</v>
      </c>
      <c r="AA1217" s="192" t="str">
        <f t="shared" si="114"/>
        <v>-</v>
      </c>
      <c r="AB1217" s="355"/>
      <c r="AC1217" s="355"/>
      <c r="AD1217" s="49" t="s">
        <v>111</v>
      </c>
      <c r="AE1217" s="78">
        <v>0</v>
      </c>
      <c r="AF1217" s="65">
        <f>IFERROR(AE1217/AB1213,"-")</f>
        <v>0</v>
      </c>
      <c r="AG1217" s="78">
        <v>0</v>
      </c>
      <c r="AH1217" s="65">
        <f>IFERROR(AG1217/AC1213,"-")</f>
        <v>0</v>
      </c>
      <c r="AI1217" s="81" t="str">
        <f t="shared" si="115"/>
        <v>-</v>
      </c>
      <c r="AJ1217" s="355"/>
      <c r="AK1217" s="355"/>
      <c r="AL1217" s="49" t="s">
        <v>111</v>
      </c>
      <c r="AM1217" s="78">
        <v>1344028</v>
      </c>
      <c r="AN1217" s="65">
        <f>IFERROR(AM1217/AJ1213,"-")</f>
        <v>2.385862638240463E-2</v>
      </c>
      <c r="AO1217" s="78">
        <v>30</v>
      </c>
      <c r="AP1217" s="65">
        <f>IFERROR(AO1217/AK1213,"-")</f>
        <v>0.3125</v>
      </c>
      <c r="AQ1217" s="81">
        <f t="shared" si="116"/>
        <v>44800.933333333334</v>
      </c>
      <c r="AR1217" s="355"/>
      <c r="AS1217" s="355"/>
      <c r="AT1217" s="49" t="s">
        <v>111</v>
      </c>
      <c r="AU1217" s="78">
        <v>1174839</v>
      </c>
      <c r="AV1217" s="65">
        <f>IFERROR(AU1217/AR1213,"-")</f>
        <v>1.723356737524671E-2</v>
      </c>
      <c r="AW1217" s="81">
        <v>44</v>
      </c>
      <c r="AX1217" s="65">
        <f>IFERROR(AW1217/AS1213,"-")</f>
        <v>0.30555555555555558</v>
      </c>
      <c r="AY1217" s="284">
        <f t="shared" si="117"/>
        <v>26700.886363636364</v>
      </c>
      <c r="AZ1217" s="355"/>
      <c r="BA1217" s="355"/>
      <c r="BB1217" s="49" t="s">
        <v>111</v>
      </c>
      <c r="BC1217" s="78">
        <v>20141</v>
      </c>
      <c r="BD1217" s="65">
        <f>IFERROR(BC1217/AZ1213,"-")</f>
        <v>1.6087703183034466E-3</v>
      </c>
      <c r="BE1217" s="78">
        <v>2</v>
      </c>
      <c r="BF1217" s="65">
        <f>IFERROR(BE1217/BA1213,"-")</f>
        <v>0.125</v>
      </c>
      <c r="BG1217" s="81">
        <f t="shared" si="118"/>
        <v>10070.5</v>
      </c>
      <c r="BH1217" s="355"/>
      <c r="BI1217" s="355"/>
      <c r="BJ1217" s="49" t="s">
        <v>111</v>
      </c>
      <c r="BK1217" s="78">
        <v>495796</v>
      </c>
      <c r="BL1217" s="65">
        <f>IFERROR(BK1217/BH1213,"-")</f>
        <v>9.2151245241385051E-3</v>
      </c>
      <c r="BM1217" s="78">
        <v>24</v>
      </c>
      <c r="BN1217" s="65">
        <f>IFERROR(BM1217/BI1213,"-")</f>
        <v>0.15789473684210525</v>
      </c>
      <c r="BO1217" s="192">
        <f t="shared" si="119"/>
        <v>20658.166666666668</v>
      </c>
      <c r="BP1217" s="286"/>
    </row>
    <row r="1218" spans="2:68" s="10" customFormat="1" ht="13.15" customHeight="1">
      <c r="B1218" s="379"/>
      <c r="C1218" s="374"/>
      <c r="D1218" s="355"/>
      <c r="E1218" s="355"/>
      <c r="F1218" s="49" t="s">
        <v>112</v>
      </c>
      <c r="G1218" s="78">
        <v>88614</v>
      </c>
      <c r="H1218" s="65">
        <f>IFERROR(G1218/D1213,"-")</f>
        <v>1.3248274707268356E-2</v>
      </c>
      <c r="I1218" s="78">
        <v>4</v>
      </c>
      <c r="J1218" s="65">
        <f>IFERROR(I1218/E1213,"-")</f>
        <v>0.25</v>
      </c>
      <c r="K1218" s="81">
        <f t="shared" si="112"/>
        <v>22153.5</v>
      </c>
      <c r="L1218" s="355"/>
      <c r="M1218" s="355"/>
      <c r="N1218" s="49" t="s">
        <v>112</v>
      </c>
      <c r="O1218" s="78">
        <v>6882430</v>
      </c>
      <c r="P1218" s="65">
        <f>IFERROR(O1218/L1213,"-")</f>
        <v>4.8602847248365867E-2</v>
      </c>
      <c r="Q1218" s="78">
        <v>79</v>
      </c>
      <c r="R1218" s="65">
        <f>IFERROR(Q1218/M1213,"-")</f>
        <v>0.2687074829931973</v>
      </c>
      <c r="S1218" s="81">
        <f t="shared" si="113"/>
        <v>87119.3670886076</v>
      </c>
      <c r="T1218" s="355"/>
      <c r="U1218" s="355"/>
      <c r="V1218" s="49" t="s">
        <v>112</v>
      </c>
      <c r="W1218" s="78">
        <v>0</v>
      </c>
      <c r="X1218" s="65">
        <f>IFERROR(W1218/T1213,"-")</f>
        <v>0</v>
      </c>
      <c r="Y1218" s="78">
        <v>0</v>
      </c>
      <c r="Z1218" s="65">
        <f>IFERROR(Y1218/U1213,"-")</f>
        <v>0</v>
      </c>
      <c r="AA1218" s="192" t="str">
        <f t="shared" si="114"/>
        <v>-</v>
      </c>
      <c r="AB1218" s="355"/>
      <c r="AC1218" s="355"/>
      <c r="AD1218" s="49" t="s">
        <v>112</v>
      </c>
      <c r="AE1218" s="78">
        <v>0</v>
      </c>
      <c r="AF1218" s="65">
        <f>IFERROR(AE1218/AB1213,"-")</f>
        <v>0</v>
      </c>
      <c r="AG1218" s="78">
        <v>0</v>
      </c>
      <c r="AH1218" s="65">
        <f>IFERROR(AG1218/AC1213,"-")</f>
        <v>0</v>
      </c>
      <c r="AI1218" s="81" t="str">
        <f t="shared" si="115"/>
        <v>-</v>
      </c>
      <c r="AJ1218" s="355"/>
      <c r="AK1218" s="355"/>
      <c r="AL1218" s="49" t="s">
        <v>112</v>
      </c>
      <c r="AM1218" s="78">
        <v>4701464</v>
      </c>
      <c r="AN1218" s="65">
        <f>IFERROR(AM1218/AJ1213,"-")</f>
        <v>8.3458434665293874E-2</v>
      </c>
      <c r="AO1218" s="78">
        <v>38</v>
      </c>
      <c r="AP1218" s="65">
        <f>IFERROR(AO1218/AK1213,"-")</f>
        <v>0.39583333333333331</v>
      </c>
      <c r="AQ1218" s="81">
        <f t="shared" si="116"/>
        <v>123722.73684210527</v>
      </c>
      <c r="AR1218" s="355"/>
      <c r="AS1218" s="355"/>
      <c r="AT1218" s="49" t="s">
        <v>112</v>
      </c>
      <c r="AU1218" s="78">
        <v>2180966</v>
      </c>
      <c r="AV1218" s="65">
        <f>IFERROR(AU1218/AR1213,"-")</f>
        <v>3.1992319376631453E-2</v>
      </c>
      <c r="AW1218" s="81">
        <v>41</v>
      </c>
      <c r="AX1218" s="65">
        <f>IFERROR(AW1218/AS1213,"-")</f>
        <v>0.28472222222222221</v>
      </c>
      <c r="AY1218" s="284">
        <f t="shared" si="117"/>
        <v>53194.292682926833</v>
      </c>
      <c r="AZ1218" s="355"/>
      <c r="BA1218" s="355"/>
      <c r="BB1218" s="49" t="s">
        <v>112</v>
      </c>
      <c r="BC1218" s="78">
        <v>798110</v>
      </c>
      <c r="BD1218" s="65">
        <f>IFERROR(BC1218/AZ1213,"-")</f>
        <v>6.374935101242063E-2</v>
      </c>
      <c r="BE1218" s="78">
        <v>4</v>
      </c>
      <c r="BF1218" s="65">
        <f>IFERROR(BE1218/BA1213,"-")</f>
        <v>0.25</v>
      </c>
      <c r="BG1218" s="81">
        <f t="shared" si="118"/>
        <v>199527.5</v>
      </c>
      <c r="BH1218" s="355"/>
      <c r="BI1218" s="355"/>
      <c r="BJ1218" s="49" t="s">
        <v>112</v>
      </c>
      <c r="BK1218" s="78">
        <v>725681</v>
      </c>
      <c r="BL1218" s="65">
        <f>IFERROR(BK1218/BH1213,"-")</f>
        <v>1.3487887719548675E-2</v>
      </c>
      <c r="BM1218" s="78">
        <v>20</v>
      </c>
      <c r="BN1218" s="65">
        <f>IFERROR(BM1218/BI1213,"-")</f>
        <v>0.13157894736842105</v>
      </c>
      <c r="BO1218" s="192">
        <f t="shared" si="119"/>
        <v>36284.050000000003</v>
      </c>
      <c r="BP1218" s="286"/>
    </row>
    <row r="1219" spans="2:68" s="10" customFormat="1" ht="13.15" customHeight="1">
      <c r="B1219" s="379"/>
      <c r="C1219" s="374"/>
      <c r="D1219" s="355"/>
      <c r="E1219" s="355"/>
      <c r="F1219" s="49" t="s">
        <v>113</v>
      </c>
      <c r="G1219" s="78">
        <v>0</v>
      </c>
      <c r="H1219" s="65">
        <f>IFERROR(G1219/D1213,"-")</f>
        <v>0</v>
      </c>
      <c r="I1219" s="78">
        <v>0</v>
      </c>
      <c r="J1219" s="65">
        <f>IFERROR(I1219/E1213,"-")</f>
        <v>0</v>
      </c>
      <c r="K1219" s="81" t="str">
        <f t="shared" si="112"/>
        <v>-</v>
      </c>
      <c r="L1219" s="355"/>
      <c r="M1219" s="355"/>
      <c r="N1219" s="49" t="s">
        <v>113</v>
      </c>
      <c r="O1219" s="78">
        <v>1348838</v>
      </c>
      <c r="P1219" s="65">
        <f>IFERROR(O1219/L1213,"-")</f>
        <v>9.5253227823299796E-3</v>
      </c>
      <c r="Q1219" s="78">
        <v>26</v>
      </c>
      <c r="R1219" s="65">
        <f>IFERROR(Q1219/M1213,"-")</f>
        <v>8.8435374149659865E-2</v>
      </c>
      <c r="S1219" s="81">
        <f t="shared" si="113"/>
        <v>51878.384615384617</v>
      </c>
      <c r="T1219" s="355"/>
      <c r="U1219" s="355"/>
      <c r="V1219" s="49" t="s">
        <v>113</v>
      </c>
      <c r="W1219" s="78">
        <v>0</v>
      </c>
      <c r="X1219" s="65">
        <f>IFERROR(W1219/T1213,"-")</f>
        <v>0</v>
      </c>
      <c r="Y1219" s="78">
        <v>0</v>
      </c>
      <c r="Z1219" s="65">
        <f>IFERROR(Y1219/U1213,"-")</f>
        <v>0</v>
      </c>
      <c r="AA1219" s="192" t="str">
        <f t="shared" si="114"/>
        <v>-</v>
      </c>
      <c r="AB1219" s="355"/>
      <c r="AC1219" s="355"/>
      <c r="AD1219" s="49" t="s">
        <v>113</v>
      </c>
      <c r="AE1219" s="78">
        <v>5913</v>
      </c>
      <c r="AF1219" s="65">
        <f>IFERROR(AE1219/AB1213,"-")</f>
        <v>6.450817561758969E-4</v>
      </c>
      <c r="AG1219" s="78">
        <v>1</v>
      </c>
      <c r="AH1219" s="65">
        <f>IFERROR(AG1219/AC1213,"-")</f>
        <v>2.7027027027027029E-2</v>
      </c>
      <c r="AI1219" s="81">
        <f t="shared" si="115"/>
        <v>5913</v>
      </c>
      <c r="AJ1219" s="355"/>
      <c r="AK1219" s="355"/>
      <c r="AL1219" s="49" t="s">
        <v>113</v>
      </c>
      <c r="AM1219" s="78">
        <v>1181863</v>
      </c>
      <c r="AN1219" s="65">
        <f>IFERROR(AM1219/AJ1213,"-")</f>
        <v>2.0979940709708343E-2</v>
      </c>
      <c r="AO1219" s="78">
        <v>16</v>
      </c>
      <c r="AP1219" s="65">
        <f>IFERROR(AO1219/AK1213,"-")</f>
        <v>0.16666666666666666</v>
      </c>
      <c r="AQ1219" s="81">
        <f t="shared" si="116"/>
        <v>73866.4375</v>
      </c>
      <c r="AR1219" s="355"/>
      <c r="AS1219" s="355"/>
      <c r="AT1219" s="49" t="s">
        <v>113</v>
      </c>
      <c r="AU1219" s="78">
        <v>161062</v>
      </c>
      <c r="AV1219" s="65">
        <f>IFERROR(AU1219/AR1213,"-")</f>
        <v>2.3625984739968505E-3</v>
      </c>
      <c r="AW1219" s="81">
        <v>9</v>
      </c>
      <c r="AX1219" s="65">
        <f>IFERROR(AW1219/AS1213,"-")</f>
        <v>6.25E-2</v>
      </c>
      <c r="AY1219" s="284">
        <f t="shared" si="117"/>
        <v>17895.777777777777</v>
      </c>
      <c r="AZ1219" s="355"/>
      <c r="BA1219" s="355"/>
      <c r="BB1219" s="49" t="s">
        <v>113</v>
      </c>
      <c r="BC1219" s="78">
        <v>1230</v>
      </c>
      <c r="BD1219" s="65">
        <f>IFERROR(BC1219/AZ1213,"-")</f>
        <v>9.8246735093254517E-5</v>
      </c>
      <c r="BE1219" s="78">
        <v>1</v>
      </c>
      <c r="BF1219" s="65">
        <f>IFERROR(BE1219/BA1213,"-")</f>
        <v>6.25E-2</v>
      </c>
      <c r="BG1219" s="81">
        <f t="shared" si="118"/>
        <v>1230</v>
      </c>
      <c r="BH1219" s="355"/>
      <c r="BI1219" s="355"/>
      <c r="BJ1219" s="49" t="s">
        <v>113</v>
      </c>
      <c r="BK1219" s="78">
        <v>1094556</v>
      </c>
      <c r="BL1219" s="65">
        <f>IFERROR(BK1219/BH1213,"-")</f>
        <v>2.0343991961699864E-2</v>
      </c>
      <c r="BM1219" s="78">
        <v>2</v>
      </c>
      <c r="BN1219" s="65">
        <f>IFERROR(BM1219/BI1213,"-")</f>
        <v>1.3157894736842105E-2</v>
      </c>
      <c r="BO1219" s="192">
        <f t="shared" si="119"/>
        <v>547278</v>
      </c>
      <c r="BP1219" s="286"/>
    </row>
    <row r="1220" spans="2:68" s="10" customFormat="1" ht="13.15" customHeight="1">
      <c r="B1220" s="379"/>
      <c r="C1220" s="374"/>
      <c r="D1220" s="355"/>
      <c r="E1220" s="355"/>
      <c r="F1220" s="49" t="s">
        <v>123</v>
      </c>
      <c r="G1220" s="78">
        <v>0</v>
      </c>
      <c r="H1220" s="65">
        <f>IFERROR(G1220/D1213,"-")</f>
        <v>0</v>
      </c>
      <c r="I1220" s="78">
        <v>0</v>
      </c>
      <c r="J1220" s="65">
        <f>IFERROR(I1220/E1213,"-")</f>
        <v>0</v>
      </c>
      <c r="K1220" s="81" t="str">
        <f t="shared" si="112"/>
        <v>-</v>
      </c>
      <c r="L1220" s="355"/>
      <c r="M1220" s="355"/>
      <c r="N1220" s="49" t="s">
        <v>123</v>
      </c>
      <c r="O1220" s="78">
        <v>0</v>
      </c>
      <c r="P1220" s="65">
        <f>IFERROR(O1220/L1213,"-")</f>
        <v>0</v>
      </c>
      <c r="Q1220" s="78">
        <v>0</v>
      </c>
      <c r="R1220" s="65">
        <f>IFERROR(Q1220/M1213,"-")</f>
        <v>0</v>
      </c>
      <c r="S1220" s="81" t="str">
        <f t="shared" si="113"/>
        <v>-</v>
      </c>
      <c r="T1220" s="355"/>
      <c r="U1220" s="355"/>
      <c r="V1220" s="49" t="s">
        <v>123</v>
      </c>
      <c r="W1220" s="78">
        <v>0</v>
      </c>
      <c r="X1220" s="65">
        <f>IFERROR(W1220/T1213,"-")</f>
        <v>0</v>
      </c>
      <c r="Y1220" s="78">
        <v>0</v>
      </c>
      <c r="Z1220" s="65">
        <f>IFERROR(Y1220/U1213,"-")</f>
        <v>0</v>
      </c>
      <c r="AA1220" s="192" t="str">
        <f t="shared" si="114"/>
        <v>-</v>
      </c>
      <c r="AB1220" s="355"/>
      <c r="AC1220" s="355"/>
      <c r="AD1220" s="49" t="s">
        <v>123</v>
      </c>
      <c r="AE1220" s="78">
        <v>0</v>
      </c>
      <c r="AF1220" s="65">
        <f>IFERROR(AE1220/AB1213,"-")</f>
        <v>0</v>
      </c>
      <c r="AG1220" s="78">
        <v>0</v>
      </c>
      <c r="AH1220" s="65">
        <f>IFERROR(AG1220/AC1213,"-")</f>
        <v>0</v>
      </c>
      <c r="AI1220" s="81" t="str">
        <f t="shared" si="115"/>
        <v>-</v>
      </c>
      <c r="AJ1220" s="355"/>
      <c r="AK1220" s="355"/>
      <c r="AL1220" s="49" t="s">
        <v>123</v>
      </c>
      <c r="AM1220" s="78">
        <v>0</v>
      </c>
      <c r="AN1220" s="65">
        <f>IFERROR(AM1220/AJ1213,"-")</f>
        <v>0</v>
      </c>
      <c r="AO1220" s="78">
        <v>0</v>
      </c>
      <c r="AP1220" s="65">
        <f>IFERROR(AO1220/AK1213,"-")</f>
        <v>0</v>
      </c>
      <c r="AQ1220" s="81" t="str">
        <f t="shared" si="116"/>
        <v>-</v>
      </c>
      <c r="AR1220" s="355"/>
      <c r="AS1220" s="355"/>
      <c r="AT1220" s="49" t="s">
        <v>123</v>
      </c>
      <c r="AU1220" s="78">
        <v>0</v>
      </c>
      <c r="AV1220" s="65">
        <f>IFERROR(AU1220/AR1213,"-")</f>
        <v>0</v>
      </c>
      <c r="AW1220" s="81">
        <v>0</v>
      </c>
      <c r="AX1220" s="65">
        <f>IFERROR(AW1220/AS1213,"-")</f>
        <v>0</v>
      </c>
      <c r="AY1220" s="284" t="str">
        <f t="shared" si="117"/>
        <v>-</v>
      </c>
      <c r="AZ1220" s="355"/>
      <c r="BA1220" s="355"/>
      <c r="BB1220" s="49" t="s">
        <v>123</v>
      </c>
      <c r="BC1220" s="78">
        <v>0</v>
      </c>
      <c r="BD1220" s="65">
        <f>IFERROR(BC1220/AZ1213,"-")</f>
        <v>0</v>
      </c>
      <c r="BE1220" s="78">
        <v>0</v>
      </c>
      <c r="BF1220" s="65">
        <f>IFERROR(BE1220/BA1213,"-")</f>
        <v>0</v>
      </c>
      <c r="BG1220" s="81" t="str">
        <f t="shared" si="118"/>
        <v>-</v>
      </c>
      <c r="BH1220" s="355"/>
      <c r="BI1220" s="355"/>
      <c r="BJ1220" s="49" t="s">
        <v>123</v>
      </c>
      <c r="BK1220" s="78">
        <v>0</v>
      </c>
      <c r="BL1220" s="65">
        <f>IFERROR(BK1220/BH1213,"-")</f>
        <v>0</v>
      </c>
      <c r="BM1220" s="78">
        <v>0</v>
      </c>
      <c r="BN1220" s="65">
        <f>IFERROR(BM1220/BI1213,"-")</f>
        <v>0</v>
      </c>
      <c r="BO1220" s="192" t="str">
        <f t="shared" si="119"/>
        <v>-</v>
      </c>
      <c r="BP1220" s="286"/>
    </row>
    <row r="1221" spans="2:68" s="10" customFormat="1" ht="13.15" customHeight="1">
      <c r="B1221" s="379"/>
      <c r="C1221" s="374"/>
      <c r="D1221" s="355"/>
      <c r="E1221" s="355"/>
      <c r="F1221" s="49" t="s">
        <v>114</v>
      </c>
      <c r="G1221" s="78">
        <v>0</v>
      </c>
      <c r="H1221" s="65">
        <f>IFERROR(G1221/D1213,"-")</f>
        <v>0</v>
      </c>
      <c r="I1221" s="78">
        <v>0</v>
      </c>
      <c r="J1221" s="65">
        <f>IFERROR(I1221/E1213,"-")</f>
        <v>0</v>
      </c>
      <c r="K1221" s="81" t="str">
        <f t="shared" si="112"/>
        <v>-</v>
      </c>
      <c r="L1221" s="355"/>
      <c r="M1221" s="355"/>
      <c r="N1221" s="49" t="s">
        <v>114</v>
      </c>
      <c r="O1221" s="78">
        <v>40762</v>
      </c>
      <c r="P1221" s="65">
        <f>IFERROR(O1221/L1213,"-")</f>
        <v>2.878560711170167E-4</v>
      </c>
      <c r="Q1221" s="78">
        <v>2</v>
      </c>
      <c r="R1221" s="65">
        <f>IFERROR(Q1221/M1213,"-")</f>
        <v>6.8027210884353739E-3</v>
      </c>
      <c r="S1221" s="81">
        <f t="shared" si="113"/>
        <v>20381</v>
      </c>
      <c r="T1221" s="355"/>
      <c r="U1221" s="355"/>
      <c r="V1221" s="49" t="s">
        <v>114</v>
      </c>
      <c r="W1221" s="78">
        <v>0</v>
      </c>
      <c r="X1221" s="65">
        <f>IFERROR(W1221/T1213,"-")</f>
        <v>0</v>
      </c>
      <c r="Y1221" s="78">
        <v>0</v>
      </c>
      <c r="Z1221" s="65">
        <f>IFERROR(Y1221/U1213,"-")</f>
        <v>0</v>
      </c>
      <c r="AA1221" s="192" t="str">
        <f t="shared" si="114"/>
        <v>-</v>
      </c>
      <c r="AB1221" s="355"/>
      <c r="AC1221" s="355"/>
      <c r="AD1221" s="49" t="s">
        <v>114</v>
      </c>
      <c r="AE1221" s="78">
        <v>0</v>
      </c>
      <c r="AF1221" s="65">
        <f>IFERROR(AE1221/AB1213,"-")</f>
        <v>0</v>
      </c>
      <c r="AG1221" s="78">
        <v>0</v>
      </c>
      <c r="AH1221" s="65">
        <f>IFERROR(AG1221/AC1213,"-")</f>
        <v>0</v>
      </c>
      <c r="AI1221" s="81" t="str">
        <f t="shared" si="115"/>
        <v>-</v>
      </c>
      <c r="AJ1221" s="355"/>
      <c r="AK1221" s="355"/>
      <c r="AL1221" s="49" t="s">
        <v>114</v>
      </c>
      <c r="AM1221" s="78">
        <v>40762</v>
      </c>
      <c r="AN1221" s="65">
        <f>IFERROR(AM1221/AJ1213,"-")</f>
        <v>7.2359008041467706E-4</v>
      </c>
      <c r="AO1221" s="78">
        <v>2</v>
      </c>
      <c r="AP1221" s="65">
        <f>IFERROR(AO1221/AK1213,"-")</f>
        <v>2.0833333333333332E-2</v>
      </c>
      <c r="AQ1221" s="81">
        <f t="shared" si="116"/>
        <v>20381</v>
      </c>
      <c r="AR1221" s="355"/>
      <c r="AS1221" s="355"/>
      <c r="AT1221" s="49" t="s">
        <v>114</v>
      </c>
      <c r="AU1221" s="78">
        <v>0</v>
      </c>
      <c r="AV1221" s="65">
        <f>IFERROR(AU1221/AR1213,"-")</f>
        <v>0</v>
      </c>
      <c r="AW1221" s="81">
        <v>0</v>
      </c>
      <c r="AX1221" s="65">
        <f>IFERROR(AW1221/AS1213,"-")</f>
        <v>0</v>
      </c>
      <c r="AY1221" s="284" t="str">
        <f t="shared" si="117"/>
        <v>-</v>
      </c>
      <c r="AZ1221" s="355"/>
      <c r="BA1221" s="355"/>
      <c r="BB1221" s="49" t="s">
        <v>114</v>
      </c>
      <c r="BC1221" s="78">
        <v>0</v>
      </c>
      <c r="BD1221" s="65">
        <f>IFERROR(BC1221/AZ1213,"-")</f>
        <v>0</v>
      </c>
      <c r="BE1221" s="78">
        <v>0</v>
      </c>
      <c r="BF1221" s="65">
        <f>IFERROR(BE1221/BA1213,"-")</f>
        <v>0</v>
      </c>
      <c r="BG1221" s="81" t="str">
        <f t="shared" si="118"/>
        <v>-</v>
      </c>
      <c r="BH1221" s="355"/>
      <c r="BI1221" s="355"/>
      <c r="BJ1221" s="49" t="s">
        <v>114</v>
      </c>
      <c r="BK1221" s="78">
        <v>0</v>
      </c>
      <c r="BL1221" s="65">
        <f>IFERROR(BK1221/BH1213,"-")</f>
        <v>0</v>
      </c>
      <c r="BM1221" s="78">
        <v>0</v>
      </c>
      <c r="BN1221" s="65">
        <f>IFERROR(BM1221/BI1213,"-")</f>
        <v>0</v>
      </c>
      <c r="BO1221" s="192" t="str">
        <f t="shared" si="119"/>
        <v>-</v>
      </c>
      <c r="BP1221" s="286"/>
    </row>
    <row r="1222" spans="2:68" s="10" customFormat="1" ht="13.15" customHeight="1">
      <c r="B1222" s="379"/>
      <c r="C1222" s="374"/>
      <c r="D1222" s="355"/>
      <c r="E1222" s="355"/>
      <c r="F1222" s="49" t="s">
        <v>115</v>
      </c>
      <c r="G1222" s="78">
        <v>0</v>
      </c>
      <c r="H1222" s="65">
        <f>IFERROR(G1222/D1213,"-")</f>
        <v>0</v>
      </c>
      <c r="I1222" s="78">
        <v>0</v>
      </c>
      <c r="J1222" s="65">
        <f>IFERROR(I1222/E1213,"-")</f>
        <v>0</v>
      </c>
      <c r="K1222" s="81" t="str">
        <f t="shared" si="112"/>
        <v>-</v>
      </c>
      <c r="L1222" s="355"/>
      <c r="M1222" s="355"/>
      <c r="N1222" s="49" t="s">
        <v>115</v>
      </c>
      <c r="O1222" s="78">
        <v>143095</v>
      </c>
      <c r="P1222" s="65">
        <f>IFERROR(O1222/L1213,"-")</f>
        <v>1.0105187305944141E-3</v>
      </c>
      <c r="Q1222" s="78">
        <v>19</v>
      </c>
      <c r="R1222" s="65">
        <f>IFERROR(Q1222/M1213,"-")</f>
        <v>6.4625850340136057E-2</v>
      </c>
      <c r="S1222" s="81">
        <f t="shared" si="113"/>
        <v>7531.3157894736842</v>
      </c>
      <c r="T1222" s="355"/>
      <c r="U1222" s="355"/>
      <c r="V1222" s="49" t="s">
        <v>115</v>
      </c>
      <c r="W1222" s="78">
        <v>538</v>
      </c>
      <c r="X1222" s="65">
        <f>IFERROR(W1222/T1213,"-")</f>
        <v>1.5648906030937132E-4</v>
      </c>
      <c r="Y1222" s="78">
        <v>1</v>
      </c>
      <c r="Z1222" s="65">
        <f>IFERROR(Y1222/U1213,"-")</f>
        <v>7.6923076923076927E-2</v>
      </c>
      <c r="AA1222" s="192">
        <f t="shared" si="114"/>
        <v>538</v>
      </c>
      <c r="AB1222" s="355"/>
      <c r="AC1222" s="355"/>
      <c r="AD1222" s="49" t="s">
        <v>115</v>
      </c>
      <c r="AE1222" s="78">
        <v>21169</v>
      </c>
      <c r="AF1222" s="65">
        <f>IFERROR(AE1222/AB1213,"-")</f>
        <v>2.3094428710447421E-3</v>
      </c>
      <c r="AG1222" s="78">
        <v>2</v>
      </c>
      <c r="AH1222" s="65">
        <f>IFERROR(AG1222/AC1213,"-")</f>
        <v>5.4054054054054057E-2</v>
      </c>
      <c r="AI1222" s="81">
        <f t="shared" si="115"/>
        <v>10584.5</v>
      </c>
      <c r="AJ1222" s="355"/>
      <c r="AK1222" s="355"/>
      <c r="AL1222" s="49" t="s">
        <v>115</v>
      </c>
      <c r="AM1222" s="78">
        <v>16852</v>
      </c>
      <c r="AN1222" s="65">
        <f>IFERROR(AM1222/AJ1213,"-")</f>
        <v>2.9914969911064564E-4</v>
      </c>
      <c r="AO1222" s="78">
        <v>6</v>
      </c>
      <c r="AP1222" s="65">
        <f>IFERROR(AO1222/AK1213,"-")</f>
        <v>6.25E-2</v>
      </c>
      <c r="AQ1222" s="81">
        <f t="shared" si="116"/>
        <v>2808.6666666666665</v>
      </c>
      <c r="AR1222" s="355"/>
      <c r="AS1222" s="355"/>
      <c r="AT1222" s="49" t="s">
        <v>115</v>
      </c>
      <c r="AU1222" s="78">
        <v>104536</v>
      </c>
      <c r="AV1222" s="65">
        <f>IFERROR(AU1222/AR1213,"-")</f>
        <v>1.5334256005621113E-3</v>
      </c>
      <c r="AW1222" s="81">
        <v>10</v>
      </c>
      <c r="AX1222" s="65">
        <f>IFERROR(AW1222/AS1213,"-")</f>
        <v>6.9444444444444448E-2</v>
      </c>
      <c r="AY1222" s="284">
        <f t="shared" si="117"/>
        <v>10453.6</v>
      </c>
      <c r="AZ1222" s="355"/>
      <c r="BA1222" s="355"/>
      <c r="BB1222" s="49" t="s">
        <v>115</v>
      </c>
      <c r="BC1222" s="78">
        <v>0</v>
      </c>
      <c r="BD1222" s="65">
        <f>IFERROR(BC1222/AZ1213,"-")</f>
        <v>0</v>
      </c>
      <c r="BE1222" s="78">
        <v>0</v>
      </c>
      <c r="BF1222" s="65">
        <f>IFERROR(BE1222/BA1213,"-")</f>
        <v>0</v>
      </c>
      <c r="BG1222" s="81" t="str">
        <f t="shared" si="118"/>
        <v>-</v>
      </c>
      <c r="BH1222" s="355"/>
      <c r="BI1222" s="355"/>
      <c r="BJ1222" s="49" t="s">
        <v>115</v>
      </c>
      <c r="BK1222" s="78">
        <v>5892</v>
      </c>
      <c r="BL1222" s="65">
        <f>IFERROR(BK1222/BH1213,"-")</f>
        <v>1.0951180262895237E-4</v>
      </c>
      <c r="BM1222" s="78">
        <v>3</v>
      </c>
      <c r="BN1222" s="65">
        <f>IFERROR(BM1222/BI1213,"-")</f>
        <v>1.9736842105263157E-2</v>
      </c>
      <c r="BO1222" s="192">
        <f t="shared" si="119"/>
        <v>1964</v>
      </c>
      <c r="BP1222" s="286"/>
    </row>
    <row r="1223" spans="2:68" s="10" customFormat="1" ht="13.15" customHeight="1">
      <c r="B1223" s="379"/>
      <c r="C1223" s="374"/>
      <c r="D1223" s="355"/>
      <c r="E1223" s="355"/>
      <c r="F1223" s="49" t="s">
        <v>116</v>
      </c>
      <c r="G1223" s="78">
        <v>0</v>
      </c>
      <c r="H1223" s="65">
        <f>IFERROR(G1223/D1213,"-")</f>
        <v>0</v>
      </c>
      <c r="I1223" s="78">
        <v>0</v>
      </c>
      <c r="J1223" s="65">
        <f>IFERROR(I1223/E1213,"-")</f>
        <v>0</v>
      </c>
      <c r="K1223" s="81" t="str">
        <f t="shared" si="112"/>
        <v>-</v>
      </c>
      <c r="L1223" s="355"/>
      <c r="M1223" s="355"/>
      <c r="N1223" s="49" t="s">
        <v>116</v>
      </c>
      <c r="O1223" s="78">
        <v>65631</v>
      </c>
      <c r="P1223" s="65">
        <f>IFERROR(O1223/L1213,"-")</f>
        <v>4.6347779312793595E-4</v>
      </c>
      <c r="Q1223" s="78">
        <v>1</v>
      </c>
      <c r="R1223" s="65">
        <f>IFERROR(Q1223/M1213,"-")</f>
        <v>3.4013605442176869E-3</v>
      </c>
      <c r="S1223" s="81">
        <f t="shared" si="113"/>
        <v>65631</v>
      </c>
      <c r="T1223" s="355"/>
      <c r="U1223" s="355"/>
      <c r="V1223" s="49" t="s">
        <v>116</v>
      </c>
      <c r="W1223" s="78">
        <v>0</v>
      </c>
      <c r="X1223" s="65">
        <f>IFERROR(W1223/T1213,"-")</f>
        <v>0</v>
      </c>
      <c r="Y1223" s="78">
        <v>0</v>
      </c>
      <c r="Z1223" s="65">
        <f>IFERROR(Y1223/U1213,"-")</f>
        <v>0</v>
      </c>
      <c r="AA1223" s="192" t="str">
        <f t="shared" si="114"/>
        <v>-</v>
      </c>
      <c r="AB1223" s="355"/>
      <c r="AC1223" s="355"/>
      <c r="AD1223" s="49" t="s">
        <v>116</v>
      </c>
      <c r="AE1223" s="78">
        <v>0</v>
      </c>
      <c r="AF1223" s="65">
        <f>IFERROR(AE1223/AB1213,"-")</f>
        <v>0</v>
      </c>
      <c r="AG1223" s="78">
        <v>0</v>
      </c>
      <c r="AH1223" s="65">
        <f>IFERROR(AG1223/AC1213,"-")</f>
        <v>0</v>
      </c>
      <c r="AI1223" s="81" t="str">
        <f t="shared" si="115"/>
        <v>-</v>
      </c>
      <c r="AJ1223" s="355"/>
      <c r="AK1223" s="355"/>
      <c r="AL1223" s="49" t="s">
        <v>116</v>
      </c>
      <c r="AM1223" s="78">
        <v>0</v>
      </c>
      <c r="AN1223" s="65">
        <f>IFERROR(AM1223/AJ1213,"-")</f>
        <v>0</v>
      </c>
      <c r="AO1223" s="78">
        <v>0</v>
      </c>
      <c r="AP1223" s="65">
        <f>IFERROR(AO1223/AK1213,"-")</f>
        <v>0</v>
      </c>
      <c r="AQ1223" s="81" t="str">
        <f t="shared" si="116"/>
        <v>-</v>
      </c>
      <c r="AR1223" s="355"/>
      <c r="AS1223" s="355"/>
      <c r="AT1223" s="49" t="s">
        <v>116</v>
      </c>
      <c r="AU1223" s="78">
        <v>0</v>
      </c>
      <c r="AV1223" s="65">
        <f>IFERROR(AU1223/AR1213,"-")</f>
        <v>0</v>
      </c>
      <c r="AW1223" s="81">
        <v>0</v>
      </c>
      <c r="AX1223" s="65">
        <f>IFERROR(AW1223/AS1213,"-")</f>
        <v>0</v>
      </c>
      <c r="AY1223" s="284" t="str">
        <f t="shared" si="117"/>
        <v>-</v>
      </c>
      <c r="AZ1223" s="355"/>
      <c r="BA1223" s="355"/>
      <c r="BB1223" s="49" t="s">
        <v>116</v>
      </c>
      <c r="BC1223" s="78">
        <v>65631</v>
      </c>
      <c r="BD1223" s="65">
        <f>IFERROR(BC1223/AZ1213,"-")</f>
        <v>5.242302008866169E-3</v>
      </c>
      <c r="BE1223" s="78">
        <v>1</v>
      </c>
      <c r="BF1223" s="65">
        <f>IFERROR(BE1223/BA1213,"-")</f>
        <v>6.25E-2</v>
      </c>
      <c r="BG1223" s="81">
        <f t="shared" si="118"/>
        <v>65631</v>
      </c>
      <c r="BH1223" s="355"/>
      <c r="BI1223" s="355"/>
      <c r="BJ1223" s="49" t="s">
        <v>116</v>
      </c>
      <c r="BK1223" s="78">
        <v>3740</v>
      </c>
      <c r="BL1223" s="65">
        <f>IFERROR(BK1223/BH1213,"-")</f>
        <v>6.9513601804528489E-5</v>
      </c>
      <c r="BM1223" s="78">
        <v>1</v>
      </c>
      <c r="BN1223" s="65">
        <f>IFERROR(BM1223/BI1213,"-")</f>
        <v>6.5789473684210523E-3</v>
      </c>
      <c r="BO1223" s="192">
        <f t="shared" si="119"/>
        <v>3740</v>
      </c>
      <c r="BP1223" s="286"/>
    </row>
    <row r="1224" spans="2:68" s="10" customFormat="1" ht="13.15" customHeight="1">
      <c r="B1224" s="379"/>
      <c r="C1224" s="374"/>
      <c r="D1224" s="355"/>
      <c r="E1224" s="355"/>
      <c r="F1224" s="49" t="s">
        <v>117</v>
      </c>
      <c r="G1224" s="78">
        <v>0</v>
      </c>
      <c r="H1224" s="65">
        <f>IFERROR(G1224/D1213,"-")</f>
        <v>0</v>
      </c>
      <c r="I1224" s="78">
        <v>0</v>
      </c>
      <c r="J1224" s="65">
        <f>IFERROR(I1224/E1213,"-")</f>
        <v>0</v>
      </c>
      <c r="K1224" s="81" t="str">
        <f t="shared" si="112"/>
        <v>-</v>
      </c>
      <c r="L1224" s="355"/>
      <c r="M1224" s="355"/>
      <c r="N1224" s="49" t="s">
        <v>117</v>
      </c>
      <c r="O1224" s="78">
        <v>11008</v>
      </c>
      <c r="P1224" s="65">
        <f>IFERROR(O1224/L1213,"-")</f>
        <v>7.7737099034790247E-5</v>
      </c>
      <c r="Q1224" s="78">
        <v>1</v>
      </c>
      <c r="R1224" s="65">
        <f>IFERROR(Q1224/M1213,"-")</f>
        <v>3.4013605442176869E-3</v>
      </c>
      <c r="S1224" s="81">
        <f t="shared" si="113"/>
        <v>11008</v>
      </c>
      <c r="T1224" s="355"/>
      <c r="U1224" s="355"/>
      <c r="V1224" s="49" t="s">
        <v>117</v>
      </c>
      <c r="W1224" s="78">
        <v>0</v>
      </c>
      <c r="X1224" s="65">
        <f>IFERROR(W1224/T1213,"-")</f>
        <v>0</v>
      </c>
      <c r="Y1224" s="78">
        <v>0</v>
      </c>
      <c r="Z1224" s="65">
        <f>IFERROR(Y1224/U1213,"-")</f>
        <v>0</v>
      </c>
      <c r="AA1224" s="192" t="str">
        <f t="shared" si="114"/>
        <v>-</v>
      </c>
      <c r="AB1224" s="355"/>
      <c r="AC1224" s="355"/>
      <c r="AD1224" s="49" t="s">
        <v>117</v>
      </c>
      <c r="AE1224" s="78">
        <v>0</v>
      </c>
      <c r="AF1224" s="65">
        <f>IFERROR(AE1224/AB1213,"-")</f>
        <v>0</v>
      </c>
      <c r="AG1224" s="78">
        <v>0</v>
      </c>
      <c r="AH1224" s="65">
        <f>IFERROR(AG1224/AC1213,"-")</f>
        <v>0</v>
      </c>
      <c r="AI1224" s="81" t="str">
        <f t="shared" si="115"/>
        <v>-</v>
      </c>
      <c r="AJ1224" s="355"/>
      <c r="AK1224" s="355"/>
      <c r="AL1224" s="49" t="s">
        <v>117</v>
      </c>
      <c r="AM1224" s="78">
        <v>0</v>
      </c>
      <c r="AN1224" s="65">
        <f>IFERROR(AM1224/AJ1213,"-")</f>
        <v>0</v>
      </c>
      <c r="AO1224" s="78">
        <v>0</v>
      </c>
      <c r="AP1224" s="65">
        <f>IFERROR(AO1224/AK1213,"-")</f>
        <v>0</v>
      </c>
      <c r="AQ1224" s="81" t="str">
        <f t="shared" si="116"/>
        <v>-</v>
      </c>
      <c r="AR1224" s="355"/>
      <c r="AS1224" s="355"/>
      <c r="AT1224" s="49" t="s">
        <v>117</v>
      </c>
      <c r="AU1224" s="78">
        <v>11008</v>
      </c>
      <c r="AV1224" s="65">
        <f>IFERROR(AU1224/AR1213,"-")</f>
        <v>1.6147498479937746E-4</v>
      </c>
      <c r="AW1224" s="81">
        <v>1</v>
      </c>
      <c r="AX1224" s="65">
        <f>IFERROR(AW1224/AS1213,"-")</f>
        <v>6.9444444444444441E-3</v>
      </c>
      <c r="AY1224" s="284">
        <f t="shared" si="117"/>
        <v>11008</v>
      </c>
      <c r="AZ1224" s="355"/>
      <c r="BA1224" s="355"/>
      <c r="BB1224" s="49" t="s">
        <v>117</v>
      </c>
      <c r="BC1224" s="78">
        <v>0</v>
      </c>
      <c r="BD1224" s="65">
        <f>IFERROR(BC1224/AZ1213,"-")</f>
        <v>0</v>
      </c>
      <c r="BE1224" s="78">
        <v>0</v>
      </c>
      <c r="BF1224" s="65">
        <f>IFERROR(BE1224/BA1213,"-")</f>
        <v>0</v>
      </c>
      <c r="BG1224" s="81" t="str">
        <f t="shared" si="118"/>
        <v>-</v>
      </c>
      <c r="BH1224" s="355"/>
      <c r="BI1224" s="355"/>
      <c r="BJ1224" s="49" t="s">
        <v>117</v>
      </c>
      <c r="BK1224" s="78">
        <v>0</v>
      </c>
      <c r="BL1224" s="65">
        <f>IFERROR(BK1224/BH1213,"-")</f>
        <v>0</v>
      </c>
      <c r="BM1224" s="78">
        <v>0</v>
      </c>
      <c r="BN1224" s="65">
        <f>IFERROR(BM1224/BI1213,"-")</f>
        <v>0</v>
      </c>
      <c r="BO1224" s="192" t="str">
        <f t="shared" si="119"/>
        <v>-</v>
      </c>
      <c r="BP1224" s="286"/>
    </row>
    <row r="1225" spans="2:68" s="10" customFormat="1" ht="13.15" customHeight="1">
      <c r="B1225" s="379"/>
      <c r="C1225" s="374"/>
      <c r="D1225" s="355"/>
      <c r="E1225" s="355"/>
      <c r="F1225" s="49" t="s">
        <v>118</v>
      </c>
      <c r="G1225" s="78">
        <v>12867</v>
      </c>
      <c r="H1225" s="65">
        <f>IFERROR(G1225/D1213,"-")</f>
        <v>1.9236864452391489E-3</v>
      </c>
      <c r="I1225" s="78">
        <v>2</v>
      </c>
      <c r="J1225" s="65">
        <f>IFERROR(I1225/E1213,"-")</f>
        <v>0.125</v>
      </c>
      <c r="K1225" s="81">
        <f t="shared" si="112"/>
        <v>6433.5</v>
      </c>
      <c r="L1225" s="355"/>
      <c r="M1225" s="355"/>
      <c r="N1225" s="49" t="s">
        <v>118</v>
      </c>
      <c r="O1225" s="78">
        <v>1224037</v>
      </c>
      <c r="P1225" s="65">
        <f>IFERROR(O1225/L1213,"-")</f>
        <v>8.643993958143855E-3</v>
      </c>
      <c r="Q1225" s="78">
        <v>37</v>
      </c>
      <c r="R1225" s="65">
        <f>IFERROR(Q1225/M1213,"-")</f>
        <v>0.12585034013605442</v>
      </c>
      <c r="S1225" s="81">
        <f t="shared" si="113"/>
        <v>33082.08108108108</v>
      </c>
      <c r="T1225" s="355"/>
      <c r="U1225" s="355"/>
      <c r="V1225" s="49" t="s">
        <v>118</v>
      </c>
      <c r="W1225" s="78">
        <v>168198</v>
      </c>
      <c r="X1225" s="65">
        <f>IFERROR(W1225/T1213,"-")</f>
        <v>4.8924064992408242E-2</v>
      </c>
      <c r="Y1225" s="78">
        <v>3</v>
      </c>
      <c r="Z1225" s="65">
        <f>IFERROR(Y1225/U1213,"-")</f>
        <v>0.23076923076923078</v>
      </c>
      <c r="AA1225" s="192">
        <f t="shared" si="114"/>
        <v>56066</v>
      </c>
      <c r="AB1225" s="355"/>
      <c r="AC1225" s="355"/>
      <c r="AD1225" s="49" t="s">
        <v>118</v>
      </c>
      <c r="AE1225" s="78">
        <v>17366</v>
      </c>
      <c r="AF1225" s="65">
        <f>IFERROR(AE1225/AB1213,"-")</f>
        <v>1.894552642947848E-3</v>
      </c>
      <c r="AG1225" s="78">
        <v>1</v>
      </c>
      <c r="AH1225" s="65">
        <f>IFERROR(AG1225/AC1213,"-")</f>
        <v>2.7027027027027029E-2</v>
      </c>
      <c r="AI1225" s="81">
        <f t="shared" si="115"/>
        <v>17366</v>
      </c>
      <c r="AJ1225" s="355"/>
      <c r="AK1225" s="355"/>
      <c r="AL1225" s="49" t="s">
        <v>118</v>
      </c>
      <c r="AM1225" s="78">
        <v>650183</v>
      </c>
      <c r="AN1225" s="65">
        <f>IFERROR(AM1225/AJ1213,"-")</f>
        <v>1.154177835371807E-2</v>
      </c>
      <c r="AO1225" s="78">
        <v>17</v>
      </c>
      <c r="AP1225" s="65">
        <f>IFERROR(AO1225/AK1213,"-")</f>
        <v>0.17708333333333334</v>
      </c>
      <c r="AQ1225" s="81">
        <f t="shared" si="116"/>
        <v>38246.058823529413</v>
      </c>
      <c r="AR1225" s="355"/>
      <c r="AS1225" s="355"/>
      <c r="AT1225" s="49" t="s">
        <v>118</v>
      </c>
      <c r="AU1225" s="78">
        <v>363535</v>
      </c>
      <c r="AV1225" s="65">
        <f>IFERROR(AU1225/AR1213,"-")</f>
        <v>5.332649763721083E-3</v>
      </c>
      <c r="AW1225" s="81">
        <v>15</v>
      </c>
      <c r="AX1225" s="65">
        <f>IFERROR(AW1225/AS1213,"-")</f>
        <v>0.10416666666666667</v>
      </c>
      <c r="AY1225" s="284">
        <f t="shared" si="117"/>
        <v>24235.666666666668</v>
      </c>
      <c r="AZ1225" s="355"/>
      <c r="BA1225" s="355"/>
      <c r="BB1225" s="49" t="s">
        <v>118</v>
      </c>
      <c r="BC1225" s="78">
        <v>35479</v>
      </c>
      <c r="BD1225" s="65">
        <f>IFERROR(BC1225/AZ1213,"-")</f>
        <v>2.833899117376892E-3</v>
      </c>
      <c r="BE1225" s="78">
        <v>2</v>
      </c>
      <c r="BF1225" s="65">
        <f>IFERROR(BE1225/BA1213,"-")</f>
        <v>0.125</v>
      </c>
      <c r="BG1225" s="81">
        <f t="shared" si="118"/>
        <v>17739.5</v>
      </c>
      <c r="BH1225" s="355"/>
      <c r="BI1225" s="355"/>
      <c r="BJ1225" s="49" t="s">
        <v>118</v>
      </c>
      <c r="BK1225" s="78">
        <v>233977</v>
      </c>
      <c r="BL1225" s="65">
        <f>IFERROR(BK1225/BH1213,"-")</f>
        <v>4.3488192538551238E-3</v>
      </c>
      <c r="BM1225" s="78">
        <v>12</v>
      </c>
      <c r="BN1225" s="65">
        <f>IFERROR(BM1225/BI1213,"-")</f>
        <v>7.8947368421052627E-2</v>
      </c>
      <c r="BO1225" s="192">
        <f t="shared" si="119"/>
        <v>19498.083333333332</v>
      </c>
      <c r="BP1225" s="286"/>
    </row>
    <row r="1226" spans="2:68" s="10" customFormat="1" ht="13.15" customHeight="1">
      <c r="B1226" s="379"/>
      <c r="C1226" s="374"/>
      <c r="D1226" s="355"/>
      <c r="E1226" s="355"/>
      <c r="F1226" s="49" t="s">
        <v>119</v>
      </c>
      <c r="G1226" s="78">
        <v>124470</v>
      </c>
      <c r="H1226" s="65">
        <f>IFERROR(G1226/D1213,"-")</f>
        <v>1.8608941621117345E-2</v>
      </c>
      <c r="I1226" s="78">
        <v>2</v>
      </c>
      <c r="J1226" s="65">
        <f>IFERROR(I1226/E1213,"-")</f>
        <v>0.125</v>
      </c>
      <c r="K1226" s="81">
        <f t="shared" si="112"/>
        <v>62235</v>
      </c>
      <c r="L1226" s="355"/>
      <c r="M1226" s="355"/>
      <c r="N1226" s="49" t="s">
        <v>119</v>
      </c>
      <c r="O1226" s="78">
        <v>1689089</v>
      </c>
      <c r="P1226" s="65">
        <f>IFERROR(O1226/L1213,"-")</f>
        <v>1.1928132164932307E-2</v>
      </c>
      <c r="Q1226" s="78">
        <v>32</v>
      </c>
      <c r="R1226" s="65">
        <f>IFERROR(Q1226/M1213,"-")</f>
        <v>0.10884353741496598</v>
      </c>
      <c r="S1226" s="81">
        <f t="shared" si="113"/>
        <v>52784.03125</v>
      </c>
      <c r="T1226" s="355"/>
      <c r="U1226" s="355"/>
      <c r="V1226" s="49" t="s">
        <v>119</v>
      </c>
      <c r="W1226" s="78">
        <v>0</v>
      </c>
      <c r="X1226" s="65">
        <f>IFERROR(W1226/T1213,"-")</f>
        <v>0</v>
      </c>
      <c r="Y1226" s="78">
        <v>0</v>
      </c>
      <c r="Z1226" s="65">
        <f>IFERROR(Y1226/U1213,"-")</f>
        <v>0</v>
      </c>
      <c r="AA1226" s="192" t="str">
        <f t="shared" si="114"/>
        <v>-</v>
      </c>
      <c r="AB1226" s="355"/>
      <c r="AC1226" s="355"/>
      <c r="AD1226" s="49" t="s">
        <v>119</v>
      </c>
      <c r="AE1226" s="78">
        <v>57548</v>
      </c>
      <c r="AF1226" s="65">
        <f>IFERROR(AE1226/AB1213,"-")</f>
        <v>6.278228463455186E-3</v>
      </c>
      <c r="AG1226" s="78">
        <v>3</v>
      </c>
      <c r="AH1226" s="65">
        <f>IFERROR(AG1226/AC1213,"-")</f>
        <v>8.1081081081081086E-2</v>
      </c>
      <c r="AI1226" s="81">
        <f t="shared" si="115"/>
        <v>19182.666666666668</v>
      </c>
      <c r="AJ1226" s="355"/>
      <c r="AK1226" s="355"/>
      <c r="AL1226" s="49" t="s">
        <v>119</v>
      </c>
      <c r="AM1226" s="78">
        <v>689897</v>
      </c>
      <c r="AN1226" s="65">
        <f>IFERROR(AM1226/AJ1213,"-")</f>
        <v>1.2246764773756058E-2</v>
      </c>
      <c r="AO1226" s="78">
        <v>13</v>
      </c>
      <c r="AP1226" s="65">
        <f>IFERROR(AO1226/AK1213,"-")</f>
        <v>0.13541666666666666</v>
      </c>
      <c r="AQ1226" s="81">
        <f t="shared" si="116"/>
        <v>53069</v>
      </c>
      <c r="AR1226" s="355"/>
      <c r="AS1226" s="355"/>
      <c r="AT1226" s="49" t="s">
        <v>119</v>
      </c>
      <c r="AU1226" s="78">
        <v>770372</v>
      </c>
      <c r="AV1226" s="65">
        <f>IFERROR(AU1226/AR1213,"-")</f>
        <v>1.1300491187306142E-2</v>
      </c>
      <c r="AW1226" s="81">
        <v>15</v>
      </c>
      <c r="AX1226" s="65">
        <f>IFERROR(AW1226/AS1213,"-")</f>
        <v>0.10416666666666667</v>
      </c>
      <c r="AY1226" s="284">
        <f t="shared" si="117"/>
        <v>51358.133333333331</v>
      </c>
      <c r="AZ1226" s="355"/>
      <c r="BA1226" s="355"/>
      <c r="BB1226" s="49" t="s">
        <v>119</v>
      </c>
      <c r="BC1226" s="78">
        <v>719074</v>
      </c>
      <c r="BD1226" s="65">
        <f>IFERROR(BC1226/AZ1213,"-")</f>
        <v>5.7436319341826747E-2</v>
      </c>
      <c r="BE1226" s="78">
        <v>7</v>
      </c>
      <c r="BF1226" s="65">
        <f>IFERROR(BE1226/BA1213,"-")</f>
        <v>0.4375</v>
      </c>
      <c r="BG1226" s="81">
        <f t="shared" si="118"/>
        <v>102724.85714285714</v>
      </c>
      <c r="BH1226" s="355"/>
      <c r="BI1226" s="355"/>
      <c r="BJ1226" s="49" t="s">
        <v>119</v>
      </c>
      <c r="BK1226" s="78">
        <v>264745</v>
      </c>
      <c r="BL1226" s="65">
        <f>IFERROR(BK1226/BH1213,"-")</f>
        <v>4.9206894411069242E-3</v>
      </c>
      <c r="BM1226" s="78">
        <v>6</v>
      </c>
      <c r="BN1226" s="65">
        <f>IFERROR(BM1226/BI1213,"-")</f>
        <v>3.9473684210526314E-2</v>
      </c>
      <c r="BO1226" s="192">
        <f t="shared" si="119"/>
        <v>44124.166666666664</v>
      </c>
      <c r="BP1226" s="286"/>
    </row>
    <row r="1227" spans="2:68" s="10" customFormat="1" ht="13.15" customHeight="1">
      <c r="B1227" s="379"/>
      <c r="C1227" s="374"/>
      <c r="D1227" s="355"/>
      <c r="E1227" s="355"/>
      <c r="F1227" s="49" t="s">
        <v>120</v>
      </c>
      <c r="G1227" s="78">
        <v>0</v>
      </c>
      <c r="H1227" s="65">
        <f>IFERROR(G1227/D1213,"-")</f>
        <v>0</v>
      </c>
      <c r="I1227" s="78">
        <v>0</v>
      </c>
      <c r="J1227" s="65">
        <f>IFERROR(I1227/E1213,"-")</f>
        <v>0</v>
      </c>
      <c r="K1227" s="81" t="str">
        <f t="shared" si="112"/>
        <v>-</v>
      </c>
      <c r="L1227" s="355"/>
      <c r="M1227" s="355"/>
      <c r="N1227" s="49" t="s">
        <v>120</v>
      </c>
      <c r="O1227" s="78">
        <v>333304</v>
      </c>
      <c r="P1227" s="65">
        <f>IFERROR(O1227/L1213,"-")</f>
        <v>2.3537505502081875E-3</v>
      </c>
      <c r="Q1227" s="78">
        <v>12</v>
      </c>
      <c r="R1227" s="65">
        <f>IFERROR(Q1227/M1213,"-")</f>
        <v>4.0816326530612242E-2</v>
      </c>
      <c r="S1227" s="81">
        <f t="shared" si="113"/>
        <v>27775.333333333332</v>
      </c>
      <c r="T1227" s="355"/>
      <c r="U1227" s="355"/>
      <c r="V1227" s="49" t="s">
        <v>120</v>
      </c>
      <c r="W1227" s="78">
        <v>0</v>
      </c>
      <c r="X1227" s="65">
        <f>IFERROR(W1227/T1213,"-")</f>
        <v>0</v>
      </c>
      <c r="Y1227" s="78">
        <v>0</v>
      </c>
      <c r="Z1227" s="65">
        <f>IFERROR(Y1227/U1213,"-")</f>
        <v>0</v>
      </c>
      <c r="AA1227" s="192" t="str">
        <f t="shared" si="114"/>
        <v>-</v>
      </c>
      <c r="AB1227" s="355"/>
      <c r="AC1227" s="355"/>
      <c r="AD1227" s="49" t="s">
        <v>120</v>
      </c>
      <c r="AE1227" s="78">
        <v>13528</v>
      </c>
      <c r="AF1227" s="65">
        <f>IFERROR(AE1227/AB1213,"-")</f>
        <v>1.4758440719681266E-3</v>
      </c>
      <c r="AG1227" s="78">
        <v>1</v>
      </c>
      <c r="AH1227" s="65">
        <f>IFERROR(AG1227/AC1213,"-")</f>
        <v>2.7027027027027029E-2</v>
      </c>
      <c r="AI1227" s="81">
        <f t="shared" si="115"/>
        <v>13528</v>
      </c>
      <c r="AJ1227" s="355"/>
      <c r="AK1227" s="355"/>
      <c r="AL1227" s="49" t="s">
        <v>120</v>
      </c>
      <c r="AM1227" s="78">
        <v>136298</v>
      </c>
      <c r="AN1227" s="65">
        <f>IFERROR(AM1227/AJ1213,"-")</f>
        <v>2.4195054408605969E-3</v>
      </c>
      <c r="AO1227" s="78">
        <v>4</v>
      </c>
      <c r="AP1227" s="65">
        <f>IFERROR(AO1227/AK1213,"-")</f>
        <v>4.1666666666666664E-2</v>
      </c>
      <c r="AQ1227" s="81">
        <f t="shared" si="116"/>
        <v>34074.5</v>
      </c>
      <c r="AR1227" s="355"/>
      <c r="AS1227" s="355"/>
      <c r="AT1227" s="49" t="s">
        <v>120</v>
      </c>
      <c r="AU1227" s="78">
        <v>135895</v>
      </c>
      <c r="AV1227" s="65">
        <f>IFERROR(AU1227/AR1213,"-")</f>
        <v>1.9934268767543058E-3</v>
      </c>
      <c r="AW1227" s="81">
        <v>6</v>
      </c>
      <c r="AX1227" s="65">
        <f>IFERROR(AW1227/AS1213,"-")</f>
        <v>4.1666666666666664E-2</v>
      </c>
      <c r="AY1227" s="284">
        <f t="shared" si="117"/>
        <v>22649.166666666668</v>
      </c>
      <c r="AZ1227" s="355"/>
      <c r="BA1227" s="355"/>
      <c r="BB1227" s="49" t="s">
        <v>120</v>
      </c>
      <c r="BC1227" s="78">
        <v>105653</v>
      </c>
      <c r="BD1227" s="65">
        <f>IFERROR(BC1227/AZ1213,"-")</f>
        <v>8.4390750429330242E-3</v>
      </c>
      <c r="BE1227" s="78">
        <v>2</v>
      </c>
      <c r="BF1227" s="65">
        <f>IFERROR(BE1227/BA1213,"-")</f>
        <v>0.125</v>
      </c>
      <c r="BG1227" s="81">
        <f t="shared" si="118"/>
        <v>52826.5</v>
      </c>
      <c r="BH1227" s="355"/>
      <c r="BI1227" s="355"/>
      <c r="BJ1227" s="49" t="s">
        <v>120</v>
      </c>
      <c r="BK1227" s="78">
        <v>379574</v>
      </c>
      <c r="BL1227" s="65">
        <f>IFERROR(BK1227/BH1213,"-")</f>
        <v>7.0549614682759625E-3</v>
      </c>
      <c r="BM1227" s="78">
        <v>8</v>
      </c>
      <c r="BN1227" s="65">
        <f>IFERROR(BM1227/BI1213,"-")</f>
        <v>5.2631578947368418E-2</v>
      </c>
      <c r="BO1227" s="192">
        <f t="shared" si="119"/>
        <v>47446.75</v>
      </c>
      <c r="BP1227" s="286"/>
    </row>
    <row r="1228" spans="2:68" s="10" customFormat="1" ht="13.15" customHeight="1">
      <c r="B1228" s="379"/>
      <c r="C1228" s="374"/>
      <c r="D1228" s="355"/>
      <c r="E1228" s="355"/>
      <c r="F1228" s="50" t="s">
        <v>121</v>
      </c>
      <c r="G1228" s="79">
        <v>0</v>
      </c>
      <c r="H1228" s="66">
        <f>IFERROR(G1228/D1213,"-")</f>
        <v>0</v>
      </c>
      <c r="I1228" s="79">
        <v>0</v>
      </c>
      <c r="J1228" s="66">
        <f>IFERROR(I1228/E1213,"-")</f>
        <v>0</v>
      </c>
      <c r="K1228" s="82" t="str">
        <f t="shared" si="112"/>
        <v>-</v>
      </c>
      <c r="L1228" s="355"/>
      <c r="M1228" s="355"/>
      <c r="N1228" s="50" t="s">
        <v>121</v>
      </c>
      <c r="O1228" s="79">
        <v>167332</v>
      </c>
      <c r="P1228" s="66">
        <f>IFERROR(O1228/L1213,"-")</f>
        <v>1.1816773488090046E-3</v>
      </c>
      <c r="Q1228" s="79">
        <v>20</v>
      </c>
      <c r="R1228" s="66">
        <f>IFERROR(Q1228/M1213,"-")</f>
        <v>6.8027210884353748E-2</v>
      </c>
      <c r="S1228" s="82">
        <f t="shared" si="113"/>
        <v>8366.6</v>
      </c>
      <c r="T1228" s="355"/>
      <c r="U1228" s="355"/>
      <c r="V1228" s="50" t="s">
        <v>121</v>
      </c>
      <c r="W1228" s="79">
        <v>0</v>
      </c>
      <c r="X1228" s="66">
        <f>IFERROR(W1228/T1213,"-")</f>
        <v>0</v>
      </c>
      <c r="Y1228" s="79">
        <v>0</v>
      </c>
      <c r="Z1228" s="66">
        <f>IFERROR(Y1228/U1213,"-")</f>
        <v>0</v>
      </c>
      <c r="AA1228" s="193" t="str">
        <f t="shared" si="114"/>
        <v>-</v>
      </c>
      <c r="AB1228" s="355"/>
      <c r="AC1228" s="355"/>
      <c r="AD1228" s="50" t="s">
        <v>121</v>
      </c>
      <c r="AE1228" s="79">
        <v>3010</v>
      </c>
      <c r="AF1228" s="66">
        <f>IFERROR(AE1228/AB1213,"-")</f>
        <v>3.2837748792312695E-4</v>
      </c>
      <c r="AG1228" s="79">
        <v>1</v>
      </c>
      <c r="AH1228" s="66">
        <f>IFERROR(AG1228/AC1213,"-")</f>
        <v>2.7027027027027029E-2</v>
      </c>
      <c r="AI1228" s="82">
        <f t="shared" si="115"/>
        <v>3010</v>
      </c>
      <c r="AJ1228" s="355"/>
      <c r="AK1228" s="355"/>
      <c r="AL1228" s="50" t="s">
        <v>121</v>
      </c>
      <c r="AM1228" s="79">
        <v>59789</v>
      </c>
      <c r="AN1228" s="66">
        <f>IFERROR(AM1228/AJ1213,"-")</f>
        <v>1.061349475440683E-3</v>
      </c>
      <c r="AO1228" s="79">
        <v>9</v>
      </c>
      <c r="AP1228" s="66">
        <f>IFERROR(AO1228/AK1213,"-")</f>
        <v>9.375E-2</v>
      </c>
      <c r="AQ1228" s="82">
        <f t="shared" si="116"/>
        <v>6643.2222222222226</v>
      </c>
      <c r="AR1228" s="355"/>
      <c r="AS1228" s="355"/>
      <c r="AT1228" s="50" t="s">
        <v>121</v>
      </c>
      <c r="AU1228" s="79">
        <v>104533</v>
      </c>
      <c r="AV1228" s="66">
        <f>IFERROR(AU1228/AR1213,"-")</f>
        <v>1.5333815939347132E-3</v>
      </c>
      <c r="AW1228" s="82">
        <v>10</v>
      </c>
      <c r="AX1228" s="68">
        <f>IFERROR(AW1228/AS1213,"-")</f>
        <v>6.9444444444444448E-2</v>
      </c>
      <c r="AY1228" s="285">
        <f t="shared" si="117"/>
        <v>10453.299999999999</v>
      </c>
      <c r="AZ1228" s="355"/>
      <c r="BA1228" s="355"/>
      <c r="BB1228" s="50" t="s">
        <v>121</v>
      </c>
      <c r="BC1228" s="79">
        <v>84761</v>
      </c>
      <c r="BD1228" s="66">
        <f>IFERROR(BC1228/AZ1213,"-")</f>
        <v>6.7703183034466229E-3</v>
      </c>
      <c r="BE1228" s="79">
        <v>4</v>
      </c>
      <c r="BF1228" s="66">
        <f>IFERROR(BE1228/BA1213,"-")</f>
        <v>0.25</v>
      </c>
      <c r="BG1228" s="82">
        <f t="shared" si="118"/>
        <v>21190.25</v>
      </c>
      <c r="BH1228" s="355"/>
      <c r="BI1228" s="355"/>
      <c r="BJ1228" s="50" t="s">
        <v>121</v>
      </c>
      <c r="BK1228" s="79">
        <v>15379</v>
      </c>
      <c r="BL1228" s="66">
        <f>IFERROR(BK1228/BH1213,"-")</f>
        <v>2.8584216100316676E-4</v>
      </c>
      <c r="BM1228" s="79">
        <v>6</v>
      </c>
      <c r="BN1228" s="66">
        <f>IFERROR(BM1228/BI1213,"-")</f>
        <v>3.9473684210526314E-2</v>
      </c>
      <c r="BO1228" s="193">
        <f t="shared" si="119"/>
        <v>2563.1666666666665</v>
      </c>
      <c r="BP1228" s="286"/>
    </row>
    <row r="1229" spans="2:68" s="10" customFormat="1" ht="13.15" customHeight="1">
      <c r="B1229" s="380"/>
      <c r="C1229" s="375"/>
      <c r="D1229" s="356"/>
      <c r="E1229" s="356"/>
      <c r="F1229" s="51" t="s">
        <v>71</v>
      </c>
      <c r="G1229" s="74">
        <f>SUM(G1213:G1228)</f>
        <v>415895</v>
      </c>
      <c r="H1229" s="66">
        <f>IFERROR(G1229/D1213,"-")</f>
        <v>6.2178563312562045E-2</v>
      </c>
      <c r="I1229" s="79">
        <v>9</v>
      </c>
      <c r="J1229" s="66">
        <f>IFERROR(I1229/E1213,"-")</f>
        <v>0.5625</v>
      </c>
      <c r="K1229" s="82">
        <f t="shared" si="112"/>
        <v>46210.555555555555</v>
      </c>
      <c r="L1229" s="356"/>
      <c r="M1229" s="356"/>
      <c r="N1229" s="51" t="s">
        <v>71</v>
      </c>
      <c r="O1229" s="74">
        <f>SUM(O1213:O1228)</f>
        <v>23956910</v>
      </c>
      <c r="P1229" s="66">
        <f>IFERROR(O1229/L1213,"-")</f>
        <v>0.16918065817928388</v>
      </c>
      <c r="Q1229" s="79">
        <v>209</v>
      </c>
      <c r="R1229" s="66">
        <f>IFERROR(Q1229/M1213,"-")</f>
        <v>0.71088435374149661</v>
      </c>
      <c r="S1229" s="82">
        <f t="shared" si="113"/>
        <v>114626.36363636363</v>
      </c>
      <c r="T1229" s="356"/>
      <c r="U1229" s="356"/>
      <c r="V1229" s="51" t="s">
        <v>71</v>
      </c>
      <c r="W1229" s="74">
        <f>SUM(W1213:W1228)</f>
        <v>566075</v>
      </c>
      <c r="X1229" s="66">
        <f>IFERROR(W1229/T1213,"-")</f>
        <v>0.16465528775953042</v>
      </c>
      <c r="Y1229" s="79">
        <v>5</v>
      </c>
      <c r="Z1229" s="66">
        <f>IFERROR(Y1229/U1213,"-")</f>
        <v>0.38461538461538464</v>
      </c>
      <c r="AA1229" s="193">
        <f t="shared" si="114"/>
        <v>113215</v>
      </c>
      <c r="AB1229" s="356"/>
      <c r="AC1229" s="356"/>
      <c r="AD1229" s="51" t="s">
        <v>71</v>
      </c>
      <c r="AE1229" s="74">
        <f>SUM(AE1213:AE1228)</f>
        <v>317532</v>
      </c>
      <c r="AF1229" s="66">
        <f>IFERROR(AE1229/AB1213,"-")</f>
        <v>3.4641315779138322E-2</v>
      </c>
      <c r="AG1229" s="79">
        <v>13</v>
      </c>
      <c r="AH1229" s="66">
        <f>IFERROR(AG1229/AC1213,"-")</f>
        <v>0.35135135135135137</v>
      </c>
      <c r="AI1229" s="82">
        <f t="shared" si="115"/>
        <v>24425.538461538461</v>
      </c>
      <c r="AJ1229" s="356"/>
      <c r="AK1229" s="356"/>
      <c r="AL1229" s="51" t="s">
        <v>71</v>
      </c>
      <c r="AM1229" s="74">
        <f>SUM(AM1213:AM1228)</f>
        <v>14236069</v>
      </c>
      <c r="AN1229" s="66">
        <f>IFERROR(AM1229/AJ1213,"-")</f>
        <v>0.25271277936555836</v>
      </c>
      <c r="AO1229" s="79">
        <v>77</v>
      </c>
      <c r="AP1229" s="66">
        <f>IFERROR(AO1229/AK1213,"-")</f>
        <v>0.80208333333333337</v>
      </c>
      <c r="AQ1229" s="82">
        <f t="shared" si="116"/>
        <v>184884.01298701297</v>
      </c>
      <c r="AR1229" s="356"/>
      <c r="AS1229" s="356"/>
      <c r="AT1229" s="51" t="s">
        <v>71</v>
      </c>
      <c r="AU1229" s="74">
        <f>SUM(AU1213:AU1228)</f>
        <v>8526117</v>
      </c>
      <c r="AV1229" s="66">
        <f>IFERROR(AU1229/AR1213,"-")</f>
        <v>0.12506855132382938</v>
      </c>
      <c r="AW1229" s="82">
        <v>111</v>
      </c>
      <c r="AX1229" s="153">
        <f>IFERROR(AW1229/AS1213,"-")</f>
        <v>0.77083333333333337</v>
      </c>
      <c r="AY1229" s="288">
        <f t="shared" si="117"/>
        <v>76811.864864864867</v>
      </c>
      <c r="AZ1229" s="356"/>
      <c r="BA1229" s="356"/>
      <c r="BB1229" s="51" t="s">
        <v>71</v>
      </c>
      <c r="BC1229" s="74">
        <f>SUM(BC1213:BC1228)</f>
        <v>5173732</v>
      </c>
      <c r="BD1229" s="66">
        <f>IFERROR(BC1229/AZ1213,"-")</f>
        <v>0.41325388394105195</v>
      </c>
      <c r="BE1229" s="79">
        <v>14</v>
      </c>
      <c r="BF1229" s="66">
        <f>IFERROR(BE1229/BA1213,"-")</f>
        <v>0.875</v>
      </c>
      <c r="BG1229" s="82">
        <f t="shared" si="118"/>
        <v>369552.28571428574</v>
      </c>
      <c r="BH1229" s="356"/>
      <c r="BI1229" s="356"/>
      <c r="BJ1229" s="51" t="s">
        <v>71</v>
      </c>
      <c r="BK1229" s="74">
        <f>SUM(BK1213:BK1228)</f>
        <v>4399190</v>
      </c>
      <c r="BL1229" s="66">
        <f>IFERROR(BK1229/BH1213,"-")</f>
        <v>8.176565292044484E-2</v>
      </c>
      <c r="BM1229" s="79">
        <v>83</v>
      </c>
      <c r="BN1229" s="66">
        <f>IFERROR(BM1229/BI1213,"-")</f>
        <v>0.54605263157894735</v>
      </c>
      <c r="BO1229" s="193">
        <f t="shared" si="119"/>
        <v>53002.289156626503</v>
      </c>
      <c r="BP1229" s="286"/>
    </row>
    <row r="1230" spans="2:68" s="10" customFormat="1" ht="13.15" customHeight="1">
      <c r="B1230" s="378">
        <v>73</v>
      </c>
      <c r="C1230" s="373" t="s">
        <v>31</v>
      </c>
      <c r="D1230" s="354">
        <v>27043010</v>
      </c>
      <c r="E1230" s="354">
        <v>45</v>
      </c>
      <c r="F1230" s="47" t="s">
        <v>107</v>
      </c>
      <c r="G1230" s="77">
        <v>202265</v>
      </c>
      <c r="H1230" s="64">
        <f>IFERROR(G1230/D1230,"-")</f>
        <v>7.4793819179152024E-3</v>
      </c>
      <c r="I1230" s="77">
        <v>8</v>
      </c>
      <c r="J1230" s="64">
        <f>IFERROR(I1230/E1230,"-")</f>
        <v>0.17777777777777778</v>
      </c>
      <c r="K1230" s="80">
        <f t="shared" si="112"/>
        <v>25283.125</v>
      </c>
      <c r="L1230" s="354">
        <v>191938470</v>
      </c>
      <c r="M1230" s="354">
        <v>366</v>
      </c>
      <c r="N1230" s="47" t="s">
        <v>107</v>
      </c>
      <c r="O1230" s="77">
        <v>3356863</v>
      </c>
      <c r="P1230" s="64">
        <f>IFERROR(O1230/L1230,"-")</f>
        <v>1.7489266221617793E-2</v>
      </c>
      <c r="Q1230" s="77">
        <v>54</v>
      </c>
      <c r="R1230" s="64">
        <f>IFERROR(Q1230/M1230,"-")</f>
        <v>0.14754098360655737</v>
      </c>
      <c r="S1230" s="80">
        <f t="shared" si="113"/>
        <v>62164.129629629628</v>
      </c>
      <c r="T1230" s="354">
        <v>7432810</v>
      </c>
      <c r="U1230" s="354">
        <v>24</v>
      </c>
      <c r="V1230" s="47" t="s">
        <v>107</v>
      </c>
      <c r="W1230" s="77">
        <v>178297</v>
      </c>
      <c r="X1230" s="64">
        <f>IFERROR(W1230/T1230,"-")</f>
        <v>2.3987832327208688E-2</v>
      </c>
      <c r="Y1230" s="77">
        <v>6</v>
      </c>
      <c r="Z1230" s="64">
        <f>IFERROR(Y1230/U1230,"-")</f>
        <v>0.25</v>
      </c>
      <c r="AA1230" s="191">
        <f t="shared" si="114"/>
        <v>29716.166666666668</v>
      </c>
      <c r="AB1230" s="354">
        <v>11992100</v>
      </c>
      <c r="AC1230" s="354">
        <v>49</v>
      </c>
      <c r="AD1230" s="47" t="s">
        <v>107</v>
      </c>
      <c r="AE1230" s="77">
        <v>2049847</v>
      </c>
      <c r="AF1230" s="64">
        <f>IFERROR(AE1230/AB1230,"-")</f>
        <v>0.17093311430024766</v>
      </c>
      <c r="AG1230" s="77">
        <v>6</v>
      </c>
      <c r="AH1230" s="64">
        <f>IFERROR(AG1230/AC1230,"-")</f>
        <v>0.12244897959183673</v>
      </c>
      <c r="AI1230" s="80">
        <f t="shared" si="115"/>
        <v>341641.16666666669</v>
      </c>
      <c r="AJ1230" s="354">
        <v>75081770</v>
      </c>
      <c r="AK1230" s="354">
        <v>135</v>
      </c>
      <c r="AL1230" s="47" t="s">
        <v>107</v>
      </c>
      <c r="AM1230" s="77">
        <v>467898</v>
      </c>
      <c r="AN1230" s="64">
        <f>IFERROR(AM1230/AJ1230,"-")</f>
        <v>6.2318456264416778E-3</v>
      </c>
      <c r="AO1230" s="77">
        <v>16</v>
      </c>
      <c r="AP1230" s="64">
        <f>IFERROR(AO1230/AK1230,"-")</f>
        <v>0.11851851851851852</v>
      </c>
      <c r="AQ1230" s="80">
        <f t="shared" si="116"/>
        <v>29243.625</v>
      </c>
      <c r="AR1230" s="354">
        <v>96693400</v>
      </c>
      <c r="AS1230" s="354">
        <v>155</v>
      </c>
      <c r="AT1230" s="47" t="s">
        <v>107</v>
      </c>
      <c r="AU1230" s="77">
        <v>660821</v>
      </c>
      <c r="AV1230" s="64">
        <f>IFERROR(AU1230/AR1230,"-")</f>
        <v>6.8341893035098571E-3</v>
      </c>
      <c r="AW1230" s="80">
        <v>26</v>
      </c>
      <c r="AX1230" s="64">
        <f>IFERROR(AW1230/AS1230,"-")</f>
        <v>0.16774193548387098</v>
      </c>
      <c r="AY1230" s="283">
        <f t="shared" si="117"/>
        <v>25416.192307692309</v>
      </c>
      <c r="AZ1230" s="354">
        <v>25269740</v>
      </c>
      <c r="BA1230" s="354">
        <v>23</v>
      </c>
      <c r="BB1230" s="47" t="s">
        <v>107</v>
      </c>
      <c r="BC1230" s="77">
        <v>233161</v>
      </c>
      <c r="BD1230" s="64">
        <f>IFERROR(BC1230/AZ1230,"-")</f>
        <v>9.2268855951822219E-3</v>
      </c>
      <c r="BE1230" s="77">
        <v>4</v>
      </c>
      <c r="BF1230" s="64">
        <f>IFERROR(BE1230/BA1230,"-")</f>
        <v>0.17391304347826086</v>
      </c>
      <c r="BG1230" s="80">
        <f t="shared" si="118"/>
        <v>58290.25</v>
      </c>
      <c r="BH1230" s="354">
        <v>81176470</v>
      </c>
      <c r="BI1230" s="354">
        <v>211</v>
      </c>
      <c r="BJ1230" s="47" t="s">
        <v>107</v>
      </c>
      <c r="BK1230" s="77">
        <v>1288966</v>
      </c>
      <c r="BL1230" s="64">
        <f>IFERROR(BK1230/BH1230,"-")</f>
        <v>1.5878566781728744E-2</v>
      </c>
      <c r="BM1230" s="77">
        <v>24</v>
      </c>
      <c r="BN1230" s="64">
        <f>IFERROR(BM1230/BI1230,"-")</f>
        <v>0.11374407582938388</v>
      </c>
      <c r="BO1230" s="191">
        <f t="shared" si="119"/>
        <v>53706.916666666664</v>
      </c>
      <c r="BP1230" s="286"/>
    </row>
    <row r="1231" spans="2:68" s="10" customFormat="1" ht="13.15" customHeight="1">
      <c r="B1231" s="379"/>
      <c r="C1231" s="374"/>
      <c r="D1231" s="355"/>
      <c r="E1231" s="355"/>
      <c r="F1231" s="48" t="s">
        <v>108</v>
      </c>
      <c r="G1231" s="78">
        <v>108068</v>
      </c>
      <c r="H1231" s="65">
        <f>IFERROR(G1231/D1230,"-")</f>
        <v>3.9961527951215487E-3</v>
      </c>
      <c r="I1231" s="78">
        <v>3</v>
      </c>
      <c r="J1231" s="65">
        <f>IFERROR(I1231/E1230,"-")</f>
        <v>6.6666666666666666E-2</v>
      </c>
      <c r="K1231" s="81">
        <f t="shared" si="112"/>
        <v>36022.666666666664</v>
      </c>
      <c r="L1231" s="355"/>
      <c r="M1231" s="355"/>
      <c r="N1231" s="48" t="s">
        <v>108</v>
      </c>
      <c r="O1231" s="78">
        <v>1606412</v>
      </c>
      <c r="P1231" s="65">
        <f>IFERROR(O1231/L1230,"-")</f>
        <v>8.3694113014446767E-3</v>
      </c>
      <c r="Q1231" s="78">
        <v>57</v>
      </c>
      <c r="R1231" s="65">
        <f>IFERROR(Q1231/M1230,"-")</f>
        <v>0.15573770491803279</v>
      </c>
      <c r="S1231" s="81">
        <f t="shared" si="113"/>
        <v>28182.666666666668</v>
      </c>
      <c r="T1231" s="355"/>
      <c r="U1231" s="355"/>
      <c r="V1231" s="48" t="s">
        <v>108</v>
      </c>
      <c r="W1231" s="78">
        <v>120487</v>
      </c>
      <c r="X1231" s="65">
        <f>IFERROR(W1231/T1230,"-")</f>
        <v>1.6210154705959118E-2</v>
      </c>
      <c r="Y1231" s="78">
        <v>6</v>
      </c>
      <c r="Z1231" s="65">
        <f>IFERROR(Y1231/U1230,"-")</f>
        <v>0.25</v>
      </c>
      <c r="AA1231" s="192">
        <f t="shared" si="114"/>
        <v>20081.166666666668</v>
      </c>
      <c r="AB1231" s="355"/>
      <c r="AC1231" s="355"/>
      <c r="AD1231" s="48" t="s">
        <v>108</v>
      </c>
      <c r="AE1231" s="78">
        <v>142550</v>
      </c>
      <c r="AF1231" s="65">
        <f>IFERROR(AE1231/AB1230,"-")</f>
        <v>1.1886992269911025E-2</v>
      </c>
      <c r="AG1231" s="78">
        <v>4</v>
      </c>
      <c r="AH1231" s="65">
        <f>IFERROR(AG1231/AC1230,"-")</f>
        <v>8.1632653061224483E-2</v>
      </c>
      <c r="AI1231" s="81">
        <f t="shared" si="115"/>
        <v>35637.5</v>
      </c>
      <c r="AJ1231" s="355"/>
      <c r="AK1231" s="355"/>
      <c r="AL1231" s="48" t="s">
        <v>108</v>
      </c>
      <c r="AM1231" s="78">
        <v>442608</v>
      </c>
      <c r="AN1231" s="65">
        <f>IFERROR(AM1231/AJ1230,"-")</f>
        <v>5.8950128639748368E-3</v>
      </c>
      <c r="AO1231" s="78">
        <v>20</v>
      </c>
      <c r="AP1231" s="65">
        <f>IFERROR(AO1231/AK1230,"-")</f>
        <v>0.14814814814814814</v>
      </c>
      <c r="AQ1231" s="81">
        <f t="shared" si="116"/>
        <v>22130.400000000001</v>
      </c>
      <c r="AR1231" s="355"/>
      <c r="AS1231" s="355"/>
      <c r="AT1231" s="48" t="s">
        <v>108</v>
      </c>
      <c r="AU1231" s="78">
        <v>900767</v>
      </c>
      <c r="AV1231" s="65">
        <f>IFERROR(AU1231/AR1230,"-")</f>
        <v>9.3157030366084973E-3</v>
      </c>
      <c r="AW1231" s="81">
        <v>27</v>
      </c>
      <c r="AX1231" s="65">
        <f>IFERROR(AW1231/AS1230,"-")</f>
        <v>0.17419354838709677</v>
      </c>
      <c r="AY1231" s="284">
        <f t="shared" si="117"/>
        <v>33361.740740740737</v>
      </c>
      <c r="AZ1231" s="355"/>
      <c r="BA1231" s="355"/>
      <c r="BB1231" s="48" t="s">
        <v>108</v>
      </c>
      <c r="BC1231" s="78">
        <v>211488</v>
      </c>
      <c r="BD1231" s="65">
        <f>IFERROR(BC1231/AZ1230,"-")</f>
        <v>8.3692194696106878E-3</v>
      </c>
      <c r="BE1231" s="78">
        <v>5</v>
      </c>
      <c r="BF1231" s="65">
        <f>IFERROR(BE1231/BA1230,"-")</f>
        <v>0.21739130434782608</v>
      </c>
      <c r="BG1231" s="81">
        <f t="shared" si="118"/>
        <v>42297.599999999999</v>
      </c>
      <c r="BH1231" s="355"/>
      <c r="BI1231" s="355"/>
      <c r="BJ1231" s="48" t="s">
        <v>108</v>
      </c>
      <c r="BK1231" s="78">
        <v>6944432</v>
      </c>
      <c r="BL1231" s="65">
        <f>IFERROR(BK1231/BH1230,"-")</f>
        <v>8.5547351344546024E-2</v>
      </c>
      <c r="BM1231" s="78">
        <v>29</v>
      </c>
      <c r="BN1231" s="65">
        <f>IFERROR(BM1231/BI1230,"-")</f>
        <v>0.13744075829383887</v>
      </c>
      <c r="BO1231" s="192">
        <f t="shared" si="119"/>
        <v>239463.1724137931</v>
      </c>
      <c r="BP1231" s="286"/>
    </row>
    <row r="1232" spans="2:68" s="10" customFormat="1" ht="13.15" customHeight="1">
      <c r="B1232" s="379"/>
      <c r="C1232" s="374"/>
      <c r="D1232" s="355"/>
      <c r="E1232" s="355"/>
      <c r="F1232" s="49" t="s">
        <v>109</v>
      </c>
      <c r="G1232" s="78">
        <v>564035</v>
      </c>
      <c r="H1232" s="65">
        <f>IFERROR(G1232/D1230,"-")</f>
        <v>2.0856960819080419E-2</v>
      </c>
      <c r="I1232" s="78">
        <v>22</v>
      </c>
      <c r="J1232" s="65">
        <f>IFERROR(I1232/E1230,"-")</f>
        <v>0.48888888888888887</v>
      </c>
      <c r="K1232" s="81">
        <f t="shared" si="112"/>
        <v>25637.954545454544</v>
      </c>
      <c r="L1232" s="355"/>
      <c r="M1232" s="355"/>
      <c r="N1232" s="49" t="s">
        <v>109</v>
      </c>
      <c r="O1232" s="78">
        <v>2452109</v>
      </c>
      <c r="P1232" s="65">
        <f>IFERROR(O1232/L1230,"-")</f>
        <v>1.2775495188640401E-2</v>
      </c>
      <c r="Q1232" s="78">
        <v>98</v>
      </c>
      <c r="R1232" s="65">
        <f>IFERROR(Q1232/M1230,"-")</f>
        <v>0.26775956284153007</v>
      </c>
      <c r="S1232" s="81">
        <f t="shared" si="113"/>
        <v>25021.520408163266</v>
      </c>
      <c r="T1232" s="355"/>
      <c r="U1232" s="355"/>
      <c r="V1232" s="49" t="s">
        <v>109</v>
      </c>
      <c r="W1232" s="78">
        <v>0</v>
      </c>
      <c r="X1232" s="65">
        <f>IFERROR(W1232/T1230,"-")</f>
        <v>0</v>
      </c>
      <c r="Y1232" s="78">
        <v>0</v>
      </c>
      <c r="Z1232" s="65">
        <f>IFERROR(Y1232/U1230,"-")</f>
        <v>0</v>
      </c>
      <c r="AA1232" s="192" t="str">
        <f t="shared" si="114"/>
        <v>-</v>
      </c>
      <c r="AB1232" s="355"/>
      <c r="AC1232" s="355"/>
      <c r="AD1232" s="49" t="s">
        <v>109</v>
      </c>
      <c r="AE1232" s="78">
        <v>0</v>
      </c>
      <c r="AF1232" s="65">
        <f>IFERROR(AE1232/AB1230,"-")</f>
        <v>0</v>
      </c>
      <c r="AG1232" s="78">
        <v>0</v>
      </c>
      <c r="AH1232" s="65">
        <f>IFERROR(AG1232/AC1230,"-")</f>
        <v>0</v>
      </c>
      <c r="AI1232" s="81" t="str">
        <f t="shared" si="115"/>
        <v>-</v>
      </c>
      <c r="AJ1232" s="355"/>
      <c r="AK1232" s="355"/>
      <c r="AL1232" s="49" t="s">
        <v>109</v>
      </c>
      <c r="AM1232" s="78">
        <v>988587</v>
      </c>
      <c r="AN1232" s="65">
        <f>IFERROR(AM1232/AJ1230,"-")</f>
        <v>1.3166804671759869E-2</v>
      </c>
      <c r="AO1232" s="78">
        <v>39</v>
      </c>
      <c r="AP1232" s="65">
        <f>IFERROR(AO1232/AK1230,"-")</f>
        <v>0.28888888888888886</v>
      </c>
      <c r="AQ1232" s="81">
        <f t="shared" si="116"/>
        <v>25348.384615384617</v>
      </c>
      <c r="AR1232" s="355"/>
      <c r="AS1232" s="355"/>
      <c r="AT1232" s="49" t="s">
        <v>109</v>
      </c>
      <c r="AU1232" s="78">
        <v>1463522</v>
      </c>
      <c r="AV1232" s="65">
        <f>IFERROR(AU1232/AR1230,"-")</f>
        <v>1.5135696955531608E-2</v>
      </c>
      <c r="AW1232" s="81">
        <v>59</v>
      </c>
      <c r="AX1232" s="65">
        <f>IFERROR(AW1232/AS1230,"-")</f>
        <v>0.38064516129032255</v>
      </c>
      <c r="AY1232" s="284">
        <f t="shared" si="117"/>
        <v>24805.457627118645</v>
      </c>
      <c r="AZ1232" s="355"/>
      <c r="BA1232" s="355"/>
      <c r="BB1232" s="49" t="s">
        <v>109</v>
      </c>
      <c r="BC1232" s="78">
        <v>217654</v>
      </c>
      <c r="BD1232" s="65">
        <f>IFERROR(BC1232/AZ1230,"-")</f>
        <v>8.6132267288860122E-3</v>
      </c>
      <c r="BE1232" s="78">
        <v>6</v>
      </c>
      <c r="BF1232" s="65">
        <f>IFERROR(BE1232/BA1230,"-")</f>
        <v>0.2608695652173913</v>
      </c>
      <c r="BG1232" s="81">
        <f t="shared" si="118"/>
        <v>36275.666666666664</v>
      </c>
      <c r="BH1232" s="355"/>
      <c r="BI1232" s="355"/>
      <c r="BJ1232" s="49" t="s">
        <v>109</v>
      </c>
      <c r="BK1232" s="78">
        <v>904724</v>
      </c>
      <c r="BL1232" s="65">
        <f>IFERROR(BK1232/BH1230,"-")</f>
        <v>1.1145150805399644E-2</v>
      </c>
      <c r="BM1232" s="78">
        <v>34</v>
      </c>
      <c r="BN1232" s="65">
        <f>IFERROR(BM1232/BI1230,"-")</f>
        <v>0.16113744075829384</v>
      </c>
      <c r="BO1232" s="192">
        <f t="shared" si="119"/>
        <v>26609.529411764706</v>
      </c>
      <c r="BP1232" s="286"/>
    </row>
    <row r="1233" spans="2:68" s="10" customFormat="1" ht="13.15" customHeight="1">
      <c r="B1233" s="379"/>
      <c r="C1233" s="374"/>
      <c r="D1233" s="355"/>
      <c r="E1233" s="355"/>
      <c r="F1233" s="49" t="s">
        <v>110</v>
      </c>
      <c r="G1233" s="78">
        <v>10577</v>
      </c>
      <c r="H1233" s="65">
        <f>IFERROR(G1233/D1230,"-")</f>
        <v>3.9111770472295801E-4</v>
      </c>
      <c r="I1233" s="78">
        <v>3</v>
      </c>
      <c r="J1233" s="65">
        <f>IFERROR(I1233/E1230,"-")</f>
        <v>6.6666666666666666E-2</v>
      </c>
      <c r="K1233" s="81">
        <f t="shared" si="112"/>
        <v>3525.6666666666665</v>
      </c>
      <c r="L1233" s="355"/>
      <c r="M1233" s="355"/>
      <c r="N1233" s="49" t="s">
        <v>110</v>
      </c>
      <c r="O1233" s="78">
        <v>517150</v>
      </c>
      <c r="P1233" s="65">
        <f>IFERROR(O1233/L1230,"-")</f>
        <v>2.6943530392838913E-3</v>
      </c>
      <c r="Q1233" s="78">
        <v>19</v>
      </c>
      <c r="R1233" s="65">
        <f>IFERROR(Q1233/M1230,"-")</f>
        <v>5.1912568306010931E-2</v>
      </c>
      <c r="S1233" s="81">
        <f t="shared" si="113"/>
        <v>27218.42105263158</v>
      </c>
      <c r="T1233" s="355"/>
      <c r="U1233" s="355"/>
      <c r="V1233" s="49" t="s">
        <v>110</v>
      </c>
      <c r="W1233" s="78">
        <v>0</v>
      </c>
      <c r="X1233" s="65">
        <f>IFERROR(W1233/T1230,"-")</f>
        <v>0</v>
      </c>
      <c r="Y1233" s="78">
        <v>0</v>
      </c>
      <c r="Z1233" s="65">
        <f>IFERROR(Y1233/U1230,"-")</f>
        <v>0</v>
      </c>
      <c r="AA1233" s="192" t="str">
        <f t="shared" si="114"/>
        <v>-</v>
      </c>
      <c r="AB1233" s="355"/>
      <c r="AC1233" s="355"/>
      <c r="AD1233" s="49" t="s">
        <v>110</v>
      </c>
      <c r="AE1233" s="78">
        <v>0</v>
      </c>
      <c r="AF1233" s="65">
        <f>IFERROR(AE1233/AB1230,"-")</f>
        <v>0</v>
      </c>
      <c r="AG1233" s="78">
        <v>0</v>
      </c>
      <c r="AH1233" s="65">
        <f>IFERROR(AG1233/AC1230,"-")</f>
        <v>0</v>
      </c>
      <c r="AI1233" s="81" t="str">
        <f t="shared" si="115"/>
        <v>-</v>
      </c>
      <c r="AJ1233" s="355"/>
      <c r="AK1233" s="355"/>
      <c r="AL1233" s="49" t="s">
        <v>110</v>
      </c>
      <c r="AM1233" s="78">
        <v>399840</v>
      </c>
      <c r="AN1233" s="65">
        <f>IFERROR(AM1233/AJ1230,"-")</f>
        <v>5.3253939005433676E-3</v>
      </c>
      <c r="AO1233" s="78">
        <v>8</v>
      </c>
      <c r="AP1233" s="65">
        <f>IFERROR(AO1233/AK1230,"-")</f>
        <v>5.9259259259259262E-2</v>
      </c>
      <c r="AQ1233" s="81">
        <f t="shared" si="116"/>
        <v>49980</v>
      </c>
      <c r="AR1233" s="355"/>
      <c r="AS1233" s="355"/>
      <c r="AT1233" s="49" t="s">
        <v>110</v>
      </c>
      <c r="AU1233" s="78">
        <v>117310</v>
      </c>
      <c r="AV1233" s="65">
        <f>IFERROR(AU1233/AR1230,"-")</f>
        <v>1.2132162071041043E-3</v>
      </c>
      <c r="AW1233" s="81">
        <v>11</v>
      </c>
      <c r="AX1233" s="65">
        <f>IFERROR(AW1233/AS1230,"-")</f>
        <v>7.0967741935483872E-2</v>
      </c>
      <c r="AY1233" s="284">
        <f t="shared" si="117"/>
        <v>10664.545454545454</v>
      </c>
      <c r="AZ1233" s="355"/>
      <c r="BA1233" s="355"/>
      <c r="BB1233" s="49" t="s">
        <v>110</v>
      </c>
      <c r="BC1233" s="78">
        <v>274690</v>
      </c>
      <c r="BD1233" s="65">
        <f>IFERROR(BC1233/AZ1230,"-")</f>
        <v>1.0870313663694205E-2</v>
      </c>
      <c r="BE1233" s="78">
        <v>2</v>
      </c>
      <c r="BF1233" s="65">
        <f>IFERROR(BE1233/BA1230,"-")</f>
        <v>8.6956521739130432E-2</v>
      </c>
      <c r="BG1233" s="81">
        <f t="shared" si="118"/>
        <v>137345</v>
      </c>
      <c r="BH1233" s="355"/>
      <c r="BI1233" s="355"/>
      <c r="BJ1233" s="49" t="s">
        <v>110</v>
      </c>
      <c r="BK1233" s="78">
        <v>5710</v>
      </c>
      <c r="BL1233" s="65">
        <f>IFERROR(BK1233/BH1230,"-")</f>
        <v>7.0340580219859281E-5</v>
      </c>
      <c r="BM1233" s="78">
        <v>1</v>
      </c>
      <c r="BN1233" s="65">
        <f>IFERROR(BM1233/BI1230,"-")</f>
        <v>4.7393364928909956E-3</v>
      </c>
      <c r="BO1233" s="192">
        <f t="shared" si="119"/>
        <v>5710</v>
      </c>
      <c r="BP1233" s="286"/>
    </row>
    <row r="1234" spans="2:68" s="10" customFormat="1" ht="13.15" customHeight="1">
      <c r="B1234" s="379"/>
      <c r="C1234" s="374"/>
      <c r="D1234" s="355"/>
      <c r="E1234" s="355"/>
      <c r="F1234" s="49" t="s">
        <v>111</v>
      </c>
      <c r="G1234" s="78">
        <v>715866</v>
      </c>
      <c r="H1234" s="65">
        <f>IFERROR(G1234/D1230,"-")</f>
        <v>2.6471387615505819E-2</v>
      </c>
      <c r="I1234" s="78">
        <v>21</v>
      </c>
      <c r="J1234" s="65">
        <f>IFERROR(I1234/E1230,"-")</f>
        <v>0.46666666666666667</v>
      </c>
      <c r="K1234" s="81">
        <f t="shared" si="112"/>
        <v>34088.857142857145</v>
      </c>
      <c r="L1234" s="355"/>
      <c r="M1234" s="355"/>
      <c r="N1234" s="49" t="s">
        <v>111</v>
      </c>
      <c r="O1234" s="78">
        <v>7724414</v>
      </c>
      <c r="P1234" s="65">
        <f>IFERROR(O1234/L1230,"-")</f>
        <v>4.024421993152285E-2</v>
      </c>
      <c r="Q1234" s="78">
        <v>108</v>
      </c>
      <c r="R1234" s="65">
        <f>IFERROR(Q1234/M1230,"-")</f>
        <v>0.29508196721311475</v>
      </c>
      <c r="S1234" s="81">
        <f t="shared" si="113"/>
        <v>71522.351851851854</v>
      </c>
      <c r="T1234" s="355"/>
      <c r="U1234" s="355"/>
      <c r="V1234" s="49" t="s">
        <v>111</v>
      </c>
      <c r="W1234" s="78">
        <v>0</v>
      </c>
      <c r="X1234" s="65">
        <f>IFERROR(W1234/T1230,"-")</f>
        <v>0</v>
      </c>
      <c r="Y1234" s="78">
        <v>0</v>
      </c>
      <c r="Z1234" s="65">
        <f>IFERROR(Y1234/U1230,"-")</f>
        <v>0</v>
      </c>
      <c r="AA1234" s="192" t="str">
        <f t="shared" si="114"/>
        <v>-</v>
      </c>
      <c r="AB1234" s="355"/>
      <c r="AC1234" s="355"/>
      <c r="AD1234" s="49" t="s">
        <v>111</v>
      </c>
      <c r="AE1234" s="78">
        <v>0</v>
      </c>
      <c r="AF1234" s="65">
        <f>IFERROR(AE1234/AB1230,"-")</f>
        <v>0</v>
      </c>
      <c r="AG1234" s="78">
        <v>0</v>
      </c>
      <c r="AH1234" s="65">
        <f>IFERROR(AG1234/AC1230,"-")</f>
        <v>0</v>
      </c>
      <c r="AI1234" s="81" t="str">
        <f t="shared" si="115"/>
        <v>-</v>
      </c>
      <c r="AJ1234" s="355"/>
      <c r="AK1234" s="355"/>
      <c r="AL1234" s="49" t="s">
        <v>111</v>
      </c>
      <c r="AM1234" s="78">
        <v>4030883</v>
      </c>
      <c r="AN1234" s="65">
        <f>IFERROR(AM1234/AJ1230,"-")</f>
        <v>5.3686573984603719E-2</v>
      </c>
      <c r="AO1234" s="78">
        <v>51</v>
      </c>
      <c r="AP1234" s="65">
        <f>IFERROR(AO1234/AK1230,"-")</f>
        <v>0.37777777777777777</v>
      </c>
      <c r="AQ1234" s="81">
        <f t="shared" si="116"/>
        <v>79036.921568627455</v>
      </c>
      <c r="AR1234" s="355"/>
      <c r="AS1234" s="355"/>
      <c r="AT1234" s="49" t="s">
        <v>111</v>
      </c>
      <c r="AU1234" s="78">
        <v>3693531</v>
      </c>
      <c r="AV1234" s="65">
        <f>IFERROR(AU1234/AR1230,"-")</f>
        <v>3.8198377552139028E-2</v>
      </c>
      <c r="AW1234" s="81">
        <v>57</v>
      </c>
      <c r="AX1234" s="65">
        <f>IFERROR(AW1234/AS1230,"-")</f>
        <v>0.36774193548387096</v>
      </c>
      <c r="AY1234" s="284">
        <f t="shared" si="117"/>
        <v>64798.789473684214</v>
      </c>
      <c r="AZ1234" s="355"/>
      <c r="BA1234" s="355"/>
      <c r="BB1234" s="49" t="s">
        <v>111</v>
      </c>
      <c r="BC1234" s="78">
        <v>168495</v>
      </c>
      <c r="BD1234" s="65">
        <f>IFERROR(BC1234/AZ1230,"-")</f>
        <v>6.6678564955555538E-3</v>
      </c>
      <c r="BE1234" s="78">
        <v>8</v>
      </c>
      <c r="BF1234" s="65">
        <f>IFERROR(BE1234/BA1230,"-")</f>
        <v>0.34782608695652173</v>
      </c>
      <c r="BG1234" s="81">
        <f t="shared" si="118"/>
        <v>21061.875</v>
      </c>
      <c r="BH1234" s="355"/>
      <c r="BI1234" s="355"/>
      <c r="BJ1234" s="49" t="s">
        <v>111</v>
      </c>
      <c r="BK1234" s="78">
        <v>1424566</v>
      </c>
      <c r="BL1234" s="65">
        <f>IFERROR(BK1234/BH1230,"-")</f>
        <v>1.7549001576442042E-2</v>
      </c>
      <c r="BM1234" s="78">
        <v>42</v>
      </c>
      <c r="BN1234" s="65">
        <f>IFERROR(BM1234/BI1230,"-")</f>
        <v>0.1990521327014218</v>
      </c>
      <c r="BO1234" s="192">
        <f t="shared" si="119"/>
        <v>33918.238095238092</v>
      </c>
      <c r="BP1234" s="286"/>
    </row>
    <row r="1235" spans="2:68" s="10" customFormat="1" ht="13.15" customHeight="1">
      <c r="B1235" s="379"/>
      <c r="C1235" s="374"/>
      <c r="D1235" s="355"/>
      <c r="E1235" s="355"/>
      <c r="F1235" s="49" t="s">
        <v>112</v>
      </c>
      <c r="G1235" s="78">
        <v>999752</v>
      </c>
      <c r="H1235" s="65">
        <f>IFERROR(G1235/D1230,"-")</f>
        <v>3.6968961665140083E-2</v>
      </c>
      <c r="I1235" s="78">
        <v>17</v>
      </c>
      <c r="J1235" s="65">
        <f>IFERROR(I1235/E1230,"-")</f>
        <v>0.37777777777777777</v>
      </c>
      <c r="K1235" s="81">
        <f t="shared" si="112"/>
        <v>58808.941176470587</v>
      </c>
      <c r="L1235" s="355"/>
      <c r="M1235" s="355"/>
      <c r="N1235" s="49" t="s">
        <v>112</v>
      </c>
      <c r="O1235" s="78">
        <v>6835630</v>
      </c>
      <c r="P1235" s="65">
        <f>IFERROR(O1235/L1230,"-")</f>
        <v>3.5613652646079755E-2</v>
      </c>
      <c r="Q1235" s="78">
        <v>98</v>
      </c>
      <c r="R1235" s="65">
        <f>IFERROR(Q1235/M1230,"-")</f>
        <v>0.26775956284153007</v>
      </c>
      <c r="S1235" s="81">
        <f t="shared" si="113"/>
        <v>69751.326530612248</v>
      </c>
      <c r="T1235" s="355"/>
      <c r="U1235" s="355"/>
      <c r="V1235" s="49" t="s">
        <v>112</v>
      </c>
      <c r="W1235" s="78">
        <v>0</v>
      </c>
      <c r="X1235" s="65">
        <f>IFERROR(W1235/T1230,"-")</f>
        <v>0</v>
      </c>
      <c r="Y1235" s="78">
        <v>0</v>
      </c>
      <c r="Z1235" s="65">
        <f>IFERROR(Y1235/U1230,"-")</f>
        <v>0</v>
      </c>
      <c r="AA1235" s="192" t="str">
        <f t="shared" si="114"/>
        <v>-</v>
      </c>
      <c r="AB1235" s="355"/>
      <c r="AC1235" s="355"/>
      <c r="AD1235" s="49" t="s">
        <v>112</v>
      </c>
      <c r="AE1235" s="78">
        <v>0</v>
      </c>
      <c r="AF1235" s="65">
        <f>IFERROR(AE1235/AB1230,"-")</f>
        <v>0</v>
      </c>
      <c r="AG1235" s="78">
        <v>0</v>
      </c>
      <c r="AH1235" s="65">
        <f>IFERROR(AG1235/AC1230,"-")</f>
        <v>0</v>
      </c>
      <c r="AI1235" s="81" t="str">
        <f t="shared" si="115"/>
        <v>-</v>
      </c>
      <c r="AJ1235" s="355"/>
      <c r="AK1235" s="355"/>
      <c r="AL1235" s="49" t="s">
        <v>112</v>
      </c>
      <c r="AM1235" s="78">
        <v>2334386</v>
      </c>
      <c r="AN1235" s="65">
        <f>IFERROR(AM1235/AJ1230,"-")</f>
        <v>3.1091248914350313E-2</v>
      </c>
      <c r="AO1235" s="78">
        <v>44</v>
      </c>
      <c r="AP1235" s="65">
        <f>IFERROR(AO1235/AK1230,"-")</f>
        <v>0.32592592592592595</v>
      </c>
      <c r="AQ1235" s="81">
        <f t="shared" si="116"/>
        <v>53054.227272727272</v>
      </c>
      <c r="AR1235" s="355"/>
      <c r="AS1235" s="355"/>
      <c r="AT1235" s="49" t="s">
        <v>112</v>
      </c>
      <c r="AU1235" s="78">
        <v>4501244</v>
      </c>
      <c r="AV1235" s="65">
        <f>IFERROR(AU1235/AR1230,"-")</f>
        <v>4.6551719145257069E-2</v>
      </c>
      <c r="AW1235" s="81">
        <v>54</v>
      </c>
      <c r="AX1235" s="65">
        <f>IFERROR(AW1235/AS1230,"-")</f>
        <v>0.34838709677419355</v>
      </c>
      <c r="AY1235" s="284">
        <f t="shared" si="117"/>
        <v>83356.370370370365</v>
      </c>
      <c r="AZ1235" s="355"/>
      <c r="BA1235" s="355"/>
      <c r="BB1235" s="49" t="s">
        <v>112</v>
      </c>
      <c r="BC1235" s="78">
        <v>451734</v>
      </c>
      <c r="BD1235" s="65">
        <f>IFERROR(BC1235/AZ1230,"-")</f>
        <v>1.7876479932124351E-2</v>
      </c>
      <c r="BE1235" s="78">
        <v>6</v>
      </c>
      <c r="BF1235" s="65">
        <f>IFERROR(BE1235/BA1230,"-")</f>
        <v>0.2608695652173913</v>
      </c>
      <c r="BG1235" s="81">
        <f t="shared" si="118"/>
        <v>75289</v>
      </c>
      <c r="BH1235" s="355"/>
      <c r="BI1235" s="355"/>
      <c r="BJ1235" s="49" t="s">
        <v>112</v>
      </c>
      <c r="BK1235" s="78">
        <v>3709874</v>
      </c>
      <c r="BL1235" s="65">
        <f>IFERROR(BK1235/BH1230,"-")</f>
        <v>4.5701346707980775E-2</v>
      </c>
      <c r="BM1235" s="78">
        <v>37</v>
      </c>
      <c r="BN1235" s="65">
        <f>IFERROR(BM1235/BI1230,"-")</f>
        <v>0.17535545023696683</v>
      </c>
      <c r="BO1235" s="192">
        <f t="shared" si="119"/>
        <v>100266.86486486487</v>
      </c>
      <c r="BP1235" s="286"/>
    </row>
    <row r="1236" spans="2:68" s="10" customFormat="1" ht="13.15" customHeight="1">
      <c r="B1236" s="379"/>
      <c r="C1236" s="374"/>
      <c r="D1236" s="355"/>
      <c r="E1236" s="355"/>
      <c r="F1236" s="49" t="s">
        <v>113</v>
      </c>
      <c r="G1236" s="78">
        <v>1029900</v>
      </c>
      <c r="H1236" s="65">
        <f>IFERROR(G1236/D1230,"-")</f>
        <v>3.8083778395969978E-2</v>
      </c>
      <c r="I1236" s="78">
        <v>8</v>
      </c>
      <c r="J1236" s="65">
        <f>IFERROR(I1236/E1230,"-")</f>
        <v>0.17777777777777778</v>
      </c>
      <c r="K1236" s="81">
        <f t="shared" si="112"/>
        <v>128737.5</v>
      </c>
      <c r="L1236" s="355"/>
      <c r="M1236" s="355"/>
      <c r="N1236" s="49" t="s">
        <v>113</v>
      </c>
      <c r="O1236" s="78">
        <v>8064388</v>
      </c>
      <c r="P1236" s="65">
        <f>IFERROR(O1236/L1230,"-")</f>
        <v>4.2015485483446857E-2</v>
      </c>
      <c r="Q1236" s="78">
        <v>35</v>
      </c>
      <c r="R1236" s="65">
        <f>IFERROR(Q1236/M1230,"-")</f>
        <v>9.5628415300546443E-2</v>
      </c>
      <c r="S1236" s="81">
        <f t="shared" si="113"/>
        <v>230411.08571428573</v>
      </c>
      <c r="T1236" s="355"/>
      <c r="U1236" s="355"/>
      <c r="V1236" s="49" t="s">
        <v>113</v>
      </c>
      <c r="W1236" s="78">
        <v>0</v>
      </c>
      <c r="X1236" s="65">
        <f>IFERROR(W1236/T1230,"-")</f>
        <v>0</v>
      </c>
      <c r="Y1236" s="78">
        <v>0</v>
      </c>
      <c r="Z1236" s="65">
        <f>IFERROR(Y1236/U1230,"-")</f>
        <v>0</v>
      </c>
      <c r="AA1236" s="192" t="str">
        <f t="shared" si="114"/>
        <v>-</v>
      </c>
      <c r="AB1236" s="355"/>
      <c r="AC1236" s="355"/>
      <c r="AD1236" s="49" t="s">
        <v>113</v>
      </c>
      <c r="AE1236" s="78">
        <v>608700</v>
      </c>
      <c r="AF1236" s="65">
        <f>IFERROR(AE1236/AB1230,"-")</f>
        <v>5.0758415957171801E-2</v>
      </c>
      <c r="AG1236" s="78">
        <v>1</v>
      </c>
      <c r="AH1236" s="65">
        <f>IFERROR(AG1236/AC1230,"-")</f>
        <v>2.0408163265306121E-2</v>
      </c>
      <c r="AI1236" s="81">
        <f t="shared" si="115"/>
        <v>608700</v>
      </c>
      <c r="AJ1236" s="355"/>
      <c r="AK1236" s="355"/>
      <c r="AL1236" s="49" t="s">
        <v>113</v>
      </c>
      <c r="AM1236" s="78">
        <v>3093960</v>
      </c>
      <c r="AN1236" s="65">
        <f>IFERROR(AM1236/AJ1230,"-")</f>
        <v>4.1207872430285009E-2</v>
      </c>
      <c r="AO1236" s="78">
        <v>17</v>
      </c>
      <c r="AP1236" s="65">
        <f>IFERROR(AO1236/AK1230,"-")</f>
        <v>0.12592592592592591</v>
      </c>
      <c r="AQ1236" s="81">
        <f t="shared" si="116"/>
        <v>181997.64705882352</v>
      </c>
      <c r="AR1236" s="355"/>
      <c r="AS1236" s="355"/>
      <c r="AT1236" s="49" t="s">
        <v>113</v>
      </c>
      <c r="AU1236" s="78">
        <v>4361728</v>
      </c>
      <c r="AV1236" s="65">
        <f>IFERROR(AU1236/AR1230,"-")</f>
        <v>4.5108849207908711E-2</v>
      </c>
      <c r="AW1236" s="81">
        <v>17</v>
      </c>
      <c r="AX1236" s="65">
        <f>IFERROR(AW1236/AS1230,"-")</f>
        <v>0.10967741935483871</v>
      </c>
      <c r="AY1236" s="284">
        <f t="shared" si="117"/>
        <v>256572.23529411765</v>
      </c>
      <c r="AZ1236" s="355"/>
      <c r="BA1236" s="355"/>
      <c r="BB1236" s="49" t="s">
        <v>113</v>
      </c>
      <c r="BC1236" s="78">
        <v>5383876</v>
      </c>
      <c r="BD1236" s="65">
        <f>IFERROR(BC1236/AZ1230,"-")</f>
        <v>0.21305624830330663</v>
      </c>
      <c r="BE1236" s="78">
        <v>4</v>
      </c>
      <c r="BF1236" s="65">
        <f>IFERROR(BE1236/BA1230,"-")</f>
        <v>0.17391304347826086</v>
      </c>
      <c r="BG1236" s="81">
        <f t="shared" si="118"/>
        <v>1345969</v>
      </c>
      <c r="BH1236" s="355"/>
      <c r="BI1236" s="355"/>
      <c r="BJ1236" s="49" t="s">
        <v>113</v>
      </c>
      <c r="BK1236" s="78">
        <v>2078429</v>
      </c>
      <c r="BL1236" s="65">
        <f>IFERROR(BK1236/BH1230,"-")</f>
        <v>2.5603835692781417E-2</v>
      </c>
      <c r="BM1236" s="78">
        <v>6</v>
      </c>
      <c r="BN1236" s="65">
        <f>IFERROR(BM1236/BI1230,"-")</f>
        <v>2.843601895734597E-2</v>
      </c>
      <c r="BO1236" s="192">
        <f t="shared" si="119"/>
        <v>346404.83333333331</v>
      </c>
      <c r="BP1236" s="286"/>
    </row>
    <row r="1237" spans="2:68" s="10" customFormat="1" ht="13.15" customHeight="1">
      <c r="B1237" s="379"/>
      <c r="C1237" s="374"/>
      <c r="D1237" s="355"/>
      <c r="E1237" s="355"/>
      <c r="F1237" s="49" t="s">
        <v>123</v>
      </c>
      <c r="G1237" s="78">
        <v>0</v>
      </c>
      <c r="H1237" s="65">
        <f>IFERROR(G1237/D1230,"-")</f>
        <v>0</v>
      </c>
      <c r="I1237" s="78">
        <v>0</v>
      </c>
      <c r="J1237" s="65">
        <f>IFERROR(I1237/E1230,"-")</f>
        <v>0</v>
      </c>
      <c r="K1237" s="81" t="str">
        <f t="shared" si="112"/>
        <v>-</v>
      </c>
      <c r="L1237" s="355"/>
      <c r="M1237" s="355"/>
      <c r="N1237" s="49" t="s">
        <v>123</v>
      </c>
      <c r="O1237" s="78">
        <v>0</v>
      </c>
      <c r="P1237" s="65">
        <f>IFERROR(O1237/L1230,"-")</f>
        <v>0</v>
      </c>
      <c r="Q1237" s="78">
        <v>0</v>
      </c>
      <c r="R1237" s="65">
        <f>IFERROR(Q1237/M1230,"-")</f>
        <v>0</v>
      </c>
      <c r="S1237" s="81" t="str">
        <f t="shared" si="113"/>
        <v>-</v>
      </c>
      <c r="T1237" s="355"/>
      <c r="U1237" s="355"/>
      <c r="V1237" s="49" t="s">
        <v>123</v>
      </c>
      <c r="W1237" s="78">
        <v>0</v>
      </c>
      <c r="X1237" s="65">
        <f>IFERROR(W1237/T1230,"-")</f>
        <v>0</v>
      </c>
      <c r="Y1237" s="78">
        <v>0</v>
      </c>
      <c r="Z1237" s="65">
        <f>IFERROR(Y1237/U1230,"-")</f>
        <v>0</v>
      </c>
      <c r="AA1237" s="192" t="str">
        <f t="shared" si="114"/>
        <v>-</v>
      </c>
      <c r="AB1237" s="355"/>
      <c r="AC1237" s="355"/>
      <c r="AD1237" s="49" t="s">
        <v>123</v>
      </c>
      <c r="AE1237" s="78">
        <v>0</v>
      </c>
      <c r="AF1237" s="65">
        <f>IFERROR(AE1237/AB1230,"-")</f>
        <v>0</v>
      </c>
      <c r="AG1237" s="78">
        <v>0</v>
      </c>
      <c r="AH1237" s="65">
        <f>IFERROR(AG1237/AC1230,"-")</f>
        <v>0</v>
      </c>
      <c r="AI1237" s="81" t="str">
        <f t="shared" si="115"/>
        <v>-</v>
      </c>
      <c r="AJ1237" s="355"/>
      <c r="AK1237" s="355"/>
      <c r="AL1237" s="49" t="s">
        <v>123</v>
      </c>
      <c r="AM1237" s="78">
        <v>0</v>
      </c>
      <c r="AN1237" s="65">
        <f>IFERROR(AM1237/AJ1230,"-")</f>
        <v>0</v>
      </c>
      <c r="AO1237" s="78">
        <v>0</v>
      </c>
      <c r="AP1237" s="65">
        <f>IFERROR(AO1237/AK1230,"-")</f>
        <v>0</v>
      </c>
      <c r="AQ1237" s="81" t="str">
        <f t="shared" si="116"/>
        <v>-</v>
      </c>
      <c r="AR1237" s="355"/>
      <c r="AS1237" s="355"/>
      <c r="AT1237" s="49" t="s">
        <v>123</v>
      </c>
      <c r="AU1237" s="78">
        <v>0</v>
      </c>
      <c r="AV1237" s="65">
        <f>IFERROR(AU1237/AR1230,"-")</f>
        <v>0</v>
      </c>
      <c r="AW1237" s="81">
        <v>0</v>
      </c>
      <c r="AX1237" s="65">
        <f>IFERROR(AW1237/AS1230,"-")</f>
        <v>0</v>
      </c>
      <c r="AY1237" s="284" t="str">
        <f t="shared" si="117"/>
        <v>-</v>
      </c>
      <c r="AZ1237" s="355"/>
      <c r="BA1237" s="355"/>
      <c r="BB1237" s="49" t="s">
        <v>123</v>
      </c>
      <c r="BC1237" s="78">
        <v>0</v>
      </c>
      <c r="BD1237" s="65">
        <f>IFERROR(BC1237/AZ1230,"-")</f>
        <v>0</v>
      </c>
      <c r="BE1237" s="78">
        <v>0</v>
      </c>
      <c r="BF1237" s="65">
        <f>IFERROR(BE1237/BA1230,"-")</f>
        <v>0</v>
      </c>
      <c r="BG1237" s="81" t="str">
        <f t="shared" si="118"/>
        <v>-</v>
      </c>
      <c r="BH1237" s="355"/>
      <c r="BI1237" s="355"/>
      <c r="BJ1237" s="49" t="s">
        <v>123</v>
      </c>
      <c r="BK1237" s="78">
        <v>0</v>
      </c>
      <c r="BL1237" s="65">
        <f>IFERROR(BK1237/BH1230,"-")</f>
        <v>0</v>
      </c>
      <c r="BM1237" s="78">
        <v>0</v>
      </c>
      <c r="BN1237" s="65">
        <f>IFERROR(BM1237/BI1230,"-")</f>
        <v>0</v>
      </c>
      <c r="BO1237" s="192" t="str">
        <f t="shared" si="119"/>
        <v>-</v>
      </c>
      <c r="BP1237" s="286"/>
    </row>
    <row r="1238" spans="2:68" s="10" customFormat="1" ht="13.15" customHeight="1">
      <c r="B1238" s="379"/>
      <c r="C1238" s="374"/>
      <c r="D1238" s="355"/>
      <c r="E1238" s="355"/>
      <c r="F1238" s="49" t="s">
        <v>114</v>
      </c>
      <c r="G1238" s="78">
        <v>0</v>
      </c>
      <c r="H1238" s="65">
        <f>IFERROR(G1238/D1230,"-")</f>
        <v>0</v>
      </c>
      <c r="I1238" s="78">
        <v>0</v>
      </c>
      <c r="J1238" s="65">
        <f>IFERROR(I1238/E1230,"-")</f>
        <v>0</v>
      </c>
      <c r="K1238" s="81" t="str">
        <f t="shared" si="112"/>
        <v>-</v>
      </c>
      <c r="L1238" s="355"/>
      <c r="M1238" s="355"/>
      <c r="N1238" s="49" t="s">
        <v>114</v>
      </c>
      <c r="O1238" s="78">
        <v>0</v>
      </c>
      <c r="P1238" s="65">
        <f>IFERROR(O1238/L1230,"-")</f>
        <v>0</v>
      </c>
      <c r="Q1238" s="78">
        <v>0</v>
      </c>
      <c r="R1238" s="65">
        <f>IFERROR(Q1238/M1230,"-")</f>
        <v>0</v>
      </c>
      <c r="S1238" s="81" t="str">
        <f t="shared" si="113"/>
        <v>-</v>
      </c>
      <c r="T1238" s="355"/>
      <c r="U1238" s="355"/>
      <c r="V1238" s="49" t="s">
        <v>114</v>
      </c>
      <c r="W1238" s="78">
        <v>0</v>
      </c>
      <c r="X1238" s="65">
        <f>IFERROR(W1238/T1230,"-")</f>
        <v>0</v>
      </c>
      <c r="Y1238" s="78">
        <v>0</v>
      </c>
      <c r="Z1238" s="65">
        <f>IFERROR(Y1238/U1230,"-")</f>
        <v>0</v>
      </c>
      <c r="AA1238" s="192" t="str">
        <f t="shared" si="114"/>
        <v>-</v>
      </c>
      <c r="AB1238" s="355"/>
      <c r="AC1238" s="355"/>
      <c r="AD1238" s="49" t="s">
        <v>114</v>
      </c>
      <c r="AE1238" s="78">
        <v>0</v>
      </c>
      <c r="AF1238" s="65">
        <f>IFERROR(AE1238/AB1230,"-")</f>
        <v>0</v>
      </c>
      <c r="AG1238" s="78">
        <v>0</v>
      </c>
      <c r="AH1238" s="65">
        <f>IFERROR(AG1238/AC1230,"-")</f>
        <v>0</v>
      </c>
      <c r="AI1238" s="81" t="str">
        <f t="shared" si="115"/>
        <v>-</v>
      </c>
      <c r="AJ1238" s="355"/>
      <c r="AK1238" s="355"/>
      <c r="AL1238" s="49" t="s">
        <v>114</v>
      </c>
      <c r="AM1238" s="78">
        <v>0</v>
      </c>
      <c r="AN1238" s="65">
        <f>IFERROR(AM1238/AJ1230,"-")</f>
        <v>0</v>
      </c>
      <c r="AO1238" s="78">
        <v>0</v>
      </c>
      <c r="AP1238" s="65">
        <f>IFERROR(AO1238/AK1230,"-")</f>
        <v>0</v>
      </c>
      <c r="AQ1238" s="81" t="str">
        <f t="shared" si="116"/>
        <v>-</v>
      </c>
      <c r="AR1238" s="355"/>
      <c r="AS1238" s="355"/>
      <c r="AT1238" s="49" t="s">
        <v>114</v>
      </c>
      <c r="AU1238" s="78">
        <v>0</v>
      </c>
      <c r="AV1238" s="65">
        <f>IFERROR(AU1238/AR1230,"-")</f>
        <v>0</v>
      </c>
      <c r="AW1238" s="81">
        <v>0</v>
      </c>
      <c r="AX1238" s="65">
        <f>IFERROR(AW1238/AS1230,"-")</f>
        <v>0</v>
      </c>
      <c r="AY1238" s="284" t="str">
        <f t="shared" si="117"/>
        <v>-</v>
      </c>
      <c r="AZ1238" s="355"/>
      <c r="BA1238" s="355"/>
      <c r="BB1238" s="49" t="s">
        <v>114</v>
      </c>
      <c r="BC1238" s="78">
        <v>0</v>
      </c>
      <c r="BD1238" s="65">
        <f>IFERROR(BC1238/AZ1230,"-")</f>
        <v>0</v>
      </c>
      <c r="BE1238" s="78">
        <v>0</v>
      </c>
      <c r="BF1238" s="65">
        <f>IFERROR(BE1238/BA1230,"-")</f>
        <v>0</v>
      </c>
      <c r="BG1238" s="81" t="str">
        <f t="shared" si="118"/>
        <v>-</v>
      </c>
      <c r="BH1238" s="355"/>
      <c r="BI1238" s="355"/>
      <c r="BJ1238" s="49" t="s">
        <v>114</v>
      </c>
      <c r="BK1238" s="78">
        <v>23565</v>
      </c>
      <c r="BL1238" s="65">
        <f>IFERROR(BK1238/BH1230,"-")</f>
        <v>2.9029348036444549E-4</v>
      </c>
      <c r="BM1238" s="78">
        <v>2</v>
      </c>
      <c r="BN1238" s="65">
        <f>IFERROR(BM1238/BI1230,"-")</f>
        <v>9.4786729857819912E-3</v>
      </c>
      <c r="BO1238" s="192">
        <f t="shared" si="119"/>
        <v>11782.5</v>
      </c>
      <c r="BP1238" s="286"/>
    </row>
    <row r="1239" spans="2:68" s="10" customFormat="1" ht="13.15" customHeight="1">
      <c r="B1239" s="379"/>
      <c r="C1239" s="374"/>
      <c r="D1239" s="355"/>
      <c r="E1239" s="355"/>
      <c r="F1239" s="49" t="s">
        <v>115</v>
      </c>
      <c r="G1239" s="78">
        <v>27251</v>
      </c>
      <c r="H1239" s="65">
        <f>IFERROR(G1239/D1230,"-")</f>
        <v>1.0076910817250003E-3</v>
      </c>
      <c r="I1239" s="78">
        <v>2</v>
      </c>
      <c r="J1239" s="65">
        <f>IFERROR(I1239/E1230,"-")</f>
        <v>4.4444444444444446E-2</v>
      </c>
      <c r="K1239" s="81">
        <f t="shared" si="112"/>
        <v>13625.5</v>
      </c>
      <c r="L1239" s="355"/>
      <c r="M1239" s="355"/>
      <c r="N1239" s="49" t="s">
        <v>115</v>
      </c>
      <c r="O1239" s="78">
        <v>79349</v>
      </c>
      <c r="P1239" s="65">
        <f>IFERROR(O1239/L1230,"-")</f>
        <v>4.13408526180291E-4</v>
      </c>
      <c r="Q1239" s="78">
        <v>15</v>
      </c>
      <c r="R1239" s="65">
        <f>IFERROR(Q1239/M1230,"-")</f>
        <v>4.0983606557377046E-2</v>
      </c>
      <c r="S1239" s="81">
        <f t="shared" si="113"/>
        <v>5289.9333333333334</v>
      </c>
      <c r="T1239" s="355"/>
      <c r="U1239" s="355"/>
      <c r="V1239" s="49" t="s">
        <v>115</v>
      </c>
      <c r="W1239" s="78">
        <v>0</v>
      </c>
      <c r="X1239" s="65">
        <f>IFERROR(W1239/T1230,"-")</f>
        <v>0</v>
      </c>
      <c r="Y1239" s="78">
        <v>0</v>
      </c>
      <c r="Z1239" s="65">
        <f>IFERROR(Y1239/U1230,"-")</f>
        <v>0</v>
      </c>
      <c r="AA1239" s="192" t="str">
        <f t="shared" si="114"/>
        <v>-</v>
      </c>
      <c r="AB1239" s="355"/>
      <c r="AC1239" s="355"/>
      <c r="AD1239" s="49" t="s">
        <v>115</v>
      </c>
      <c r="AE1239" s="78">
        <v>6625</v>
      </c>
      <c r="AF1239" s="65">
        <f>IFERROR(AE1239/AB1230,"-")</f>
        <v>5.5244702762652083E-4</v>
      </c>
      <c r="AG1239" s="78">
        <v>1</v>
      </c>
      <c r="AH1239" s="65">
        <f>IFERROR(AG1239/AC1230,"-")</f>
        <v>2.0408163265306121E-2</v>
      </c>
      <c r="AI1239" s="81">
        <f t="shared" si="115"/>
        <v>6625</v>
      </c>
      <c r="AJ1239" s="355"/>
      <c r="AK1239" s="355"/>
      <c r="AL1239" s="49" t="s">
        <v>115</v>
      </c>
      <c r="AM1239" s="78">
        <v>32633</v>
      </c>
      <c r="AN1239" s="65">
        <f>IFERROR(AM1239/AJ1230,"-")</f>
        <v>4.3463280101148388E-4</v>
      </c>
      <c r="AO1239" s="78">
        <v>6</v>
      </c>
      <c r="AP1239" s="65">
        <f>IFERROR(AO1239/AK1230,"-")</f>
        <v>4.4444444444444446E-2</v>
      </c>
      <c r="AQ1239" s="81">
        <f t="shared" si="116"/>
        <v>5438.833333333333</v>
      </c>
      <c r="AR1239" s="355"/>
      <c r="AS1239" s="355"/>
      <c r="AT1239" s="49" t="s">
        <v>115</v>
      </c>
      <c r="AU1239" s="78">
        <v>38984</v>
      </c>
      <c r="AV1239" s="65">
        <f>IFERROR(AU1239/AR1230,"-")</f>
        <v>4.0317126091336119E-4</v>
      </c>
      <c r="AW1239" s="81">
        <v>7</v>
      </c>
      <c r="AX1239" s="65">
        <f>IFERROR(AW1239/AS1230,"-")</f>
        <v>4.5161290322580643E-2</v>
      </c>
      <c r="AY1239" s="284">
        <f t="shared" si="117"/>
        <v>5569.1428571428569</v>
      </c>
      <c r="AZ1239" s="355"/>
      <c r="BA1239" s="355"/>
      <c r="BB1239" s="49" t="s">
        <v>115</v>
      </c>
      <c r="BC1239" s="78">
        <v>1107</v>
      </c>
      <c r="BD1239" s="65">
        <f>IFERROR(BC1239/AZ1230,"-")</f>
        <v>4.3807336363571608E-5</v>
      </c>
      <c r="BE1239" s="78">
        <v>1</v>
      </c>
      <c r="BF1239" s="65">
        <f>IFERROR(BE1239/BA1230,"-")</f>
        <v>4.3478260869565216E-2</v>
      </c>
      <c r="BG1239" s="81">
        <f t="shared" si="118"/>
        <v>1107</v>
      </c>
      <c r="BH1239" s="355"/>
      <c r="BI1239" s="355"/>
      <c r="BJ1239" s="49" t="s">
        <v>115</v>
      </c>
      <c r="BK1239" s="78">
        <v>1645</v>
      </c>
      <c r="BL1239" s="65">
        <f>IFERROR(BK1239/BH1230,"-")</f>
        <v>2.026449290046734E-5</v>
      </c>
      <c r="BM1239" s="78">
        <v>1</v>
      </c>
      <c r="BN1239" s="65">
        <f>IFERROR(BM1239/BI1230,"-")</f>
        <v>4.7393364928909956E-3</v>
      </c>
      <c r="BO1239" s="192">
        <f t="shared" si="119"/>
        <v>1645</v>
      </c>
      <c r="BP1239" s="286"/>
    </row>
    <row r="1240" spans="2:68" s="10" customFormat="1" ht="13.15" customHeight="1">
      <c r="B1240" s="379"/>
      <c r="C1240" s="374"/>
      <c r="D1240" s="355"/>
      <c r="E1240" s="355"/>
      <c r="F1240" s="49" t="s">
        <v>116</v>
      </c>
      <c r="G1240" s="78">
        <v>0</v>
      </c>
      <c r="H1240" s="65">
        <f>IFERROR(G1240/D1230,"-")</f>
        <v>0</v>
      </c>
      <c r="I1240" s="78">
        <v>0</v>
      </c>
      <c r="J1240" s="65">
        <f>IFERROR(I1240/E1230,"-")</f>
        <v>0</v>
      </c>
      <c r="K1240" s="81" t="str">
        <f t="shared" si="112"/>
        <v>-</v>
      </c>
      <c r="L1240" s="355"/>
      <c r="M1240" s="355"/>
      <c r="N1240" s="49" t="s">
        <v>116</v>
      </c>
      <c r="O1240" s="78">
        <v>0</v>
      </c>
      <c r="P1240" s="65">
        <f>IFERROR(O1240/L1230,"-")</f>
        <v>0</v>
      </c>
      <c r="Q1240" s="78">
        <v>0</v>
      </c>
      <c r="R1240" s="65">
        <f>IFERROR(Q1240/M1230,"-")</f>
        <v>0</v>
      </c>
      <c r="S1240" s="81" t="str">
        <f t="shared" si="113"/>
        <v>-</v>
      </c>
      <c r="T1240" s="355"/>
      <c r="U1240" s="355"/>
      <c r="V1240" s="49" t="s">
        <v>116</v>
      </c>
      <c r="W1240" s="78">
        <v>0</v>
      </c>
      <c r="X1240" s="65">
        <f>IFERROR(W1240/T1230,"-")</f>
        <v>0</v>
      </c>
      <c r="Y1240" s="78">
        <v>0</v>
      </c>
      <c r="Z1240" s="65">
        <f>IFERROR(Y1240/U1230,"-")</f>
        <v>0</v>
      </c>
      <c r="AA1240" s="192" t="str">
        <f t="shared" si="114"/>
        <v>-</v>
      </c>
      <c r="AB1240" s="355"/>
      <c r="AC1240" s="355"/>
      <c r="AD1240" s="49" t="s">
        <v>116</v>
      </c>
      <c r="AE1240" s="78">
        <v>0</v>
      </c>
      <c r="AF1240" s="65">
        <f>IFERROR(AE1240/AB1230,"-")</f>
        <v>0</v>
      </c>
      <c r="AG1240" s="78">
        <v>0</v>
      </c>
      <c r="AH1240" s="65">
        <f>IFERROR(AG1240/AC1230,"-")</f>
        <v>0</v>
      </c>
      <c r="AI1240" s="81" t="str">
        <f t="shared" si="115"/>
        <v>-</v>
      </c>
      <c r="AJ1240" s="355"/>
      <c r="AK1240" s="355"/>
      <c r="AL1240" s="49" t="s">
        <v>116</v>
      </c>
      <c r="AM1240" s="78">
        <v>0</v>
      </c>
      <c r="AN1240" s="65">
        <f>IFERROR(AM1240/AJ1230,"-")</f>
        <v>0</v>
      </c>
      <c r="AO1240" s="78">
        <v>0</v>
      </c>
      <c r="AP1240" s="65">
        <f>IFERROR(AO1240/AK1230,"-")</f>
        <v>0</v>
      </c>
      <c r="AQ1240" s="81" t="str">
        <f t="shared" si="116"/>
        <v>-</v>
      </c>
      <c r="AR1240" s="355"/>
      <c r="AS1240" s="355"/>
      <c r="AT1240" s="49" t="s">
        <v>116</v>
      </c>
      <c r="AU1240" s="78">
        <v>0</v>
      </c>
      <c r="AV1240" s="65">
        <f>IFERROR(AU1240/AR1230,"-")</f>
        <v>0</v>
      </c>
      <c r="AW1240" s="81">
        <v>0</v>
      </c>
      <c r="AX1240" s="65">
        <f>IFERROR(AW1240/AS1230,"-")</f>
        <v>0</v>
      </c>
      <c r="AY1240" s="284" t="str">
        <f t="shared" si="117"/>
        <v>-</v>
      </c>
      <c r="AZ1240" s="355"/>
      <c r="BA1240" s="355"/>
      <c r="BB1240" s="49" t="s">
        <v>116</v>
      </c>
      <c r="BC1240" s="78">
        <v>0</v>
      </c>
      <c r="BD1240" s="65">
        <f>IFERROR(BC1240/AZ1230,"-")</f>
        <v>0</v>
      </c>
      <c r="BE1240" s="78">
        <v>0</v>
      </c>
      <c r="BF1240" s="65">
        <f>IFERROR(BE1240/BA1230,"-")</f>
        <v>0</v>
      </c>
      <c r="BG1240" s="81" t="str">
        <f t="shared" si="118"/>
        <v>-</v>
      </c>
      <c r="BH1240" s="355"/>
      <c r="BI1240" s="355"/>
      <c r="BJ1240" s="49" t="s">
        <v>116</v>
      </c>
      <c r="BK1240" s="78">
        <v>0</v>
      </c>
      <c r="BL1240" s="65">
        <f>IFERROR(BK1240/BH1230,"-")</f>
        <v>0</v>
      </c>
      <c r="BM1240" s="78">
        <v>0</v>
      </c>
      <c r="BN1240" s="65">
        <f>IFERROR(BM1240/BI1230,"-")</f>
        <v>0</v>
      </c>
      <c r="BO1240" s="192" t="str">
        <f t="shared" si="119"/>
        <v>-</v>
      </c>
      <c r="BP1240" s="286"/>
    </row>
    <row r="1241" spans="2:68" s="10" customFormat="1" ht="13.15" customHeight="1">
      <c r="B1241" s="379"/>
      <c r="C1241" s="374"/>
      <c r="D1241" s="355"/>
      <c r="E1241" s="355"/>
      <c r="F1241" s="49" t="s">
        <v>117</v>
      </c>
      <c r="G1241" s="78">
        <v>0</v>
      </c>
      <c r="H1241" s="65">
        <f>IFERROR(G1241/D1230,"-")</f>
        <v>0</v>
      </c>
      <c r="I1241" s="78">
        <v>0</v>
      </c>
      <c r="J1241" s="65">
        <f>IFERROR(I1241/E1230,"-")</f>
        <v>0</v>
      </c>
      <c r="K1241" s="81" t="str">
        <f t="shared" si="112"/>
        <v>-</v>
      </c>
      <c r="L1241" s="355"/>
      <c r="M1241" s="355"/>
      <c r="N1241" s="49" t="s">
        <v>117</v>
      </c>
      <c r="O1241" s="78">
        <v>842869</v>
      </c>
      <c r="P1241" s="65">
        <f>IFERROR(O1241/L1230,"-")</f>
        <v>4.3913499987782547E-3</v>
      </c>
      <c r="Q1241" s="78">
        <v>2</v>
      </c>
      <c r="R1241" s="65">
        <f>IFERROR(Q1241/M1230,"-")</f>
        <v>5.4644808743169399E-3</v>
      </c>
      <c r="S1241" s="81">
        <f t="shared" si="113"/>
        <v>421434.5</v>
      </c>
      <c r="T1241" s="355"/>
      <c r="U1241" s="355"/>
      <c r="V1241" s="49" t="s">
        <v>117</v>
      </c>
      <c r="W1241" s="78">
        <v>0</v>
      </c>
      <c r="X1241" s="65">
        <f>IFERROR(W1241/T1230,"-")</f>
        <v>0</v>
      </c>
      <c r="Y1241" s="78">
        <v>0</v>
      </c>
      <c r="Z1241" s="65">
        <f>IFERROR(Y1241/U1230,"-")</f>
        <v>0</v>
      </c>
      <c r="AA1241" s="192" t="str">
        <f t="shared" si="114"/>
        <v>-</v>
      </c>
      <c r="AB1241" s="355"/>
      <c r="AC1241" s="355"/>
      <c r="AD1241" s="49" t="s">
        <v>117</v>
      </c>
      <c r="AE1241" s="78">
        <v>0</v>
      </c>
      <c r="AF1241" s="65">
        <f>IFERROR(AE1241/AB1230,"-")</f>
        <v>0</v>
      </c>
      <c r="AG1241" s="78">
        <v>0</v>
      </c>
      <c r="AH1241" s="65">
        <f>IFERROR(AG1241/AC1230,"-")</f>
        <v>0</v>
      </c>
      <c r="AI1241" s="81" t="str">
        <f t="shared" si="115"/>
        <v>-</v>
      </c>
      <c r="AJ1241" s="355"/>
      <c r="AK1241" s="355"/>
      <c r="AL1241" s="49" t="s">
        <v>117</v>
      </c>
      <c r="AM1241" s="78">
        <v>0</v>
      </c>
      <c r="AN1241" s="65">
        <f>IFERROR(AM1241/AJ1230,"-")</f>
        <v>0</v>
      </c>
      <c r="AO1241" s="78">
        <v>0</v>
      </c>
      <c r="AP1241" s="65">
        <f>IFERROR(AO1241/AK1230,"-")</f>
        <v>0</v>
      </c>
      <c r="AQ1241" s="81" t="str">
        <f t="shared" si="116"/>
        <v>-</v>
      </c>
      <c r="AR1241" s="355"/>
      <c r="AS1241" s="355"/>
      <c r="AT1241" s="49" t="s">
        <v>117</v>
      </c>
      <c r="AU1241" s="78">
        <v>842869</v>
      </c>
      <c r="AV1241" s="65">
        <f>IFERROR(AU1241/AR1230,"-")</f>
        <v>8.7169238024518737E-3</v>
      </c>
      <c r="AW1241" s="81">
        <v>2</v>
      </c>
      <c r="AX1241" s="65">
        <f>IFERROR(AW1241/AS1230,"-")</f>
        <v>1.2903225806451613E-2</v>
      </c>
      <c r="AY1241" s="284">
        <f t="shared" si="117"/>
        <v>421434.5</v>
      </c>
      <c r="AZ1241" s="355"/>
      <c r="BA1241" s="355"/>
      <c r="BB1241" s="49" t="s">
        <v>117</v>
      </c>
      <c r="BC1241" s="78">
        <v>842869</v>
      </c>
      <c r="BD1241" s="65">
        <f>IFERROR(BC1241/AZ1230,"-")</f>
        <v>3.3354874248805094E-2</v>
      </c>
      <c r="BE1241" s="78">
        <v>2</v>
      </c>
      <c r="BF1241" s="65">
        <f>IFERROR(BE1241/BA1230,"-")</f>
        <v>8.6956521739130432E-2</v>
      </c>
      <c r="BG1241" s="81">
        <f t="shared" si="118"/>
        <v>421434.5</v>
      </c>
      <c r="BH1241" s="355"/>
      <c r="BI1241" s="355"/>
      <c r="BJ1241" s="49" t="s">
        <v>117</v>
      </c>
      <c r="BK1241" s="78">
        <v>1520668</v>
      </c>
      <c r="BL1241" s="65">
        <f>IFERROR(BK1241/BH1230,"-")</f>
        <v>1.8732866802412079E-2</v>
      </c>
      <c r="BM1241" s="78">
        <v>2</v>
      </c>
      <c r="BN1241" s="65">
        <f>IFERROR(BM1241/BI1230,"-")</f>
        <v>9.4786729857819912E-3</v>
      </c>
      <c r="BO1241" s="192">
        <f t="shared" si="119"/>
        <v>760334</v>
      </c>
      <c r="BP1241" s="286"/>
    </row>
    <row r="1242" spans="2:68" s="10" customFormat="1" ht="13.15" customHeight="1">
      <c r="B1242" s="379"/>
      <c r="C1242" s="374"/>
      <c r="D1242" s="355"/>
      <c r="E1242" s="355"/>
      <c r="F1242" s="49" t="s">
        <v>118</v>
      </c>
      <c r="G1242" s="78">
        <v>192796</v>
      </c>
      <c r="H1242" s="65">
        <f>IFERROR(G1242/D1230,"-")</f>
        <v>7.1292359837163101E-3</v>
      </c>
      <c r="I1242" s="78">
        <v>5</v>
      </c>
      <c r="J1242" s="65">
        <f>IFERROR(I1242/E1230,"-")</f>
        <v>0.1111111111111111</v>
      </c>
      <c r="K1242" s="81">
        <f t="shared" si="112"/>
        <v>38559.199999999997</v>
      </c>
      <c r="L1242" s="355"/>
      <c r="M1242" s="355"/>
      <c r="N1242" s="49" t="s">
        <v>118</v>
      </c>
      <c r="O1242" s="78">
        <v>776976</v>
      </c>
      <c r="P1242" s="65">
        <f>IFERROR(O1242/L1230,"-")</f>
        <v>4.0480472726494065E-3</v>
      </c>
      <c r="Q1242" s="78">
        <v>23</v>
      </c>
      <c r="R1242" s="65">
        <f>IFERROR(Q1242/M1230,"-")</f>
        <v>6.2841530054644809E-2</v>
      </c>
      <c r="S1242" s="81">
        <f t="shared" si="113"/>
        <v>33781.565217391304</v>
      </c>
      <c r="T1242" s="355"/>
      <c r="U1242" s="355"/>
      <c r="V1242" s="49" t="s">
        <v>118</v>
      </c>
      <c r="W1242" s="78">
        <v>52403</v>
      </c>
      <c r="X1242" s="65">
        <f>IFERROR(W1242/T1230,"-")</f>
        <v>7.0502273029984623E-3</v>
      </c>
      <c r="Y1242" s="78">
        <v>3</v>
      </c>
      <c r="Z1242" s="65">
        <f>IFERROR(Y1242/U1230,"-")</f>
        <v>0.125</v>
      </c>
      <c r="AA1242" s="192">
        <f t="shared" si="114"/>
        <v>17467.666666666668</v>
      </c>
      <c r="AB1242" s="355"/>
      <c r="AC1242" s="355"/>
      <c r="AD1242" s="49" t="s">
        <v>118</v>
      </c>
      <c r="AE1242" s="78">
        <v>187996</v>
      </c>
      <c r="AF1242" s="65">
        <f>IFERROR(AE1242/AB1230,"-")</f>
        <v>1.5676653797083079E-2</v>
      </c>
      <c r="AG1242" s="78">
        <v>5</v>
      </c>
      <c r="AH1242" s="65">
        <f>IFERROR(AG1242/AC1230,"-")</f>
        <v>0.10204081632653061</v>
      </c>
      <c r="AI1242" s="81">
        <f t="shared" si="115"/>
        <v>37599.199999999997</v>
      </c>
      <c r="AJ1242" s="355"/>
      <c r="AK1242" s="355"/>
      <c r="AL1242" s="49" t="s">
        <v>118</v>
      </c>
      <c r="AM1242" s="78">
        <v>142996</v>
      </c>
      <c r="AN1242" s="65">
        <f>IFERROR(AM1242/AJ1230,"-")</f>
        <v>1.9045368802573515E-3</v>
      </c>
      <c r="AO1242" s="78">
        <v>5</v>
      </c>
      <c r="AP1242" s="65">
        <f>IFERROR(AO1242/AK1230,"-")</f>
        <v>3.7037037037037035E-2</v>
      </c>
      <c r="AQ1242" s="81">
        <f t="shared" si="116"/>
        <v>28599.200000000001</v>
      </c>
      <c r="AR1242" s="355"/>
      <c r="AS1242" s="355"/>
      <c r="AT1242" s="49" t="s">
        <v>118</v>
      </c>
      <c r="AU1242" s="78">
        <v>393581</v>
      </c>
      <c r="AV1242" s="65">
        <f>IFERROR(AU1242/AR1230,"-")</f>
        <v>4.0704019095408788E-3</v>
      </c>
      <c r="AW1242" s="81">
        <v>10</v>
      </c>
      <c r="AX1242" s="65">
        <f>IFERROR(AW1242/AS1230,"-")</f>
        <v>6.4516129032258063E-2</v>
      </c>
      <c r="AY1242" s="284">
        <f t="shared" si="117"/>
        <v>39358.1</v>
      </c>
      <c r="AZ1242" s="355"/>
      <c r="BA1242" s="355"/>
      <c r="BB1242" s="49" t="s">
        <v>118</v>
      </c>
      <c r="BC1242" s="78">
        <v>14833</v>
      </c>
      <c r="BD1242" s="65">
        <f>IFERROR(BC1242/AZ1230,"-")</f>
        <v>5.8698664885352999E-4</v>
      </c>
      <c r="BE1242" s="78">
        <v>2</v>
      </c>
      <c r="BF1242" s="65">
        <f>IFERROR(BE1242/BA1230,"-")</f>
        <v>8.6956521739130432E-2</v>
      </c>
      <c r="BG1242" s="81">
        <f t="shared" si="118"/>
        <v>7416.5</v>
      </c>
      <c r="BH1242" s="355"/>
      <c r="BI1242" s="355"/>
      <c r="BJ1242" s="49" t="s">
        <v>118</v>
      </c>
      <c r="BK1242" s="78">
        <v>172542</v>
      </c>
      <c r="BL1242" s="65">
        <f>IFERROR(BK1242/BH1230,"-")</f>
        <v>2.1255174067066479E-3</v>
      </c>
      <c r="BM1242" s="78">
        <v>6</v>
      </c>
      <c r="BN1242" s="65">
        <f>IFERROR(BM1242/BI1230,"-")</f>
        <v>2.843601895734597E-2</v>
      </c>
      <c r="BO1242" s="192">
        <f t="shared" si="119"/>
        <v>28757</v>
      </c>
      <c r="BP1242" s="286"/>
    </row>
    <row r="1243" spans="2:68" s="10" customFormat="1" ht="13.15" customHeight="1">
      <c r="B1243" s="379"/>
      <c r="C1243" s="374"/>
      <c r="D1243" s="355"/>
      <c r="E1243" s="355"/>
      <c r="F1243" s="49" t="s">
        <v>119</v>
      </c>
      <c r="G1243" s="78">
        <v>946530</v>
      </c>
      <c r="H1243" s="65">
        <f>IFERROR(G1243/D1230,"-")</f>
        <v>3.5000911510959763E-2</v>
      </c>
      <c r="I1243" s="78">
        <v>9</v>
      </c>
      <c r="J1243" s="65">
        <f>IFERROR(I1243/E1230,"-")</f>
        <v>0.2</v>
      </c>
      <c r="K1243" s="81">
        <f t="shared" si="112"/>
        <v>105170</v>
      </c>
      <c r="L1243" s="355"/>
      <c r="M1243" s="355"/>
      <c r="N1243" s="49" t="s">
        <v>119</v>
      </c>
      <c r="O1243" s="78">
        <v>2018267</v>
      </c>
      <c r="P1243" s="65">
        <f>IFERROR(O1243/L1230,"-")</f>
        <v>1.0515177077320664E-2</v>
      </c>
      <c r="Q1243" s="78">
        <v>24</v>
      </c>
      <c r="R1243" s="65">
        <f>IFERROR(Q1243/M1230,"-")</f>
        <v>6.5573770491803282E-2</v>
      </c>
      <c r="S1243" s="81">
        <f t="shared" si="113"/>
        <v>84094.458333333328</v>
      </c>
      <c r="T1243" s="355"/>
      <c r="U1243" s="355"/>
      <c r="V1243" s="49" t="s">
        <v>119</v>
      </c>
      <c r="W1243" s="78">
        <v>304059</v>
      </c>
      <c r="X1243" s="65">
        <f>IFERROR(W1243/T1230,"-")</f>
        <v>4.0907678253581083E-2</v>
      </c>
      <c r="Y1243" s="78">
        <v>2</v>
      </c>
      <c r="Z1243" s="65">
        <f>IFERROR(Y1243/U1230,"-")</f>
        <v>8.3333333333333329E-2</v>
      </c>
      <c r="AA1243" s="192">
        <f t="shared" si="114"/>
        <v>152029.5</v>
      </c>
      <c r="AB1243" s="355"/>
      <c r="AC1243" s="355"/>
      <c r="AD1243" s="49" t="s">
        <v>119</v>
      </c>
      <c r="AE1243" s="78">
        <v>104249</v>
      </c>
      <c r="AF1243" s="65">
        <f>IFERROR(AE1243/AB1230,"-")</f>
        <v>8.6931396502697607E-3</v>
      </c>
      <c r="AG1243" s="78">
        <v>3</v>
      </c>
      <c r="AH1243" s="65">
        <f>IFERROR(AG1243/AC1230,"-")</f>
        <v>6.1224489795918366E-2</v>
      </c>
      <c r="AI1243" s="81">
        <f t="shared" si="115"/>
        <v>34749.666666666664</v>
      </c>
      <c r="AJ1243" s="355"/>
      <c r="AK1243" s="355"/>
      <c r="AL1243" s="49" t="s">
        <v>119</v>
      </c>
      <c r="AM1243" s="78">
        <v>1151293</v>
      </c>
      <c r="AN1243" s="65">
        <f>IFERROR(AM1243/AJ1230,"-")</f>
        <v>1.5333855341982481E-2</v>
      </c>
      <c r="AO1243" s="78">
        <v>13</v>
      </c>
      <c r="AP1243" s="65">
        <f>IFERROR(AO1243/AK1230,"-")</f>
        <v>9.6296296296296297E-2</v>
      </c>
      <c r="AQ1243" s="81">
        <f t="shared" si="116"/>
        <v>88561</v>
      </c>
      <c r="AR1243" s="355"/>
      <c r="AS1243" s="355"/>
      <c r="AT1243" s="49" t="s">
        <v>119</v>
      </c>
      <c r="AU1243" s="78">
        <v>385666</v>
      </c>
      <c r="AV1243" s="65">
        <f>IFERROR(AU1243/AR1230,"-")</f>
        <v>3.9885452368000297E-3</v>
      </c>
      <c r="AW1243" s="81">
        <v>5</v>
      </c>
      <c r="AX1243" s="65">
        <f>IFERROR(AW1243/AS1230,"-")</f>
        <v>3.2258064516129031E-2</v>
      </c>
      <c r="AY1243" s="284">
        <f t="shared" si="117"/>
        <v>77133.2</v>
      </c>
      <c r="AZ1243" s="355"/>
      <c r="BA1243" s="355"/>
      <c r="BB1243" s="49" t="s">
        <v>119</v>
      </c>
      <c r="BC1243" s="78">
        <v>510847</v>
      </c>
      <c r="BD1243" s="65">
        <f>IFERROR(BC1243/AZ1230,"-")</f>
        <v>2.0215760035520745E-2</v>
      </c>
      <c r="BE1243" s="78">
        <v>6</v>
      </c>
      <c r="BF1243" s="65">
        <f>IFERROR(BE1243/BA1230,"-")</f>
        <v>0.2608695652173913</v>
      </c>
      <c r="BG1243" s="81">
        <f t="shared" si="118"/>
        <v>85141.166666666672</v>
      </c>
      <c r="BH1243" s="355"/>
      <c r="BI1243" s="355"/>
      <c r="BJ1243" s="49" t="s">
        <v>119</v>
      </c>
      <c r="BK1243" s="78">
        <v>833714</v>
      </c>
      <c r="BL1243" s="65">
        <f>IFERROR(BK1243/BH1230,"-")</f>
        <v>1.0270389929495579E-2</v>
      </c>
      <c r="BM1243" s="78">
        <v>10</v>
      </c>
      <c r="BN1243" s="65">
        <f>IFERROR(BM1243/BI1230,"-")</f>
        <v>4.7393364928909949E-2</v>
      </c>
      <c r="BO1243" s="192">
        <f t="shared" si="119"/>
        <v>83371.399999999994</v>
      </c>
      <c r="BP1243" s="286"/>
    </row>
    <row r="1244" spans="2:68" s="10" customFormat="1" ht="13.15" customHeight="1">
      <c r="B1244" s="379"/>
      <c r="C1244" s="374"/>
      <c r="D1244" s="355"/>
      <c r="E1244" s="355"/>
      <c r="F1244" s="49" t="s">
        <v>120</v>
      </c>
      <c r="G1244" s="78">
        <v>83219</v>
      </c>
      <c r="H1244" s="65">
        <f>IFERROR(G1244/D1230,"-")</f>
        <v>3.0772831870416791E-3</v>
      </c>
      <c r="I1244" s="78">
        <v>3</v>
      </c>
      <c r="J1244" s="65">
        <f>IFERROR(I1244/E1230,"-")</f>
        <v>6.6666666666666666E-2</v>
      </c>
      <c r="K1244" s="81">
        <f t="shared" si="112"/>
        <v>27739.666666666668</v>
      </c>
      <c r="L1244" s="355"/>
      <c r="M1244" s="355"/>
      <c r="N1244" s="49" t="s">
        <v>120</v>
      </c>
      <c r="O1244" s="78">
        <v>815180</v>
      </c>
      <c r="P1244" s="65">
        <f>IFERROR(O1244/L1230,"-")</f>
        <v>4.2470902263626467E-3</v>
      </c>
      <c r="Q1244" s="78">
        <v>14</v>
      </c>
      <c r="R1244" s="65">
        <f>IFERROR(Q1244/M1230,"-")</f>
        <v>3.825136612021858E-2</v>
      </c>
      <c r="S1244" s="81">
        <f t="shared" si="113"/>
        <v>58227.142857142855</v>
      </c>
      <c r="T1244" s="355"/>
      <c r="U1244" s="355"/>
      <c r="V1244" s="49" t="s">
        <v>120</v>
      </c>
      <c r="W1244" s="78">
        <v>0</v>
      </c>
      <c r="X1244" s="65">
        <f>IFERROR(W1244/T1230,"-")</f>
        <v>0</v>
      </c>
      <c r="Y1244" s="78">
        <v>0</v>
      </c>
      <c r="Z1244" s="65">
        <f>IFERROR(Y1244/U1230,"-")</f>
        <v>0</v>
      </c>
      <c r="AA1244" s="192" t="str">
        <f t="shared" si="114"/>
        <v>-</v>
      </c>
      <c r="AB1244" s="355"/>
      <c r="AC1244" s="355"/>
      <c r="AD1244" s="49" t="s">
        <v>120</v>
      </c>
      <c r="AE1244" s="78">
        <v>17919</v>
      </c>
      <c r="AF1244" s="65">
        <f>IFERROR(AE1244/AB1230,"-")</f>
        <v>1.4942337038550378E-3</v>
      </c>
      <c r="AG1244" s="78">
        <v>1</v>
      </c>
      <c r="AH1244" s="65">
        <f>IFERROR(AG1244/AC1230,"-")</f>
        <v>2.0408163265306121E-2</v>
      </c>
      <c r="AI1244" s="81">
        <f t="shared" si="115"/>
        <v>17919</v>
      </c>
      <c r="AJ1244" s="355"/>
      <c r="AK1244" s="355"/>
      <c r="AL1244" s="49" t="s">
        <v>120</v>
      </c>
      <c r="AM1244" s="78">
        <v>295262</v>
      </c>
      <c r="AN1244" s="65">
        <f>IFERROR(AM1244/AJ1230,"-")</f>
        <v>3.9325391503157161E-3</v>
      </c>
      <c r="AO1244" s="78">
        <v>5</v>
      </c>
      <c r="AP1244" s="65">
        <f>IFERROR(AO1244/AK1230,"-")</f>
        <v>3.7037037037037035E-2</v>
      </c>
      <c r="AQ1244" s="81">
        <f t="shared" si="116"/>
        <v>59052.4</v>
      </c>
      <c r="AR1244" s="355"/>
      <c r="AS1244" s="355"/>
      <c r="AT1244" s="49" t="s">
        <v>120</v>
      </c>
      <c r="AU1244" s="78">
        <v>501999</v>
      </c>
      <c r="AV1244" s="65">
        <f>IFERROR(AU1244/AR1230,"-")</f>
        <v>5.1916573416593064E-3</v>
      </c>
      <c r="AW1244" s="81">
        <v>8</v>
      </c>
      <c r="AX1244" s="65">
        <f>IFERROR(AW1244/AS1230,"-")</f>
        <v>5.1612903225806452E-2</v>
      </c>
      <c r="AY1244" s="284">
        <f t="shared" si="117"/>
        <v>62749.875</v>
      </c>
      <c r="AZ1244" s="355"/>
      <c r="BA1244" s="355"/>
      <c r="BB1244" s="49" t="s">
        <v>120</v>
      </c>
      <c r="BC1244" s="78">
        <v>318258</v>
      </c>
      <c r="BD1244" s="65">
        <f>IFERROR(BC1244/AZ1230,"-")</f>
        <v>1.2594431125923733E-2</v>
      </c>
      <c r="BE1244" s="78">
        <v>2</v>
      </c>
      <c r="BF1244" s="65">
        <f>IFERROR(BE1244/BA1230,"-")</f>
        <v>8.6956521739130432E-2</v>
      </c>
      <c r="BG1244" s="81">
        <f t="shared" si="118"/>
        <v>159129</v>
      </c>
      <c r="BH1244" s="355"/>
      <c r="BI1244" s="355"/>
      <c r="BJ1244" s="49" t="s">
        <v>120</v>
      </c>
      <c r="BK1244" s="78">
        <v>115217</v>
      </c>
      <c r="BL1244" s="65">
        <f>IFERROR(BK1244/BH1230,"-")</f>
        <v>1.4193398653575353E-3</v>
      </c>
      <c r="BM1244" s="78">
        <v>6</v>
      </c>
      <c r="BN1244" s="65">
        <f>IFERROR(BM1244/BI1230,"-")</f>
        <v>2.843601895734597E-2</v>
      </c>
      <c r="BO1244" s="192">
        <f t="shared" si="119"/>
        <v>19202.833333333332</v>
      </c>
      <c r="BP1244" s="286"/>
    </row>
    <row r="1245" spans="2:68" s="10" customFormat="1" ht="13.15" customHeight="1">
      <c r="B1245" s="379"/>
      <c r="C1245" s="374"/>
      <c r="D1245" s="355"/>
      <c r="E1245" s="355"/>
      <c r="F1245" s="50" t="s">
        <v>121</v>
      </c>
      <c r="G1245" s="79">
        <v>42550</v>
      </c>
      <c r="H1245" s="66">
        <f>IFERROR(G1245/D1230,"-")</f>
        <v>1.5734195268943805E-3</v>
      </c>
      <c r="I1245" s="79">
        <v>7</v>
      </c>
      <c r="J1245" s="66">
        <f>IFERROR(I1245/E1230,"-")</f>
        <v>0.15555555555555556</v>
      </c>
      <c r="K1245" s="82">
        <f t="shared" si="112"/>
        <v>6078.5714285714284</v>
      </c>
      <c r="L1245" s="355"/>
      <c r="M1245" s="355"/>
      <c r="N1245" s="50" t="s">
        <v>121</v>
      </c>
      <c r="O1245" s="79">
        <v>1365679</v>
      </c>
      <c r="P1245" s="66">
        <f>IFERROR(O1245/L1230,"-")</f>
        <v>7.1151916549089924E-3</v>
      </c>
      <c r="Q1245" s="79">
        <v>34</v>
      </c>
      <c r="R1245" s="66">
        <f>IFERROR(Q1245/M1230,"-")</f>
        <v>9.2896174863387984E-2</v>
      </c>
      <c r="S1245" s="82">
        <f t="shared" si="113"/>
        <v>40167.029411764706</v>
      </c>
      <c r="T1245" s="355"/>
      <c r="U1245" s="355"/>
      <c r="V1245" s="50" t="s">
        <v>121</v>
      </c>
      <c r="W1245" s="79">
        <v>12896</v>
      </c>
      <c r="X1245" s="66">
        <f>IFERROR(W1245/T1230,"-")</f>
        <v>1.7350100433079817E-3</v>
      </c>
      <c r="Y1245" s="79">
        <v>2</v>
      </c>
      <c r="Z1245" s="66">
        <f>IFERROR(Y1245/U1230,"-")</f>
        <v>8.3333333333333329E-2</v>
      </c>
      <c r="AA1245" s="193">
        <f t="shared" si="114"/>
        <v>6448</v>
      </c>
      <c r="AB1245" s="355"/>
      <c r="AC1245" s="355"/>
      <c r="AD1245" s="50" t="s">
        <v>121</v>
      </c>
      <c r="AE1245" s="79">
        <v>2811</v>
      </c>
      <c r="AF1245" s="66">
        <f>IFERROR(AE1245/AB1230,"-")</f>
        <v>2.3440431617481508E-4</v>
      </c>
      <c r="AG1245" s="79">
        <v>2</v>
      </c>
      <c r="AH1245" s="66">
        <f>IFERROR(AG1245/AC1230,"-")</f>
        <v>4.0816326530612242E-2</v>
      </c>
      <c r="AI1245" s="82">
        <f t="shared" si="115"/>
        <v>1405.5</v>
      </c>
      <c r="AJ1245" s="355"/>
      <c r="AK1245" s="355"/>
      <c r="AL1245" s="50" t="s">
        <v>121</v>
      </c>
      <c r="AM1245" s="79">
        <v>1280636</v>
      </c>
      <c r="AN1245" s="66">
        <f>IFERROR(AM1245/AJ1230,"-")</f>
        <v>1.7056550478231933E-2</v>
      </c>
      <c r="AO1245" s="79">
        <v>14</v>
      </c>
      <c r="AP1245" s="66">
        <f>IFERROR(AO1245/AK1230,"-")</f>
        <v>0.1037037037037037</v>
      </c>
      <c r="AQ1245" s="82">
        <f t="shared" si="116"/>
        <v>91474</v>
      </c>
      <c r="AR1245" s="355"/>
      <c r="AS1245" s="355"/>
      <c r="AT1245" s="50" t="s">
        <v>121</v>
      </c>
      <c r="AU1245" s="79">
        <v>69336</v>
      </c>
      <c r="AV1245" s="66">
        <f>IFERROR(AU1245/AR1230,"-")</f>
        <v>7.1707065839033486E-4</v>
      </c>
      <c r="AW1245" s="82">
        <v>16</v>
      </c>
      <c r="AX1245" s="66">
        <f>IFERROR(AW1245/AS1230,"-")</f>
        <v>0.1032258064516129</v>
      </c>
      <c r="AY1245" s="285">
        <f t="shared" si="117"/>
        <v>4333.5</v>
      </c>
      <c r="AZ1245" s="355"/>
      <c r="BA1245" s="355"/>
      <c r="BB1245" s="50" t="s">
        <v>121</v>
      </c>
      <c r="BC1245" s="79">
        <v>32934</v>
      </c>
      <c r="BD1245" s="66">
        <f>IFERROR(BC1245/AZ1230,"-")</f>
        <v>1.3032979365834394E-3</v>
      </c>
      <c r="BE1245" s="79">
        <v>5</v>
      </c>
      <c r="BF1245" s="66">
        <f>IFERROR(BE1245/BA1230,"-")</f>
        <v>0.21739130434782608</v>
      </c>
      <c r="BG1245" s="82">
        <f t="shared" si="118"/>
        <v>6586.8</v>
      </c>
      <c r="BH1245" s="355"/>
      <c r="BI1245" s="355"/>
      <c r="BJ1245" s="50" t="s">
        <v>121</v>
      </c>
      <c r="BK1245" s="79">
        <v>145109</v>
      </c>
      <c r="BL1245" s="66">
        <f>IFERROR(BK1245/BH1230,"-")</f>
        <v>1.7875746506345988E-3</v>
      </c>
      <c r="BM1245" s="79">
        <v>10</v>
      </c>
      <c r="BN1245" s="66">
        <f>IFERROR(BM1245/BI1230,"-")</f>
        <v>4.7393364928909949E-2</v>
      </c>
      <c r="BO1245" s="193">
        <f t="shared" si="119"/>
        <v>14510.9</v>
      </c>
      <c r="BP1245" s="286"/>
    </row>
    <row r="1246" spans="2:68" s="10" customFormat="1" ht="13.15" customHeight="1">
      <c r="B1246" s="380"/>
      <c r="C1246" s="375"/>
      <c r="D1246" s="356"/>
      <c r="E1246" s="356"/>
      <c r="F1246" s="51" t="s">
        <v>71</v>
      </c>
      <c r="G1246" s="74">
        <f>SUM(G1230:G1245)</f>
        <v>4922809</v>
      </c>
      <c r="H1246" s="66">
        <f>IFERROR(G1246/D1230,"-")</f>
        <v>0.18203628220379314</v>
      </c>
      <c r="I1246" s="79">
        <v>41</v>
      </c>
      <c r="J1246" s="66">
        <f>IFERROR(I1246/E1230,"-")</f>
        <v>0.91111111111111109</v>
      </c>
      <c r="K1246" s="82">
        <f t="shared" si="112"/>
        <v>120068.51219512195</v>
      </c>
      <c r="L1246" s="356"/>
      <c r="M1246" s="356"/>
      <c r="N1246" s="51" t="s">
        <v>71</v>
      </c>
      <c r="O1246" s="74">
        <f>SUM(O1230:O1245)</f>
        <v>36455286</v>
      </c>
      <c r="P1246" s="66">
        <f>IFERROR(O1246/L1230,"-")</f>
        <v>0.18993214856823648</v>
      </c>
      <c r="Q1246" s="79">
        <v>260</v>
      </c>
      <c r="R1246" s="66">
        <f>IFERROR(Q1246/M1230,"-")</f>
        <v>0.7103825136612022</v>
      </c>
      <c r="S1246" s="82">
        <f t="shared" si="113"/>
        <v>140212.63846153847</v>
      </c>
      <c r="T1246" s="356"/>
      <c r="U1246" s="356"/>
      <c r="V1246" s="51" t="s">
        <v>71</v>
      </c>
      <c r="W1246" s="74">
        <f>SUM(W1230:W1245)</f>
        <v>668142</v>
      </c>
      <c r="X1246" s="66">
        <f>IFERROR(W1246/T1230,"-")</f>
        <v>8.9890902633055325E-2</v>
      </c>
      <c r="Y1246" s="79">
        <v>12</v>
      </c>
      <c r="Z1246" s="66">
        <f>IFERROR(Y1246/U1230,"-")</f>
        <v>0.5</v>
      </c>
      <c r="AA1246" s="193">
        <f t="shared" si="114"/>
        <v>55678.5</v>
      </c>
      <c r="AB1246" s="356"/>
      <c r="AC1246" s="356"/>
      <c r="AD1246" s="51" t="s">
        <v>71</v>
      </c>
      <c r="AE1246" s="74">
        <f>SUM(AE1230:AE1245)</f>
        <v>3120697</v>
      </c>
      <c r="AF1246" s="66">
        <f>IFERROR(AE1246/AB1230,"-")</f>
        <v>0.26022940102233971</v>
      </c>
      <c r="AG1246" s="79">
        <v>16</v>
      </c>
      <c r="AH1246" s="66">
        <f>IFERROR(AG1246/AC1230,"-")</f>
        <v>0.32653061224489793</v>
      </c>
      <c r="AI1246" s="82">
        <f t="shared" si="115"/>
        <v>195043.5625</v>
      </c>
      <c r="AJ1246" s="356"/>
      <c r="AK1246" s="356"/>
      <c r="AL1246" s="51" t="s">
        <v>71</v>
      </c>
      <c r="AM1246" s="74">
        <f>SUM(AM1230:AM1245)</f>
        <v>14660982</v>
      </c>
      <c r="AN1246" s="66">
        <f>IFERROR(AM1246/AJ1230,"-")</f>
        <v>0.19526686704375776</v>
      </c>
      <c r="AO1246" s="79">
        <v>106</v>
      </c>
      <c r="AP1246" s="66">
        <f>IFERROR(AO1246/AK1230,"-")</f>
        <v>0.78518518518518521</v>
      </c>
      <c r="AQ1246" s="82">
        <f t="shared" si="116"/>
        <v>138311.15094339623</v>
      </c>
      <c r="AR1246" s="356"/>
      <c r="AS1246" s="356"/>
      <c r="AT1246" s="51" t="s">
        <v>71</v>
      </c>
      <c r="AU1246" s="74">
        <f>SUM(AU1230:AU1245)</f>
        <v>17931358</v>
      </c>
      <c r="AV1246" s="66">
        <f>IFERROR(AU1246/AR1230,"-")</f>
        <v>0.18544552161781466</v>
      </c>
      <c r="AW1246" s="82">
        <v>124</v>
      </c>
      <c r="AX1246" s="197">
        <f>IFERROR(AW1246/AS1230,"-")</f>
        <v>0.8</v>
      </c>
      <c r="AY1246" s="223">
        <f t="shared" si="117"/>
        <v>144607.72580645161</v>
      </c>
      <c r="AZ1246" s="356"/>
      <c r="BA1246" s="356"/>
      <c r="BB1246" s="51" t="s">
        <v>71</v>
      </c>
      <c r="BC1246" s="74">
        <f>SUM(BC1230:BC1245)</f>
        <v>8661946</v>
      </c>
      <c r="BD1246" s="66">
        <f>IFERROR(BC1246/AZ1230,"-")</f>
        <v>0.34277938752040976</v>
      </c>
      <c r="BE1246" s="79">
        <v>22</v>
      </c>
      <c r="BF1246" s="66">
        <f>IFERROR(BE1246/BA1230,"-")</f>
        <v>0.95652173913043481</v>
      </c>
      <c r="BG1246" s="82">
        <f t="shared" si="118"/>
        <v>393724.81818181818</v>
      </c>
      <c r="BH1246" s="356"/>
      <c r="BI1246" s="356"/>
      <c r="BJ1246" s="51" t="s">
        <v>71</v>
      </c>
      <c r="BK1246" s="74">
        <f>SUM(BK1230:BK1245)</f>
        <v>19169161</v>
      </c>
      <c r="BL1246" s="66">
        <f>IFERROR(BK1246/BH1230,"-")</f>
        <v>0.23614184011696984</v>
      </c>
      <c r="BM1246" s="79">
        <v>117</v>
      </c>
      <c r="BN1246" s="66">
        <f>IFERROR(BM1246/BI1230,"-")</f>
        <v>0.5545023696682464</v>
      </c>
      <c r="BO1246" s="193">
        <f t="shared" si="119"/>
        <v>163838.98290598291</v>
      </c>
      <c r="BP1246" s="286"/>
    </row>
    <row r="1247" spans="2:68" s="10" customFormat="1" ht="13.15" customHeight="1" thickBot="1">
      <c r="B1247" s="381">
        <v>74</v>
      </c>
      <c r="C1247" s="390" t="s">
        <v>32</v>
      </c>
      <c r="D1247" s="354">
        <v>21556390</v>
      </c>
      <c r="E1247" s="354">
        <v>27</v>
      </c>
      <c r="F1247" s="47" t="s">
        <v>107</v>
      </c>
      <c r="G1247" s="77">
        <v>60230</v>
      </c>
      <c r="H1247" s="64">
        <f>IFERROR(G1247/D1247,"-")</f>
        <v>2.7940670956500603E-3</v>
      </c>
      <c r="I1247" s="77">
        <v>4</v>
      </c>
      <c r="J1247" s="64">
        <f>IFERROR(I1247/E1247,"-")</f>
        <v>0.14814814814814814</v>
      </c>
      <c r="K1247" s="80">
        <f t="shared" si="112"/>
        <v>15057.5</v>
      </c>
      <c r="L1247" s="354">
        <v>107089300</v>
      </c>
      <c r="M1247" s="354">
        <v>244</v>
      </c>
      <c r="N1247" s="47" t="s">
        <v>107</v>
      </c>
      <c r="O1247" s="77">
        <v>1248651</v>
      </c>
      <c r="P1247" s="64">
        <f>IFERROR(O1247/L1247,"-")</f>
        <v>1.1659904397544853E-2</v>
      </c>
      <c r="Q1247" s="77">
        <v>36</v>
      </c>
      <c r="R1247" s="64">
        <f>IFERROR(Q1247/M1247,"-")</f>
        <v>0.14754098360655737</v>
      </c>
      <c r="S1247" s="80">
        <f t="shared" si="113"/>
        <v>34684.75</v>
      </c>
      <c r="T1247" s="354">
        <v>2241660</v>
      </c>
      <c r="U1247" s="354">
        <v>10</v>
      </c>
      <c r="V1247" s="47" t="s">
        <v>107</v>
      </c>
      <c r="W1247" s="77">
        <v>0</v>
      </c>
      <c r="X1247" s="64">
        <f>IFERROR(W1247/T1247,"-")</f>
        <v>0</v>
      </c>
      <c r="Y1247" s="77">
        <v>0</v>
      </c>
      <c r="Z1247" s="64">
        <f>IFERROR(Y1247/U1247,"-")</f>
        <v>0</v>
      </c>
      <c r="AA1247" s="191" t="str">
        <f t="shared" si="114"/>
        <v>-</v>
      </c>
      <c r="AB1247" s="354">
        <v>4549770</v>
      </c>
      <c r="AC1247" s="354">
        <v>18</v>
      </c>
      <c r="AD1247" s="47" t="s">
        <v>107</v>
      </c>
      <c r="AE1247" s="77">
        <v>7328</v>
      </c>
      <c r="AF1247" s="64">
        <f>IFERROR(AE1247/AB1247,"-")</f>
        <v>1.6106308670548182E-3</v>
      </c>
      <c r="AG1247" s="77">
        <v>1</v>
      </c>
      <c r="AH1247" s="64">
        <f>IFERROR(AG1247/AC1247,"-")</f>
        <v>5.5555555555555552E-2</v>
      </c>
      <c r="AI1247" s="80">
        <f t="shared" si="115"/>
        <v>7328</v>
      </c>
      <c r="AJ1247" s="354">
        <v>48247540</v>
      </c>
      <c r="AK1247" s="354">
        <v>95</v>
      </c>
      <c r="AL1247" s="47" t="s">
        <v>107</v>
      </c>
      <c r="AM1247" s="77">
        <v>603621</v>
      </c>
      <c r="AN1247" s="64">
        <f>IFERROR(AM1247/AJ1247,"-")</f>
        <v>1.25109176550763E-2</v>
      </c>
      <c r="AO1247" s="77">
        <v>17</v>
      </c>
      <c r="AP1247" s="64">
        <f>IFERROR(AO1247/AK1247,"-")</f>
        <v>0.17894736842105263</v>
      </c>
      <c r="AQ1247" s="80">
        <f t="shared" si="116"/>
        <v>35507.117647058825</v>
      </c>
      <c r="AR1247" s="354">
        <v>50203980</v>
      </c>
      <c r="AS1247" s="354">
        <v>118</v>
      </c>
      <c r="AT1247" s="47" t="s">
        <v>107</v>
      </c>
      <c r="AU1247" s="77">
        <v>610647</v>
      </c>
      <c r="AV1247" s="64">
        <f>IFERROR(AU1247/AR1247,"-")</f>
        <v>1.2163318525742381E-2</v>
      </c>
      <c r="AW1247" s="80">
        <v>17</v>
      </c>
      <c r="AX1247" s="67">
        <f>IFERROR(AW1247/AS1247,"-")</f>
        <v>0.1440677966101695</v>
      </c>
      <c r="AY1247" s="283">
        <f t="shared" si="117"/>
        <v>35920.411764705881</v>
      </c>
      <c r="AZ1247" s="354">
        <v>12233290</v>
      </c>
      <c r="BA1247" s="354">
        <v>21</v>
      </c>
      <c r="BB1247" s="47" t="s">
        <v>107</v>
      </c>
      <c r="BC1247" s="77">
        <v>152137</v>
      </c>
      <c r="BD1247" s="64">
        <f>IFERROR(BC1247/AZ1247,"-")</f>
        <v>1.2436311082300837E-2</v>
      </c>
      <c r="BE1247" s="77">
        <v>4</v>
      </c>
      <c r="BF1247" s="64">
        <f>IFERROR(BE1247/BA1247,"-")</f>
        <v>0.19047619047619047</v>
      </c>
      <c r="BG1247" s="80">
        <f t="shared" si="118"/>
        <v>38034.25</v>
      </c>
      <c r="BH1247" s="354">
        <v>26823480</v>
      </c>
      <c r="BI1247" s="354">
        <v>83</v>
      </c>
      <c r="BJ1247" s="47" t="s">
        <v>107</v>
      </c>
      <c r="BK1247" s="77">
        <v>231579</v>
      </c>
      <c r="BL1247" s="64">
        <f>IFERROR(BK1247/BH1247,"-")</f>
        <v>8.6334435352907225E-3</v>
      </c>
      <c r="BM1247" s="77">
        <v>10</v>
      </c>
      <c r="BN1247" s="64">
        <f>IFERROR(BM1247/BI1247,"-")</f>
        <v>0.12048192771084337</v>
      </c>
      <c r="BO1247" s="191">
        <f t="shared" si="119"/>
        <v>23157.9</v>
      </c>
      <c r="BP1247" s="286"/>
    </row>
    <row r="1248" spans="2:68" s="10" customFormat="1" ht="13.15" customHeight="1" thickTop="1" thickBot="1">
      <c r="B1248" s="382"/>
      <c r="C1248" s="391"/>
      <c r="D1248" s="355"/>
      <c r="E1248" s="355"/>
      <c r="F1248" s="48" t="s">
        <v>108</v>
      </c>
      <c r="G1248" s="78">
        <v>214028</v>
      </c>
      <c r="H1248" s="65">
        <f>IFERROR(G1248/D1247,"-")</f>
        <v>9.9287496654124376E-3</v>
      </c>
      <c r="I1248" s="78">
        <v>3</v>
      </c>
      <c r="J1248" s="65">
        <f>IFERROR(I1248/E1247,"-")</f>
        <v>0.1111111111111111</v>
      </c>
      <c r="K1248" s="81">
        <f t="shared" si="112"/>
        <v>71342.666666666672</v>
      </c>
      <c r="L1248" s="355"/>
      <c r="M1248" s="355"/>
      <c r="N1248" s="48" t="s">
        <v>108</v>
      </c>
      <c r="O1248" s="78">
        <v>1580888</v>
      </c>
      <c r="P1248" s="65">
        <f>IFERROR(O1248/L1247,"-")</f>
        <v>1.4762333865288128E-2</v>
      </c>
      <c r="Q1248" s="78">
        <v>33</v>
      </c>
      <c r="R1248" s="65">
        <f>IFERROR(Q1248/M1247,"-")</f>
        <v>0.13524590163934427</v>
      </c>
      <c r="S1248" s="81">
        <f t="shared" si="113"/>
        <v>47905.696969696968</v>
      </c>
      <c r="T1248" s="355"/>
      <c r="U1248" s="355"/>
      <c r="V1248" s="48" t="s">
        <v>108</v>
      </c>
      <c r="W1248" s="78">
        <v>42939</v>
      </c>
      <c r="X1248" s="65">
        <f>IFERROR(W1248/T1247,"-")</f>
        <v>1.9155001204464547E-2</v>
      </c>
      <c r="Y1248" s="78">
        <v>2</v>
      </c>
      <c r="Z1248" s="65">
        <f>IFERROR(Y1248/U1247,"-")</f>
        <v>0.2</v>
      </c>
      <c r="AA1248" s="192">
        <f t="shared" si="114"/>
        <v>21469.5</v>
      </c>
      <c r="AB1248" s="355"/>
      <c r="AC1248" s="355"/>
      <c r="AD1248" s="48" t="s">
        <v>108</v>
      </c>
      <c r="AE1248" s="78">
        <v>9299</v>
      </c>
      <c r="AF1248" s="65">
        <f>IFERROR(AE1248/AB1247,"-")</f>
        <v>2.0438395787039784E-3</v>
      </c>
      <c r="AG1248" s="78">
        <v>1</v>
      </c>
      <c r="AH1248" s="65">
        <f>IFERROR(AG1248/AC1247,"-")</f>
        <v>5.5555555555555552E-2</v>
      </c>
      <c r="AI1248" s="81">
        <f t="shared" si="115"/>
        <v>9299</v>
      </c>
      <c r="AJ1248" s="355"/>
      <c r="AK1248" s="355"/>
      <c r="AL1248" s="48" t="s">
        <v>108</v>
      </c>
      <c r="AM1248" s="78">
        <v>546583</v>
      </c>
      <c r="AN1248" s="65">
        <f>IFERROR(AM1248/AJ1247,"-")</f>
        <v>1.1328722666482063E-2</v>
      </c>
      <c r="AO1248" s="78">
        <v>14</v>
      </c>
      <c r="AP1248" s="65">
        <f>IFERROR(AO1248/AK1247,"-")</f>
        <v>0.14736842105263157</v>
      </c>
      <c r="AQ1248" s="81">
        <f t="shared" si="116"/>
        <v>39041.642857142855</v>
      </c>
      <c r="AR1248" s="355"/>
      <c r="AS1248" s="355"/>
      <c r="AT1248" s="48" t="s">
        <v>108</v>
      </c>
      <c r="AU1248" s="78">
        <v>982067</v>
      </c>
      <c r="AV1248" s="65">
        <f>IFERROR(AU1248/AR1247,"-")</f>
        <v>1.9561536754655707E-2</v>
      </c>
      <c r="AW1248" s="81">
        <v>16</v>
      </c>
      <c r="AX1248" s="65">
        <f>IFERROR(AW1248/AS1247,"-")</f>
        <v>0.13559322033898305</v>
      </c>
      <c r="AY1248" s="284">
        <f t="shared" si="117"/>
        <v>61379.1875</v>
      </c>
      <c r="AZ1248" s="355"/>
      <c r="BA1248" s="355"/>
      <c r="BB1248" s="48" t="s">
        <v>108</v>
      </c>
      <c r="BC1248" s="78">
        <v>65733</v>
      </c>
      <c r="BD1248" s="65">
        <f>IFERROR(BC1248/AZ1247,"-")</f>
        <v>5.3732887882164161E-3</v>
      </c>
      <c r="BE1248" s="78">
        <v>4</v>
      </c>
      <c r="BF1248" s="65">
        <f>IFERROR(BE1248/BA1247,"-")</f>
        <v>0.19047619047619047</v>
      </c>
      <c r="BG1248" s="81">
        <f t="shared" si="118"/>
        <v>16433.25</v>
      </c>
      <c r="BH1248" s="355"/>
      <c r="BI1248" s="355"/>
      <c r="BJ1248" s="48" t="s">
        <v>108</v>
      </c>
      <c r="BK1248" s="78">
        <v>423502</v>
      </c>
      <c r="BL1248" s="65">
        <f>IFERROR(BK1248/BH1247,"-")</f>
        <v>1.5788480838429615E-2</v>
      </c>
      <c r="BM1248" s="78">
        <v>17</v>
      </c>
      <c r="BN1248" s="65">
        <f>IFERROR(BM1248/BI1247,"-")</f>
        <v>0.20481927710843373</v>
      </c>
      <c r="BO1248" s="192">
        <f t="shared" si="119"/>
        <v>24911.882352941175</v>
      </c>
      <c r="BP1248" s="286"/>
    </row>
    <row r="1249" spans="2:68" s="10" customFormat="1" ht="13.15" customHeight="1" thickTop="1" thickBot="1">
      <c r="B1249" s="382"/>
      <c r="C1249" s="391"/>
      <c r="D1249" s="355"/>
      <c r="E1249" s="355"/>
      <c r="F1249" s="49" t="s">
        <v>109</v>
      </c>
      <c r="G1249" s="78">
        <v>38922</v>
      </c>
      <c r="H1249" s="65">
        <f>IFERROR(G1249/D1247,"-")</f>
        <v>1.8055898970096569E-3</v>
      </c>
      <c r="I1249" s="78">
        <v>4</v>
      </c>
      <c r="J1249" s="65">
        <f>IFERROR(I1249/E1247,"-")</f>
        <v>0.14814814814814814</v>
      </c>
      <c r="K1249" s="81">
        <f t="shared" si="112"/>
        <v>9730.5</v>
      </c>
      <c r="L1249" s="355"/>
      <c r="M1249" s="355"/>
      <c r="N1249" s="49" t="s">
        <v>109</v>
      </c>
      <c r="O1249" s="78">
        <v>4291432</v>
      </c>
      <c r="P1249" s="65">
        <f>IFERROR(O1249/L1247,"-")</f>
        <v>4.0073396688558055E-2</v>
      </c>
      <c r="Q1249" s="78">
        <v>64</v>
      </c>
      <c r="R1249" s="65">
        <f>IFERROR(Q1249/M1247,"-")</f>
        <v>0.26229508196721313</v>
      </c>
      <c r="S1249" s="81">
        <f t="shared" si="113"/>
        <v>67053.625</v>
      </c>
      <c r="T1249" s="355"/>
      <c r="U1249" s="355"/>
      <c r="V1249" s="49" t="s">
        <v>109</v>
      </c>
      <c r="W1249" s="78">
        <v>0</v>
      </c>
      <c r="X1249" s="65">
        <f>IFERROR(W1249/T1247,"-")</f>
        <v>0</v>
      </c>
      <c r="Y1249" s="78">
        <v>0</v>
      </c>
      <c r="Z1249" s="65">
        <f>IFERROR(Y1249/U1247,"-")</f>
        <v>0</v>
      </c>
      <c r="AA1249" s="192" t="str">
        <f t="shared" si="114"/>
        <v>-</v>
      </c>
      <c r="AB1249" s="355"/>
      <c r="AC1249" s="355"/>
      <c r="AD1249" s="49" t="s">
        <v>109</v>
      </c>
      <c r="AE1249" s="78">
        <v>0</v>
      </c>
      <c r="AF1249" s="65">
        <f>IFERROR(AE1249/AB1247,"-")</f>
        <v>0</v>
      </c>
      <c r="AG1249" s="78">
        <v>0</v>
      </c>
      <c r="AH1249" s="65">
        <f>IFERROR(AG1249/AC1247,"-")</f>
        <v>0</v>
      </c>
      <c r="AI1249" s="81" t="str">
        <f t="shared" si="115"/>
        <v>-</v>
      </c>
      <c r="AJ1249" s="355"/>
      <c r="AK1249" s="355"/>
      <c r="AL1249" s="49" t="s">
        <v>109</v>
      </c>
      <c r="AM1249" s="78">
        <v>3731651</v>
      </c>
      <c r="AN1249" s="65">
        <f>IFERROR(AM1249/AJ1247,"-")</f>
        <v>7.7343860433091507E-2</v>
      </c>
      <c r="AO1249" s="78">
        <v>28</v>
      </c>
      <c r="AP1249" s="65">
        <f>IFERROR(AO1249/AK1247,"-")</f>
        <v>0.29473684210526313</v>
      </c>
      <c r="AQ1249" s="81">
        <f t="shared" si="116"/>
        <v>133273.25</v>
      </c>
      <c r="AR1249" s="355"/>
      <c r="AS1249" s="355"/>
      <c r="AT1249" s="49" t="s">
        <v>109</v>
      </c>
      <c r="AU1249" s="78">
        <v>559781</v>
      </c>
      <c r="AV1249" s="65">
        <f>IFERROR(AU1249/AR1247,"-")</f>
        <v>1.1150131921811777E-2</v>
      </c>
      <c r="AW1249" s="81">
        <v>36</v>
      </c>
      <c r="AX1249" s="65">
        <f>IFERROR(AW1249/AS1247,"-")</f>
        <v>0.30508474576271188</v>
      </c>
      <c r="AY1249" s="284">
        <f t="shared" si="117"/>
        <v>15549.472222222223</v>
      </c>
      <c r="AZ1249" s="355"/>
      <c r="BA1249" s="355"/>
      <c r="BB1249" s="49" t="s">
        <v>109</v>
      </c>
      <c r="BC1249" s="78">
        <v>192173</v>
      </c>
      <c r="BD1249" s="65">
        <f>IFERROR(BC1249/AZ1247,"-")</f>
        <v>1.5709020222687439E-2</v>
      </c>
      <c r="BE1249" s="78">
        <v>7</v>
      </c>
      <c r="BF1249" s="65">
        <f>IFERROR(BE1249/BA1247,"-")</f>
        <v>0.33333333333333331</v>
      </c>
      <c r="BG1249" s="81">
        <f t="shared" si="118"/>
        <v>27453.285714285714</v>
      </c>
      <c r="BH1249" s="355"/>
      <c r="BI1249" s="355"/>
      <c r="BJ1249" s="49" t="s">
        <v>109</v>
      </c>
      <c r="BK1249" s="78">
        <v>228532</v>
      </c>
      <c r="BL1249" s="65">
        <f>IFERROR(BK1249/BH1247,"-")</f>
        <v>8.5198490277920685E-3</v>
      </c>
      <c r="BM1249" s="78">
        <v>14</v>
      </c>
      <c r="BN1249" s="65">
        <f>IFERROR(BM1249/BI1247,"-")</f>
        <v>0.16867469879518071</v>
      </c>
      <c r="BO1249" s="192">
        <f t="shared" si="119"/>
        <v>16323.714285714286</v>
      </c>
      <c r="BP1249" s="286"/>
    </row>
    <row r="1250" spans="2:68" s="10" customFormat="1" ht="13.15" customHeight="1" thickTop="1" thickBot="1">
      <c r="B1250" s="382"/>
      <c r="C1250" s="391"/>
      <c r="D1250" s="355"/>
      <c r="E1250" s="355"/>
      <c r="F1250" s="49" t="s">
        <v>110</v>
      </c>
      <c r="G1250" s="78">
        <v>16620</v>
      </c>
      <c r="H1250" s="65">
        <f>IFERROR(G1250/D1247,"-")</f>
        <v>7.710010813498921E-4</v>
      </c>
      <c r="I1250" s="78">
        <v>1</v>
      </c>
      <c r="J1250" s="65">
        <f>IFERROR(I1250/E1247,"-")</f>
        <v>3.7037037037037035E-2</v>
      </c>
      <c r="K1250" s="81">
        <f t="shared" si="112"/>
        <v>16620</v>
      </c>
      <c r="L1250" s="355"/>
      <c r="M1250" s="355"/>
      <c r="N1250" s="49" t="s">
        <v>110</v>
      </c>
      <c r="O1250" s="78">
        <v>44542</v>
      </c>
      <c r="P1250" s="65">
        <f>IFERROR(O1250/L1247,"-")</f>
        <v>4.1593324449781631E-4</v>
      </c>
      <c r="Q1250" s="78">
        <v>10</v>
      </c>
      <c r="R1250" s="65">
        <f>IFERROR(Q1250/M1247,"-")</f>
        <v>4.0983606557377046E-2</v>
      </c>
      <c r="S1250" s="81">
        <f t="shared" si="113"/>
        <v>4454.2</v>
      </c>
      <c r="T1250" s="355"/>
      <c r="U1250" s="355"/>
      <c r="V1250" s="49" t="s">
        <v>110</v>
      </c>
      <c r="W1250" s="78">
        <v>0</v>
      </c>
      <c r="X1250" s="65">
        <f>IFERROR(W1250/T1247,"-")</f>
        <v>0</v>
      </c>
      <c r="Y1250" s="78">
        <v>0</v>
      </c>
      <c r="Z1250" s="65">
        <f>IFERROR(Y1250/U1247,"-")</f>
        <v>0</v>
      </c>
      <c r="AA1250" s="192" t="str">
        <f t="shared" si="114"/>
        <v>-</v>
      </c>
      <c r="AB1250" s="355"/>
      <c r="AC1250" s="355"/>
      <c r="AD1250" s="49" t="s">
        <v>110</v>
      </c>
      <c r="AE1250" s="78">
        <v>0</v>
      </c>
      <c r="AF1250" s="65">
        <f>IFERROR(AE1250/AB1247,"-")</f>
        <v>0</v>
      </c>
      <c r="AG1250" s="78">
        <v>0</v>
      </c>
      <c r="AH1250" s="65">
        <f>IFERROR(AG1250/AC1247,"-")</f>
        <v>0</v>
      </c>
      <c r="AI1250" s="81" t="str">
        <f t="shared" si="115"/>
        <v>-</v>
      </c>
      <c r="AJ1250" s="355"/>
      <c r="AK1250" s="355"/>
      <c r="AL1250" s="49" t="s">
        <v>110</v>
      </c>
      <c r="AM1250" s="78">
        <v>24800</v>
      </c>
      <c r="AN1250" s="65">
        <f>IFERROR(AM1250/AJ1247,"-")</f>
        <v>5.1401584412386623E-4</v>
      </c>
      <c r="AO1250" s="78">
        <v>6</v>
      </c>
      <c r="AP1250" s="65">
        <f>IFERROR(AO1250/AK1247,"-")</f>
        <v>6.3157894736842107E-2</v>
      </c>
      <c r="AQ1250" s="81">
        <f t="shared" si="116"/>
        <v>4133.333333333333</v>
      </c>
      <c r="AR1250" s="355"/>
      <c r="AS1250" s="355"/>
      <c r="AT1250" s="49" t="s">
        <v>110</v>
      </c>
      <c r="AU1250" s="78">
        <v>19742</v>
      </c>
      <c r="AV1250" s="65">
        <f>IFERROR(AU1250/AR1247,"-")</f>
        <v>3.9323575541222032E-4</v>
      </c>
      <c r="AW1250" s="81">
        <v>4</v>
      </c>
      <c r="AX1250" s="65">
        <f>IFERROR(AW1250/AS1247,"-")</f>
        <v>3.3898305084745763E-2</v>
      </c>
      <c r="AY1250" s="284">
        <f t="shared" si="117"/>
        <v>4935.5</v>
      </c>
      <c r="AZ1250" s="355"/>
      <c r="BA1250" s="355"/>
      <c r="BB1250" s="49" t="s">
        <v>110</v>
      </c>
      <c r="BC1250" s="78">
        <v>6648</v>
      </c>
      <c r="BD1250" s="65">
        <f>IFERROR(BC1250/AZ1247,"-")</f>
        <v>5.4343516748151964E-4</v>
      </c>
      <c r="BE1250" s="78">
        <v>1</v>
      </c>
      <c r="BF1250" s="65">
        <f>IFERROR(BE1250/BA1247,"-")</f>
        <v>4.7619047619047616E-2</v>
      </c>
      <c r="BG1250" s="81">
        <f t="shared" si="118"/>
        <v>6648</v>
      </c>
      <c r="BH1250" s="355"/>
      <c r="BI1250" s="355"/>
      <c r="BJ1250" s="49" t="s">
        <v>110</v>
      </c>
      <c r="BK1250" s="78">
        <v>25638</v>
      </c>
      <c r="BL1250" s="65">
        <f>IFERROR(BK1250/BH1247,"-")</f>
        <v>9.5580439227124889E-4</v>
      </c>
      <c r="BM1250" s="78">
        <v>3</v>
      </c>
      <c r="BN1250" s="65">
        <f>IFERROR(BM1250/BI1247,"-")</f>
        <v>3.614457831325301E-2</v>
      </c>
      <c r="BO1250" s="192">
        <f t="shared" si="119"/>
        <v>8546</v>
      </c>
      <c r="BP1250" s="286"/>
    </row>
    <row r="1251" spans="2:68" s="10" customFormat="1" ht="13.15" customHeight="1" thickTop="1" thickBot="1">
      <c r="B1251" s="382"/>
      <c r="C1251" s="391"/>
      <c r="D1251" s="355"/>
      <c r="E1251" s="355"/>
      <c r="F1251" s="49" t="s">
        <v>111</v>
      </c>
      <c r="G1251" s="78">
        <v>211711</v>
      </c>
      <c r="H1251" s="65">
        <f>IFERROR(G1251/D1247,"-")</f>
        <v>9.8212641355996996E-3</v>
      </c>
      <c r="I1251" s="78">
        <v>11</v>
      </c>
      <c r="J1251" s="65">
        <f>IFERROR(I1251/E1247,"-")</f>
        <v>0.40740740740740738</v>
      </c>
      <c r="K1251" s="81">
        <f t="shared" si="112"/>
        <v>19246.454545454544</v>
      </c>
      <c r="L1251" s="355"/>
      <c r="M1251" s="355"/>
      <c r="N1251" s="49" t="s">
        <v>111</v>
      </c>
      <c r="O1251" s="78">
        <v>2934133</v>
      </c>
      <c r="P1251" s="65">
        <f>IFERROR(O1251/L1247,"-")</f>
        <v>2.7398937148716072E-2</v>
      </c>
      <c r="Q1251" s="78">
        <v>62</v>
      </c>
      <c r="R1251" s="65">
        <f>IFERROR(Q1251/M1247,"-")</f>
        <v>0.25409836065573771</v>
      </c>
      <c r="S1251" s="81">
        <f t="shared" si="113"/>
        <v>47324.725806451614</v>
      </c>
      <c r="T1251" s="355"/>
      <c r="U1251" s="355"/>
      <c r="V1251" s="49" t="s">
        <v>111</v>
      </c>
      <c r="W1251" s="78">
        <v>0</v>
      </c>
      <c r="X1251" s="65">
        <f>IFERROR(W1251/T1247,"-")</f>
        <v>0</v>
      </c>
      <c r="Y1251" s="78">
        <v>0</v>
      </c>
      <c r="Z1251" s="65">
        <f>IFERROR(Y1251/U1247,"-")</f>
        <v>0</v>
      </c>
      <c r="AA1251" s="192" t="str">
        <f t="shared" si="114"/>
        <v>-</v>
      </c>
      <c r="AB1251" s="355"/>
      <c r="AC1251" s="355"/>
      <c r="AD1251" s="49" t="s">
        <v>111</v>
      </c>
      <c r="AE1251" s="78">
        <v>0</v>
      </c>
      <c r="AF1251" s="65">
        <f>IFERROR(AE1251/AB1247,"-")</f>
        <v>0</v>
      </c>
      <c r="AG1251" s="78">
        <v>0</v>
      </c>
      <c r="AH1251" s="65">
        <f>IFERROR(AG1251/AC1247,"-")</f>
        <v>0</v>
      </c>
      <c r="AI1251" s="81" t="str">
        <f t="shared" si="115"/>
        <v>-</v>
      </c>
      <c r="AJ1251" s="355"/>
      <c r="AK1251" s="355"/>
      <c r="AL1251" s="49" t="s">
        <v>111</v>
      </c>
      <c r="AM1251" s="78">
        <v>407474</v>
      </c>
      <c r="AN1251" s="65">
        <f>IFERROR(AM1251/AJ1247,"-")</f>
        <v>8.4454875834083978E-3</v>
      </c>
      <c r="AO1251" s="78">
        <v>23</v>
      </c>
      <c r="AP1251" s="65">
        <f>IFERROR(AO1251/AK1247,"-")</f>
        <v>0.24210526315789474</v>
      </c>
      <c r="AQ1251" s="81">
        <f t="shared" si="116"/>
        <v>17716.260869565216</v>
      </c>
      <c r="AR1251" s="355"/>
      <c r="AS1251" s="355"/>
      <c r="AT1251" s="49" t="s">
        <v>111</v>
      </c>
      <c r="AU1251" s="78">
        <v>2526659</v>
      </c>
      <c r="AV1251" s="65">
        <f>IFERROR(AU1251/AR1247,"-")</f>
        <v>5.0327862452339438E-2</v>
      </c>
      <c r="AW1251" s="81">
        <v>39</v>
      </c>
      <c r="AX1251" s="65">
        <f>IFERROR(AW1251/AS1247,"-")</f>
        <v>0.33050847457627119</v>
      </c>
      <c r="AY1251" s="284">
        <f t="shared" si="117"/>
        <v>64786.128205128203</v>
      </c>
      <c r="AZ1251" s="355"/>
      <c r="BA1251" s="355"/>
      <c r="BB1251" s="49" t="s">
        <v>111</v>
      </c>
      <c r="BC1251" s="78">
        <v>105571</v>
      </c>
      <c r="BD1251" s="65">
        <f>IFERROR(BC1251/AZ1247,"-")</f>
        <v>8.6298125851671948E-3</v>
      </c>
      <c r="BE1251" s="78">
        <v>5</v>
      </c>
      <c r="BF1251" s="65">
        <f>IFERROR(BE1251/BA1247,"-")</f>
        <v>0.23809523809523808</v>
      </c>
      <c r="BG1251" s="81">
        <f t="shared" si="118"/>
        <v>21114.2</v>
      </c>
      <c r="BH1251" s="355"/>
      <c r="BI1251" s="355"/>
      <c r="BJ1251" s="49" t="s">
        <v>111</v>
      </c>
      <c r="BK1251" s="78">
        <v>374716</v>
      </c>
      <c r="BL1251" s="65">
        <f>IFERROR(BK1251/BH1247,"-")</f>
        <v>1.3969701172256545E-2</v>
      </c>
      <c r="BM1251" s="78">
        <v>20</v>
      </c>
      <c r="BN1251" s="65">
        <f>IFERROR(BM1251/BI1247,"-")</f>
        <v>0.24096385542168675</v>
      </c>
      <c r="BO1251" s="192">
        <f t="shared" si="119"/>
        <v>18735.8</v>
      </c>
      <c r="BP1251" s="286"/>
    </row>
    <row r="1252" spans="2:68" s="10" customFormat="1" ht="13.15" customHeight="1" thickTop="1" thickBot="1">
      <c r="B1252" s="382"/>
      <c r="C1252" s="391"/>
      <c r="D1252" s="355"/>
      <c r="E1252" s="355"/>
      <c r="F1252" s="49" t="s">
        <v>112</v>
      </c>
      <c r="G1252" s="78">
        <v>878977</v>
      </c>
      <c r="H1252" s="65">
        <f>IFERROR(G1252/D1247,"-")</f>
        <v>4.0775705022965347E-2</v>
      </c>
      <c r="I1252" s="78">
        <v>10</v>
      </c>
      <c r="J1252" s="65">
        <f>IFERROR(I1252/E1247,"-")</f>
        <v>0.37037037037037035</v>
      </c>
      <c r="K1252" s="81">
        <f t="shared" si="112"/>
        <v>87897.7</v>
      </c>
      <c r="L1252" s="355"/>
      <c r="M1252" s="355"/>
      <c r="N1252" s="49" t="s">
        <v>112</v>
      </c>
      <c r="O1252" s="78">
        <v>5787868</v>
      </c>
      <c r="P1252" s="65">
        <f>IFERROR(O1252/L1247,"-")</f>
        <v>5.4047117685893924E-2</v>
      </c>
      <c r="Q1252" s="78">
        <v>85</v>
      </c>
      <c r="R1252" s="65">
        <f>IFERROR(Q1252/M1247,"-")</f>
        <v>0.34836065573770492</v>
      </c>
      <c r="S1252" s="81">
        <f t="shared" si="113"/>
        <v>68092.564705882352</v>
      </c>
      <c r="T1252" s="355"/>
      <c r="U1252" s="355"/>
      <c r="V1252" s="49" t="s">
        <v>112</v>
      </c>
      <c r="W1252" s="78">
        <v>0</v>
      </c>
      <c r="X1252" s="65">
        <f>IFERROR(W1252/T1247,"-")</f>
        <v>0</v>
      </c>
      <c r="Y1252" s="78">
        <v>0</v>
      </c>
      <c r="Z1252" s="65">
        <f>IFERROR(Y1252/U1247,"-")</f>
        <v>0</v>
      </c>
      <c r="AA1252" s="192" t="str">
        <f t="shared" si="114"/>
        <v>-</v>
      </c>
      <c r="AB1252" s="355"/>
      <c r="AC1252" s="355"/>
      <c r="AD1252" s="49" t="s">
        <v>112</v>
      </c>
      <c r="AE1252" s="78">
        <v>0</v>
      </c>
      <c r="AF1252" s="65">
        <f>IFERROR(AE1252/AB1247,"-")</f>
        <v>0</v>
      </c>
      <c r="AG1252" s="78">
        <v>0</v>
      </c>
      <c r="AH1252" s="65">
        <f>IFERROR(AG1252/AC1247,"-")</f>
        <v>0</v>
      </c>
      <c r="AI1252" s="81" t="str">
        <f t="shared" si="115"/>
        <v>-</v>
      </c>
      <c r="AJ1252" s="355"/>
      <c r="AK1252" s="355"/>
      <c r="AL1252" s="49" t="s">
        <v>112</v>
      </c>
      <c r="AM1252" s="78">
        <v>2439867</v>
      </c>
      <c r="AN1252" s="65">
        <f>IFERROR(AM1252/AJ1247,"-")</f>
        <v>5.0569769982055042E-2</v>
      </c>
      <c r="AO1252" s="78">
        <v>42</v>
      </c>
      <c r="AP1252" s="65">
        <f>IFERROR(AO1252/AK1247,"-")</f>
        <v>0.44210526315789472</v>
      </c>
      <c r="AQ1252" s="81">
        <f t="shared" si="116"/>
        <v>58092.071428571428</v>
      </c>
      <c r="AR1252" s="355"/>
      <c r="AS1252" s="355"/>
      <c r="AT1252" s="49" t="s">
        <v>112</v>
      </c>
      <c r="AU1252" s="78">
        <v>3348001</v>
      </c>
      <c r="AV1252" s="65">
        <f>IFERROR(AU1252/AR1247,"-")</f>
        <v>6.6687959799203167E-2</v>
      </c>
      <c r="AW1252" s="81">
        <v>43</v>
      </c>
      <c r="AX1252" s="65">
        <f>IFERROR(AW1252/AS1247,"-")</f>
        <v>0.36440677966101692</v>
      </c>
      <c r="AY1252" s="284">
        <f t="shared" si="117"/>
        <v>77860.488372093023</v>
      </c>
      <c r="AZ1252" s="355"/>
      <c r="BA1252" s="355"/>
      <c r="BB1252" s="49" t="s">
        <v>112</v>
      </c>
      <c r="BC1252" s="78">
        <v>371121</v>
      </c>
      <c r="BD1252" s="65">
        <f>IFERROR(BC1252/AZ1247,"-")</f>
        <v>3.0336973945684277E-2</v>
      </c>
      <c r="BE1252" s="78">
        <v>10</v>
      </c>
      <c r="BF1252" s="65">
        <f>IFERROR(BE1252/BA1247,"-")</f>
        <v>0.47619047619047616</v>
      </c>
      <c r="BG1252" s="81">
        <f t="shared" si="118"/>
        <v>37112.1</v>
      </c>
      <c r="BH1252" s="355"/>
      <c r="BI1252" s="355"/>
      <c r="BJ1252" s="49" t="s">
        <v>112</v>
      </c>
      <c r="BK1252" s="78">
        <v>939508</v>
      </c>
      <c r="BL1252" s="65">
        <f>IFERROR(BK1252/BH1247,"-")</f>
        <v>3.5025582064668714E-2</v>
      </c>
      <c r="BM1252" s="78">
        <v>19</v>
      </c>
      <c r="BN1252" s="65">
        <f>IFERROR(BM1252/BI1247,"-")</f>
        <v>0.2289156626506024</v>
      </c>
      <c r="BO1252" s="192">
        <f t="shared" si="119"/>
        <v>49447.789473684214</v>
      </c>
      <c r="BP1252" s="286"/>
    </row>
    <row r="1253" spans="2:68" s="10" customFormat="1" ht="13.15" customHeight="1" thickTop="1" thickBot="1">
      <c r="B1253" s="382"/>
      <c r="C1253" s="391"/>
      <c r="D1253" s="355"/>
      <c r="E1253" s="355"/>
      <c r="F1253" s="49" t="s">
        <v>113</v>
      </c>
      <c r="G1253" s="78">
        <v>1310321</v>
      </c>
      <c r="H1253" s="65">
        <f>IFERROR(G1253/D1247,"-")</f>
        <v>6.0785734531616842E-2</v>
      </c>
      <c r="I1253" s="78">
        <v>2</v>
      </c>
      <c r="J1253" s="65">
        <f>IFERROR(I1253/E1247,"-")</f>
        <v>7.407407407407407E-2</v>
      </c>
      <c r="K1253" s="81">
        <f t="shared" ref="K1253:K1263" si="120">IFERROR(G1253/I1253,"-")</f>
        <v>655160.5</v>
      </c>
      <c r="L1253" s="355"/>
      <c r="M1253" s="355"/>
      <c r="N1253" s="49" t="s">
        <v>113</v>
      </c>
      <c r="O1253" s="78">
        <v>2275473</v>
      </c>
      <c r="P1253" s="65">
        <f>IFERROR(O1253/L1247,"-")</f>
        <v>2.1248369351559868E-2</v>
      </c>
      <c r="Q1253" s="78">
        <v>25</v>
      </c>
      <c r="R1253" s="65">
        <f>IFERROR(Q1253/M1247,"-")</f>
        <v>0.10245901639344263</v>
      </c>
      <c r="S1253" s="81">
        <f t="shared" ref="S1253:S1263" si="121">IFERROR(O1253/Q1253,"-")</f>
        <v>91018.92</v>
      </c>
      <c r="T1253" s="355"/>
      <c r="U1253" s="355"/>
      <c r="V1253" s="49" t="s">
        <v>113</v>
      </c>
      <c r="W1253" s="78">
        <v>0</v>
      </c>
      <c r="X1253" s="65">
        <f>IFERROR(W1253/T1247,"-")</f>
        <v>0</v>
      </c>
      <c r="Y1253" s="78">
        <v>0</v>
      </c>
      <c r="Z1253" s="65">
        <f>IFERROR(Y1253/U1247,"-")</f>
        <v>0</v>
      </c>
      <c r="AA1253" s="192" t="str">
        <f t="shared" ref="AA1253:AA1263" si="122">IFERROR(W1253/Y1253,"-")</f>
        <v>-</v>
      </c>
      <c r="AB1253" s="355"/>
      <c r="AC1253" s="355"/>
      <c r="AD1253" s="49" t="s">
        <v>113</v>
      </c>
      <c r="AE1253" s="78">
        <v>12400</v>
      </c>
      <c r="AF1253" s="65">
        <f>IFERROR(AE1253/AB1247,"-")</f>
        <v>2.7254124933787862E-3</v>
      </c>
      <c r="AG1253" s="78">
        <v>1</v>
      </c>
      <c r="AH1253" s="65">
        <f>IFERROR(AG1253/AC1247,"-")</f>
        <v>5.5555555555555552E-2</v>
      </c>
      <c r="AI1253" s="81">
        <f t="shared" ref="AI1253:AI1263" si="123">IFERROR(AE1253/AG1253,"-")</f>
        <v>12400</v>
      </c>
      <c r="AJ1253" s="355"/>
      <c r="AK1253" s="355"/>
      <c r="AL1253" s="49" t="s">
        <v>113</v>
      </c>
      <c r="AM1253" s="78">
        <v>1623168</v>
      </c>
      <c r="AN1253" s="65">
        <f>IFERROR(AM1253/AJ1247,"-")</f>
        <v>3.3642502809469663E-2</v>
      </c>
      <c r="AO1253" s="78">
        <v>12</v>
      </c>
      <c r="AP1253" s="65">
        <f>IFERROR(AO1253/AK1247,"-")</f>
        <v>0.12631578947368421</v>
      </c>
      <c r="AQ1253" s="81">
        <f t="shared" ref="AQ1253:AQ1263" si="124">IFERROR(AM1253/AO1253,"-")</f>
        <v>135264</v>
      </c>
      <c r="AR1253" s="355"/>
      <c r="AS1253" s="355"/>
      <c r="AT1253" s="49" t="s">
        <v>113</v>
      </c>
      <c r="AU1253" s="78">
        <v>639905</v>
      </c>
      <c r="AV1253" s="65">
        <f>IFERROR(AU1253/AR1247,"-")</f>
        <v>1.2746101006334557E-2</v>
      </c>
      <c r="AW1253" s="81">
        <v>12</v>
      </c>
      <c r="AX1253" s="65">
        <f>IFERROR(AW1253/AS1247,"-")</f>
        <v>0.10169491525423729</v>
      </c>
      <c r="AY1253" s="284">
        <f t="shared" ref="AY1253:AY1263" si="125">IFERROR(AU1253/AW1253,"-")</f>
        <v>53325.416666666664</v>
      </c>
      <c r="AZ1253" s="355"/>
      <c r="BA1253" s="355"/>
      <c r="BB1253" s="49" t="s">
        <v>113</v>
      </c>
      <c r="BC1253" s="78">
        <v>423584</v>
      </c>
      <c r="BD1253" s="65">
        <f>IFERROR(BC1253/AZ1247,"-")</f>
        <v>3.4625517747065591E-2</v>
      </c>
      <c r="BE1253" s="78">
        <v>5</v>
      </c>
      <c r="BF1253" s="65">
        <f>IFERROR(BE1253/BA1247,"-")</f>
        <v>0.23809523809523808</v>
      </c>
      <c r="BG1253" s="81">
        <f t="shared" ref="BG1253:BG1263" si="126">IFERROR(BC1253/BE1253,"-")</f>
        <v>84716.800000000003</v>
      </c>
      <c r="BH1253" s="355"/>
      <c r="BI1253" s="355"/>
      <c r="BJ1253" s="49" t="s">
        <v>113</v>
      </c>
      <c r="BK1253" s="78">
        <v>455951</v>
      </c>
      <c r="BL1253" s="65">
        <f>IFERROR(BK1253/BH1247,"-")</f>
        <v>1.6998204558096117E-2</v>
      </c>
      <c r="BM1253" s="78">
        <v>7</v>
      </c>
      <c r="BN1253" s="65">
        <f>IFERROR(BM1253/BI1247,"-")</f>
        <v>8.4337349397590355E-2</v>
      </c>
      <c r="BO1253" s="192">
        <f t="shared" ref="BO1253:BO1263" si="127">IFERROR(BK1253/BM1253,"-")</f>
        <v>65135.857142857145</v>
      </c>
      <c r="BP1253" s="286"/>
    </row>
    <row r="1254" spans="2:68" s="10" customFormat="1" ht="13.15" customHeight="1" thickTop="1" thickBot="1">
      <c r="B1254" s="382"/>
      <c r="C1254" s="391"/>
      <c r="D1254" s="355"/>
      <c r="E1254" s="355"/>
      <c r="F1254" s="49" t="s">
        <v>123</v>
      </c>
      <c r="G1254" s="78">
        <v>0</v>
      </c>
      <c r="H1254" s="65">
        <f>IFERROR(G1254/D1247,"-")</f>
        <v>0</v>
      </c>
      <c r="I1254" s="78">
        <v>0</v>
      </c>
      <c r="J1254" s="65">
        <f>IFERROR(I1254/E1247,"-")</f>
        <v>0</v>
      </c>
      <c r="K1254" s="81" t="str">
        <f t="shared" si="120"/>
        <v>-</v>
      </c>
      <c r="L1254" s="355"/>
      <c r="M1254" s="355"/>
      <c r="N1254" s="49" t="s">
        <v>123</v>
      </c>
      <c r="O1254" s="78">
        <v>0</v>
      </c>
      <c r="P1254" s="65">
        <f>IFERROR(O1254/L1247,"-")</f>
        <v>0</v>
      </c>
      <c r="Q1254" s="78">
        <v>0</v>
      </c>
      <c r="R1254" s="65">
        <f>IFERROR(Q1254/M1247,"-")</f>
        <v>0</v>
      </c>
      <c r="S1254" s="81" t="str">
        <f t="shared" si="121"/>
        <v>-</v>
      </c>
      <c r="T1254" s="355"/>
      <c r="U1254" s="355"/>
      <c r="V1254" s="49" t="s">
        <v>123</v>
      </c>
      <c r="W1254" s="78">
        <v>0</v>
      </c>
      <c r="X1254" s="65">
        <f>IFERROR(W1254/T1247,"-")</f>
        <v>0</v>
      </c>
      <c r="Y1254" s="78">
        <v>0</v>
      </c>
      <c r="Z1254" s="65">
        <f>IFERROR(Y1254/U1247,"-")</f>
        <v>0</v>
      </c>
      <c r="AA1254" s="192" t="str">
        <f t="shared" si="122"/>
        <v>-</v>
      </c>
      <c r="AB1254" s="355"/>
      <c r="AC1254" s="355"/>
      <c r="AD1254" s="49" t="s">
        <v>123</v>
      </c>
      <c r="AE1254" s="78">
        <v>0</v>
      </c>
      <c r="AF1254" s="65">
        <f>IFERROR(AE1254/AB1247,"-")</f>
        <v>0</v>
      </c>
      <c r="AG1254" s="78">
        <v>0</v>
      </c>
      <c r="AH1254" s="65">
        <f>IFERROR(AG1254/AC1247,"-")</f>
        <v>0</v>
      </c>
      <c r="AI1254" s="81" t="str">
        <f t="shared" si="123"/>
        <v>-</v>
      </c>
      <c r="AJ1254" s="355"/>
      <c r="AK1254" s="355"/>
      <c r="AL1254" s="49" t="s">
        <v>123</v>
      </c>
      <c r="AM1254" s="78">
        <v>0</v>
      </c>
      <c r="AN1254" s="65">
        <f>IFERROR(AM1254/AJ1247,"-")</f>
        <v>0</v>
      </c>
      <c r="AO1254" s="78">
        <v>0</v>
      </c>
      <c r="AP1254" s="65">
        <f>IFERROR(AO1254/AK1247,"-")</f>
        <v>0</v>
      </c>
      <c r="AQ1254" s="81" t="str">
        <f t="shared" si="124"/>
        <v>-</v>
      </c>
      <c r="AR1254" s="355"/>
      <c r="AS1254" s="355"/>
      <c r="AT1254" s="49" t="s">
        <v>123</v>
      </c>
      <c r="AU1254" s="78">
        <v>0</v>
      </c>
      <c r="AV1254" s="65">
        <f>IFERROR(AU1254/AR1247,"-")</f>
        <v>0</v>
      </c>
      <c r="AW1254" s="81">
        <v>0</v>
      </c>
      <c r="AX1254" s="65">
        <f>IFERROR(AW1254/AS1247,"-")</f>
        <v>0</v>
      </c>
      <c r="AY1254" s="284" t="str">
        <f t="shared" si="125"/>
        <v>-</v>
      </c>
      <c r="AZ1254" s="355"/>
      <c r="BA1254" s="355"/>
      <c r="BB1254" s="49" t="s">
        <v>123</v>
      </c>
      <c r="BC1254" s="78">
        <v>0</v>
      </c>
      <c r="BD1254" s="65">
        <f>IFERROR(BC1254/AZ1247,"-")</f>
        <v>0</v>
      </c>
      <c r="BE1254" s="78">
        <v>0</v>
      </c>
      <c r="BF1254" s="65">
        <f>IFERROR(BE1254/BA1247,"-")</f>
        <v>0</v>
      </c>
      <c r="BG1254" s="81" t="str">
        <f t="shared" si="126"/>
        <v>-</v>
      </c>
      <c r="BH1254" s="355"/>
      <c r="BI1254" s="355"/>
      <c r="BJ1254" s="49" t="s">
        <v>123</v>
      </c>
      <c r="BK1254" s="78">
        <v>0</v>
      </c>
      <c r="BL1254" s="65">
        <f>IFERROR(BK1254/BH1247,"-")</f>
        <v>0</v>
      </c>
      <c r="BM1254" s="78">
        <v>0</v>
      </c>
      <c r="BN1254" s="65">
        <f>IFERROR(BM1254/BI1247,"-")</f>
        <v>0</v>
      </c>
      <c r="BO1254" s="192" t="str">
        <f t="shared" si="127"/>
        <v>-</v>
      </c>
      <c r="BP1254" s="286"/>
    </row>
    <row r="1255" spans="2:68" s="10" customFormat="1" ht="13.15" customHeight="1" thickTop="1" thickBot="1">
      <c r="B1255" s="382"/>
      <c r="C1255" s="391"/>
      <c r="D1255" s="355"/>
      <c r="E1255" s="355"/>
      <c r="F1255" s="49" t="s">
        <v>114</v>
      </c>
      <c r="G1255" s="78">
        <v>0</v>
      </c>
      <c r="H1255" s="65">
        <f>IFERROR(G1255/D1247,"-")</f>
        <v>0</v>
      </c>
      <c r="I1255" s="78">
        <v>0</v>
      </c>
      <c r="J1255" s="65">
        <f>IFERROR(I1255/E1247,"-")</f>
        <v>0</v>
      </c>
      <c r="K1255" s="81" t="str">
        <f t="shared" si="120"/>
        <v>-</v>
      </c>
      <c r="L1255" s="355"/>
      <c r="M1255" s="355"/>
      <c r="N1255" s="49" t="s">
        <v>114</v>
      </c>
      <c r="O1255" s="78">
        <v>0</v>
      </c>
      <c r="P1255" s="65">
        <f>IFERROR(O1255/L1247,"-")</f>
        <v>0</v>
      </c>
      <c r="Q1255" s="78">
        <v>0</v>
      </c>
      <c r="R1255" s="65">
        <f>IFERROR(Q1255/M1247,"-")</f>
        <v>0</v>
      </c>
      <c r="S1255" s="81" t="str">
        <f t="shared" si="121"/>
        <v>-</v>
      </c>
      <c r="T1255" s="355"/>
      <c r="U1255" s="355"/>
      <c r="V1255" s="49" t="s">
        <v>114</v>
      </c>
      <c r="W1255" s="78">
        <v>0</v>
      </c>
      <c r="X1255" s="65">
        <f>IFERROR(W1255/T1247,"-")</f>
        <v>0</v>
      </c>
      <c r="Y1255" s="78">
        <v>0</v>
      </c>
      <c r="Z1255" s="65">
        <f>IFERROR(Y1255/U1247,"-")</f>
        <v>0</v>
      </c>
      <c r="AA1255" s="192" t="str">
        <f t="shared" si="122"/>
        <v>-</v>
      </c>
      <c r="AB1255" s="355"/>
      <c r="AC1255" s="355"/>
      <c r="AD1255" s="49" t="s">
        <v>114</v>
      </c>
      <c r="AE1255" s="78">
        <v>0</v>
      </c>
      <c r="AF1255" s="65">
        <f>IFERROR(AE1255/AB1247,"-")</f>
        <v>0</v>
      </c>
      <c r="AG1255" s="78">
        <v>0</v>
      </c>
      <c r="AH1255" s="65">
        <f>IFERROR(AG1255/AC1247,"-")</f>
        <v>0</v>
      </c>
      <c r="AI1255" s="81" t="str">
        <f t="shared" si="123"/>
        <v>-</v>
      </c>
      <c r="AJ1255" s="355"/>
      <c r="AK1255" s="355"/>
      <c r="AL1255" s="49" t="s">
        <v>114</v>
      </c>
      <c r="AM1255" s="78">
        <v>0</v>
      </c>
      <c r="AN1255" s="65">
        <f>IFERROR(AM1255/AJ1247,"-")</f>
        <v>0</v>
      </c>
      <c r="AO1255" s="78">
        <v>0</v>
      </c>
      <c r="AP1255" s="65">
        <f>IFERROR(AO1255/AK1247,"-")</f>
        <v>0</v>
      </c>
      <c r="AQ1255" s="81" t="str">
        <f t="shared" si="124"/>
        <v>-</v>
      </c>
      <c r="AR1255" s="355"/>
      <c r="AS1255" s="355"/>
      <c r="AT1255" s="49" t="s">
        <v>114</v>
      </c>
      <c r="AU1255" s="78">
        <v>0</v>
      </c>
      <c r="AV1255" s="65">
        <f>IFERROR(AU1255/AR1247,"-")</f>
        <v>0</v>
      </c>
      <c r="AW1255" s="81">
        <v>0</v>
      </c>
      <c r="AX1255" s="65">
        <f>IFERROR(AW1255/AS1247,"-")</f>
        <v>0</v>
      </c>
      <c r="AY1255" s="284" t="str">
        <f t="shared" si="125"/>
        <v>-</v>
      </c>
      <c r="AZ1255" s="355"/>
      <c r="BA1255" s="355"/>
      <c r="BB1255" s="49" t="s">
        <v>114</v>
      </c>
      <c r="BC1255" s="78">
        <v>0</v>
      </c>
      <c r="BD1255" s="65">
        <f>IFERROR(BC1255/AZ1247,"-")</f>
        <v>0</v>
      </c>
      <c r="BE1255" s="78">
        <v>0</v>
      </c>
      <c r="BF1255" s="65">
        <f>IFERROR(BE1255/BA1247,"-")</f>
        <v>0</v>
      </c>
      <c r="BG1255" s="81" t="str">
        <f t="shared" si="126"/>
        <v>-</v>
      </c>
      <c r="BH1255" s="355"/>
      <c r="BI1255" s="355"/>
      <c r="BJ1255" s="49" t="s">
        <v>114</v>
      </c>
      <c r="BK1255" s="78">
        <v>0</v>
      </c>
      <c r="BL1255" s="65">
        <f>IFERROR(BK1255/BH1247,"-")</f>
        <v>0</v>
      </c>
      <c r="BM1255" s="78">
        <v>0</v>
      </c>
      <c r="BN1255" s="65">
        <f>IFERROR(BM1255/BI1247,"-")</f>
        <v>0</v>
      </c>
      <c r="BO1255" s="192" t="str">
        <f t="shared" si="127"/>
        <v>-</v>
      </c>
      <c r="BP1255" s="286"/>
    </row>
    <row r="1256" spans="2:68" s="10" customFormat="1" ht="13.15" customHeight="1" thickTop="1" thickBot="1">
      <c r="B1256" s="382"/>
      <c r="C1256" s="391"/>
      <c r="D1256" s="355"/>
      <c r="E1256" s="355"/>
      <c r="F1256" s="49" t="s">
        <v>115</v>
      </c>
      <c r="G1256" s="78">
        <v>4553</v>
      </c>
      <c r="H1256" s="65">
        <f>IFERROR(G1256/D1247,"-")</f>
        <v>2.1121347312792169E-4</v>
      </c>
      <c r="I1256" s="78">
        <v>1</v>
      </c>
      <c r="J1256" s="65">
        <f>IFERROR(I1256/E1247,"-")</f>
        <v>3.7037037037037035E-2</v>
      </c>
      <c r="K1256" s="81">
        <f t="shared" si="120"/>
        <v>4553</v>
      </c>
      <c r="L1256" s="355"/>
      <c r="M1256" s="355"/>
      <c r="N1256" s="49" t="s">
        <v>115</v>
      </c>
      <c r="O1256" s="78">
        <v>21696</v>
      </c>
      <c r="P1256" s="65">
        <f>IFERROR(O1256/L1247,"-")</f>
        <v>2.0259727162284187E-4</v>
      </c>
      <c r="Q1256" s="78">
        <v>2</v>
      </c>
      <c r="R1256" s="65">
        <f>IFERROR(Q1256/M1247,"-")</f>
        <v>8.1967213114754103E-3</v>
      </c>
      <c r="S1256" s="81">
        <f t="shared" si="121"/>
        <v>10848</v>
      </c>
      <c r="T1256" s="355"/>
      <c r="U1256" s="355"/>
      <c r="V1256" s="49" t="s">
        <v>115</v>
      </c>
      <c r="W1256" s="78">
        <v>0</v>
      </c>
      <c r="X1256" s="65">
        <f>IFERROR(W1256/T1247,"-")</f>
        <v>0</v>
      </c>
      <c r="Y1256" s="78">
        <v>0</v>
      </c>
      <c r="Z1256" s="65">
        <f>IFERROR(Y1256/U1247,"-")</f>
        <v>0</v>
      </c>
      <c r="AA1256" s="192" t="str">
        <f t="shared" si="122"/>
        <v>-</v>
      </c>
      <c r="AB1256" s="355"/>
      <c r="AC1256" s="355"/>
      <c r="AD1256" s="49" t="s">
        <v>115</v>
      </c>
      <c r="AE1256" s="78">
        <v>0</v>
      </c>
      <c r="AF1256" s="65">
        <f>IFERROR(AE1256/AB1247,"-")</f>
        <v>0</v>
      </c>
      <c r="AG1256" s="78">
        <v>0</v>
      </c>
      <c r="AH1256" s="65">
        <f>IFERROR(AG1256/AC1247,"-")</f>
        <v>0</v>
      </c>
      <c r="AI1256" s="81" t="str">
        <f t="shared" si="123"/>
        <v>-</v>
      </c>
      <c r="AJ1256" s="355"/>
      <c r="AK1256" s="355"/>
      <c r="AL1256" s="49" t="s">
        <v>115</v>
      </c>
      <c r="AM1256" s="78">
        <v>0</v>
      </c>
      <c r="AN1256" s="65">
        <f>IFERROR(AM1256/AJ1247,"-")</f>
        <v>0</v>
      </c>
      <c r="AO1256" s="78">
        <v>0</v>
      </c>
      <c r="AP1256" s="65">
        <f>IFERROR(AO1256/AK1247,"-")</f>
        <v>0</v>
      </c>
      <c r="AQ1256" s="81" t="str">
        <f t="shared" si="124"/>
        <v>-</v>
      </c>
      <c r="AR1256" s="355"/>
      <c r="AS1256" s="355"/>
      <c r="AT1256" s="49" t="s">
        <v>115</v>
      </c>
      <c r="AU1256" s="78">
        <v>21696</v>
      </c>
      <c r="AV1256" s="65">
        <f>IFERROR(AU1256/AR1247,"-")</f>
        <v>4.321569724153344E-4</v>
      </c>
      <c r="AW1256" s="81">
        <v>2</v>
      </c>
      <c r="AX1256" s="65">
        <f>IFERROR(AW1256/AS1247,"-")</f>
        <v>1.6949152542372881E-2</v>
      </c>
      <c r="AY1256" s="284">
        <f t="shared" si="125"/>
        <v>10848</v>
      </c>
      <c r="AZ1256" s="355"/>
      <c r="BA1256" s="355"/>
      <c r="BB1256" s="49" t="s">
        <v>115</v>
      </c>
      <c r="BC1256" s="78">
        <v>0</v>
      </c>
      <c r="BD1256" s="65">
        <f>IFERROR(BC1256/AZ1247,"-")</f>
        <v>0</v>
      </c>
      <c r="BE1256" s="78">
        <v>0</v>
      </c>
      <c r="BF1256" s="65">
        <f>IFERROR(BE1256/BA1247,"-")</f>
        <v>0</v>
      </c>
      <c r="BG1256" s="81" t="str">
        <f t="shared" si="126"/>
        <v>-</v>
      </c>
      <c r="BH1256" s="355"/>
      <c r="BI1256" s="355"/>
      <c r="BJ1256" s="49" t="s">
        <v>115</v>
      </c>
      <c r="BK1256" s="78">
        <v>477</v>
      </c>
      <c r="BL1256" s="65">
        <f>IFERROR(BK1256/BH1247,"-")</f>
        <v>1.7782927494866439E-5</v>
      </c>
      <c r="BM1256" s="78">
        <v>1</v>
      </c>
      <c r="BN1256" s="65">
        <f>IFERROR(BM1256/BI1247,"-")</f>
        <v>1.2048192771084338E-2</v>
      </c>
      <c r="BO1256" s="192">
        <f t="shared" si="127"/>
        <v>477</v>
      </c>
      <c r="BP1256" s="286"/>
    </row>
    <row r="1257" spans="2:68" s="10" customFormat="1" ht="13.15" customHeight="1" thickTop="1" thickBot="1">
      <c r="B1257" s="382"/>
      <c r="C1257" s="391"/>
      <c r="D1257" s="355"/>
      <c r="E1257" s="355"/>
      <c r="F1257" s="49" t="s">
        <v>116</v>
      </c>
      <c r="G1257" s="78">
        <v>0</v>
      </c>
      <c r="H1257" s="65">
        <f>IFERROR(G1257/D1247,"-")</f>
        <v>0</v>
      </c>
      <c r="I1257" s="78">
        <v>0</v>
      </c>
      <c r="J1257" s="65">
        <f>IFERROR(I1257/E1247,"-")</f>
        <v>0</v>
      </c>
      <c r="K1257" s="81" t="str">
        <f t="shared" si="120"/>
        <v>-</v>
      </c>
      <c r="L1257" s="355"/>
      <c r="M1257" s="355"/>
      <c r="N1257" s="49" t="s">
        <v>116</v>
      </c>
      <c r="O1257" s="78">
        <v>3576</v>
      </c>
      <c r="P1257" s="65">
        <f>IFERROR(O1257/L1247,"-")</f>
        <v>3.3392691893587875E-5</v>
      </c>
      <c r="Q1257" s="78">
        <v>1</v>
      </c>
      <c r="R1257" s="65">
        <f>IFERROR(Q1257/M1247,"-")</f>
        <v>4.0983606557377051E-3</v>
      </c>
      <c r="S1257" s="81">
        <f t="shared" si="121"/>
        <v>3576</v>
      </c>
      <c r="T1257" s="355"/>
      <c r="U1257" s="355"/>
      <c r="V1257" s="49" t="s">
        <v>116</v>
      </c>
      <c r="W1257" s="78">
        <v>0</v>
      </c>
      <c r="X1257" s="65">
        <f>IFERROR(W1257/T1247,"-")</f>
        <v>0</v>
      </c>
      <c r="Y1257" s="78">
        <v>0</v>
      </c>
      <c r="Z1257" s="65">
        <f>IFERROR(Y1257/U1247,"-")</f>
        <v>0</v>
      </c>
      <c r="AA1257" s="192" t="str">
        <f t="shared" si="122"/>
        <v>-</v>
      </c>
      <c r="AB1257" s="355"/>
      <c r="AC1257" s="355"/>
      <c r="AD1257" s="49" t="s">
        <v>116</v>
      </c>
      <c r="AE1257" s="78">
        <v>0</v>
      </c>
      <c r="AF1257" s="65">
        <f>IFERROR(AE1257/AB1247,"-")</f>
        <v>0</v>
      </c>
      <c r="AG1257" s="78">
        <v>0</v>
      </c>
      <c r="AH1257" s="65">
        <f>IFERROR(AG1257/AC1247,"-")</f>
        <v>0</v>
      </c>
      <c r="AI1257" s="81" t="str">
        <f t="shared" si="123"/>
        <v>-</v>
      </c>
      <c r="AJ1257" s="355"/>
      <c r="AK1257" s="355"/>
      <c r="AL1257" s="49" t="s">
        <v>116</v>
      </c>
      <c r="AM1257" s="78">
        <v>0</v>
      </c>
      <c r="AN1257" s="65">
        <f>IFERROR(AM1257/AJ1247,"-")</f>
        <v>0</v>
      </c>
      <c r="AO1257" s="78">
        <v>0</v>
      </c>
      <c r="AP1257" s="65">
        <f>IFERROR(AO1257/AK1247,"-")</f>
        <v>0</v>
      </c>
      <c r="AQ1257" s="81" t="str">
        <f t="shared" si="124"/>
        <v>-</v>
      </c>
      <c r="AR1257" s="355"/>
      <c r="AS1257" s="355"/>
      <c r="AT1257" s="49" t="s">
        <v>116</v>
      </c>
      <c r="AU1257" s="78">
        <v>3576</v>
      </c>
      <c r="AV1257" s="65">
        <f>IFERROR(AU1257/AR1247,"-")</f>
        <v>7.1229412488810651E-5</v>
      </c>
      <c r="AW1257" s="81">
        <v>1</v>
      </c>
      <c r="AX1257" s="65">
        <f>IFERROR(AW1257/AS1247,"-")</f>
        <v>8.4745762711864406E-3</v>
      </c>
      <c r="AY1257" s="284">
        <f t="shared" si="125"/>
        <v>3576</v>
      </c>
      <c r="AZ1257" s="355"/>
      <c r="BA1257" s="355"/>
      <c r="BB1257" s="49" t="s">
        <v>116</v>
      </c>
      <c r="BC1257" s="78">
        <v>0</v>
      </c>
      <c r="BD1257" s="65">
        <f>IFERROR(BC1257/AZ1247,"-")</f>
        <v>0</v>
      </c>
      <c r="BE1257" s="78">
        <v>0</v>
      </c>
      <c r="BF1257" s="65">
        <f>IFERROR(BE1257/BA1247,"-")</f>
        <v>0</v>
      </c>
      <c r="BG1257" s="81" t="str">
        <f t="shared" si="126"/>
        <v>-</v>
      </c>
      <c r="BH1257" s="355"/>
      <c r="BI1257" s="355"/>
      <c r="BJ1257" s="49" t="s">
        <v>116</v>
      </c>
      <c r="BK1257" s="78">
        <v>0</v>
      </c>
      <c r="BL1257" s="65">
        <f>IFERROR(BK1257/BH1247,"-")</f>
        <v>0</v>
      </c>
      <c r="BM1257" s="78">
        <v>0</v>
      </c>
      <c r="BN1257" s="65">
        <f>IFERROR(BM1257/BI1247,"-")</f>
        <v>0</v>
      </c>
      <c r="BO1257" s="192" t="str">
        <f t="shared" si="127"/>
        <v>-</v>
      </c>
      <c r="BP1257" s="286"/>
    </row>
    <row r="1258" spans="2:68" s="10" customFormat="1" ht="13.15" customHeight="1" thickTop="1" thickBot="1">
      <c r="B1258" s="382"/>
      <c r="C1258" s="391"/>
      <c r="D1258" s="355"/>
      <c r="E1258" s="355"/>
      <c r="F1258" s="49" t="s">
        <v>117</v>
      </c>
      <c r="G1258" s="78">
        <v>0</v>
      </c>
      <c r="H1258" s="65">
        <f>IFERROR(G1258/D1247,"-")</f>
        <v>0</v>
      </c>
      <c r="I1258" s="78">
        <v>0</v>
      </c>
      <c r="J1258" s="65">
        <f>IFERROR(I1258/E1247,"-")</f>
        <v>0</v>
      </c>
      <c r="K1258" s="81" t="str">
        <f t="shared" si="120"/>
        <v>-</v>
      </c>
      <c r="L1258" s="355"/>
      <c r="M1258" s="355"/>
      <c r="N1258" s="49" t="s">
        <v>117</v>
      </c>
      <c r="O1258" s="78">
        <v>0</v>
      </c>
      <c r="P1258" s="65">
        <f>IFERROR(O1258/L1247,"-")</f>
        <v>0</v>
      </c>
      <c r="Q1258" s="78">
        <v>0</v>
      </c>
      <c r="R1258" s="65">
        <f>IFERROR(Q1258/M1247,"-")</f>
        <v>0</v>
      </c>
      <c r="S1258" s="81" t="str">
        <f t="shared" si="121"/>
        <v>-</v>
      </c>
      <c r="T1258" s="355"/>
      <c r="U1258" s="355"/>
      <c r="V1258" s="49" t="s">
        <v>117</v>
      </c>
      <c r="W1258" s="78">
        <v>0</v>
      </c>
      <c r="X1258" s="65">
        <f>IFERROR(W1258/T1247,"-")</f>
        <v>0</v>
      </c>
      <c r="Y1258" s="78">
        <v>0</v>
      </c>
      <c r="Z1258" s="65">
        <f>IFERROR(Y1258/U1247,"-")</f>
        <v>0</v>
      </c>
      <c r="AA1258" s="192" t="str">
        <f t="shared" si="122"/>
        <v>-</v>
      </c>
      <c r="AB1258" s="355"/>
      <c r="AC1258" s="355"/>
      <c r="AD1258" s="49" t="s">
        <v>117</v>
      </c>
      <c r="AE1258" s="78">
        <v>0</v>
      </c>
      <c r="AF1258" s="65">
        <f>IFERROR(AE1258/AB1247,"-")</f>
        <v>0</v>
      </c>
      <c r="AG1258" s="78">
        <v>0</v>
      </c>
      <c r="AH1258" s="65">
        <f>IFERROR(AG1258/AC1247,"-")</f>
        <v>0</v>
      </c>
      <c r="AI1258" s="81" t="str">
        <f t="shared" si="123"/>
        <v>-</v>
      </c>
      <c r="AJ1258" s="355"/>
      <c r="AK1258" s="355"/>
      <c r="AL1258" s="49" t="s">
        <v>117</v>
      </c>
      <c r="AM1258" s="78">
        <v>0</v>
      </c>
      <c r="AN1258" s="65">
        <f>IFERROR(AM1258/AJ1247,"-")</f>
        <v>0</v>
      </c>
      <c r="AO1258" s="78">
        <v>0</v>
      </c>
      <c r="AP1258" s="65">
        <f>IFERROR(AO1258/AK1247,"-")</f>
        <v>0</v>
      </c>
      <c r="AQ1258" s="81" t="str">
        <f t="shared" si="124"/>
        <v>-</v>
      </c>
      <c r="AR1258" s="355"/>
      <c r="AS1258" s="355"/>
      <c r="AT1258" s="49" t="s">
        <v>117</v>
      </c>
      <c r="AU1258" s="78">
        <v>0</v>
      </c>
      <c r="AV1258" s="65">
        <f>IFERROR(AU1258/AR1247,"-")</f>
        <v>0</v>
      </c>
      <c r="AW1258" s="81">
        <v>0</v>
      </c>
      <c r="AX1258" s="65">
        <f>IFERROR(AW1258/AS1247,"-")</f>
        <v>0</v>
      </c>
      <c r="AY1258" s="284" t="str">
        <f t="shared" si="125"/>
        <v>-</v>
      </c>
      <c r="AZ1258" s="355"/>
      <c r="BA1258" s="355"/>
      <c r="BB1258" s="49" t="s">
        <v>117</v>
      </c>
      <c r="BC1258" s="78">
        <v>0</v>
      </c>
      <c r="BD1258" s="65">
        <f>IFERROR(BC1258/AZ1247,"-")</f>
        <v>0</v>
      </c>
      <c r="BE1258" s="78">
        <v>0</v>
      </c>
      <c r="BF1258" s="65">
        <f>IFERROR(BE1258/BA1247,"-")</f>
        <v>0</v>
      </c>
      <c r="BG1258" s="81" t="str">
        <f t="shared" si="126"/>
        <v>-</v>
      </c>
      <c r="BH1258" s="355"/>
      <c r="BI1258" s="355"/>
      <c r="BJ1258" s="49" t="s">
        <v>117</v>
      </c>
      <c r="BK1258" s="78">
        <v>0</v>
      </c>
      <c r="BL1258" s="65">
        <f>IFERROR(BK1258/BH1247,"-")</f>
        <v>0</v>
      </c>
      <c r="BM1258" s="78">
        <v>0</v>
      </c>
      <c r="BN1258" s="65">
        <f>IFERROR(BM1258/BI1247,"-")</f>
        <v>0</v>
      </c>
      <c r="BO1258" s="192" t="str">
        <f t="shared" si="127"/>
        <v>-</v>
      </c>
      <c r="BP1258" s="286"/>
    </row>
    <row r="1259" spans="2:68" s="10" customFormat="1" ht="13.15" customHeight="1" thickTop="1" thickBot="1">
      <c r="B1259" s="382"/>
      <c r="C1259" s="391"/>
      <c r="D1259" s="355"/>
      <c r="E1259" s="355"/>
      <c r="F1259" s="49" t="s">
        <v>118</v>
      </c>
      <c r="G1259" s="78">
        <v>1327</v>
      </c>
      <c r="H1259" s="65">
        <f>IFERROR(G1259/D1247,"-")</f>
        <v>6.1559472620415566E-5</v>
      </c>
      <c r="I1259" s="78">
        <v>1</v>
      </c>
      <c r="J1259" s="65">
        <f>IFERROR(I1259/E1247,"-")</f>
        <v>3.7037037037037035E-2</v>
      </c>
      <c r="K1259" s="81">
        <f t="shared" si="120"/>
        <v>1327</v>
      </c>
      <c r="L1259" s="355"/>
      <c r="M1259" s="355"/>
      <c r="N1259" s="49" t="s">
        <v>118</v>
      </c>
      <c r="O1259" s="78">
        <v>707561</v>
      </c>
      <c r="P1259" s="65">
        <f>IFERROR(O1259/L1247,"-")</f>
        <v>6.6072053884001485E-3</v>
      </c>
      <c r="Q1259" s="78">
        <v>20</v>
      </c>
      <c r="R1259" s="65">
        <f>IFERROR(Q1259/M1247,"-")</f>
        <v>8.1967213114754092E-2</v>
      </c>
      <c r="S1259" s="81">
        <f t="shared" si="121"/>
        <v>35378.050000000003</v>
      </c>
      <c r="T1259" s="355"/>
      <c r="U1259" s="355"/>
      <c r="V1259" s="49" t="s">
        <v>118</v>
      </c>
      <c r="W1259" s="78">
        <v>0</v>
      </c>
      <c r="X1259" s="65">
        <f>IFERROR(W1259/T1247,"-")</f>
        <v>0</v>
      </c>
      <c r="Y1259" s="78">
        <v>0</v>
      </c>
      <c r="Z1259" s="65">
        <f>IFERROR(Y1259/U1247,"-")</f>
        <v>0</v>
      </c>
      <c r="AA1259" s="192" t="str">
        <f t="shared" si="122"/>
        <v>-</v>
      </c>
      <c r="AB1259" s="355"/>
      <c r="AC1259" s="355"/>
      <c r="AD1259" s="49" t="s">
        <v>118</v>
      </c>
      <c r="AE1259" s="78">
        <v>0</v>
      </c>
      <c r="AF1259" s="65">
        <f>IFERROR(AE1259/AB1247,"-")</f>
        <v>0</v>
      </c>
      <c r="AG1259" s="78">
        <v>0</v>
      </c>
      <c r="AH1259" s="65">
        <f>IFERROR(AG1259/AC1247,"-")</f>
        <v>0</v>
      </c>
      <c r="AI1259" s="81" t="str">
        <f t="shared" si="123"/>
        <v>-</v>
      </c>
      <c r="AJ1259" s="355"/>
      <c r="AK1259" s="355"/>
      <c r="AL1259" s="49" t="s">
        <v>118</v>
      </c>
      <c r="AM1259" s="78">
        <v>337953</v>
      </c>
      <c r="AN1259" s="65">
        <f>IFERROR(AM1259/AJ1247,"-")</f>
        <v>7.0045643777900384E-3</v>
      </c>
      <c r="AO1259" s="78">
        <v>8</v>
      </c>
      <c r="AP1259" s="65">
        <f>IFERROR(AO1259/AK1247,"-")</f>
        <v>8.4210526315789472E-2</v>
      </c>
      <c r="AQ1259" s="81">
        <f t="shared" si="124"/>
        <v>42244.125</v>
      </c>
      <c r="AR1259" s="355"/>
      <c r="AS1259" s="355"/>
      <c r="AT1259" s="49" t="s">
        <v>118</v>
      </c>
      <c r="AU1259" s="78">
        <v>369608</v>
      </c>
      <c r="AV1259" s="65">
        <f>IFERROR(AU1259/AR1247,"-")</f>
        <v>7.3621254729206729E-3</v>
      </c>
      <c r="AW1259" s="81">
        <v>12</v>
      </c>
      <c r="AX1259" s="65">
        <f>IFERROR(AW1259/AS1247,"-")</f>
        <v>0.10169491525423729</v>
      </c>
      <c r="AY1259" s="284">
        <f t="shared" si="125"/>
        <v>30800.666666666668</v>
      </c>
      <c r="AZ1259" s="355"/>
      <c r="BA1259" s="355"/>
      <c r="BB1259" s="49" t="s">
        <v>118</v>
      </c>
      <c r="BC1259" s="78">
        <v>20840</v>
      </c>
      <c r="BD1259" s="65">
        <f>IFERROR(BC1259/AZ1247,"-")</f>
        <v>1.7035482686995893E-3</v>
      </c>
      <c r="BE1259" s="78">
        <v>2</v>
      </c>
      <c r="BF1259" s="65">
        <f>IFERROR(BE1259/BA1247,"-")</f>
        <v>9.5238095238095233E-2</v>
      </c>
      <c r="BG1259" s="81">
        <f t="shared" si="126"/>
        <v>10420</v>
      </c>
      <c r="BH1259" s="355"/>
      <c r="BI1259" s="355"/>
      <c r="BJ1259" s="49" t="s">
        <v>118</v>
      </c>
      <c r="BK1259" s="78">
        <v>106089</v>
      </c>
      <c r="BL1259" s="65">
        <f>IFERROR(BK1259/BH1247,"-")</f>
        <v>3.9550796540940994E-3</v>
      </c>
      <c r="BM1259" s="78">
        <v>7</v>
      </c>
      <c r="BN1259" s="65">
        <f>IFERROR(BM1259/BI1247,"-")</f>
        <v>8.4337349397590355E-2</v>
      </c>
      <c r="BO1259" s="192">
        <f t="shared" si="127"/>
        <v>15155.571428571429</v>
      </c>
      <c r="BP1259" s="286"/>
    </row>
    <row r="1260" spans="2:68" s="10" customFormat="1" ht="13.15" customHeight="1" thickTop="1" thickBot="1">
      <c r="B1260" s="382"/>
      <c r="C1260" s="391"/>
      <c r="D1260" s="355"/>
      <c r="E1260" s="355"/>
      <c r="F1260" s="49" t="s">
        <v>119</v>
      </c>
      <c r="G1260" s="78">
        <v>292991</v>
      </c>
      <c r="H1260" s="65">
        <f>IFERROR(G1260/D1247,"-")</f>
        <v>1.3591839821046102E-2</v>
      </c>
      <c r="I1260" s="78">
        <v>3</v>
      </c>
      <c r="J1260" s="65">
        <f>IFERROR(I1260/E1247,"-")</f>
        <v>0.1111111111111111</v>
      </c>
      <c r="K1260" s="81">
        <f t="shared" si="120"/>
        <v>97663.666666666672</v>
      </c>
      <c r="L1260" s="355"/>
      <c r="M1260" s="355"/>
      <c r="N1260" s="49" t="s">
        <v>119</v>
      </c>
      <c r="O1260" s="78">
        <v>1261864</v>
      </c>
      <c r="P1260" s="65">
        <f>IFERROR(O1260/L1247,"-")</f>
        <v>1.1783287405931311E-2</v>
      </c>
      <c r="Q1260" s="78">
        <v>14</v>
      </c>
      <c r="R1260" s="65">
        <f>IFERROR(Q1260/M1247,"-")</f>
        <v>5.737704918032787E-2</v>
      </c>
      <c r="S1260" s="81">
        <f t="shared" si="121"/>
        <v>90133.142857142855</v>
      </c>
      <c r="T1260" s="355"/>
      <c r="U1260" s="355"/>
      <c r="V1260" s="49" t="s">
        <v>119</v>
      </c>
      <c r="W1260" s="78">
        <v>0</v>
      </c>
      <c r="X1260" s="65">
        <f>IFERROR(W1260/T1247,"-")</f>
        <v>0</v>
      </c>
      <c r="Y1260" s="78">
        <v>0</v>
      </c>
      <c r="Z1260" s="65">
        <f>IFERROR(Y1260/U1247,"-")</f>
        <v>0</v>
      </c>
      <c r="AA1260" s="192" t="str">
        <f t="shared" si="122"/>
        <v>-</v>
      </c>
      <c r="AB1260" s="355"/>
      <c r="AC1260" s="355"/>
      <c r="AD1260" s="49" t="s">
        <v>119</v>
      </c>
      <c r="AE1260" s="78">
        <v>0</v>
      </c>
      <c r="AF1260" s="65">
        <f>IFERROR(AE1260/AB1247,"-")</f>
        <v>0</v>
      </c>
      <c r="AG1260" s="78">
        <v>0</v>
      </c>
      <c r="AH1260" s="65">
        <f>IFERROR(AG1260/AC1247,"-")</f>
        <v>0</v>
      </c>
      <c r="AI1260" s="81" t="str">
        <f t="shared" si="123"/>
        <v>-</v>
      </c>
      <c r="AJ1260" s="355"/>
      <c r="AK1260" s="355"/>
      <c r="AL1260" s="49" t="s">
        <v>119</v>
      </c>
      <c r="AM1260" s="78">
        <v>997780</v>
      </c>
      <c r="AN1260" s="65">
        <f>IFERROR(AM1260/AJ1247,"-")</f>
        <v>2.0680432618948034E-2</v>
      </c>
      <c r="AO1260" s="78">
        <v>8</v>
      </c>
      <c r="AP1260" s="65">
        <f>IFERROR(AO1260/AK1247,"-")</f>
        <v>8.4210526315789472E-2</v>
      </c>
      <c r="AQ1260" s="81">
        <f t="shared" si="124"/>
        <v>124722.5</v>
      </c>
      <c r="AR1260" s="355"/>
      <c r="AS1260" s="355"/>
      <c r="AT1260" s="49" t="s">
        <v>119</v>
      </c>
      <c r="AU1260" s="78">
        <v>118024</v>
      </c>
      <c r="AV1260" s="65">
        <f>IFERROR(AU1260/AR1247,"-")</f>
        <v>2.3508893119629161E-3</v>
      </c>
      <c r="AW1260" s="81">
        <v>5</v>
      </c>
      <c r="AX1260" s="65">
        <f>IFERROR(AW1260/AS1247,"-")</f>
        <v>4.2372881355932202E-2</v>
      </c>
      <c r="AY1260" s="284">
        <f t="shared" si="125"/>
        <v>23604.799999999999</v>
      </c>
      <c r="AZ1260" s="355"/>
      <c r="BA1260" s="355"/>
      <c r="BB1260" s="49" t="s">
        <v>119</v>
      </c>
      <c r="BC1260" s="78">
        <v>423177</v>
      </c>
      <c r="BD1260" s="65">
        <f>IFERROR(BC1260/AZ1247,"-")</f>
        <v>3.4592247874447514E-2</v>
      </c>
      <c r="BE1260" s="78">
        <v>5</v>
      </c>
      <c r="BF1260" s="65">
        <f>IFERROR(BE1260/BA1247,"-")</f>
        <v>0.23809523809523808</v>
      </c>
      <c r="BG1260" s="81">
        <f t="shared" si="126"/>
        <v>84635.4</v>
      </c>
      <c r="BH1260" s="355"/>
      <c r="BI1260" s="355"/>
      <c r="BJ1260" s="49" t="s">
        <v>119</v>
      </c>
      <c r="BK1260" s="78">
        <v>70935</v>
      </c>
      <c r="BL1260" s="65">
        <f>IFERROR(BK1260/BH1247,"-")</f>
        <v>2.6445114504158296E-3</v>
      </c>
      <c r="BM1260" s="78">
        <v>6</v>
      </c>
      <c r="BN1260" s="65">
        <f>IFERROR(BM1260/BI1247,"-")</f>
        <v>7.2289156626506021E-2</v>
      </c>
      <c r="BO1260" s="192">
        <f t="shared" si="127"/>
        <v>11822.5</v>
      </c>
      <c r="BP1260" s="286"/>
    </row>
    <row r="1261" spans="2:68" s="10" customFormat="1" ht="13.15" customHeight="1" thickTop="1" thickBot="1">
      <c r="B1261" s="382"/>
      <c r="C1261" s="391"/>
      <c r="D1261" s="355"/>
      <c r="E1261" s="355"/>
      <c r="F1261" s="49" t="s">
        <v>120</v>
      </c>
      <c r="G1261" s="78">
        <v>145150</v>
      </c>
      <c r="H1261" s="65">
        <f>IFERROR(G1261/D1247,"-")</f>
        <v>6.733502223702577E-3</v>
      </c>
      <c r="I1261" s="78">
        <v>2</v>
      </c>
      <c r="J1261" s="65">
        <f>IFERROR(I1261/E1247,"-")</f>
        <v>7.407407407407407E-2</v>
      </c>
      <c r="K1261" s="81">
        <f t="shared" si="120"/>
        <v>72575</v>
      </c>
      <c r="L1261" s="355"/>
      <c r="M1261" s="355"/>
      <c r="N1261" s="49" t="s">
        <v>120</v>
      </c>
      <c r="O1261" s="78">
        <v>177061</v>
      </c>
      <c r="P1261" s="65">
        <f>IFERROR(O1261/L1247,"-")</f>
        <v>1.6533958107859516E-3</v>
      </c>
      <c r="Q1261" s="78">
        <v>10</v>
      </c>
      <c r="R1261" s="65">
        <f>IFERROR(Q1261/M1247,"-")</f>
        <v>4.0983606557377046E-2</v>
      </c>
      <c r="S1261" s="81">
        <f t="shared" si="121"/>
        <v>17706.099999999999</v>
      </c>
      <c r="T1261" s="355"/>
      <c r="U1261" s="355"/>
      <c r="V1261" s="49" t="s">
        <v>120</v>
      </c>
      <c r="W1261" s="78">
        <v>0</v>
      </c>
      <c r="X1261" s="65">
        <f>IFERROR(W1261/T1247,"-")</f>
        <v>0</v>
      </c>
      <c r="Y1261" s="78">
        <v>0</v>
      </c>
      <c r="Z1261" s="65">
        <f>IFERROR(Y1261/U1247,"-")</f>
        <v>0</v>
      </c>
      <c r="AA1261" s="192" t="str">
        <f t="shared" si="122"/>
        <v>-</v>
      </c>
      <c r="AB1261" s="355"/>
      <c r="AC1261" s="355"/>
      <c r="AD1261" s="49" t="s">
        <v>120</v>
      </c>
      <c r="AE1261" s="78">
        <v>0</v>
      </c>
      <c r="AF1261" s="65">
        <f>IFERROR(AE1261/AB1247,"-")</f>
        <v>0</v>
      </c>
      <c r="AG1261" s="78">
        <v>0</v>
      </c>
      <c r="AH1261" s="65">
        <f>IFERROR(AG1261/AC1247,"-")</f>
        <v>0</v>
      </c>
      <c r="AI1261" s="81" t="str">
        <f t="shared" si="123"/>
        <v>-</v>
      </c>
      <c r="AJ1261" s="355"/>
      <c r="AK1261" s="355"/>
      <c r="AL1261" s="49" t="s">
        <v>120</v>
      </c>
      <c r="AM1261" s="78">
        <v>104773</v>
      </c>
      <c r="AN1261" s="65">
        <f>IFERROR(AM1261/AJ1247,"-")</f>
        <v>2.1715718563060419E-3</v>
      </c>
      <c r="AO1261" s="78">
        <v>6</v>
      </c>
      <c r="AP1261" s="65">
        <f>IFERROR(AO1261/AK1247,"-")</f>
        <v>6.3157894736842107E-2</v>
      </c>
      <c r="AQ1261" s="81">
        <f t="shared" si="124"/>
        <v>17462.166666666668</v>
      </c>
      <c r="AR1261" s="355"/>
      <c r="AS1261" s="355"/>
      <c r="AT1261" s="49" t="s">
        <v>120</v>
      </c>
      <c r="AU1261" s="78">
        <v>72288</v>
      </c>
      <c r="AV1261" s="65">
        <f>IFERROR(AU1261/AR1247,"-")</f>
        <v>1.4398858417201186E-3</v>
      </c>
      <c r="AW1261" s="81">
        <v>4</v>
      </c>
      <c r="AX1261" s="65">
        <f>IFERROR(AW1261/AS1247,"-")</f>
        <v>3.3898305084745763E-2</v>
      </c>
      <c r="AY1261" s="284">
        <f t="shared" si="125"/>
        <v>18072</v>
      </c>
      <c r="AZ1261" s="355"/>
      <c r="BA1261" s="355"/>
      <c r="BB1261" s="49" t="s">
        <v>120</v>
      </c>
      <c r="BC1261" s="78">
        <v>25730</v>
      </c>
      <c r="BD1261" s="65">
        <f>IFERROR(BC1261/AZ1247,"-")</f>
        <v>2.103277205069119E-3</v>
      </c>
      <c r="BE1261" s="78">
        <v>4</v>
      </c>
      <c r="BF1261" s="65">
        <f>IFERROR(BE1261/BA1247,"-")</f>
        <v>0.19047619047619047</v>
      </c>
      <c r="BG1261" s="81">
        <f t="shared" si="126"/>
        <v>6432.5</v>
      </c>
      <c r="BH1261" s="355"/>
      <c r="BI1261" s="355"/>
      <c r="BJ1261" s="49" t="s">
        <v>120</v>
      </c>
      <c r="BK1261" s="78">
        <v>64153</v>
      </c>
      <c r="BL1261" s="65">
        <f>IFERROR(BK1261/BH1247,"-")</f>
        <v>2.3916732653630327E-3</v>
      </c>
      <c r="BM1261" s="78">
        <v>4</v>
      </c>
      <c r="BN1261" s="65">
        <f>IFERROR(BM1261/BI1247,"-")</f>
        <v>4.8192771084337352E-2</v>
      </c>
      <c r="BO1261" s="192">
        <f t="shared" si="127"/>
        <v>16038.25</v>
      </c>
      <c r="BP1261" s="286"/>
    </row>
    <row r="1262" spans="2:68" s="10" customFormat="1" ht="13.15" customHeight="1" thickTop="1" thickBot="1">
      <c r="B1262" s="382"/>
      <c r="C1262" s="391"/>
      <c r="D1262" s="355"/>
      <c r="E1262" s="355"/>
      <c r="F1262" s="50" t="s">
        <v>121</v>
      </c>
      <c r="G1262" s="79">
        <v>9691</v>
      </c>
      <c r="H1262" s="66">
        <f>IFERROR(G1262/D1247,"-")</f>
        <v>4.4956507096039736E-4</v>
      </c>
      <c r="I1262" s="79">
        <v>2</v>
      </c>
      <c r="J1262" s="66">
        <f>IFERROR(I1262/E1247,"-")</f>
        <v>7.407407407407407E-2</v>
      </c>
      <c r="K1262" s="82">
        <f t="shared" si="120"/>
        <v>4845.5</v>
      </c>
      <c r="L1262" s="355"/>
      <c r="M1262" s="355"/>
      <c r="N1262" s="50" t="s">
        <v>121</v>
      </c>
      <c r="O1262" s="79">
        <v>79394</v>
      </c>
      <c r="P1262" s="66">
        <f>IFERROR(O1262/L1247,"-")</f>
        <v>7.4138125844505469E-4</v>
      </c>
      <c r="Q1262" s="79">
        <v>19</v>
      </c>
      <c r="R1262" s="66">
        <f>IFERROR(Q1262/M1247,"-")</f>
        <v>7.7868852459016397E-2</v>
      </c>
      <c r="S1262" s="82">
        <f t="shared" si="121"/>
        <v>4178.6315789473683</v>
      </c>
      <c r="T1262" s="355"/>
      <c r="U1262" s="355"/>
      <c r="V1262" s="50" t="s">
        <v>121</v>
      </c>
      <c r="W1262" s="79">
        <v>10621</v>
      </c>
      <c r="X1262" s="66">
        <f>IFERROR(W1262/T1247,"-")</f>
        <v>4.7380066557818762E-3</v>
      </c>
      <c r="Y1262" s="79">
        <v>1</v>
      </c>
      <c r="Z1262" s="66">
        <f>IFERROR(Y1262/U1247,"-")</f>
        <v>0.1</v>
      </c>
      <c r="AA1262" s="193">
        <f t="shared" si="122"/>
        <v>10621</v>
      </c>
      <c r="AB1262" s="355"/>
      <c r="AC1262" s="355"/>
      <c r="AD1262" s="50" t="s">
        <v>121</v>
      </c>
      <c r="AE1262" s="79">
        <v>9822</v>
      </c>
      <c r="AF1262" s="66">
        <f>IFERROR(AE1262/AB1247,"-")</f>
        <v>2.1587904443521322E-3</v>
      </c>
      <c r="AG1262" s="79">
        <v>3</v>
      </c>
      <c r="AH1262" s="66">
        <f>IFERROR(AG1262/AC1247,"-")</f>
        <v>0.16666666666666666</v>
      </c>
      <c r="AI1262" s="82">
        <f t="shared" si="123"/>
        <v>3274</v>
      </c>
      <c r="AJ1262" s="355"/>
      <c r="AK1262" s="355"/>
      <c r="AL1262" s="50" t="s">
        <v>121</v>
      </c>
      <c r="AM1262" s="79">
        <v>19101</v>
      </c>
      <c r="AN1262" s="66">
        <f>IFERROR(AM1262/AJ1247,"-")</f>
        <v>3.9589583220201488E-4</v>
      </c>
      <c r="AO1262" s="79">
        <v>6</v>
      </c>
      <c r="AP1262" s="66">
        <f>IFERROR(AO1262/AK1247,"-")</f>
        <v>6.3157894736842107E-2</v>
      </c>
      <c r="AQ1262" s="82">
        <f t="shared" si="124"/>
        <v>3183.5</v>
      </c>
      <c r="AR1262" s="355"/>
      <c r="AS1262" s="355"/>
      <c r="AT1262" s="50" t="s">
        <v>121</v>
      </c>
      <c r="AU1262" s="79">
        <v>39850</v>
      </c>
      <c r="AV1262" s="66">
        <f>IFERROR(AU1262/AR1247,"-")</f>
        <v>7.9376176948520811E-4</v>
      </c>
      <c r="AW1262" s="82">
        <v>9</v>
      </c>
      <c r="AX1262" s="66">
        <f>IFERROR(AW1262/AS1247,"-")</f>
        <v>7.6271186440677971E-2</v>
      </c>
      <c r="AY1262" s="285">
        <f t="shared" si="125"/>
        <v>4427.7777777777774</v>
      </c>
      <c r="AZ1262" s="355"/>
      <c r="BA1262" s="355"/>
      <c r="BB1262" s="50" t="s">
        <v>121</v>
      </c>
      <c r="BC1262" s="79">
        <v>5578</v>
      </c>
      <c r="BD1262" s="66">
        <f>IFERROR(BC1262/AZ1247,"-")</f>
        <v>4.5596891760107055E-4</v>
      </c>
      <c r="BE1262" s="79">
        <v>2</v>
      </c>
      <c r="BF1262" s="66">
        <f>IFERROR(BE1262/BA1247,"-")</f>
        <v>9.5238095238095233E-2</v>
      </c>
      <c r="BG1262" s="82">
        <f t="shared" si="126"/>
        <v>2789</v>
      </c>
      <c r="BH1262" s="355"/>
      <c r="BI1262" s="355"/>
      <c r="BJ1262" s="50" t="s">
        <v>121</v>
      </c>
      <c r="BK1262" s="79">
        <v>7384</v>
      </c>
      <c r="BL1262" s="66">
        <f>IFERROR(BK1262/BH1247,"-")</f>
        <v>2.7528120885134962E-4</v>
      </c>
      <c r="BM1262" s="79">
        <v>3</v>
      </c>
      <c r="BN1262" s="66">
        <f>IFERROR(BM1262/BI1247,"-")</f>
        <v>3.614457831325301E-2</v>
      </c>
      <c r="BO1262" s="193">
        <f t="shared" si="127"/>
        <v>2461.3333333333335</v>
      </c>
      <c r="BP1262" s="286"/>
    </row>
    <row r="1263" spans="2:68" s="10" customFormat="1" ht="13.15" customHeight="1" thickTop="1" thickBot="1">
      <c r="B1263" s="383"/>
      <c r="C1263" s="392"/>
      <c r="D1263" s="394"/>
      <c r="E1263" s="394"/>
      <c r="F1263" s="52" t="s">
        <v>71</v>
      </c>
      <c r="G1263" s="154">
        <f>SUM(G1247:G1262)</f>
        <v>3184521</v>
      </c>
      <c r="H1263" s="155">
        <f>IFERROR(G1263/D1247,"-")</f>
        <v>0.14772979149106136</v>
      </c>
      <c r="I1263" s="273">
        <v>21</v>
      </c>
      <c r="J1263" s="155">
        <f>IFERROR(I1263/E1247,"-")</f>
        <v>0.77777777777777779</v>
      </c>
      <c r="K1263" s="156">
        <f t="shared" si="120"/>
        <v>151643.85714285713</v>
      </c>
      <c r="L1263" s="394"/>
      <c r="M1263" s="394"/>
      <c r="N1263" s="52" t="s">
        <v>71</v>
      </c>
      <c r="O1263" s="154">
        <f>SUM(O1247:O1262)</f>
        <v>20414139</v>
      </c>
      <c r="P1263" s="155">
        <f>IFERROR(O1263/L1247,"-")</f>
        <v>0.19062725220913762</v>
      </c>
      <c r="Q1263" s="273">
        <v>178</v>
      </c>
      <c r="R1263" s="155">
        <f>IFERROR(Q1263/M1247,"-")</f>
        <v>0.72950819672131151</v>
      </c>
      <c r="S1263" s="156">
        <f t="shared" si="121"/>
        <v>114686.17415730337</v>
      </c>
      <c r="T1263" s="394"/>
      <c r="U1263" s="394"/>
      <c r="V1263" s="52" t="s">
        <v>71</v>
      </c>
      <c r="W1263" s="154">
        <f>SUM(W1247:W1262)</f>
        <v>53560</v>
      </c>
      <c r="X1263" s="155">
        <f>IFERROR(W1263/T1247,"-")</f>
        <v>2.3893007860246424E-2</v>
      </c>
      <c r="Y1263" s="273">
        <v>3</v>
      </c>
      <c r="Z1263" s="155">
        <f>IFERROR(Y1263/U1247,"-")</f>
        <v>0.3</v>
      </c>
      <c r="AA1263" s="92">
        <f t="shared" si="122"/>
        <v>17853.333333333332</v>
      </c>
      <c r="AB1263" s="394"/>
      <c r="AC1263" s="394"/>
      <c r="AD1263" s="52" t="s">
        <v>71</v>
      </c>
      <c r="AE1263" s="154">
        <f>SUM(AE1247:AE1262)</f>
        <v>38849</v>
      </c>
      <c r="AF1263" s="155">
        <f>IFERROR(AE1263/AB1247,"-")</f>
        <v>8.538673383489714E-3</v>
      </c>
      <c r="AG1263" s="273">
        <v>4</v>
      </c>
      <c r="AH1263" s="155">
        <f>IFERROR(AG1263/AC1247,"-")</f>
        <v>0.22222222222222221</v>
      </c>
      <c r="AI1263" s="156">
        <f t="shared" si="123"/>
        <v>9712.25</v>
      </c>
      <c r="AJ1263" s="394"/>
      <c r="AK1263" s="394"/>
      <c r="AL1263" s="52" t="s">
        <v>71</v>
      </c>
      <c r="AM1263" s="154">
        <f>SUM(AM1247:AM1262)</f>
        <v>10836771</v>
      </c>
      <c r="AN1263" s="155">
        <f>IFERROR(AM1263/AJ1247,"-")</f>
        <v>0.22460774165895298</v>
      </c>
      <c r="AO1263" s="273">
        <v>76</v>
      </c>
      <c r="AP1263" s="155">
        <f>IFERROR(AO1263/AK1247,"-")</f>
        <v>0.8</v>
      </c>
      <c r="AQ1263" s="156">
        <f t="shared" si="124"/>
        <v>142589.09210526315</v>
      </c>
      <c r="AR1263" s="394"/>
      <c r="AS1263" s="394"/>
      <c r="AT1263" s="52" t="s">
        <v>71</v>
      </c>
      <c r="AU1263" s="154">
        <f>SUM(AU1247:AU1262)</f>
        <v>9311844</v>
      </c>
      <c r="AV1263" s="155">
        <f>IFERROR(AU1263/AR1247,"-")</f>
        <v>0.18548019499649232</v>
      </c>
      <c r="AW1263" s="156">
        <v>93</v>
      </c>
      <c r="AX1263" s="198">
        <f>IFERROR(AW1263/AS1247,"-")</f>
        <v>0.78813559322033899</v>
      </c>
      <c r="AY1263" s="288">
        <f t="shared" si="125"/>
        <v>100127.35483870968</v>
      </c>
      <c r="AZ1263" s="394"/>
      <c r="BA1263" s="394"/>
      <c r="BB1263" s="52" t="s">
        <v>71</v>
      </c>
      <c r="BC1263" s="154">
        <f>SUM(BC1247:BC1262)</f>
        <v>1792292</v>
      </c>
      <c r="BD1263" s="155">
        <f>IFERROR(BC1263/AZ1247,"-")</f>
        <v>0.14650940180442057</v>
      </c>
      <c r="BE1263" s="273">
        <v>19</v>
      </c>
      <c r="BF1263" s="155">
        <f>IFERROR(BE1263/BA1247,"-")</f>
        <v>0.90476190476190477</v>
      </c>
      <c r="BG1263" s="156">
        <f t="shared" si="126"/>
        <v>94331.15789473684</v>
      </c>
      <c r="BH1263" s="394"/>
      <c r="BI1263" s="394"/>
      <c r="BJ1263" s="52" t="s">
        <v>71</v>
      </c>
      <c r="BK1263" s="154">
        <f>SUM(BK1247:BK1262)</f>
        <v>2928464</v>
      </c>
      <c r="BL1263" s="155">
        <f>IFERROR(BK1263/BH1247,"-")</f>
        <v>0.10917539409502421</v>
      </c>
      <c r="BM1263" s="273">
        <v>54</v>
      </c>
      <c r="BN1263" s="155">
        <f>IFERROR(BM1263/BI1247,"-")</f>
        <v>0.6506024096385542</v>
      </c>
      <c r="BO1263" s="92">
        <f t="shared" si="127"/>
        <v>54230.814814814818</v>
      </c>
      <c r="BP1263" s="286"/>
    </row>
    <row r="1264" spans="2:68" s="10" customFormat="1" ht="13.15" customHeight="1" thickTop="1" thickBot="1">
      <c r="B1264" s="384" t="s">
        <v>106</v>
      </c>
      <c r="C1264" s="385"/>
      <c r="D1264" s="358">
        <f>地区別_フレイル区分別_高齢者の疾病!D142</f>
        <v>9540170700</v>
      </c>
      <c r="E1264" s="358">
        <f>地区別_フレイル区分別_高齢者の疾病!E142</f>
        <v>13036</v>
      </c>
      <c r="F1264" s="157" t="s">
        <v>107</v>
      </c>
      <c r="G1264" s="158">
        <f>地区別_フレイル区分別_高齢者の疾病!G142</f>
        <v>210271281</v>
      </c>
      <c r="H1264" s="159">
        <f>地区別_フレイル区分別_高齢者の疾病!H142</f>
        <v>2.2040620405251239E-2</v>
      </c>
      <c r="I1264" s="75">
        <f>地区別_フレイル区分別_高齢者の疾病!I142</f>
        <v>2933</v>
      </c>
      <c r="J1264" s="159">
        <f>地区別_フレイル区分別_高齢者の疾病!J142</f>
        <v>0.22499232893525623</v>
      </c>
      <c r="K1264" s="160">
        <f>地区別_フレイル区分別_高齢者の疾病!K142</f>
        <v>71691.538015683604</v>
      </c>
      <c r="L1264" s="358">
        <f>地区別_フレイル区分別_高齢者の疾病!L142</f>
        <v>69133835490</v>
      </c>
      <c r="M1264" s="358">
        <f>地区別_フレイル区分別_高齢者の疾病!M142</f>
        <v>135019</v>
      </c>
      <c r="N1264" s="157" t="s">
        <v>107</v>
      </c>
      <c r="O1264" s="158">
        <f>地区別_フレイル区分別_高齢者の疾病!O142</f>
        <v>1301943926</v>
      </c>
      <c r="P1264" s="159">
        <f>地区別_フレイル区分別_高齢者の疾病!P142</f>
        <v>1.8832224724293248E-2</v>
      </c>
      <c r="Q1264" s="75">
        <f>地区別_フレイル区分別_高齢者の疾病!Q142</f>
        <v>22906</v>
      </c>
      <c r="R1264" s="159">
        <f>地区別_フレイル区分別_高齢者の疾病!R142</f>
        <v>0.16965019737962805</v>
      </c>
      <c r="S1264" s="160">
        <f>地区別_フレイル区分別_高齢者の疾病!S142</f>
        <v>56838.55435257138</v>
      </c>
      <c r="T1264" s="358">
        <f>地区別_フレイル区分別_高齢者の疾病!T142</f>
        <v>2258555950</v>
      </c>
      <c r="U1264" s="358">
        <f>地区別_フレイル区分別_高齢者の疾病!U142</f>
        <v>7609</v>
      </c>
      <c r="V1264" s="157" t="s">
        <v>107</v>
      </c>
      <c r="W1264" s="158">
        <f>地区別_フレイル区分別_高齢者の疾病!W142</f>
        <v>56647549</v>
      </c>
      <c r="X1264" s="159">
        <f>地区別_フレイル区分別_高齢者の疾病!X142</f>
        <v>2.5081313128417299E-2</v>
      </c>
      <c r="Y1264" s="75">
        <f>地区別_フレイル区分別_高齢者の疾病!Y142</f>
        <v>889</v>
      </c>
      <c r="Z1264" s="159">
        <f>地区別_フレイル区分別_高齢者の疾病!Z142</f>
        <v>0.11683532658693652</v>
      </c>
      <c r="AA1264" s="199">
        <f>地区別_フレイル区分別_高齢者の疾病!AA142</f>
        <v>63720.527559055117</v>
      </c>
      <c r="AB1264" s="358">
        <f>地区別_フレイル区分別_高齢者の疾病!AB142</f>
        <v>4248823940</v>
      </c>
      <c r="AC1264" s="358">
        <f>地区別_フレイル区分別_高齢者の疾病!AC142</f>
        <v>15494</v>
      </c>
      <c r="AD1264" s="157" t="s">
        <v>107</v>
      </c>
      <c r="AE1264" s="250">
        <f>地区別_フレイル区分別_高齢者の疾病!AE142</f>
        <v>82130754</v>
      </c>
      <c r="AF1264" s="159">
        <f>地区別_フレイル区分別_高齢者の疾病!AF142</f>
        <v>1.9330232356015203E-2</v>
      </c>
      <c r="AG1264" s="168">
        <f>地区別_フレイル区分別_高齢者の疾病!AG142</f>
        <v>1555</v>
      </c>
      <c r="AH1264" s="159">
        <f>地区別_フレイル区分別_高齢者の疾病!AH142</f>
        <v>0.10036143023105719</v>
      </c>
      <c r="AI1264" s="224">
        <f>地区別_フレイル区分別_高齢者の疾病!AI142</f>
        <v>52817.205144694533</v>
      </c>
      <c r="AJ1264" s="358">
        <f>地区別_フレイル区分別_高齢者の疾病!AJ142</f>
        <v>27943621660</v>
      </c>
      <c r="AK1264" s="358">
        <f>地区別_フレイル区分別_高齢者の疾病!AK142</f>
        <v>45809</v>
      </c>
      <c r="AL1264" s="157" t="s">
        <v>107</v>
      </c>
      <c r="AM1264" s="158">
        <f>地区別_フレイル区分別_高齢者の疾病!AM142</f>
        <v>473263745</v>
      </c>
      <c r="AN1264" s="159">
        <f>地区別_フレイル区分別_高齢者の疾病!AN142</f>
        <v>1.6936378210325367E-2</v>
      </c>
      <c r="AO1264" s="75">
        <f>地区別_フレイル区分別_高齢者の疾病!AO142</f>
        <v>8882</v>
      </c>
      <c r="AP1264" s="159">
        <f>地区別_フレイル区分別_高齢者の疾病!AP142</f>
        <v>0.19389202995044641</v>
      </c>
      <c r="AQ1264" s="160">
        <f>地区別_フレイル区分別_高齢者の疾病!AQ142</f>
        <v>53283.46599864895</v>
      </c>
      <c r="AR1264" s="358">
        <f>地区別_フレイル区分別_高齢者の疾病!AR142</f>
        <v>34186543370</v>
      </c>
      <c r="AS1264" s="358">
        <f>地区別_フレイル区分別_高齢者の疾病!AS142</f>
        <v>65295</v>
      </c>
      <c r="AT1264" s="157" t="s">
        <v>107</v>
      </c>
      <c r="AU1264" s="158">
        <f>地区別_フレイル区分別_高齢者の疾病!AU142</f>
        <v>632215110</v>
      </c>
      <c r="AV1264" s="159">
        <f>地区別_フレイル区分別_高齢者の疾病!AV142</f>
        <v>1.8493098385453995E-2</v>
      </c>
      <c r="AW1264" s="200">
        <f>地区別_フレイル区分別_高齢者の疾病!AW142</f>
        <v>11354</v>
      </c>
      <c r="AX1264" s="159">
        <f>地区別_フレイル区分別_高齢者の疾病!AX142</f>
        <v>0.17388774025576231</v>
      </c>
      <c r="AY1264" s="224">
        <f>地区別_フレイル区分別_高齢者の疾病!AY142</f>
        <v>55682.1481416241</v>
      </c>
      <c r="AZ1264" s="358">
        <f>地区別_フレイル区分別_高齢者の疾病!AZ142</f>
        <v>5685423670</v>
      </c>
      <c r="BA1264" s="358">
        <f>地区別_フレイル区分別_高齢者の疾病!BA142</f>
        <v>5123</v>
      </c>
      <c r="BB1264" s="157" t="s">
        <v>107</v>
      </c>
      <c r="BC1264" s="158">
        <f>地区別_フレイル区分別_高齢者の疾病!BC142</f>
        <v>282108373</v>
      </c>
      <c r="BD1264" s="159">
        <f>地区別_フレイル区分別_高齢者の疾病!BD142</f>
        <v>4.9619586749284419E-2</v>
      </c>
      <c r="BE1264" s="75">
        <f>地区別_フレイル区分別_高齢者の疾病!BE142</f>
        <v>1585</v>
      </c>
      <c r="BF1264" s="159">
        <f>地区別_フレイル区分別_高齢者の疾病!BF142</f>
        <v>0.3093890298653133</v>
      </c>
      <c r="BG1264" s="160">
        <f>地区別_フレイル区分別_高齢者の疾病!BG142</f>
        <v>177986.35520504732</v>
      </c>
      <c r="BH1264" s="358">
        <f>地区別_フレイル区分別_高齢者の疾病!BH142</f>
        <v>27288250590</v>
      </c>
      <c r="BI1264" s="358">
        <f>地区別_フレイル区分別_高齢者の疾病!BI142</f>
        <v>69673</v>
      </c>
      <c r="BJ1264" s="157" t="s">
        <v>107</v>
      </c>
      <c r="BK1264" s="158">
        <f>地区別_フレイル区分別_高齢者の疾病!BK142</f>
        <v>425455882</v>
      </c>
      <c r="BL1264" s="159">
        <f>地区別_フレイル区分別_高齢者の疾病!BL142</f>
        <v>1.5591174692448469E-2</v>
      </c>
      <c r="BM1264" s="75">
        <f>地区別_フレイル区分別_高齢者の疾病!BM142</f>
        <v>9198</v>
      </c>
      <c r="BN1264" s="159">
        <f>地区別_フレイル区分別_高齢者の疾病!BN142</f>
        <v>0.13201670661518811</v>
      </c>
      <c r="BO1264" s="199">
        <f>地区別_フレイル区分別_高齢者の疾病!BO142</f>
        <v>46255.260056534033</v>
      </c>
      <c r="BP1264" s="286"/>
    </row>
    <row r="1265" spans="2:68" s="10" customFormat="1" ht="13.15" customHeight="1" thickTop="1" thickBot="1">
      <c r="B1265" s="386"/>
      <c r="C1265" s="387"/>
      <c r="D1265" s="358"/>
      <c r="E1265" s="358"/>
      <c r="F1265" s="48" t="s">
        <v>108</v>
      </c>
      <c r="G1265" s="78">
        <f>地区別_フレイル区分別_高齢者の疾病!G143</f>
        <v>161088108</v>
      </c>
      <c r="H1265" s="65">
        <f>地区別_フレイル区分別_高齢者の疾病!H143</f>
        <v>1.6885243782902123E-2</v>
      </c>
      <c r="I1265" s="78">
        <f>地区別_フレイル区分別_高齢者の疾病!I143</f>
        <v>3514</v>
      </c>
      <c r="J1265" s="65">
        <f>地区別_フレイル区分別_高齢者の疾病!J143</f>
        <v>0.26956121509665543</v>
      </c>
      <c r="K1265" s="81">
        <f>地区別_フレイル区分別_高齢者の疾病!K143</f>
        <v>45841.806488332382</v>
      </c>
      <c r="L1265" s="358">
        <f>地区別_フレイル区分別_高齢者の疾病!L143</f>
        <v>0</v>
      </c>
      <c r="M1265" s="358">
        <f>地区別_フレイル区分別_高齢者の疾病!M143</f>
        <v>0</v>
      </c>
      <c r="N1265" s="48" t="s">
        <v>108</v>
      </c>
      <c r="O1265" s="78">
        <f>地区別_フレイル区分別_高齢者の疾病!O143</f>
        <v>1598309975</v>
      </c>
      <c r="P1265" s="65">
        <f>地区別_フレイル区分別_高齢者の疾病!P143</f>
        <v>2.3119069897853284E-2</v>
      </c>
      <c r="Q1265" s="78">
        <f>地区別_フレイル区分別_高齢者の疾病!Q143</f>
        <v>30473</v>
      </c>
      <c r="R1265" s="65">
        <f>地区別_フレイル区分別_高齢者の疾病!R143</f>
        <v>0.22569416156244676</v>
      </c>
      <c r="S1265" s="81">
        <f>地区別_フレイル区分別_高齢者の疾病!S143</f>
        <v>52450.036917927348</v>
      </c>
      <c r="T1265" s="358">
        <f>地区別_フレイル区分別_高齢者の疾病!T143</f>
        <v>0</v>
      </c>
      <c r="U1265" s="358">
        <f>地区別_フレイル区分別_高齢者の疾病!U143</f>
        <v>0</v>
      </c>
      <c r="V1265" s="48" t="s">
        <v>108</v>
      </c>
      <c r="W1265" s="78">
        <f>地区別_フレイル区分別_高齢者の疾病!W143</f>
        <v>69257030</v>
      </c>
      <c r="X1265" s="65">
        <f>地区別_フレイル区分別_高齢者の疾病!X143</f>
        <v>3.0664296804336418E-2</v>
      </c>
      <c r="Y1265" s="78">
        <f>地区別_フレイル区分別_高齢者の疾病!Y143</f>
        <v>1271</v>
      </c>
      <c r="Z1265" s="65">
        <f>地区別_フレイル区分別_高齢者の疾病!Z143</f>
        <v>0.16703903272440532</v>
      </c>
      <c r="AA1265" s="192">
        <f>地区別_フレイル区分別_高齢者の疾病!AA143</f>
        <v>54490.188827694728</v>
      </c>
      <c r="AB1265" s="358">
        <f>地区別_フレイル区分別_高齢者の疾病!AB143</f>
        <v>0</v>
      </c>
      <c r="AC1265" s="358">
        <f>地区別_フレイル区分別_高齢者の疾病!AC143</f>
        <v>0</v>
      </c>
      <c r="AD1265" s="48" t="s">
        <v>108</v>
      </c>
      <c r="AE1265" s="81">
        <f>地区別_フレイル区分別_高齢者の疾病!AE143</f>
        <v>147083205</v>
      </c>
      <c r="AF1265" s="65">
        <f>地区別_フレイル区分別_高齢者の疾病!AF143</f>
        <v>3.461739226596431E-2</v>
      </c>
      <c r="AG1265" s="78">
        <f>地区別_フレイル区分別_高齢者の疾病!AG143</f>
        <v>2298</v>
      </c>
      <c r="AH1265" s="65">
        <f>地区別_フレイル区分別_高齢者の疾病!AH143</f>
        <v>0.14831547695882277</v>
      </c>
      <c r="AI1265" s="252">
        <f>地区別_フレイル区分別_高齢者の疾病!AI143</f>
        <v>64004.875979112272</v>
      </c>
      <c r="AJ1265" s="358"/>
      <c r="AK1265" s="358"/>
      <c r="AL1265" s="48" t="s">
        <v>108</v>
      </c>
      <c r="AM1265" s="78">
        <f>地区別_フレイル区分別_高齢者の疾病!AM143</f>
        <v>594522551</v>
      </c>
      <c r="AN1265" s="65">
        <f>地区別_フレイル区分別_高齢者の疾病!AN143</f>
        <v>2.1275787306089658E-2</v>
      </c>
      <c r="AO1265" s="78">
        <f>地区別_フレイル区分別_高齢者の疾病!AO143</f>
        <v>11608</v>
      </c>
      <c r="AP1265" s="65">
        <f>地区別_フレイル区分別_高齢者の疾病!AP143</f>
        <v>0.25339998690213711</v>
      </c>
      <c r="AQ1265" s="81">
        <f>地区別_フレイル区分別_高齢者の疾病!AQ143</f>
        <v>51216.622243280493</v>
      </c>
      <c r="AR1265" s="358">
        <f>地区別_フレイル区分別_高齢者の疾病!AR143</f>
        <v>0</v>
      </c>
      <c r="AS1265" s="358">
        <f>地区別_フレイル区分別_高齢者の疾病!AS143</f>
        <v>0</v>
      </c>
      <c r="AT1265" s="48" t="s">
        <v>108</v>
      </c>
      <c r="AU1265" s="78">
        <f>地区別_フレイル区分別_高齢者の疾病!AU143</f>
        <v>783037933</v>
      </c>
      <c r="AV1265" s="65">
        <f>地区別_フレイル区分別_高齢者の疾病!AV143</f>
        <v>2.2904858339294572E-2</v>
      </c>
      <c r="AW1265" s="81">
        <f>地区別_フレイル区分別_高齢者の疾病!AW143</f>
        <v>15163</v>
      </c>
      <c r="AX1265" s="65">
        <f>地区別_フレイル区分別_高齢者の疾病!AX143</f>
        <v>0.23222298797763993</v>
      </c>
      <c r="AY1265" s="284">
        <f>地区別_フレイル区分別_高齢者の疾病!AY143</f>
        <v>51641.359427553914</v>
      </c>
      <c r="AZ1265" s="358">
        <f>地区別_フレイル区分別_高齢者の疾病!AZ143</f>
        <v>0</v>
      </c>
      <c r="BA1265" s="358">
        <f>地区別_フレイル区分別_高齢者の疾病!BA143</f>
        <v>0</v>
      </c>
      <c r="BB1265" s="48" t="s">
        <v>108</v>
      </c>
      <c r="BC1265" s="78">
        <f>地区別_フレイル区分別_高齢者の疾病!BC143</f>
        <v>76478733</v>
      </c>
      <c r="BD1265" s="65">
        <f>地区別_フレイル区分別_高齢者の疾病!BD143</f>
        <v>1.3451721004285332E-2</v>
      </c>
      <c r="BE1265" s="78">
        <f>地区別_フレイル区分別_高齢者の疾病!BE143</f>
        <v>1400</v>
      </c>
      <c r="BF1265" s="65">
        <f>地区別_フレイル区分別_高齢者の疾病!BF143</f>
        <v>0.27327737653718526</v>
      </c>
      <c r="BG1265" s="81">
        <f>地区別_フレイル区分別_高齢者の疾病!BG143</f>
        <v>54627.666428571429</v>
      </c>
      <c r="BH1265" s="358">
        <f>地区別_フレイル区分別_高齢者の疾病!BH143</f>
        <v>0</v>
      </c>
      <c r="BI1265" s="358">
        <f>地区別_フレイル区分別_高齢者の疾病!BI143</f>
        <v>0</v>
      </c>
      <c r="BJ1265" s="48" t="s">
        <v>108</v>
      </c>
      <c r="BK1265" s="78">
        <f>地区別_フレイル区分別_高齢者の疾病!BK143</f>
        <v>661832587</v>
      </c>
      <c r="BL1265" s="65">
        <f>地区別_フレイル区分別_高齢者の疾病!BL143</f>
        <v>2.4253390110780274E-2</v>
      </c>
      <c r="BM1265" s="78">
        <f>地区別_フレイル区分別_高齢者の疾病!BM143</f>
        <v>12853</v>
      </c>
      <c r="BN1265" s="65">
        <f>地区別_フレイル区分別_高齢者の疾病!BN143</f>
        <v>0.18447605241628751</v>
      </c>
      <c r="BO1265" s="192">
        <f>地区別_フレイル区分別_高齢者の疾病!BO143</f>
        <v>51492.459892632069</v>
      </c>
      <c r="BP1265" s="286"/>
    </row>
    <row r="1266" spans="2:68" s="10" customFormat="1" ht="13.15" customHeight="1" thickTop="1" thickBot="1">
      <c r="B1266" s="386"/>
      <c r="C1266" s="387"/>
      <c r="D1266" s="358"/>
      <c r="E1266" s="358"/>
      <c r="F1266" s="49" t="s">
        <v>109</v>
      </c>
      <c r="G1266" s="78">
        <f>地区別_フレイル区分別_高齢者の疾病!G144</f>
        <v>237940280</v>
      </c>
      <c r="H1266" s="65">
        <f>地区別_フレイル区分別_高齢者の疾病!H144</f>
        <v>2.4940882871204811E-2</v>
      </c>
      <c r="I1266" s="78">
        <f>地区別_フレイル区分別_高齢者の疾病!I144</f>
        <v>4812</v>
      </c>
      <c r="J1266" s="65">
        <f>地区別_フレイル区分別_高齢者の疾病!J144</f>
        <v>0.36913163547100336</v>
      </c>
      <c r="K1266" s="81">
        <f>地区別_フレイル区分別_高齢者の疾病!K144</f>
        <v>49447.273482959266</v>
      </c>
      <c r="L1266" s="358">
        <f>地区別_フレイル区分別_高齢者の疾病!L144</f>
        <v>0</v>
      </c>
      <c r="M1266" s="358">
        <f>地区別_フレイル区分別_高齢者の疾病!M144</f>
        <v>0</v>
      </c>
      <c r="N1266" s="49" t="s">
        <v>109</v>
      </c>
      <c r="O1266" s="78">
        <f>地区別_フレイル区分別_高齢者の疾病!O144</f>
        <v>1793609027</v>
      </c>
      <c r="P1266" s="65">
        <f>地区別_フレイル区分別_高齢者の疾病!P144</f>
        <v>2.5944011557979308E-2</v>
      </c>
      <c r="Q1266" s="78">
        <f>地区別_フレイル区分別_高齢者の疾病!Q144</f>
        <v>39781</v>
      </c>
      <c r="R1266" s="65">
        <f>地区別_フレイル区分別_高齢者の疾病!R144</f>
        <v>0.29463260726268153</v>
      </c>
      <c r="S1266" s="81">
        <f>地区別_フレイル区分別_高齢者の疾病!S144</f>
        <v>45087.077423895833</v>
      </c>
      <c r="T1266" s="358">
        <f>地区別_フレイル区分別_高齢者の疾病!T144</f>
        <v>0</v>
      </c>
      <c r="U1266" s="358">
        <f>地区別_フレイル区分別_高齢者の疾病!U144</f>
        <v>0</v>
      </c>
      <c r="V1266" s="49" t="s">
        <v>109</v>
      </c>
      <c r="W1266" s="78">
        <f>地区別_フレイル区分別_高齢者の疾病!W144</f>
        <v>0</v>
      </c>
      <c r="X1266" s="65">
        <f>地区別_フレイル区分別_高齢者の疾病!X144</f>
        <v>0</v>
      </c>
      <c r="Y1266" s="78">
        <f>地区別_フレイル区分別_高齢者の疾病!Y144</f>
        <v>0</v>
      </c>
      <c r="Z1266" s="65">
        <f>地区別_フレイル区分別_高齢者の疾病!Z144</f>
        <v>0</v>
      </c>
      <c r="AA1266" s="192" t="str">
        <f>地区別_フレイル区分別_高齢者の疾病!AA144</f>
        <v>-</v>
      </c>
      <c r="AB1266" s="358">
        <f>地区別_フレイル区分別_高齢者の疾病!AB144</f>
        <v>0</v>
      </c>
      <c r="AC1266" s="358">
        <f>地区別_フレイル区分別_高齢者の疾病!AC144</f>
        <v>0</v>
      </c>
      <c r="AD1266" s="49" t="s">
        <v>109</v>
      </c>
      <c r="AE1266" s="81">
        <f>地区別_フレイル区分別_高齢者の疾病!AE144</f>
        <v>0</v>
      </c>
      <c r="AF1266" s="65">
        <f>地区別_フレイル区分別_高齢者の疾病!AF144</f>
        <v>0</v>
      </c>
      <c r="AG1266" s="78">
        <f>地区別_フレイル区分別_高齢者の疾病!AG144</f>
        <v>0</v>
      </c>
      <c r="AH1266" s="65">
        <f>地区別_フレイル区分別_高齢者の疾病!AH144</f>
        <v>0</v>
      </c>
      <c r="AI1266" s="252" t="str">
        <f>地区別_フレイル区分別_高齢者の疾病!AI144</f>
        <v>-</v>
      </c>
      <c r="AJ1266" s="358"/>
      <c r="AK1266" s="358"/>
      <c r="AL1266" s="49" t="s">
        <v>109</v>
      </c>
      <c r="AM1266" s="78">
        <f>地区別_フレイル区分別_高齢者の疾病!AM144</f>
        <v>839278116</v>
      </c>
      <c r="AN1266" s="65">
        <f>地区別_フレイル区分別_高齢者の疾病!AN144</f>
        <v>3.0034693648940566E-2</v>
      </c>
      <c r="AO1266" s="78">
        <f>地区別_フレイル区分別_高齢者の疾病!AO144</f>
        <v>17473</v>
      </c>
      <c r="AP1266" s="65">
        <f>地区別_フレイル区分別_高齢者の疾病!AP144</f>
        <v>0.38143159641118557</v>
      </c>
      <c r="AQ1266" s="81">
        <f>地区別_フレイル区分別_高齢者の疾病!AQ144</f>
        <v>48032.857322726493</v>
      </c>
      <c r="AR1266" s="358">
        <f>地区別_フレイル区分別_高齢者の疾病!AR144</f>
        <v>0</v>
      </c>
      <c r="AS1266" s="358">
        <f>地区別_フレイル区分別_高齢者の疾病!AS144</f>
        <v>0</v>
      </c>
      <c r="AT1266" s="49" t="s">
        <v>109</v>
      </c>
      <c r="AU1266" s="78">
        <f>地区別_フレイル区分別_高齢者の疾病!AU144</f>
        <v>954330911</v>
      </c>
      <c r="AV1266" s="65">
        <f>地区別_フレイル区分別_高齢者の疾病!AV144</f>
        <v>2.7915396437460886E-2</v>
      </c>
      <c r="AW1266" s="81">
        <f>地区別_フレイル区分別_高齢者の疾病!AW144</f>
        <v>22308</v>
      </c>
      <c r="AX1266" s="65">
        <f>地区別_フレイル区分別_高齢者の疾病!AX144</f>
        <v>0.34164943716976798</v>
      </c>
      <c r="AY1266" s="284">
        <f>地区別_フレイル区分別_高齢者の疾病!AY144</f>
        <v>42779.761117088041</v>
      </c>
      <c r="AZ1266" s="358">
        <f>地区別_フレイル区分別_高齢者の疾病!AZ144</f>
        <v>0</v>
      </c>
      <c r="BA1266" s="358">
        <f>地区別_フレイル区分別_高齢者の疾病!BA144</f>
        <v>0</v>
      </c>
      <c r="BB1266" s="49" t="s">
        <v>109</v>
      </c>
      <c r="BC1266" s="78">
        <f>地区別_フレイル区分別_高齢者の疾病!BC144</f>
        <v>69575583</v>
      </c>
      <c r="BD1266" s="65">
        <f>地区別_フレイル区分別_高齢者の疾病!BD144</f>
        <v>1.2237537084021744E-2</v>
      </c>
      <c r="BE1266" s="78">
        <f>地区別_フレイル区分別_高齢者の疾病!BE144</f>
        <v>1404</v>
      </c>
      <c r="BF1266" s="65">
        <f>地区別_フレイル区分別_高齢者の疾病!BF144</f>
        <v>0.2740581690415772</v>
      </c>
      <c r="BG1266" s="81">
        <f>地区別_フレイル区分別_高齢者の疾病!BG144</f>
        <v>49555.258547008547</v>
      </c>
      <c r="BH1266" s="358">
        <f>地区別_フレイル区分別_高齢者の疾病!BH144</f>
        <v>0</v>
      </c>
      <c r="BI1266" s="358">
        <f>地区別_フレイル区分別_高齢者の疾病!BI144</f>
        <v>0</v>
      </c>
      <c r="BJ1266" s="49" t="s">
        <v>109</v>
      </c>
      <c r="BK1266" s="78">
        <f>地区別_フレイル区分別_高齢者の疾病!BK144</f>
        <v>529447851</v>
      </c>
      <c r="BL1266" s="65">
        <f>地区別_フレイル区分別_高齢者の疾病!BL144</f>
        <v>1.9402044453301102E-2</v>
      </c>
      <c r="BM1266" s="78">
        <f>地区別_フレイル区分別_高齢者の疾病!BM144</f>
        <v>14637</v>
      </c>
      <c r="BN1266" s="65">
        <f>地区別_フレイル区分別_高齢者の疾病!BN144</f>
        <v>0.2100813801616121</v>
      </c>
      <c r="BO1266" s="192">
        <f>地区別_フレイル区分別_高齢者の疾病!BO144</f>
        <v>36171.882967821271</v>
      </c>
      <c r="BP1266" s="286"/>
    </row>
    <row r="1267" spans="2:68" s="10" customFormat="1" ht="13.15" customHeight="1" thickTop="1" thickBot="1">
      <c r="B1267" s="386"/>
      <c r="C1267" s="387"/>
      <c r="D1267" s="358"/>
      <c r="E1267" s="358"/>
      <c r="F1267" s="49" t="s">
        <v>110</v>
      </c>
      <c r="G1267" s="78">
        <f>地区別_フレイル区分別_高齢者の疾病!G145</f>
        <v>41008286</v>
      </c>
      <c r="H1267" s="65">
        <f>地区別_フレイル区分別_高齢者の疾病!H145</f>
        <v>4.2984855606409645E-3</v>
      </c>
      <c r="I1267" s="78">
        <f>地区別_フレイル区分別_高齢者の疾病!I145</f>
        <v>780</v>
      </c>
      <c r="J1267" s="65">
        <f>地区別_フレイル区分別_高齢者の疾病!J145</f>
        <v>5.9834305001534215E-2</v>
      </c>
      <c r="K1267" s="81">
        <f>地区別_フレイル区分別_高齢者の疾病!K145</f>
        <v>52574.725641025638</v>
      </c>
      <c r="L1267" s="358">
        <f>地区別_フレイル区分別_高齢者の疾病!L145</f>
        <v>0</v>
      </c>
      <c r="M1267" s="358">
        <f>地区別_フレイル区分別_高齢者の疾病!M145</f>
        <v>0</v>
      </c>
      <c r="N1267" s="49" t="s">
        <v>110</v>
      </c>
      <c r="O1267" s="78">
        <f>地区別_フレイル区分別_高齢者の疾病!O145</f>
        <v>248349516</v>
      </c>
      <c r="P1267" s="65">
        <f>地区別_フレイル区分別_高齢者の疾病!P145</f>
        <v>3.5923005607857964E-3</v>
      </c>
      <c r="Q1267" s="78">
        <f>地区別_フレイル区分別_高齢者の疾病!Q145</f>
        <v>5969</v>
      </c>
      <c r="R1267" s="65">
        <f>地区別_フレイル区分別_高齢者の疾病!R145</f>
        <v>4.4208592864707928E-2</v>
      </c>
      <c r="S1267" s="81">
        <f>地区別_フレイル区分別_高齢者の疾病!S145</f>
        <v>41606.553191489358</v>
      </c>
      <c r="T1267" s="358">
        <f>地区別_フレイル区分別_高齢者の疾病!T145</f>
        <v>0</v>
      </c>
      <c r="U1267" s="358">
        <f>地区別_フレイル区分別_高齢者の疾病!U145</f>
        <v>0</v>
      </c>
      <c r="V1267" s="49" t="s">
        <v>110</v>
      </c>
      <c r="W1267" s="78">
        <f>地区別_フレイル区分別_高齢者の疾病!W145</f>
        <v>0</v>
      </c>
      <c r="X1267" s="65">
        <f>地区別_フレイル区分別_高齢者の疾病!X145</f>
        <v>0</v>
      </c>
      <c r="Y1267" s="78">
        <f>地区別_フレイル区分別_高齢者の疾病!Y145</f>
        <v>0</v>
      </c>
      <c r="Z1267" s="65">
        <f>地区別_フレイル区分別_高齢者の疾病!Z145</f>
        <v>0</v>
      </c>
      <c r="AA1267" s="192" t="str">
        <f>地区別_フレイル区分別_高齢者の疾病!AA145</f>
        <v>-</v>
      </c>
      <c r="AB1267" s="358">
        <f>地区別_フレイル区分別_高齢者の疾病!AB145</f>
        <v>0</v>
      </c>
      <c r="AC1267" s="358">
        <f>地区別_フレイル区分別_高齢者の疾病!AC145</f>
        <v>0</v>
      </c>
      <c r="AD1267" s="49" t="s">
        <v>110</v>
      </c>
      <c r="AE1267" s="81">
        <f>地区別_フレイル区分別_高齢者の疾病!AE145</f>
        <v>0</v>
      </c>
      <c r="AF1267" s="65">
        <f>地区別_フレイル区分別_高齢者の疾病!AF145</f>
        <v>0</v>
      </c>
      <c r="AG1267" s="78">
        <f>地区別_フレイル区分別_高齢者の疾病!AG145</f>
        <v>0</v>
      </c>
      <c r="AH1267" s="65">
        <f>地区別_フレイル区分別_高齢者の疾病!AH145</f>
        <v>0</v>
      </c>
      <c r="AI1267" s="252" t="str">
        <f>地区別_フレイル区分別_高齢者の疾病!AI145</f>
        <v>-</v>
      </c>
      <c r="AJ1267" s="358"/>
      <c r="AK1267" s="358"/>
      <c r="AL1267" s="49" t="s">
        <v>110</v>
      </c>
      <c r="AM1267" s="78">
        <f>地区別_フレイル区分別_高齢者の疾病!AM145</f>
        <v>104925844</v>
      </c>
      <c r="AN1267" s="65">
        <f>地区別_フレイル区分別_高齢者の疾病!AN145</f>
        <v>3.7549121326029291E-3</v>
      </c>
      <c r="AO1267" s="78">
        <f>地区別_フレイル区分別_高齢者の疾病!AO145</f>
        <v>2704</v>
      </c>
      <c r="AP1267" s="65">
        <f>地区別_フレイル区分別_高齢者の疾病!AP145</f>
        <v>5.9027701979960268E-2</v>
      </c>
      <c r="AQ1267" s="81">
        <f>地区別_フレイル区分別_高齢者の疾病!AQ145</f>
        <v>38803.936390532544</v>
      </c>
      <c r="AR1267" s="358">
        <f>地区別_フレイル区分別_高齢者の疾病!AR145</f>
        <v>0</v>
      </c>
      <c r="AS1267" s="358">
        <f>地区別_フレイル区分別_高齢者の疾病!AS145</f>
        <v>0</v>
      </c>
      <c r="AT1267" s="49" t="s">
        <v>110</v>
      </c>
      <c r="AU1267" s="78">
        <f>地区別_フレイル区分別_高齢者の疾病!AU145</f>
        <v>143423672</v>
      </c>
      <c r="AV1267" s="65">
        <f>地区別_フレイル区分別_高齢者の疾病!AV145</f>
        <v>4.1953253491506769E-3</v>
      </c>
      <c r="AW1267" s="81">
        <f>地区別_フレイル区分別_高齢者の疾病!AW145</f>
        <v>3265</v>
      </c>
      <c r="AX1267" s="65">
        <f>地区別_フレイル区分別_高齢者の疾病!AX145</f>
        <v>5.0003828777088595E-2</v>
      </c>
      <c r="AY1267" s="284">
        <f>地区別_フレイル区分別_高齢者の疾病!AY145</f>
        <v>43927.617764165392</v>
      </c>
      <c r="AZ1267" s="358">
        <f>地区別_フレイル区分別_高齢者の疾病!AZ145</f>
        <v>0</v>
      </c>
      <c r="BA1267" s="358">
        <f>地区別_フレイル区分別_高齢者の疾病!BA145</f>
        <v>0</v>
      </c>
      <c r="BB1267" s="49" t="s">
        <v>110</v>
      </c>
      <c r="BC1267" s="78">
        <f>地区別_フレイル区分別_高齢者の疾病!BC145</f>
        <v>7055587</v>
      </c>
      <c r="BD1267" s="65">
        <f>地区別_フレイル区分別_高齢者の疾病!BD145</f>
        <v>1.2409958183468145E-3</v>
      </c>
      <c r="BE1267" s="78">
        <f>地区別_フレイル区分別_高齢者の疾病!BE145</f>
        <v>242</v>
      </c>
      <c r="BF1267" s="65">
        <f>地区別_フレイル区分別_高齢者の疾病!BF145</f>
        <v>4.7237946515713447E-2</v>
      </c>
      <c r="BG1267" s="81">
        <f>地区別_フレイル区分別_高齢者の疾病!BG145</f>
        <v>29155.31818181818</v>
      </c>
      <c r="BH1267" s="358">
        <f>地区別_フレイル区分別_高齢者の疾病!BH145</f>
        <v>0</v>
      </c>
      <c r="BI1267" s="358">
        <f>地区別_フレイル区分別_高齢者の疾病!BI145</f>
        <v>0</v>
      </c>
      <c r="BJ1267" s="49" t="s">
        <v>110</v>
      </c>
      <c r="BK1267" s="78">
        <f>地区別_フレイル区分別_高齢者の疾病!BK145</f>
        <v>63721851</v>
      </c>
      <c r="BL1267" s="65">
        <f>地区別_フレイル区分別_高齢者の疾病!BL145</f>
        <v>2.3351387363523914E-3</v>
      </c>
      <c r="BM1267" s="78">
        <f>地区別_フレイル区分別_高齢者の疾病!BM145</f>
        <v>2013</v>
      </c>
      <c r="BN1267" s="65">
        <f>地区別_フレイル区分別_高齢者の疾病!BN145</f>
        <v>2.889211028662466E-2</v>
      </c>
      <c r="BO1267" s="192">
        <f>地区別_フレイル区分別_高齢者の疾病!BO145</f>
        <v>31655.166915052159</v>
      </c>
      <c r="BP1267" s="286"/>
    </row>
    <row r="1268" spans="2:68" s="10" customFormat="1" ht="13.15" customHeight="1" thickTop="1" thickBot="1">
      <c r="B1268" s="386"/>
      <c r="C1268" s="387"/>
      <c r="D1268" s="358"/>
      <c r="E1268" s="358"/>
      <c r="F1268" s="49" t="s">
        <v>111</v>
      </c>
      <c r="G1268" s="78">
        <f>地区別_フレイル区分別_高齢者の疾病!G146</f>
        <v>295099391</v>
      </c>
      <c r="H1268" s="65">
        <f>地区別_フレイル区分別_高齢者の疾病!H146</f>
        <v>3.0932296735529063E-2</v>
      </c>
      <c r="I1268" s="78">
        <f>地区別_フレイル区分別_高齢者の疾病!I146</f>
        <v>5363</v>
      </c>
      <c r="J1268" s="65">
        <f>地区別_フレイル区分別_高齢者の疾病!J146</f>
        <v>0.41139920220926662</v>
      </c>
      <c r="K1268" s="81">
        <f>地区別_フレイル区分別_高齢者の疾病!K146</f>
        <v>55025.058922245014</v>
      </c>
      <c r="L1268" s="358">
        <f>地区別_フレイル区分別_高齢者の疾病!L146</f>
        <v>0</v>
      </c>
      <c r="M1268" s="358">
        <f>地区別_フレイル区分別_高齢者の疾病!M146</f>
        <v>0</v>
      </c>
      <c r="N1268" s="49" t="s">
        <v>111</v>
      </c>
      <c r="O1268" s="78">
        <f>地区別_フレイル区分別_高齢者の疾病!O146</f>
        <v>2051435497</v>
      </c>
      <c r="P1268" s="65">
        <f>地区別_フレイル区分別_高齢者の疾病!P146</f>
        <v>2.9673393389214372E-2</v>
      </c>
      <c r="Q1268" s="78">
        <f>地区別_フレイル区分別_高齢者の疾病!Q146</f>
        <v>45161</v>
      </c>
      <c r="R1268" s="65">
        <f>地区別_フレイル区分別_高齢者の疾病!R146</f>
        <v>0.33447885112465653</v>
      </c>
      <c r="S1268" s="81">
        <f>地区別_フレイル区分別_高齢者の疾病!S146</f>
        <v>45424.935165297495</v>
      </c>
      <c r="T1268" s="358">
        <f>地区別_フレイル区分別_高齢者の疾病!T146</f>
        <v>0</v>
      </c>
      <c r="U1268" s="358">
        <f>地区別_フレイル区分別_高齢者の疾病!U146</f>
        <v>0</v>
      </c>
      <c r="V1268" s="49" t="s">
        <v>111</v>
      </c>
      <c r="W1268" s="78">
        <f>地区別_フレイル区分別_高齢者の疾病!W146</f>
        <v>0</v>
      </c>
      <c r="X1268" s="65">
        <f>地区別_フレイル区分別_高齢者の疾病!X146</f>
        <v>0</v>
      </c>
      <c r="Y1268" s="78">
        <f>地区別_フレイル区分別_高齢者の疾病!Y146</f>
        <v>0</v>
      </c>
      <c r="Z1268" s="65">
        <f>地区別_フレイル区分別_高齢者の疾病!Z146</f>
        <v>0</v>
      </c>
      <c r="AA1268" s="192" t="str">
        <f>地区別_フレイル区分別_高齢者の疾病!AA146</f>
        <v>-</v>
      </c>
      <c r="AB1268" s="358">
        <f>地区別_フレイル区分別_高齢者の疾病!AB146</f>
        <v>0</v>
      </c>
      <c r="AC1268" s="358">
        <f>地区別_フレイル区分別_高齢者の疾病!AC146</f>
        <v>0</v>
      </c>
      <c r="AD1268" s="49" t="s">
        <v>111</v>
      </c>
      <c r="AE1268" s="81">
        <f>地区別_フレイル区分別_高齢者の疾病!AE146</f>
        <v>0</v>
      </c>
      <c r="AF1268" s="65">
        <f>地区別_フレイル区分別_高齢者の疾病!AF146</f>
        <v>0</v>
      </c>
      <c r="AG1268" s="78">
        <f>地区別_フレイル区分別_高齢者の疾病!AG146</f>
        <v>0</v>
      </c>
      <c r="AH1268" s="65">
        <f>地区別_フレイル区分別_高齢者の疾病!AH146</f>
        <v>0</v>
      </c>
      <c r="AI1268" s="252" t="str">
        <f>地区別_フレイル区分別_高齢者の疾病!AI146</f>
        <v>-</v>
      </c>
      <c r="AJ1268" s="358"/>
      <c r="AK1268" s="358"/>
      <c r="AL1268" s="49" t="s">
        <v>111</v>
      </c>
      <c r="AM1268" s="78">
        <f>地区別_フレイル区分別_高齢者の疾病!AM146</f>
        <v>977475029</v>
      </c>
      <c r="AN1268" s="65">
        <f>地区別_フレイル区分別_高齢者の疾病!AN146</f>
        <v>3.498025563376455E-2</v>
      </c>
      <c r="AO1268" s="78">
        <f>地区別_フレイル区分別_高齢者の疾病!AO146</f>
        <v>19840</v>
      </c>
      <c r="AP1268" s="65">
        <f>地区別_フレイル区分別_高齢者の疾病!AP146</f>
        <v>0.43310266541509312</v>
      </c>
      <c r="AQ1268" s="81">
        <f>地区別_フレイル区分別_高齢者の疾病!AQ146</f>
        <v>49267.894606854839</v>
      </c>
      <c r="AR1268" s="358">
        <f>地区別_フレイル区分別_高齢者の疾病!AR146</f>
        <v>0</v>
      </c>
      <c r="AS1268" s="358">
        <f>地区別_フレイル区分別_高齢者の疾病!AS146</f>
        <v>0</v>
      </c>
      <c r="AT1268" s="49" t="s">
        <v>111</v>
      </c>
      <c r="AU1268" s="78">
        <f>地区別_フレイル区分別_高齢者の疾病!AU146</f>
        <v>1073960468</v>
      </c>
      <c r="AV1268" s="65">
        <f>地区別_フレイル区分別_高齢者の疾病!AV146</f>
        <v>3.141471357242983E-2</v>
      </c>
      <c r="AW1268" s="81">
        <f>地区別_フレイル区分別_高齢者の疾病!AW146</f>
        <v>25321</v>
      </c>
      <c r="AX1268" s="65">
        <f>地区別_フレイル区分別_高齢者の疾病!AX146</f>
        <v>0.38779385864154992</v>
      </c>
      <c r="AY1268" s="284">
        <f>地区別_フレイル区分別_高齢者の疾病!AY146</f>
        <v>42413.825204375811</v>
      </c>
      <c r="AZ1268" s="358">
        <f>地区別_フレイル区分別_高齢者の疾病!AZ146</f>
        <v>0</v>
      </c>
      <c r="BA1268" s="358">
        <f>地区別_フレイル区分別_高齢者の疾病!BA146</f>
        <v>0</v>
      </c>
      <c r="BB1268" s="49" t="s">
        <v>111</v>
      </c>
      <c r="BC1268" s="78">
        <f>地区別_フレイル区分別_高齢者の疾病!BC146</f>
        <v>119122621</v>
      </c>
      <c r="BD1268" s="65">
        <f>地区別_フレイル区分別_高齢者の疾病!BD146</f>
        <v>2.0952285689555303E-2</v>
      </c>
      <c r="BE1268" s="78">
        <f>地区別_フレイル区分別_高齢者の疾病!BE146</f>
        <v>1645</v>
      </c>
      <c r="BF1268" s="65">
        <f>地区別_フレイル区分別_高齢者の疾病!BF146</f>
        <v>0.32110091743119268</v>
      </c>
      <c r="BG1268" s="81">
        <f>地区別_フレイル区分別_高齢者の疾病!BG146</f>
        <v>72414.967173252284</v>
      </c>
      <c r="BH1268" s="358">
        <f>地区別_フレイル区分別_高齢者の疾病!BH146</f>
        <v>0</v>
      </c>
      <c r="BI1268" s="358">
        <f>地区別_フレイル区分別_高齢者の疾病!BI146</f>
        <v>0</v>
      </c>
      <c r="BJ1268" s="49" t="s">
        <v>111</v>
      </c>
      <c r="BK1268" s="78">
        <f>地区別_フレイル区分別_高齢者の疾病!BK146</f>
        <v>628600494</v>
      </c>
      <c r="BL1268" s="65">
        <f>地区別_フレイル区分別_高齢者の疾病!BL146</f>
        <v>2.3035573201250055E-2</v>
      </c>
      <c r="BM1268" s="78">
        <f>地区別_フレイル区分別_高齢者の疾病!BM146</f>
        <v>17007</v>
      </c>
      <c r="BN1268" s="65">
        <f>地区別_フレイル区分別_高齢者の疾病!BN146</f>
        <v>0.24409742654973951</v>
      </c>
      <c r="BO1268" s="192">
        <f>地区別_フレイル区分別_高齢者の疾病!BO146</f>
        <v>36961.280296348559</v>
      </c>
      <c r="BP1268" s="286"/>
    </row>
    <row r="1269" spans="2:68" s="10" customFormat="1" ht="13.15" customHeight="1" thickTop="1" thickBot="1">
      <c r="B1269" s="386"/>
      <c r="C1269" s="387"/>
      <c r="D1269" s="358"/>
      <c r="E1269" s="358"/>
      <c r="F1269" s="49" t="s">
        <v>112</v>
      </c>
      <c r="G1269" s="78">
        <f>地区別_フレイル区分別_高齢者の疾病!G147</f>
        <v>483837170</v>
      </c>
      <c r="H1269" s="65">
        <f>地区別_フレイル区分別_高齢者の疾病!H147</f>
        <v>5.0715777024828289E-2</v>
      </c>
      <c r="I1269" s="78">
        <f>地区別_フレイル区分別_高齢者の疾病!I147</f>
        <v>6044</v>
      </c>
      <c r="J1269" s="65">
        <f>地区別_フレイル区分別_高齢者の疾病!J147</f>
        <v>0.46363915311445231</v>
      </c>
      <c r="K1269" s="81">
        <f>地区別_フレイル区分別_高齢者の疾病!K147</f>
        <v>80052.476836532092</v>
      </c>
      <c r="L1269" s="358">
        <f>地区別_フレイル区分別_高齢者の疾病!L147</f>
        <v>0</v>
      </c>
      <c r="M1269" s="358">
        <f>地区別_フレイル区分別_高齢者の疾病!M147</f>
        <v>0</v>
      </c>
      <c r="N1269" s="49" t="s">
        <v>112</v>
      </c>
      <c r="O1269" s="78">
        <f>地区別_フレイル区分別_高齢者の疾病!O147</f>
        <v>3148296432</v>
      </c>
      <c r="P1269" s="65">
        <f>地区別_フレイル区分別_高齢者の疾病!P147</f>
        <v>4.5539154737847455E-2</v>
      </c>
      <c r="Q1269" s="78">
        <f>地区別_フレイル区分別_高齢者の疾病!Q147</f>
        <v>50565</v>
      </c>
      <c r="R1269" s="65">
        <f>地区別_フレイル区分別_高齢者の疾病!R147</f>
        <v>0.3745028477473541</v>
      </c>
      <c r="S1269" s="81">
        <f>地区別_フレイル区分別_高齢者の疾病!S147</f>
        <v>62262.363927617916</v>
      </c>
      <c r="T1269" s="358">
        <f>地区別_フレイル区分別_高齢者の疾病!T147</f>
        <v>0</v>
      </c>
      <c r="U1269" s="358">
        <f>地区別_フレイル区分別_高齢者の疾病!U147</f>
        <v>0</v>
      </c>
      <c r="V1269" s="49" t="s">
        <v>112</v>
      </c>
      <c r="W1269" s="78">
        <f>地区別_フレイル区分別_高齢者の疾病!W147</f>
        <v>0</v>
      </c>
      <c r="X1269" s="65">
        <f>地区別_フレイル区分別_高齢者の疾病!X147</f>
        <v>0</v>
      </c>
      <c r="Y1269" s="78">
        <f>地区別_フレイル区分別_高齢者の疾病!Y147</f>
        <v>0</v>
      </c>
      <c r="Z1269" s="65">
        <f>地区別_フレイル区分別_高齢者の疾病!Z147</f>
        <v>0</v>
      </c>
      <c r="AA1269" s="192" t="str">
        <f>地区別_フレイル区分別_高齢者の疾病!AA147</f>
        <v>-</v>
      </c>
      <c r="AB1269" s="358">
        <f>地区別_フレイル区分別_高齢者の疾病!AB147</f>
        <v>0</v>
      </c>
      <c r="AC1269" s="358">
        <f>地区別_フレイル区分別_高齢者の疾病!AC147</f>
        <v>0</v>
      </c>
      <c r="AD1269" s="49" t="s">
        <v>112</v>
      </c>
      <c r="AE1269" s="81">
        <f>地区別_フレイル区分別_高齢者の疾病!AE147</f>
        <v>0</v>
      </c>
      <c r="AF1269" s="65">
        <f>地区別_フレイル区分別_高齢者の疾病!AF147</f>
        <v>0</v>
      </c>
      <c r="AG1269" s="78">
        <f>地区別_フレイル区分別_高齢者の疾病!AG147</f>
        <v>0</v>
      </c>
      <c r="AH1269" s="65">
        <f>地区別_フレイル区分別_高齢者の疾病!AH147</f>
        <v>0</v>
      </c>
      <c r="AI1269" s="252" t="str">
        <f>地区別_フレイル区分別_高齢者の疾病!AI147</f>
        <v>-</v>
      </c>
      <c r="AJ1269" s="358"/>
      <c r="AK1269" s="358"/>
      <c r="AL1269" s="49" t="s">
        <v>112</v>
      </c>
      <c r="AM1269" s="78">
        <f>地区別_フレイル区分別_高齢者の疾病!AM147</f>
        <v>1451031070</v>
      </c>
      <c r="AN1269" s="65">
        <f>地区別_フレイル区分別_高齢者の疾病!AN147</f>
        <v>5.1927094048696047E-2</v>
      </c>
      <c r="AO1269" s="78">
        <f>地区別_フレイル区分別_高齢者の疾病!AO147</f>
        <v>22029</v>
      </c>
      <c r="AP1269" s="65">
        <f>地区別_フレイル区分別_高齢者の疾病!AP147</f>
        <v>0.48088803510227246</v>
      </c>
      <c r="AQ1269" s="81">
        <f>地区別_フレイル区分別_高齢者の疾病!AQ147</f>
        <v>65869.130237414312</v>
      </c>
      <c r="AR1269" s="358">
        <f>地区別_フレイル区分別_高齢者の疾病!AR147</f>
        <v>0</v>
      </c>
      <c r="AS1269" s="358">
        <f>地区別_フレイル区分別_高齢者の疾病!AS147</f>
        <v>0</v>
      </c>
      <c r="AT1269" s="49" t="s">
        <v>112</v>
      </c>
      <c r="AU1269" s="78">
        <f>地区別_フレイル区分別_高齢者の疾病!AU147</f>
        <v>1697265362</v>
      </c>
      <c r="AV1269" s="65">
        <f>地区別_フレイル区分別_高齢者の疾病!AV147</f>
        <v>4.9647176774514599E-2</v>
      </c>
      <c r="AW1269" s="81">
        <f>地区別_フレイル区分別_高齢者の疾病!AW147</f>
        <v>28536</v>
      </c>
      <c r="AX1269" s="65">
        <f>地区別_フレイル区分別_高齢者の疾病!AX147</f>
        <v>0.43703193200091889</v>
      </c>
      <c r="AY1269" s="284">
        <f>地区別_フレイル区分別_高齢者の疾病!AY147</f>
        <v>59478.040440145778</v>
      </c>
      <c r="AZ1269" s="358">
        <f>地区別_フレイル区分別_高齢者の疾病!AZ147</f>
        <v>0</v>
      </c>
      <c r="BA1269" s="358">
        <f>地区別_フレイル区分別_高齢者の疾病!BA147</f>
        <v>0</v>
      </c>
      <c r="BB1269" s="49" t="s">
        <v>112</v>
      </c>
      <c r="BC1269" s="78">
        <f>地区別_フレイル区分別_高齢者の疾病!BC147</f>
        <v>199214513</v>
      </c>
      <c r="BD1269" s="65">
        <f>地区別_フレイル区分別_高齢者の疾病!BD147</f>
        <v>3.5039519403133594E-2</v>
      </c>
      <c r="BE1269" s="78">
        <f>地区別_フレイル区分別_高齢者の疾病!BE147</f>
        <v>2174</v>
      </c>
      <c r="BF1269" s="65">
        <f>地区別_フレイル区分別_高齢者の疾病!BF147</f>
        <v>0.42436072613702908</v>
      </c>
      <c r="BG1269" s="81">
        <f>地区別_フレイル区分別_高齢者の疾病!BG147</f>
        <v>91635.010579576818</v>
      </c>
      <c r="BH1269" s="358">
        <f>地区別_フレイル区分別_高齢者の疾病!BH147</f>
        <v>0</v>
      </c>
      <c r="BI1269" s="358">
        <f>地区別_フレイル区分別_高齢者の疾病!BI147</f>
        <v>0</v>
      </c>
      <c r="BJ1269" s="49" t="s">
        <v>112</v>
      </c>
      <c r="BK1269" s="78">
        <f>地区別_フレイル区分別_高齢者の疾病!BK147</f>
        <v>1053126280</v>
      </c>
      <c r="BL1269" s="65">
        <f>地区別_フレイル区分別_高齢者の疾病!BL147</f>
        <v>3.8592663773980684E-2</v>
      </c>
      <c r="BM1269" s="78">
        <f>地区別_フレイル区分別_高齢者の疾病!BM147</f>
        <v>19463</v>
      </c>
      <c r="BN1269" s="65">
        <f>地区別_フレイル区分別_高齢者の疾病!BN147</f>
        <v>0.27934781048612806</v>
      </c>
      <c r="BO1269" s="192">
        <f>地区別_フレイル区分別_高齢者の疾病!BO147</f>
        <v>54109.144530647893</v>
      </c>
      <c r="BP1269" s="286"/>
    </row>
    <row r="1270" spans="2:68" s="10" customFormat="1" ht="13.15" customHeight="1" thickTop="1" thickBot="1">
      <c r="B1270" s="386"/>
      <c r="C1270" s="387"/>
      <c r="D1270" s="358"/>
      <c r="E1270" s="358"/>
      <c r="F1270" s="49" t="s">
        <v>113</v>
      </c>
      <c r="G1270" s="78">
        <f>地区別_フレイル区分別_高齢者の疾病!G148</f>
        <v>562986317</v>
      </c>
      <c r="H1270" s="65">
        <f>地区別_フレイル区分別_高齢者の疾病!H148</f>
        <v>5.9012184865832644E-2</v>
      </c>
      <c r="I1270" s="78">
        <f>地区別_フレイル区分別_高齢者の疾病!I148</f>
        <v>2607</v>
      </c>
      <c r="J1270" s="65">
        <f>地区別_フレイル区分別_高齢者の疾病!J148</f>
        <v>0.19998465787051242</v>
      </c>
      <c r="K1270" s="81">
        <f>地区別_フレイル区分別_高齢者の疾病!K148</f>
        <v>215951.79018028386</v>
      </c>
      <c r="L1270" s="358">
        <f>地区別_フレイル区分別_高齢者の疾病!L148</f>
        <v>0</v>
      </c>
      <c r="M1270" s="358">
        <f>地区別_フレイル区分別_高齢者の疾病!M148</f>
        <v>0</v>
      </c>
      <c r="N1270" s="49" t="s">
        <v>113</v>
      </c>
      <c r="O1270" s="78">
        <f>地区別_フレイル区分別_高齢者の疾病!O148</f>
        <v>1541568015</v>
      </c>
      <c r="P1270" s="65">
        <f>地区別_フレイル区分別_高齢者の疾病!P148</f>
        <v>2.2298314625158952E-2</v>
      </c>
      <c r="Q1270" s="78">
        <f>地区別_フレイル区分別_高齢者の疾病!Q148</f>
        <v>12910</v>
      </c>
      <c r="R1270" s="65">
        <f>地区別_フレイル区分別_高齢者の疾病!R148</f>
        <v>9.5616172538679739E-2</v>
      </c>
      <c r="S1270" s="81">
        <f>地区別_フレイル区分別_高齢者の疾病!S148</f>
        <v>119408.83152594887</v>
      </c>
      <c r="T1270" s="358">
        <f>地区別_フレイル区分別_高齢者の疾病!T148</f>
        <v>0</v>
      </c>
      <c r="U1270" s="358">
        <f>地区別_フレイル区分別_高齢者の疾病!U148</f>
        <v>0</v>
      </c>
      <c r="V1270" s="49" t="s">
        <v>113</v>
      </c>
      <c r="W1270" s="78">
        <f>地区別_フレイル区分別_高齢者の疾病!W148</f>
        <v>24498113</v>
      </c>
      <c r="X1270" s="65">
        <f>地区別_フレイル区分別_高齢者の疾病!X148</f>
        <v>1.0846803684451563E-2</v>
      </c>
      <c r="Y1270" s="78">
        <f>地区別_フレイル区分別_高齢者の疾病!Y148</f>
        <v>146</v>
      </c>
      <c r="Z1270" s="65">
        <f>地区別_フレイル区分別_高齢者の疾病!Z148</f>
        <v>1.918780391641477E-2</v>
      </c>
      <c r="AA1270" s="192">
        <f>地区別_フレイル区分別_高齢者の疾病!AA148</f>
        <v>167795.29452054793</v>
      </c>
      <c r="AB1270" s="358">
        <f>地区別_フレイル区分別_高齢者の疾病!AB148</f>
        <v>0</v>
      </c>
      <c r="AC1270" s="358">
        <f>地区別_フレイル区分別_高齢者の疾病!AC148</f>
        <v>0</v>
      </c>
      <c r="AD1270" s="49" t="s">
        <v>113</v>
      </c>
      <c r="AE1270" s="81">
        <f>地区別_フレイル区分別_高齢者の疾病!AE148</f>
        <v>29863016</v>
      </c>
      <c r="AF1270" s="65">
        <f>地区別_フレイル区分別_高齢者の疾病!AF148</f>
        <v>7.0285369367411353E-3</v>
      </c>
      <c r="AG1270" s="78">
        <f>地区別_フレイル区分別_高齢者の疾病!AG148</f>
        <v>188</v>
      </c>
      <c r="AH1270" s="65">
        <f>地区別_フレイル区分別_高齢者の疾病!AH148</f>
        <v>1.2133729185491158E-2</v>
      </c>
      <c r="AI1270" s="252">
        <f>地区別_フレイル区分別_高齢者の疾病!AI148</f>
        <v>158845.82978723405</v>
      </c>
      <c r="AJ1270" s="358"/>
      <c r="AK1270" s="358"/>
      <c r="AL1270" s="49" t="s">
        <v>113</v>
      </c>
      <c r="AM1270" s="78">
        <f>地区別_フレイル区分別_高齢者の疾病!AM148</f>
        <v>830526578</v>
      </c>
      <c r="AN1270" s="65">
        <f>地区別_フレイル区分別_高齢者の疾病!AN148</f>
        <v>2.9721508117498612E-2</v>
      </c>
      <c r="AO1270" s="78">
        <f>地区別_フレイル区分別_高齢者の疾病!AO148</f>
        <v>6221</v>
      </c>
      <c r="AP1270" s="65">
        <f>地区別_フレイル区分別_高齢者の疾病!AP148</f>
        <v>0.13580300814250476</v>
      </c>
      <c r="AQ1270" s="81">
        <f>地区別_フレイル区分別_高齢者の疾病!AQ148</f>
        <v>133503.70969297542</v>
      </c>
      <c r="AR1270" s="358">
        <f>地区別_フレイル区分別_高齢者の疾病!AR148</f>
        <v>0</v>
      </c>
      <c r="AS1270" s="358">
        <f>地区別_フレイル区分別_高齢者の疾病!AS148</f>
        <v>0</v>
      </c>
      <c r="AT1270" s="49" t="s">
        <v>113</v>
      </c>
      <c r="AU1270" s="78">
        <f>地区別_フレイル区分別_高齢者の疾病!AU148</f>
        <v>625033651</v>
      </c>
      <c r="AV1270" s="65">
        <f>地区別_フレイル区分別_高齢者の疾病!AV148</f>
        <v>1.8283031549439742E-2</v>
      </c>
      <c r="AW1270" s="81">
        <f>地区別_フレイル区分別_高齢者の疾病!AW148</f>
        <v>6296</v>
      </c>
      <c r="AX1270" s="65">
        <f>地区別_フレイル区分別_高齢者の疾病!AX148</f>
        <v>9.6423922199249557E-2</v>
      </c>
      <c r="AY1270" s="284">
        <f>地区別_フレイル区分別_高齢者の疾病!AY148</f>
        <v>99274.72220457434</v>
      </c>
      <c r="AZ1270" s="358">
        <f>地区別_フレイル区分別_高齢者の疾病!AZ148</f>
        <v>0</v>
      </c>
      <c r="BA1270" s="358">
        <f>地区別_フレイル区分別_高齢者の疾病!BA148</f>
        <v>0</v>
      </c>
      <c r="BB1270" s="49" t="s">
        <v>113</v>
      </c>
      <c r="BC1270" s="78">
        <f>地区別_フレイル区分別_高齢者の疾病!BC148</f>
        <v>393781874</v>
      </c>
      <c r="BD1270" s="65">
        <f>地区別_フレイル区分別_高齢者の疾病!BD148</f>
        <v>6.9261658735803588E-2</v>
      </c>
      <c r="BE1270" s="78">
        <f>地区別_フレイル区分別_高齢者の疾病!BE148</f>
        <v>1104</v>
      </c>
      <c r="BF1270" s="65">
        <f>地区別_フレイル区分別_高齢者の疾病!BF148</f>
        <v>0.21549873121218036</v>
      </c>
      <c r="BG1270" s="81">
        <f>地区別_フレイル区分別_高齢者の疾病!BG148</f>
        <v>356686.48007246375</v>
      </c>
      <c r="BH1270" s="358">
        <f>地区別_フレイル区分別_高齢者の疾病!BH148</f>
        <v>0</v>
      </c>
      <c r="BI1270" s="358">
        <f>地区別_フレイル区分別_高齢者の疾病!BI148</f>
        <v>0</v>
      </c>
      <c r="BJ1270" s="49" t="s">
        <v>113</v>
      </c>
      <c r="BK1270" s="78">
        <f>地区別_フレイル区分別_高齢者の疾病!BK148</f>
        <v>319357386</v>
      </c>
      <c r="BL1270" s="65">
        <f>地区別_フレイル区分別_高齢者の疾病!BL148</f>
        <v>1.1703109546972245E-2</v>
      </c>
      <c r="BM1270" s="78">
        <f>地区別_フレイル区分別_高齢者の疾病!BM148</f>
        <v>3614</v>
      </c>
      <c r="BN1270" s="65">
        <f>地区別_フレイル区分別_高齢者の疾病!BN148</f>
        <v>5.187088255134701E-2</v>
      </c>
      <c r="BO1270" s="192">
        <f>地区別_フレイル区分別_高齢者の疾病!BO148</f>
        <v>88366.73657996679</v>
      </c>
      <c r="BP1270" s="286"/>
    </row>
    <row r="1271" spans="2:68" s="10" customFormat="1" ht="13.15" customHeight="1" thickTop="1" thickBot="1">
      <c r="B1271" s="386"/>
      <c r="C1271" s="387"/>
      <c r="D1271" s="358"/>
      <c r="E1271" s="358"/>
      <c r="F1271" s="49" t="s">
        <v>123</v>
      </c>
      <c r="G1271" s="78">
        <f>地区別_フレイル区分別_高齢者の疾病!G149</f>
        <v>48152</v>
      </c>
      <c r="H1271" s="65">
        <f>地区別_フレイル区分別_高齢者の疾病!H149</f>
        <v>5.0472891433693106E-6</v>
      </c>
      <c r="I1271" s="78">
        <f>地区別_フレイル区分別_高齢者の疾病!I149</f>
        <v>9</v>
      </c>
      <c r="J1271" s="65">
        <f>地区別_フレイル区分別_高齢者の疾病!J149</f>
        <v>6.9039582694077942E-4</v>
      </c>
      <c r="K1271" s="81">
        <f>地区別_フレイル区分別_高齢者の疾病!K149</f>
        <v>5350.2222222222226</v>
      </c>
      <c r="L1271" s="358">
        <f>地区別_フレイル区分別_高齢者の疾病!L149</f>
        <v>0</v>
      </c>
      <c r="M1271" s="358">
        <f>地区別_フレイル区分別_高齢者の疾病!M149</f>
        <v>0</v>
      </c>
      <c r="N1271" s="49" t="s">
        <v>123</v>
      </c>
      <c r="O1271" s="78">
        <f>地区別_フレイル区分別_高齢者の疾病!O149</f>
        <v>138857</v>
      </c>
      <c r="P1271" s="65">
        <f>地区別_フレイル区分別_高齢者の疾病!P149</f>
        <v>2.0085244658541366E-6</v>
      </c>
      <c r="Q1271" s="78">
        <f>地区別_フレイル区分別_高齢者の疾病!Q149</f>
        <v>47</v>
      </c>
      <c r="R1271" s="65">
        <f>地区別_フレイル区分別_高齢者の疾病!R149</f>
        <v>3.4809915641502307E-4</v>
      </c>
      <c r="S1271" s="81">
        <f>地区別_フレイル区分別_高齢者の疾病!S149</f>
        <v>2954.4042553191489</v>
      </c>
      <c r="T1271" s="358">
        <f>地区別_フレイル区分別_高齢者の疾病!T149</f>
        <v>0</v>
      </c>
      <c r="U1271" s="358">
        <f>地区別_フレイル区分別_高齢者の疾病!U149</f>
        <v>0</v>
      </c>
      <c r="V1271" s="49" t="s">
        <v>123</v>
      </c>
      <c r="W1271" s="78">
        <f>地区別_フレイル区分別_高齢者の疾病!W149</f>
        <v>1358</v>
      </c>
      <c r="X1271" s="65">
        <f>地区別_フレイル区分別_高齢者の疾病!X149</f>
        <v>6.0126914279010889E-7</v>
      </c>
      <c r="Y1271" s="78">
        <f>地区別_フレイル区分別_高齢者の疾病!Y149</f>
        <v>1</v>
      </c>
      <c r="Z1271" s="65">
        <f>地区別_フレイル区分別_高齢者の疾病!Z149</f>
        <v>1.3142331449599159E-4</v>
      </c>
      <c r="AA1271" s="192">
        <f>地区別_フレイル区分別_高齢者の疾病!AA149</f>
        <v>1358</v>
      </c>
      <c r="AB1271" s="358">
        <f>地区別_フレイル区分別_高齢者の疾病!AB149</f>
        <v>0</v>
      </c>
      <c r="AC1271" s="358">
        <f>地区別_フレイル区分別_高齢者の疾病!AC149</f>
        <v>0</v>
      </c>
      <c r="AD1271" s="49" t="s">
        <v>123</v>
      </c>
      <c r="AE1271" s="81">
        <f>地区別_フレイル区分別_高齢者の疾病!AE149</f>
        <v>4320</v>
      </c>
      <c r="AF1271" s="65">
        <f>地区別_フレイル区分別_高齢者の疾病!AF149</f>
        <v>1.0167519438331916E-6</v>
      </c>
      <c r="AG1271" s="78">
        <f>地区別_フレイル区分別_高齢者の疾病!AG149</f>
        <v>1</v>
      </c>
      <c r="AH1271" s="65">
        <f>地区別_フレイル区分別_高齢者の疾病!AH149</f>
        <v>6.4541112688782748E-5</v>
      </c>
      <c r="AI1271" s="252">
        <f>地区別_フレイル区分別_高齢者の疾病!AI149</f>
        <v>4320</v>
      </c>
      <c r="AJ1271" s="358"/>
      <c r="AK1271" s="358"/>
      <c r="AL1271" s="49" t="s">
        <v>123</v>
      </c>
      <c r="AM1271" s="78">
        <f>地区別_フレイル区分別_高齢者の疾病!AM149</f>
        <v>64547</v>
      </c>
      <c r="AN1271" s="65">
        <f>地区別_フレイル区分別_高齢者の疾病!AN149</f>
        <v>2.3099010137399636E-6</v>
      </c>
      <c r="AO1271" s="78">
        <f>地区別_フレイル区分別_高齢者の疾病!AO149</f>
        <v>17</v>
      </c>
      <c r="AP1271" s="65">
        <f>地区別_フレイル区分別_高齢者の疾病!AP149</f>
        <v>3.71106114518981E-4</v>
      </c>
      <c r="AQ1271" s="81">
        <f>地区別_フレイル区分別_高齢者の疾病!AQ149</f>
        <v>3796.8823529411766</v>
      </c>
      <c r="AR1271" s="358">
        <f>地区別_フレイル区分別_高齢者の疾病!AR149</f>
        <v>0</v>
      </c>
      <c r="AS1271" s="358">
        <f>地区別_フレイル区分別_高齢者の疾病!AS149</f>
        <v>0</v>
      </c>
      <c r="AT1271" s="49" t="s">
        <v>123</v>
      </c>
      <c r="AU1271" s="78">
        <f>地区別_フレイル区分別_高齢者の疾病!AU149</f>
        <v>68632</v>
      </c>
      <c r="AV1271" s="65">
        <f>地区別_フレイル区分別_高齢者の疾病!AV149</f>
        <v>2.0075735431101587E-6</v>
      </c>
      <c r="AW1271" s="81">
        <f>地区別_フレイル区分別_高齢者の疾病!AW149</f>
        <v>28</v>
      </c>
      <c r="AX1271" s="65">
        <f>地区別_フレイル区分別_高齢者の疾病!AX149</f>
        <v>4.2882303392296502E-4</v>
      </c>
      <c r="AY1271" s="284">
        <f>地区別_フレイル区分別_高齢者の疾病!AY149</f>
        <v>2451.1428571428573</v>
      </c>
      <c r="AZ1271" s="358">
        <f>地区別_フレイル区分別_高齢者の疾病!AZ149</f>
        <v>0</v>
      </c>
      <c r="BA1271" s="358">
        <f>地区別_フレイル区分別_高齢者の疾病!BA149</f>
        <v>0</v>
      </c>
      <c r="BB1271" s="49" t="s">
        <v>123</v>
      </c>
      <c r="BC1271" s="78">
        <f>地区別_フレイル区分別_高齢者の疾病!BC149</f>
        <v>56523</v>
      </c>
      <c r="BD1271" s="65">
        <f>地区別_フレイル区分別_高齢者の疾病!BD149</f>
        <v>9.9417393110476846E-6</v>
      </c>
      <c r="BE1271" s="78">
        <f>地区別_フレイル区分別_高齢者の疾病!BE149</f>
        <v>11</v>
      </c>
      <c r="BF1271" s="65">
        <f>地区別_フレイル区分別_高齢者の疾病!BF149</f>
        <v>2.147179387077884E-3</v>
      </c>
      <c r="BG1271" s="81">
        <f>地区別_フレイル区分別_高齢者の疾病!BG149</f>
        <v>5138.454545454545</v>
      </c>
      <c r="BH1271" s="358">
        <f>地区別_フレイル区分別_高齢者の疾病!BH149</f>
        <v>0</v>
      </c>
      <c r="BI1271" s="358">
        <f>地区別_フレイル区分別_高齢者の疾病!BI149</f>
        <v>0</v>
      </c>
      <c r="BJ1271" s="49" t="s">
        <v>123</v>
      </c>
      <c r="BK1271" s="78">
        <f>地区別_フレイル区分別_高齢者の疾病!BK149</f>
        <v>34404</v>
      </c>
      <c r="BL1271" s="65">
        <f>地区別_フレイル区分別_高齢者の疾病!BL149</f>
        <v>1.2607623887992154E-6</v>
      </c>
      <c r="BM1271" s="78">
        <f>地区別_フレイル区分別_高齢者の疾病!BM149</f>
        <v>15</v>
      </c>
      <c r="BN1271" s="65">
        <f>地区別_フレイル区分別_高齢者の疾病!BN149</f>
        <v>2.1529143283624934E-4</v>
      </c>
      <c r="BO1271" s="192">
        <f>地区別_フレイル区分別_高齢者の疾病!BO149</f>
        <v>2293.6</v>
      </c>
      <c r="BP1271" s="286"/>
    </row>
    <row r="1272" spans="2:68" s="10" customFormat="1" ht="13.15" customHeight="1" thickTop="1" thickBot="1">
      <c r="B1272" s="386"/>
      <c r="C1272" s="387"/>
      <c r="D1272" s="358"/>
      <c r="E1272" s="358"/>
      <c r="F1272" s="49" t="s">
        <v>114</v>
      </c>
      <c r="G1272" s="78">
        <f>地区別_フレイル区分別_高齢者の疾病!G150</f>
        <v>3847680</v>
      </c>
      <c r="H1272" s="65">
        <f>地区別_フレイル区分別_高齢者の疾病!H150</f>
        <v>4.0331353819486691E-4</v>
      </c>
      <c r="I1272" s="78">
        <f>地区別_フレイル区分別_高齢者の疾病!I150</f>
        <v>169</v>
      </c>
      <c r="J1272" s="65">
        <f>地区別_フレイル区分別_高齢者の疾病!J150</f>
        <v>1.2964099416999079E-2</v>
      </c>
      <c r="K1272" s="81">
        <f>地区別_フレイル区分別_高齢者の疾病!K150</f>
        <v>22767.337278106508</v>
      </c>
      <c r="L1272" s="358">
        <f>地区別_フレイル区分別_高齢者の疾病!L150</f>
        <v>0</v>
      </c>
      <c r="M1272" s="358">
        <f>地区別_フレイル区分別_高齢者の疾病!M150</f>
        <v>0</v>
      </c>
      <c r="N1272" s="49" t="s">
        <v>114</v>
      </c>
      <c r="O1272" s="78">
        <f>地区別_フレイル区分別_高齢者の疾病!O150</f>
        <v>32767287</v>
      </c>
      <c r="P1272" s="65">
        <f>地区別_フレイル区分別_高齢者の疾病!P150</f>
        <v>4.7396888611423403E-4</v>
      </c>
      <c r="Q1272" s="78">
        <f>地区別_フレイル区分別_高齢者の疾病!Q150</f>
        <v>1318</v>
      </c>
      <c r="R1272" s="65">
        <f>地区別_フレイル区分別_高齢者の疾病!R150</f>
        <v>9.7615891096808592E-3</v>
      </c>
      <c r="S1272" s="81">
        <f>地区別_フレイル区分別_高齢者の疾病!S150</f>
        <v>24861.371016691959</v>
      </c>
      <c r="T1272" s="358">
        <f>地区別_フレイル区分別_高齢者の疾病!T150</f>
        <v>0</v>
      </c>
      <c r="U1272" s="358">
        <f>地区別_フレイル区分別_高齢者の疾病!U150</f>
        <v>0</v>
      </c>
      <c r="V1272" s="49" t="s">
        <v>114</v>
      </c>
      <c r="W1272" s="78">
        <f>地区別_フレイル区分別_高齢者の疾病!W150</f>
        <v>937066</v>
      </c>
      <c r="X1272" s="65">
        <f>地区別_フレイル区分別_高齢者の疾病!X150</f>
        <v>4.1489607552117535E-4</v>
      </c>
      <c r="Y1272" s="78">
        <f>地区別_フレイル区分別_高齢者の疾病!Y150</f>
        <v>46</v>
      </c>
      <c r="Z1272" s="65">
        <f>地区別_フレイル区分別_高齢者の疾病!Z150</f>
        <v>6.0454724668156127E-3</v>
      </c>
      <c r="AA1272" s="192">
        <f>地区別_フレイル区分別_高齢者の疾病!AA150</f>
        <v>20371</v>
      </c>
      <c r="AB1272" s="358">
        <f>地区別_フレイル区分別_高齢者の疾病!AB150</f>
        <v>0</v>
      </c>
      <c r="AC1272" s="358">
        <f>地区別_フレイル区分別_高齢者の疾病!AC150</f>
        <v>0</v>
      </c>
      <c r="AD1272" s="49" t="s">
        <v>114</v>
      </c>
      <c r="AE1272" s="81">
        <f>地区別_フレイル区分別_高齢者の疾病!AE150</f>
        <v>1585893</v>
      </c>
      <c r="AF1272" s="65">
        <f>地区別_フレイル区分別_高齢者の疾病!AF150</f>
        <v>3.7325458112533606E-4</v>
      </c>
      <c r="AG1272" s="78">
        <f>地区別_フレイル区分別_高齢者の疾病!AG150</f>
        <v>79</v>
      </c>
      <c r="AH1272" s="65">
        <f>地区別_フレイル区分別_高齢者の疾病!AH150</f>
        <v>5.0987479024138379E-3</v>
      </c>
      <c r="AI1272" s="252">
        <f>地区別_フレイル区分別_高齢者の疾病!AI150</f>
        <v>20074.594936708861</v>
      </c>
      <c r="AJ1272" s="358"/>
      <c r="AK1272" s="358"/>
      <c r="AL1272" s="49" t="s">
        <v>114</v>
      </c>
      <c r="AM1272" s="78">
        <f>地区別_フレイル区分別_高齢者の疾病!AM150</f>
        <v>12038164</v>
      </c>
      <c r="AN1272" s="65">
        <f>地区別_フレイル区分別_高齢者の疾病!AN150</f>
        <v>4.3080185333428249E-4</v>
      </c>
      <c r="AO1272" s="78">
        <f>地区別_フレイル区分別_高齢者の疾病!AO150</f>
        <v>505</v>
      </c>
      <c r="AP1272" s="65">
        <f>地区別_フレイル区分別_高齢者の疾病!AP150</f>
        <v>1.1024034578357964E-2</v>
      </c>
      <c r="AQ1272" s="81">
        <f>地区別_フレイル区分別_高齢者の疾病!AQ150</f>
        <v>23837.948514851487</v>
      </c>
      <c r="AR1272" s="358">
        <f>地区別_フレイル区分別_高齢者の疾病!AR150</f>
        <v>0</v>
      </c>
      <c r="AS1272" s="358">
        <f>地区別_フレイル区分別_高齢者の疾病!AS150</f>
        <v>0</v>
      </c>
      <c r="AT1272" s="49" t="s">
        <v>114</v>
      </c>
      <c r="AU1272" s="78">
        <f>地区別_フレイル区分別_高齢者の疾病!AU150</f>
        <v>18084201</v>
      </c>
      <c r="AV1272" s="65">
        <f>地区別_フレイル区分別_高齢者の疾病!AV150</f>
        <v>5.2898594643732179E-4</v>
      </c>
      <c r="AW1272" s="81">
        <f>地区別_フレイル区分別_高齢者の疾病!AW150</f>
        <v>682</v>
      </c>
      <c r="AX1272" s="65">
        <f>地区別_フレイル区分別_高齢者の疾病!AX150</f>
        <v>1.0444903897695076E-2</v>
      </c>
      <c r="AY1272" s="284">
        <f>地区別_フレイル区分別_高齢者の疾病!AY150</f>
        <v>26516.423753665687</v>
      </c>
      <c r="AZ1272" s="358">
        <f>地区別_フレイル区分別_高齢者の疾病!AZ150</f>
        <v>0</v>
      </c>
      <c r="BA1272" s="358">
        <f>地区別_フレイル区分別_高齢者の疾病!BA150</f>
        <v>0</v>
      </c>
      <c r="BB1272" s="49" t="s">
        <v>114</v>
      </c>
      <c r="BC1272" s="78">
        <f>地区別_フレイル区分別_高齢者の疾病!BC150</f>
        <v>1574282</v>
      </c>
      <c r="BD1272" s="65">
        <f>地区別_フレイル区分別_高齢者の疾病!BD150</f>
        <v>2.7689792201537021E-4</v>
      </c>
      <c r="BE1272" s="78">
        <f>地区別_フレイル区分別_高齢者の疾病!BE150</f>
        <v>67</v>
      </c>
      <c r="BF1272" s="65">
        <f>地区別_フレイル区分別_高齢者の疾病!BF150</f>
        <v>1.3078274448565293E-2</v>
      </c>
      <c r="BG1272" s="81">
        <f>地区別_フレイル区分別_高齢者の疾病!BG150</f>
        <v>23496.746268656716</v>
      </c>
      <c r="BH1272" s="358">
        <f>地区別_フレイル区分別_高齢者の疾病!BH150</f>
        <v>0</v>
      </c>
      <c r="BI1272" s="358">
        <f>地区別_フレイル区分別_高齢者の疾病!BI150</f>
        <v>0</v>
      </c>
      <c r="BJ1272" s="49" t="s">
        <v>114</v>
      </c>
      <c r="BK1272" s="78">
        <f>地区別_フレイル区分別_高齢者の疾病!BK150</f>
        <v>10590209</v>
      </c>
      <c r="BL1272" s="65">
        <f>地区別_フレイル区分別_高齢者の疾病!BL150</f>
        <v>3.8808676888509914E-4</v>
      </c>
      <c r="BM1272" s="78">
        <f>地区別_フレイル区分別_高齢者の疾病!BM150</f>
        <v>499</v>
      </c>
      <c r="BN1272" s="65">
        <f>地区別_フレイル区分別_高齢者の疾病!BN150</f>
        <v>7.1620283323525612E-3</v>
      </c>
      <c r="BO1272" s="192">
        <f>地区別_フレイル区分別_高齢者の疾病!BO150</f>
        <v>21222.863727454911</v>
      </c>
      <c r="BP1272" s="286"/>
    </row>
    <row r="1273" spans="2:68" s="10" customFormat="1" ht="13.15" customHeight="1" thickTop="1" thickBot="1">
      <c r="B1273" s="386"/>
      <c r="C1273" s="387"/>
      <c r="D1273" s="358"/>
      <c r="E1273" s="358"/>
      <c r="F1273" s="49" t="s">
        <v>115</v>
      </c>
      <c r="G1273" s="78">
        <f>地区別_フレイル区分別_高齢者の疾病!G151</f>
        <v>7381720</v>
      </c>
      <c r="H1273" s="65">
        <f>地区別_フレイル区分別_高齢者の疾病!H151</f>
        <v>7.7375135436517928E-4</v>
      </c>
      <c r="I1273" s="78">
        <f>地区別_フレイル区分別_高齢者の疾病!I151</f>
        <v>591</v>
      </c>
      <c r="J1273" s="65">
        <f>地区別_フレイル区分別_高齢者の疾病!J151</f>
        <v>4.5335992635777846E-2</v>
      </c>
      <c r="K1273" s="81">
        <f>地区別_フレイル区分別_高齢者の疾病!K151</f>
        <v>12490.219966159053</v>
      </c>
      <c r="L1273" s="358">
        <f>地区別_フレイル区分別_高齢者の疾病!L151</f>
        <v>0</v>
      </c>
      <c r="M1273" s="358">
        <f>地区別_フレイル区分別_高齢者の疾病!M151</f>
        <v>0</v>
      </c>
      <c r="N1273" s="49" t="s">
        <v>115</v>
      </c>
      <c r="O1273" s="78">
        <f>地区別_フレイル区分別_高齢者の疾病!O151</f>
        <v>66587042</v>
      </c>
      <c r="P1273" s="65">
        <f>地区別_フレイル区分別_高齢者の疾病!P151</f>
        <v>9.6316140321234766E-4</v>
      </c>
      <c r="Q1273" s="78">
        <f>地区別_フレイル区分別_高齢者の疾病!Q151</f>
        <v>4345</v>
      </c>
      <c r="R1273" s="65">
        <f>地区別_フレイル区分別_高齢者の疾病!R151</f>
        <v>3.2180656055814369E-2</v>
      </c>
      <c r="S1273" s="81">
        <f>地区別_フレイル区分別_高齢者の疾病!S151</f>
        <v>15324.980897583429</v>
      </c>
      <c r="T1273" s="358">
        <f>地区別_フレイル区分別_高齢者の疾病!T151</f>
        <v>0</v>
      </c>
      <c r="U1273" s="358">
        <f>地区別_フレイル区分別_高齢者の疾病!U151</f>
        <v>0</v>
      </c>
      <c r="V1273" s="49" t="s">
        <v>115</v>
      </c>
      <c r="W1273" s="78">
        <f>地区別_フレイル区分別_高齢者の疾病!W151</f>
        <v>1061654</v>
      </c>
      <c r="X1273" s="65">
        <f>地区別_フレイル区分別_高齢者の疾病!X151</f>
        <v>4.7005875590551562E-4</v>
      </c>
      <c r="Y1273" s="78">
        <f>地区別_フレイル区分別_高齢者の疾病!Y151</f>
        <v>97</v>
      </c>
      <c r="Z1273" s="65">
        <f>地区別_フレイル区分別_高齢者の疾病!Z151</f>
        <v>1.2748061506111184E-2</v>
      </c>
      <c r="AA1273" s="192">
        <f>地区別_フレイル区分別_高齢者の疾病!AA151</f>
        <v>10944.886597938144</v>
      </c>
      <c r="AB1273" s="358">
        <f>地区別_フレイル区分別_高齢者の疾病!AB151</f>
        <v>0</v>
      </c>
      <c r="AC1273" s="358">
        <f>地区別_フレイル区分別_高齢者の疾病!AC151</f>
        <v>0</v>
      </c>
      <c r="AD1273" s="49" t="s">
        <v>115</v>
      </c>
      <c r="AE1273" s="81">
        <f>地区別_フレイル区分別_高齢者の疾病!AE151</f>
        <v>2539754</v>
      </c>
      <c r="AF1273" s="65">
        <f>地区別_フレイル区分別_高齢者の疾病!AF151</f>
        <v>5.9775458711993604E-4</v>
      </c>
      <c r="AG1273" s="78">
        <f>地区別_フレイル区分別_高齢者の疾病!AG151</f>
        <v>210</v>
      </c>
      <c r="AH1273" s="65">
        <f>地区別_フレイル区分別_高齢者の疾病!AH151</f>
        <v>1.3553633664644378E-2</v>
      </c>
      <c r="AI1273" s="252">
        <f>地区別_フレイル区分別_高齢者の疾病!AI151</f>
        <v>12094.066666666668</v>
      </c>
      <c r="AJ1273" s="358"/>
      <c r="AK1273" s="358"/>
      <c r="AL1273" s="49" t="s">
        <v>115</v>
      </c>
      <c r="AM1273" s="78">
        <f>地区別_フレイル区分別_高齢者の疾病!AM151</f>
        <v>31441978</v>
      </c>
      <c r="AN1273" s="65">
        <f>地区別_フレイル区分別_高齢者の疾病!AN151</f>
        <v>1.1251933762404082E-3</v>
      </c>
      <c r="AO1273" s="78">
        <f>地区別_フレイル区分別_高齢者の疾病!AO151</f>
        <v>1769</v>
      </c>
      <c r="AP1273" s="65">
        <f>地区別_フレイル区分別_高齢者の疾病!AP151</f>
        <v>3.8616865681416312E-2</v>
      </c>
      <c r="AQ1273" s="81">
        <f>地区別_フレイル区分別_高齢者の疾病!AQ151</f>
        <v>17773.871113623518</v>
      </c>
      <c r="AR1273" s="358">
        <f>地区別_フレイル区分別_高齢者の疾病!AR151</f>
        <v>0</v>
      </c>
      <c r="AS1273" s="358">
        <f>地区別_フレイル区分別_高齢者の疾病!AS151</f>
        <v>0</v>
      </c>
      <c r="AT1273" s="49" t="s">
        <v>115</v>
      </c>
      <c r="AU1273" s="78">
        <f>地区別_フレイル区分別_高齢者の疾病!AU151</f>
        <v>31312310</v>
      </c>
      <c r="AV1273" s="65">
        <f>地区別_フレイル区分別_高齢者の疾病!AV151</f>
        <v>9.1592500771744446E-4</v>
      </c>
      <c r="AW1273" s="81">
        <f>地区別_フレイル区分別_高齢者の疾病!AW151</f>
        <v>2246</v>
      </c>
      <c r="AX1273" s="65">
        <f>地区別_フレイル区分別_高齢者の疾病!AX151</f>
        <v>3.4397733363963547E-2</v>
      </c>
      <c r="AY1273" s="284">
        <f>地区別_フレイル区分別_高齢者の疾病!AY151</f>
        <v>13941.366874443454</v>
      </c>
      <c r="AZ1273" s="358">
        <f>地区別_フレイル区分別_高齢者の疾病!AZ151</f>
        <v>0</v>
      </c>
      <c r="BA1273" s="358">
        <f>地区別_フレイル区分別_高齢者の疾病!BA151</f>
        <v>0</v>
      </c>
      <c r="BB1273" s="49" t="s">
        <v>115</v>
      </c>
      <c r="BC1273" s="78">
        <f>地区別_フレイル区分別_高齢者の疾病!BC151</f>
        <v>12234779</v>
      </c>
      <c r="BD1273" s="65">
        <f>地区別_フレイル区分別_高齢者の疾病!BD151</f>
        <v>2.1519555463489319E-3</v>
      </c>
      <c r="BE1273" s="78">
        <f>地区別_フレイル区分別_高齢者の疾病!BE151</f>
        <v>299</v>
      </c>
      <c r="BF1273" s="65">
        <f>地区別_フレイル区分別_高齢者の疾病!BF151</f>
        <v>5.8364239703298848E-2</v>
      </c>
      <c r="BG1273" s="81">
        <f>地区別_フレイル区分別_高齢者の疾病!BG151</f>
        <v>40918.993311036793</v>
      </c>
      <c r="BH1273" s="358">
        <f>地区別_フレイル区分別_高齢者の疾病!BH151</f>
        <v>0</v>
      </c>
      <c r="BI1273" s="358">
        <f>地区別_フレイル区分別_高齢者の疾病!BI151</f>
        <v>0</v>
      </c>
      <c r="BJ1273" s="49" t="s">
        <v>115</v>
      </c>
      <c r="BK1273" s="78">
        <f>地区別_フレイル区分別_高齢者の疾病!BK151</f>
        <v>18380125</v>
      </c>
      <c r="BL1273" s="65">
        <f>地区別_フレイル区分別_高齢者の疾病!BL151</f>
        <v>6.7355453730462097E-4</v>
      </c>
      <c r="BM1273" s="78">
        <f>地区別_フレイル区分別_高齢者の疾病!BM151</f>
        <v>1469</v>
      </c>
      <c r="BN1273" s="65">
        <f>地区別_フレイル区分別_高齢者の疾病!BN151</f>
        <v>2.1084207655763351E-2</v>
      </c>
      <c r="BO1273" s="192">
        <f>地区別_フレイル区分別_高齢者の疾病!BO151</f>
        <v>12511.997957794418</v>
      </c>
      <c r="BP1273" s="286"/>
    </row>
    <row r="1274" spans="2:68" s="10" customFormat="1" ht="13.15" customHeight="1" thickTop="1" thickBot="1">
      <c r="B1274" s="386"/>
      <c r="C1274" s="387"/>
      <c r="D1274" s="358"/>
      <c r="E1274" s="358"/>
      <c r="F1274" s="49" t="s">
        <v>116</v>
      </c>
      <c r="G1274" s="78">
        <f>地区別_フレイル区分別_高齢者の疾病!G152</f>
        <v>7244634</v>
      </c>
      <c r="H1274" s="65">
        <f>地区別_フレイル区分別_高齢者の疾病!H152</f>
        <v>7.5938200979988753E-4</v>
      </c>
      <c r="I1274" s="78">
        <f>地区別_フレイル区分別_高齢者の疾病!I152</f>
        <v>101</v>
      </c>
      <c r="J1274" s="65">
        <f>地区別_フレイル区分別_高齢者の疾病!J152</f>
        <v>7.7477753912243022E-3</v>
      </c>
      <c r="K1274" s="81">
        <f>地区別_フレイル区分別_高齢者の疾病!K152</f>
        <v>71729.049504950497</v>
      </c>
      <c r="L1274" s="358">
        <f>地区別_フレイル区分別_高齢者の疾病!L152</f>
        <v>0</v>
      </c>
      <c r="M1274" s="358">
        <f>地区別_フレイル区分別_高齢者の疾病!M152</f>
        <v>0</v>
      </c>
      <c r="N1274" s="49" t="s">
        <v>116</v>
      </c>
      <c r="O1274" s="78">
        <f>地区別_フレイル区分別_高齢者の疾病!O152</f>
        <v>17461216</v>
      </c>
      <c r="P1274" s="65">
        <f>地区別_フレイル区分別_高齢者の疾病!P152</f>
        <v>2.5257120303307504E-4</v>
      </c>
      <c r="Q1274" s="78">
        <f>地区別_フレイル区分別_高齢者の疾病!Q152</f>
        <v>538</v>
      </c>
      <c r="R1274" s="65">
        <f>地区別_フレイル区分別_高齢者の疾病!R152</f>
        <v>3.9846243861974984E-3</v>
      </c>
      <c r="S1274" s="81">
        <f>地区別_フレイル区分別_高齢者の疾病!S152</f>
        <v>32455.791821561339</v>
      </c>
      <c r="T1274" s="358">
        <f>地区別_フレイル区分別_高齢者の疾病!T152</f>
        <v>0</v>
      </c>
      <c r="U1274" s="358">
        <f>地区別_フレイル区分別_高齢者の疾病!U152</f>
        <v>0</v>
      </c>
      <c r="V1274" s="49" t="s">
        <v>116</v>
      </c>
      <c r="W1274" s="78">
        <f>地区別_フレイル区分別_高齢者の疾病!W152</f>
        <v>308779</v>
      </c>
      <c r="X1274" s="65">
        <f>地区別_フレイル区分別_高齢者の疾病!X152</f>
        <v>1.367152316948358E-4</v>
      </c>
      <c r="Y1274" s="78">
        <f>地区別_フレイル区分別_高齢者の疾病!Y152</f>
        <v>19</v>
      </c>
      <c r="Z1274" s="65">
        <f>地区別_フレイル区分別_高齢者の疾病!Z152</f>
        <v>2.4970429754238403E-3</v>
      </c>
      <c r="AA1274" s="192">
        <f>地区別_フレイル区分別_高齢者の疾病!AA152</f>
        <v>16251.526315789473</v>
      </c>
      <c r="AB1274" s="358">
        <f>地区別_フレイル区分別_高齢者の疾病!AB152</f>
        <v>0</v>
      </c>
      <c r="AC1274" s="358">
        <f>地区別_フレイル区分別_高齢者の疾病!AC152</f>
        <v>0</v>
      </c>
      <c r="AD1274" s="49" t="s">
        <v>116</v>
      </c>
      <c r="AE1274" s="81">
        <f>地区別_フレイル区分別_高齢者の疾病!AE152</f>
        <v>297715</v>
      </c>
      <c r="AF1274" s="65">
        <f>地区別_フレイル区分別_高齢者の疾病!AF152</f>
        <v>7.0069977999606168E-5</v>
      </c>
      <c r="AG1274" s="78">
        <f>地区別_フレイル区分別_高齢者の疾病!AG152</f>
        <v>24</v>
      </c>
      <c r="AH1274" s="65">
        <f>地区別_フレイル区分別_高齢者の疾病!AH152</f>
        <v>1.5489867045307862E-3</v>
      </c>
      <c r="AI1274" s="252">
        <f>地区別_フレイル区分別_高齢者の疾病!AI152</f>
        <v>12404.791666666666</v>
      </c>
      <c r="AJ1274" s="358"/>
      <c r="AK1274" s="358"/>
      <c r="AL1274" s="49" t="s">
        <v>116</v>
      </c>
      <c r="AM1274" s="78">
        <f>地区別_フレイル区分別_高齢者の疾病!AM152</f>
        <v>8873080</v>
      </c>
      <c r="AN1274" s="65">
        <f>地区別_フレイル区分別_高齢者の疾病!AN152</f>
        <v>3.1753507501504011E-4</v>
      </c>
      <c r="AO1274" s="78">
        <f>地区別_フレイル区分別_高齢者の疾病!AO152</f>
        <v>243</v>
      </c>
      <c r="AP1274" s="65">
        <f>地区別_フレイル区分別_高齢者の疾病!AP152</f>
        <v>5.3046344604771988E-3</v>
      </c>
      <c r="AQ1274" s="81">
        <f>地区別_フレイル区分別_高齢者の疾病!AQ152</f>
        <v>36514.732510288064</v>
      </c>
      <c r="AR1274" s="358">
        <f>地区別_フレイル区分別_高齢者の疾病!AR152</f>
        <v>0</v>
      </c>
      <c r="AS1274" s="358">
        <f>地区別_フレイル区分別_高齢者の疾病!AS152</f>
        <v>0</v>
      </c>
      <c r="AT1274" s="49" t="s">
        <v>116</v>
      </c>
      <c r="AU1274" s="78">
        <f>地区別_フレイル区分別_高齢者の疾病!AU152</f>
        <v>7462430</v>
      </c>
      <c r="AV1274" s="65">
        <f>地区別_フレイル区分別_高齢者の疾病!AV152</f>
        <v>2.1828559615502303E-4</v>
      </c>
      <c r="AW1274" s="81">
        <f>地区別_フレイル区分別_高齢者の疾病!AW152</f>
        <v>240</v>
      </c>
      <c r="AX1274" s="65">
        <f>地区別_フレイル区分別_高齢者の疾病!AX152</f>
        <v>3.6756260050539859E-3</v>
      </c>
      <c r="AY1274" s="284">
        <f>地区別_フレイル区分別_高齢者の疾病!AY152</f>
        <v>31093.458333333332</v>
      </c>
      <c r="AZ1274" s="358">
        <f>地区別_フレイル区分別_高齢者の疾病!AZ152</f>
        <v>0</v>
      </c>
      <c r="BA1274" s="358">
        <f>地区別_フレイル区分別_高齢者の疾病!BA152</f>
        <v>0</v>
      </c>
      <c r="BB1274" s="49" t="s">
        <v>116</v>
      </c>
      <c r="BC1274" s="78">
        <f>地区別_フレイル区分別_高齢者の疾病!BC152</f>
        <v>7652049</v>
      </c>
      <c r="BD1274" s="65">
        <f>地区別_フレイル区分別_高齢者の疾病!BD152</f>
        <v>1.3459065575670635E-3</v>
      </c>
      <c r="BE1274" s="78">
        <f>地区別_フレイル区分別_高齢者の疾病!BE152</f>
        <v>130</v>
      </c>
      <c r="BF1274" s="65">
        <f>地区別_フレイル区分別_高齢者の疾病!BF152</f>
        <v>2.5375756392738629E-2</v>
      </c>
      <c r="BG1274" s="81">
        <f>地区別_フレイル区分別_高齢者の疾病!BG152</f>
        <v>58861.915384615386</v>
      </c>
      <c r="BH1274" s="358">
        <f>地区別_フレイル区分別_高齢者の疾病!BH152</f>
        <v>0</v>
      </c>
      <c r="BI1274" s="358">
        <f>地区別_フレイル区分別_高齢者の疾病!BI152</f>
        <v>0</v>
      </c>
      <c r="BJ1274" s="49" t="s">
        <v>116</v>
      </c>
      <c r="BK1274" s="78">
        <f>地区別_フレイル区分別_高齢者の疾病!BK152</f>
        <v>3244168</v>
      </c>
      <c r="BL1274" s="65">
        <f>地区別_フレイル区分別_高齢者の疾病!BL152</f>
        <v>1.1888515862533349E-4</v>
      </c>
      <c r="BM1274" s="78">
        <f>地区別_フレイル区分別_高齢者の疾病!BM152</f>
        <v>172</v>
      </c>
      <c r="BN1274" s="65">
        <f>地区別_フレイル区分別_高齢者の疾病!BN152</f>
        <v>2.4686750965223258E-3</v>
      </c>
      <c r="BO1274" s="192">
        <f>地区別_フレイル区分別_高齢者の疾病!BO152</f>
        <v>18861.441860465115</v>
      </c>
      <c r="BP1274" s="286"/>
    </row>
    <row r="1275" spans="2:68" s="10" customFormat="1" ht="13.15" customHeight="1" thickTop="1" thickBot="1">
      <c r="B1275" s="386"/>
      <c r="C1275" s="387"/>
      <c r="D1275" s="358"/>
      <c r="E1275" s="358"/>
      <c r="F1275" s="49" t="s">
        <v>117</v>
      </c>
      <c r="G1275" s="78">
        <f>地区別_フレイル区分別_高齢者の疾病!G153</f>
        <v>64437968</v>
      </c>
      <c r="H1275" s="65">
        <f>地区別_フレイル区分別_高齢者の疾病!H153</f>
        <v>6.7543831264989841E-3</v>
      </c>
      <c r="I1275" s="78">
        <f>地区別_フレイル区分別_高齢者の疾病!I153</f>
        <v>167</v>
      </c>
      <c r="J1275" s="65">
        <f>地区別_フレイル区分別_高齢者の疾病!J153</f>
        <v>1.281067812212335E-2</v>
      </c>
      <c r="K1275" s="81">
        <f>地区別_フレイル区分別_高齢者の疾病!K153</f>
        <v>385856.09580838325</v>
      </c>
      <c r="L1275" s="358">
        <f>地区別_フレイル区分別_高齢者の疾病!L153</f>
        <v>0</v>
      </c>
      <c r="M1275" s="358">
        <f>地区別_フレイル区分別_高齢者の疾病!M153</f>
        <v>0</v>
      </c>
      <c r="N1275" s="49" t="s">
        <v>117</v>
      </c>
      <c r="O1275" s="78">
        <f>地区別_フレイル区分別_高齢者の疾病!O153</f>
        <v>134868968</v>
      </c>
      <c r="P1275" s="65">
        <f>地区別_フレイル区分別_高齢者の疾病!P153</f>
        <v>1.950838790356256E-3</v>
      </c>
      <c r="Q1275" s="78">
        <f>地区別_フレイル区分別_高齢者の疾病!Q153</f>
        <v>604</v>
      </c>
      <c r="R1275" s="65">
        <f>地区別_フレイル区分別_高齢者の疾病!R153</f>
        <v>4.4734444781845519E-3</v>
      </c>
      <c r="S1275" s="81">
        <f>地区別_フレイル区分別_高齢者の疾病!S153</f>
        <v>223292.99337748345</v>
      </c>
      <c r="T1275" s="358">
        <f>地区別_フレイル区分別_高齢者の疾病!T153</f>
        <v>0</v>
      </c>
      <c r="U1275" s="358">
        <f>地区別_フレイル区分別_高齢者の疾病!U153</f>
        <v>0</v>
      </c>
      <c r="V1275" s="49" t="s">
        <v>117</v>
      </c>
      <c r="W1275" s="78">
        <f>地区別_フレイル区分別_高齢者の疾病!W153</f>
        <v>413002</v>
      </c>
      <c r="X1275" s="65">
        <f>地区別_フレイル区分別_高齢者の疾病!X153</f>
        <v>1.8286108874123751E-4</v>
      </c>
      <c r="Y1275" s="78">
        <f>地区別_フレイル区分別_高齢者の疾病!Y153</f>
        <v>20</v>
      </c>
      <c r="Z1275" s="65">
        <f>地区別_フレイル区分別_高齢者の疾病!Z153</f>
        <v>2.6284662899198319E-3</v>
      </c>
      <c r="AA1275" s="192">
        <f>地区別_フレイル区分別_高齢者の疾病!AA153</f>
        <v>20650.099999999999</v>
      </c>
      <c r="AB1275" s="358">
        <f>地区別_フレイル区分別_高齢者の疾病!AB153</f>
        <v>0</v>
      </c>
      <c r="AC1275" s="358">
        <f>地区別_フレイル区分別_高齢者の疾病!AC153</f>
        <v>0</v>
      </c>
      <c r="AD1275" s="49" t="s">
        <v>117</v>
      </c>
      <c r="AE1275" s="81">
        <f>地区別_フレイル区分別_高齢者の疾病!AE153</f>
        <v>6451503</v>
      </c>
      <c r="AF1275" s="65">
        <f>地区別_フレイル区分別_高齢者の疾病!AF153</f>
        <v>1.5184208833091822E-3</v>
      </c>
      <c r="AG1275" s="78">
        <f>地区別_フレイル区分別_高齢者の疾病!AG153</f>
        <v>26</v>
      </c>
      <c r="AH1275" s="65">
        <f>地区別_フレイル区分別_高齢者の疾病!AH153</f>
        <v>1.6780689299083517E-3</v>
      </c>
      <c r="AI1275" s="252">
        <f>地区別_フレイル区分別_高齢者の疾病!AI153</f>
        <v>248134.73076923078</v>
      </c>
      <c r="AJ1275" s="358"/>
      <c r="AK1275" s="358"/>
      <c r="AL1275" s="49" t="s">
        <v>117</v>
      </c>
      <c r="AM1275" s="78">
        <f>地区別_フレイル区分別_高齢者の疾病!AM153</f>
        <v>74076345</v>
      </c>
      <c r="AN1275" s="65">
        <f>地区別_フレイル区分別_高齢者の疾病!AN153</f>
        <v>2.6509214124537358E-3</v>
      </c>
      <c r="AO1275" s="78">
        <f>地区別_フレイル区分別_高齢者の疾病!AO153</f>
        <v>269</v>
      </c>
      <c r="AP1275" s="65">
        <f>地区別_フレイル区分別_高齢者の疾病!AP153</f>
        <v>5.8722085179768171E-3</v>
      </c>
      <c r="AQ1275" s="81">
        <f>地区別_フレイル区分別_高齢者の疾病!AQ153</f>
        <v>275376.74721189588</v>
      </c>
      <c r="AR1275" s="358">
        <f>地区別_フレイル区分別_高齢者の疾病!AR153</f>
        <v>0</v>
      </c>
      <c r="AS1275" s="358">
        <f>地区別_フレイル区分別_高齢者の疾病!AS153</f>
        <v>0</v>
      </c>
      <c r="AT1275" s="49" t="s">
        <v>117</v>
      </c>
      <c r="AU1275" s="78">
        <f>地区別_フレイル区分別_高齢者の疾病!AU153</f>
        <v>50371054</v>
      </c>
      <c r="AV1275" s="65">
        <f>地区別_フレイル区分別_高齢者の疾病!AV153</f>
        <v>1.4734175799768785E-3</v>
      </c>
      <c r="AW1275" s="81">
        <f>地区別_フレイル区分別_高齢者の疾病!AW153</f>
        <v>273</v>
      </c>
      <c r="AX1275" s="65">
        <f>地区別_フレイル区分別_高齢者の疾病!AX153</f>
        <v>4.1810245807489092E-3</v>
      </c>
      <c r="AY1275" s="284">
        <f>地区別_フレイル区分別_高齢者の疾病!AY153</f>
        <v>184509.35531135532</v>
      </c>
      <c r="AZ1275" s="358">
        <f>地区別_フレイル区分別_高齢者の疾病!AZ153</f>
        <v>0</v>
      </c>
      <c r="BA1275" s="358">
        <f>地区別_フレイル区分別_高齢者の疾病!BA153</f>
        <v>0</v>
      </c>
      <c r="BB1275" s="49" t="s">
        <v>117</v>
      </c>
      <c r="BC1275" s="78">
        <f>地区別_フレイル区分別_高齢者の疾病!BC153</f>
        <v>59006305</v>
      </c>
      <c r="BD1275" s="65">
        <f>地区別_フレイル区分別_高齢者の疾病!BD153</f>
        <v>1.0378523822482345E-2</v>
      </c>
      <c r="BE1275" s="78">
        <f>地区別_フレイル区分別_高齢者の疾病!BE153</f>
        <v>176</v>
      </c>
      <c r="BF1275" s="65">
        <f>地区別_フレイル区分別_高齢者の疾病!BF153</f>
        <v>3.4354870193246144E-2</v>
      </c>
      <c r="BG1275" s="81">
        <f>地区別_フレイル区分別_高齢者の疾病!BG153</f>
        <v>335263.09659090912</v>
      </c>
      <c r="BH1275" s="358">
        <f>地区別_フレイル区分別_高齢者の疾病!BH153</f>
        <v>0</v>
      </c>
      <c r="BI1275" s="358">
        <f>地区別_フレイル区分別_高齢者の疾病!BI153</f>
        <v>0</v>
      </c>
      <c r="BJ1275" s="49" t="s">
        <v>117</v>
      </c>
      <c r="BK1275" s="78">
        <f>地区別_フレイル区分別_高齢者の疾病!BK153</f>
        <v>13598239</v>
      </c>
      <c r="BL1275" s="65">
        <f>地区別_フレイル区分別_高齢者の疾病!BL153</f>
        <v>4.983184596297714E-4</v>
      </c>
      <c r="BM1275" s="78">
        <f>地区別_フレイル区分別_高齢者の疾病!BM153</f>
        <v>127</v>
      </c>
      <c r="BN1275" s="65">
        <f>地区別_フレイル区分別_高齢者の疾病!BN153</f>
        <v>1.8228007980135778E-3</v>
      </c>
      <c r="BO1275" s="192">
        <f>地区別_フレイル区分別_高齢者の疾病!BO153</f>
        <v>107072.74803149606</v>
      </c>
      <c r="BP1275" s="286"/>
    </row>
    <row r="1276" spans="2:68" s="10" customFormat="1" ht="13.15" customHeight="1" thickTop="1" thickBot="1">
      <c r="B1276" s="386"/>
      <c r="C1276" s="387"/>
      <c r="D1276" s="358"/>
      <c r="E1276" s="358"/>
      <c r="F1276" s="49" t="s">
        <v>118</v>
      </c>
      <c r="G1276" s="78">
        <f>地区別_フレイル区分別_高齢者の疾病!G154</f>
        <v>79469026</v>
      </c>
      <c r="H1276" s="65">
        <f>地区別_フレイル区分別_高齢者の疾病!H154</f>
        <v>8.3299375345558552E-3</v>
      </c>
      <c r="I1276" s="78">
        <f>地区別_フレイル区分別_高齢者の疾病!I154</f>
        <v>1709</v>
      </c>
      <c r="J1276" s="65">
        <f>地区別_フレイル区分別_高齢者の疾病!J154</f>
        <v>0.13109849647131022</v>
      </c>
      <c r="K1276" s="81">
        <f>地区別_フレイル区分別_高齢者の疾病!K154</f>
        <v>46500.307782328848</v>
      </c>
      <c r="L1276" s="358">
        <f>地区別_フレイル区分別_高齢者の疾病!L154</f>
        <v>0</v>
      </c>
      <c r="M1276" s="358">
        <f>地区別_フレイル区分別_高齢者の疾病!M154</f>
        <v>0</v>
      </c>
      <c r="N1276" s="49" t="s">
        <v>118</v>
      </c>
      <c r="O1276" s="78">
        <f>地区別_フレイル区分別_高齢者の疾病!O154</f>
        <v>524508238</v>
      </c>
      <c r="P1276" s="65">
        <f>地区別_フレイル区分別_高齢者の疾病!P154</f>
        <v>7.586852867086602E-3</v>
      </c>
      <c r="Q1276" s="78">
        <f>地区別_フレイル区分別_高齢者の疾病!Q154</f>
        <v>14079</v>
      </c>
      <c r="R1276" s="65">
        <f>地区別_フレイル区分別_高齢者の疾病!R154</f>
        <v>0.10427421325887468</v>
      </c>
      <c r="S1276" s="81">
        <f>地区別_フレイル区分別_高齢者の疾病!S154</f>
        <v>37254.651466723488</v>
      </c>
      <c r="T1276" s="358">
        <f>地区別_フレイル区分別_高齢者の疾病!T154</f>
        <v>0</v>
      </c>
      <c r="U1276" s="358">
        <f>地区別_フレイル区分別_高齢者の疾病!U154</f>
        <v>0</v>
      </c>
      <c r="V1276" s="49" t="s">
        <v>118</v>
      </c>
      <c r="W1276" s="78">
        <f>地区別_フレイル区分別_高齢者の疾病!W154</f>
        <v>33511565</v>
      </c>
      <c r="X1276" s="65">
        <f>地区別_フレイル区分別_高齢者の疾病!X154</f>
        <v>1.4837606746027257E-2</v>
      </c>
      <c r="Y1276" s="78">
        <f>地区別_フレイル区分別_高齢者の疾病!Y154</f>
        <v>636</v>
      </c>
      <c r="Z1276" s="65">
        <f>地区別_フレイル区分別_高齢者の疾病!Z154</f>
        <v>8.3585228019450647E-2</v>
      </c>
      <c r="AA1276" s="192">
        <f>地区別_フレイル区分別_高齢者の疾病!AA154</f>
        <v>52691.13993710692</v>
      </c>
      <c r="AB1276" s="358">
        <f>地区別_フレイル区分別_高齢者の疾病!AB154</f>
        <v>0</v>
      </c>
      <c r="AC1276" s="358">
        <f>地区別_フレイル区分別_高齢者の疾病!AC154</f>
        <v>0</v>
      </c>
      <c r="AD1276" s="49" t="s">
        <v>118</v>
      </c>
      <c r="AE1276" s="81">
        <f>地区別_フレイル区分別_高齢者の疾病!AE154</f>
        <v>37357796</v>
      </c>
      <c r="AF1276" s="65">
        <f>地区別_フレイル区分別_高齢者の疾病!AF154</f>
        <v>8.7925027084082945E-3</v>
      </c>
      <c r="AG1276" s="78">
        <f>地区別_フレイル区分別_高齢者の疾病!AG154</f>
        <v>972</v>
      </c>
      <c r="AH1276" s="65">
        <f>地区別_フレイル区分別_高齢者の疾病!AH154</f>
        <v>6.2733961533496835E-2</v>
      </c>
      <c r="AI1276" s="252">
        <f>地区別_フレイル区分別_高齢者の疾病!AI154</f>
        <v>38433.94650205761</v>
      </c>
      <c r="AJ1276" s="358"/>
      <c r="AK1276" s="358"/>
      <c r="AL1276" s="49" t="s">
        <v>118</v>
      </c>
      <c r="AM1276" s="78">
        <f>地区別_フレイル区分別_高齢者の疾病!AM154</f>
        <v>224203625</v>
      </c>
      <c r="AN1276" s="65">
        <f>地区別_フレイル区分別_高齢者の疾病!AN154</f>
        <v>8.023427590308994E-3</v>
      </c>
      <c r="AO1276" s="78">
        <f>地区別_フレイル区分別_高齢者の疾病!AO154</f>
        <v>5611</v>
      </c>
      <c r="AP1276" s="65">
        <f>地区別_フレイル区分別_高齢者の疾病!AP154</f>
        <v>0.12248684756270602</v>
      </c>
      <c r="AQ1276" s="81">
        <f>地区別_フレイル区分別_高齢者の疾病!AQ154</f>
        <v>39957.872928176796</v>
      </c>
      <c r="AR1276" s="358">
        <f>地区別_フレイル区分別_高齢者の疾病!AR154</f>
        <v>0</v>
      </c>
      <c r="AS1276" s="358">
        <f>地区別_フレイル区分別_高齢者の疾病!AS154</f>
        <v>0</v>
      </c>
      <c r="AT1276" s="49" t="s">
        <v>118</v>
      </c>
      <c r="AU1276" s="78">
        <f>地区別_フレイル区分別_高齢者の疾病!AU154</f>
        <v>226728813</v>
      </c>
      <c r="AV1276" s="65">
        <f>地区別_フレイル区分別_高齢者の疾病!AV154</f>
        <v>6.6321069827423151E-3</v>
      </c>
      <c r="AW1276" s="81">
        <f>地区別_フレイル区分別_高齢者の疾病!AW154</f>
        <v>6794</v>
      </c>
      <c r="AX1276" s="65">
        <f>地区別_フレイル区分別_高齢者の疾病!AX154</f>
        <v>0.10405084615973657</v>
      </c>
      <c r="AY1276" s="284">
        <f>地区別_フレイル区分別_高齢者の疾病!AY154</f>
        <v>33371.918310273773</v>
      </c>
      <c r="AZ1276" s="358">
        <f>地区別_フレイル区分別_高齢者の疾病!AZ154</f>
        <v>0</v>
      </c>
      <c r="BA1276" s="358">
        <f>地区別_フレイル区分別_高齢者の疾病!BA154</f>
        <v>0</v>
      </c>
      <c r="BB1276" s="49" t="s">
        <v>118</v>
      </c>
      <c r="BC1276" s="78">
        <f>地区別_フレイル区分別_高齢者の疾病!BC154</f>
        <v>47590300</v>
      </c>
      <c r="BD1276" s="65">
        <f>地区別_フレイル区分別_高齢者の疾病!BD154</f>
        <v>8.370581114494147E-3</v>
      </c>
      <c r="BE1276" s="78">
        <f>地区別_フレイル区分別_高齢者の疾病!BE154</f>
        <v>742</v>
      </c>
      <c r="BF1276" s="65">
        <f>地区別_フレイル区分別_高齢者の疾病!BF154</f>
        <v>0.14483700956470819</v>
      </c>
      <c r="BG1276" s="81">
        <f>地区別_フレイル区分別_高齢者の疾病!BG154</f>
        <v>64137.870619946094</v>
      </c>
      <c r="BH1276" s="358">
        <f>地区別_フレイル区分別_高齢者の疾病!BH154</f>
        <v>0</v>
      </c>
      <c r="BI1276" s="358">
        <f>地区別_フレイル区分別_高齢者の疾病!BI154</f>
        <v>0</v>
      </c>
      <c r="BJ1276" s="49" t="s">
        <v>118</v>
      </c>
      <c r="BK1276" s="78">
        <f>地区別_フレイル区分別_高齢者の疾病!BK154</f>
        <v>163965078</v>
      </c>
      <c r="BL1276" s="65">
        <f>地区別_フレイル区分別_高齢者の疾病!BL154</f>
        <v>6.0086328165018512E-3</v>
      </c>
      <c r="BM1276" s="78">
        <f>地区別_フレイル区分別_高齢者の疾病!BM154</f>
        <v>5302</v>
      </c>
      <c r="BN1276" s="65">
        <f>地区別_フレイル区分別_高齢者の疾病!BN154</f>
        <v>7.6098345126519598E-2</v>
      </c>
      <c r="BO1276" s="192">
        <f>地区別_フレイル区分別_高齢者の疾病!BO154</f>
        <v>30925.137306676726</v>
      </c>
      <c r="BP1276" s="286"/>
    </row>
    <row r="1277" spans="2:68" s="10" customFormat="1" ht="13.15" customHeight="1" thickTop="1" thickBot="1">
      <c r="B1277" s="386"/>
      <c r="C1277" s="387"/>
      <c r="D1277" s="358"/>
      <c r="E1277" s="358"/>
      <c r="F1277" s="49" t="s">
        <v>119</v>
      </c>
      <c r="G1277" s="78">
        <f>地区別_フレイル区分別_高齢者の疾病!G155</f>
        <v>183987031</v>
      </c>
      <c r="H1277" s="65">
        <f>地区別_フレイル区分別_高齢者の疾病!H155</f>
        <v>1.9285507228922014E-2</v>
      </c>
      <c r="I1277" s="78">
        <f>地区別_フレイル区分別_高齢者の疾病!I155</f>
        <v>1995</v>
      </c>
      <c r="J1277" s="65">
        <f>地区別_フレイル区分別_高齢者の疾病!J155</f>
        <v>0.15303774163853942</v>
      </c>
      <c r="K1277" s="81">
        <f>地区別_フレイル区分別_高齢者の疾病!K155</f>
        <v>92224.075689223057</v>
      </c>
      <c r="L1277" s="358">
        <f>地区別_フレイル区分別_高齢者の疾病!L155</f>
        <v>0</v>
      </c>
      <c r="M1277" s="358">
        <f>地区別_フレイル区分別_高齢者の疾病!M155</f>
        <v>0</v>
      </c>
      <c r="N1277" s="49" t="s">
        <v>119</v>
      </c>
      <c r="O1277" s="78">
        <f>地区別_フレイル区分別_高齢者の疾病!O155</f>
        <v>764837180</v>
      </c>
      <c r="P1277" s="65">
        <f>地区別_フレイル区分別_高齢者の疾病!P155</f>
        <v>1.10631382532021E-2</v>
      </c>
      <c r="Q1277" s="78">
        <f>地区別_フレイル区分別_高齢者の疾病!Q155</f>
        <v>10336</v>
      </c>
      <c r="R1277" s="65">
        <f>地区別_フレイル区分別_高齢者の疾病!R155</f>
        <v>7.6552188951184652E-2</v>
      </c>
      <c r="S1277" s="81">
        <f>地区別_フレイル区分別_高齢者の疾病!S155</f>
        <v>73997.405185758515</v>
      </c>
      <c r="T1277" s="358">
        <f>地区別_フレイル区分別_高齢者の疾病!T155</f>
        <v>0</v>
      </c>
      <c r="U1277" s="358">
        <f>地区別_フレイル区分別_高齢者の疾病!U155</f>
        <v>0</v>
      </c>
      <c r="V1277" s="49" t="s">
        <v>119</v>
      </c>
      <c r="W1277" s="78">
        <f>地区別_フレイル区分別_高齢者の疾病!W155</f>
        <v>38411342</v>
      </c>
      <c r="X1277" s="65">
        <f>地区別_フレイル区分別_高齢者の疾病!X155</f>
        <v>1.7007035845182403E-2</v>
      </c>
      <c r="Y1277" s="78">
        <f>地区別_フレイル区分別_高齢者の疾病!Y155</f>
        <v>568</v>
      </c>
      <c r="Z1277" s="65">
        <f>地区別_フレイル区分別_高齢者の疾病!Z155</f>
        <v>7.4648442633723222E-2</v>
      </c>
      <c r="AA1277" s="192">
        <f>地区別_フレイル区分別_高齢者の疾病!AA155</f>
        <v>67625.602112676061</v>
      </c>
      <c r="AB1277" s="358">
        <f>地区別_フレイル区分別_高齢者の疾病!AB155</f>
        <v>0</v>
      </c>
      <c r="AC1277" s="358">
        <f>地区別_フレイル区分別_高齢者の疾病!AC155</f>
        <v>0</v>
      </c>
      <c r="AD1277" s="49" t="s">
        <v>119</v>
      </c>
      <c r="AE1277" s="81">
        <f>地区別_フレイル区分別_高齢者の疾病!AE155</f>
        <v>60289596</v>
      </c>
      <c r="AF1277" s="65">
        <f>地区別_フレイル区分別_高齢者の疾病!AF155</f>
        <v>1.4189713871740235E-2</v>
      </c>
      <c r="AG1277" s="78">
        <f>地区別_フレイル区分別_高齢者の疾病!AG155</f>
        <v>763</v>
      </c>
      <c r="AH1277" s="65">
        <f>地区別_フレイル区分別_高齢者の疾病!AH155</f>
        <v>4.9244868981541241E-2</v>
      </c>
      <c r="AI1277" s="252">
        <f>地区別_フレイル区分別_高齢者の疾病!AI155</f>
        <v>79016.508519003939</v>
      </c>
      <c r="AJ1277" s="358"/>
      <c r="AK1277" s="358"/>
      <c r="AL1277" s="49" t="s">
        <v>119</v>
      </c>
      <c r="AM1277" s="78">
        <f>地区別_フレイル区分別_高齢者の疾病!AM155</f>
        <v>328283512</v>
      </c>
      <c r="AN1277" s="65">
        <f>地区別_フレイル区分別_高齢者の疾病!AN155</f>
        <v>1.1748066016436324E-2</v>
      </c>
      <c r="AO1277" s="78">
        <f>地区別_フレイル区分別_高齢者の疾病!AO155</f>
        <v>4327</v>
      </c>
      <c r="AP1277" s="65">
        <f>地区別_フレイル区分別_高齢者の疾病!AP155</f>
        <v>9.4457421030801805E-2</v>
      </c>
      <c r="AQ1277" s="81">
        <f>地区別_フレイル区分別_高齢者の疾病!AQ155</f>
        <v>75868.618442338804</v>
      </c>
      <c r="AR1277" s="358">
        <f>地区別_フレイル区分別_高齢者の疾病!AR155</f>
        <v>0</v>
      </c>
      <c r="AS1277" s="358">
        <f>地区別_フレイル区分別_高齢者の疾病!AS155</f>
        <v>0</v>
      </c>
      <c r="AT1277" s="49" t="s">
        <v>119</v>
      </c>
      <c r="AU1277" s="78">
        <f>地区別_フレイル区分別_高齢者の疾病!AU155</f>
        <v>293692963</v>
      </c>
      <c r="AV1277" s="65">
        <f>地区別_フレイル区分別_高齢者の疾病!AV155</f>
        <v>8.5908937859370364E-3</v>
      </c>
      <c r="AW1277" s="81">
        <f>地区別_フレイル区分別_高齢者の疾病!AW155</f>
        <v>4318</v>
      </c>
      <c r="AX1277" s="65">
        <f>地区別_フレイル区分別_高齢者の疾病!AX155</f>
        <v>6.613063787426296E-2</v>
      </c>
      <c r="AY1277" s="284">
        <f>地区別_フレイル区分別_高齢者の疾病!AY155</f>
        <v>68015.971051412693</v>
      </c>
      <c r="AZ1277" s="358">
        <f>地区別_フレイル区分別_高齢者の疾病!AZ155</f>
        <v>0</v>
      </c>
      <c r="BA1277" s="358">
        <f>地区別_フレイル区分別_高齢者の疾病!BA155</f>
        <v>0</v>
      </c>
      <c r="BB1277" s="49" t="s">
        <v>119</v>
      </c>
      <c r="BC1277" s="78">
        <f>地区別_フレイル区分別_高齢者の疾病!BC155</f>
        <v>248555136</v>
      </c>
      <c r="BD1277" s="65">
        <f>地区別_フレイル区分別_高齢者の疾病!BD155</f>
        <v>4.3717962007218364E-2</v>
      </c>
      <c r="BE1277" s="78">
        <f>地区別_フレイル区分別_高齢者の疾病!BE155</f>
        <v>1982</v>
      </c>
      <c r="BF1277" s="65">
        <f>地区別_フレイル区分別_高齢者の疾病!BF155</f>
        <v>0.38688268592621511</v>
      </c>
      <c r="BG1277" s="81">
        <f>地区別_フレイル区分別_高齢者の疾病!BG155</f>
        <v>125406.22401614531</v>
      </c>
      <c r="BH1277" s="358">
        <f>地区別_フレイル区分別_高齢者の疾病!BH155</f>
        <v>0</v>
      </c>
      <c r="BI1277" s="358">
        <f>地区別_フレイル区分別_高齢者の疾病!BI155</f>
        <v>0</v>
      </c>
      <c r="BJ1277" s="49" t="s">
        <v>119</v>
      </c>
      <c r="BK1277" s="78">
        <f>地区別_フレイル区分別_高齢者の疾病!BK155</f>
        <v>233700207</v>
      </c>
      <c r="BL1277" s="65">
        <f>地区別_フレイル区分別_高齢者の疾病!BL155</f>
        <v>8.5641329857048931E-3</v>
      </c>
      <c r="BM1277" s="78">
        <f>地区別_フレイル区分別_高齢者の疾病!BM155</f>
        <v>3569</v>
      </c>
      <c r="BN1277" s="65">
        <f>地区別_フレイル区分別_高齢者の疾病!BN155</f>
        <v>5.122500825283826E-2</v>
      </c>
      <c r="BO1277" s="192">
        <f>地区別_フレイル区分別_高齢者の疾病!BO155</f>
        <v>65480.584757635195</v>
      </c>
      <c r="BP1277" s="286"/>
    </row>
    <row r="1278" spans="2:68" s="10" customFormat="1" ht="13.15" customHeight="1" thickTop="1" thickBot="1">
      <c r="B1278" s="386"/>
      <c r="C1278" s="387"/>
      <c r="D1278" s="358"/>
      <c r="E1278" s="358"/>
      <c r="F1278" s="49" t="s">
        <v>120</v>
      </c>
      <c r="G1278" s="78">
        <f>地区別_フレイル区分別_高齢者の疾病!G156</f>
        <v>47668339</v>
      </c>
      <c r="H1278" s="65">
        <f>地区別_フレイル区分別_高齢者の疾病!H156</f>
        <v>4.9965918324710902E-3</v>
      </c>
      <c r="I1278" s="78">
        <f>地区別_フレイル区分別_高齢者の疾病!I156</f>
        <v>1032</v>
      </c>
      <c r="J1278" s="65">
        <f>地区別_フレイル区分別_高齢者の疾病!J156</f>
        <v>7.9165388155876038E-2</v>
      </c>
      <c r="K1278" s="81">
        <f>地区別_フレイル区分別_高齢者の疾病!K156</f>
        <v>46190.250968992244</v>
      </c>
      <c r="L1278" s="358">
        <f>地区別_フレイル区分別_高齢者の疾病!L156</f>
        <v>0</v>
      </c>
      <c r="M1278" s="358">
        <f>地区別_フレイル区分別_高齢者の疾病!M156</f>
        <v>0</v>
      </c>
      <c r="N1278" s="49" t="s">
        <v>120</v>
      </c>
      <c r="O1278" s="78">
        <f>地区別_フレイル区分別_高齢者の疾病!O156</f>
        <v>317660002</v>
      </c>
      <c r="P1278" s="65">
        <f>地区別_フレイル区分別_高齢者の疾病!P156</f>
        <v>4.5948557569317639E-3</v>
      </c>
      <c r="Q1278" s="78">
        <f>地区別_フレイル区分別_高齢者の疾病!Q156</f>
        <v>7171</v>
      </c>
      <c r="R1278" s="65">
        <f>地区別_フレイル区分別_高齢者の疾病!R156</f>
        <v>5.3111043630896394E-2</v>
      </c>
      <c r="S1278" s="81">
        <f>地区別_フレイル区分別_高齢者の疾病!S156</f>
        <v>44297.866685260073</v>
      </c>
      <c r="T1278" s="358">
        <f>地区別_フレイル区分別_高齢者の疾病!T156</f>
        <v>0</v>
      </c>
      <c r="U1278" s="358">
        <f>地区別_フレイル区分別_高齢者の疾病!U156</f>
        <v>0</v>
      </c>
      <c r="V1278" s="49" t="s">
        <v>120</v>
      </c>
      <c r="W1278" s="78">
        <f>地区別_フレイル区分別_高齢者の疾病!W156</f>
        <v>12750322</v>
      </c>
      <c r="X1278" s="65">
        <f>地区別_フレイル区分別_高齢者の疾病!X156</f>
        <v>5.6453425473032889E-3</v>
      </c>
      <c r="Y1278" s="78">
        <f>地区別_フレイル区分別_高齢者の疾病!Y156</f>
        <v>241</v>
      </c>
      <c r="Z1278" s="65">
        <f>地区別_フレイル区分別_高齢者の疾病!Z156</f>
        <v>3.1673018793533972E-2</v>
      </c>
      <c r="AA1278" s="192">
        <f>地区別_フレイル区分別_高齢者の疾病!AA156</f>
        <v>52905.900414937758</v>
      </c>
      <c r="AB1278" s="358">
        <f>地区別_フレイル区分別_高齢者の疾病!AB156</f>
        <v>0</v>
      </c>
      <c r="AC1278" s="358">
        <f>地区別_フレイル区分別_高齢者の疾病!AC156</f>
        <v>0</v>
      </c>
      <c r="AD1278" s="49" t="s">
        <v>120</v>
      </c>
      <c r="AE1278" s="81">
        <f>地区別_フレイル区分別_高齢者の疾病!AE156</f>
        <v>19022247</v>
      </c>
      <c r="AF1278" s="65">
        <f>地区別_フレイル区分別_高齢者の疾病!AF156</f>
        <v>4.4770617160474766E-3</v>
      </c>
      <c r="AG1278" s="78">
        <f>地区別_フレイル区分別_高齢者の疾病!AG156</f>
        <v>367</v>
      </c>
      <c r="AH1278" s="65">
        <f>地区別_フレイル区分別_高齢者の疾病!AH156</f>
        <v>2.3686588356783271E-2</v>
      </c>
      <c r="AI1278" s="252">
        <f>地区別_フレイル区分別_高齢者の疾病!AI156</f>
        <v>51831.735694822892</v>
      </c>
      <c r="AJ1278" s="358"/>
      <c r="AK1278" s="358"/>
      <c r="AL1278" s="49" t="s">
        <v>120</v>
      </c>
      <c r="AM1278" s="78">
        <f>地区別_フレイル区分別_高齢者の疾病!AM156</f>
        <v>125750715</v>
      </c>
      <c r="AN1278" s="65">
        <f>地区別_フレイル区分別_高齢者の疾病!AN156</f>
        <v>4.5001580872391471E-3</v>
      </c>
      <c r="AO1278" s="78">
        <f>地区別_フレイル区分別_高齢者の疾病!AO156</f>
        <v>2902</v>
      </c>
      <c r="AP1278" s="65">
        <f>地区別_フレイル区分別_高齢者の疾病!AP156</f>
        <v>6.3349996725534277E-2</v>
      </c>
      <c r="AQ1278" s="81">
        <f>地区別_フレイル区分別_高齢者の疾病!AQ156</f>
        <v>43332.431082012408</v>
      </c>
      <c r="AR1278" s="358">
        <f>地区別_フレイル区分別_高齢者の疾病!AR156</f>
        <v>0</v>
      </c>
      <c r="AS1278" s="358">
        <f>地区別_フレイル区分別_高齢者の疾病!AS156</f>
        <v>0</v>
      </c>
      <c r="AT1278" s="49" t="s">
        <v>120</v>
      </c>
      <c r="AU1278" s="78">
        <f>地区別_フレイル区分別_高齢者の疾病!AU156</f>
        <v>152211423</v>
      </c>
      <c r="AV1278" s="65">
        <f>地区別_フレイル区分別_高齢者の疾病!AV156</f>
        <v>4.4523782750604543E-3</v>
      </c>
      <c r="AW1278" s="81">
        <f>地区別_フレイル区分別_高齢者の疾病!AW156</f>
        <v>3577</v>
      </c>
      <c r="AX1278" s="65">
        <f>地区別_フレイル区分別_高齢者の疾病!AX156</f>
        <v>5.478214258365878E-2</v>
      </c>
      <c r="AY1278" s="284">
        <f>地区別_フレイル区分別_高齢者の疾病!AY156</f>
        <v>42552.816046966735</v>
      </c>
      <c r="AZ1278" s="358">
        <f>地区別_フレイル区分別_高齢者の疾病!AZ156</f>
        <v>0</v>
      </c>
      <c r="BA1278" s="358">
        <f>地区別_フレイル区分別_高齢者の疾病!BA156</f>
        <v>0</v>
      </c>
      <c r="BB1278" s="49" t="s">
        <v>120</v>
      </c>
      <c r="BC1278" s="78">
        <f>地区別_フレイル区分別_高齢者の疾病!BC156</f>
        <v>33025074</v>
      </c>
      <c r="BD1278" s="65">
        <f>地区別_フレイル区分別_高齢者の疾病!BD156</f>
        <v>5.8087270038048016E-3</v>
      </c>
      <c r="BE1278" s="78">
        <f>地区別_フレイル区分別_高齢者の疾病!BE156</f>
        <v>633</v>
      </c>
      <c r="BF1278" s="65">
        <f>地区別_フレイル区分別_高齢者の疾病!BF156</f>
        <v>0.12356041382002733</v>
      </c>
      <c r="BG1278" s="81">
        <f>地区別_フレイル区分別_高齢者の疾病!BG156</f>
        <v>52172.312796208527</v>
      </c>
      <c r="BH1278" s="358">
        <f>地区別_フレイル区分別_高齢者の疾病!BH156</f>
        <v>0</v>
      </c>
      <c r="BI1278" s="358">
        <f>地区別_フレイル区分別_高齢者の疾病!BI156</f>
        <v>0</v>
      </c>
      <c r="BJ1278" s="49" t="s">
        <v>120</v>
      </c>
      <c r="BK1278" s="78">
        <f>地区別_フレイル区分別_高齢者の疾病!BK156</f>
        <v>103729917</v>
      </c>
      <c r="BL1278" s="65">
        <f>地区別_フレイル区分別_高齢者の疾病!BL156</f>
        <v>3.8012666534956501E-3</v>
      </c>
      <c r="BM1278" s="78">
        <f>地区別_フレイル区分別_高齢者の疾病!BM156</f>
        <v>2413</v>
      </c>
      <c r="BN1278" s="65">
        <f>地区別_フレイル区分別_高齢者の疾病!BN156</f>
        <v>3.463321516225798E-2</v>
      </c>
      <c r="BO1278" s="192">
        <f>地区別_フレイル区分別_高齢者の疾病!BO156</f>
        <v>42987.947368421053</v>
      </c>
      <c r="BP1278" s="286"/>
    </row>
    <row r="1279" spans="2:68" s="10" customFormat="1" ht="13.15" customHeight="1" thickTop="1" thickBot="1">
      <c r="B1279" s="386"/>
      <c r="C1279" s="387"/>
      <c r="D1279" s="358"/>
      <c r="E1279" s="358"/>
      <c r="F1279" s="50" t="s">
        <v>121</v>
      </c>
      <c r="G1279" s="79">
        <f>地区別_フレイル区分別_高齢者の疾病!G157</f>
        <v>19552127</v>
      </c>
      <c r="H1279" s="66">
        <f>地区別_フレイル区分別_高齢者の疾病!H157</f>
        <v>2.0494525323325715E-3</v>
      </c>
      <c r="I1279" s="79">
        <f>地区別_フレイル区分別_高齢者の疾病!I157</f>
        <v>1210</v>
      </c>
      <c r="J1279" s="66">
        <f>地区別_フレイル区分別_高齢者の疾病!J157</f>
        <v>9.2819883399815895E-2</v>
      </c>
      <c r="K1279" s="82">
        <f>地区別_フレイル区分別_高齢者の疾病!K157</f>
        <v>16158.7826446281</v>
      </c>
      <c r="L1279" s="358">
        <f>地区別_フレイル区分別_高齢者の疾病!L157</f>
        <v>0</v>
      </c>
      <c r="M1279" s="358">
        <f>地区別_フレイル区分別_高齢者の疾病!M157</f>
        <v>0</v>
      </c>
      <c r="N1279" s="50" t="s">
        <v>121</v>
      </c>
      <c r="O1279" s="79">
        <f>地区別_フレイル区分別_高齢者の疾病!O157</f>
        <v>109353048</v>
      </c>
      <c r="P1279" s="66">
        <f>地区別_フレイル区分別_高齢者の疾病!P157</f>
        <v>1.581758732535787E-3</v>
      </c>
      <c r="Q1279" s="79">
        <f>地区別_フレイル区分別_高齢者の疾病!Q157</f>
        <v>8398</v>
      </c>
      <c r="R1279" s="66">
        <f>地区別_フレイル区分別_高齢者の疾病!R157</f>
        <v>6.219865352283753E-2</v>
      </c>
      <c r="S1279" s="82">
        <f>地区別_フレイル区分別_高齢者の疾病!S157</f>
        <v>13021.320314360562</v>
      </c>
      <c r="T1279" s="358">
        <f>地区別_フレイル区分別_高齢者の疾病!T157</f>
        <v>0</v>
      </c>
      <c r="U1279" s="358">
        <f>地区別_フレイル区分別_高齢者の疾病!U157</f>
        <v>0</v>
      </c>
      <c r="V1279" s="50" t="s">
        <v>121</v>
      </c>
      <c r="W1279" s="79">
        <f>地区別_フレイル区分別_高齢者の疾病!W157</f>
        <v>3447260</v>
      </c>
      <c r="X1279" s="66">
        <f>地区別_フレイル区分別_高齢者の疾病!X157</f>
        <v>1.5263115354746913E-3</v>
      </c>
      <c r="Y1279" s="79">
        <f>地区別_フレイル区分別_高齢者の疾病!Y157</f>
        <v>319</v>
      </c>
      <c r="Z1279" s="66">
        <f>地区別_フレイル区分別_高齢者の疾病!Z157</f>
        <v>4.1924037324221314E-2</v>
      </c>
      <c r="AA1279" s="193">
        <f>地区別_フレイル区分別_高齢者の疾病!AA157</f>
        <v>10806.457680250784</v>
      </c>
      <c r="AB1279" s="358">
        <f>地区別_フレイル区分別_高齢者の疾病!AB157</f>
        <v>0</v>
      </c>
      <c r="AC1279" s="358">
        <f>地区別_フレイル区分別_高齢者の疾病!AC157</f>
        <v>0</v>
      </c>
      <c r="AD1279" s="50" t="s">
        <v>121</v>
      </c>
      <c r="AE1279" s="83">
        <f>地区別_フレイル区分別_高齢者の疾病!AE157</f>
        <v>5244253</v>
      </c>
      <c r="AF1279" s="68">
        <f>地区別_フレイル区分別_高齢者の疾病!AF157</f>
        <v>1.2342834332645942E-3</v>
      </c>
      <c r="AG1279" s="194">
        <f>地区別_フレイル区分別_高齢者の疾病!AG157</f>
        <v>525</v>
      </c>
      <c r="AH1279" s="68">
        <f>地区別_フレイル区分別_高齢者の疾病!AH157</f>
        <v>3.3884084161610949E-2</v>
      </c>
      <c r="AI1279" s="253">
        <f>地区別_フレイル区分別_高齢者の疾病!AI157</f>
        <v>9989.0533333333333</v>
      </c>
      <c r="AJ1279" s="358"/>
      <c r="AK1279" s="358"/>
      <c r="AL1279" s="50" t="s">
        <v>121</v>
      </c>
      <c r="AM1279" s="79">
        <f>地区別_フレイル区分別_高齢者の疾病!AM157</f>
        <v>48907941</v>
      </c>
      <c r="AN1279" s="66">
        <f>地区別_フレイル区分別_高齢者の疾病!AN157</f>
        <v>1.7502363006155874E-3</v>
      </c>
      <c r="AO1279" s="79">
        <f>地区別_フレイル区分別_高齢者の疾病!AO157</f>
        <v>3409</v>
      </c>
      <c r="AP1279" s="66">
        <f>地区別_フレイル区分別_高齢者の疾病!AP157</f>
        <v>7.4417690846776838E-2</v>
      </c>
      <c r="AQ1279" s="82">
        <f>地区別_フレイル区分別_高齢者の疾病!AQ157</f>
        <v>14346.71193898504</v>
      </c>
      <c r="AR1279" s="358">
        <f>地区別_フレイル区分別_高齢者の疾病!AR157</f>
        <v>0</v>
      </c>
      <c r="AS1279" s="358">
        <f>地区別_フレイル区分別_高齢者の疾病!AS157</f>
        <v>0</v>
      </c>
      <c r="AT1279" s="50" t="s">
        <v>121</v>
      </c>
      <c r="AU1279" s="79">
        <f>地区別_フレイル区分別_高齢者の疾病!AU157</f>
        <v>50971115</v>
      </c>
      <c r="AV1279" s="66">
        <f>地区別_フレイル区分別_高齢者の疾病!AV157</f>
        <v>1.4909701296308624E-3</v>
      </c>
      <c r="AW1279" s="82">
        <f>地区別_フレイル区分別_高齢者の疾病!AW157</f>
        <v>4071</v>
      </c>
      <c r="AX1279" s="68">
        <f>地区別_フレイル区分別_高齢者の疾病!AX157</f>
        <v>6.2347806110728231E-2</v>
      </c>
      <c r="AY1279" s="285">
        <f>地区別_フレイル区分別_高齢者の疾病!AY157</f>
        <v>12520.53917956276</v>
      </c>
      <c r="AZ1279" s="358">
        <f>地区別_フレイル区分別_高齢者の疾病!AZ157</f>
        <v>0</v>
      </c>
      <c r="BA1279" s="358">
        <f>地区別_フレイル区分別_高齢者の疾病!BA157</f>
        <v>0</v>
      </c>
      <c r="BB1279" s="50" t="s">
        <v>121</v>
      </c>
      <c r="BC1279" s="79">
        <f>地区別_フレイル区分別_高齢者の疾病!BC157</f>
        <v>20576560</v>
      </c>
      <c r="BD1279" s="66">
        <f>地区別_フレイル区分別_高齢者の疾病!BD157</f>
        <v>3.6191779530126028E-3</v>
      </c>
      <c r="BE1279" s="79">
        <f>地区別_フレイル区分別_高齢者の疾病!BE157</f>
        <v>676</v>
      </c>
      <c r="BF1279" s="66">
        <f>地区別_フレイル区分別_高齢者の疾病!BF157</f>
        <v>0.13195393324224086</v>
      </c>
      <c r="BG1279" s="82">
        <f>地区別_フレイル区分別_高齢者の疾病!BG157</f>
        <v>30438.698224852073</v>
      </c>
      <c r="BH1279" s="358">
        <f>地区別_フレイル区分別_高齢者の疾病!BH157</f>
        <v>0</v>
      </c>
      <c r="BI1279" s="358">
        <f>地区別_フレイル区分別_高齢者の疾病!BI157</f>
        <v>0</v>
      </c>
      <c r="BJ1279" s="50" t="s">
        <v>121</v>
      </c>
      <c r="BK1279" s="79">
        <f>地区別_フレイル区分別_高齢者の疾病!BK157</f>
        <v>29723999</v>
      </c>
      <c r="BL1279" s="66">
        <f>地区別_フレイル区分別_高齢者の疾病!BL157</f>
        <v>1.0892599693031477E-3</v>
      </c>
      <c r="BM1279" s="79">
        <f>地区別_フレイル区分別_高齢者の疾病!BM157</f>
        <v>2978</v>
      </c>
      <c r="BN1279" s="66">
        <f>地区別_フレイル区分別_高齢者の疾病!BN157</f>
        <v>4.2742525799090034E-2</v>
      </c>
      <c r="BO1279" s="193">
        <f>地区別_フレイル区分別_高齢者の疾病!BO157</f>
        <v>9981.1950973807925</v>
      </c>
      <c r="BP1279" s="286"/>
    </row>
    <row r="1280" spans="2:68" s="10" customFormat="1" ht="13.15" customHeight="1" thickTop="1">
      <c r="B1280" s="388"/>
      <c r="C1280" s="389"/>
      <c r="D1280" s="359"/>
      <c r="E1280" s="359"/>
      <c r="F1280" s="51" t="s">
        <v>71</v>
      </c>
      <c r="G1280" s="74">
        <f>地区別_フレイル区分別_高齢者の疾病!G158</f>
        <v>2405867510</v>
      </c>
      <c r="H1280" s="66">
        <f>地区別_フレイル区分別_高齢者の疾病!H158</f>
        <v>0.25218285769247295</v>
      </c>
      <c r="I1280" s="79">
        <f>地区別_フレイル区分別_高齢者の疾病!I158</f>
        <v>11403</v>
      </c>
      <c r="J1280" s="66">
        <f>地区別_フレイル区分別_高齢者の疾病!J158</f>
        <v>0.87473151273396743</v>
      </c>
      <c r="K1280" s="82">
        <f>地区別_フレイル区分別_高齢者の疾病!K158</f>
        <v>210985.48715250372</v>
      </c>
      <c r="L1280" s="359">
        <f>地区別_フレイル区分別_高齢者の疾病!L158</f>
        <v>0</v>
      </c>
      <c r="M1280" s="359">
        <f>地区別_フレイル区分別_高齢者の疾病!M158</f>
        <v>0</v>
      </c>
      <c r="N1280" s="51" t="s">
        <v>71</v>
      </c>
      <c r="O1280" s="74">
        <f>地区別_フレイル区分別_高齢者の疾病!O158</f>
        <v>13651694226</v>
      </c>
      <c r="P1280" s="66">
        <f>地区別_フレイル区分別_高齢者の疾病!P158</f>
        <v>0.19746762391007044</v>
      </c>
      <c r="Q1280" s="79">
        <f>地区別_フレイル区分別_高齢者の疾病!Q158</f>
        <v>104850</v>
      </c>
      <c r="R1280" s="66">
        <f>地区別_フレイル区分別_高齢者の疾病!R158</f>
        <v>0.77655737340670572</v>
      </c>
      <c r="S1280" s="82">
        <f>地区別_フレイル区分別_高齢者の疾病!S158</f>
        <v>130202.13854077253</v>
      </c>
      <c r="T1280" s="359">
        <f>地区別_フレイル区分別_高齢者の疾病!T158</f>
        <v>0</v>
      </c>
      <c r="U1280" s="359">
        <f>地区別_フレイル区分別_高齢者の疾病!U158</f>
        <v>0</v>
      </c>
      <c r="V1280" s="51" t="s">
        <v>71</v>
      </c>
      <c r="W1280" s="74">
        <f>地区別_フレイル区分別_高齢者の疾病!W158</f>
        <v>241245040</v>
      </c>
      <c r="X1280" s="66">
        <f>地区別_フレイル区分別_高齢者の疾病!X158</f>
        <v>0.10681384271219847</v>
      </c>
      <c r="Y1280" s="79">
        <f>地区別_フレイル区分別_高齢者の疾病!Y158</f>
        <v>3039</v>
      </c>
      <c r="Z1280" s="66">
        <f>地区別_フレイル区分別_高齢者の疾病!Z158</f>
        <v>0.39939545275331845</v>
      </c>
      <c r="AA1280" s="193">
        <f>地区別_フレイル区分別_高齢者の疾病!AA158</f>
        <v>79383.033892727864</v>
      </c>
      <c r="AB1280" s="359">
        <f>地区別_フレイル区分別_高齢者の疾病!AB158</f>
        <v>0</v>
      </c>
      <c r="AC1280" s="359">
        <f>地区別_フレイル区分別_高齢者の疾病!AC158</f>
        <v>0</v>
      </c>
      <c r="AD1280" s="51" t="s">
        <v>71</v>
      </c>
      <c r="AE1280" s="251">
        <f>地区別_フレイル区分別_高齢者の疾病!AE158</f>
        <v>391870052</v>
      </c>
      <c r="AF1280" s="153">
        <f>地区別_フレイル区分別_高齢者の疾病!AF158</f>
        <v>9.2230240069679142E-2</v>
      </c>
      <c r="AG1280" s="195">
        <f>地区別_フレイル区分別_高齢者の疾病!AG158</f>
        <v>5244</v>
      </c>
      <c r="AH1280" s="153">
        <f>地区別_フレイル区分別_高齢者の疾病!AH158</f>
        <v>0.33845359493997679</v>
      </c>
      <c r="AI1280" s="223">
        <f>地区別_フレイル区分別_高齢者の疾病!AI158</f>
        <v>74727.317315026696</v>
      </c>
      <c r="AJ1280" s="359"/>
      <c r="AK1280" s="359"/>
      <c r="AL1280" s="51" t="s">
        <v>71</v>
      </c>
      <c r="AM1280" s="74">
        <f>地区別_フレイル区分別_高齢者の疾病!AM158</f>
        <v>6124662840</v>
      </c>
      <c r="AN1280" s="66">
        <f>地区別_フレイル区分別_高齢者の疾病!AN158</f>
        <v>0.21917927871057499</v>
      </c>
      <c r="AO1280" s="79">
        <f>地区別_フレイル区分別_高齢者の疾病!AO158</f>
        <v>40515</v>
      </c>
      <c r="AP1280" s="66">
        <f>地区別_フレイル区分別_高齢者の疾病!AP158</f>
        <v>0.88443318998450082</v>
      </c>
      <c r="AQ1280" s="82">
        <f>地区別_フレイル区分別_高齢者の疾病!AQ158</f>
        <v>151170.2539800074</v>
      </c>
      <c r="AR1280" s="359">
        <f>地区別_フレイル区分別_高齢者の疾病!AR158</f>
        <v>0</v>
      </c>
      <c r="AS1280" s="359">
        <f>地区別_フレイル区分別_高齢者の疾病!AS158</f>
        <v>0</v>
      </c>
      <c r="AT1280" s="51" t="s">
        <v>71</v>
      </c>
      <c r="AU1280" s="74">
        <f>地区別_フレイル区分別_高齢者の疾病!AU158</f>
        <v>6740170048</v>
      </c>
      <c r="AV1280" s="66">
        <f>地区別_フレイル区分別_高齢者の疾病!AV158</f>
        <v>0.19715857128494474</v>
      </c>
      <c r="AW1280" s="82">
        <f>地区別_フレイル区分別_高齢者の疾病!AW158</f>
        <v>55452</v>
      </c>
      <c r="AX1280" s="153">
        <f>地区別_フレイル区分別_高齢者の疾病!AX158</f>
        <v>0.84925338846772336</v>
      </c>
      <c r="AY1280" s="223">
        <f>地区別_フレイル区分別_高齢者の疾病!AY158</f>
        <v>121549.62937315156</v>
      </c>
      <c r="AZ1280" s="359">
        <f>地区別_フレイル区分別_高齢者の疾病!AZ158</f>
        <v>0</v>
      </c>
      <c r="BA1280" s="359">
        <f>地区別_フレイル区分別_高齢者の疾病!BA158</f>
        <v>0</v>
      </c>
      <c r="BB1280" s="51" t="s">
        <v>71</v>
      </c>
      <c r="BC1280" s="74">
        <f>地区別_フレイル区分別_高齢者の疾病!BC158</f>
        <v>1577608292</v>
      </c>
      <c r="BD1280" s="66">
        <f>地区別_フレイル区分別_高齢者の疾病!BD158</f>
        <v>0.27748297815068546</v>
      </c>
      <c r="BE1280" s="79">
        <f>地区別_フレイル区分別_高齢者の疾病!BE158</f>
        <v>4731</v>
      </c>
      <c r="BF1280" s="66">
        <f>地区別_フレイル区分別_高齢者の疾病!BF158</f>
        <v>0.92348233456958817</v>
      </c>
      <c r="BG1280" s="82">
        <f>地区別_フレイル区分別_高齢者の疾病!BG158</f>
        <v>333461.90911012469</v>
      </c>
      <c r="BH1280" s="359">
        <f>地区別_フレイル区分別_高齢者の疾病!BH158</f>
        <v>0</v>
      </c>
      <c r="BI1280" s="359">
        <f>地区別_フレイル区分別_高齢者の疾病!BI158</f>
        <v>0</v>
      </c>
      <c r="BJ1280" s="51" t="s">
        <v>71</v>
      </c>
      <c r="BK1280" s="74">
        <f>地区別_フレイル区分別_高齢者の疾病!BK158</f>
        <v>4258508677</v>
      </c>
      <c r="BL1280" s="66">
        <f>地区別_フレイル区分別_高齢者の疾病!BL158</f>
        <v>0.15605649262692439</v>
      </c>
      <c r="BM1280" s="79">
        <f>地区別_フレイル区分別_高齢者の疾病!BM158</f>
        <v>45974</v>
      </c>
      <c r="BN1280" s="66">
        <f>地区別_フレイル区分別_高齢者の疾病!BN158</f>
        <v>0.65985388888091512</v>
      </c>
      <c r="BO1280" s="193">
        <f>地区別_フレイル区分別_高齢者の疾病!BO158</f>
        <v>92628.630900073957</v>
      </c>
      <c r="BP1280" s="286"/>
    </row>
    <row r="1281" spans="4:50">
      <c r="D1281" s="161"/>
      <c r="E1281" s="56"/>
      <c r="F1281" s="10"/>
      <c r="G1281" s="10"/>
      <c r="H1281" s="10"/>
      <c r="I1281" s="10"/>
      <c r="J1281" s="10"/>
      <c r="K1281" s="10"/>
      <c r="L1281" s="161"/>
      <c r="M1281" s="56"/>
      <c r="N1281" s="10"/>
      <c r="O1281" s="10"/>
      <c r="P1281" s="10"/>
      <c r="Q1281" s="10"/>
      <c r="R1281" s="10"/>
      <c r="S1281" s="10"/>
      <c r="T1281" s="161"/>
      <c r="U1281" s="56"/>
      <c r="V1281" s="10"/>
      <c r="W1281" s="10"/>
      <c r="X1281" s="10"/>
      <c r="Y1281" s="10"/>
      <c r="Z1281" s="10"/>
      <c r="AA1281" s="10"/>
      <c r="AB1281" s="161"/>
      <c r="AC1281" s="56"/>
      <c r="AD1281" s="10"/>
      <c r="AE1281" s="10"/>
      <c r="AF1281" s="10"/>
      <c r="AG1281" s="10"/>
      <c r="AH1281" s="10"/>
      <c r="AI1281" s="10"/>
      <c r="AJ1281" s="161"/>
      <c r="AK1281" s="56"/>
      <c r="AL1281" s="10"/>
      <c r="AM1281" s="10"/>
      <c r="AN1281" s="10"/>
      <c r="AO1281" s="10"/>
      <c r="AP1281" s="10"/>
      <c r="AQ1281" s="10"/>
      <c r="AR1281" s="161"/>
      <c r="AS1281" s="56"/>
      <c r="AT1281" s="10"/>
      <c r="AU1281" s="10"/>
      <c r="AV1281" s="10"/>
      <c r="AX1281" s="171"/>
    </row>
  </sheetData>
  <mergeCells count="1359">
    <mergeCell ref="AK1247:AK1263"/>
    <mergeCell ref="AR1247:AR1263"/>
    <mergeCell ref="AS1247:AS1263"/>
    <mergeCell ref="AZ1247:AZ1263"/>
    <mergeCell ref="BA1247:BA1263"/>
    <mergeCell ref="BH1247:BH1263"/>
    <mergeCell ref="BI1247:BI1263"/>
    <mergeCell ref="E1247:E1263"/>
    <mergeCell ref="D1247:D1263"/>
    <mergeCell ref="L1247:L1263"/>
    <mergeCell ref="M1247:M1263"/>
    <mergeCell ref="T1247:T1263"/>
    <mergeCell ref="U1247:U1263"/>
    <mergeCell ref="AB1247:AB1263"/>
    <mergeCell ref="AC1247:AC1263"/>
    <mergeCell ref="AJ1247:AJ1263"/>
    <mergeCell ref="BH1213:BH1229"/>
    <mergeCell ref="BI1213:BI1229"/>
    <mergeCell ref="BH1230:BH1246"/>
    <mergeCell ref="BI1230:BI1246"/>
    <mergeCell ref="D1213:D1229"/>
    <mergeCell ref="E1213:E1229"/>
    <mergeCell ref="D1230:D1246"/>
    <mergeCell ref="E1230:E1246"/>
    <mergeCell ref="L1213:L1229"/>
    <mergeCell ref="M1213:M1229"/>
    <mergeCell ref="L1230:L1246"/>
    <mergeCell ref="M1230:M1246"/>
    <mergeCell ref="T1213:T1229"/>
    <mergeCell ref="U1213:U1229"/>
    <mergeCell ref="T1230:T1246"/>
    <mergeCell ref="U1230:U1246"/>
    <mergeCell ref="BH1162:BH1178"/>
    <mergeCell ref="BI1162:BI1178"/>
    <mergeCell ref="BH1179:BH1195"/>
    <mergeCell ref="BI1179:BI1195"/>
    <mergeCell ref="BH1196:BH1212"/>
    <mergeCell ref="BI1196:BI1212"/>
    <mergeCell ref="AJ1230:AJ1246"/>
    <mergeCell ref="AK1230:AK1246"/>
    <mergeCell ref="AR1213:AR1229"/>
    <mergeCell ref="AS1213:AS1229"/>
    <mergeCell ref="AR1230:AR1246"/>
    <mergeCell ref="AS1230:AS1246"/>
    <mergeCell ref="AZ1213:AZ1229"/>
    <mergeCell ref="BA1213:BA1229"/>
    <mergeCell ref="AZ1230:AZ1246"/>
    <mergeCell ref="BA1230:BA1246"/>
    <mergeCell ref="AZ1162:AZ1178"/>
    <mergeCell ref="BA1162:BA1178"/>
    <mergeCell ref="AZ1179:AZ1195"/>
    <mergeCell ref="BA1179:BA1195"/>
    <mergeCell ref="AZ1196:AZ1212"/>
    <mergeCell ref="BA1196:BA1212"/>
    <mergeCell ref="AB1213:AB1229"/>
    <mergeCell ref="AC1213:AC1229"/>
    <mergeCell ref="AB1230:AB1246"/>
    <mergeCell ref="AC1230:AC1246"/>
    <mergeCell ref="AJ1213:AJ1229"/>
    <mergeCell ref="AK1213:AK1229"/>
    <mergeCell ref="AJ1162:AJ1178"/>
    <mergeCell ref="AK1162:AK1178"/>
    <mergeCell ref="AJ1179:AJ1195"/>
    <mergeCell ref="AK1179:AK1195"/>
    <mergeCell ref="AJ1196:AJ1212"/>
    <mergeCell ref="AK1196:AK1212"/>
    <mergeCell ref="AR1162:AR1178"/>
    <mergeCell ref="AS1162:AS1178"/>
    <mergeCell ref="AR1179:AR1195"/>
    <mergeCell ref="AS1179:AS1195"/>
    <mergeCell ref="AR1196:AR1212"/>
    <mergeCell ref="AS1196:AS1212"/>
    <mergeCell ref="T1162:T1178"/>
    <mergeCell ref="U1162:U1178"/>
    <mergeCell ref="T1179:T1195"/>
    <mergeCell ref="U1179:U1195"/>
    <mergeCell ref="T1196:T1212"/>
    <mergeCell ref="U1196:U1212"/>
    <mergeCell ref="AB1162:AB1178"/>
    <mergeCell ref="AC1162:AC1178"/>
    <mergeCell ref="AB1179:AB1195"/>
    <mergeCell ref="AC1179:AC1195"/>
    <mergeCell ref="AB1196:AB1212"/>
    <mergeCell ref="AC1196:AC1212"/>
    <mergeCell ref="D1162:D1178"/>
    <mergeCell ref="E1162:E1178"/>
    <mergeCell ref="D1179:D1195"/>
    <mergeCell ref="E1179:E1195"/>
    <mergeCell ref="D1196:D1212"/>
    <mergeCell ref="E1196:E1212"/>
    <mergeCell ref="L1162:L1178"/>
    <mergeCell ref="M1162:M1178"/>
    <mergeCell ref="L1179:L1195"/>
    <mergeCell ref="M1179:M1195"/>
    <mergeCell ref="L1196:L1212"/>
    <mergeCell ref="M1196:M1212"/>
    <mergeCell ref="AZ1111:AZ1127"/>
    <mergeCell ref="BA1111:BA1127"/>
    <mergeCell ref="AZ1128:AZ1144"/>
    <mergeCell ref="BA1128:BA1144"/>
    <mergeCell ref="AZ1145:AZ1161"/>
    <mergeCell ref="BA1145:BA1161"/>
    <mergeCell ref="BH1111:BH1127"/>
    <mergeCell ref="BI1111:BI1127"/>
    <mergeCell ref="BH1128:BH1144"/>
    <mergeCell ref="BI1128:BI1144"/>
    <mergeCell ref="BH1145:BH1161"/>
    <mergeCell ref="BI1145:BI1161"/>
    <mergeCell ref="AJ1111:AJ1127"/>
    <mergeCell ref="AK1111:AK1127"/>
    <mergeCell ref="AJ1128:AJ1144"/>
    <mergeCell ref="AK1128:AK1144"/>
    <mergeCell ref="AJ1145:AJ1161"/>
    <mergeCell ref="AK1145:AK1161"/>
    <mergeCell ref="AR1111:AR1127"/>
    <mergeCell ref="AS1111:AS1127"/>
    <mergeCell ref="AR1128:AR1144"/>
    <mergeCell ref="AS1128:AS1144"/>
    <mergeCell ref="AR1145:AR1161"/>
    <mergeCell ref="AS1145:AS1161"/>
    <mergeCell ref="T1111:T1127"/>
    <mergeCell ref="U1111:U1127"/>
    <mergeCell ref="T1128:T1144"/>
    <mergeCell ref="U1128:U1144"/>
    <mergeCell ref="T1145:T1161"/>
    <mergeCell ref="U1145:U1161"/>
    <mergeCell ref="AB1111:AB1127"/>
    <mergeCell ref="AC1111:AC1127"/>
    <mergeCell ref="AB1128:AB1144"/>
    <mergeCell ref="AC1128:AC1144"/>
    <mergeCell ref="AB1145:AB1161"/>
    <mergeCell ref="AC1145:AC1161"/>
    <mergeCell ref="D1111:D1127"/>
    <mergeCell ref="E1111:E1127"/>
    <mergeCell ref="D1128:D1144"/>
    <mergeCell ref="E1128:E1144"/>
    <mergeCell ref="D1145:D1161"/>
    <mergeCell ref="E1145:E1161"/>
    <mergeCell ref="L1111:L1127"/>
    <mergeCell ref="M1111:M1127"/>
    <mergeCell ref="L1128:L1144"/>
    <mergeCell ref="M1128:M1144"/>
    <mergeCell ref="L1145:L1161"/>
    <mergeCell ref="M1145:M1161"/>
    <mergeCell ref="AZ1060:AZ1076"/>
    <mergeCell ref="BA1060:BA1076"/>
    <mergeCell ref="AZ1077:AZ1093"/>
    <mergeCell ref="BA1077:BA1093"/>
    <mergeCell ref="AZ1094:AZ1110"/>
    <mergeCell ref="BA1094:BA1110"/>
    <mergeCell ref="BH1060:BH1076"/>
    <mergeCell ref="BI1060:BI1076"/>
    <mergeCell ref="BH1077:BH1093"/>
    <mergeCell ref="BI1077:BI1093"/>
    <mergeCell ref="BH1094:BH1110"/>
    <mergeCell ref="BI1094:BI1110"/>
    <mergeCell ref="AJ1060:AJ1076"/>
    <mergeCell ref="AK1060:AK1076"/>
    <mergeCell ref="AJ1077:AJ1093"/>
    <mergeCell ref="AK1077:AK1093"/>
    <mergeCell ref="AJ1094:AJ1110"/>
    <mergeCell ref="AK1094:AK1110"/>
    <mergeCell ref="AR1060:AR1076"/>
    <mergeCell ref="AS1060:AS1076"/>
    <mergeCell ref="AR1077:AR1093"/>
    <mergeCell ref="AS1077:AS1093"/>
    <mergeCell ref="AR1094:AR1110"/>
    <mergeCell ref="AS1094:AS1110"/>
    <mergeCell ref="T1060:T1076"/>
    <mergeCell ref="U1060:U1076"/>
    <mergeCell ref="T1077:T1093"/>
    <mergeCell ref="U1077:U1093"/>
    <mergeCell ref="T1094:T1110"/>
    <mergeCell ref="U1094:U1110"/>
    <mergeCell ref="AB1060:AB1076"/>
    <mergeCell ref="AC1060:AC1076"/>
    <mergeCell ref="AB1077:AB1093"/>
    <mergeCell ref="AC1077:AC1093"/>
    <mergeCell ref="AB1094:AB1110"/>
    <mergeCell ref="AC1094:AC1110"/>
    <mergeCell ref="D1060:D1076"/>
    <mergeCell ref="E1060:E1076"/>
    <mergeCell ref="D1077:D1093"/>
    <mergeCell ref="E1077:E1093"/>
    <mergeCell ref="D1094:D1110"/>
    <mergeCell ref="E1094:E1110"/>
    <mergeCell ref="L1060:L1076"/>
    <mergeCell ref="M1060:M1076"/>
    <mergeCell ref="L1077:L1093"/>
    <mergeCell ref="M1077:M1093"/>
    <mergeCell ref="L1094:L1110"/>
    <mergeCell ref="M1094:M1110"/>
    <mergeCell ref="AZ1009:AZ1025"/>
    <mergeCell ref="BA1009:BA1025"/>
    <mergeCell ref="AZ1026:AZ1042"/>
    <mergeCell ref="BA1026:BA1042"/>
    <mergeCell ref="AZ1043:AZ1059"/>
    <mergeCell ref="BA1043:BA1059"/>
    <mergeCell ref="BH1009:BH1025"/>
    <mergeCell ref="BI1009:BI1025"/>
    <mergeCell ref="BH1026:BH1042"/>
    <mergeCell ref="BI1026:BI1042"/>
    <mergeCell ref="BH1043:BH1059"/>
    <mergeCell ref="BI1043:BI1059"/>
    <mergeCell ref="AJ1009:AJ1025"/>
    <mergeCell ref="AK1009:AK1025"/>
    <mergeCell ref="AJ1026:AJ1042"/>
    <mergeCell ref="AK1026:AK1042"/>
    <mergeCell ref="AJ1043:AJ1059"/>
    <mergeCell ref="AK1043:AK1059"/>
    <mergeCell ref="AR1009:AR1025"/>
    <mergeCell ref="AS1009:AS1025"/>
    <mergeCell ref="AR1026:AR1042"/>
    <mergeCell ref="AS1026:AS1042"/>
    <mergeCell ref="AR1043:AR1059"/>
    <mergeCell ref="AS1043:AS1059"/>
    <mergeCell ref="U1043:U1059"/>
    <mergeCell ref="T1043:T1059"/>
    <mergeCell ref="U1026:U1042"/>
    <mergeCell ref="T1026:T1042"/>
    <mergeCell ref="U1009:U1025"/>
    <mergeCell ref="T1009:T1025"/>
    <mergeCell ref="AC1009:AC1025"/>
    <mergeCell ref="AB1009:AB1025"/>
    <mergeCell ref="AB1026:AB1042"/>
    <mergeCell ref="AC1026:AC1042"/>
    <mergeCell ref="AB1043:AB1059"/>
    <mergeCell ref="AC1043:AC1059"/>
    <mergeCell ref="E1009:E1025"/>
    <mergeCell ref="D1009:D1025"/>
    <mergeCell ref="D1026:D1042"/>
    <mergeCell ref="M1043:M1059"/>
    <mergeCell ref="L1043:L1059"/>
    <mergeCell ref="M1026:M1042"/>
    <mergeCell ref="L1026:L1042"/>
    <mergeCell ref="M1009:M1025"/>
    <mergeCell ref="L1009:L1025"/>
    <mergeCell ref="E1043:E1059"/>
    <mergeCell ref="D1043:D1059"/>
    <mergeCell ref="E1026:E1042"/>
    <mergeCell ref="BI992:BI1008"/>
    <mergeCell ref="BH992:BH1008"/>
    <mergeCell ref="BI975:BI991"/>
    <mergeCell ref="BH975:BH991"/>
    <mergeCell ref="BI958:BI974"/>
    <mergeCell ref="BH958:BH974"/>
    <mergeCell ref="BA992:BA1008"/>
    <mergeCell ref="AZ992:AZ1008"/>
    <mergeCell ref="BA975:BA991"/>
    <mergeCell ref="AZ975:AZ991"/>
    <mergeCell ref="BA958:BA974"/>
    <mergeCell ref="AZ958:AZ974"/>
    <mergeCell ref="E992:E1008"/>
    <mergeCell ref="D992:D1008"/>
    <mergeCell ref="E975:E991"/>
    <mergeCell ref="D975:D991"/>
    <mergeCell ref="E958:E974"/>
    <mergeCell ref="D958:D974"/>
    <mergeCell ref="AS992:AS1008"/>
    <mergeCell ref="AR992:AR1008"/>
    <mergeCell ref="AS975:AS991"/>
    <mergeCell ref="AR975:AR991"/>
    <mergeCell ref="AS958:AS974"/>
    <mergeCell ref="AR958:AR974"/>
    <mergeCell ref="AK992:AK1008"/>
    <mergeCell ref="AJ992:AJ1008"/>
    <mergeCell ref="AK975:AK991"/>
    <mergeCell ref="AJ975:AJ991"/>
    <mergeCell ref="AK958:AK974"/>
    <mergeCell ref="AJ958:AJ974"/>
    <mergeCell ref="AC992:AC1008"/>
    <mergeCell ref="AB992:AB1008"/>
    <mergeCell ref="AC941:AC957"/>
    <mergeCell ref="AB941:AB957"/>
    <mergeCell ref="AC924:AC940"/>
    <mergeCell ref="AB924:AB940"/>
    <mergeCell ref="AC975:AC991"/>
    <mergeCell ref="AB975:AB991"/>
    <mergeCell ref="AC958:AC974"/>
    <mergeCell ref="AB958:AB974"/>
    <mergeCell ref="U992:U1008"/>
    <mergeCell ref="T992:T1008"/>
    <mergeCell ref="U975:U991"/>
    <mergeCell ref="T975:T991"/>
    <mergeCell ref="U958:U974"/>
    <mergeCell ref="T958:T974"/>
    <mergeCell ref="M992:M1008"/>
    <mergeCell ref="L992:L1008"/>
    <mergeCell ref="M975:M991"/>
    <mergeCell ref="L975:L991"/>
    <mergeCell ref="M958:M974"/>
    <mergeCell ref="L958:L974"/>
    <mergeCell ref="U941:U957"/>
    <mergeCell ref="T941:T957"/>
    <mergeCell ref="BA941:BA957"/>
    <mergeCell ref="AZ941:AZ957"/>
    <mergeCell ref="BA924:BA940"/>
    <mergeCell ref="AZ924:AZ940"/>
    <mergeCell ref="BA907:BA923"/>
    <mergeCell ref="AZ907:AZ923"/>
    <mergeCell ref="AS941:AS957"/>
    <mergeCell ref="AR941:AR957"/>
    <mergeCell ref="AS924:AS940"/>
    <mergeCell ref="AR924:AR940"/>
    <mergeCell ref="AS907:AS923"/>
    <mergeCell ref="AR907:AR923"/>
    <mergeCell ref="AK941:AK957"/>
    <mergeCell ref="AJ941:AJ957"/>
    <mergeCell ref="AK924:AK940"/>
    <mergeCell ref="AJ924:AJ940"/>
    <mergeCell ref="AK907:AK923"/>
    <mergeCell ref="AJ907:AJ923"/>
    <mergeCell ref="AC907:AC923"/>
    <mergeCell ref="AB907:AB923"/>
    <mergeCell ref="M941:M957"/>
    <mergeCell ref="L941:L957"/>
    <mergeCell ref="M924:M940"/>
    <mergeCell ref="L924:L940"/>
    <mergeCell ref="M907:M923"/>
    <mergeCell ref="L907:L923"/>
    <mergeCell ref="E941:E957"/>
    <mergeCell ref="D941:D957"/>
    <mergeCell ref="E924:E940"/>
    <mergeCell ref="D924:D940"/>
    <mergeCell ref="E907:E923"/>
    <mergeCell ref="D907:D923"/>
    <mergeCell ref="BI890:BI906"/>
    <mergeCell ref="BH890:BH906"/>
    <mergeCell ref="BI873:BI889"/>
    <mergeCell ref="BH873:BH889"/>
    <mergeCell ref="E890:E906"/>
    <mergeCell ref="D890:D906"/>
    <mergeCell ref="E873:E889"/>
    <mergeCell ref="D873:D889"/>
    <mergeCell ref="U924:U940"/>
    <mergeCell ref="T924:T940"/>
    <mergeCell ref="U907:U923"/>
    <mergeCell ref="T907:T923"/>
    <mergeCell ref="BI941:BI957"/>
    <mergeCell ref="BH941:BH957"/>
    <mergeCell ref="BI924:BI940"/>
    <mergeCell ref="BH924:BH940"/>
    <mergeCell ref="BI907:BI923"/>
    <mergeCell ref="BH907:BH923"/>
    <mergeCell ref="BI856:BI872"/>
    <mergeCell ref="BH856:BH872"/>
    <mergeCell ref="BA890:BA906"/>
    <mergeCell ref="AZ890:AZ906"/>
    <mergeCell ref="BA873:BA889"/>
    <mergeCell ref="AZ873:AZ889"/>
    <mergeCell ref="BA856:BA872"/>
    <mergeCell ref="AZ856:AZ872"/>
    <mergeCell ref="AS890:AS906"/>
    <mergeCell ref="AR890:AR906"/>
    <mergeCell ref="AS873:AS889"/>
    <mergeCell ref="AR873:AR889"/>
    <mergeCell ref="AS856:AS872"/>
    <mergeCell ref="AR856:AR872"/>
    <mergeCell ref="AK890:AK906"/>
    <mergeCell ref="AJ890:AJ906"/>
    <mergeCell ref="AK873:AK889"/>
    <mergeCell ref="AJ873:AJ889"/>
    <mergeCell ref="AK856:AK872"/>
    <mergeCell ref="AJ856:AJ872"/>
    <mergeCell ref="E856:E872"/>
    <mergeCell ref="D856:D872"/>
    <mergeCell ref="AC890:AC906"/>
    <mergeCell ref="AB890:AB906"/>
    <mergeCell ref="AC873:AC889"/>
    <mergeCell ref="AB873:AB889"/>
    <mergeCell ref="AC856:AC872"/>
    <mergeCell ref="AB856:AB872"/>
    <mergeCell ref="U890:U906"/>
    <mergeCell ref="T890:T906"/>
    <mergeCell ref="U873:U889"/>
    <mergeCell ref="T873:T889"/>
    <mergeCell ref="U856:U872"/>
    <mergeCell ref="T856:T872"/>
    <mergeCell ref="M890:M906"/>
    <mergeCell ref="L890:L906"/>
    <mergeCell ref="M873:M889"/>
    <mergeCell ref="L873:L889"/>
    <mergeCell ref="M856:M872"/>
    <mergeCell ref="L856:L872"/>
    <mergeCell ref="BI839:BI855"/>
    <mergeCell ref="BH839:BH855"/>
    <mergeCell ref="BI822:BI838"/>
    <mergeCell ref="BH822:BH838"/>
    <mergeCell ref="BI805:BI821"/>
    <mergeCell ref="BH805:BH821"/>
    <mergeCell ref="BA839:BA855"/>
    <mergeCell ref="AZ839:AZ855"/>
    <mergeCell ref="BA822:BA838"/>
    <mergeCell ref="AZ822:AZ838"/>
    <mergeCell ref="BA805:BA821"/>
    <mergeCell ref="AZ805:AZ821"/>
    <mergeCell ref="E839:E855"/>
    <mergeCell ref="D839:D855"/>
    <mergeCell ref="E822:E838"/>
    <mergeCell ref="D822:D838"/>
    <mergeCell ref="AS839:AS855"/>
    <mergeCell ref="AR839:AR855"/>
    <mergeCell ref="AS822:AS838"/>
    <mergeCell ref="AR822:AR838"/>
    <mergeCell ref="AS805:AS821"/>
    <mergeCell ref="AR805:AR821"/>
    <mergeCell ref="AK839:AK855"/>
    <mergeCell ref="AJ839:AJ855"/>
    <mergeCell ref="AK822:AK838"/>
    <mergeCell ref="AJ822:AJ838"/>
    <mergeCell ref="AK805:AK821"/>
    <mergeCell ref="AJ805:AJ821"/>
    <mergeCell ref="AC839:AC855"/>
    <mergeCell ref="AB839:AB855"/>
    <mergeCell ref="AC822:AC838"/>
    <mergeCell ref="AB822:AB838"/>
    <mergeCell ref="U839:U855"/>
    <mergeCell ref="T839:T855"/>
    <mergeCell ref="U822:U838"/>
    <mergeCell ref="T822:T838"/>
    <mergeCell ref="U805:U821"/>
    <mergeCell ref="T805:T821"/>
    <mergeCell ref="M839:M855"/>
    <mergeCell ref="L839:L855"/>
    <mergeCell ref="M822:M838"/>
    <mergeCell ref="L822:L838"/>
    <mergeCell ref="M805:M821"/>
    <mergeCell ref="L805:L821"/>
    <mergeCell ref="AS788:AS804"/>
    <mergeCell ref="AR788:AR804"/>
    <mergeCell ref="AS771:AS787"/>
    <mergeCell ref="AR771:AR787"/>
    <mergeCell ref="AB771:AB787"/>
    <mergeCell ref="E805:E821"/>
    <mergeCell ref="D805:D821"/>
    <mergeCell ref="BI788:BI804"/>
    <mergeCell ref="BH788:BH804"/>
    <mergeCell ref="BI771:BI787"/>
    <mergeCell ref="BH771:BH787"/>
    <mergeCell ref="BI754:BI770"/>
    <mergeCell ref="BH754:BH770"/>
    <mergeCell ref="BA788:BA804"/>
    <mergeCell ref="AZ788:AZ804"/>
    <mergeCell ref="BA771:BA787"/>
    <mergeCell ref="AZ771:AZ787"/>
    <mergeCell ref="BA754:BA770"/>
    <mergeCell ref="AZ754:AZ770"/>
    <mergeCell ref="E788:E804"/>
    <mergeCell ref="D788:D804"/>
    <mergeCell ref="E771:E787"/>
    <mergeCell ref="D771:D787"/>
    <mergeCell ref="E754:E770"/>
    <mergeCell ref="D754:D770"/>
    <mergeCell ref="AK788:AK804"/>
    <mergeCell ref="AJ788:AJ804"/>
    <mergeCell ref="AK771:AK787"/>
    <mergeCell ref="AJ771:AJ787"/>
    <mergeCell ref="AK754:AK770"/>
    <mergeCell ref="AJ754:AJ770"/>
    <mergeCell ref="AC788:AC804"/>
    <mergeCell ref="AB788:AB804"/>
    <mergeCell ref="AC771:AC787"/>
    <mergeCell ref="AC805:AC821"/>
    <mergeCell ref="AB805:AB821"/>
    <mergeCell ref="AC754:AC770"/>
    <mergeCell ref="AB754:AB770"/>
    <mergeCell ref="U788:U804"/>
    <mergeCell ref="T788:T804"/>
    <mergeCell ref="U771:U787"/>
    <mergeCell ref="T771:T787"/>
    <mergeCell ref="U754:U770"/>
    <mergeCell ref="T754:T770"/>
    <mergeCell ref="L788:L804"/>
    <mergeCell ref="M771:M787"/>
    <mergeCell ref="L771:L787"/>
    <mergeCell ref="M754:M770"/>
    <mergeCell ref="L754:L770"/>
    <mergeCell ref="AB703:AB719"/>
    <mergeCell ref="BI737:BI753"/>
    <mergeCell ref="BH737:BH753"/>
    <mergeCell ref="BI720:BI736"/>
    <mergeCell ref="BH720:BH736"/>
    <mergeCell ref="BI703:BI719"/>
    <mergeCell ref="BH703:BH719"/>
    <mergeCell ref="BA737:BA753"/>
    <mergeCell ref="AZ737:AZ753"/>
    <mergeCell ref="BA720:BA736"/>
    <mergeCell ref="AZ720:AZ736"/>
    <mergeCell ref="BA703:BA719"/>
    <mergeCell ref="AZ703:AZ719"/>
    <mergeCell ref="L720:L736"/>
    <mergeCell ref="M703:M719"/>
    <mergeCell ref="L703:L719"/>
    <mergeCell ref="AS754:AS770"/>
    <mergeCell ref="AR754:AR770"/>
    <mergeCell ref="M788:M804"/>
    <mergeCell ref="E737:E753"/>
    <mergeCell ref="D737:D753"/>
    <mergeCell ref="E720:E736"/>
    <mergeCell ref="D720:D736"/>
    <mergeCell ref="E703:E719"/>
    <mergeCell ref="D703:D719"/>
    <mergeCell ref="U737:U753"/>
    <mergeCell ref="AS737:AS753"/>
    <mergeCell ref="AR737:AR753"/>
    <mergeCell ref="AS720:AS736"/>
    <mergeCell ref="AR720:AR736"/>
    <mergeCell ref="AS703:AS719"/>
    <mergeCell ref="AR703:AR719"/>
    <mergeCell ref="AK737:AK753"/>
    <mergeCell ref="AJ737:AJ753"/>
    <mergeCell ref="AK720:AK736"/>
    <mergeCell ref="AJ720:AJ736"/>
    <mergeCell ref="AK703:AK719"/>
    <mergeCell ref="AJ703:AJ719"/>
    <mergeCell ref="AC737:AC753"/>
    <mergeCell ref="AB737:AB753"/>
    <mergeCell ref="AC720:AC736"/>
    <mergeCell ref="AB720:AB736"/>
    <mergeCell ref="AC703:AC719"/>
    <mergeCell ref="T737:T753"/>
    <mergeCell ref="U720:U736"/>
    <mergeCell ref="T720:T736"/>
    <mergeCell ref="U703:U719"/>
    <mergeCell ref="T703:T719"/>
    <mergeCell ref="M737:M753"/>
    <mergeCell ref="L737:L753"/>
    <mergeCell ref="M720:M736"/>
    <mergeCell ref="BI686:BI702"/>
    <mergeCell ref="BH686:BH702"/>
    <mergeCell ref="BI669:BI685"/>
    <mergeCell ref="BH669:BH685"/>
    <mergeCell ref="BI652:BI668"/>
    <mergeCell ref="BH652:BH668"/>
    <mergeCell ref="BA686:BA702"/>
    <mergeCell ref="AZ686:AZ702"/>
    <mergeCell ref="BA669:BA685"/>
    <mergeCell ref="AZ669:AZ685"/>
    <mergeCell ref="BA652:BA668"/>
    <mergeCell ref="AZ652:AZ668"/>
    <mergeCell ref="E686:E702"/>
    <mergeCell ref="D686:D702"/>
    <mergeCell ref="E669:E685"/>
    <mergeCell ref="D669:D685"/>
    <mergeCell ref="E652:E668"/>
    <mergeCell ref="D652:D668"/>
    <mergeCell ref="AS686:AS702"/>
    <mergeCell ref="AR686:AR702"/>
    <mergeCell ref="AS669:AS685"/>
    <mergeCell ref="AR669:AR685"/>
    <mergeCell ref="AS652:AS668"/>
    <mergeCell ref="AR652:AR668"/>
    <mergeCell ref="AK686:AK702"/>
    <mergeCell ref="AJ686:AJ702"/>
    <mergeCell ref="AK669:AK685"/>
    <mergeCell ref="AJ669:AJ685"/>
    <mergeCell ref="AK652:AK668"/>
    <mergeCell ref="AJ652:AJ668"/>
    <mergeCell ref="AC686:AC702"/>
    <mergeCell ref="AB686:AB702"/>
    <mergeCell ref="AC669:AC685"/>
    <mergeCell ref="AB669:AB685"/>
    <mergeCell ref="AC652:AC668"/>
    <mergeCell ref="AB652:AB668"/>
    <mergeCell ref="U686:U702"/>
    <mergeCell ref="T686:T702"/>
    <mergeCell ref="U669:U685"/>
    <mergeCell ref="T669:T685"/>
    <mergeCell ref="U652:U668"/>
    <mergeCell ref="T652:T668"/>
    <mergeCell ref="M686:M702"/>
    <mergeCell ref="L686:L702"/>
    <mergeCell ref="M669:M685"/>
    <mergeCell ref="L669:L685"/>
    <mergeCell ref="M652:M668"/>
    <mergeCell ref="L652:L668"/>
    <mergeCell ref="AC635:AC651"/>
    <mergeCell ref="AB635:AB651"/>
    <mergeCell ref="M635:M651"/>
    <mergeCell ref="L635:L651"/>
    <mergeCell ref="AC601:AC617"/>
    <mergeCell ref="AB601:AB617"/>
    <mergeCell ref="U635:U651"/>
    <mergeCell ref="T635:T651"/>
    <mergeCell ref="BI635:BI651"/>
    <mergeCell ref="BH635:BH651"/>
    <mergeCell ref="BI618:BI634"/>
    <mergeCell ref="BH618:BH634"/>
    <mergeCell ref="BI601:BI617"/>
    <mergeCell ref="BH601:BH617"/>
    <mergeCell ref="BA635:BA651"/>
    <mergeCell ref="AZ635:AZ651"/>
    <mergeCell ref="BA618:BA634"/>
    <mergeCell ref="AZ618:AZ634"/>
    <mergeCell ref="BA601:BA617"/>
    <mergeCell ref="AZ601:AZ617"/>
    <mergeCell ref="AS635:AS651"/>
    <mergeCell ref="AR635:AR651"/>
    <mergeCell ref="AS618:AS634"/>
    <mergeCell ref="AR618:AR634"/>
    <mergeCell ref="AS601:AS617"/>
    <mergeCell ref="AR601:AR617"/>
    <mergeCell ref="AK635:AK651"/>
    <mergeCell ref="AJ635:AJ651"/>
    <mergeCell ref="AK618:AK634"/>
    <mergeCell ref="AJ618:AJ634"/>
    <mergeCell ref="AK601:AK617"/>
    <mergeCell ref="AJ601:AJ617"/>
    <mergeCell ref="M618:M634"/>
    <mergeCell ref="L618:L634"/>
    <mergeCell ref="M601:M617"/>
    <mergeCell ref="L601:L617"/>
    <mergeCell ref="E635:E651"/>
    <mergeCell ref="D635:D651"/>
    <mergeCell ref="E618:E634"/>
    <mergeCell ref="D618:D634"/>
    <mergeCell ref="E601:E617"/>
    <mergeCell ref="D601:D617"/>
    <mergeCell ref="AS584:AS600"/>
    <mergeCell ref="AR584:AR600"/>
    <mergeCell ref="AS567:AS583"/>
    <mergeCell ref="AR567:AR583"/>
    <mergeCell ref="AS550:AS566"/>
    <mergeCell ref="AR550:AR566"/>
    <mergeCell ref="U618:U634"/>
    <mergeCell ref="T618:T634"/>
    <mergeCell ref="U601:U617"/>
    <mergeCell ref="T601:T617"/>
    <mergeCell ref="U567:U583"/>
    <mergeCell ref="T567:T583"/>
    <mergeCell ref="U550:U566"/>
    <mergeCell ref="T550:T566"/>
    <mergeCell ref="M584:M600"/>
    <mergeCell ref="L584:L600"/>
    <mergeCell ref="M567:M583"/>
    <mergeCell ref="L567:L583"/>
    <mergeCell ref="M550:M566"/>
    <mergeCell ref="L550:L566"/>
    <mergeCell ref="AC618:AC634"/>
    <mergeCell ref="AB618:AB634"/>
    <mergeCell ref="BI584:BI600"/>
    <mergeCell ref="BH584:BH600"/>
    <mergeCell ref="BI567:BI583"/>
    <mergeCell ref="BH567:BH583"/>
    <mergeCell ref="BI550:BI566"/>
    <mergeCell ref="BH550:BH566"/>
    <mergeCell ref="BA584:BA600"/>
    <mergeCell ref="AZ584:AZ600"/>
    <mergeCell ref="BA567:BA583"/>
    <mergeCell ref="AZ567:AZ583"/>
    <mergeCell ref="BA550:BA566"/>
    <mergeCell ref="AZ550:AZ566"/>
    <mergeCell ref="E584:E600"/>
    <mergeCell ref="D584:D600"/>
    <mergeCell ref="E567:E583"/>
    <mergeCell ref="E550:E566"/>
    <mergeCell ref="D567:D583"/>
    <mergeCell ref="D550:D566"/>
    <mergeCell ref="AK584:AK600"/>
    <mergeCell ref="AJ584:AJ600"/>
    <mergeCell ref="AK567:AK583"/>
    <mergeCell ref="AJ567:AJ583"/>
    <mergeCell ref="AK550:AK566"/>
    <mergeCell ref="AJ550:AJ566"/>
    <mergeCell ref="AC584:AC600"/>
    <mergeCell ref="AB584:AB600"/>
    <mergeCell ref="AC567:AC583"/>
    <mergeCell ref="AB567:AB583"/>
    <mergeCell ref="AC550:AC566"/>
    <mergeCell ref="AB550:AB566"/>
    <mergeCell ref="U584:U600"/>
    <mergeCell ref="T584:T600"/>
    <mergeCell ref="AK533:AK549"/>
    <mergeCell ref="AJ533:AJ549"/>
    <mergeCell ref="AK516:AK532"/>
    <mergeCell ref="AJ516:AJ532"/>
    <mergeCell ref="AK499:AK515"/>
    <mergeCell ref="AJ499:AJ515"/>
    <mergeCell ref="BI533:BI549"/>
    <mergeCell ref="BI516:BI532"/>
    <mergeCell ref="BI499:BI515"/>
    <mergeCell ref="BH516:BH532"/>
    <mergeCell ref="BH499:BH515"/>
    <mergeCell ref="BA533:BA549"/>
    <mergeCell ref="BH533:BH549"/>
    <mergeCell ref="AZ533:AZ549"/>
    <mergeCell ref="BA516:BA532"/>
    <mergeCell ref="AZ516:AZ532"/>
    <mergeCell ref="BA499:BA515"/>
    <mergeCell ref="AZ499:AZ515"/>
    <mergeCell ref="AS533:AS549"/>
    <mergeCell ref="AR533:AR549"/>
    <mergeCell ref="AS516:AS532"/>
    <mergeCell ref="AR516:AR532"/>
    <mergeCell ref="AS499:AS515"/>
    <mergeCell ref="AR499:AR515"/>
    <mergeCell ref="AC533:AC549"/>
    <mergeCell ref="AB533:AB549"/>
    <mergeCell ref="AC516:AC532"/>
    <mergeCell ref="AB516:AB532"/>
    <mergeCell ref="AC499:AC515"/>
    <mergeCell ref="AB499:AB515"/>
    <mergeCell ref="U533:U549"/>
    <mergeCell ref="T533:T549"/>
    <mergeCell ref="U516:U532"/>
    <mergeCell ref="T516:T532"/>
    <mergeCell ref="U499:U515"/>
    <mergeCell ref="T499:T515"/>
    <mergeCell ref="M533:M549"/>
    <mergeCell ref="L533:L549"/>
    <mergeCell ref="M516:M532"/>
    <mergeCell ref="L516:L532"/>
    <mergeCell ref="M499:M515"/>
    <mergeCell ref="L499:L515"/>
    <mergeCell ref="E533:E549"/>
    <mergeCell ref="D533:D549"/>
    <mergeCell ref="E516:E532"/>
    <mergeCell ref="D516:D532"/>
    <mergeCell ref="E499:E515"/>
    <mergeCell ref="D499:D515"/>
    <mergeCell ref="AS482:AS498"/>
    <mergeCell ref="AR482:AR498"/>
    <mergeCell ref="AS465:AS481"/>
    <mergeCell ref="AR465:AR481"/>
    <mergeCell ref="AS448:AS464"/>
    <mergeCell ref="AR448:AR464"/>
    <mergeCell ref="AK482:AK498"/>
    <mergeCell ref="AJ482:AJ498"/>
    <mergeCell ref="AK465:AK481"/>
    <mergeCell ref="AJ465:AJ481"/>
    <mergeCell ref="AK448:AK464"/>
    <mergeCell ref="AJ448:AJ464"/>
    <mergeCell ref="U482:U498"/>
    <mergeCell ref="T482:T498"/>
    <mergeCell ref="U465:U481"/>
    <mergeCell ref="T465:T481"/>
    <mergeCell ref="U448:U464"/>
    <mergeCell ref="T448:T464"/>
    <mergeCell ref="M465:M481"/>
    <mergeCell ref="L465:L481"/>
    <mergeCell ref="M448:M464"/>
    <mergeCell ref="L448:L464"/>
    <mergeCell ref="E482:E498"/>
    <mergeCell ref="D482:D498"/>
    <mergeCell ref="E465:E481"/>
    <mergeCell ref="D465:D481"/>
    <mergeCell ref="BI482:BI498"/>
    <mergeCell ref="BH482:BH498"/>
    <mergeCell ref="BI465:BI481"/>
    <mergeCell ref="BH465:BH481"/>
    <mergeCell ref="BI448:BI464"/>
    <mergeCell ref="BH448:BH464"/>
    <mergeCell ref="BA482:BA498"/>
    <mergeCell ref="AZ482:AZ498"/>
    <mergeCell ref="BA465:BA481"/>
    <mergeCell ref="AZ465:AZ481"/>
    <mergeCell ref="BA448:BA464"/>
    <mergeCell ref="AZ448:AZ464"/>
    <mergeCell ref="AC482:AC498"/>
    <mergeCell ref="AB482:AB498"/>
    <mergeCell ref="AC465:AC481"/>
    <mergeCell ref="AB465:AB481"/>
    <mergeCell ref="AC448:AC464"/>
    <mergeCell ref="AB448:AB464"/>
    <mergeCell ref="E448:E464"/>
    <mergeCell ref="D448:D464"/>
    <mergeCell ref="M482:M498"/>
    <mergeCell ref="L482:L498"/>
    <mergeCell ref="AK431:AK447"/>
    <mergeCell ref="AJ431:AJ447"/>
    <mergeCell ref="AK414:AK430"/>
    <mergeCell ref="AJ414:AJ430"/>
    <mergeCell ref="AK397:AK413"/>
    <mergeCell ref="AJ397:AJ413"/>
    <mergeCell ref="BI431:BI447"/>
    <mergeCell ref="BH431:BH447"/>
    <mergeCell ref="BI414:BI430"/>
    <mergeCell ref="BH414:BH430"/>
    <mergeCell ref="BI397:BI413"/>
    <mergeCell ref="BH397:BH413"/>
    <mergeCell ref="BA431:BA447"/>
    <mergeCell ref="AZ431:AZ447"/>
    <mergeCell ref="BA414:BA430"/>
    <mergeCell ref="AZ414:AZ430"/>
    <mergeCell ref="BA397:BA413"/>
    <mergeCell ref="AZ397:AZ413"/>
    <mergeCell ref="AS431:AS447"/>
    <mergeCell ref="AR431:AR447"/>
    <mergeCell ref="AS414:AS430"/>
    <mergeCell ref="AR414:AR430"/>
    <mergeCell ref="AS397:AS413"/>
    <mergeCell ref="AR397:AR413"/>
    <mergeCell ref="M431:M447"/>
    <mergeCell ref="L431:L447"/>
    <mergeCell ref="M414:M430"/>
    <mergeCell ref="L414:L430"/>
    <mergeCell ref="M397:M413"/>
    <mergeCell ref="L397:L413"/>
    <mergeCell ref="E431:E447"/>
    <mergeCell ref="D431:D447"/>
    <mergeCell ref="E414:E430"/>
    <mergeCell ref="D414:D430"/>
    <mergeCell ref="E397:E413"/>
    <mergeCell ref="D397:D413"/>
    <mergeCell ref="AC431:AC447"/>
    <mergeCell ref="AB431:AB447"/>
    <mergeCell ref="AC414:AC430"/>
    <mergeCell ref="AB414:AB430"/>
    <mergeCell ref="AC397:AC413"/>
    <mergeCell ref="AB397:AB413"/>
    <mergeCell ref="U431:U447"/>
    <mergeCell ref="T431:T447"/>
    <mergeCell ref="U414:U430"/>
    <mergeCell ref="T414:T430"/>
    <mergeCell ref="U397:U413"/>
    <mergeCell ref="T397:T413"/>
    <mergeCell ref="BI380:BI396"/>
    <mergeCell ref="BH380:BH396"/>
    <mergeCell ref="BI363:BI379"/>
    <mergeCell ref="BH363:BH379"/>
    <mergeCell ref="BI346:BI362"/>
    <mergeCell ref="BH346:BH362"/>
    <mergeCell ref="BA380:BA396"/>
    <mergeCell ref="AZ380:AZ396"/>
    <mergeCell ref="BA363:BA379"/>
    <mergeCell ref="AZ363:AZ379"/>
    <mergeCell ref="BA346:BA362"/>
    <mergeCell ref="AZ346:AZ362"/>
    <mergeCell ref="AS380:AS396"/>
    <mergeCell ref="AR380:AR396"/>
    <mergeCell ref="AS363:AS379"/>
    <mergeCell ref="AR363:AR379"/>
    <mergeCell ref="AS346:AS362"/>
    <mergeCell ref="AR346:AR362"/>
    <mergeCell ref="AK380:AK396"/>
    <mergeCell ref="AJ380:AJ396"/>
    <mergeCell ref="AK363:AK379"/>
    <mergeCell ref="AJ363:AJ379"/>
    <mergeCell ref="AK346:AK362"/>
    <mergeCell ref="AJ346:AJ362"/>
    <mergeCell ref="M380:M396"/>
    <mergeCell ref="L380:L396"/>
    <mergeCell ref="M363:M379"/>
    <mergeCell ref="L363:L379"/>
    <mergeCell ref="M346:M362"/>
    <mergeCell ref="L346:L362"/>
    <mergeCell ref="E380:E396"/>
    <mergeCell ref="D380:D396"/>
    <mergeCell ref="E363:E379"/>
    <mergeCell ref="D363:D379"/>
    <mergeCell ref="E346:E362"/>
    <mergeCell ref="D346:D362"/>
    <mergeCell ref="AC380:AC396"/>
    <mergeCell ref="AB380:AB396"/>
    <mergeCell ref="AC363:AC379"/>
    <mergeCell ref="AB363:AB379"/>
    <mergeCell ref="AC346:AC362"/>
    <mergeCell ref="AB346:AB362"/>
    <mergeCell ref="U380:U396"/>
    <mergeCell ref="T380:T396"/>
    <mergeCell ref="U363:U379"/>
    <mergeCell ref="T363:T379"/>
    <mergeCell ref="U346:U362"/>
    <mergeCell ref="T346:T362"/>
    <mergeCell ref="BI329:BI345"/>
    <mergeCell ref="BH329:BH345"/>
    <mergeCell ref="BI312:BI328"/>
    <mergeCell ref="BH312:BH328"/>
    <mergeCell ref="BI295:BI311"/>
    <mergeCell ref="BH295:BH311"/>
    <mergeCell ref="BA329:BA345"/>
    <mergeCell ref="AZ329:AZ345"/>
    <mergeCell ref="BA312:BA328"/>
    <mergeCell ref="AZ312:AZ328"/>
    <mergeCell ref="BA295:BA311"/>
    <mergeCell ref="AZ295:AZ311"/>
    <mergeCell ref="AS329:AS345"/>
    <mergeCell ref="AR329:AR345"/>
    <mergeCell ref="AS312:AS328"/>
    <mergeCell ref="AR312:AR328"/>
    <mergeCell ref="AS295:AS311"/>
    <mergeCell ref="AR295:AR311"/>
    <mergeCell ref="AK329:AK345"/>
    <mergeCell ref="AJ329:AJ345"/>
    <mergeCell ref="AK312:AK328"/>
    <mergeCell ref="AJ312:AJ328"/>
    <mergeCell ref="AK295:AK311"/>
    <mergeCell ref="AJ295:AJ311"/>
    <mergeCell ref="M329:M345"/>
    <mergeCell ref="L329:L345"/>
    <mergeCell ref="M312:M328"/>
    <mergeCell ref="L312:L328"/>
    <mergeCell ref="M295:M311"/>
    <mergeCell ref="L295:L311"/>
    <mergeCell ref="E329:E345"/>
    <mergeCell ref="D329:D345"/>
    <mergeCell ref="E312:E328"/>
    <mergeCell ref="D312:D328"/>
    <mergeCell ref="E295:E311"/>
    <mergeCell ref="D295:D311"/>
    <mergeCell ref="AC329:AC345"/>
    <mergeCell ref="AB329:AB345"/>
    <mergeCell ref="AC312:AC328"/>
    <mergeCell ref="AB312:AB328"/>
    <mergeCell ref="AC295:AC311"/>
    <mergeCell ref="AB295:AB311"/>
    <mergeCell ref="U329:U345"/>
    <mergeCell ref="T329:T345"/>
    <mergeCell ref="U312:U328"/>
    <mergeCell ref="T312:T328"/>
    <mergeCell ref="U295:U311"/>
    <mergeCell ref="T295:T311"/>
    <mergeCell ref="AK278:AK294"/>
    <mergeCell ref="AJ278:AJ294"/>
    <mergeCell ref="AK261:AK277"/>
    <mergeCell ref="AJ261:AJ277"/>
    <mergeCell ref="AK244:AK260"/>
    <mergeCell ref="AJ244:AJ260"/>
    <mergeCell ref="BI278:BI294"/>
    <mergeCell ref="BH278:BH294"/>
    <mergeCell ref="BI261:BI277"/>
    <mergeCell ref="BH261:BH277"/>
    <mergeCell ref="BI244:BI260"/>
    <mergeCell ref="BH244:BH260"/>
    <mergeCell ref="BA278:BA294"/>
    <mergeCell ref="AZ278:AZ294"/>
    <mergeCell ref="BA261:BA277"/>
    <mergeCell ref="AZ261:AZ277"/>
    <mergeCell ref="BA244:BA260"/>
    <mergeCell ref="AZ244:AZ260"/>
    <mergeCell ref="AS278:AS294"/>
    <mergeCell ref="AR278:AR294"/>
    <mergeCell ref="AS261:AS277"/>
    <mergeCell ref="AR261:AR277"/>
    <mergeCell ref="AS244:AS260"/>
    <mergeCell ref="AR244:AR260"/>
    <mergeCell ref="M278:M294"/>
    <mergeCell ref="L278:L294"/>
    <mergeCell ref="M261:M277"/>
    <mergeCell ref="L261:L277"/>
    <mergeCell ref="M244:M260"/>
    <mergeCell ref="L244:L260"/>
    <mergeCell ref="E278:E294"/>
    <mergeCell ref="D278:D294"/>
    <mergeCell ref="E261:E277"/>
    <mergeCell ref="D261:D277"/>
    <mergeCell ref="E244:E260"/>
    <mergeCell ref="D244:D260"/>
    <mergeCell ref="AC278:AC294"/>
    <mergeCell ref="AB278:AB294"/>
    <mergeCell ref="AC261:AC277"/>
    <mergeCell ref="AB261:AB277"/>
    <mergeCell ref="AC244:AC260"/>
    <mergeCell ref="AB244:AB260"/>
    <mergeCell ref="U278:U294"/>
    <mergeCell ref="T278:T294"/>
    <mergeCell ref="U261:U277"/>
    <mergeCell ref="T261:T277"/>
    <mergeCell ref="U244:U260"/>
    <mergeCell ref="T244:T260"/>
    <mergeCell ref="AK227:AK243"/>
    <mergeCell ref="AJ227:AJ243"/>
    <mergeCell ref="AK210:AK226"/>
    <mergeCell ref="AJ210:AJ226"/>
    <mergeCell ref="AK193:AK209"/>
    <mergeCell ref="AJ193:AJ209"/>
    <mergeCell ref="BI227:BI243"/>
    <mergeCell ref="BH227:BH243"/>
    <mergeCell ref="BI210:BI226"/>
    <mergeCell ref="BH210:BH226"/>
    <mergeCell ref="BI193:BI209"/>
    <mergeCell ref="BH193:BH209"/>
    <mergeCell ref="BA227:BA243"/>
    <mergeCell ref="AZ227:AZ243"/>
    <mergeCell ref="BA210:BA226"/>
    <mergeCell ref="AZ210:AZ226"/>
    <mergeCell ref="BA193:BA209"/>
    <mergeCell ref="AZ193:AZ209"/>
    <mergeCell ref="AS227:AS243"/>
    <mergeCell ref="AR227:AR243"/>
    <mergeCell ref="AS210:AS226"/>
    <mergeCell ref="AR210:AR226"/>
    <mergeCell ref="AS193:AS209"/>
    <mergeCell ref="AR193:AR209"/>
    <mergeCell ref="M227:M243"/>
    <mergeCell ref="L227:L243"/>
    <mergeCell ref="M210:M226"/>
    <mergeCell ref="L210:L226"/>
    <mergeCell ref="M193:M209"/>
    <mergeCell ref="L193:L209"/>
    <mergeCell ref="E227:E243"/>
    <mergeCell ref="D227:D243"/>
    <mergeCell ref="E210:E226"/>
    <mergeCell ref="D210:D226"/>
    <mergeCell ref="E193:E209"/>
    <mergeCell ref="D193:D209"/>
    <mergeCell ref="AC227:AC243"/>
    <mergeCell ref="AB227:AB243"/>
    <mergeCell ref="AC210:AC226"/>
    <mergeCell ref="AB210:AB226"/>
    <mergeCell ref="AC193:AC209"/>
    <mergeCell ref="AB193:AB209"/>
    <mergeCell ref="U227:U243"/>
    <mergeCell ref="T227:T243"/>
    <mergeCell ref="U210:U226"/>
    <mergeCell ref="T210:T226"/>
    <mergeCell ref="U193:U209"/>
    <mergeCell ref="T193:T209"/>
    <mergeCell ref="E176:E192"/>
    <mergeCell ref="D176:D192"/>
    <mergeCell ref="E159:E175"/>
    <mergeCell ref="D159:D175"/>
    <mergeCell ref="E142:E158"/>
    <mergeCell ref="D142:D158"/>
    <mergeCell ref="BA142:BA158"/>
    <mergeCell ref="AZ142:AZ158"/>
    <mergeCell ref="AS176:AS192"/>
    <mergeCell ref="AR176:AR192"/>
    <mergeCell ref="AS159:AS175"/>
    <mergeCell ref="AR159:AR175"/>
    <mergeCell ref="AS142:AS158"/>
    <mergeCell ref="AR142:AR158"/>
    <mergeCell ref="AK176:AK192"/>
    <mergeCell ref="AJ176:AJ192"/>
    <mergeCell ref="AK159:AK175"/>
    <mergeCell ref="AJ159:AJ175"/>
    <mergeCell ref="AK142:AK158"/>
    <mergeCell ref="AJ142:AJ158"/>
    <mergeCell ref="BA176:BA192"/>
    <mergeCell ref="AZ176:AZ192"/>
    <mergeCell ref="BA159:BA175"/>
    <mergeCell ref="AZ159:AZ175"/>
    <mergeCell ref="U176:U192"/>
    <mergeCell ref="T176:T192"/>
    <mergeCell ref="U159:U175"/>
    <mergeCell ref="T159:T175"/>
    <mergeCell ref="U142:U158"/>
    <mergeCell ref="T142:T158"/>
    <mergeCell ref="M176:M192"/>
    <mergeCell ref="L176:L192"/>
    <mergeCell ref="M159:M175"/>
    <mergeCell ref="L159:L175"/>
    <mergeCell ref="M142:M158"/>
    <mergeCell ref="L142:L158"/>
    <mergeCell ref="BI125:BI141"/>
    <mergeCell ref="BH125:BH141"/>
    <mergeCell ref="BI108:BI124"/>
    <mergeCell ref="BH108:BH124"/>
    <mergeCell ref="BI91:BI107"/>
    <mergeCell ref="BH91:BH107"/>
    <mergeCell ref="AC176:AC192"/>
    <mergeCell ref="AB176:AB192"/>
    <mergeCell ref="AC159:AC175"/>
    <mergeCell ref="AC142:AC158"/>
    <mergeCell ref="AB159:AB175"/>
    <mergeCell ref="AB142:AB158"/>
    <mergeCell ref="BI176:BI192"/>
    <mergeCell ref="BH176:BH192"/>
    <mergeCell ref="BI159:BI175"/>
    <mergeCell ref="BH159:BH175"/>
    <mergeCell ref="BI142:BI158"/>
    <mergeCell ref="BH142:BH158"/>
    <mergeCell ref="T91:T107"/>
    <mergeCell ref="M125:M141"/>
    <mergeCell ref="L125:L141"/>
    <mergeCell ref="M108:M124"/>
    <mergeCell ref="L108:L124"/>
    <mergeCell ref="M91:M107"/>
    <mergeCell ref="L91:L107"/>
    <mergeCell ref="E125:E141"/>
    <mergeCell ref="D125:D141"/>
    <mergeCell ref="E108:E124"/>
    <mergeCell ref="BA125:BA141"/>
    <mergeCell ref="AZ125:AZ141"/>
    <mergeCell ref="BA108:BA124"/>
    <mergeCell ref="AZ108:AZ124"/>
    <mergeCell ref="BA91:BA107"/>
    <mergeCell ref="AZ91:AZ107"/>
    <mergeCell ref="AS125:AS141"/>
    <mergeCell ref="AR125:AR141"/>
    <mergeCell ref="AS108:AS124"/>
    <mergeCell ref="AR108:AR124"/>
    <mergeCell ref="AS91:AS107"/>
    <mergeCell ref="AR91:AR107"/>
    <mergeCell ref="AK125:AK141"/>
    <mergeCell ref="AJ125:AJ141"/>
    <mergeCell ref="AK108:AK124"/>
    <mergeCell ref="AJ108:AJ124"/>
    <mergeCell ref="AK91:AK107"/>
    <mergeCell ref="AJ91:AJ107"/>
    <mergeCell ref="AC125:AC141"/>
    <mergeCell ref="AB125:AB141"/>
    <mergeCell ref="AC108:AC124"/>
    <mergeCell ref="AB108:AB124"/>
    <mergeCell ref="AC91:AC107"/>
    <mergeCell ref="AB91:AB107"/>
    <mergeCell ref="U125:U141"/>
    <mergeCell ref="T125:T141"/>
    <mergeCell ref="U108:U124"/>
    <mergeCell ref="T108:T124"/>
    <mergeCell ref="U91:U107"/>
    <mergeCell ref="D74:D90"/>
    <mergeCell ref="AC57:AC73"/>
    <mergeCell ref="AB57:AB73"/>
    <mergeCell ref="U57:U73"/>
    <mergeCell ref="T57:T73"/>
    <mergeCell ref="M57:M73"/>
    <mergeCell ref="L57:L73"/>
    <mergeCell ref="E57:E73"/>
    <mergeCell ref="D57:D73"/>
    <mergeCell ref="AC74:AC90"/>
    <mergeCell ref="AB74:AB90"/>
    <mergeCell ref="U74:U90"/>
    <mergeCell ref="T74:T90"/>
    <mergeCell ref="AR74:AR90"/>
    <mergeCell ref="AS57:AS73"/>
    <mergeCell ref="AR57:AR73"/>
    <mergeCell ref="D108:D124"/>
    <mergeCell ref="E91:E107"/>
    <mergeCell ref="D91:D107"/>
    <mergeCell ref="AJ6:AJ22"/>
    <mergeCell ref="M74:M90"/>
    <mergeCell ref="L74:L90"/>
    <mergeCell ref="E74:E90"/>
    <mergeCell ref="AK74:AK90"/>
    <mergeCell ref="AJ74:AJ90"/>
    <mergeCell ref="AK57:AK73"/>
    <mergeCell ref="U6:U22"/>
    <mergeCell ref="T6:T22"/>
    <mergeCell ref="M40:M56"/>
    <mergeCell ref="L40:L56"/>
    <mergeCell ref="M23:M39"/>
    <mergeCell ref="L23:L39"/>
    <mergeCell ref="M6:M22"/>
    <mergeCell ref="L6:L22"/>
    <mergeCell ref="BI74:BI90"/>
    <mergeCell ref="BH74:BH90"/>
    <mergeCell ref="BI57:BI73"/>
    <mergeCell ref="BH57:BH73"/>
    <mergeCell ref="BA74:BA90"/>
    <mergeCell ref="AZ74:AZ90"/>
    <mergeCell ref="BA57:BA73"/>
    <mergeCell ref="AZ57:AZ73"/>
    <mergeCell ref="AS74:AS90"/>
    <mergeCell ref="B1077:B1093"/>
    <mergeCell ref="B924:B940"/>
    <mergeCell ref="B941:B957"/>
    <mergeCell ref="B958:B974"/>
    <mergeCell ref="B975:B991"/>
    <mergeCell ref="B992:B1008"/>
    <mergeCell ref="C924:C940"/>
    <mergeCell ref="C941:C957"/>
    <mergeCell ref="C975:C991"/>
    <mergeCell ref="C958:C974"/>
    <mergeCell ref="BI40:BI56"/>
    <mergeCell ref="BH40:BH56"/>
    <mergeCell ref="BI23:BI39"/>
    <mergeCell ref="BH23:BH39"/>
    <mergeCell ref="BI6:BI22"/>
    <mergeCell ref="BH6:BH22"/>
    <mergeCell ref="BA40:BA56"/>
    <mergeCell ref="AZ40:AZ56"/>
    <mergeCell ref="BA23:BA39"/>
    <mergeCell ref="AZ23:AZ39"/>
    <mergeCell ref="BA6:BA22"/>
    <mergeCell ref="AZ6:AZ22"/>
    <mergeCell ref="AS40:AS56"/>
    <mergeCell ref="AR40:AR56"/>
    <mergeCell ref="AS23:AS39"/>
    <mergeCell ref="AR23:AR39"/>
    <mergeCell ref="AS6:AS22"/>
    <mergeCell ref="AR6:AR22"/>
    <mergeCell ref="AK40:AK56"/>
    <mergeCell ref="AJ40:AJ56"/>
    <mergeCell ref="AK23:AK39"/>
    <mergeCell ref="AJ23:AJ39"/>
    <mergeCell ref="B856:B872"/>
    <mergeCell ref="B873:B889"/>
    <mergeCell ref="B890:B906"/>
    <mergeCell ref="B907:B923"/>
    <mergeCell ref="B754:B770"/>
    <mergeCell ref="B771:B787"/>
    <mergeCell ref="B788:B804"/>
    <mergeCell ref="B805:B821"/>
    <mergeCell ref="B822:B838"/>
    <mergeCell ref="B669:B685"/>
    <mergeCell ref="B686:B702"/>
    <mergeCell ref="B703:B719"/>
    <mergeCell ref="B720:B736"/>
    <mergeCell ref="B737:B753"/>
    <mergeCell ref="B584:B600"/>
    <mergeCell ref="B601:B617"/>
    <mergeCell ref="B618:B634"/>
    <mergeCell ref="B635:B651"/>
    <mergeCell ref="B652:B668"/>
    <mergeCell ref="B363:B379"/>
    <mergeCell ref="B380:B396"/>
    <mergeCell ref="B397:B413"/>
    <mergeCell ref="B244:B260"/>
    <mergeCell ref="B261:B277"/>
    <mergeCell ref="B278:B294"/>
    <mergeCell ref="B295:B311"/>
    <mergeCell ref="B312:B328"/>
    <mergeCell ref="C108:C124"/>
    <mergeCell ref="C40:C56"/>
    <mergeCell ref="C1077:C1093"/>
    <mergeCell ref="C1094:C1110"/>
    <mergeCell ref="C1196:C1212"/>
    <mergeCell ref="C1213:C1229"/>
    <mergeCell ref="C1230:C1246"/>
    <mergeCell ref="C992:C1008"/>
    <mergeCell ref="C1009:C1025"/>
    <mergeCell ref="C1026:C1042"/>
    <mergeCell ref="C1043:C1059"/>
    <mergeCell ref="C1060:C1076"/>
    <mergeCell ref="C907:C923"/>
    <mergeCell ref="B499:B515"/>
    <mergeCell ref="B516:B532"/>
    <mergeCell ref="B533:B549"/>
    <mergeCell ref="B550:B566"/>
    <mergeCell ref="B567:B583"/>
    <mergeCell ref="B414:B430"/>
    <mergeCell ref="B431:B447"/>
    <mergeCell ref="B448:B464"/>
    <mergeCell ref="B465:B481"/>
    <mergeCell ref="B482:B498"/>
    <mergeCell ref="B839:B855"/>
    <mergeCell ref="B159:B175"/>
    <mergeCell ref="B176:B192"/>
    <mergeCell ref="B193:B209"/>
    <mergeCell ref="B210:B226"/>
    <mergeCell ref="B227:B243"/>
    <mergeCell ref="B74:B90"/>
    <mergeCell ref="B91:B107"/>
    <mergeCell ref="B108:B124"/>
    <mergeCell ref="B125:B141"/>
    <mergeCell ref="B142:B158"/>
    <mergeCell ref="B4:B5"/>
    <mergeCell ref="B6:B22"/>
    <mergeCell ref="B23:B39"/>
    <mergeCell ref="B40:B56"/>
    <mergeCell ref="B57:B73"/>
    <mergeCell ref="B329:B345"/>
    <mergeCell ref="B346:B362"/>
    <mergeCell ref="C737:C753"/>
    <mergeCell ref="C754:C770"/>
    <mergeCell ref="C771:C787"/>
    <mergeCell ref="C788:C804"/>
    <mergeCell ref="C805:C821"/>
    <mergeCell ref="C686:C702"/>
    <mergeCell ref="C703:C719"/>
    <mergeCell ref="C720:C736"/>
    <mergeCell ref="C1247:C1263"/>
    <mergeCell ref="C1111:C1127"/>
    <mergeCell ref="C1128:C1144"/>
    <mergeCell ref="C1145:C1161"/>
    <mergeCell ref="C1162:C1178"/>
    <mergeCell ref="C1179:C1195"/>
    <mergeCell ref="C567:C583"/>
    <mergeCell ref="C584:C600"/>
    <mergeCell ref="C601:C617"/>
    <mergeCell ref="C618:C634"/>
    <mergeCell ref="C635:C651"/>
    <mergeCell ref="BI1264:BI1280"/>
    <mergeCell ref="T1264:T1280"/>
    <mergeCell ref="U1264:U1280"/>
    <mergeCell ref="AB1264:AB1280"/>
    <mergeCell ref="AC1264:AC1280"/>
    <mergeCell ref="AJ1264:AJ1280"/>
    <mergeCell ref="AK1264:AK1280"/>
    <mergeCell ref="AR1264:AR1280"/>
    <mergeCell ref="AS1264:AS1280"/>
    <mergeCell ref="AZ1264:AZ1280"/>
    <mergeCell ref="BA1264:BA1280"/>
    <mergeCell ref="BH1264:BH1280"/>
    <mergeCell ref="C822:C838"/>
    <mergeCell ref="C839:C855"/>
    <mergeCell ref="C856:C872"/>
    <mergeCell ref="C873:C889"/>
    <mergeCell ref="C890:C906"/>
    <mergeCell ref="B1264:C1280"/>
    <mergeCell ref="B1179:B1195"/>
    <mergeCell ref="B1196:B1212"/>
    <mergeCell ref="B1213:B1229"/>
    <mergeCell ref="B1230:B1246"/>
    <mergeCell ref="B1247:B1263"/>
    <mergeCell ref="B1094:B1110"/>
    <mergeCell ref="B1111:B1127"/>
    <mergeCell ref="B1128:B1144"/>
    <mergeCell ref="B1145:B1161"/>
    <mergeCell ref="B1162:B1178"/>
    <mergeCell ref="B1009:B1025"/>
    <mergeCell ref="B1026:B1042"/>
    <mergeCell ref="B1043:B1059"/>
    <mergeCell ref="B1060:B1076"/>
    <mergeCell ref="D1264:D1280"/>
    <mergeCell ref="E1264:E1280"/>
    <mergeCell ref="L1264:L1280"/>
    <mergeCell ref="M1264:M1280"/>
    <mergeCell ref="C125:C141"/>
    <mergeCell ref="C142:C158"/>
    <mergeCell ref="C159:C175"/>
    <mergeCell ref="C176:C192"/>
    <mergeCell ref="C193:C209"/>
    <mergeCell ref="C210:C226"/>
    <mergeCell ref="C227:C243"/>
    <mergeCell ref="C244:C260"/>
    <mergeCell ref="C261:C277"/>
    <mergeCell ref="C278:C294"/>
    <mergeCell ref="C295:C311"/>
    <mergeCell ref="C312:C328"/>
    <mergeCell ref="C329:C345"/>
    <mergeCell ref="C346:C362"/>
    <mergeCell ref="C363:C379"/>
    <mergeCell ref="C380:C396"/>
    <mergeCell ref="C482:C498"/>
    <mergeCell ref="C499:C515"/>
    <mergeCell ref="C516:C532"/>
    <mergeCell ref="C533:C549"/>
    <mergeCell ref="C550:C566"/>
    <mergeCell ref="C397:C413"/>
    <mergeCell ref="C414:C430"/>
    <mergeCell ref="C431:C447"/>
    <mergeCell ref="C448:C464"/>
    <mergeCell ref="C465:C481"/>
    <mergeCell ref="C652:C668"/>
    <mergeCell ref="C669:C685"/>
    <mergeCell ref="C23:C39"/>
    <mergeCell ref="C57:C73"/>
    <mergeCell ref="C91:C107"/>
    <mergeCell ref="C74:C90"/>
    <mergeCell ref="C6:C22"/>
    <mergeCell ref="AR4:AY4"/>
    <mergeCell ref="AZ4:BG4"/>
    <mergeCell ref="BH4:BO4"/>
    <mergeCell ref="D4:K4"/>
    <mergeCell ref="L4:S4"/>
    <mergeCell ref="T4:AA4"/>
    <mergeCell ref="AB4:AI4"/>
    <mergeCell ref="AJ4:AQ4"/>
    <mergeCell ref="C4:C5"/>
    <mergeCell ref="AC40:AC56"/>
    <mergeCell ref="AB40:AB56"/>
    <mergeCell ref="AC23:AC39"/>
    <mergeCell ref="AB23:AB39"/>
    <mergeCell ref="AC6:AC22"/>
    <mergeCell ref="AB6:AB22"/>
    <mergeCell ref="U40:U56"/>
    <mergeCell ref="T40:T56"/>
    <mergeCell ref="U23:U39"/>
    <mergeCell ref="AJ57:AJ73"/>
    <mergeCell ref="E40:E56"/>
    <mergeCell ref="D40:D56"/>
    <mergeCell ref="E23:E39"/>
    <mergeCell ref="D23:D39"/>
    <mergeCell ref="E6:E22"/>
    <mergeCell ref="D6:D22"/>
    <mergeCell ref="T23:T39"/>
    <mergeCell ref="AK6:AK22"/>
  </mergeCells>
  <phoneticPr fontId="3"/>
  <pageMargins left="0.43307086614173229" right="0.43307086614173229" top="0.55118110236220474" bottom="0.55118110236220474" header="0.31496062992125984" footer="0.31496062992125984"/>
  <pageSetup paperSize="8" scale="68" pageOrder="overThenDown" orientation="landscape" r:id="rId1"/>
  <headerFooter>
    <oddHeader>&amp;R&amp;"ＭＳ 明朝,標準"&amp;12 2-12.①フレイルに係る分析(医科)</oddHeader>
  </headerFooter>
  <rowBreaks count="14" manualBreakCount="14">
    <brk id="90" max="66" man="1"/>
    <brk id="175" max="66" man="1"/>
    <brk id="260" max="66" man="1"/>
    <brk id="345" max="66" man="1"/>
    <brk id="430" max="66" man="1"/>
    <brk id="515" max="66" man="1"/>
    <brk id="600" max="66" man="1"/>
    <brk id="685" max="66" man="1"/>
    <brk id="770" max="66" man="1"/>
    <brk id="855" max="66" man="1"/>
    <brk id="940" max="66" man="1"/>
    <brk id="1025" max="66" man="1"/>
    <brk id="1110" max="66" man="1"/>
    <brk id="1195" max="66" man="1"/>
  </rowBreaks>
  <colBreaks count="2" manualBreakCount="2">
    <brk id="27" max="1278" man="1"/>
    <brk id="51" max="1278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4DBF8-8AB3-4E8E-8B68-26986F31F0DC}">
  <sheetPr codeName="Sheet40"/>
  <dimension ref="A1:U107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9.875" style="1" customWidth="1"/>
    <col min="3" max="3" width="19.625" style="1" customWidth="1"/>
    <col min="4" max="19" width="9.625" style="1" customWidth="1"/>
    <col min="20" max="20" width="9" style="1"/>
    <col min="21" max="21" width="9" style="5"/>
    <col min="22" max="16384" width="9" style="1"/>
  </cols>
  <sheetData>
    <row r="1" spans="1:21" ht="16.5" customHeight="1">
      <c r="A1" s="3" t="s">
        <v>306</v>
      </c>
    </row>
    <row r="2" spans="1:21" ht="16.5" customHeight="1">
      <c r="A2" s="3" t="s">
        <v>234</v>
      </c>
      <c r="C2" s="6"/>
    </row>
    <row r="3" spans="1:21" ht="16.5" customHeight="1">
      <c r="B3" s="460"/>
      <c r="C3" s="350" t="s">
        <v>241</v>
      </c>
      <c r="D3" s="335" t="s">
        <v>63</v>
      </c>
      <c r="E3" s="337"/>
      <c r="F3" s="335" t="s">
        <v>64</v>
      </c>
      <c r="G3" s="337"/>
      <c r="H3" s="335" t="s">
        <v>65</v>
      </c>
      <c r="I3" s="337"/>
      <c r="J3" s="335" t="s">
        <v>66</v>
      </c>
      <c r="K3" s="337"/>
      <c r="L3" s="335" t="s">
        <v>67</v>
      </c>
      <c r="M3" s="337"/>
      <c r="N3" s="335" t="s">
        <v>68</v>
      </c>
      <c r="O3" s="337"/>
      <c r="P3" s="335" t="s">
        <v>69</v>
      </c>
      <c r="Q3" s="337"/>
      <c r="R3" s="335" t="s">
        <v>146</v>
      </c>
      <c r="S3" s="337"/>
    </row>
    <row r="4" spans="1:21" ht="40.5" customHeight="1">
      <c r="B4" s="339"/>
      <c r="C4" s="344"/>
      <c r="D4" s="7" t="s">
        <v>70</v>
      </c>
      <c r="E4" s="37" t="s">
        <v>408</v>
      </c>
      <c r="F4" s="7" t="s">
        <v>70</v>
      </c>
      <c r="G4" s="37" t="s">
        <v>408</v>
      </c>
      <c r="H4" s="7" t="s">
        <v>70</v>
      </c>
      <c r="I4" s="37" t="s">
        <v>408</v>
      </c>
      <c r="J4" s="4" t="s">
        <v>70</v>
      </c>
      <c r="K4" s="37" t="s">
        <v>408</v>
      </c>
      <c r="L4" s="7" t="s">
        <v>70</v>
      </c>
      <c r="M4" s="37" t="s">
        <v>408</v>
      </c>
      <c r="N4" s="7" t="s">
        <v>70</v>
      </c>
      <c r="O4" s="37" t="s">
        <v>408</v>
      </c>
      <c r="P4" s="7" t="s">
        <v>70</v>
      </c>
      <c r="Q4" s="37" t="s">
        <v>408</v>
      </c>
      <c r="R4" s="7" t="s">
        <v>70</v>
      </c>
      <c r="S4" s="37" t="s">
        <v>408</v>
      </c>
    </row>
    <row r="5" spans="1:21" s="10" customFormat="1">
      <c r="B5" s="459" t="s">
        <v>194</v>
      </c>
      <c r="C5" s="184" t="s">
        <v>188</v>
      </c>
      <c r="D5" s="221">
        <v>17</v>
      </c>
      <c r="E5" s="39">
        <f>IFERROR(D5/D16,"-")</f>
        <v>0.70833333333333337</v>
      </c>
      <c r="F5" s="72">
        <v>44</v>
      </c>
      <c r="G5" s="39">
        <f>IFERROR(F5/F16,"-")</f>
        <v>0.61111111111111116</v>
      </c>
      <c r="H5" s="72">
        <v>3018</v>
      </c>
      <c r="I5" s="39">
        <f>IFERROR(H5/H16,"-")</f>
        <v>0.77226202661207777</v>
      </c>
      <c r="J5" s="221">
        <v>2575</v>
      </c>
      <c r="K5" s="39">
        <f>IFERROR(J5/J16,"-")</f>
        <v>0.61251189343482393</v>
      </c>
      <c r="L5" s="72">
        <v>1463</v>
      </c>
      <c r="M5" s="39">
        <f>IFERROR(L5/L16,"-")</f>
        <v>0.45775969962453067</v>
      </c>
      <c r="N5" s="72">
        <v>464</v>
      </c>
      <c r="O5" s="39">
        <f>IFERROR(N5/N16,"-")</f>
        <v>0.34319526627218933</v>
      </c>
      <c r="P5" s="72">
        <v>100</v>
      </c>
      <c r="Q5" s="39">
        <f>IFERROR(P5/P16,"-")</f>
        <v>0.27932960893854747</v>
      </c>
      <c r="R5" s="72">
        <f>地区別_フレイル区分別_要介護度別人数･割合!E101</f>
        <v>7681</v>
      </c>
      <c r="S5" s="39">
        <f>地区別_フレイル区分別_要介護度別人数･割合!F101</f>
        <v>0.58570992832087843</v>
      </c>
      <c r="U5" s="9"/>
    </row>
    <row r="6" spans="1:21" s="10" customFormat="1">
      <c r="B6" s="459"/>
      <c r="C6" s="201" t="s">
        <v>189</v>
      </c>
      <c r="D6" s="206">
        <v>0</v>
      </c>
      <c r="E6" s="202">
        <f>IFERROR(D6/D16,"-")</f>
        <v>0</v>
      </c>
      <c r="F6" s="203">
        <v>0</v>
      </c>
      <c r="G6" s="202">
        <f>IFERROR(F6/F16,"-")</f>
        <v>0</v>
      </c>
      <c r="H6" s="203">
        <v>16</v>
      </c>
      <c r="I6" s="202">
        <f>IFERROR(H6/H16,"-")</f>
        <v>4.0941658137154556E-3</v>
      </c>
      <c r="J6" s="206">
        <v>47</v>
      </c>
      <c r="K6" s="202">
        <f>IFERROR(J6/J16,"-")</f>
        <v>1.1179828734538535E-2</v>
      </c>
      <c r="L6" s="203">
        <v>36</v>
      </c>
      <c r="M6" s="202">
        <f>IFERROR(L6/L16,"-")</f>
        <v>1.1264080100125156E-2</v>
      </c>
      <c r="N6" s="203">
        <v>17</v>
      </c>
      <c r="O6" s="202">
        <f>IFERROR(N6/N16,"-")</f>
        <v>1.257396449704142E-2</v>
      </c>
      <c r="P6" s="203">
        <v>4</v>
      </c>
      <c r="Q6" s="202">
        <f>IFERROR(P6/P16,"-")</f>
        <v>1.11731843575419E-2</v>
      </c>
      <c r="R6" s="203">
        <f>地区別_フレイル区分別_要介護度別人数･割合!E102</f>
        <v>120</v>
      </c>
      <c r="S6" s="202">
        <f>地区別_フレイル区分別_要介護度別人数･割合!F102</f>
        <v>9.1505261552539269E-3</v>
      </c>
      <c r="U6" s="9"/>
    </row>
    <row r="7" spans="1:21" s="10" customFormat="1">
      <c r="B7" s="459"/>
      <c r="C7" s="201" t="s">
        <v>350</v>
      </c>
      <c r="D7" s="206">
        <v>1</v>
      </c>
      <c r="E7" s="202">
        <f>IFERROR(D7/D16,"-")</f>
        <v>4.1666666666666664E-2</v>
      </c>
      <c r="F7" s="203">
        <v>1</v>
      </c>
      <c r="G7" s="202">
        <f>IFERROR(F7/F16,"-")</f>
        <v>1.3888888888888888E-2</v>
      </c>
      <c r="H7" s="203">
        <v>21</v>
      </c>
      <c r="I7" s="202">
        <f>IFERROR(H7/H16,"-")</f>
        <v>5.3735926305015355E-3</v>
      </c>
      <c r="J7" s="206">
        <v>32</v>
      </c>
      <c r="K7" s="202">
        <f>IFERROR(J7/J16,"-")</f>
        <v>7.6117982873453857E-3</v>
      </c>
      <c r="L7" s="203">
        <v>33</v>
      </c>
      <c r="M7" s="202">
        <f>IFERROR(L7/L16,"-")</f>
        <v>1.032540675844806E-2</v>
      </c>
      <c r="N7" s="203">
        <v>14</v>
      </c>
      <c r="O7" s="202">
        <f>IFERROR(N7/N16,"-")</f>
        <v>1.0355029585798817E-2</v>
      </c>
      <c r="P7" s="203">
        <v>2</v>
      </c>
      <c r="Q7" s="202">
        <f>IFERROR(P7/P16,"-")</f>
        <v>5.5865921787709499E-3</v>
      </c>
      <c r="R7" s="203">
        <f>地区別_フレイル区分別_要介護度別人数･割合!E103</f>
        <v>104</v>
      </c>
      <c r="S7" s="202">
        <f>地区別_フレイル区分別_要介護度別人数･割合!F103</f>
        <v>7.9304560012200698E-3</v>
      </c>
      <c r="U7" s="9"/>
    </row>
    <row r="8" spans="1:21" s="10" customFormat="1">
      <c r="B8" s="459"/>
      <c r="C8" s="201" t="s">
        <v>289</v>
      </c>
      <c r="D8" s="206">
        <v>0</v>
      </c>
      <c r="E8" s="202">
        <f>IFERROR(D8/D16,"-")</f>
        <v>0</v>
      </c>
      <c r="F8" s="203">
        <v>0</v>
      </c>
      <c r="G8" s="202">
        <f>IFERROR(F8/F16,"-")</f>
        <v>0</v>
      </c>
      <c r="H8" s="203">
        <v>0</v>
      </c>
      <c r="I8" s="202">
        <f>IFERROR(H8/H16,"-")</f>
        <v>0</v>
      </c>
      <c r="J8" s="206">
        <v>0</v>
      </c>
      <c r="K8" s="202">
        <f>IFERROR(J8/J16,"-")</f>
        <v>0</v>
      </c>
      <c r="L8" s="203">
        <v>0</v>
      </c>
      <c r="M8" s="202">
        <f>IFERROR(L8/L16,"-")</f>
        <v>0</v>
      </c>
      <c r="N8" s="203">
        <v>1</v>
      </c>
      <c r="O8" s="202">
        <f>IFERROR(N8/N16,"-")</f>
        <v>7.3964497041420117E-4</v>
      </c>
      <c r="P8" s="203">
        <v>1</v>
      </c>
      <c r="Q8" s="202">
        <f>IFERROR(P8/P16,"-")</f>
        <v>2.7932960893854749E-3</v>
      </c>
      <c r="R8" s="203">
        <f>地区別_フレイル区分別_要介護度別人数･割合!E104</f>
        <v>2</v>
      </c>
      <c r="S8" s="202">
        <f>地区別_フレイル区分別_要介護度別人数･割合!F104</f>
        <v>1.5250876925423213E-4</v>
      </c>
      <c r="U8" s="9"/>
    </row>
    <row r="9" spans="1:21" s="10" customFormat="1">
      <c r="B9" s="459"/>
      <c r="C9" s="201" t="s">
        <v>185</v>
      </c>
      <c r="D9" s="207">
        <v>1</v>
      </c>
      <c r="E9" s="12">
        <f>IFERROR(D9/D16,"-")</f>
        <v>4.1666666666666664E-2</v>
      </c>
      <c r="F9" s="73">
        <v>6</v>
      </c>
      <c r="G9" s="12">
        <f>IFERROR(F9/F16,"-")</f>
        <v>8.3333333333333329E-2</v>
      </c>
      <c r="H9" s="73">
        <v>275</v>
      </c>
      <c r="I9" s="12">
        <f>IFERROR(H9/H16,"-")</f>
        <v>7.0368474923234392E-2</v>
      </c>
      <c r="J9" s="207">
        <v>539</v>
      </c>
      <c r="K9" s="12">
        <f>IFERROR(J9/J16,"-")</f>
        <v>0.12821122740247384</v>
      </c>
      <c r="L9" s="73">
        <v>512</v>
      </c>
      <c r="M9" s="12">
        <f>IFERROR(L9/L16,"-")</f>
        <v>0.16020025031289112</v>
      </c>
      <c r="N9" s="73">
        <v>163</v>
      </c>
      <c r="O9" s="12">
        <f>IFERROR(N9/N16,"-")</f>
        <v>0.1205621301775148</v>
      </c>
      <c r="P9" s="73">
        <v>24</v>
      </c>
      <c r="Q9" s="12">
        <f>IFERROR(P9/P16,"-")</f>
        <v>6.7039106145251395E-2</v>
      </c>
      <c r="R9" s="73">
        <f>地区別_フレイル区分別_要介護度別人数･割合!E105</f>
        <v>1520</v>
      </c>
      <c r="S9" s="12">
        <f>地区別_フレイル区分別_要介護度別人数･割合!F105</f>
        <v>0.11590666463321642</v>
      </c>
      <c r="U9" s="9"/>
    </row>
    <row r="10" spans="1:21" s="10" customFormat="1">
      <c r="B10" s="459"/>
      <c r="C10" s="201" t="s">
        <v>186</v>
      </c>
      <c r="D10" s="207">
        <v>2</v>
      </c>
      <c r="E10" s="12">
        <f>IFERROR(D10/D16,"-")</f>
        <v>8.3333333333333329E-2</v>
      </c>
      <c r="F10" s="73">
        <v>8</v>
      </c>
      <c r="G10" s="12">
        <f>IFERROR(F10/F16,"-")</f>
        <v>0.1111111111111111</v>
      </c>
      <c r="H10" s="73">
        <v>195</v>
      </c>
      <c r="I10" s="12">
        <f>IFERROR(H10/H16,"-")</f>
        <v>4.9897645854657113E-2</v>
      </c>
      <c r="J10" s="207">
        <v>315</v>
      </c>
      <c r="K10" s="12">
        <f>IFERROR(J10/J16,"-")</f>
        <v>7.4928639391056137E-2</v>
      </c>
      <c r="L10" s="73">
        <v>339</v>
      </c>
      <c r="M10" s="12">
        <f>IFERROR(L10/L16,"-")</f>
        <v>0.10607008760951189</v>
      </c>
      <c r="N10" s="73">
        <v>142</v>
      </c>
      <c r="O10" s="12">
        <f>IFERROR(N10/N16,"-")</f>
        <v>0.10502958579881656</v>
      </c>
      <c r="P10" s="73">
        <v>24</v>
      </c>
      <c r="Q10" s="12">
        <f>IFERROR(P10/P16,"-")</f>
        <v>6.7039106145251395E-2</v>
      </c>
      <c r="R10" s="73">
        <f>地区別_フレイル区分別_要介護度別人数･割合!E106</f>
        <v>1025</v>
      </c>
      <c r="S10" s="12">
        <f>地区別_フレイル区分別_要介護度別人数･割合!F106</f>
        <v>7.8160744242793956E-2</v>
      </c>
      <c r="U10" s="9"/>
    </row>
    <row r="11" spans="1:21" s="10" customFormat="1">
      <c r="B11" s="459"/>
      <c r="C11" s="201" t="s">
        <v>187</v>
      </c>
      <c r="D11" s="206">
        <v>1</v>
      </c>
      <c r="E11" s="202">
        <f>IFERROR(D11/D16,"-")</f>
        <v>4.1666666666666664E-2</v>
      </c>
      <c r="F11" s="203">
        <v>2</v>
      </c>
      <c r="G11" s="202">
        <f>IFERROR(F11/F16,"-")</f>
        <v>2.7777777777777776E-2</v>
      </c>
      <c r="H11" s="203">
        <v>141</v>
      </c>
      <c r="I11" s="202">
        <f>IFERROR(H11/H16,"-")</f>
        <v>3.6079836233367454E-2</v>
      </c>
      <c r="J11" s="206">
        <v>283</v>
      </c>
      <c r="K11" s="202">
        <f>IFERROR(J11/J16,"-")</f>
        <v>6.7316841103710751E-2</v>
      </c>
      <c r="L11" s="203">
        <v>319</v>
      </c>
      <c r="M11" s="202">
        <f>IFERROR(L11/L16,"-")</f>
        <v>9.9812265331664582E-2</v>
      </c>
      <c r="N11" s="203">
        <v>184</v>
      </c>
      <c r="O11" s="202">
        <f>IFERROR(N11/N16,"-")</f>
        <v>0.13609467455621302</v>
      </c>
      <c r="P11" s="203">
        <v>50</v>
      </c>
      <c r="Q11" s="202">
        <f>IFERROR(P11/P16,"-")</f>
        <v>0.13966480446927373</v>
      </c>
      <c r="R11" s="203">
        <f>地区別_フレイル区分別_要介護度別人数･割合!E107</f>
        <v>980</v>
      </c>
      <c r="S11" s="202">
        <f>地区別_フレイル区分別_要介護度別人数･割合!F107</f>
        <v>7.4729296934573738E-2</v>
      </c>
      <c r="U11" s="9"/>
    </row>
    <row r="12" spans="1:21" s="10" customFormat="1">
      <c r="B12" s="459"/>
      <c r="C12" s="201" t="s">
        <v>190</v>
      </c>
      <c r="D12" s="207">
        <v>0</v>
      </c>
      <c r="E12" s="12">
        <f>IFERROR(D12/D16,"-")</f>
        <v>0</v>
      </c>
      <c r="F12" s="73">
        <v>4</v>
      </c>
      <c r="G12" s="12">
        <f>IFERROR(F12/F16,"-")</f>
        <v>5.5555555555555552E-2</v>
      </c>
      <c r="H12" s="73">
        <v>116</v>
      </c>
      <c r="I12" s="12">
        <f>IFERROR(H12/H16,"-")</f>
        <v>2.9682702149437051E-2</v>
      </c>
      <c r="J12" s="207">
        <v>210</v>
      </c>
      <c r="K12" s="12">
        <f>IFERROR(J12/J16,"-")</f>
        <v>4.9952426260704091E-2</v>
      </c>
      <c r="L12" s="73">
        <v>238</v>
      </c>
      <c r="M12" s="12">
        <f>IFERROR(L12/L16,"-")</f>
        <v>7.4468085106382975E-2</v>
      </c>
      <c r="N12" s="73">
        <v>163</v>
      </c>
      <c r="O12" s="12">
        <f>IFERROR(N12/N16,"-")</f>
        <v>0.1205621301775148</v>
      </c>
      <c r="P12" s="73">
        <v>64</v>
      </c>
      <c r="Q12" s="12">
        <f>IFERROR(P12/P16,"-")</f>
        <v>0.1787709497206704</v>
      </c>
      <c r="R12" s="73">
        <f>地区別_フレイル区分別_要介護度別人数･割合!E108</f>
        <v>795</v>
      </c>
      <c r="S12" s="12">
        <f>地区別_フレイル区分別_要介護度別人数･割合!F108</f>
        <v>6.0622235778557264E-2</v>
      </c>
      <c r="U12" s="9"/>
    </row>
    <row r="13" spans="1:21" s="10" customFormat="1">
      <c r="B13" s="459"/>
      <c r="C13" s="201" t="s">
        <v>191</v>
      </c>
      <c r="D13" s="206">
        <v>1</v>
      </c>
      <c r="E13" s="202">
        <f>IFERROR(D13/D16,"-")</f>
        <v>4.1666666666666664E-2</v>
      </c>
      <c r="F13" s="203">
        <v>4</v>
      </c>
      <c r="G13" s="202">
        <f>IFERROR(F13/F16,"-")</f>
        <v>5.5555555555555552E-2</v>
      </c>
      <c r="H13" s="203">
        <v>71</v>
      </c>
      <c r="I13" s="202">
        <f>IFERROR(H13/H16,"-")</f>
        <v>1.8167860798362332E-2</v>
      </c>
      <c r="J13" s="206">
        <v>116</v>
      </c>
      <c r="K13" s="202">
        <f>IFERROR(J13/J16,"-")</f>
        <v>2.7592768791627021E-2</v>
      </c>
      <c r="L13" s="203">
        <v>142</v>
      </c>
      <c r="M13" s="202">
        <f>IFERROR(L13/L16,"-")</f>
        <v>4.4430538172715896E-2</v>
      </c>
      <c r="N13" s="203">
        <v>99</v>
      </c>
      <c r="O13" s="202">
        <f>IFERROR(N13/N16,"-")</f>
        <v>7.3224852071005916E-2</v>
      </c>
      <c r="P13" s="203">
        <v>36</v>
      </c>
      <c r="Q13" s="202">
        <f>IFERROR(P13/P16,"-")</f>
        <v>0.1005586592178771</v>
      </c>
      <c r="R13" s="203">
        <f>地区別_フレイル区分別_要介護度別人数･割合!E109</f>
        <v>469</v>
      </c>
      <c r="S13" s="202">
        <f>地区別_フレイル区分別_要介護度別人数･割合!F109</f>
        <v>3.5763306390117433E-2</v>
      </c>
      <c r="U13" s="9"/>
    </row>
    <row r="14" spans="1:21" s="10" customFormat="1">
      <c r="B14" s="459"/>
      <c r="C14" s="201" t="s">
        <v>192</v>
      </c>
      <c r="D14" s="207">
        <v>1</v>
      </c>
      <c r="E14" s="12">
        <f>IFERROR(D14/D16,"-")</f>
        <v>4.1666666666666664E-2</v>
      </c>
      <c r="F14" s="73">
        <v>1</v>
      </c>
      <c r="G14" s="12">
        <f>IFERROR(F14/F16,"-")</f>
        <v>1.3888888888888888E-2</v>
      </c>
      <c r="H14" s="73">
        <v>39</v>
      </c>
      <c r="I14" s="12">
        <f>IFERROR(H14/H16,"-")</f>
        <v>9.9795291709314227E-3</v>
      </c>
      <c r="J14" s="207">
        <v>65</v>
      </c>
      <c r="K14" s="12">
        <f>IFERROR(J14/J16,"-")</f>
        <v>1.5461465271170314E-2</v>
      </c>
      <c r="L14" s="73">
        <v>75</v>
      </c>
      <c r="M14" s="12">
        <f>IFERROR(L14/L16,"-")</f>
        <v>2.3466833541927409E-2</v>
      </c>
      <c r="N14" s="73">
        <v>74</v>
      </c>
      <c r="O14" s="12">
        <f>IFERROR(N14/N16,"-")</f>
        <v>5.473372781065089E-2</v>
      </c>
      <c r="P14" s="73">
        <v>38</v>
      </c>
      <c r="Q14" s="12">
        <f>IFERROR(P14/P16,"-")</f>
        <v>0.10614525139664804</v>
      </c>
      <c r="R14" s="73">
        <f>地区別_フレイル区分別_要介護度別人数･割合!E110</f>
        <v>293</v>
      </c>
      <c r="S14" s="12">
        <f>地区別_フレイル区分別_要介護度別人数･割合!F110</f>
        <v>2.2342534695745004E-2</v>
      </c>
      <c r="U14" s="9"/>
    </row>
    <row r="15" spans="1:21" s="10" customFormat="1">
      <c r="B15" s="459"/>
      <c r="C15" s="204" t="s">
        <v>193</v>
      </c>
      <c r="D15" s="208">
        <v>0</v>
      </c>
      <c r="E15" s="41">
        <f>IFERROR(D15/D16,"-")</f>
        <v>0</v>
      </c>
      <c r="F15" s="76">
        <v>2</v>
      </c>
      <c r="G15" s="41">
        <f>IFERROR(F15/F16,"-")</f>
        <v>2.7777777777777776E-2</v>
      </c>
      <c r="H15" s="76">
        <v>16</v>
      </c>
      <c r="I15" s="41">
        <f>IFERROR(H15/H16,"-")</f>
        <v>4.0941658137154556E-3</v>
      </c>
      <c r="J15" s="208">
        <v>22</v>
      </c>
      <c r="K15" s="41">
        <f>IFERROR(J15/J16,"-")</f>
        <v>5.2331113225499524E-3</v>
      </c>
      <c r="L15" s="76">
        <v>39</v>
      </c>
      <c r="M15" s="41">
        <f>IFERROR(L15/L16,"-")</f>
        <v>1.2202753441802253E-2</v>
      </c>
      <c r="N15" s="76">
        <v>31</v>
      </c>
      <c r="O15" s="41">
        <f>IFERROR(N15/N16,"-")</f>
        <v>2.2928994082840236E-2</v>
      </c>
      <c r="P15" s="76">
        <v>15</v>
      </c>
      <c r="Q15" s="41">
        <f>IFERROR(P15/P16,"-")</f>
        <v>4.189944134078212E-2</v>
      </c>
      <c r="R15" s="76">
        <f>地区別_フレイル区分別_要介護度別人数･割合!E111</f>
        <v>125</v>
      </c>
      <c r="S15" s="41">
        <f>地区別_フレイル区分別_要介護度別人数･割合!F111</f>
        <v>9.5317980783895077E-3</v>
      </c>
      <c r="U15" s="9"/>
    </row>
    <row r="16" spans="1:21" s="10" customFormat="1">
      <c r="B16" s="459"/>
      <c r="C16" s="181" t="s">
        <v>71</v>
      </c>
      <c r="D16" s="209">
        <v>24</v>
      </c>
      <c r="E16" s="174">
        <f>IFERROR(D16/D16,"-")</f>
        <v>1</v>
      </c>
      <c r="F16" s="196">
        <v>72</v>
      </c>
      <c r="G16" s="174">
        <f>IFERROR(F16/F16,"-")</f>
        <v>1</v>
      </c>
      <c r="H16" s="196">
        <v>3908</v>
      </c>
      <c r="I16" s="174">
        <f>IFERROR(H16/H16,"-")</f>
        <v>1</v>
      </c>
      <c r="J16" s="209">
        <v>4204</v>
      </c>
      <c r="K16" s="174">
        <f>IFERROR(J16/J16,"-")</f>
        <v>1</v>
      </c>
      <c r="L16" s="196">
        <v>3196</v>
      </c>
      <c r="M16" s="174">
        <f>IFERROR(L16/L16,"-")</f>
        <v>1</v>
      </c>
      <c r="N16" s="196">
        <v>1352</v>
      </c>
      <c r="O16" s="174">
        <f>IFERROR(N16/N16,"-")</f>
        <v>1</v>
      </c>
      <c r="P16" s="196">
        <v>358</v>
      </c>
      <c r="Q16" s="174">
        <f>IFERROR(P16/P16,"-")</f>
        <v>1</v>
      </c>
      <c r="R16" s="196">
        <f>地区別_フレイル区分別_要介護度別人数･割合!E112</f>
        <v>13114</v>
      </c>
      <c r="S16" s="174">
        <f>地区別_フレイル区分別_要介護度別人数･割合!F112</f>
        <v>1</v>
      </c>
      <c r="U16" s="9"/>
    </row>
    <row r="17" spans="2:21" s="10" customFormat="1">
      <c r="B17" s="459" t="s">
        <v>195</v>
      </c>
      <c r="C17" s="213" t="s">
        <v>188</v>
      </c>
      <c r="D17" s="221">
        <v>127</v>
      </c>
      <c r="E17" s="39">
        <f>IFERROR(D17/D28,"-")</f>
        <v>0.74705882352941178</v>
      </c>
      <c r="F17" s="72">
        <v>346</v>
      </c>
      <c r="G17" s="39">
        <f>IFERROR(F17/F28,"-")</f>
        <v>0.70901639344262291</v>
      </c>
      <c r="H17" s="72">
        <v>54041</v>
      </c>
      <c r="I17" s="39">
        <f>IFERROR(H17/H28,"-")</f>
        <v>0.90448215839860746</v>
      </c>
      <c r="J17" s="221">
        <v>36413</v>
      </c>
      <c r="K17" s="39">
        <f>IFERROR(J17/J28,"-")</f>
        <v>0.7901955252707189</v>
      </c>
      <c r="L17" s="72">
        <v>13984</v>
      </c>
      <c r="M17" s="39">
        <f>IFERROR(L17/L28,"-")</f>
        <v>0.62084887231397623</v>
      </c>
      <c r="N17" s="72">
        <v>2864</v>
      </c>
      <c r="O17" s="39">
        <f>IFERROR(N17/N28,"-")</f>
        <v>0.45294954926458958</v>
      </c>
      <c r="P17" s="72">
        <v>399</v>
      </c>
      <c r="Q17" s="39">
        <f>IFERROR(P17/P28,"-")</f>
        <v>0.35435168738898759</v>
      </c>
      <c r="R17" s="72">
        <f>地区別_フレイル区分別_要介護度別人数･割合!G101</f>
        <v>108174</v>
      </c>
      <c r="S17" s="39">
        <f>地区別_フレイル区分別_要介護度別人数･割合!H101</f>
        <v>0.79271581415799497</v>
      </c>
      <c r="U17" s="9"/>
    </row>
    <row r="18" spans="2:21" s="10" customFormat="1">
      <c r="B18" s="459"/>
      <c r="C18" s="201" t="s">
        <v>189</v>
      </c>
      <c r="D18" s="206">
        <v>0</v>
      </c>
      <c r="E18" s="202">
        <f>IFERROR(D18/D28,"-")</f>
        <v>0</v>
      </c>
      <c r="F18" s="203">
        <v>8</v>
      </c>
      <c r="G18" s="202">
        <f>IFERROR(F18/F28,"-")</f>
        <v>1.6393442622950821E-2</v>
      </c>
      <c r="H18" s="203">
        <v>218</v>
      </c>
      <c r="I18" s="202">
        <f>IFERROR(H18/H28,"-")</f>
        <v>3.6486576956550848E-3</v>
      </c>
      <c r="J18" s="206">
        <v>485</v>
      </c>
      <c r="K18" s="202">
        <f>IFERROR(J18/J28,"-")</f>
        <v>1.0524945205182179E-2</v>
      </c>
      <c r="L18" s="203">
        <v>358</v>
      </c>
      <c r="M18" s="202">
        <f>IFERROR(L18/L28,"-")</f>
        <v>1.589415734327828E-2</v>
      </c>
      <c r="N18" s="203">
        <v>107</v>
      </c>
      <c r="O18" s="202">
        <f>IFERROR(N18/N28,"-")</f>
        <v>1.6922346987189626E-2</v>
      </c>
      <c r="P18" s="203">
        <v>17</v>
      </c>
      <c r="Q18" s="202">
        <f>IFERROR(P18/P28,"-")</f>
        <v>1.5097690941385435E-2</v>
      </c>
      <c r="R18" s="203">
        <f>地区別_フレイル区分別_要介護度別人数･割合!G102</f>
        <v>1193</v>
      </c>
      <c r="S18" s="202">
        <f>地区別_フレイル区分別_要介護度別人数･割合!H102</f>
        <v>8.7424886413601053E-3</v>
      </c>
      <c r="U18" s="9"/>
    </row>
    <row r="19" spans="2:21" s="10" customFormat="1">
      <c r="B19" s="459"/>
      <c r="C19" s="201" t="s">
        <v>350</v>
      </c>
      <c r="D19" s="206">
        <v>0</v>
      </c>
      <c r="E19" s="202">
        <f>IFERROR(D19/D28,"-")</f>
        <v>0</v>
      </c>
      <c r="F19" s="203">
        <v>2</v>
      </c>
      <c r="G19" s="202">
        <f>IFERROR(F19/F28,"-")</f>
        <v>4.0983606557377051E-3</v>
      </c>
      <c r="H19" s="203">
        <v>272</v>
      </c>
      <c r="I19" s="202">
        <f>IFERROR(H19/H28,"-")</f>
        <v>4.5524536386155187E-3</v>
      </c>
      <c r="J19" s="206">
        <v>367</v>
      </c>
      <c r="K19" s="202">
        <f>IFERROR(J19/J28,"-")</f>
        <v>7.9642368872203297E-3</v>
      </c>
      <c r="L19" s="203">
        <v>315</v>
      </c>
      <c r="M19" s="202">
        <f>IFERROR(L19/L28,"-")</f>
        <v>1.3985082578582844E-2</v>
      </c>
      <c r="N19" s="203">
        <v>98</v>
      </c>
      <c r="O19" s="202">
        <f>IFERROR(N19/N28,"-")</f>
        <v>1.5498972006958722E-2</v>
      </c>
      <c r="P19" s="203">
        <v>8</v>
      </c>
      <c r="Q19" s="202">
        <f>IFERROR(P19/P28,"-")</f>
        <v>7.104795737122558E-3</v>
      </c>
      <c r="R19" s="203">
        <f>地区別_フレイル区分別_要介護度別人数･割合!G103</f>
        <v>1062</v>
      </c>
      <c r="S19" s="202">
        <f>地区別_フレイル区分別_要介護度別人数･割合!H103</f>
        <v>7.7825003664077387E-3</v>
      </c>
      <c r="U19" s="9"/>
    </row>
    <row r="20" spans="2:21" s="10" customFormat="1">
      <c r="B20" s="459"/>
      <c r="C20" s="201" t="s">
        <v>289</v>
      </c>
      <c r="D20" s="206">
        <v>0</v>
      </c>
      <c r="E20" s="202">
        <f>IFERROR(D20/D28,"-")</f>
        <v>0</v>
      </c>
      <c r="F20" s="203">
        <v>0</v>
      </c>
      <c r="G20" s="202">
        <f>IFERROR(F20/F28,"-")</f>
        <v>0</v>
      </c>
      <c r="H20" s="203">
        <v>1</v>
      </c>
      <c r="I20" s="202">
        <f>IFERROR(H20/H28,"-")</f>
        <v>1.6736961906674701E-5</v>
      </c>
      <c r="J20" s="206">
        <v>3</v>
      </c>
      <c r="K20" s="202">
        <f>IFERROR(J20/J28,"-")</f>
        <v>6.5102753846487703E-5</v>
      </c>
      <c r="L20" s="203">
        <v>0</v>
      </c>
      <c r="M20" s="202">
        <f>IFERROR(L20/L28,"-")</f>
        <v>0</v>
      </c>
      <c r="N20" s="203">
        <v>0</v>
      </c>
      <c r="O20" s="202">
        <f>IFERROR(N20/N28,"-")</f>
        <v>0</v>
      </c>
      <c r="P20" s="203">
        <v>0</v>
      </c>
      <c r="Q20" s="202">
        <f>IFERROR(P20/P28,"-")</f>
        <v>0</v>
      </c>
      <c r="R20" s="203">
        <f>地区別_フレイル区分別_要介護度別人数･割合!G104</f>
        <v>4</v>
      </c>
      <c r="S20" s="202">
        <f>地区別_フレイル区分別_要介護度別人数･割合!H104</f>
        <v>2.9312619082515022E-5</v>
      </c>
      <c r="U20" s="9"/>
    </row>
    <row r="21" spans="2:21" s="10" customFormat="1">
      <c r="B21" s="459"/>
      <c r="C21" s="201" t="s">
        <v>185</v>
      </c>
      <c r="D21" s="207">
        <v>12</v>
      </c>
      <c r="E21" s="12">
        <f>IFERROR(D21/D28,"-")</f>
        <v>7.0588235294117646E-2</v>
      </c>
      <c r="F21" s="73">
        <v>38</v>
      </c>
      <c r="G21" s="12">
        <f>IFERROR(F21/F28,"-")</f>
        <v>7.7868852459016397E-2</v>
      </c>
      <c r="H21" s="73">
        <v>2312</v>
      </c>
      <c r="I21" s="12">
        <f>IFERROR(H21/H28,"-")</f>
        <v>3.8695855928231909E-2</v>
      </c>
      <c r="J21" s="207">
        <v>4047</v>
      </c>
      <c r="K21" s="12">
        <f>IFERROR(J21/J28,"-")</f>
        <v>8.7823614938911915E-2</v>
      </c>
      <c r="L21" s="73">
        <v>3058</v>
      </c>
      <c r="M21" s="12">
        <f>IFERROR(L21/L28,"-")</f>
        <v>0.13576629373113125</v>
      </c>
      <c r="N21" s="73">
        <v>925</v>
      </c>
      <c r="O21" s="12">
        <f>IFERROR(N21/N28,"-")</f>
        <v>0.14629131741262058</v>
      </c>
      <c r="P21" s="73">
        <v>96</v>
      </c>
      <c r="Q21" s="12">
        <f>IFERROR(P21/P28,"-")</f>
        <v>8.5257548845470696E-2</v>
      </c>
      <c r="R21" s="73">
        <f>地区別_フレイル区分別_要介護度別人数･割合!G105</f>
        <v>10488</v>
      </c>
      <c r="S21" s="12">
        <f>地区別_フレイル区分別_要介護度別人数･割合!H105</f>
        <v>7.6857687234354391E-2</v>
      </c>
      <c r="U21" s="9"/>
    </row>
    <row r="22" spans="2:21" s="10" customFormat="1">
      <c r="B22" s="459"/>
      <c r="C22" s="201" t="s">
        <v>186</v>
      </c>
      <c r="D22" s="207">
        <v>8</v>
      </c>
      <c r="E22" s="12">
        <f>IFERROR(D22/D28,"-")</f>
        <v>4.7058823529411764E-2</v>
      </c>
      <c r="F22" s="73">
        <v>34</v>
      </c>
      <c r="G22" s="12">
        <f>IFERROR(F22/F28,"-")</f>
        <v>6.9672131147540978E-2</v>
      </c>
      <c r="H22" s="73">
        <v>1187</v>
      </c>
      <c r="I22" s="12">
        <f>IFERROR(H22/H28,"-")</f>
        <v>1.9866773783222869E-2</v>
      </c>
      <c r="J22" s="207">
        <v>1950</v>
      </c>
      <c r="K22" s="12">
        <f>IFERROR(J22/J28,"-")</f>
        <v>4.2316790000217007E-2</v>
      </c>
      <c r="L22" s="73">
        <v>1792</v>
      </c>
      <c r="M22" s="12">
        <f>IFERROR(L22/L28,"-")</f>
        <v>7.9559580891493523E-2</v>
      </c>
      <c r="N22" s="73">
        <v>636</v>
      </c>
      <c r="O22" s="12">
        <f>IFERROR(N22/N28,"-")</f>
        <v>0.10058516526965049</v>
      </c>
      <c r="P22" s="73">
        <v>111</v>
      </c>
      <c r="Q22" s="12">
        <f>IFERROR(P22/P28,"-")</f>
        <v>9.8579040852575489E-2</v>
      </c>
      <c r="R22" s="73">
        <f>地区別_フレイル区分別_要介護度別人数･割合!G106</f>
        <v>5718</v>
      </c>
      <c r="S22" s="12">
        <f>地区別_フレイル区分別_要介護度別人数･割合!H106</f>
        <v>4.1902388978455225E-2</v>
      </c>
      <c r="U22" s="9"/>
    </row>
    <row r="23" spans="2:21" s="10" customFormat="1">
      <c r="B23" s="459"/>
      <c r="C23" s="201" t="s">
        <v>187</v>
      </c>
      <c r="D23" s="206">
        <v>7</v>
      </c>
      <c r="E23" s="202">
        <f>IFERROR(D23/D28,"-")</f>
        <v>4.1176470588235294E-2</v>
      </c>
      <c r="F23" s="203">
        <v>21</v>
      </c>
      <c r="G23" s="202">
        <f>IFERROR(F23/F28,"-")</f>
        <v>4.3032786885245901E-2</v>
      </c>
      <c r="H23" s="203">
        <v>844</v>
      </c>
      <c r="I23" s="202">
        <f>IFERROR(H23/H28,"-")</f>
        <v>1.4125995849233446E-2</v>
      </c>
      <c r="J23" s="206">
        <v>1446</v>
      </c>
      <c r="K23" s="202">
        <f>IFERROR(J23/J28,"-")</f>
        <v>3.1379527354007078E-2</v>
      </c>
      <c r="L23" s="203">
        <v>1507</v>
      </c>
      <c r="M23" s="202">
        <f>IFERROR(L23/L28,"-")</f>
        <v>6.6906410939442371E-2</v>
      </c>
      <c r="N23" s="203">
        <v>716</v>
      </c>
      <c r="O23" s="202">
        <f>IFERROR(N23/N28,"-")</f>
        <v>0.11323738731614739</v>
      </c>
      <c r="P23" s="203">
        <v>146</v>
      </c>
      <c r="Q23" s="202">
        <f>IFERROR(P23/P28,"-")</f>
        <v>0.12966252220248667</v>
      </c>
      <c r="R23" s="203">
        <f>地区別_フレイル区分別_要介護度別人数･割合!G107</f>
        <v>4687</v>
      </c>
      <c r="S23" s="202">
        <f>地区別_フレイル区分別_要介護度別人数･割合!H107</f>
        <v>3.4347061409936978E-2</v>
      </c>
      <c r="U23" s="9"/>
    </row>
    <row r="24" spans="2:21" s="10" customFormat="1">
      <c r="B24" s="459"/>
      <c r="C24" s="201" t="s">
        <v>190</v>
      </c>
      <c r="D24" s="207">
        <v>8</v>
      </c>
      <c r="E24" s="12">
        <f>IFERROR(D24/D28,"-")</f>
        <v>4.7058823529411764E-2</v>
      </c>
      <c r="F24" s="73">
        <v>21</v>
      </c>
      <c r="G24" s="12">
        <f>IFERROR(F24/F28,"-")</f>
        <v>4.3032786885245901E-2</v>
      </c>
      <c r="H24" s="73">
        <v>514</v>
      </c>
      <c r="I24" s="12">
        <f>IFERROR(H24/H28,"-")</f>
        <v>8.6027984200307966E-3</v>
      </c>
      <c r="J24" s="207">
        <v>810</v>
      </c>
      <c r="K24" s="12">
        <f>IFERROR(J24/J28,"-")</f>
        <v>1.7577743538551682E-2</v>
      </c>
      <c r="L24" s="73">
        <v>872</v>
      </c>
      <c r="M24" s="12">
        <f>IFERROR(L24/L28,"-")</f>
        <v>3.8714260344521398E-2</v>
      </c>
      <c r="N24" s="73">
        <v>507</v>
      </c>
      <c r="O24" s="12">
        <f>IFERROR(N24/N28,"-")</f>
        <v>8.0183457219674209E-2</v>
      </c>
      <c r="P24" s="73">
        <v>148</v>
      </c>
      <c r="Q24" s="12">
        <f>IFERROR(P24/P28,"-")</f>
        <v>0.13143872113676733</v>
      </c>
      <c r="R24" s="73">
        <f>地区別_フレイル区分別_要介護度別人数･割合!G108</f>
        <v>2880</v>
      </c>
      <c r="S24" s="12">
        <f>地区別_フレイル区分別_要介護度別人数･割合!H108</f>
        <v>2.1105085739410816E-2</v>
      </c>
      <c r="U24" s="9"/>
    </row>
    <row r="25" spans="2:21" s="10" customFormat="1">
      <c r="B25" s="459"/>
      <c r="C25" s="201" t="s">
        <v>191</v>
      </c>
      <c r="D25" s="206">
        <v>3</v>
      </c>
      <c r="E25" s="202">
        <f>IFERROR(D25/D28,"-")</f>
        <v>1.7647058823529412E-2</v>
      </c>
      <c r="F25" s="203">
        <v>9</v>
      </c>
      <c r="G25" s="202">
        <f>IFERROR(F25/F28,"-")</f>
        <v>1.8442622950819672E-2</v>
      </c>
      <c r="H25" s="203">
        <v>198</v>
      </c>
      <c r="I25" s="202">
        <f>IFERROR(H25/H28,"-")</f>
        <v>3.3139184575215908E-3</v>
      </c>
      <c r="J25" s="206">
        <v>307</v>
      </c>
      <c r="K25" s="202">
        <f>IFERROR(J25/J28,"-")</f>
        <v>6.6621818102905756E-3</v>
      </c>
      <c r="L25" s="203">
        <v>342</v>
      </c>
      <c r="M25" s="202">
        <f>IFERROR(L25/L28,"-")</f>
        <v>1.5183803942461374E-2</v>
      </c>
      <c r="N25" s="203">
        <v>256</v>
      </c>
      <c r="O25" s="202">
        <f>IFERROR(N25/N28,"-")</f>
        <v>4.0487110548790131E-2</v>
      </c>
      <c r="P25" s="203">
        <v>83</v>
      </c>
      <c r="Q25" s="202">
        <f>IFERROR(P25/P28,"-")</f>
        <v>7.3712255772646534E-2</v>
      </c>
      <c r="R25" s="203">
        <f>地区別_フレイル区分別_要介護度別人数･割合!G109</f>
        <v>1198</v>
      </c>
      <c r="S25" s="202">
        <f>地区別_フレイル区分別_要介護度別人数･割合!H109</f>
        <v>8.7791294152132493E-3</v>
      </c>
      <c r="U25" s="9"/>
    </row>
    <row r="26" spans="2:21" s="10" customFormat="1">
      <c r="B26" s="459"/>
      <c r="C26" s="201" t="s">
        <v>192</v>
      </c>
      <c r="D26" s="207">
        <v>3</v>
      </c>
      <c r="E26" s="12">
        <f>IFERROR(D26/D28,"-")</f>
        <v>1.7647058823529412E-2</v>
      </c>
      <c r="F26" s="73">
        <v>3</v>
      </c>
      <c r="G26" s="12">
        <f>IFERROR(F26/F28,"-")</f>
        <v>6.1475409836065573E-3</v>
      </c>
      <c r="H26" s="73">
        <v>106</v>
      </c>
      <c r="I26" s="12">
        <f>IFERROR(H26/H28,"-")</f>
        <v>1.7741179621075182E-3</v>
      </c>
      <c r="J26" s="207">
        <v>178</v>
      </c>
      <c r="K26" s="12">
        <f>IFERROR(J26/J28,"-")</f>
        <v>3.8627633948916038E-3</v>
      </c>
      <c r="L26" s="73">
        <v>198</v>
      </c>
      <c r="M26" s="12">
        <f>IFERROR(L26/L28,"-")</f>
        <v>8.7906233351092173E-3</v>
      </c>
      <c r="N26" s="73">
        <v>148</v>
      </c>
      <c r="O26" s="12">
        <f>IFERROR(N26/N28,"-")</f>
        <v>2.3406610786019296E-2</v>
      </c>
      <c r="P26" s="73">
        <v>69</v>
      </c>
      <c r="Q26" s="12">
        <f>IFERROR(P26/P28,"-")</f>
        <v>6.1278863232682057E-2</v>
      </c>
      <c r="R26" s="73">
        <f>地区別_フレイル区分別_要介護度別人数･割合!G110</f>
        <v>705</v>
      </c>
      <c r="S26" s="12">
        <f>地区別_フレイル区分別_要介護度別人数･割合!H110</f>
        <v>5.166349113293273E-3</v>
      </c>
      <c r="U26" s="9"/>
    </row>
    <row r="27" spans="2:21" s="10" customFormat="1">
      <c r="B27" s="459"/>
      <c r="C27" s="204" t="s">
        <v>193</v>
      </c>
      <c r="D27" s="208">
        <v>2</v>
      </c>
      <c r="E27" s="41">
        <f>IFERROR(D27/D28,"-")</f>
        <v>1.1764705882352941E-2</v>
      </c>
      <c r="F27" s="76">
        <v>6</v>
      </c>
      <c r="G27" s="41">
        <f>IFERROR(F27/F28,"-")</f>
        <v>1.2295081967213115E-2</v>
      </c>
      <c r="H27" s="76">
        <v>55</v>
      </c>
      <c r="I27" s="41">
        <f>IFERROR(H27/H28,"-")</f>
        <v>9.2053290486710849E-4</v>
      </c>
      <c r="J27" s="208">
        <v>75</v>
      </c>
      <c r="K27" s="41">
        <f>IFERROR(J27/J28,"-")</f>
        <v>1.6275688461621926E-3</v>
      </c>
      <c r="L27" s="76">
        <v>98</v>
      </c>
      <c r="M27" s="41">
        <f>IFERROR(L27/L28,"-")</f>
        <v>4.3509145800035521E-3</v>
      </c>
      <c r="N27" s="76">
        <v>66</v>
      </c>
      <c r="O27" s="41">
        <f>IFERROR(N27/N28,"-")</f>
        <v>1.0438083188359955E-2</v>
      </c>
      <c r="P27" s="76">
        <v>49</v>
      </c>
      <c r="Q27" s="41">
        <f>IFERROR(P27/P28,"-")</f>
        <v>4.3516873889875664E-2</v>
      </c>
      <c r="R27" s="76">
        <f>地区別_フレイル区分別_要介護度別人数･割合!G111</f>
        <v>351</v>
      </c>
      <c r="S27" s="41">
        <f>地区別_フレイル区分別_要介護度別人数･割合!H111</f>
        <v>2.5721823244906931E-3</v>
      </c>
      <c r="U27" s="9"/>
    </row>
    <row r="28" spans="2:21" s="10" customFormat="1">
      <c r="B28" s="459"/>
      <c r="C28" s="234" t="s">
        <v>71</v>
      </c>
      <c r="D28" s="209">
        <v>170</v>
      </c>
      <c r="E28" s="174">
        <f>IFERROR(D28/D28,"-")</f>
        <v>1</v>
      </c>
      <c r="F28" s="196">
        <v>488</v>
      </c>
      <c r="G28" s="174">
        <f>IFERROR(F28/F28,"-")</f>
        <v>1</v>
      </c>
      <c r="H28" s="196">
        <v>59748</v>
      </c>
      <c r="I28" s="174">
        <f>IFERROR(H28/H28,"-")</f>
        <v>1</v>
      </c>
      <c r="J28" s="209">
        <v>46081</v>
      </c>
      <c r="K28" s="174">
        <f>IFERROR(J28/J28,"-")</f>
        <v>1</v>
      </c>
      <c r="L28" s="196">
        <v>22524</v>
      </c>
      <c r="M28" s="174">
        <f>IFERROR(L28/L28,"-")</f>
        <v>1</v>
      </c>
      <c r="N28" s="196">
        <v>6323</v>
      </c>
      <c r="O28" s="174">
        <f>IFERROR(N28/N28,"-")</f>
        <v>1</v>
      </c>
      <c r="P28" s="196">
        <v>1126</v>
      </c>
      <c r="Q28" s="174">
        <f>IFERROR(P28/P28,"-")</f>
        <v>1</v>
      </c>
      <c r="R28" s="196">
        <f>地区別_フレイル区分別_要介護度別人数･割合!G112</f>
        <v>136460</v>
      </c>
      <c r="S28" s="174">
        <f>地区別_フレイル区分別_要介護度別人数･割合!H112</f>
        <v>1</v>
      </c>
      <c r="U28" s="9"/>
    </row>
    <row r="29" spans="2:21" s="10" customFormat="1">
      <c r="B29" s="459" t="s">
        <v>196</v>
      </c>
      <c r="C29" s="213" t="s">
        <v>188</v>
      </c>
      <c r="D29" s="221">
        <v>14</v>
      </c>
      <c r="E29" s="39">
        <f>IFERROR(D29/D40,"-")</f>
        <v>0.93333333333333335</v>
      </c>
      <c r="F29" s="72">
        <v>21</v>
      </c>
      <c r="G29" s="39">
        <f>IFERROR(F29/F40,"-")</f>
        <v>0.84</v>
      </c>
      <c r="H29" s="72">
        <v>3730</v>
      </c>
      <c r="I29" s="39">
        <f>IFERROR(H29/H40,"-")</f>
        <v>0.95080295692072392</v>
      </c>
      <c r="J29" s="221">
        <v>2167</v>
      </c>
      <c r="K29" s="39">
        <f>IFERROR(J29/J40,"-")</f>
        <v>0.87133092078809815</v>
      </c>
      <c r="L29" s="72">
        <v>903</v>
      </c>
      <c r="M29" s="39">
        <f>IFERROR(L29/L40,"-")</f>
        <v>0.74689826302729534</v>
      </c>
      <c r="N29" s="72">
        <v>196</v>
      </c>
      <c r="O29" s="39">
        <f>IFERROR(N29/N40,"-")</f>
        <v>0.56976744186046513</v>
      </c>
      <c r="P29" s="72">
        <v>28</v>
      </c>
      <c r="Q29" s="39">
        <f>IFERROR(P29/P40,"-")</f>
        <v>0.51851851851851849</v>
      </c>
      <c r="R29" s="72">
        <f>地区別_フレイル区分別_要介護度別人数･割合!I101</f>
        <v>7059</v>
      </c>
      <c r="S29" s="39">
        <f>地区別_フレイル区分別_要介護度別人数･割合!J101</f>
        <v>0.87613255554176495</v>
      </c>
      <c r="U29" s="9"/>
    </row>
    <row r="30" spans="2:21" s="10" customFormat="1">
      <c r="B30" s="459"/>
      <c r="C30" s="201" t="s">
        <v>189</v>
      </c>
      <c r="D30" s="206">
        <v>0</v>
      </c>
      <c r="E30" s="202">
        <f>IFERROR(D30/D40,"-")</f>
        <v>0</v>
      </c>
      <c r="F30" s="203">
        <v>0</v>
      </c>
      <c r="G30" s="202">
        <f>IFERROR(F30/F40,"-")</f>
        <v>0</v>
      </c>
      <c r="H30" s="203">
        <v>8</v>
      </c>
      <c r="I30" s="202">
        <f>IFERROR(H30/H40,"-")</f>
        <v>2.039255671679837E-3</v>
      </c>
      <c r="J30" s="206">
        <v>22</v>
      </c>
      <c r="K30" s="202">
        <f>IFERROR(J30/J40,"-")</f>
        <v>8.8459991958182542E-3</v>
      </c>
      <c r="L30" s="203">
        <v>17</v>
      </c>
      <c r="M30" s="202">
        <f>IFERROR(L30/L40,"-")</f>
        <v>1.4061207609594707E-2</v>
      </c>
      <c r="N30" s="203">
        <v>8</v>
      </c>
      <c r="O30" s="202">
        <f>IFERROR(N30/N40,"-")</f>
        <v>2.3255813953488372E-2</v>
      </c>
      <c r="P30" s="203">
        <v>4</v>
      </c>
      <c r="Q30" s="202">
        <f>IFERROR(P30/P40,"-")</f>
        <v>7.407407407407407E-2</v>
      </c>
      <c r="R30" s="203">
        <f>地区別_フレイル区分別_要介護度別人数･割合!I102</f>
        <v>59</v>
      </c>
      <c r="S30" s="202">
        <f>地区別_フレイル区分別_要介護度別人数･割合!J102</f>
        <v>7.3228248727814325E-3</v>
      </c>
      <c r="U30" s="9"/>
    </row>
    <row r="31" spans="2:21" s="10" customFormat="1">
      <c r="B31" s="459"/>
      <c r="C31" s="201" t="s">
        <v>350</v>
      </c>
      <c r="D31" s="206">
        <v>0</v>
      </c>
      <c r="E31" s="202">
        <f>IFERROR(D31/D40,"-")</f>
        <v>0</v>
      </c>
      <c r="F31" s="203">
        <v>0</v>
      </c>
      <c r="G31" s="202">
        <f>IFERROR(F31/F40,"-")</f>
        <v>0</v>
      </c>
      <c r="H31" s="203">
        <v>0</v>
      </c>
      <c r="I31" s="202">
        <f>IFERROR(H31/H40,"-")</f>
        <v>0</v>
      </c>
      <c r="J31" s="206">
        <v>0</v>
      </c>
      <c r="K31" s="202">
        <f>IFERROR(J31/J40,"-")</f>
        <v>0</v>
      </c>
      <c r="L31" s="203">
        <v>0</v>
      </c>
      <c r="M31" s="202">
        <f>IFERROR(L31/L40,"-")</f>
        <v>0</v>
      </c>
      <c r="N31" s="203">
        <v>0</v>
      </c>
      <c r="O31" s="202">
        <f>IFERROR(N31/N40,"-")</f>
        <v>0</v>
      </c>
      <c r="P31" s="203">
        <v>0</v>
      </c>
      <c r="Q31" s="202">
        <f>IFERROR(P31/P40,"-")</f>
        <v>0</v>
      </c>
      <c r="R31" s="203">
        <f>地区別_フレイル区分別_要介護度別人数･割合!I103</f>
        <v>0</v>
      </c>
      <c r="S31" s="202">
        <f>地区別_フレイル区分別_要介護度別人数･割合!J103</f>
        <v>0</v>
      </c>
      <c r="U31" s="9"/>
    </row>
    <row r="32" spans="2:21" s="10" customFormat="1">
      <c r="B32" s="459"/>
      <c r="C32" s="201" t="s">
        <v>289</v>
      </c>
      <c r="D32" s="206">
        <v>0</v>
      </c>
      <c r="E32" s="202">
        <f>IFERROR(D32/D40,"-")</f>
        <v>0</v>
      </c>
      <c r="F32" s="203">
        <v>0</v>
      </c>
      <c r="G32" s="202">
        <f>IFERROR(F32/F40,"-")</f>
        <v>0</v>
      </c>
      <c r="H32" s="203">
        <v>0</v>
      </c>
      <c r="I32" s="202">
        <f>IFERROR(H32/H40,"-")</f>
        <v>0</v>
      </c>
      <c r="J32" s="206">
        <v>0</v>
      </c>
      <c r="K32" s="202">
        <f>IFERROR(J32/J40,"-")</f>
        <v>0</v>
      </c>
      <c r="L32" s="203">
        <v>0</v>
      </c>
      <c r="M32" s="202">
        <f>IFERROR(L32/L40,"-")</f>
        <v>0</v>
      </c>
      <c r="N32" s="203">
        <v>0</v>
      </c>
      <c r="O32" s="202">
        <f>IFERROR(N32/N40,"-")</f>
        <v>0</v>
      </c>
      <c r="P32" s="203">
        <v>0</v>
      </c>
      <c r="Q32" s="202">
        <f>IFERROR(P32/P40,"-")</f>
        <v>0</v>
      </c>
      <c r="R32" s="203">
        <f>地区別_フレイル区分別_要介護度別人数･割合!I104</f>
        <v>0</v>
      </c>
      <c r="S32" s="202">
        <f>地区別_フレイル区分別_要介護度別人数･割合!J104</f>
        <v>0</v>
      </c>
      <c r="U32" s="9"/>
    </row>
    <row r="33" spans="2:21" s="10" customFormat="1">
      <c r="B33" s="459"/>
      <c r="C33" s="201" t="s">
        <v>185</v>
      </c>
      <c r="D33" s="207">
        <v>0</v>
      </c>
      <c r="E33" s="12">
        <f>IFERROR(D33/D40,"-")</f>
        <v>0</v>
      </c>
      <c r="F33" s="73">
        <v>0</v>
      </c>
      <c r="G33" s="12">
        <f>IFERROR(F33/F40,"-")</f>
        <v>0</v>
      </c>
      <c r="H33" s="73">
        <v>74</v>
      </c>
      <c r="I33" s="12">
        <f>IFERROR(H33/H40,"-")</f>
        <v>1.886311496303849E-2</v>
      </c>
      <c r="J33" s="207">
        <v>140</v>
      </c>
      <c r="K33" s="12">
        <f>IFERROR(J33/J40,"-")</f>
        <v>5.629272215520708E-2</v>
      </c>
      <c r="L33" s="73">
        <v>108</v>
      </c>
      <c r="M33" s="12">
        <f>IFERROR(L33/L40,"-")</f>
        <v>8.9330024813895778E-2</v>
      </c>
      <c r="N33" s="73">
        <v>53</v>
      </c>
      <c r="O33" s="12">
        <f>IFERROR(N33/N40,"-")</f>
        <v>0.15406976744186046</v>
      </c>
      <c r="P33" s="73">
        <v>2</v>
      </c>
      <c r="Q33" s="12">
        <f>IFERROR(P33/P40,"-")</f>
        <v>3.7037037037037035E-2</v>
      </c>
      <c r="R33" s="73">
        <f>地区別_フレイル区分別_要介護度別人数･割合!I105</f>
        <v>377</v>
      </c>
      <c r="S33" s="12">
        <f>地区別_フレイル区分別_要介護度別人数･割合!J105</f>
        <v>4.6791609780315255E-2</v>
      </c>
      <c r="U33" s="9"/>
    </row>
    <row r="34" spans="2:21" s="10" customFormat="1">
      <c r="B34" s="459"/>
      <c r="C34" s="201" t="s">
        <v>186</v>
      </c>
      <c r="D34" s="207">
        <v>1</v>
      </c>
      <c r="E34" s="12">
        <f>IFERROR(D34/D40,"-")</f>
        <v>6.6666666666666666E-2</v>
      </c>
      <c r="F34" s="73">
        <v>3</v>
      </c>
      <c r="G34" s="12">
        <f>IFERROR(F34/F40,"-")</f>
        <v>0.12</v>
      </c>
      <c r="H34" s="73">
        <v>42</v>
      </c>
      <c r="I34" s="12">
        <f>IFERROR(H34/H40,"-")</f>
        <v>1.0706092276319143E-2</v>
      </c>
      <c r="J34" s="207">
        <v>43</v>
      </c>
      <c r="K34" s="12">
        <f>IFERROR(J34/J40,"-")</f>
        <v>1.7289907519099316E-2</v>
      </c>
      <c r="L34" s="73">
        <v>58</v>
      </c>
      <c r="M34" s="12">
        <f>IFERROR(L34/L40,"-")</f>
        <v>4.7973531844499588E-2</v>
      </c>
      <c r="N34" s="73">
        <v>21</v>
      </c>
      <c r="O34" s="12">
        <f>IFERROR(N34/N40,"-")</f>
        <v>6.1046511627906974E-2</v>
      </c>
      <c r="P34" s="73">
        <v>5</v>
      </c>
      <c r="Q34" s="12">
        <f>IFERROR(P34/P40,"-")</f>
        <v>9.2592592592592587E-2</v>
      </c>
      <c r="R34" s="73">
        <f>地区別_フレイル区分別_要介護度別人数･割合!I106</f>
        <v>173</v>
      </c>
      <c r="S34" s="12">
        <f>地区別_フレイル区分別_要介護度別人数･割合!J106</f>
        <v>2.1472011915104876E-2</v>
      </c>
      <c r="U34" s="9"/>
    </row>
    <row r="35" spans="2:21" s="10" customFormat="1">
      <c r="B35" s="459"/>
      <c r="C35" s="201" t="s">
        <v>187</v>
      </c>
      <c r="D35" s="206">
        <v>0</v>
      </c>
      <c r="E35" s="202">
        <f>IFERROR(D35/D40,"-")</f>
        <v>0</v>
      </c>
      <c r="F35" s="203">
        <v>1</v>
      </c>
      <c r="G35" s="202">
        <f>IFERROR(F35/F40,"-")</f>
        <v>0.04</v>
      </c>
      <c r="H35" s="203">
        <v>69</v>
      </c>
      <c r="I35" s="202">
        <f>IFERROR(H35/H40,"-")</f>
        <v>1.7588580168238593E-2</v>
      </c>
      <c r="J35" s="206">
        <v>115</v>
      </c>
      <c r="K35" s="202">
        <f>IFERROR(J35/J40,"-")</f>
        <v>4.6240450341777241E-2</v>
      </c>
      <c r="L35" s="203">
        <v>123</v>
      </c>
      <c r="M35" s="202">
        <f>IFERROR(L35/L40,"-")</f>
        <v>0.10173697270471464</v>
      </c>
      <c r="N35" s="203">
        <v>66</v>
      </c>
      <c r="O35" s="202">
        <f>IFERROR(N35/N40,"-")</f>
        <v>0.19186046511627908</v>
      </c>
      <c r="P35" s="203">
        <v>15</v>
      </c>
      <c r="Q35" s="202">
        <f>IFERROR(P35/P40,"-")</f>
        <v>0.27777777777777779</v>
      </c>
      <c r="R35" s="203">
        <f>地区別_フレイル区分別_要介護度別人数･割合!I107</f>
        <v>389</v>
      </c>
      <c r="S35" s="202">
        <f>地区別_フレイル区分別_要介護度別人数･割合!J107</f>
        <v>4.8280997890033511E-2</v>
      </c>
      <c r="U35" s="9"/>
    </row>
    <row r="36" spans="2:21" s="10" customFormat="1">
      <c r="B36" s="459"/>
      <c r="C36" s="201" t="s">
        <v>190</v>
      </c>
      <c r="D36" s="207">
        <v>0</v>
      </c>
      <c r="E36" s="12">
        <f>IFERROR(D36/D40,"-")</f>
        <v>0</v>
      </c>
      <c r="F36" s="73">
        <v>0</v>
      </c>
      <c r="G36" s="12">
        <f>IFERROR(F36/F40,"-")</f>
        <v>0</v>
      </c>
      <c r="H36" s="73">
        <v>0</v>
      </c>
      <c r="I36" s="12">
        <f>IFERROR(H36/H40,"-")</f>
        <v>0</v>
      </c>
      <c r="J36" s="207">
        <v>0</v>
      </c>
      <c r="K36" s="12">
        <f>IFERROR(J36/J40,"-")</f>
        <v>0</v>
      </c>
      <c r="L36" s="73">
        <v>0</v>
      </c>
      <c r="M36" s="12">
        <f>IFERROR(L36/L40,"-")</f>
        <v>0</v>
      </c>
      <c r="N36" s="73">
        <v>0</v>
      </c>
      <c r="O36" s="12">
        <f>IFERROR(N36/N40,"-")</f>
        <v>0</v>
      </c>
      <c r="P36" s="73">
        <v>0</v>
      </c>
      <c r="Q36" s="12">
        <f>IFERROR(P36/P40,"-")</f>
        <v>0</v>
      </c>
      <c r="R36" s="73">
        <f>地区別_フレイル区分別_要介護度別人数･割合!I108</f>
        <v>0</v>
      </c>
      <c r="S36" s="12">
        <f>地区別_フレイル区分別_要介護度別人数･割合!J108</f>
        <v>0</v>
      </c>
      <c r="U36" s="9"/>
    </row>
    <row r="37" spans="2:21" s="10" customFormat="1">
      <c r="B37" s="459"/>
      <c r="C37" s="201" t="s">
        <v>191</v>
      </c>
      <c r="D37" s="206">
        <v>0</v>
      </c>
      <c r="E37" s="202">
        <f>IFERROR(D37/D40,"-")</f>
        <v>0</v>
      </c>
      <c r="F37" s="203">
        <v>0</v>
      </c>
      <c r="G37" s="202">
        <f>IFERROR(F37/F40,"-")</f>
        <v>0</v>
      </c>
      <c r="H37" s="203">
        <v>0</v>
      </c>
      <c r="I37" s="202">
        <f>IFERROR(H37/H40,"-")</f>
        <v>0</v>
      </c>
      <c r="J37" s="206">
        <v>0</v>
      </c>
      <c r="K37" s="202">
        <f>IFERROR(J37/J40,"-")</f>
        <v>0</v>
      </c>
      <c r="L37" s="203">
        <v>0</v>
      </c>
      <c r="M37" s="202">
        <f>IFERROR(L37/L40,"-")</f>
        <v>0</v>
      </c>
      <c r="N37" s="203">
        <v>0</v>
      </c>
      <c r="O37" s="202">
        <f>IFERROR(N37/N40,"-")</f>
        <v>0</v>
      </c>
      <c r="P37" s="203">
        <v>0</v>
      </c>
      <c r="Q37" s="202">
        <f>IFERROR(P37/P40,"-")</f>
        <v>0</v>
      </c>
      <c r="R37" s="203">
        <f>地区別_フレイル区分別_要介護度別人数･割合!I109</f>
        <v>0</v>
      </c>
      <c r="S37" s="202">
        <f>地区別_フレイル区分別_要介護度別人数･割合!J109</f>
        <v>0</v>
      </c>
      <c r="U37" s="9"/>
    </row>
    <row r="38" spans="2:21" s="10" customFormat="1">
      <c r="B38" s="459"/>
      <c r="C38" s="201" t="s">
        <v>192</v>
      </c>
      <c r="D38" s="207">
        <v>0</v>
      </c>
      <c r="E38" s="12">
        <f>IFERROR(D38/D40,"-")</f>
        <v>0</v>
      </c>
      <c r="F38" s="73">
        <v>0</v>
      </c>
      <c r="G38" s="12">
        <f>IFERROR(F38/F40,"-")</f>
        <v>0</v>
      </c>
      <c r="H38" s="73">
        <v>0</v>
      </c>
      <c r="I38" s="12">
        <f>IFERROR(H38/H40,"-")</f>
        <v>0</v>
      </c>
      <c r="J38" s="207">
        <v>0</v>
      </c>
      <c r="K38" s="12">
        <f>IFERROR(J38/J40,"-")</f>
        <v>0</v>
      </c>
      <c r="L38" s="73">
        <v>0</v>
      </c>
      <c r="M38" s="12">
        <f>IFERROR(L38/L40,"-")</f>
        <v>0</v>
      </c>
      <c r="N38" s="73">
        <v>0</v>
      </c>
      <c r="O38" s="12">
        <f>IFERROR(N38/N40,"-")</f>
        <v>0</v>
      </c>
      <c r="P38" s="73">
        <v>0</v>
      </c>
      <c r="Q38" s="12">
        <f>IFERROR(P38/P40,"-")</f>
        <v>0</v>
      </c>
      <c r="R38" s="73">
        <f>地区別_フレイル区分別_要介護度別人数･割合!I110</f>
        <v>0</v>
      </c>
      <c r="S38" s="12">
        <f>地区別_フレイル区分別_要介護度別人数･割合!J110</f>
        <v>0</v>
      </c>
      <c r="U38" s="9"/>
    </row>
    <row r="39" spans="2:21" s="10" customFormat="1">
      <c r="B39" s="459"/>
      <c r="C39" s="204" t="s">
        <v>193</v>
      </c>
      <c r="D39" s="208">
        <v>0</v>
      </c>
      <c r="E39" s="41">
        <f>IFERROR(D39/D40,"-")</f>
        <v>0</v>
      </c>
      <c r="F39" s="76">
        <v>0</v>
      </c>
      <c r="G39" s="41">
        <f>IFERROR(F39/F40,"-")</f>
        <v>0</v>
      </c>
      <c r="H39" s="76">
        <v>0</v>
      </c>
      <c r="I39" s="41">
        <f>IFERROR(H39/H40,"-")</f>
        <v>0</v>
      </c>
      <c r="J39" s="208">
        <v>0</v>
      </c>
      <c r="K39" s="41">
        <f>IFERROR(J39/J40,"-")</f>
        <v>0</v>
      </c>
      <c r="L39" s="76">
        <v>0</v>
      </c>
      <c r="M39" s="41">
        <f>IFERROR(L39/L40,"-")</f>
        <v>0</v>
      </c>
      <c r="N39" s="76">
        <v>0</v>
      </c>
      <c r="O39" s="41">
        <f>IFERROR(N39/N40,"-")</f>
        <v>0</v>
      </c>
      <c r="P39" s="76">
        <v>0</v>
      </c>
      <c r="Q39" s="41">
        <f>IFERROR(P39/P40,"-")</f>
        <v>0</v>
      </c>
      <c r="R39" s="76">
        <f>地区別_フレイル区分別_要介護度別人数･割合!I111</f>
        <v>0</v>
      </c>
      <c r="S39" s="41">
        <f>地区別_フレイル区分別_要介護度別人数･割合!J111</f>
        <v>0</v>
      </c>
      <c r="U39" s="9"/>
    </row>
    <row r="40" spans="2:21" s="10" customFormat="1">
      <c r="B40" s="459"/>
      <c r="C40" s="234" t="s">
        <v>71</v>
      </c>
      <c r="D40" s="209">
        <v>15</v>
      </c>
      <c r="E40" s="174">
        <f>IFERROR(D40/D40,"-")</f>
        <v>1</v>
      </c>
      <c r="F40" s="196">
        <v>25</v>
      </c>
      <c r="G40" s="174">
        <f>IFERROR(F40/F40,"-")</f>
        <v>1</v>
      </c>
      <c r="H40" s="196">
        <v>3923</v>
      </c>
      <c r="I40" s="174">
        <f>IFERROR(H40/H40,"-")</f>
        <v>1</v>
      </c>
      <c r="J40" s="209">
        <v>2487</v>
      </c>
      <c r="K40" s="174">
        <f>IFERROR(J40/J40,"-")</f>
        <v>1</v>
      </c>
      <c r="L40" s="196">
        <v>1209</v>
      </c>
      <c r="M40" s="174">
        <f>IFERROR(L40/L40,"-")</f>
        <v>1</v>
      </c>
      <c r="N40" s="196">
        <v>344</v>
      </c>
      <c r="O40" s="174">
        <f>IFERROR(N40/N40,"-")</f>
        <v>1</v>
      </c>
      <c r="P40" s="196">
        <v>54</v>
      </c>
      <c r="Q40" s="174">
        <f>IFERROR(P40/P40,"-")</f>
        <v>1</v>
      </c>
      <c r="R40" s="196">
        <f>地区別_フレイル区分別_要介護度別人数･割合!I112</f>
        <v>8057</v>
      </c>
      <c r="S40" s="174">
        <f>地区別_フレイル区分別_要介護度別人数･割合!J112</f>
        <v>1</v>
      </c>
      <c r="U40" s="9"/>
    </row>
    <row r="41" spans="2:21" s="10" customFormat="1">
      <c r="B41" s="459" t="s">
        <v>197</v>
      </c>
      <c r="C41" s="213" t="s">
        <v>188</v>
      </c>
      <c r="D41" s="221">
        <v>18</v>
      </c>
      <c r="E41" s="39">
        <f>IFERROR(D41/D52,"-")</f>
        <v>0.8571428571428571</v>
      </c>
      <c r="F41" s="72">
        <v>40</v>
      </c>
      <c r="G41" s="39">
        <f>IFERROR(F41/F52,"-")</f>
        <v>0.83333333333333337</v>
      </c>
      <c r="H41" s="72">
        <v>8883</v>
      </c>
      <c r="I41" s="39">
        <f>IFERROR(H41/H52,"-")</f>
        <v>0.96912502727471084</v>
      </c>
      <c r="J41" s="221">
        <v>4679</v>
      </c>
      <c r="K41" s="39">
        <f>IFERROR(J41/J52,"-")</f>
        <v>0.92929493545183717</v>
      </c>
      <c r="L41" s="72">
        <v>1506</v>
      </c>
      <c r="M41" s="39">
        <f>IFERROR(L41/L52,"-")</f>
        <v>0.82385120350109409</v>
      </c>
      <c r="N41" s="72">
        <v>221</v>
      </c>
      <c r="O41" s="39">
        <f>IFERROR(N41/N52,"-")</f>
        <v>0.67173252279635254</v>
      </c>
      <c r="P41" s="72">
        <v>24</v>
      </c>
      <c r="Q41" s="39">
        <f>IFERROR(P41/P52,"-")</f>
        <v>0.58536585365853655</v>
      </c>
      <c r="R41" s="72">
        <f>地区別_フレイル区分別_要介護度別人数･割合!K101</f>
        <v>15371</v>
      </c>
      <c r="S41" s="39">
        <f>地区別_フレイル区分別_要介護度別人数･割合!L101</f>
        <v>0.93338596065095947</v>
      </c>
      <c r="U41" s="9"/>
    </row>
    <row r="42" spans="2:21" s="10" customFormat="1">
      <c r="B42" s="459"/>
      <c r="C42" s="201" t="s">
        <v>189</v>
      </c>
      <c r="D42" s="206">
        <v>0</v>
      </c>
      <c r="E42" s="202">
        <f>IFERROR(D42/D52,"-")</f>
        <v>0</v>
      </c>
      <c r="F42" s="203">
        <v>0</v>
      </c>
      <c r="G42" s="202">
        <f>IFERROR(F42/F52,"-")</f>
        <v>0</v>
      </c>
      <c r="H42" s="203">
        <v>17</v>
      </c>
      <c r="I42" s="202">
        <f>IFERROR(H42/H52,"-")</f>
        <v>1.8546803403883918E-3</v>
      </c>
      <c r="J42" s="206">
        <v>28</v>
      </c>
      <c r="K42" s="202">
        <f>IFERROR(J42/J52,"-")</f>
        <v>5.5610724925521347E-3</v>
      </c>
      <c r="L42" s="203">
        <v>18</v>
      </c>
      <c r="M42" s="202">
        <f>IFERROR(L42/L52,"-")</f>
        <v>9.8468271334792128E-3</v>
      </c>
      <c r="N42" s="203">
        <v>5</v>
      </c>
      <c r="O42" s="202">
        <f>IFERROR(N42/N52,"-")</f>
        <v>1.5197568389057751E-2</v>
      </c>
      <c r="P42" s="203">
        <v>1</v>
      </c>
      <c r="Q42" s="202">
        <f>IFERROR(P42/P52,"-")</f>
        <v>2.4390243902439025E-2</v>
      </c>
      <c r="R42" s="203">
        <f>地区別_フレイル区分別_要介護度別人数･割合!K102</f>
        <v>69</v>
      </c>
      <c r="S42" s="202">
        <f>地区別_フレイル区分別_要介護度別人数･割合!L102</f>
        <v>4.1899441340782122E-3</v>
      </c>
      <c r="U42" s="9"/>
    </row>
    <row r="43" spans="2:21" s="10" customFormat="1">
      <c r="B43" s="459"/>
      <c r="C43" s="201" t="s">
        <v>350</v>
      </c>
      <c r="D43" s="206">
        <v>0</v>
      </c>
      <c r="E43" s="202">
        <f>IFERROR(D43/D52,"-")</f>
        <v>0</v>
      </c>
      <c r="F43" s="203">
        <v>0</v>
      </c>
      <c r="G43" s="202">
        <f>IFERROR(F43/F52,"-")</f>
        <v>0</v>
      </c>
      <c r="H43" s="203">
        <v>0</v>
      </c>
      <c r="I43" s="202">
        <f>IFERROR(H43/H52,"-")</f>
        <v>0</v>
      </c>
      <c r="J43" s="206">
        <v>0</v>
      </c>
      <c r="K43" s="202">
        <f>IFERROR(J43/J52,"-")</f>
        <v>0</v>
      </c>
      <c r="L43" s="203">
        <v>0</v>
      </c>
      <c r="M43" s="202">
        <f>IFERROR(L43/L52,"-")</f>
        <v>0</v>
      </c>
      <c r="N43" s="203">
        <v>0</v>
      </c>
      <c r="O43" s="202">
        <f>IFERROR(N43/N52,"-")</f>
        <v>0</v>
      </c>
      <c r="P43" s="203">
        <v>0</v>
      </c>
      <c r="Q43" s="202">
        <f>IFERROR(P43/P52,"-")</f>
        <v>0</v>
      </c>
      <c r="R43" s="203">
        <f>地区別_フレイル区分別_要介護度別人数･割合!K103</f>
        <v>0</v>
      </c>
      <c r="S43" s="202">
        <f>地区別_フレイル区分別_要介護度別人数･割合!L103</f>
        <v>0</v>
      </c>
      <c r="U43" s="9"/>
    </row>
    <row r="44" spans="2:21" s="10" customFormat="1">
      <c r="B44" s="459"/>
      <c r="C44" s="201" t="s">
        <v>289</v>
      </c>
      <c r="D44" s="206">
        <v>0</v>
      </c>
      <c r="E44" s="202">
        <f>IFERROR(D44/D52,"-")</f>
        <v>0</v>
      </c>
      <c r="F44" s="203">
        <v>0</v>
      </c>
      <c r="G44" s="202">
        <f>IFERROR(F44/F52,"-")</f>
        <v>0</v>
      </c>
      <c r="H44" s="203">
        <v>0</v>
      </c>
      <c r="I44" s="202">
        <f>IFERROR(H44/H52,"-")</f>
        <v>0</v>
      </c>
      <c r="J44" s="206">
        <v>0</v>
      </c>
      <c r="K44" s="202">
        <f>IFERROR(J44/J52,"-")</f>
        <v>0</v>
      </c>
      <c r="L44" s="203">
        <v>0</v>
      </c>
      <c r="M44" s="202">
        <f>IFERROR(L44/L52,"-")</f>
        <v>0</v>
      </c>
      <c r="N44" s="203">
        <v>0</v>
      </c>
      <c r="O44" s="202">
        <f>IFERROR(N44/N52,"-")</f>
        <v>0</v>
      </c>
      <c r="P44" s="203">
        <v>0</v>
      </c>
      <c r="Q44" s="202">
        <f>IFERROR(P44/P52,"-")</f>
        <v>0</v>
      </c>
      <c r="R44" s="203">
        <f>地区別_フレイル区分別_要介護度別人数･割合!K104</f>
        <v>0</v>
      </c>
      <c r="S44" s="202">
        <f>地区別_フレイル区分別_要介護度別人数･割合!L104</f>
        <v>0</v>
      </c>
      <c r="U44" s="9"/>
    </row>
    <row r="45" spans="2:21" s="10" customFormat="1">
      <c r="B45" s="459"/>
      <c r="C45" s="201" t="s">
        <v>185</v>
      </c>
      <c r="D45" s="207">
        <v>3</v>
      </c>
      <c r="E45" s="12">
        <f>IFERROR(D45/D52,"-")</f>
        <v>0.14285714285714285</v>
      </c>
      <c r="F45" s="73">
        <v>3</v>
      </c>
      <c r="G45" s="12">
        <f>IFERROR(F45/F52,"-")</f>
        <v>6.25E-2</v>
      </c>
      <c r="H45" s="73">
        <v>107</v>
      </c>
      <c r="I45" s="12">
        <f>IFERROR(H45/H52,"-")</f>
        <v>1.1673576260091642E-2</v>
      </c>
      <c r="J45" s="207">
        <v>150</v>
      </c>
      <c r="K45" s="12">
        <f>IFERROR(J45/J52,"-")</f>
        <v>2.9791459781529295E-2</v>
      </c>
      <c r="L45" s="73">
        <v>132</v>
      </c>
      <c r="M45" s="12">
        <f>IFERROR(L45/L52,"-")</f>
        <v>7.2210065645514229E-2</v>
      </c>
      <c r="N45" s="73">
        <v>43</v>
      </c>
      <c r="O45" s="12">
        <f>IFERROR(N45/N52,"-")</f>
        <v>0.13069908814589665</v>
      </c>
      <c r="P45" s="73">
        <v>1</v>
      </c>
      <c r="Q45" s="12">
        <f>IFERROR(P45/P52,"-")</f>
        <v>2.4390243902439025E-2</v>
      </c>
      <c r="R45" s="73">
        <f>地区別_フレイル区分別_要介護度別人数･割合!K105</f>
        <v>439</v>
      </c>
      <c r="S45" s="12">
        <f>地区別_フレイル区分別_要介護度別人数･割合!L105</f>
        <v>2.6657760505222249E-2</v>
      </c>
      <c r="U45" s="9"/>
    </row>
    <row r="46" spans="2:21" s="10" customFormat="1">
      <c r="B46" s="459"/>
      <c r="C46" s="201" t="s">
        <v>186</v>
      </c>
      <c r="D46" s="207">
        <v>0</v>
      </c>
      <c r="E46" s="12">
        <f>IFERROR(D46/D52,"-")</f>
        <v>0</v>
      </c>
      <c r="F46" s="73">
        <v>0</v>
      </c>
      <c r="G46" s="12">
        <f>IFERROR(F46/F52,"-")</f>
        <v>0</v>
      </c>
      <c r="H46" s="73">
        <v>38</v>
      </c>
      <c r="I46" s="12">
        <f>IFERROR(H46/H52,"-")</f>
        <v>4.1457560549858176E-3</v>
      </c>
      <c r="J46" s="207">
        <v>59</v>
      </c>
      <c r="K46" s="12">
        <f>IFERROR(J46/J52,"-")</f>
        <v>1.1717974180734857E-2</v>
      </c>
      <c r="L46" s="73">
        <v>50</v>
      </c>
      <c r="M46" s="12">
        <f>IFERROR(L46/L52,"-")</f>
        <v>2.7352297592997812E-2</v>
      </c>
      <c r="N46" s="73">
        <v>18</v>
      </c>
      <c r="O46" s="12">
        <f>IFERROR(N46/N52,"-")</f>
        <v>5.4711246200607903E-2</v>
      </c>
      <c r="P46" s="73">
        <v>4</v>
      </c>
      <c r="Q46" s="12">
        <f>IFERROR(P46/P52,"-")</f>
        <v>9.7560975609756101E-2</v>
      </c>
      <c r="R46" s="73">
        <f>地区別_フレイル区分別_要介護度別人数･割合!K106</f>
        <v>169</v>
      </c>
      <c r="S46" s="12">
        <f>地区別_フレイル区分別_要介護度別人数･割合!L106</f>
        <v>1.0262326937090114E-2</v>
      </c>
      <c r="U46" s="9"/>
    </row>
    <row r="47" spans="2:21" s="10" customFormat="1">
      <c r="B47" s="459"/>
      <c r="C47" s="201" t="s">
        <v>187</v>
      </c>
      <c r="D47" s="206">
        <v>0</v>
      </c>
      <c r="E47" s="202">
        <f>IFERROR(D47/D52,"-")</f>
        <v>0</v>
      </c>
      <c r="F47" s="203">
        <v>5</v>
      </c>
      <c r="G47" s="202">
        <f>IFERROR(F47/F52,"-")</f>
        <v>0.10416666666666667</v>
      </c>
      <c r="H47" s="203">
        <v>121</v>
      </c>
      <c r="I47" s="202">
        <f>IFERROR(H47/H52,"-")</f>
        <v>1.3200960069823259E-2</v>
      </c>
      <c r="J47" s="206">
        <v>119</v>
      </c>
      <c r="K47" s="202">
        <f>IFERROR(J47/J52,"-")</f>
        <v>2.3634558093346573E-2</v>
      </c>
      <c r="L47" s="203">
        <v>122</v>
      </c>
      <c r="M47" s="202">
        <f>IFERROR(L47/L52,"-")</f>
        <v>6.6739606126914666E-2</v>
      </c>
      <c r="N47" s="203">
        <v>42</v>
      </c>
      <c r="O47" s="202">
        <f>IFERROR(N47/N52,"-")</f>
        <v>0.1276595744680851</v>
      </c>
      <c r="P47" s="203">
        <v>11</v>
      </c>
      <c r="Q47" s="202">
        <f>IFERROR(P47/P52,"-")</f>
        <v>0.26829268292682928</v>
      </c>
      <c r="R47" s="203">
        <f>地区別_フレイル区分別_要介護度別人数･割合!K107</f>
        <v>420</v>
      </c>
      <c r="S47" s="202">
        <f>地区別_フレイル区分別_要介護度別人数･割合!L107</f>
        <v>2.5504007772649988E-2</v>
      </c>
      <c r="U47" s="9"/>
    </row>
    <row r="48" spans="2:21" s="10" customFormat="1">
      <c r="B48" s="459"/>
      <c r="C48" s="201" t="s">
        <v>190</v>
      </c>
      <c r="D48" s="207">
        <v>0</v>
      </c>
      <c r="E48" s="12">
        <f>IFERROR(D48/D52,"-")</f>
        <v>0</v>
      </c>
      <c r="F48" s="73">
        <v>0</v>
      </c>
      <c r="G48" s="12">
        <f>IFERROR(F48/F52,"-")</f>
        <v>0</v>
      </c>
      <c r="H48" s="73">
        <v>0</v>
      </c>
      <c r="I48" s="12">
        <f>IFERROR(H48/H52,"-")</f>
        <v>0</v>
      </c>
      <c r="J48" s="207">
        <v>0</v>
      </c>
      <c r="K48" s="12">
        <f>IFERROR(J48/J52,"-")</f>
        <v>0</v>
      </c>
      <c r="L48" s="73">
        <v>0</v>
      </c>
      <c r="M48" s="12">
        <f>IFERROR(L48/L52,"-")</f>
        <v>0</v>
      </c>
      <c r="N48" s="73">
        <v>0</v>
      </c>
      <c r="O48" s="12">
        <f>IFERROR(N48/N52,"-")</f>
        <v>0</v>
      </c>
      <c r="P48" s="73">
        <v>0</v>
      </c>
      <c r="Q48" s="12">
        <f>IFERROR(P48/P52,"-")</f>
        <v>0</v>
      </c>
      <c r="R48" s="73">
        <f>地区別_フレイル区分別_要介護度別人数･割合!K108</f>
        <v>0</v>
      </c>
      <c r="S48" s="12">
        <f>地区別_フレイル区分別_要介護度別人数･割合!L108</f>
        <v>0</v>
      </c>
      <c r="U48" s="9"/>
    </row>
    <row r="49" spans="2:21" s="10" customFormat="1">
      <c r="B49" s="459"/>
      <c r="C49" s="201" t="s">
        <v>191</v>
      </c>
      <c r="D49" s="206">
        <v>0</v>
      </c>
      <c r="E49" s="202">
        <f>IFERROR(D49/D52,"-")</f>
        <v>0</v>
      </c>
      <c r="F49" s="203">
        <v>0</v>
      </c>
      <c r="G49" s="202">
        <f>IFERROR(F49/F52,"-")</f>
        <v>0</v>
      </c>
      <c r="H49" s="203">
        <v>0</v>
      </c>
      <c r="I49" s="202">
        <f>IFERROR(H49/H52,"-")</f>
        <v>0</v>
      </c>
      <c r="J49" s="206">
        <v>0</v>
      </c>
      <c r="K49" s="202">
        <f>IFERROR(J49/J52,"-")</f>
        <v>0</v>
      </c>
      <c r="L49" s="203">
        <v>0</v>
      </c>
      <c r="M49" s="202">
        <f>IFERROR(L49/L52,"-")</f>
        <v>0</v>
      </c>
      <c r="N49" s="203">
        <v>0</v>
      </c>
      <c r="O49" s="202">
        <f>IFERROR(N49/N52,"-")</f>
        <v>0</v>
      </c>
      <c r="P49" s="203">
        <v>0</v>
      </c>
      <c r="Q49" s="202">
        <f>IFERROR(P49/P52,"-")</f>
        <v>0</v>
      </c>
      <c r="R49" s="203">
        <f>地区別_フレイル区分別_要介護度別人数･割合!K109</f>
        <v>0</v>
      </c>
      <c r="S49" s="202">
        <f>地区別_フレイル区分別_要介護度別人数･割合!L109</f>
        <v>0</v>
      </c>
      <c r="U49" s="9"/>
    </row>
    <row r="50" spans="2:21" s="10" customFormat="1">
      <c r="B50" s="459"/>
      <c r="C50" s="201" t="s">
        <v>192</v>
      </c>
      <c r="D50" s="207">
        <v>0</v>
      </c>
      <c r="E50" s="12">
        <f>IFERROR(D50/D52,"-")</f>
        <v>0</v>
      </c>
      <c r="F50" s="73">
        <v>0</v>
      </c>
      <c r="G50" s="12">
        <f>IFERROR(F50/F52,"-")</f>
        <v>0</v>
      </c>
      <c r="H50" s="73">
        <v>0</v>
      </c>
      <c r="I50" s="12">
        <f>IFERROR(H50/H52,"-")</f>
        <v>0</v>
      </c>
      <c r="J50" s="207">
        <v>0</v>
      </c>
      <c r="K50" s="12">
        <f>IFERROR(J50/J52,"-")</f>
        <v>0</v>
      </c>
      <c r="L50" s="73">
        <v>0</v>
      </c>
      <c r="M50" s="12">
        <f>IFERROR(L50/L52,"-")</f>
        <v>0</v>
      </c>
      <c r="N50" s="73">
        <v>0</v>
      </c>
      <c r="O50" s="12">
        <f>IFERROR(N50/N52,"-")</f>
        <v>0</v>
      </c>
      <c r="P50" s="73">
        <v>0</v>
      </c>
      <c r="Q50" s="12">
        <f>IFERROR(P50/P52,"-")</f>
        <v>0</v>
      </c>
      <c r="R50" s="73">
        <f>地区別_フレイル区分別_要介護度別人数･割合!K110</f>
        <v>0</v>
      </c>
      <c r="S50" s="12">
        <f>地区別_フレイル区分別_要介護度別人数･割合!L110</f>
        <v>0</v>
      </c>
      <c r="U50" s="9"/>
    </row>
    <row r="51" spans="2:21" s="10" customFormat="1">
      <c r="B51" s="459"/>
      <c r="C51" s="204" t="s">
        <v>193</v>
      </c>
      <c r="D51" s="208">
        <v>0</v>
      </c>
      <c r="E51" s="41">
        <f>IFERROR(D51/D52,"-")</f>
        <v>0</v>
      </c>
      <c r="F51" s="76">
        <v>0</v>
      </c>
      <c r="G51" s="41">
        <f>IFERROR(F51/F52,"-")</f>
        <v>0</v>
      </c>
      <c r="H51" s="76">
        <v>0</v>
      </c>
      <c r="I51" s="41">
        <f>IFERROR(H51/H52,"-")</f>
        <v>0</v>
      </c>
      <c r="J51" s="208">
        <v>0</v>
      </c>
      <c r="K51" s="41">
        <f>IFERROR(J51/J52,"-")</f>
        <v>0</v>
      </c>
      <c r="L51" s="76">
        <v>0</v>
      </c>
      <c r="M51" s="41">
        <f>IFERROR(L51/L52,"-")</f>
        <v>0</v>
      </c>
      <c r="N51" s="76">
        <v>0</v>
      </c>
      <c r="O51" s="41">
        <f>IFERROR(N51/N52,"-")</f>
        <v>0</v>
      </c>
      <c r="P51" s="76">
        <v>0</v>
      </c>
      <c r="Q51" s="41">
        <f>IFERROR(P51/P52,"-")</f>
        <v>0</v>
      </c>
      <c r="R51" s="76">
        <f>地区別_フレイル区分別_要介護度別人数･割合!K111</f>
        <v>0</v>
      </c>
      <c r="S51" s="41">
        <f>地区別_フレイル区分別_要介護度別人数･割合!L111</f>
        <v>0</v>
      </c>
      <c r="U51" s="9"/>
    </row>
    <row r="52" spans="2:21" s="10" customFormat="1">
      <c r="B52" s="459"/>
      <c r="C52" s="234" t="s">
        <v>71</v>
      </c>
      <c r="D52" s="209">
        <v>21</v>
      </c>
      <c r="E52" s="174">
        <f>IFERROR(D52/D52,"-")</f>
        <v>1</v>
      </c>
      <c r="F52" s="196">
        <v>48</v>
      </c>
      <c r="G52" s="174">
        <f>IFERROR(F52/F52,"-")</f>
        <v>1</v>
      </c>
      <c r="H52" s="196">
        <v>9166</v>
      </c>
      <c r="I52" s="174">
        <f>IFERROR(H52/H52,"-")</f>
        <v>1</v>
      </c>
      <c r="J52" s="209">
        <v>5035</v>
      </c>
      <c r="K52" s="174">
        <f>IFERROR(J52/J52,"-")</f>
        <v>1</v>
      </c>
      <c r="L52" s="196">
        <v>1828</v>
      </c>
      <c r="M52" s="174">
        <f>IFERROR(L52/L52,"-")</f>
        <v>1</v>
      </c>
      <c r="N52" s="196">
        <v>329</v>
      </c>
      <c r="O52" s="174">
        <f>IFERROR(N52/N52,"-")</f>
        <v>1</v>
      </c>
      <c r="P52" s="196">
        <v>41</v>
      </c>
      <c r="Q52" s="174">
        <f>IFERROR(P52/P52,"-")</f>
        <v>1</v>
      </c>
      <c r="R52" s="196">
        <f>地区別_フレイル区分別_要介護度別人数･割合!K112</f>
        <v>16468</v>
      </c>
      <c r="S52" s="174">
        <f>地区別_フレイル区分別_要介護度別人数･割合!L112</f>
        <v>1</v>
      </c>
      <c r="U52" s="9"/>
    </row>
    <row r="53" spans="2:21" s="10" customFormat="1">
      <c r="B53" s="459" t="s">
        <v>198</v>
      </c>
      <c r="C53" s="213" t="s">
        <v>188</v>
      </c>
      <c r="D53" s="221">
        <v>36</v>
      </c>
      <c r="E53" s="39">
        <f>IFERROR(D53/D64,"-")</f>
        <v>0.66666666666666663</v>
      </c>
      <c r="F53" s="72">
        <v>106</v>
      </c>
      <c r="G53" s="39">
        <f>IFERROR(F53/F64,"-")</f>
        <v>0.67948717948717952</v>
      </c>
      <c r="H53" s="72">
        <v>14571</v>
      </c>
      <c r="I53" s="39">
        <f>IFERROR(H53/H64,"-")</f>
        <v>0.85676486152760623</v>
      </c>
      <c r="J53" s="221">
        <v>11338</v>
      </c>
      <c r="K53" s="39">
        <f>IFERROR(J53/J64,"-")</f>
        <v>0.71941624365482237</v>
      </c>
      <c r="L53" s="72">
        <v>5167</v>
      </c>
      <c r="M53" s="39">
        <f>IFERROR(L53/L64,"-")</f>
        <v>0.5599869946894982</v>
      </c>
      <c r="N53" s="72">
        <v>1268</v>
      </c>
      <c r="O53" s="39">
        <f>IFERROR(N53/N64,"-")</f>
        <v>0.41986754966887418</v>
      </c>
      <c r="P53" s="72">
        <v>195</v>
      </c>
      <c r="Q53" s="39">
        <f>IFERROR(P53/P64,"-")</f>
        <v>0.33333333333333331</v>
      </c>
      <c r="R53" s="72">
        <f>地区別_フレイル区分別_要介護度別人数･割合!M101</f>
        <v>32681</v>
      </c>
      <c r="S53" s="39">
        <f>地区別_フレイル区分別_要介護度別人数･割合!N101</f>
        <v>0.71341876050557751</v>
      </c>
      <c r="U53" s="9"/>
    </row>
    <row r="54" spans="2:21" s="10" customFormat="1">
      <c r="B54" s="459"/>
      <c r="C54" s="201" t="s">
        <v>189</v>
      </c>
      <c r="D54" s="206">
        <v>0</v>
      </c>
      <c r="E54" s="202">
        <f>IFERROR(D54/D64,"-")</f>
        <v>0</v>
      </c>
      <c r="F54" s="203">
        <v>2</v>
      </c>
      <c r="G54" s="202">
        <f>IFERROR(F54/F64,"-")</f>
        <v>1.282051282051282E-2</v>
      </c>
      <c r="H54" s="203">
        <v>76</v>
      </c>
      <c r="I54" s="202">
        <f>IFERROR(H54/H64,"-")</f>
        <v>4.4687481625213148E-3</v>
      </c>
      <c r="J54" s="206">
        <v>207</v>
      </c>
      <c r="K54" s="202">
        <f>IFERROR(J54/J64,"-")</f>
        <v>1.3134517766497463E-2</v>
      </c>
      <c r="L54" s="203">
        <v>169</v>
      </c>
      <c r="M54" s="202">
        <f>IFERROR(L54/L64,"-")</f>
        <v>1.8315812290018423E-2</v>
      </c>
      <c r="N54" s="203">
        <v>46</v>
      </c>
      <c r="O54" s="202">
        <f>IFERROR(N54/N64,"-")</f>
        <v>1.5231788079470199E-2</v>
      </c>
      <c r="P54" s="203">
        <v>8</v>
      </c>
      <c r="Q54" s="202">
        <f>IFERROR(P54/P64,"-")</f>
        <v>1.3675213675213675E-2</v>
      </c>
      <c r="R54" s="203">
        <f>地区別_フレイル区分別_要介護度別人数･割合!M102</f>
        <v>508</v>
      </c>
      <c r="S54" s="202">
        <f>地区別_フレイル区分別_要介護度別人数･割合!N102</f>
        <v>1.1089523892684843E-2</v>
      </c>
      <c r="U54" s="9"/>
    </row>
    <row r="55" spans="2:21" s="10" customFormat="1">
      <c r="B55" s="459"/>
      <c r="C55" s="201" t="s">
        <v>350</v>
      </c>
      <c r="D55" s="206">
        <v>0</v>
      </c>
      <c r="E55" s="202">
        <f>IFERROR(D55/D64,"-")</f>
        <v>0</v>
      </c>
      <c r="F55" s="203">
        <v>1</v>
      </c>
      <c r="G55" s="202">
        <f>IFERROR(F55/F64,"-")</f>
        <v>6.41025641025641E-3</v>
      </c>
      <c r="H55" s="203">
        <v>107</v>
      </c>
      <c r="I55" s="202">
        <f>IFERROR(H55/H64,"-")</f>
        <v>6.2915270182865883E-3</v>
      </c>
      <c r="J55" s="206">
        <v>157</v>
      </c>
      <c r="K55" s="202">
        <f>IFERROR(J55/J64,"-")</f>
        <v>9.9619289340101523E-3</v>
      </c>
      <c r="L55" s="203">
        <v>116</v>
      </c>
      <c r="M55" s="202">
        <f>IFERROR(L55/L64,"-")</f>
        <v>1.2571800151728622E-2</v>
      </c>
      <c r="N55" s="203">
        <v>45</v>
      </c>
      <c r="O55" s="202">
        <f>IFERROR(N55/N64,"-")</f>
        <v>1.4900662251655629E-2</v>
      </c>
      <c r="P55" s="203">
        <v>2</v>
      </c>
      <c r="Q55" s="202">
        <f>IFERROR(P55/P64,"-")</f>
        <v>3.4188034188034188E-3</v>
      </c>
      <c r="R55" s="203">
        <f>地区別_フレイル区分別_要介護度別人数･割合!M103</f>
        <v>428</v>
      </c>
      <c r="S55" s="202">
        <f>地区別_フレイル区分別_要介護度別人数･割合!N103</f>
        <v>9.3431421773014032E-3</v>
      </c>
      <c r="U55" s="9"/>
    </row>
    <row r="56" spans="2:21" s="10" customFormat="1">
      <c r="B56" s="459"/>
      <c r="C56" s="201" t="s">
        <v>289</v>
      </c>
      <c r="D56" s="206">
        <v>0</v>
      </c>
      <c r="E56" s="202">
        <f>IFERROR(D56/D64,"-")</f>
        <v>0</v>
      </c>
      <c r="F56" s="203">
        <v>0</v>
      </c>
      <c r="G56" s="202">
        <f>IFERROR(F56/F64,"-")</f>
        <v>0</v>
      </c>
      <c r="H56" s="203">
        <v>1</v>
      </c>
      <c r="I56" s="202">
        <f>IFERROR(H56/H64,"-")</f>
        <v>5.8799317927912035E-5</v>
      </c>
      <c r="J56" s="206">
        <v>1</v>
      </c>
      <c r="K56" s="202">
        <f>IFERROR(J56/J64,"-")</f>
        <v>6.3451776649746196E-5</v>
      </c>
      <c r="L56" s="203">
        <v>0</v>
      </c>
      <c r="M56" s="202">
        <f>IFERROR(L56/L64,"-")</f>
        <v>0</v>
      </c>
      <c r="N56" s="203">
        <v>0</v>
      </c>
      <c r="O56" s="202">
        <f>IFERROR(N56/N64,"-")</f>
        <v>0</v>
      </c>
      <c r="P56" s="203">
        <v>0</v>
      </c>
      <c r="Q56" s="202">
        <f>IFERROR(P56/P64,"-")</f>
        <v>0</v>
      </c>
      <c r="R56" s="203">
        <f>地区別_フレイル区分別_要介護度別人数･割合!M104</f>
        <v>2</v>
      </c>
      <c r="S56" s="202">
        <f>地区別_フレイル区分別_要介護度別人数･割合!N104</f>
        <v>4.3659542884585996E-5</v>
      </c>
      <c r="U56" s="9"/>
    </row>
    <row r="57" spans="2:21" s="10" customFormat="1">
      <c r="B57" s="459"/>
      <c r="C57" s="201" t="s">
        <v>185</v>
      </c>
      <c r="D57" s="207">
        <v>2</v>
      </c>
      <c r="E57" s="12">
        <f>IFERROR(D57/D64,"-")</f>
        <v>3.7037037037037035E-2</v>
      </c>
      <c r="F57" s="73">
        <v>8</v>
      </c>
      <c r="G57" s="12">
        <f>IFERROR(F57/F64,"-")</f>
        <v>5.128205128205128E-2</v>
      </c>
      <c r="H57" s="73">
        <v>976</v>
      </c>
      <c r="I57" s="12">
        <f>IFERROR(H57/H64,"-")</f>
        <v>5.7388134297642147E-2</v>
      </c>
      <c r="J57" s="207">
        <v>1766</v>
      </c>
      <c r="K57" s="12">
        <f>IFERROR(J57/J64,"-")</f>
        <v>0.11205583756345178</v>
      </c>
      <c r="L57" s="73">
        <v>1422</v>
      </c>
      <c r="M57" s="12">
        <f>IFERROR(L57/L64,"-")</f>
        <v>0.15411292944619054</v>
      </c>
      <c r="N57" s="73">
        <v>441</v>
      </c>
      <c r="O57" s="12">
        <f>IFERROR(N57/N64,"-")</f>
        <v>0.14602649006622517</v>
      </c>
      <c r="P57" s="73">
        <v>55</v>
      </c>
      <c r="Q57" s="12">
        <f>IFERROR(P57/P64,"-")</f>
        <v>9.4017094017094016E-2</v>
      </c>
      <c r="R57" s="73">
        <f>地区別_フレイル区分別_要介護度別人数･割合!M105</f>
        <v>4670</v>
      </c>
      <c r="S57" s="12">
        <f>地区別_フレイル区分別_要介護度別人数･割合!N105</f>
        <v>0.1019450326355083</v>
      </c>
      <c r="U57" s="9"/>
    </row>
    <row r="58" spans="2:21" s="10" customFormat="1">
      <c r="B58" s="459"/>
      <c r="C58" s="201" t="s">
        <v>186</v>
      </c>
      <c r="D58" s="207">
        <v>4</v>
      </c>
      <c r="E58" s="12">
        <f>IFERROR(D58/D64,"-")</f>
        <v>7.407407407407407E-2</v>
      </c>
      <c r="F58" s="73">
        <v>19</v>
      </c>
      <c r="G58" s="12">
        <f>IFERROR(F58/F64,"-")</f>
        <v>0.12179487179487179</v>
      </c>
      <c r="H58" s="73">
        <v>564</v>
      </c>
      <c r="I58" s="12">
        <f>IFERROR(H58/H64,"-")</f>
        <v>3.3162815311342388E-2</v>
      </c>
      <c r="J58" s="207">
        <v>984</v>
      </c>
      <c r="K58" s="12">
        <f>IFERROR(J58/J64,"-")</f>
        <v>6.2436548223350256E-2</v>
      </c>
      <c r="L58" s="73">
        <v>927</v>
      </c>
      <c r="M58" s="12">
        <f>IFERROR(L58/L64,"-")</f>
        <v>0.10046602362631407</v>
      </c>
      <c r="N58" s="73">
        <v>337</v>
      </c>
      <c r="O58" s="12">
        <f>IFERROR(N58/N64,"-")</f>
        <v>0.11158940397350993</v>
      </c>
      <c r="P58" s="73">
        <v>62</v>
      </c>
      <c r="Q58" s="12">
        <f>IFERROR(P58/P64,"-")</f>
        <v>0.10598290598290598</v>
      </c>
      <c r="R58" s="73">
        <f>地区別_フレイル区分別_要介護度別人数･割合!M106</f>
        <v>2897</v>
      </c>
      <c r="S58" s="12">
        <f>地区別_フレイル区分別_要介護度別人数･割合!N106</f>
        <v>6.3240847868322819E-2</v>
      </c>
      <c r="U58" s="9"/>
    </row>
    <row r="59" spans="2:21" s="10" customFormat="1">
      <c r="B59" s="459"/>
      <c r="C59" s="201" t="s">
        <v>187</v>
      </c>
      <c r="D59" s="206">
        <v>4</v>
      </c>
      <c r="E59" s="202">
        <f>IFERROR(D59/D64,"-")</f>
        <v>7.407407407407407E-2</v>
      </c>
      <c r="F59" s="203">
        <v>6</v>
      </c>
      <c r="G59" s="202">
        <f>IFERROR(F59/F64,"-")</f>
        <v>3.8461538461538464E-2</v>
      </c>
      <c r="H59" s="203">
        <v>326</v>
      </c>
      <c r="I59" s="202">
        <f>IFERROR(H59/H64,"-")</f>
        <v>1.9168577644499325E-2</v>
      </c>
      <c r="J59" s="206">
        <v>648</v>
      </c>
      <c r="K59" s="202">
        <f>IFERROR(J59/J64,"-")</f>
        <v>4.111675126903553E-2</v>
      </c>
      <c r="L59" s="203">
        <v>661</v>
      </c>
      <c r="M59" s="202">
        <f>IFERROR(L59/L64,"-")</f>
        <v>7.1637585347350166E-2</v>
      </c>
      <c r="N59" s="203">
        <v>344</v>
      </c>
      <c r="O59" s="202">
        <f>IFERROR(N59/N64,"-")</f>
        <v>0.11390728476821192</v>
      </c>
      <c r="P59" s="203">
        <v>75</v>
      </c>
      <c r="Q59" s="202">
        <f>IFERROR(P59/P64,"-")</f>
        <v>0.12820512820512819</v>
      </c>
      <c r="R59" s="203">
        <f>地区別_フレイル区分別_要介護度別人数･割合!M107</f>
        <v>2064</v>
      </c>
      <c r="S59" s="202">
        <f>地区別_フレイル区分別_要介護度別人数･割合!N107</f>
        <v>4.5056648256892748E-2</v>
      </c>
      <c r="U59" s="9"/>
    </row>
    <row r="60" spans="2:21" s="10" customFormat="1">
      <c r="B60" s="459"/>
      <c r="C60" s="201" t="s">
        <v>190</v>
      </c>
      <c r="D60" s="207">
        <v>5</v>
      </c>
      <c r="E60" s="12">
        <f>IFERROR(D60/D64,"-")</f>
        <v>9.2592592592592587E-2</v>
      </c>
      <c r="F60" s="73">
        <v>6</v>
      </c>
      <c r="G60" s="12">
        <f>IFERROR(F60/F64,"-")</f>
        <v>3.8461538461538464E-2</v>
      </c>
      <c r="H60" s="73">
        <v>227</v>
      </c>
      <c r="I60" s="12">
        <f>IFERROR(H60/H64,"-")</f>
        <v>1.3347445169636032E-2</v>
      </c>
      <c r="J60" s="207">
        <v>404</v>
      </c>
      <c r="K60" s="12">
        <f>IFERROR(J60/J64,"-")</f>
        <v>2.5634517766497462E-2</v>
      </c>
      <c r="L60" s="73">
        <v>449</v>
      </c>
      <c r="M60" s="12">
        <f>IFERROR(L60/L64,"-")</f>
        <v>4.8661536794190961E-2</v>
      </c>
      <c r="N60" s="73">
        <v>282</v>
      </c>
      <c r="O60" s="12">
        <f>IFERROR(N60/N64,"-")</f>
        <v>9.3377483443708609E-2</v>
      </c>
      <c r="P60" s="73">
        <v>91</v>
      </c>
      <c r="Q60" s="12">
        <f>IFERROR(P60/P64,"-")</f>
        <v>0.15555555555555556</v>
      </c>
      <c r="R60" s="73">
        <f>地区別_フレイル区分別_要介護度別人数･割合!M108</f>
        <v>1464</v>
      </c>
      <c r="S60" s="12">
        <f>地区別_フレイル区分別_要介護度別人数･割合!N108</f>
        <v>3.1958785391516954E-2</v>
      </c>
      <c r="U60" s="9"/>
    </row>
    <row r="61" spans="2:21" s="10" customFormat="1">
      <c r="B61" s="459"/>
      <c r="C61" s="201" t="s">
        <v>191</v>
      </c>
      <c r="D61" s="206">
        <v>1</v>
      </c>
      <c r="E61" s="202">
        <f>IFERROR(D61/D64,"-")</f>
        <v>1.8518518518518517E-2</v>
      </c>
      <c r="F61" s="203">
        <v>4</v>
      </c>
      <c r="G61" s="202">
        <f>IFERROR(F61/F64,"-")</f>
        <v>2.564102564102564E-2</v>
      </c>
      <c r="H61" s="203">
        <v>80</v>
      </c>
      <c r="I61" s="202">
        <f>IFERROR(H61/H64,"-")</f>
        <v>4.7039454342329631E-3</v>
      </c>
      <c r="J61" s="206">
        <v>141</v>
      </c>
      <c r="K61" s="202">
        <f>IFERROR(J61/J64,"-")</f>
        <v>8.946700507614213E-3</v>
      </c>
      <c r="L61" s="203">
        <v>167</v>
      </c>
      <c r="M61" s="202">
        <f>IFERROR(L61/L64,"-")</f>
        <v>1.8099057114988621E-2</v>
      </c>
      <c r="N61" s="203">
        <v>155</v>
      </c>
      <c r="O61" s="202">
        <f>IFERROR(N61/N64,"-")</f>
        <v>5.1324503311258277E-2</v>
      </c>
      <c r="P61" s="203">
        <v>40</v>
      </c>
      <c r="Q61" s="202">
        <f>IFERROR(P61/P64,"-")</f>
        <v>6.8376068376068383E-2</v>
      </c>
      <c r="R61" s="203">
        <f>地区別_フレイル区分別_要介護度別人数･割合!M109</f>
        <v>588</v>
      </c>
      <c r="S61" s="202">
        <f>地区別_フレイル区分別_要介護度別人数･割合!N109</f>
        <v>1.2835905608068283E-2</v>
      </c>
      <c r="U61" s="9"/>
    </row>
    <row r="62" spans="2:21" s="10" customFormat="1">
      <c r="B62" s="459"/>
      <c r="C62" s="201" t="s">
        <v>192</v>
      </c>
      <c r="D62" s="207">
        <v>2</v>
      </c>
      <c r="E62" s="12">
        <f>IFERROR(D62/D64,"-")</f>
        <v>3.7037037037037035E-2</v>
      </c>
      <c r="F62" s="73">
        <v>1</v>
      </c>
      <c r="G62" s="12">
        <f>IFERROR(F62/F64,"-")</f>
        <v>6.41025641025641E-3</v>
      </c>
      <c r="H62" s="73">
        <v>51</v>
      </c>
      <c r="I62" s="12">
        <f>IFERROR(H62/H64,"-")</f>
        <v>2.9987652143235138E-3</v>
      </c>
      <c r="J62" s="207">
        <v>81</v>
      </c>
      <c r="K62" s="12">
        <f>IFERROR(J62/J64,"-")</f>
        <v>5.1395939086294412E-3</v>
      </c>
      <c r="L62" s="73">
        <v>103</v>
      </c>
      <c r="M62" s="12">
        <f>IFERROR(L62/L64,"-")</f>
        <v>1.1162891514034897E-2</v>
      </c>
      <c r="N62" s="73">
        <v>80</v>
      </c>
      <c r="O62" s="12">
        <f>IFERROR(N62/N64,"-")</f>
        <v>2.6490066225165563E-2</v>
      </c>
      <c r="P62" s="73">
        <v>33</v>
      </c>
      <c r="Q62" s="12">
        <f>IFERROR(P62/P64,"-")</f>
        <v>5.6410256410256411E-2</v>
      </c>
      <c r="R62" s="73">
        <f>地区別_フレイル区分別_要介護度別人数･割合!M110</f>
        <v>351</v>
      </c>
      <c r="S62" s="12">
        <f>地区別_フレイル区分別_要介護度別人数･割合!N110</f>
        <v>7.662249776244843E-3</v>
      </c>
      <c r="U62" s="9"/>
    </row>
    <row r="63" spans="2:21" s="10" customFormat="1">
      <c r="B63" s="459"/>
      <c r="C63" s="204" t="s">
        <v>193</v>
      </c>
      <c r="D63" s="208">
        <v>0</v>
      </c>
      <c r="E63" s="41">
        <f>IFERROR(D63/D64,"-")</f>
        <v>0</v>
      </c>
      <c r="F63" s="76">
        <v>3</v>
      </c>
      <c r="G63" s="41">
        <f>IFERROR(F63/F64,"-")</f>
        <v>1.9230769230769232E-2</v>
      </c>
      <c r="H63" s="76">
        <v>28</v>
      </c>
      <c r="I63" s="41">
        <f>IFERROR(H63/H64,"-")</f>
        <v>1.646380901981537E-3</v>
      </c>
      <c r="J63" s="208">
        <v>33</v>
      </c>
      <c r="K63" s="41">
        <f>IFERROR(J63/J64,"-")</f>
        <v>2.0939086294416245E-3</v>
      </c>
      <c r="L63" s="76">
        <v>46</v>
      </c>
      <c r="M63" s="41">
        <f>IFERROR(L63/L64,"-")</f>
        <v>4.9853690256854884E-3</v>
      </c>
      <c r="N63" s="76">
        <v>22</v>
      </c>
      <c r="O63" s="41">
        <f>IFERROR(N63/N64,"-")</f>
        <v>7.2847682119205302E-3</v>
      </c>
      <c r="P63" s="76">
        <v>24</v>
      </c>
      <c r="Q63" s="41">
        <f>IFERROR(P63/P64,"-")</f>
        <v>4.1025641025641026E-2</v>
      </c>
      <c r="R63" s="76">
        <f>地区別_フレイル区分別_要介護度別人数･割合!M111</f>
        <v>156</v>
      </c>
      <c r="S63" s="41">
        <f>地区別_フレイル区分別_要介護度別人数･割合!N111</f>
        <v>3.405444344997708E-3</v>
      </c>
      <c r="U63" s="9"/>
    </row>
    <row r="64" spans="2:21" s="10" customFormat="1">
      <c r="B64" s="459"/>
      <c r="C64" s="234" t="s">
        <v>71</v>
      </c>
      <c r="D64" s="209">
        <v>54</v>
      </c>
      <c r="E64" s="174">
        <f>IFERROR(D64/D64,"-")</f>
        <v>1</v>
      </c>
      <c r="F64" s="196">
        <v>156</v>
      </c>
      <c r="G64" s="174">
        <f>IFERROR(F64/F64,"-")</f>
        <v>1</v>
      </c>
      <c r="H64" s="196">
        <v>17007</v>
      </c>
      <c r="I64" s="174">
        <f>IFERROR(H64/H64,"-")</f>
        <v>1</v>
      </c>
      <c r="J64" s="209">
        <v>15760</v>
      </c>
      <c r="K64" s="174">
        <f>IFERROR(J64/J64,"-")</f>
        <v>1</v>
      </c>
      <c r="L64" s="196">
        <v>9227</v>
      </c>
      <c r="M64" s="174">
        <f>IFERROR(L64/L64,"-")</f>
        <v>1</v>
      </c>
      <c r="N64" s="196">
        <v>3020</v>
      </c>
      <c r="O64" s="174">
        <f>IFERROR(N64/N64,"-")</f>
        <v>1</v>
      </c>
      <c r="P64" s="196">
        <v>585</v>
      </c>
      <c r="Q64" s="174">
        <f>IFERROR(P64/P64,"-")</f>
        <v>1</v>
      </c>
      <c r="R64" s="196">
        <f>地区別_フレイル区分別_要介護度別人数･割合!M112</f>
        <v>45809</v>
      </c>
      <c r="S64" s="174">
        <f>地区別_フレイル区分別_要介護度別人数･割合!N112</f>
        <v>1</v>
      </c>
      <c r="U64" s="9"/>
    </row>
    <row r="65" spans="2:21" s="10" customFormat="1">
      <c r="B65" s="459" t="s">
        <v>199</v>
      </c>
      <c r="C65" s="213" t="s">
        <v>188</v>
      </c>
      <c r="D65" s="221">
        <v>59</v>
      </c>
      <c r="E65" s="39">
        <f>IFERROR(D65/D76,"-")</f>
        <v>0.75641025641025639</v>
      </c>
      <c r="F65" s="72">
        <v>179</v>
      </c>
      <c r="G65" s="39">
        <f>IFERROR(F65/F76,"-")</f>
        <v>0.70750988142292492</v>
      </c>
      <c r="H65" s="72">
        <v>26857</v>
      </c>
      <c r="I65" s="39">
        <f>IFERROR(H65/H76,"-")</f>
        <v>0.91133355955208684</v>
      </c>
      <c r="J65" s="221">
        <v>18229</v>
      </c>
      <c r="K65" s="39">
        <f>IFERROR(J65/J76,"-")</f>
        <v>0.80748615725359907</v>
      </c>
      <c r="L65" s="72">
        <v>6408</v>
      </c>
      <c r="M65" s="39">
        <f>IFERROR(L65/L76,"-")</f>
        <v>0.64015984015984018</v>
      </c>
      <c r="N65" s="72">
        <v>1179</v>
      </c>
      <c r="O65" s="39">
        <f>IFERROR(N65/N76,"-")</f>
        <v>0.46953405017921146</v>
      </c>
      <c r="P65" s="72">
        <v>152</v>
      </c>
      <c r="Q65" s="39">
        <f>IFERROR(P65/P76,"-")</f>
        <v>0.38190954773869346</v>
      </c>
      <c r="R65" s="72">
        <f>地区別_フレイル区分別_要介護度別人数･割合!O101</f>
        <v>53063</v>
      </c>
      <c r="S65" s="39">
        <f>地区別_フレイル区分別_要介護度別人数･割合!P101</f>
        <v>0.81266559460908183</v>
      </c>
      <c r="U65" s="9"/>
    </row>
    <row r="66" spans="2:21" s="10" customFormat="1">
      <c r="B66" s="459"/>
      <c r="C66" s="201" t="s">
        <v>189</v>
      </c>
      <c r="D66" s="206">
        <v>0</v>
      </c>
      <c r="E66" s="202">
        <f>IFERROR(D66/D76,"-")</f>
        <v>0</v>
      </c>
      <c r="F66" s="203">
        <v>6</v>
      </c>
      <c r="G66" s="202">
        <f>IFERROR(F66/F76,"-")</f>
        <v>2.3715415019762844E-2</v>
      </c>
      <c r="H66" s="203">
        <v>117</v>
      </c>
      <c r="I66" s="202">
        <f>IFERROR(H66/H76,"-")</f>
        <v>3.9701391245334236E-3</v>
      </c>
      <c r="J66" s="206">
        <v>228</v>
      </c>
      <c r="K66" s="202">
        <f>IFERROR(J66/J76,"-")</f>
        <v>1.0099667774086378E-2</v>
      </c>
      <c r="L66" s="203">
        <v>154</v>
      </c>
      <c r="M66" s="202">
        <f>IFERROR(L66/L76,"-")</f>
        <v>1.5384615384615385E-2</v>
      </c>
      <c r="N66" s="203">
        <v>48</v>
      </c>
      <c r="O66" s="202">
        <f>IFERROR(N66/N76,"-")</f>
        <v>1.9115890083632018E-2</v>
      </c>
      <c r="P66" s="203">
        <v>4</v>
      </c>
      <c r="Q66" s="202">
        <f>IFERROR(P66/P76,"-")</f>
        <v>1.0050251256281407E-2</v>
      </c>
      <c r="R66" s="203">
        <f>地区別_フレイル区分別_要介護度別人数･割合!O102</f>
        <v>557</v>
      </c>
      <c r="S66" s="202">
        <f>地区別_フレイル区分別_要介護度別人数･割合!P102</f>
        <v>8.5305153533961255E-3</v>
      </c>
      <c r="U66" s="9"/>
    </row>
    <row r="67" spans="2:21" s="10" customFormat="1">
      <c r="B67" s="459"/>
      <c r="C67" s="201" t="s">
        <v>350</v>
      </c>
      <c r="D67" s="206">
        <v>0</v>
      </c>
      <c r="E67" s="202">
        <f>IFERROR(D67/D76,"-")</f>
        <v>0</v>
      </c>
      <c r="F67" s="203">
        <v>1</v>
      </c>
      <c r="G67" s="202">
        <f>IFERROR(F67/F76,"-")</f>
        <v>3.952569169960474E-3</v>
      </c>
      <c r="H67" s="203">
        <v>132</v>
      </c>
      <c r="I67" s="202">
        <f>IFERROR(H67/H76,"-")</f>
        <v>4.479131319986427E-3</v>
      </c>
      <c r="J67" s="206">
        <v>184</v>
      </c>
      <c r="K67" s="202">
        <f>IFERROR(J67/J76,"-")</f>
        <v>8.1506090808416386E-3</v>
      </c>
      <c r="L67" s="203">
        <v>167</v>
      </c>
      <c r="M67" s="202">
        <f>IFERROR(L67/L76,"-")</f>
        <v>1.6683316683316685E-2</v>
      </c>
      <c r="N67" s="203">
        <v>36</v>
      </c>
      <c r="O67" s="202">
        <f>IFERROR(N67/N76,"-")</f>
        <v>1.4336917562724014E-2</v>
      </c>
      <c r="P67" s="203">
        <v>5</v>
      </c>
      <c r="Q67" s="202">
        <f>IFERROR(P67/P76,"-")</f>
        <v>1.2562814070351759E-2</v>
      </c>
      <c r="R67" s="203">
        <f>地区別_フレイル区分別_要介護度別人数･割合!O103</f>
        <v>525</v>
      </c>
      <c r="S67" s="202">
        <f>地区別_フレイル区分別_要介護度別人数･割合!P103</f>
        <v>8.0404318860555941E-3</v>
      </c>
      <c r="U67" s="9"/>
    </row>
    <row r="68" spans="2:21" s="10" customFormat="1">
      <c r="B68" s="459"/>
      <c r="C68" s="201" t="s">
        <v>289</v>
      </c>
      <c r="D68" s="206">
        <v>0</v>
      </c>
      <c r="E68" s="202">
        <f>IFERROR(D68/D76,"-")</f>
        <v>0</v>
      </c>
      <c r="F68" s="203">
        <v>0</v>
      </c>
      <c r="G68" s="202">
        <f>IFERROR(F68/F76,"-")</f>
        <v>0</v>
      </c>
      <c r="H68" s="203">
        <v>0</v>
      </c>
      <c r="I68" s="202">
        <f>IFERROR(H68/H76,"-")</f>
        <v>0</v>
      </c>
      <c r="J68" s="206">
        <v>2</v>
      </c>
      <c r="K68" s="202">
        <f>IFERROR(J68/J76,"-")</f>
        <v>8.8593576965669994E-5</v>
      </c>
      <c r="L68" s="203">
        <v>0</v>
      </c>
      <c r="M68" s="202">
        <f>IFERROR(L68/L76,"-")</f>
        <v>0</v>
      </c>
      <c r="N68" s="203">
        <v>0</v>
      </c>
      <c r="O68" s="202">
        <f>IFERROR(N68/N76,"-")</f>
        <v>0</v>
      </c>
      <c r="P68" s="203">
        <v>0</v>
      </c>
      <c r="Q68" s="202">
        <f>IFERROR(P68/P76,"-")</f>
        <v>0</v>
      </c>
      <c r="R68" s="203">
        <f>地区別_フレイル区分別_要介護度別人数･割合!O104</f>
        <v>2</v>
      </c>
      <c r="S68" s="202">
        <f>地区別_フレイル区分別_要介護度別人数･割合!P104</f>
        <v>3.0630216708783212E-5</v>
      </c>
      <c r="U68" s="9"/>
    </row>
    <row r="69" spans="2:21" s="10" customFormat="1">
      <c r="B69" s="459"/>
      <c r="C69" s="201" t="s">
        <v>185</v>
      </c>
      <c r="D69" s="207">
        <v>7</v>
      </c>
      <c r="E69" s="12">
        <f>IFERROR(D69/D76,"-")</f>
        <v>8.9743589743589744E-2</v>
      </c>
      <c r="F69" s="73">
        <v>27</v>
      </c>
      <c r="G69" s="12">
        <f>IFERROR(F69/F76,"-")</f>
        <v>0.1067193675889328</v>
      </c>
      <c r="H69" s="73">
        <v>1155</v>
      </c>
      <c r="I69" s="12">
        <f>IFERROR(H69/H76,"-")</f>
        <v>3.9192399049881234E-2</v>
      </c>
      <c r="J69" s="207">
        <v>1991</v>
      </c>
      <c r="K69" s="12">
        <f>IFERROR(J69/J76,"-")</f>
        <v>8.8194905869324478E-2</v>
      </c>
      <c r="L69" s="73">
        <v>1396</v>
      </c>
      <c r="M69" s="12">
        <f>IFERROR(L69/L76,"-")</f>
        <v>0.13946053946053946</v>
      </c>
      <c r="N69" s="73">
        <v>388</v>
      </c>
      <c r="O69" s="12">
        <f>IFERROR(N69/N76,"-")</f>
        <v>0.15452011150935882</v>
      </c>
      <c r="P69" s="73">
        <v>38</v>
      </c>
      <c r="Q69" s="12">
        <f>IFERROR(P69/P76,"-")</f>
        <v>9.5477386934673364E-2</v>
      </c>
      <c r="R69" s="73">
        <f>地区別_フレイル区分別_要介護度別人数･割合!O105</f>
        <v>5002</v>
      </c>
      <c r="S69" s="12">
        <f>地区別_フレイル区分別_要介護度別人数･割合!P105</f>
        <v>7.6606171988666816E-2</v>
      </c>
      <c r="U69" s="9"/>
    </row>
    <row r="70" spans="2:21" s="10" customFormat="1">
      <c r="B70" s="459"/>
      <c r="C70" s="201" t="s">
        <v>186</v>
      </c>
      <c r="D70" s="207">
        <v>3</v>
      </c>
      <c r="E70" s="12">
        <f>IFERROR(D70/D76,"-")</f>
        <v>3.8461538461538464E-2</v>
      </c>
      <c r="F70" s="73">
        <v>12</v>
      </c>
      <c r="G70" s="12">
        <f>IFERROR(F70/F76,"-")</f>
        <v>4.7430830039525688E-2</v>
      </c>
      <c r="H70" s="73">
        <v>543</v>
      </c>
      <c r="I70" s="12">
        <f>IFERROR(H70/H76,"-")</f>
        <v>1.8425517475398709E-2</v>
      </c>
      <c r="J70" s="207">
        <v>864</v>
      </c>
      <c r="K70" s="12">
        <f>IFERROR(J70/J76,"-")</f>
        <v>3.8272425249169434E-2</v>
      </c>
      <c r="L70" s="73">
        <v>757</v>
      </c>
      <c r="M70" s="12">
        <f>IFERROR(L70/L76,"-")</f>
        <v>7.5624375624375628E-2</v>
      </c>
      <c r="N70" s="73">
        <v>260</v>
      </c>
      <c r="O70" s="12">
        <f>IFERROR(N70/N76,"-")</f>
        <v>0.10354440461967343</v>
      </c>
      <c r="P70" s="73">
        <v>40</v>
      </c>
      <c r="Q70" s="12">
        <f>IFERROR(P70/P76,"-")</f>
        <v>0.10050251256281408</v>
      </c>
      <c r="R70" s="73">
        <f>地区別_フレイル区分別_要介護度別人数･割合!O106</f>
        <v>2479</v>
      </c>
      <c r="S70" s="12">
        <f>地区別_フレイル区分別_要介護度別人数･割合!P106</f>
        <v>3.7966153610536797E-2</v>
      </c>
      <c r="U70" s="9"/>
    </row>
    <row r="71" spans="2:21" s="10" customFormat="1">
      <c r="B71" s="459"/>
      <c r="C71" s="201" t="s">
        <v>187</v>
      </c>
      <c r="D71" s="206">
        <v>3</v>
      </c>
      <c r="E71" s="202">
        <f>IFERROR(D71/D76,"-")</f>
        <v>3.8461538461538464E-2</v>
      </c>
      <c r="F71" s="203">
        <v>9</v>
      </c>
      <c r="G71" s="202">
        <f>IFERROR(F71/F76,"-")</f>
        <v>3.5573122529644272E-2</v>
      </c>
      <c r="H71" s="203">
        <v>328</v>
      </c>
      <c r="I71" s="202">
        <f>IFERROR(H71/H76,"-")</f>
        <v>1.1129962673905668E-2</v>
      </c>
      <c r="J71" s="206">
        <v>564</v>
      </c>
      <c r="K71" s="202">
        <f>IFERROR(J71/J76,"-")</f>
        <v>2.4983388704318935E-2</v>
      </c>
      <c r="L71" s="203">
        <v>601</v>
      </c>
      <c r="M71" s="202">
        <f>IFERROR(L71/L76,"-")</f>
        <v>6.0039960039960039E-2</v>
      </c>
      <c r="N71" s="203">
        <v>264</v>
      </c>
      <c r="O71" s="202">
        <f>IFERROR(N71/N76,"-")</f>
        <v>0.10513739545997611</v>
      </c>
      <c r="P71" s="203">
        <v>45</v>
      </c>
      <c r="Q71" s="202">
        <f>IFERROR(P71/P76,"-")</f>
        <v>0.11306532663316583</v>
      </c>
      <c r="R71" s="203">
        <f>地区別_フレイル区分別_要介護度別人数･割合!O107</f>
        <v>1814</v>
      </c>
      <c r="S71" s="202">
        <f>地区別_フレイル区分別_要介護度別人数･割合!P107</f>
        <v>2.7781606554866375E-2</v>
      </c>
      <c r="U71" s="9"/>
    </row>
    <row r="72" spans="2:21" s="10" customFormat="1">
      <c r="B72" s="459"/>
      <c r="C72" s="201" t="s">
        <v>190</v>
      </c>
      <c r="D72" s="207">
        <v>3</v>
      </c>
      <c r="E72" s="12">
        <f>IFERROR(D72/D76,"-")</f>
        <v>3.8461538461538464E-2</v>
      </c>
      <c r="F72" s="73">
        <v>11</v>
      </c>
      <c r="G72" s="12">
        <f>IFERROR(F72/F76,"-")</f>
        <v>4.3478260869565216E-2</v>
      </c>
      <c r="H72" s="73">
        <v>208</v>
      </c>
      <c r="I72" s="12">
        <f>IFERROR(H72/H76,"-")</f>
        <v>7.0580251102816422E-3</v>
      </c>
      <c r="J72" s="207">
        <v>310</v>
      </c>
      <c r="K72" s="12">
        <f>IFERROR(J72/J76,"-")</f>
        <v>1.3732004429678849E-2</v>
      </c>
      <c r="L72" s="73">
        <v>308</v>
      </c>
      <c r="M72" s="12">
        <f>IFERROR(L72/L76,"-")</f>
        <v>3.0769230769230771E-2</v>
      </c>
      <c r="N72" s="73">
        <v>178</v>
      </c>
      <c r="O72" s="12">
        <f>IFERROR(N72/N76,"-")</f>
        <v>7.0888092393468743E-2</v>
      </c>
      <c r="P72" s="73">
        <v>41</v>
      </c>
      <c r="Q72" s="12">
        <f>IFERROR(P72/P76,"-")</f>
        <v>0.10301507537688442</v>
      </c>
      <c r="R72" s="73">
        <f>地区別_フレイル区分別_要介護度別人数･割合!O108</f>
        <v>1059</v>
      </c>
      <c r="S72" s="12">
        <f>地区別_フレイル区分別_要介護度別人数･割合!P108</f>
        <v>1.6218699747300711E-2</v>
      </c>
      <c r="U72" s="9"/>
    </row>
    <row r="73" spans="2:21" s="10" customFormat="1">
      <c r="B73" s="459"/>
      <c r="C73" s="201" t="s">
        <v>191</v>
      </c>
      <c r="D73" s="206">
        <v>1</v>
      </c>
      <c r="E73" s="202">
        <f>IFERROR(D73/D76,"-")</f>
        <v>1.282051282051282E-2</v>
      </c>
      <c r="F73" s="203">
        <v>4</v>
      </c>
      <c r="G73" s="202">
        <f>IFERROR(F73/F76,"-")</f>
        <v>1.5810276679841896E-2</v>
      </c>
      <c r="H73" s="203">
        <v>71</v>
      </c>
      <c r="I73" s="202">
        <f>IFERROR(H73/H76,"-")</f>
        <v>2.4092297251442144E-3</v>
      </c>
      <c r="J73" s="206">
        <v>107</v>
      </c>
      <c r="K73" s="202">
        <f>IFERROR(J73/J76,"-")</f>
        <v>4.7397563676633446E-3</v>
      </c>
      <c r="L73" s="203">
        <v>123</v>
      </c>
      <c r="M73" s="202">
        <f>IFERROR(L73/L76,"-")</f>
        <v>1.2287712287712287E-2</v>
      </c>
      <c r="N73" s="203">
        <v>73</v>
      </c>
      <c r="O73" s="202">
        <f>IFERROR(N73/N76,"-")</f>
        <v>2.9072082835523694E-2</v>
      </c>
      <c r="P73" s="203">
        <v>30</v>
      </c>
      <c r="Q73" s="202">
        <f>IFERROR(P73/P76,"-")</f>
        <v>7.5376884422110546E-2</v>
      </c>
      <c r="R73" s="203">
        <f>地区別_フレイル区分別_要介護度別人数･割合!O109</f>
        <v>409</v>
      </c>
      <c r="S73" s="202">
        <f>地区別_フレイル区分別_要介護度別人数･割合!P109</f>
        <v>6.2638793169461672E-3</v>
      </c>
      <c r="U73" s="9"/>
    </row>
    <row r="74" spans="2:21" s="10" customFormat="1">
      <c r="B74" s="459"/>
      <c r="C74" s="201" t="s">
        <v>192</v>
      </c>
      <c r="D74" s="207">
        <v>1</v>
      </c>
      <c r="E74" s="12">
        <f>IFERROR(D74/D76,"-")</f>
        <v>1.282051282051282E-2</v>
      </c>
      <c r="F74" s="73">
        <v>2</v>
      </c>
      <c r="G74" s="12">
        <f>IFERROR(F74/F76,"-")</f>
        <v>7.9051383399209481E-3</v>
      </c>
      <c r="H74" s="73">
        <v>39</v>
      </c>
      <c r="I74" s="12">
        <f>IFERROR(H74/H76,"-")</f>
        <v>1.323379708177808E-3</v>
      </c>
      <c r="J74" s="207">
        <v>67</v>
      </c>
      <c r="K74" s="12">
        <f>IFERROR(J74/J76,"-")</f>
        <v>2.9678848283499447E-3</v>
      </c>
      <c r="L74" s="73">
        <v>65</v>
      </c>
      <c r="M74" s="12">
        <f>IFERROR(L74/L76,"-")</f>
        <v>6.4935064935064939E-3</v>
      </c>
      <c r="N74" s="73">
        <v>51</v>
      </c>
      <c r="O74" s="12">
        <f>IFERROR(N74/N76,"-")</f>
        <v>2.0310633213859019E-2</v>
      </c>
      <c r="P74" s="73">
        <v>25</v>
      </c>
      <c r="Q74" s="12">
        <f>IFERROR(P74/P76,"-")</f>
        <v>6.2814070351758788E-2</v>
      </c>
      <c r="R74" s="73">
        <f>地区別_フレイル区分別_要介護度別人数･割合!O110</f>
        <v>250</v>
      </c>
      <c r="S74" s="12">
        <f>地区別_フレイル区分別_要介護度別人数･割合!P110</f>
        <v>3.8287770885979018E-3</v>
      </c>
      <c r="U74" s="9"/>
    </row>
    <row r="75" spans="2:21" s="10" customFormat="1">
      <c r="B75" s="459"/>
      <c r="C75" s="204" t="s">
        <v>193</v>
      </c>
      <c r="D75" s="208">
        <v>1</v>
      </c>
      <c r="E75" s="41">
        <f>IFERROR(D75/D76,"-")</f>
        <v>1.282051282051282E-2</v>
      </c>
      <c r="F75" s="76">
        <v>2</v>
      </c>
      <c r="G75" s="41">
        <f>IFERROR(F75/F76,"-")</f>
        <v>7.9051383399209481E-3</v>
      </c>
      <c r="H75" s="76">
        <v>20</v>
      </c>
      <c r="I75" s="41">
        <f>IFERROR(H75/H76,"-")</f>
        <v>6.7865626060400412E-4</v>
      </c>
      <c r="J75" s="208">
        <v>29</v>
      </c>
      <c r="K75" s="41">
        <f>IFERROR(J75/J76,"-")</f>
        <v>1.2846068660022148E-3</v>
      </c>
      <c r="L75" s="76">
        <v>31</v>
      </c>
      <c r="M75" s="41">
        <f>IFERROR(L75/L76,"-")</f>
        <v>3.0969030969030969E-3</v>
      </c>
      <c r="N75" s="76">
        <v>34</v>
      </c>
      <c r="O75" s="41">
        <f>IFERROR(N75/N76,"-")</f>
        <v>1.3540422142572681E-2</v>
      </c>
      <c r="P75" s="76">
        <v>18</v>
      </c>
      <c r="Q75" s="41">
        <f>IFERROR(P75/P76,"-")</f>
        <v>4.5226130653266333E-2</v>
      </c>
      <c r="R75" s="76">
        <f>地区別_フレイル区分別_要介護度別人数･割合!O111</f>
        <v>135</v>
      </c>
      <c r="S75" s="41">
        <f>地区別_フレイル区分別_要介護度別人数･割合!P111</f>
        <v>2.0675396278428669E-3</v>
      </c>
      <c r="U75" s="9"/>
    </row>
    <row r="76" spans="2:21" s="10" customFormat="1">
      <c r="B76" s="459"/>
      <c r="C76" s="234" t="s">
        <v>71</v>
      </c>
      <c r="D76" s="209">
        <v>78</v>
      </c>
      <c r="E76" s="174">
        <f>IFERROR(D76/D76,"-")</f>
        <v>1</v>
      </c>
      <c r="F76" s="196">
        <v>253</v>
      </c>
      <c r="G76" s="174">
        <f>IFERROR(F76/F76,"-")</f>
        <v>1</v>
      </c>
      <c r="H76" s="196">
        <v>29470</v>
      </c>
      <c r="I76" s="174">
        <f>IFERROR(H76/H76,"-")</f>
        <v>1</v>
      </c>
      <c r="J76" s="209">
        <v>22575</v>
      </c>
      <c r="K76" s="174">
        <f>IFERROR(J76/J76,"-")</f>
        <v>1</v>
      </c>
      <c r="L76" s="196">
        <v>10010</v>
      </c>
      <c r="M76" s="174">
        <f>IFERROR(L76/L76,"-")</f>
        <v>1</v>
      </c>
      <c r="N76" s="196">
        <v>2511</v>
      </c>
      <c r="O76" s="174">
        <f>IFERROR(N76/N76,"-")</f>
        <v>1</v>
      </c>
      <c r="P76" s="196">
        <v>398</v>
      </c>
      <c r="Q76" s="174">
        <f>IFERROR(P76/P76,"-")</f>
        <v>1</v>
      </c>
      <c r="R76" s="196">
        <f>地区別_フレイル区分別_要介護度別人数･割合!O112</f>
        <v>65295</v>
      </c>
      <c r="S76" s="174">
        <f>地区別_フレイル区分別_要介護度別人数･割合!P112</f>
        <v>1</v>
      </c>
      <c r="U76" s="9"/>
    </row>
    <row r="77" spans="2:21" s="10" customFormat="1">
      <c r="B77" s="459" t="s">
        <v>200</v>
      </c>
      <c r="C77" s="213" t="s">
        <v>188</v>
      </c>
      <c r="D77" s="221">
        <v>0</v>
      </c>
      <c r="E77" s="39">
        <f>IFERROR(D77/D88,"-")</f>
        <v>0</v>
      </c>
      <c r="F77" s="72">
        <v>0</v>
      </c>
      <c r="G77" s="39">
        <f>IFERROR(F77/F88,"-")</f>
        <v>0</v>
      </c>
      <c r="H77" s="72">
        <v>0</v>
      </c>
      <c r="I77" s="39">
        <f>IFERROR(H77/H88,"-")</f>
        <v>0</v>
      </c>
      <c r="J77" s="221">
        <v>0</v>
      </c>
      <c r="K77" s="39">
        <f>IFERROR(J77/J88,"-")</f>
        <v>0</v>
      </c>
      <c r="L77" s="72">
        <v>0</v>
      </c>
      <c r="M77" s="39">
        <f>IFERROR(L77/L88,"-")</f>
        <v>0</v>
      </c>
      <c r="N77" s="72">
        <v>0</v>
      </c>
      <c r="O77" s="39">
        <f>IFERROR(N77/N88,"-")</f>
        <v>0</v>
      </c>
      <c r="P77" s="72">
        <v>0</v>
      </c>
      <c r="Q77" s="39">
        <f>IFERROR(P77/P88,"-")</f>
        <v>0</v>
      </c>
      <c r="R77" s="72">
        <f>地区別_フレイル区分別_要介護度別人数･割合!Q101</f>
        <v>0</v>
      </c>
      <c r="S77" s="39">
        <f>地区別_フレイル区分別_要介護度別人数･割合!R101</f>
        <v>0</v>
      </c>
      <c r="U77" s="9"/>
    </row>
    <row r="78" spans="2:21" s="10" customFormat="1">
      <c r="B78" s="459"/>
      <c r="C78" s="201" t="s">
        <v>189</v>
      </c>
      <c r="D78" s="206">
        <v>0</v>
      </c>
      <c r="E78" s="202">
        <f>IFERROR(D78/D88,"-")</f>
        <v>0</v>
      </c>
      <c r="F78" s="203">
        <v>0</v>
      </c>
      <c r="G78" s="202">
        <f>IFERROR(F78/F88,"-")</f>
        <v>0</v>
      </c>
      <c r="H78" s="203">
        <v>0</v>
      </c>
      <c r="I78" s="202">
        <f>IFERROR(H78/H88,"-")</f>
        <v>0</v>
      </c>
      <c r="J78" s="206">
        <v>0</v>
      </c>
      <c r="K78" s="202">
        <f>IFERROR(J78/J88,"-")</f>
        <v>0</v>
      </c>
      <c r="L78" s="203">
        <v>0</v>
      </c>
      <c r="M78" s="202">
        <f>IFERROR(L78/L88,"-")</f>
        <v>0</v>
      </c>
      <c r="N78" s="203">
        <v>0</v>
      </c>
      <c r="O78" s="202">
        <f>IFERROR(N78/N88,"-")</f>
        <v>0</v>
      </c>
      <c r="P78" s="203">
        <v>0</v>
      </c>
      <c r="Q78" s="202">
        <f>IFERROR(P78/P88,"-")</f>
        <v>0</v>
      </c>
      <c r="R78" s="203">
        <f>地区別_フレイル区分別_要介護度別人数･割合!Q102</f>
        <v>0</v>
      </c>
      <c r="S78" s="202">
        <f>地区別_フレイル区分別_要介護度別人数･割合!R102</f>
        <v>0</v>
      </c>
      <c r="U78" s="9"/>
    </row>
    <row r="79" spans="2:21" s="10" customFormat="1">
      <c r="B79" s="459"/>
      <c r="C79" s="201" t="s">
        <v>350</v>
      </c>
      <c r="D79" s="206">
        <v>0</v>
      </c>
      <c r="E79" s="202">
        <f>IFERROR(D79/D88,"-")</f>
        <v>0</v>
      </c>
      <c r="F79" s="203">
        <v>0</v>
      </c>
      <c r="G79" s="202">
        <f>IFERROR(F79/F88,"-")</f>
        <v>0</v>
      </c>
      <c r="H79" s="203">
        <v>0</v>
      </c>
      <c r="I79" s="202">
        <f>IFERROR(H79/H88,"-")</f>
        <v>0</v>
      </c>
      <c r="J79" s="206">
        <v>0</v>
      </c>
      <c r="K79" s="202">
        <f>IFERROR(J79/J88,"-")</f>
        <v>0</v>
      </c>
      <c r="L79" s="203">
        <v>0</v>
      </c>
      <c r="M79" s="202">
        <f>IFERROR(L79/L88,"-")</f>
        <v>0</v>
      </c>
      <c r="N79" s="203">
        <v>0</v>
      </c>
      <c r="O79" s="202">
        <f>IFERROR(N79/N88,"-")</f>
        <v>0</v>
      </c>
      <c r="P79" s="203">
        <v>0</v>
      </c>
      <c r="Q79" s="202">
        <f>IFERROR(P79/P88,"-")</f>
        <v>0</v>
      </c>
      <c r="R79" s="203">
        <f>地区別_フレイル区分別_要介護度別人数･割合!Q103</f>
        <v>0</v>
      </c>
      <c r="S79" s="202">
        <f>地区別_フレイル区分別_要介護度別人数･割合!R103</f>
        <v>0</v>
      </c>
      <c r="U79" s="9"/>
    </row>
    <row r="80" spans="2:21" s="10" customFormat="1">
      <c r="B80" s="459"/>
      <c r="C80" s="201" t="s">
        <v>289</v>
      </c>
      <c r="D80" s="206">
        <v>0</v>
      </c>
      <c r="E80" s="202">
        <f>IFERROR(D80/D88,"-")</f>
        <v>0</v>
      </c>
      <c r="F80" s="203">
        <v>0</v>
      </c>
      <c r="G80" s="202">
        <f>IFERROR(F80/F88,"-")</f>
        <v>0</v>
      </c>
      <c r="H80" s="203">
        <v>0</v>
      </c>
      <c r="I80" s="202">
        <f>IFERROR(H80/H88,"-")</f>
        <v>0</v>
      </c>
      <c r="J80" s="206">
        <v>0</v>
      </c>
      <c r="K80" s="202">
        <f>IFERROR(J80/J88,"-")</f>
        <v>0</v>
      </c>
      <c r="L80" s="203">
        <v>0</v>
      </c>
      <c r="M80" s="202">
        <f>IFERROR(L80/L88,"-")</f>
        <v>0</v>
      </c>
      <c r="N80" s="203">
        <v>0</v>
      </c>
      <c r="O80" s="202">
        <f>IFERROR(N80/N88,"-")</f>
        <v>0</v>
      </c>
      <c r="P80" s="203">
        <v>0</v>
      </c>
      <c r="Q80" s="202">
        <f>IFERROR(P80/P88,"-")</f>
        <v>0</v>
      </c>
      <c r="R80" s="203">
        <f>地区別_フレイル区分別_要介護度別人数･割合!Q104</f>
        <v>0</v>
      </c>
      <c r="S80" s="202">
        <f>地区別_フレイル区分別_要介護度別人数･割合!R104</f>
        <v>0</v>
      </c>
      <c r="U80" s="9"/>
    </row>
    <row r="81" spans="2:21" s="10" customFormat="1">
      <c r="B81" s="459"/>
      <c r="C81" s="201" t="s">
        <v>185</v>
      </c>
      <c r="D81" s="207">
        <v>0</v>
      </c>
      <c r="E81" s="12">
        <f>IFERROR(D81/D88,"-")</f>
        <v>0</v>
      </c>
      <c r="F81" s="73">
        <v>0</v>
      </c>
      <c r="G81" s="12">
        <f>IFERROR(F81/F88,"-")</f>
        <v>0</v>
      </c>
      <c r="H81" s="73">
        <v>0</v>
      </c>
      <c r="I81" s="12">
        <f>IFERROR(H81/H88,"-")</f>
        <v>0</v>
      </c>
      <c r="J81" s="207">
        <v>0</v>
      </c>
      <c r="K81" s="12">
        <f>IFERROR(J81/J88,"-")</f>
        <v>0</v>
      </c>
      <c r="L81" s="73">
        <v>0</v>
      </c>
      <c r="M81" s="12">
        <f>IFERROR(L81/L88,"-")</f>
        <v>0</v>
      </c>
      <c r="N81" s="73">
        <v>0</v>
      </c>
      <c r="O81" s="12">
        <f>IFERROR(N81/N88,"-")</f>
        <v>0</v>
      </c>
      <c r="P81" s="73">
        <v>0</v>
      </c>
      <c r="Q81" s="12">
        <f>IFERROR(P81/P88,"-")</f>
        <v>0</v>
      </c>
      <c r="R81" s="73">
        <f>地区別_フレイル区分別_要介護度別人数･割合!Q105</f>
        <v>0</v>
      </c>
      <c r="S81" s="12">
        <f>地区別_フレイル区分別_要介護度別人数･割合!R105</f>
        <v>0</v>
      </c>
      <c r="U81" s="9"/>
    </row>
    <row r="82" spans="2:21" s="10" customFormat="1">
      <c r="B82" s="459"/>
      <c r="C82" s="201" t="s">
        <v>186</v>
      </c>
      <c r="D82" s="207">
        <v>0</v>
      </c>
      <c r="E82" s="12">
        <f>IFERROR(D82/D88,"-")</f>
        <v>0</v>
      </c>
      <c r="F82" s="73">
        <v>0</v>
      </c>
      <c r="G82" s="12">
        <f>IFERROR(F82/F88,"-")</f>
        <v>0</v>
      </c>
      <c r="H82" s="73">
        <v>0</v>
      </c>
      <c r="I82" s="12">
        <f>IFERROR(H82/H88,"-")</f>
        <v>0</v>
      </c>
      <c r="J82" s="207">
        <v>0</v>
      </c>
      <c r="K82" s="12">
        <f>IFERROR(J82/J88,"-")</f>
        <v>0</v>
      </c>
      <c r="L82" s="73">
        <v>0</v>
      </c>
      <c r="M82" s="12">
        <f>IFERROR(L82/L88,"-")</f>
        <v>0</v>
      </c>
      <c r="N82" s="73">
        <v>0</v>
      </c>
      <c r="O82" s="12">
        <f>IFERROR(N82/N88,"-")</f>
        <v>0</v>
      </c>
      <c r="P82" s="73">
        <v>0</v>
      </c>
      <c r="Q82" s="12">
        <f>IFERROR(P82/P88,"-")</f>
        <v>0</v>
      </c>
      <c r="R82" s="73">
        <f>地区別_フレイル区分別_要介護度別人数･割合!Q106</f>
        <v>0</v>
      </c>
      <c r="S82" s="12">
        <f>地区別_フレイル区分別_要介護度別人数･割合!R106</f>
        <v>0</v>
      </c>
      <c r="U82" s="9"/>
    </row>
    <row r="83" spans="2:21" s="10" customFormat="1">
      <c r="B83" s="459"/>
      <c r="C83" s="201" t="s">
        <v>187</v>
      </c>
      <c r="D83" s="206">
        <v>0</v>
      </c>
      <c r="E83" s="202">
        <f>IFERROR(D83/D88,"-")</f>
        <v>0</v>
      </c>
      <c r="F83" s="203">
        <v>0</v>
      </c>
      <c r="G83" s="202">
        <f>IFERROR(F83/F88,"-")</f>
        <v>0</v>
      </c>
      <c r="H83" s="203">
        <v>0</v>
      </c>
      <c r="I83" s="202">
        <f>IFERROR(H83/H88,"-")</f>
        <v>0</v>
      </c>
      <c r="J83" s="206">
        <v>0</v>
      </c>
      <c r="K83" s="202">
        <f>IFERROR(J83/J88,"-")</f>
        <v>0</v>
      </c>
      <c r="L83" s="203">
        <v>0</v>
      </c>
      <c r="M83" s="202">
        <f>IFERROR(L83/L88,"-")</f>
        <v>0</v>
      </c>
      <c r="N83" s="203">
        <v>0</v>
      </c>
      <c r="O83" s="202">
        <f>IFERROR(N83/N88,"-")</f>
        <v>0</v>
      </c>
      <c r="P83" s="203">
        <v>0</v>
      </c>
      <c r="Q83" s="202">
        <f>IFERROR(P83/P88,"-")</f>
        <v>0</v>
      </c>
      <c r="R83" s="203">
        <f>地区別_フレイル区分別_要介護度別人数･割合!Q107</f>
        <v>0</v>
      </c>
      <c r="S83" s="202">
        <f>地区別_フレイル区分別_要介護度別人数･割合!R107</f>
        <v>0</v>
      </c>
      <c r="U83" s="9"/>
    </row>
    <row r="84" spans="2:21" s="10" customFormat="1">
      <c r="B84" s="459"/>
      <c r="C84" s="201" t="s">
        <v>190</v>
      </c>
      <c r="D84" s="207">
        <v>8</v>
      </c>
      <c r="E84" s="12">
        <f>IFERROR(D84/D88,"-")</f>
        <v>0.5</v>
      </c>
      <c r="F84" s="73">
        <v>21</v>
      </c>
      <c r="G84" s="12">
        <f>IFERROR(F84/F88,"-")</f>
        <v>0.53846153846153844</v>
      </c>
      <c r="H84" s="73">
        <v>514</v>
      </c>
      <c r="I84" s="12">
        <f>IFERROR(H84/H88,"-")</f>
        <v>0.58877434135166096</v>
      </c>
      <c r="J84" s="207">
        <v>810</v>
      </c>
      <c r="K84" s="12">
        <f>IFERROR(J84/J88,"-")</f>
        <v>0.59124087591240881</v>
      </c>
      <c r="L84" s="73">
        <v>872</v>
      </c>
      <c r="M84" s="12">
        <f>IFERROR(L84/L88,"-")</f>
        <v>0.57748344370860927</v>
      </c>
      <c r="N84" s="73">
        <v>507</v>
      </c>
      <c r="O84" s="12">
        <f>IFERROR(N84/N88,"-")</f>
        <v>0.51893551688843398</v>
      </c>
      <c r="P84" s="73">
        <v>148</v>
      </c>
      <c r="Q84" s="12">
        <f>IFERROR(P84/P88,"-")</f>
        <v>0.42406876790830944</v>
      </c>
      <c r="R84" s="73">
        <f>地区別_フレイル区分別_要介護度別人数･割合!Q108</f>
        <v>2880</v>
      </c>
      <c r="S84" s="12">
        <f>地区別_フレイル区分別_要介護度別人数･割合!R108</f>
        <v>0.56096610829762372</v>
      </c>
      <c r="U84" s="9"/>
    </row>
    <row r="85" spans="2:21" s="10" customFormat="1">
      <c r="B85" s="459"/>
      <c r="C85" s="201" t="s">
        <v>191</v>
      </c>
      <c r="D85" s="206">
        <v>3</v>
      </c>
      <c r="E85" s="202">
        <f>IFERROR(D85/D88,"-")</f>
        <v>0.1875</v>
      </c>
      <c r="F85" s="203">
        <v>9</v>
      </c>
      <c r="G85" s="202">
        <f>IFERROR(F85/F88,"-")</f>
        <v>0.23076923076923078</v>
      </c>
      <c r="H85" s="203">
        <v>198</v>
      </c>
      <c r="I85" s="202">
        <f>IFERROR(H85/H88,"-")</f>
        <v>0.22680412371134021</v>
      </c>
      <c r="J85" s="206">
        <v>307</v>
      </c>
      <c r="K85" s="202">
        <f>IFERROR(J85/J88,"-")</f>
        <v>0.22408759124087591</v>
      </c>
      <c r="L85" s="203">
        <v>342</v>
      </c>
      <c r="M85" s="202">
        <f>IFERROR(L85/L88,"-")</f>
        <v>0.22649006622516557</v>
      </c>
      <c r="N85" s="203">
        <v>256</v>
      </c>
      <c r="O85" s="202">
        <f>IFERROR(N85/N88,"-")</f>
        <v>0.26202661207778916</v>
      </c>
      <c r="P85" s="203">
        <v>83</v>
      </c>
      <c r="Q85" s="202">
        <f>IFERROR(P85/P88,"-")</f>
        <v>0.23782234957020057</v>
      </c>
      <c r="R85" s="203">
        <f>地区別_フレイル区分別_要介護度別人数･割合!Q109</f>
        <v>1198</v>
      </c>
      <c r="S85" s="202">
        <f>地区別_フレイル区分別_要介護度別人数･割合!R109</f>
        <v>0.23334631865991429</v>
      </c>
      <c r="U85" s="9"/>
    </row>
    <row r="86" spans="2:21" s="10" customFormat="1">
      <c r="B86" s="459"/>
      <c r="C86" s="201" t="s">
        <v>192</v>
      </c>
      <c r="D86" s="207">
        <v>3</v>
      </c>
      <c r="E86" s="12">
        <f>IFERROR(D86/D88,"-")</f>
        <v>0.1875</v>
      </c>
      <c r="F86" s="73">
        <v>3</v>
      </c>
      <c r="G86" s="12">
        <f>IFERROR(F86/F88,"-")</f>
        <v>7.6923076923076927E-2</v>
      </c>
      <c r="H86" s="73">
        <v>106</v>
      </c>
      <c r="I86" s="12">
        <f>IFERROR(H86/H88,"-")</f>
        <v>0.12142038946162657</v>
      </c>
      <c r="J86" s="207">
        <v>178</v>
      </c>
      <c r="K86" s="12">
        <f>IFERROR(J86/J88,"-")</f>
        <v>0.12992700729927006</v>
      </c>
      <c r="L86" s="73">
        <v>198</v>
      </c>
      <c r="M86" s="12">
        <f>IFERROR(L86/L88,"-")</f>
        <v>0.13112582781456952</v>
      </c>
      <c r="N86" s="73">
        <v>148</v>
      </c>
      <c r="O86" s="12">
        <f>IFERROR(N86/N88,"-")</f>
        <v>0.15148413510747186</v>
      </c>
      <c r="P86" s="73">
        <v>69</v>
      </c>
      <c r="Q86" s="12">
        <f>IFERROR(P86/P88,"-")</f>
        <v>0.19770773638968481</v>
      </c>
      <c r="R86" s="73">
        <f>地区別_フレイル区分別_要介護度別人数･割合!Q110</f>
        <v>705</v>
      </c>
      <c r="S86" s="12">
        <f>地区別_フレイル区分別_要介護度別人数･割合!R110</f>
        <v>0.13731982859368913</v>
      </c>
      <c r="U86" s="9"/>
    </row>
    <row r="87" spans="2:21" s="10" customFormat="1">
      <c r="B87" s="459"/>
      <c r="C87" s="204" t="s">
        <v>193</v>
      </c>
      <c r="D87" s="208">
        <v>2</v>
      </c>
      <c r="E87" s="41">
        <f>IFERROR(D87/D88,"-")</f>
        <v>0.125</v>
      </c>
      <c r="F87" s="76">
        <v>6</v>
      </c>
      <c r="G87" s="41">
        <f>IFERROR(F87/F88,"-")</f>
        <v>0.15384615384615385</v>
      </c>
      <c r="H87" s="76">
        <v>55</v>
      </c>
      <c r="I87" s="41">
        <f>IFERROR(H87/H88,"-")</f>
        <v>6.3001145475372278E-2</v>
      </c>
      <c r="J87" s="208">
        <v>75</v>
      </c>
      <c r="K87" s="41">
        <f>IFERROR(J87/J88,"-")</f>
        <v>5.4744525547445258E-2</v>
      </c>
      <c r="L87" s="76">
        <v>98</v>
      </c>
      <c r="M87" s="41">
        <f>IFERROR(L87/L88,"-")</f>
        <v>6.4900662251655625E-2</v>
      </c>
      <c r="N87" s="76">
        <v>66</v>
      </c>
      <c r="O87" s="41">
        <f>IFERROR(N87/N88,"-")</f>
        <v>6.7553735926305009E-2</v>
      </c>
      <c r="P87" s="76">
        <v>49</v>
      </c>
      <c r="Q87" s="41">
        <f>IFERROR(P87/P88,"-")</f>
        <v>0.14040114613180515</v>
      </c>
      <c r="R87" s="76">
        <f>地区別_フレイル区分別_要介護度別人数･割合!Q111</f>
        <v>351</v>
      </c>
      <c r="S87" s="41">
        <f>地区別_フレイル区分別_要介護度別人数･割合!R111</f>
        <v>6.8367744448772888E-2</v>
      </c>
      <c r="U87" s="9"/>
    </row>
    <row r="88" spans="2:21" s="10" customFormat="1">
      <c r="B88" s="459"/>
      <c r="C88" s="234" t="s">
        <v>71</v>
      </c>
      <c r="D88" s="209">
        <v>16</v>
      </c>
      <c r="E88" s="174">
        <f>IFERROR(D88/D88,"-")</f>
        <v>1</v>
      </c>
      <c r="F88" s="196">
        <v>39</v>
      </c>
      <c r="G88" s="174">
        <f>IFERROR(F88/F88,"-")</f>
        <v>1</v>
      </c>
      <c r="H88" s="196">
        <v>873</v>
      </c>
      <c r="I88" s="174">
        <f>IFERROR(H88/H88,"-")</f>
        <v>1</v>
      </c>
      <c r="J88" s="209">
        <v>1370</v>
      </c>
      <c r="K88" s="174">
        <f>IFERROR(J88/J88,"-")</f>
        <v>1</v>
      </c>
      <c r="L88" s="196">
        <v>1510</v>
      </c>
      <c r="M88" s="174">
        <f>IFERROR(L88/L88,"-")</f>
        <v>1</v>
      </c>
      <c r="N88" s="196">
        <v>977</v>
      </c>
      <c r="O88" s="174">
        <f>IFERROR(N88/N88,"-")</f>
        <v>1</v>
      </c>
      <c r="P88" s="196">
        <v>349</v>
      </c>
      <c r="Q88" s="174">
        <f>IFERROR(P88/P88,"-")</f>
        <v>1</v>
      </c>
      <c r="R88" s="196">
        <f>地区別_フレイル区分別_要介護度別人数･割合!Q112</f>
        <v>5134</v>
      </c>
      <c r="S88" s="174">
        <f>地区別_フレイル区分別_要介護度別人数･割合!R112</f>
        <v>1</v>
      </c>
      <c r="U88" s="9"/>
    </row>
    <row r="89" spans="2:21" s="10" customFormat="1">
      <c r="B89" s="459" t="s">
        <v>189</v>
      </c>
      <c r="C89" s="213" t="s">
        <v>188</v>
      </c>
      <c r="D89" s="221">
        <v>101</v>
      </c>
      <c r="E89" s="39">
        <f>IFERROR(D89/D100,"-")</f>
        <v>0.87068965517241381</v>
      </c>
      <c r="F89" s="72">
        <v>231</v>
      </c>
      <c r="G89" s="39">
        <f>IFERROR(F89/F100,"-")</f>
        <v>0.82795698924731187</v>
      </c>
      <c r="H89" s="72">
        <v>39861</v>
      </c>
      <c r="I89" s="39">
        <f>IFERROR(H89/H100,"-")</f>
        <v>0.95958112662493977</v>
      </c>
      <c r="J89" s="221">
        <v>19371</v>
      </c>
      <c r="K89" s="39">
        <f>IFERROR(J89/J100,"-")</f>
        <v>0.89481707317073167</v>
      </c>
      <c r="L89" s="72">
        <v>4662</v>
      </c>
      <c r="M89" s="39">
        <f>IFERROR(L89/L100,"-")</f>
        <v>0.75866558177379984</v>
      </c>
      <c r="N89" s="72">
        <v>611</v>
      </c>
      <c r="O89" s="39">
        <f>IFERROR(N89/N100,"-")</f>
        <v>0.5699626865671642</v>
      </c>
      <c r="P89" s="72">
        <v>51</v>
      </c>
      <c r="Q89" s="39">
        <f>IFERROR(P89/P100,"-")</f>
        <v>0.33774834437086093</v>
      </c>
      <c r="R89" s="72">
        <f>地区別_フレイル区分別_要介護度別人数･割合!S101</f>
        <v>64888</v>
      </c>
      <c r="S89" s="39">
        <f>地区別_フレイル区分別_要介護度別人数･割合!T101</f>
        <v>0.91454665896181875</v>
      </c>
      <c r="U89" s="9"/>
    </row>
    <row r="90" spans="2:21" s="10" customFormat="1">
      <c r="B90" s="459"/>
      <c r="C90" s="201" t="s">
        <v>189</v>
      </c>
      <c r="D90" s="206">
        <v>1</v>
      </c>
      <c r="E90" s="202">
        <f>IFERROR(D90/D100,"-")</f>
        <v>8.6206896551724137E-3</v>
      </c>
      <c r="F90" s="203">
        <v>5</v>
      </c>
      <c r="G90" s="202">
        <f>IFERROR(F90/F100,"-")</f>
        <v>1.7921146953405017E-2</v>
      </c>
      <c r="H90" s="203">
        <v>85</v>
      </c>
      <c r="I90" s="202">
        <f>IFERROR(H90/H100,"-")</f>
        <v>2.0462205103514686E-3</v>
      </c>
      <c r="J90" s="206">
        <v>174</v>
      </c>
      <c r="K90" s="202">
        <f>IFERROR(J90/J100,"-")</f>
        <v>8.0376940133037693E-3</v>
      </c>
      <c r="L90" s="203">
        <v>71</v>
      </c>
      <c r="M90" s="202">
        <f>IFERROR(L90/L100,"-")</f>
        <v>1.1554109031733116E-2</v>
      </c>
      <c r="N90" s="203">
        <v>21</v>
      </c>
      <c r="O90" s="202">
        <f>IFERROR(N90/N100,"-")</f>
        <v>1.9589552238805971E-2</v>
      </c>
      <c r="P90" s="203">
        <v>1</v>
      </c>
      <c r="Q90" s="202">
        <f>IFERROR(P90/P100,"-")</f>
        <v>6.6225165562913907E-3</v>
      </c>
      <c r="R90" s="203">
        <f>地区別_フレイル区分別_要介護度別人数･割合!S102</f>
        <v>358</v>
      </c>
      <c r="S90" s="202">
        <f>地区別_フレイル区分別_要介護度別人数･割合!T102</f>
        <v>5.0457357894885205E-3</v>
      </c>
      <c r="U90" s="9"/>
    </row>
    <row r="91" spans="2:21" s="10" customFormat="1">
      <c r="B91" s="459"/>
      <c r="C91" s="201" t="s">
        <v>350</v>
      </c>
      <c r="D91" s="206">
        <v>0</v>
      </c>
      <c r="E91" s="202">
        <f>IFERROR(D91/D100,"-")</f>
        <v>0</v>
      </c>
      <c r="F91" s="203">
        <v>2</v>
      </c>
      <c r="G91" s="202">
        <f>IFERROR(F91/F100,"-")</f>
        <v>7.1684587813620072E-3</v>
      </c>
      <c r="H91" s="203">
        <v>92</v>
      </c>
      <c r="I91" s="202">
        <f>IFERROR(H91/H100,"-")</f>
        <v>2.2147327876745307E-3</v>
      </c>
      <c r="J91" s="206">
        <v>121</v>
      </c>
      <c r="K91" s="202">
        <f>IFERROR(J91/J100,"-")</f>
        <v>5.5894308943089431E-3</v>
      </c>
      <c r="L91" s="203">
        <v>63</v>
      </c>
      <c r="M91" s="202">
        <f>IFERROR(L91/L100,"-")</f>
        <v>1.0252237591537835E-2</v>
      </c>
      <c r="N91" s="203">
        <v>8</v>
      </c>
      <c r="O91" s="202">
        <f>IFERROR(N91/N100,"-")</f>
        <v>7.462686567164179E-3</v>
      </c>
      <c r="P91" s="203">
        <v>0</v>
      </c>
      <c r="Q91" s="202">
        <f>IFERROR(P91/P100,"-")</f>
        <v>0</v>
      </c>
      <c r="R91" s="203">
        <f>地区別_フレイル区分別_要介護度別人数･割合!S103</f>
        <v>286</v>
      </c>
      <c r="S91" s="202">
        <f>地区別_フレイル区分別_要介護度別人数･割合!T103</f>
        <v>4.0309509379712763E-3</v>
      </c>
      <c r="U91" s="9"/>
    </row>
    <row r="92" spans="2:21" s="10" customFormat="1">
      <c r="B92" s="459"/>
      <c r="C92" s="201" t="s">
        <v>289</v>
      </c>
      <c r="D92" s="206">
        <v>0</v>
      </c>
      <c r="E92" s="202">
        <f>IFERROR(D92/D100,"-")</f>
        <v>0</v>
      </c>
      <c r="F92" s="203">
        <v>0</v>
      </c>
      <c r="G92" s="202">
        <f>IFERROR(F92/F100,"-")</f>
        <v>0</v>
      </c>
      <c r="H92" s="203">
        <v>0</v>
      </c>
      <c r="I92" s="202">
        <f>IFERROR(H92/H100,"-")</f>
        <v>0</v>
      </c>
      <c r="J92" s="206">
        <v>0</v>
      </c>
      <c r="K92" s="202">
        <f>IFERROR(J92/J100,"-")</f>
        <v>0</v>
      </c>
      <c r="L92" s="203">
        <v>0</v>
      </c>
      <c r="M92" s="202">
        <f>IFERROR(L92/L100,"-")</f>
        <v>0</v>
      </c>
      <c r="N92" s="203">
        <v>0</v>
      </c>
      <c r="O92" s="202">
        <f>IFERROR(N92/N100,"-")</f>
        <v>0</v>
      </c>
      <c r="P92" s="203">
        <v>0</v>
      </c>
      <c r="Q92" s="202">
        <f>IFERROR(P92/P100,"-")</f>
        <v>0</v>
      </c>
      <c r="R92" s="203">
        <f>地区別_フレイル区分別_要介護度別人数･割合!S104</f>
        <v>0</v>
      </c>
      <c r="S92" s="202">
        <f>地区別_フレイル区分別_要介護度別人数･割合!T104</f>
        <v>0</v>
      </c>
      <c r="U92" s="9"/>
    </row>
    <row r="93" spans="2:21" s="10" customFormat="1">
      <c r="B93" s="459"/>
      <c r="C93" s="201" t="s">
        <v>185</v>
      </c>
      <c r="D93" s="207">
        <v>1</v>
      </c>
      <c r="E93" s="12">
        <f>IFERROR(D93/D100,"-")</f>
        <v>8.6206896551724137E-3</v>
      </c>
      <c r="F93" s="73">
        <v>13</v>
      </c>
      <c r="G93" s="12">
        <f>IFERROR(F93/F100,"-")</f>
        <v>4.6594982078853049E-2</v>
      </c>
      <c r="H93" s="73">
        <v>711</v>
      </c>
      <c r="I93" s="12">
        <f>IFERROR(H93/H100,"-")</f>
        <v>1.7116032739528164E-2</v>
      </c>
      <c r="J93" s="207">
        <v>910</v>
      </c>
      <c r="K93" s="12">
        <f>IFERROR(J93/J100,"-")</f>
        <v>4.2036215816703623E-2</v>
      </c>
      <c r="L93" s="73">
        <v>522</v>
      </c>
      <c r="M93" s="12">
        <f>IFERROR(L93/L100,"-")</f>
        <v>8.4947111472742073E-2</v>
      </c>
      <c r="N93" s="73">
        <v>106</v>
      </c>
      <c r="O93" s="12">
        <f>IFERROR(N93/N100,"-")</f>
        <v>9.8880597014925367E-2</v>
      </c>
      <c r="P93" s="73">
        <v>13</v>
      </c>
      <c r="Q93" s="12">
        <f>IFERROR(P93/P100,"-")</f>
        <v>8.6092715231788075E-2</v>
      </c>
      <c r="R93" s="73">
        <f>地区別_フレイル区分別_要介護度別人数･割合!S105</f>
        <v>2276</v>
      </c>
      <c r="S93" s="12">
        <f>地区別_フレイル区分別_要介護度別人数･割合!T105</f>
        <v>3.2078476695184002E-2</v>
      </c>
      <c r="U93" s="9"/>
    </row>
    <row r="94" spans="2:21" s="10" customFormat="1">
      <c r="B94" s="459"/>
      <c r="C94" s="201" t="s">
        <v>186</v>
      </c>
      <c r="D94" s="207">
        <v>4</v>
      </c>
      <c r="E94" s="12">
        <f>IFERROR(D94/D100,"-")</f>
        <v>3.4482758620689655E-2</v>
      </c>
      <c r="F94" s="73">
        <v>9</v>
      </c>
      <c r="G94" s="12">
        <f>IFERROR(F94/F100,"-")</f>
        <v>3.2258064516129031E-2</v>
      </c>
      <c r="H94" s="73">
        <v>293</v>
      </c>
      <c r="I94" s="12">
        <f>IFERROR(H94/H100,"-")</f>
        <v>7.0534424650938853E-3</v>
      </c>
      <c r="J94" s="207">
        <v>346</v>
      </c>
      <c r="K94" s="12">
        <f>IFERROR(J94/J100,"-")</f>
        <v>1.5983000739098301E-2</v>
      </c>
      <c r="L94" s="73">
        <v>265</v>
      </c>
      <c r="M94" s="12">
        <f>IFERROR(L94/L100,"-")</f>
        <v>4.3124491456468676E-2</v>
      </c>
      <c r="N94" s="73">
        <v>88</v>
      </c>
      <c r="O94" s="12">
        <f>IFERROR(N94/N100,"-")</f>
        <v>8.2089552238805971E-2</v>
      </c>
      <c r="P94" s="73">
        <v>14</v>
      </c>
      <c r="Q94" s="12">
        <f>IFERROR(P94/P100,"-")</f>
        <v>9.2715231788079472E-2</v>
      </c>
      <c r="R94" s="73">
        <f>地区別_フレイル区分別_要介護度別人数･割合!S106</f>
        <v>1019</v>
      </c>
      <c r="S94" s="12">
        <f>地区別_フレイル区分別_要介護度別人数･割合!T106</f>
        <v>1.4362024495778777E-2</v>
      </c>
      <c r="U94" s="9"/>
    </row>
    <row r="95" spans="2:21" s="10" customFormat="1">
      <c r="B95" s="459"/>
      <c r="C95" s="201" t="s">
        <v>187</v>
      </c>
      <c r="D95" s="206">
        <v>2</v>
      </c>
      <c r="E95" s="202">
        <f>IFERROR(D95/D100,"-")</f>
        <v>1.7241379310344827E-2</v>
      </c>
      <c r="F95" s="203">
        <v>7</v>
      </c>
      <c r="G95" s="202">
        <f>IFERROR(F95/F100,"-")</f>
        <v>2.5089605734767026E-2</v>
      </c>
      <c r="H95" s="203">
        <v>291</v>
      </c>
      <c r="I95" s="202">
        <f>IFERROR(H95/H100,"-")</f>
        <v>7.005296100144439E-3</v>
      </c>
      <c r="J95" s="206">
        <v>445</v>
      </c>
      <c r="K95" s="202">
        <f>IFERROR(J95/J100,"-")</f>
        <v>2.0556171470805618E-2</v>
      </c>
      <c r="L95" s="203">
        <v>310</v>
      </c>
      <c r="M95" s="202">
        <f>IFERROR(L95/L100,"-")</f>
        <v>5.0447518307567128E-2</v>
      </c>
      <c r="N95" s="203">
        <v>119</v>
      </c>
      <c r="O95" s="202">
        <f>IFERROR(N95/N100,"-")</f>
        <v>0.11100746268656717</v>
      </c>
      <c r="P95" s="203">
        <v>29</v>
      </c>
      <c r="Q95" s="202">
        <f>IFERROR(P95/P100,"-")</f>
        <v>0.19205298013245034</v>
      </c>
      <c r="R95" s="203">
        <f>地区別_フレイル区分別_要介護度別人数･割合!S107</f>
        <v>1203</v>
      </c>
      <c r="S95" s="202">
        <f>地区別_フレイル区分別_要介護度別人数･割合!T107</f>
        <v>1.6955363560767291E-2</v>
      </c>
      <c r="U95" s="9"/>
    </row>
    <row r="96" spans="2:21" s="10" customFormat="1">
      <c r="B96" s="459"/>
      <c r="C96" s="201" t="s">
        <v>190</v>
      </c>
      <c r="D96" s="207">
        <v>3</v>
      </c>
      <c r="E96" s="12">
        <f>IFERROR(D96/D100,"-")</f>
        <v>2.5862068965517241E-2</v>
      </c>
      <c r="F96" s="73">
        <v>6</v>
      </c>
      <c r="G96" s="12">
        <f>IFERROR(F96/F100,"-")</f>
        <v>2.1505376344086023E-2</v>
      </c>
      <c r="H96" s="73">
        <v>135</v>
      </c>
      <c r="I96" s="12">
        <f>IFERROR(H96/H100,"-")</f>
        <v>3.2498796340876264E-3</v>
      </c>
      <c r="J96" s="207">
        <v>188</v>
      </c>
      <c r="K96" s="12">
        <f>IFERROR(J96/J100,"-")</f>
        <v>8.6844050258684403E-3</v>
      </c>
      <c r="L96" s="73">
        <v>162</v>
      </c>
      <c r="M96" s="12">
        <f>IFERROR(L96/L100,"-")</f>
        <v>2.6362896663954433E-2</v>
      </c>
      <c r="N96" s="73">
        <v>71</v>
      </c>
      <c r="O96" s="12">
        <f>IFERROR(N96/N100,"-")</f>
        <v>6.6231343283582086E-2</v>
      </c>
      <c r="P96" s="73">
        <v>19</v>
      </c>
      <c r="Q96" s="12">
        <f>IFERROR(P96/P100,"-")</f>
        <v>0.12582781456953643</v>
      </c>
      <c r="R96" s="73">
        <f>地区別_フレイル区分別_要介護度別人数･割合!S108</f>
        <v>584</v>
      </c>
      <c r="S96" s="12">
        <f>地区別_フレイル区分別_要介護度別人数･割合!T108</f>
        <v>8.2310326845287593E-3</v>
      </c>
      <c r="U96" s="9"/>
    </row>
    <row r="97" spans="2:21" s="10" customFormat="1">
      <c r="B97" s="459"/>
      <c r="C97" s="201" t="s">
        <v>191</v>
      </c>
      <c r="D97" s="206">
        <v>3</v>
      </c>
      <c r="E97" s="202">
        <f>IFERROR(D97/D100,"-")</f>
        <v>2.5862068965517241E-2</v>
      </c>
      <c r="F97" s="203">
        <v>4</v>
      </c>
      <c r="G97" s="202">
        <f>IFERROR(F97/F100,"-")</f>
        <v>1.4336917562724014E-2</v>
      </c>
      <c r="H97" s="203">
        <v>44</v>
      </c>
      <c r="I97" s="202">
        <f>IFERROR(H97/H100,"-")</f>
        <v>1.059220028887819E-3</v>
      </c>
      <c r="J97" s="206">
        <v>61</v>
      </c>
      <c r="K97" s="202">
        <f>IFERROR(J97/J100,"-")</f>
        <v>2.8178122690317811E-3</v>
      </c>
      <c r="L97" s="203">
        <v>53</v>
      </c>
      <c r="M97" s="202">
        <f>IFERROR(L97/L100,"-")</f>
        <v>8.6248982912937346E-3</v>
      </c>
      <c r="N97" s="203">
        <v>23</v>
      </c>
      <c r="O97" s="202">
        <f>IFERROR(N97/N100,"-")</f>
        <v>2.1455223880597014E-2</v>
      </c>
      <c r="P97" s="203">
        <v>13</v>
      </c>
      <c r="Q97" s="202">
        <f>IFERROR(P97/P100,"-")</f>
        <v>8.6092715231788075E-2</v>
      </c>
      <c r="R97" s="203">
        <f>地区別_フレイル区分別_要介護度別人数･割合!S109</f>
        <v>201</v>
      </c>
      <c r="S97" s="202">
        <f>地区別_フレイル区分別_要介護度別人数･割合!T109</f>
        <v>2.8329410438189735E-3</v>
      </c>
      <c r="U97" s="9"/>
    </row>
    <row r="98" spans="2:21" s="10" customFormat="1">
      <c r="B98" s="459"/>
      <c r="C98" s="201" t="s">
        <v>192</v>
      </c>
      <c r="D98" s="207">
        <v>0</v>
      </c>
      <c r="E98" s="12">
        <f>IFERROR(D98/D100,"-")</f>
        <v>0</v>
      </c>
      <c r="F98" s="73">
        <v>2</v>
      </c>
      <c r="G98" s="12">
        <f>IFERROR(F98/F100,"-")</f>
        <v>7.1684587813620072E-3</v>
      </c>
      <c r="H98" s="73">
        <v>17</v>
      </c>
      <c r="I98" s="12">
        <f>IFERROR(H98/H100,"-")</f>
        <v>4.0924410207029369E-4</v>
      </c>
      <c r="J98" s="207">
        <v>21</v>
      </c>
      <c r="K98" s="12">
        <f>IFERROR(J98/J100,"-")</f>
        <v>9.7006651884700671E-4</v>
      </c>
      <c r="L98" s="73">
        <v>28</v>
      </c>
      <c r="M98" s="12">
        <f>IFERROR(L98/L100,"-")</f>
        <v>4.5565500406834821E-3</v>
      </c>
      <c r="N98" s="73">
        <v>14</v>
      </c>
      <c r="O98" s="12">
        <f>IFERROR(N98/N100,"-")</f>
        <v>1.3059701492537313E-2</v>
      </c>
      <c r="P98" s="73">
        <v>8</v>
      </c>
      <c r="Q98" s="12">
        <f>IFERROR(P98/P100,"-")</f>
        <v>5.2980132450331126E-2</v>
      </c>
      <c r="R98" s="73">
        <f>地区別_フレイル区分別_要介護度別人数･割合!S110</f>
        <v>90</v>
      </c>
      <c r="S98" s="12">
        <f>地区別_フレイル区分別_要介護度別人数･割合!T110</f>
        <v>1.2684810643965553E-3</v>
      </c>
      <c r="U98" s="9"/>
    </row>
    <row r="99" spans="2:21" s="10" customFormat="1">
      <c r="B99" s="459"/>
      <c r="C99" s="204" t="s">
        <v>193</v>
      </c>
      <c r="D99" s="208">
        <v>1</v>
      </c>
      <c r="E99" s="41">
        <f>IFERROR(D99/D100,"-")</f>
        <v>8.6206896551724137E-3</v>
      </c>
      <c r="F99" s="76">
        <v>0</v>
      </c>
      <c r="G99" s="41">
        <f>IFERROR(F99/F100,"-")</f>
        <v>0</v>
      </c>
      <c r="H99" s="76">
        <v>11</v>
      </c>
      <c r="I99" s="41">
        <f>IFERROR(H99/H100,"-")</f>
        <v>2.6480500722195476E-4</v>
      </c>
      <c r="J99" s="208">
        <v>11</v>
      </c>
      <c r="K99" s="41">
        <f>IFERROR(J99/J100,"-")</f>
        <v>5.0813008130081306E-4</v>
      </c>
      <c r="L99" s="76">
        <v>9</v>
      </c>
      <c r="M99" s="41">
        <f>IFERROR(L99/L100,"-")</f>
        <v>1.4646053702196907E-3</v>
      </c>
      <c r="N99" s="76">
        <v>11</v>
      </c>
      <c r="O99" s="41">
        <f>IFERROR(N99/N100,"-")</f>
        <v>1.0261194029850746E-2</v>
      </c>
      <c r="P99" s="76">
        <v>3</v>
      </c>
      <c r="Q99" s="41">
        <f>IFERROR(P99/P100,"-")</f>
        <v>1.9867549668874173E-2</v>
      </c>
      <c r="R99" s="76">
        <f>地区別_フレイル区分別_要介護度別人数･割合!S111</f>
        <v>46</v>
      </c>
      <c r="S99" s="41">
        <f>地区別_フレイル区分別_要介護度別人数･割合!T111</f>
        <v>6.4833476624712833E-4</v>
      </c>
      <c r="U99" s="9"/>
    </row>
    <row r="100" spans="2:21" s="10" customFormat="1">
      <c r="B100" s="459"/>
      <c r="C100" s="234" t="s">
        <v>71</v>
      </c>
      <c r="D100" s="209">
        <v>116</v>
      </c>
      <c r="E100" s="174">
        <f>IFERROR(D100/D100,"-")</f>
        <v>1</v>
      </c>
      <c r="F100" s="196">
        <v>279</v>
      </c>
      <c r="G100" s="174">
        <f>IFERROR(F100/F100,"-")</f>
        <v>1</v>
      </c>
      <c r="H100" s="196">
        <v>41540</v>
      </c>
      <c r="I100" s="174">
        <f>IFERROR(H100/H100,"-")</f>
        <v>1</v>
      </c>
      <c r="J100" s="209">
        <v>21648</v>
      </c>
      <c r="K100" s="174">
        <f>IFERROR(J100/J100,"-")</f>
        <v>1</v>
      </c>
      <c r="L100" s="196">
        <v>6145</v>
      </c>
      <c r="M100" s="174">
        <f>IFERROR(L100/L100,"-")</f>
        <v>1</v>
      </c>
      <c r="N100" s="196">
        <v>1072</v>
      </c>
      <c r="O100" s="174">
        <f>IFERROR(N100/N100,"-")</f>
        <v>1</v>
      </c>
      <c r="P100" s="196">
        <v>151</v>
      </c>
      <c r="Q100" s="174">
        <f>IFERROR(P100/P100,"-")</f>
        <v>1</v>
      </c>
      <c r="R100" s="196">
        <f>地区別_フレイル区分別_要介護度別人数･割合!S112</f>
        <v>70951</v>
      </c>
      <c r="S100" s="174">
        <f>地区別_フレイル区分別_要介護度別人数･割合!T112</f>
        <v>1</v>
      </c>
      <c r="U100" s="9"/>
    </row>
    <row r="101" spans="2:21">
      <c r="B101" s="29" t="s">
        <v>247</v>
      </c>
    </row>
    <row r="102" spans="2:21">
      <c r="B102" s="29" t="s">
        <v>271</v>
      </c>
    </row>
    <row r="103" spans="2:21">
      <c r="B103" s="93" t="s">
        <v>149</v>
      </c>
    </row>
    <row r="104" spans="2:21">
      <c r="B104" s="226" t="s">
        <v>243</v>
      </c>
    </row>
    <row r="105" spans="2:21">
      <c r="B105" s="225" t="s">
        <v>389</v>
      </c>
    </row>
    <row r="106" spans="2:21">
      <c r="B106" s="225" t="s">
        <v>388</v>
      </c>
    </row>
    <row r="107" spans="2:21">
      <c r="B107" s="30" t="s">
        <v>390</v>
      </c>
    </row>
  </sheetData>
  <mergeCells count="18">
    <mergeCell ref="B65:B76"/>
    <mergeCell ref="B77:B88"/>
    <mergeCell ref="B89:B100"/>
    <mergeCell ref="R3:S3"/>
    <mergeCell ref="B53:B64"/>
    <mergeCell ref="D3:E3"/>
    <mergeCell ref="F3:G3"/>
    <mergeCell ref="H3:I3"/>
    <mergeCell ref="J3:K3"/>
    <mergeCell ref="L3:M3"/>
    <mergeCell ref="B5:B16"/>
    <mergeCell ref="B3:B4"/>
    <mergeCell ref="C3:C4"/>
    <mergeCell ref="B17:B28"/>
    <mergeCell ref="B29:B40"/>
    <mergeCell ref="B41:B52"/>
    <mergeCell ref="N3:O3"/>
    <mergeCell ref="P3:Q3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2-12.①フレイルに係る分析(医科)</oddHeader>
  </headerFooter>
  <rowBreaks count="1" manualBreakCount="1">
    <brk id="52" max="18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F2CCD-6540-46C1-845F-DFCDCB34BCD5}">
  <sheetPr codeName="Sheet41"/>
  <dimension ref="A1:AA107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9.875" style="1" customWidth="1"/>
    <col min="3" max="3" width="19.625" style="1" customWidth="1"/>
    <col min="4" max="27" width="9.625" style="1" customWidth="1"/>
    <col min="28" max="16384" width="9" style="1"/>
  </cols>
  <sheetData>
    <row r="1" spans="1:27" ht="16.5" customHeight="1">
      <c r="A1" s="3" t="s">
        <v>362</v>
      </c>
    </row>
    <row r="2" spans="1:27" ht="16.5" customHeight="1">
      <c r="A2" s="3" t="s">
        <v>363</v>
      </c>
    </row>
    <row r="3" spans="1:27" ht="16.5" customHeight="1">
      <c r="A3" s="3" t="s">
        <v>234</v>
      </c>
      <c r="C3" s="6"/>
    </row>
    <row r="4" spans="1:27" ht="16.5" customHeight="1">
      <c r="B4" s="460"/>
      <c r="C4" s="350" t="s">
        <v>241</v>
      </c>
      <c r="D4" s="335" t="s">
        <v>75</v>
      </c>
      <c r="E4" s="337"/>
      <c r="F4" s="335" t="s">
        <v>76</v>
      </c>
      <c r="G4" s="337"/>
      <c r="H4" s="335" t="s">
        <v>77</v>
      </c>
      <c r="I4" s="337"/>
      <c r="J4" s="335" t="s">
        <v>78</v>
      </c>
      <c r="K4" s="337"/>
      <c r="L4" s="335" t="s">
        <v>79</v>
      </c>
      <c r="M4" s="337"/>
      <c r="N4" s="335" t="s">
        <v>80</v>
      </c>
      <c r="O4" s="337"/>
      <c r="P4" s="335" t="s">
        <v>81</v>
      </c>
      <c r="Q4" s="337"/>
      <c r="R4" s="335" t="s">
        <v>82</v>
      </c>
      <c r="S4" s="337"/>
      <c r="T4" s="335" t="s">
        <v>83</v>
      </c>
      <c r="U4" s="337"/>
      <c r="V4" s="335" t="s">
        <v>84</v>
      </c>
      <c r="W4" s="337"/>
      <c r="X4" s="335" t="s">
        <v>85</v>
      </c>
      <c r="Y4" s="337"/>
      <c r="Z4" s="335" t="s">
        <v>146</v>
      </c>
      <c r="AA4" s="337"/>
    </row>
    <row r="5" spans="1:27" ht="40.5" customHeight="1">
      <c r="B5" s="339"/>
      <c r="C5" s="344"/>
      <c r="D5" s="7" t="s">
        <v>70</v>
      </c>
      <c r="E5" s="37" t="s">
        <v>408</v>
      </c>
      <c r="F5" s="7" t="s">
        <v>70</v>
      </c>
      <c r="G5" s="37" t="s">
        <v>408</v>
      </c>
      <c r="H5" s="7" t="s">
        <v>70</v>
      </c>
      <c r="I5" s="37" t="s">
        <v>408</v>
      </c>
      <c r="J5" s="7" t="s">
        <v>70</v>
      </c>
      <c r="K5" s="37" t="s">
        <v>408</v>
      </c>
      <c r="L5" s="7" t="s">
        <v>70</v>
      </c>
      <c r="M5" s="37" t="s">
        <v>408</v>
      </c>
      <c r="N5" s="4" t="s">
        <v>70</v>
      </c>
      <c r="O5" s="37" t="s">
        <v>408</v>
      </c>
      <c r="P5" s="4" t="s">
        <v>70</v>
      </c>
      <c r="Q5" s="37" t="s">
        <v>408</v>
      </c>
      <c r="R5" s="7" t="s">
        <v>70</v>
      </c>
      <c r="S5" s="37" t="s">
        <v>408</v>
      </c>
      <c r="T5" s="7" t="s">
        <v>70</v>
      </c>
      <c r="U5" s="37" t="s">
        <v>408</v>
      </c>
      <c r="V5" s="7" t="s">
        <v>70</v>
      </c>
      <c r="W5" s="37" t="s">
        <v>408</v>
      </c>
      <c r="X5" s="7" t="s">
        <v>70</v>
      </c>
      <c r="Y5" s="37" t="s">
        <v>408</v>
      </c>
      <c r="Z5" s="7" t="s">
        <v>70</v>
      </c>
      <c r="AA5" s="37" t="s">
        <v>408</v>
      </c>
    </row>
    <row r="6" spans="1:27" s="10" customFormat="1">
      <c r="B6" s="459" t="s">
        <v>290</v>
      </c>
      <c r="C6" s="292" t="s">
        <v>188</v>
      </c>
      <c r="D6" s="221">
        <v>8</v>
      </c>
      <c r="E6" s="39">
        <f>IFERROR(D6/D17,"-")</f>
        <v>0.61538461538461542</v>
      </c>
      <c r="F6" s="72">
        <v>393</v>
      </c>
      <c r="G6" s="39">
        <f>IFERROR(F6/F17,"-")</f>
        <v>0.85620915032679734</v>
      </c>
      <c r="H6" s="72">
        <v>599</v>
      </c>
      <c r="I6" s="39">
        <f>IFERROR(H6/H17,"-")</f>
        <v>0.81830601092896171</v>
      </c>
      <c r="J6" s="72">
        <v>689</v>
      </c>
      <c r="K6" s="39">
        <f>IFERROR(J6/J17,"-")</f>
        <v>0.78206583427922816</v>
      </c>
      <c r="L6" s="72">
        <v>636</v>
      </c>
      <c r="M6" s="39">
        <f>IFERROR(L6/L17,"-")</f>
        <v>0.76076555023923442</v>
      </c>
      <c r="N6" s="221">
        <v>701</v>
      </c>
      <c r="O6" s="39">
        <f>IFERROR(N6/N17,"-")</f>
        <v>0.70099999999999996</v>
      </c>
      <c r="P6" s="221">
        <v>640</v>
      </c>
      <c r="Q6" s="39">
        <f>IFERROR(P6/P17,"-")</f>
        <v>0.67724867724867721</v>
      </c>
      <c r="R6" s="72">
        <v>519</v>
      </c>
      <c r="S6" s="39">
        <f>IFERROR(R6/R17,"-")</f>
        <v>0.63525091799265609</v>
      </c>
      <c r="T6" s="72">
        <v>443</v>
      </c>
      <c r="U6" s="39">
        <f>IFERROR(T6/T17,"-")</f>
        <v>0.62570621468926557</v>
      </c>
      <c r="V6" s="72">
        <v>500</v>
      </c>
      <c r="W6" s="39">
        <f>IFERROR(V6/V17,"-")</f>
        <v>0.56689342403628118</v>
      </c>
      <c r="X6" s="72">
        <v>473</v>
      </c>
      <c r="Y6" s="39">
        <f>IFERROR(X6/X17,"-")</f>
        <v>0.55516431924882625</v>
      </c>
      <c r="Z6" s="72">
        <f>地区別_フレイル区分別_要介護度別人数･割合!E101</f>
        <v>7681</v>
      </c>
      <c r="AA6" s="39">
        <f>地区別_フレイル区分別_要介護度別人数･割合!F101</f>
        <v>0.58570992832087843</v>
      </c>
    </row>
    <row r="7" spans="1:27" s="10" customFormat="1">
      <c r="B7" s="459"/>
      <c r="C7" s="293" t="s">
        <v>189</v>
      </c>
      <c r="D7" s="206">
        <v>0</v>
      </c>
      <c r="E7" s="202">
        <f>IFERROR(D7/D17,"-")</f>
        <v>0</v>
      </c>
      <c r="F7" s="203">
        <v>1</v>
      </c>
      <c r="G7" s="202">
        <f>IFERROR(F7/F17,"-")</f>
        <v>2.1786492374727671E-3</v>
      </c>
      <c r="H7" s="203">
        <v>1</v>
      </c>
      <c r="I7" s="202">
        <f>IFERROR(H7/H17,"-")</f>
        <v>1.366120218579235E-3</v>
      </c>
      <c r="J7" s="203">
        <v>3</v>
      </c>
      <c r="K7" s="202">
        <f>IFERROR(J7/J17,"-")</f>
        <v>3.4052213393870601E-3</v>
      </c>
      <c r="L7" s="203">
        <v>4</v>
      </c>
      <c r="M7" s="202">
        <f>IFERROR(L7/L17,"-")</f>
        <v>4.7846889952153108E-3</v>
      </c>
      <c r="N7" s="206">
        <v>7</v>
      </c>
      <c r="O7" s="202">
        <f>IFERROR(N7/N17,"-")</f>
        <v>7.0000000000000001E-3</v>
      </c>
      <c r="P7" s="206">
        <v>8</v>
      </c>
      <c r="Q7" s="202">
        <f>IFERROR(P7/P17,"-")</f>
        <v>8.4656084656084662E-3</v>
      </c>
      <c r="R7" s="203">
        <v>11</v>
      </c>
      <c r="S7" s="202">
        <f>IFERROR(R7/R17,"-")</f>
        <v>1.346389228886169E-2</v>
      </c>
      <c r="T7" s="203">
        <v>8</v>
      </c>
      <c r="U7" s="202">
        <f>IFERROR(T7/T17,"-")</f>
        <v>1.1299435028248588E-2</v>
      </c>
      <c r="V7" s="203">
        <v>10</v>
      </c>
      <c r="W7" s="202">
        <f>IFERROR(V7/V17,"-")</f>
        <v>1.1337868480725623E-2</v>
      </c>
      <c r="X7" s="203">
        <v>10</v>
      </c>
      <c r="Y7" s="202">
        <f>IFERROR(X7/X17,"-")</f>
        <v>1.1737089201877934E-2</v>
      </c>
      <c r="Z7" s="203">
        <f>地区別_フレイル区分別_要介護度別人数･割合!E102</f>
        <v>120</v>
      </c>
      <c r="AA7" s="202">
        <f>地区別_フレイル区分別_要介護度別人数･割合!F102</f>
        <v>9.1505261552539269E-3</v>
      </c>
    </row>
    <row r="8" spans="1:27" s="10" customFormat="1">
      <c r="B8" s="459"/>
      <c r="C8" s="293" t="s">
        <v>350</v>
      </c>
      <c r="D8" s="206">
        <v>0</v>
      </c>
      <c r="E8" s="202">
        <f>IFERROR(D8/D17,"-")</f>
        <v>0</v>
      </c>
      <c r="F8" s="203">
        <v>1</v>
      </c>
      <c r="G8" s="202">
        <f>IFERROR(F8/F17,"-")</f>
        <v>2.1786492374727671E-3</v>
      </c>
      <c r="H8" s="203">
        <v>2</v>
      </c>
      <c r="I8" s="202">
        <f>IFERROR(H8/H17,"-")</f>
        <v>2.7322404371584699E-3</v>
      </c>
      <c r="J8" s="203">
        <v>4</v>
      </c>
      <c r="K8" s="202">
        <f>IFERROR(J8/J17,"-")</f>
        <v>4.5402951191827468E-3</v>
      </c>
      <c r="L8" s="203">
        <v>4</v>
      </c>
      <c r="M8" s="202">
        <f>IFERROR(L8/L17,"-")</f>
        <v>4.7846889952153108E-3</v>
      </c>
      <c r="N8" s="206">
        <v>10</v>
      </c>
      <c r="O8" s="202">
        <f>IFERROR(N8/N17,"-")</f>
        <v>0.01</v>
      </c>
      <c r="P8" s="206">
        <v>4</v>
      </c>
      <c r="Q8" s="202">
        <f>IFERROR(P8/P17,"-")</f>
        <v>4.2328042328042331E-3</v>
      </c>
      <c r="R8" s="203">
        <v>10</v>
      </c>
      <c r="S8" s="202">
        <f>IFERROR(R8/R17,"-")</f>
        <v>1.2239902080783354E-2</v>
      </c>
      <c r="T8" s="203">
        <v>5</v>
      </c>
      <c r="U8" s="202">
        <f>IFERROR(T8/T17,"-")</f>
        <v>7.0621468926553672E-3</v>
      </c>
      <c r="V8" s="203">
        <v>9</v>
      </c>
      <c r="W8" s="202">
        <f>IFERROR(V8/V17,"-")</f>
        <v>1.020408163265306E-2</v>
      </c>
      <c r="X8" s="203">
        <v>4</v>
      </c>
      <c r="Y8" s="202">
        <f>IFERROR(X8/X17,"-")</f>
        <v>4.6948356807511738E-3</v>
      </c>
      <c r="Z8" s="203">
        <f>地区別_フレイル区分別_要介護度別人数･割合!E103</f>
        <v>104</v>
      </c>
      <c r="AA8" s="202">
        <f>地区別_フレイル区分別_要介護度別人数･割合!F103</f>
        <v>7.9304560012200698E-3</v>
      </c>
    </row>
    <row r="9" spans="1:27" s="10" customFormat="1">
      <c r="B9" s="459"/>
      <c r="C9" s="293" t="s">
        <v>289</v>
      </c>
      <c r="D9" s="206">
        <v>0</v>
      </c>
      <c r="E9" s="202">
        <f>IFERROR(D9/D17,"-")</f>
        <v>0</v>
      </c>
      <c r="F9" s="203">
        <v>0</v>
      </c>
      <c r="G9" s="202">
        <f>IFERROR(F9/F17,"-")</f>
        <v>0</v>
      </c>
      <c r="H9" s="203">
        <v>0</v>
      </c>
      <c r="I9" s="202">
        <f>IFERROR(H9/H17,"-")</f>
        <v>0</v>
      </c>
      <c r="J9" s="203">
        <v>0</v>
      </c>
      <c r="K9" s="202">
        <f>IFERROR(J9/J17,"-")</f>
        <v>0</v>
      </c>
      <c r="L9" s="203">
        <v>0</v>
      </c>
      <c r="M9" s="202">
        <f>IFERROR(L9/L17,"-")</f>
        <v>0</v>
      </c>
      <c r="N9" s="206">
        <v>0</v>
      </c>
      <c r="O9" s="202">
        <f>IFERROR(N9/N17,"-")</f>
        <v>0</v>
      </c>
      <c r="P9" s="206">
        <v>0</v>
      </c>
      <c r="Q9" s="202">
        <f>IFERROR(P9/P17,"-")</f>
        <v>0</v>
      </c>
      <c r="R9" s="203">
        <v>0</v>
      </c>
      <c r="S9" s="202">
        <f>IFERROR(R9/R17,"-")</f>
        <v>0</v>
      </c>
      <c r="T9" s="203">
        <v>0</v>
      </c>
      <c r="U9" s="202">
        <f>IFERROR(T9/T17,"-")</f>
        <v>0</v>
      </c>
      <c r="V9" s="203">
        <v>0</v>
      </c>
      <c r="W9" s="202">
        <f>IFERROR(V9/V17,"-")</f>
        <v>0</v>
      </c>
      <c r="X9" s="203">
        <v>0</v>
      </c>
      <c r="Y9" s="202">
        <f>IFERROR(X9/X17,"-")</f>
        <v>0</v>
      </c>
      <c r="Z9" s="203">
        <f>地区別_フレイル区分別_要介護度別人数･割合!E104</f>
        <v>2</v>
      </c>
      <c r="AA9" s="202">
        <f>地区別_フレイル区分別_要介護度別人数･割合!F104</f>
        <v>1.5250876925423213E-4</v>
      </c>
    </row>
    <row r="10" spans="1:27" s="10" customFormat="1">
      <c r="B10" s="459"/>
      <c r="C10" s="293" t="s">
        <v>185</v>
      </c>
      <c r="D10" s="207">
        <v>1</v>
      </c>
      <c r="E10" s="12">
        <f>IFERROR(D10/D17,"-")</f>
        <v>7.6923076923076927E-2</v>
      </c>
      <c r="F10" s="73">
        <v>18</v>
      </c>
      <c r="G10" s="12">
        <f>IFERROR(F10/F17,"-")</f>
        <v>3.9215686274509803E-2</v>
      </c>
      <c r="H10" s="73">
        <v>39</v>
      </c>
      <c r="I10" s="12">
        <f>IFERROR(H10/H17,"-")</f>
        <v>5.3278688524590161E-2</v>
      </c>
      <c r="J10" s="73">
        <v>67</v>
      </c>
      <c r="K10" s="12">
        <f>IFERROR(J10/J17,"-")</f>
        <v>7.6049943246311008E-2</v>
      </c>
      <c r="L10" s="73">
        <v>56</v>
      </c>
      <c r="M10" s="12">
        <f>IFERROR(L10/L17,"-")</f>
        <v>6.6985645933014357E-2</v>
      </c>
      <c r="N10" s="207">
        <v>95</v>
      </c>
      <c r="O10" s="12">
        <f>IFERROR(N10/N17,"-")</f>
        <v>9.5000000000000001E-2</v>
      </c>
      <c r="P10" s="207">
        <v>97</v>
      </c>
      <c r="Q10" s="12">
        <f>IFERROR(P10/P17,"-")</f>
        <v>0.10264550264550265</v>
      </c>
      <c r="R10" s="73">
        <v>95</v>
      </c>
      <c r="S10" s="12">
        <f>IFERROR(R10/R17,"-")</f>
        <v>0.11627906976744186</v>
      </c>
      <c r="T10" s="73">
        <v>100</v>
      </c>
      <c r="U10" s="12">
        <f>IFERROR(T10/T17,"-")</f>
        <v>0.14124293785310735</v>
      </c>
      <c r="V10" s="73">
        <v>134</v>
      </c>
      <c r="W10" s="12">
        <f>IFERROR(V10/V17,"-")</f>
        <v>0.15192743764172337</v>
      </c>
      <c r="X10" s="73">
        <v>113</v>
      </c>
      <c r="Y10" s="12">
        <f>IFERROR(X10/X17,"-")</f>
        <v>0.13262910798122066</v>
      </c>
      <c r="Z10" s="73">
        <f>地区別_フレイル区分別_要介護度別人数･割合!E105</f>
        <v>1520</v>
      </c>
      <c r="AA10" s="12">
        <f>地区別_フレイル区分別_要介護度別人数･割合!F105</f>
        <v>0.11590666463321642</v>
      </c>
    </row>
    <row r="11" spans="1:27" s="10" customFormat="1">
      <c r="B11" s="459"/>
      <c r="C11" s="293" t="s">
        <v>186</v>
      </c>
      <c r="D11" s="207">
        <v>2</v>
      </c>
      <c r="E11" s="12">
        <f>IFERROR(D11/D17,"-")</f>
        <v>0.15384615384615385</v>
      </c>
      <c r="F11" s="73">
        <v>14</v>
      </c>
      <c r="G11" s="12">
        <f>IFERROR(F11/F17,"-")</f>
        <v>3.0501089324618737E-2</v>
      </c>
      <c r="H11" s="73">
        <v>32</v>
      </c>
      <c r="I11" s="12">
        <f>IFERROR(H11/H17,"-")</f>
        <v>4.3715846994535519E-2</v>
      </c>
      <c r="J11" s="73">
        <v>44</v>
      </c>
      <c r="K11" s="12">
        <f>IFERROR(J11/J17,"-")</f>
        <v>4.9943246311010214E-2</v>
      </c>
      <c r="L11" s="73">
        <v>40</v>
      </c>
      <c r="M11" s="12">
        <f>IFERROR(L11/L17,"-")</f>
        <v>4.784688995215311E-2</v>
      </c>
      <c r="N11" s="207">
        <v>65</v>
      </c>
      <c r="O11" s="12">
        <f>IFERROR(N11/N17,"-")</f>
        <v>6.5000000000000002E-2</v>
      </c>
      <c r="P11" s="207">
        <v>66</v>
      </c>
      <c r="Q11" s="12">
        <f>IFERROR(P11/P17,"-")</f>
        <v>6.9841269841269843E-2</v>
      </c>
      <c r="R11" s="73">
        <v>58</v>
      </c>
      <c r="S11" s="12">
        <f>IFERROR(R11/R17,"-")</f>
        <v>7.0991432068543456E-2</v>
      </c>
      <c r="T11" s="73">
        <v>50</v>
      </c>
      <c r="U11" s="12">
        <f>IFERROR(T11/T17,"-")</f>
        <v>7.0621468926553674E-2</v>
      </c>
      <c r="V11" s="73">
        <v>58</v>
      </c>
      <c r="W11" s="12">
        <f>IFERROR(V11/V17,"-")</f>
        <v>6.5759637188208611E-2</v>
      </c>
      <c r="X11" s="73">
        <v>83</v>
      </c>
      <c r="Y11" s="12">
        <f>IFERROR(X11/X17,"-")</f>
        <v>9.7417840375586859E-2</v>
      </c>
      <c r="Z11" s="73">
        <f>地区別_フレイル区分別_要介護度別人数･割合!E106</f>
        <v>1025</v>
      </c>
      <c r="AA11" s="12">
        <f>地区別_フレイル区分別_要介護度別人数･割合!F106</f>
        <v>7.8160744242793956E-2</v>
      </c>
    </row>
    <row r="12" spans="1:27" s="10" customFormat="1">
      <c r="B12" s="459"/>
      <c r="C12" s="293" t="s">
        <v>187</v>
      </c>
      <c r="D12" s="206">
        <v>0</v>
      </c>
      <c r="E12" s="202">
        <f>IFERROR(D12/D17,"-")</f>
        <v>0</v>
      </c>
      <c r="F12" s="203">
        <v>9</v>
      </c>
      <c r="G12" s="202">
        <f>IFERROR(F12/F17,"-")</f>
        <v>1.9607843137254902E-2</v>
      </c>
      <c r="H12" s="203">
        <v>18</v>
      </c>
      <c r="I12" s="202">
        <f>IFERROR(H12/H17,"-")</f>
        <v>2.4590163934426229E-2</v>
      </c>
      <c r="J12" s="203">
        <v>26</v>
      </c>
      <c r="K12" s="202">
        <f>IFERROR(J12/J17,"-")</f>
        <v>2.9511918274687854E-2</v>
      </c>
      <c r="L12" s="203">
        <v>31</v>
      </c>
      <c r="M12" s="202">
        <f>IFERROR(L12/L17,"-")</f>
        <v>3.7081339712918659E-2</v>
      </c>
      <c r="N12" s="206">
        <v>57</v>
      </c>
      <c r="O12" s="202">
        <f>IFERROR(N12/N17,"-")</f>
        <v>5.7000000000000002E-2</v>
      </c>
      <c r="P12" s="206">
        <v>50</v>
      </c>
      <c r="Q12" s="202">
        <f>IFERROR(P12/P17,"-")</f>
        <v>5.2910052910052907E-2</v>
      </c>
      <c r="R12" s="203">
        <v>52</v>
      </c>
      <c r="S12" s="202">
        <f>IFERROR(R12/R17,"-")</f>
        <v>6.3647490820073441E-2</v>
      </c>
      <c r="T12" s="203">
        <v>35</v>
      </c>
      <c r="U12" s="202">
        <f>IFERROR(T12/T17,"-")</f>
        <v>4.9435028248587573E-2</v>
      </c>
      <c r="V12" s="203">
        <v>68</v>
      </c>
      <c r="W12" s="202">
        <f>IFERROR(V12/V17,"-")</f>
        <v>7.7097505668934238E-2</v>
      </c>
      <c r="X12" s="203">
        <v>78</v>
      </c>
      <c r="Y12" s="202">
        <f>IFERROR(X12/X17,"-")</f>
        <v>9.154929577464789E-2</v>
      </c>
      <c r="Z12" s="203">
        <f>地区別_フレイル区分別_要介護度別人数･割合!E107</f>
        <v>980</v>
      </c>
      <c r="AA12" s="202">
        <f>地区別_フレイル区分別_要介護度別人数･割合!F107</f>
        <v>7.4729296934573738E-2</v>
      </c>
    </row>
    <row r="13" spans="1:27" s="10" customFormat="1">
      <c r="B13" s="459"/>
      <c r="C13" s="293" t="s">
        <v>190</v>
      </c>
      <c r="D13" s="207">
        <v>1</v>
      </c>
      <c r="E13" s="12">
        <f>IFERROR(D13/D17,"-")</f>
        <v>7.6923076923076927E-2</v>
      </c>
      <c r="F13" s="73">
        <v>8</v>
      </c>
      <c r="G13" s="12">
        <f>IFERROR(F13/F17,"-")</f>
        <v>1.7429193899782137E-2</v>
      </c>
      <c r="H13" s="73">
        <v>17</v>
      </c>
      <c r="I13" s="12">
        <f>IFERROR(H13/H17,"-")</f>
        <v>2.3224043715846996E-2</v>
      </c>
      <c r="J13" s="73">
        <v>23</v>
      </c>
      <c r="K13" s="12">
        <f>IFERROR(J13/J17,"-")</f>
        <v>2.6106696935300794E-2</v>
      </c>
      <c r="L13" s="73">
        <v>34</v>
      </c>
      <c r="M13" s="12">
        <f>IFERROR(L13/L17,"-")</f>
        <v>4.0669856459330141E-2</v>
      </c>
      <c r="N13" s="207">
        <v>34</v>
      </c>
      <c r="O13" s="12">
        <f>IFERROR(N13/N17,"-")</f>
        <v>3.4000000000000002E-2</v>
      </c>
      <c r="P13" s="207">
        <v>46</v>
      </c>
      <c r="Q13" s="12">
        <f>IFERROR(P13/P17,"-")</f>
        <v>4.867724867724868E-2</v>
      </c>
      <c r="R13" s="73">
        <v>35</v>
      </c>
      <c r="S13" s="12">
        <f>IFERROR(R13/R17,"-")</f>
        <v>4.2839657282741736E-2</v>
      </c>
      <c r="T13" s="73">
        <v>29</v>
      </c>
      <c r="U13" s="12">
        <f>IFERROR(T13/T17,"-")</f>
        <v>4.0960451977401127E-2</v>
      </c>
      <c r="V13" s="73">
        <v>54</v>
      </c>
      <c r="W13" s="12">
        <f>IFERROR(V13/V17,"-")</f>
        <v>6.1224489795918366E-2</v>
      </c>
      <c r="X13" s="73">
        <v>46</v>
      </c>
      <c r="Y13" s="12">
        <f>IFERROR(X13/X17,"-")</f>
        <v>5.39906103286385E-2</v>
      </c>
      <c r="Z13" s="73">
        <f>地区別_フレイル区分別_要介護度別人数･割合!E108</f>
        <v>795</v>
      </c>
      <c r="AA13" s="12">
        <f>地区別_フレイル区分別_要介護度別人数･割合!F108</f>
        <v>6.0622235778557264E-2</v>
      </c>
    </row>
    <row r="14" spans="1:27" s="10" customFormat="1">
      <c r="B14" s="459"/>
      <c r="C14" s="293" t="s">
        <v>191</v>
      </c>
      <c r="D14" s="206">
        <v>0</v>
      </c>
      <c r="E14" s="202">
        <f>IFERROR(D14/D17,"-")</f>
        <v>0</v>
      </c>
      <c r="F14" s="203">
        <v>7</v>
      </c>
      <c r="G14" s="202">
        <f>IFERROR(F14/F17,"-")</f>
        <v>1.5250544662309368E-2</v>
      </c>
      <c r="H14" s="203">
        <v>14</v>
      </c>
      <c r="I14" s="202">
        <f>IFERROR(H14/H17,"-")</f>
        <v>1.912568306010929E-2</v>
      </c>
      <c r="J14" s="203">
        <v>10</v>
      </c>
      <c r="K14" s="202">
        <f>IFERROR(J14/J17,"-")</f>
        <v>1.1350737797956867E-2</v>
      </c>
      <c r="L14" s="203">
        <v>20</v>
      </c>
      <c r="M14" s="202">
        <f>IFERROR(L14/L17,"-")</f>
        <v>2.3923444976076555E-2</v>
      </c>
      <c r="N14" s="206">
        <v>20</v>
      </c>
      <c r="O14" s="202">
        <f>IFERROR(N14/N17,"-")</f>
        <v>0.02</v>
      </c>
      <c r="P14" s="206">
        <v>14</v>
      </c>
      <c r="Q14" s="202">
        <f>IFERROR(P14/P17,"-")</f>
        <v>1.4814814814814815E-2</v>
      </c>
      <c r="R14" s="203">
        <v>26</v>
      </c>
      <c r="S14" s="202">
        <f>IFERROR(R14/R17,"-")</f>
        <v>3.182374541003672E-2</v>
      </c>
      <c r="T14" s="203">
        <v>21</v>
      </c>
      <c r="U14" s="202">
        <f>IFERROR(T14/T17,"-")</f>
        <v>2.9661016949152543E-2</v>
      </c>
      <c r="V14" s="203">
        <v>33</v>
      </c>
      <c r="W14" s="202">
        <f>IFERROR(V14/V17,"-")</f>
        <v>3.7414965986394558E-2</v>
      </c>
      <c r="X14" s="203">
        <v>22</v>
      </c>
      <c r="Y14" s="202">
        <f>IFERROR(X14/X17,"-")</f>
        <v>2.5821596244131457E-2</v>
      </c>
      <c r="Z14" s="203">
        <f>地区別_フレイル区分別_要介護度別人数･割合!E109</f>
        <v>469</v>
      </c>
      <c r="AA14" s="202">
        <f>地区別_フレイル区分別_要介護度別人数･割合!F109</f>
        <v>3.5763306390117433E-2</v>
      </c>
    </row>
    <row r="15" spans="1:27" s="10" customFormat="1">
      <c r="B15" s="459"/>
      <c r="C15" s="293" t="s">
        <v>192</v>
      </c>
      <c r="D15" s="207">
        <v>0</v>
      </c>
      <c r="E15" s="12">
        <f>IFERROR(D15/D17,"-")</f>
        <v>0</v>
      </c>
      <c r="F15" s="73">
        <v>6</v>
      </c>
      <c r="G15" s="12">
        <f>IFERROR(F15/F17,"-")</f>
        <v>1.3071895424836602E-2</v>
      </c>
      <c r="H15" s="73">
        <v>7</v>
      </c>
      <c r="I15" s="12">
        <f>IFERROR(H15/H17,"-")</f>
        <v>9.562841530054645E-3</v>
      </c>
      <c r="J15" s="73">
        <v>9</v>
      </c>
      <c r="K15" s="12">
        <f>IFERROR(J15/J17,"-")</f>
        <v>1.021566401816118E-2</v>
      </c>
      <c r="L15" s="73">
        <v>8</v>
      </c>
      <c r="M15" s="12">
        <f>IFERROR(L15/L17,"-")</f>
        <v>9.5693779904306216E-3</v>
      </c>
      <c r="N15" s="207">
        <v>9</v>
      </c>
      <c r="O15" s="12">
        <f>IFERROR(N15/N17,"-")</f>
        <v>8.9999999999999993E-3</v>
      </c>
      <c r="P15" s="207">
        <v>16</v>
      </c>
      <c r="Q15" s="12">
        <f>IFERROR(P15/P17,"-")</f>
        <v>1.6931216931216932E-2</v>
      </c>
      <c r="R15" s="73">
        <v>7</v>
      </c>
      <c r="S15" s="12">
        <f>IFERROR(R15/R17,"-")</f>
        <v>8.5679314565483469E-3</v>
      </c>
      <c r="T15" s="73">
        <v>12</v>
      </c>
      <c r="U15" s="12">
        <f>IFERROR(T15/T17,"-")</f>
        <v>1.6949152542372881E-2</v>
      </c>
      <c r="V15" s="73">
        <v>10</v>
      </c>
      <c r="W15" s="12">
        <f>IFERROR(V15/V17,"-")</f>
        <v>1.1337868480725623E-2</v>
      </c>
      <c r="X15" s="73">
        <v>20</v>
      </c>
      <c r="Y15" s="12">
        <f>IFERROR(X15/X17,"-")</f>
        <v>2.3474178403755867E-2</v>
      </c>
      <c r="Z15" s="73">
        <f>地区別_フレイル区分別_要介護度別人数･割合!E110</f>
        <v>293</v>
      </c>
      <c r="AA15" s="12">
        <f>地区別_フレイル区分別_要介護度別人数･割合!F110</f>
        <v>2.2342534695745004E-2</v>
      </c>
    </row>
    <row r="16" spans="1:27" s="10" customFormat="1">
      <c r="B16" s="459"/>
      <c r="C16" s="294" t="s">
        <v>193</v>
      </c>
      <c r="D16" s="208">
        <v>1</v>
      </c>
      <c r="E16" s="41">
        <f>IFERROR(D16/D17,"-")</f>
        <v>7.6923076923076927E-2</v>
      </c>
      <c r="F16" s="76">
        <v>2</v>
      </c>
      <c r="G16" s="41">
        <f>IFERROR(F16/F17,"-")</f>
        <v>4.3572984749455342E-3</v>
      </c>
      <c r="H16" s="76">
        <v>3</v>
      </c>
      <c r="I16" s="41">
        <f>IFERROR(H16/H17,"-")</f>
        <v>4.0983606557377051E-3</v>
      </c>
      <c r="J16" s="76">
        <v>6</v>
      </c>
      <c r="K16" s="41">
        <f>IFERROR(J16/J17,"-")</f>
        <v>6.8104426787741201E-3</v>
      </c>
      <c r="L16" s="76">
        <v>3</v>
      </c>
      <c r="M16" s="41">
        <f>IFERROR(L16/L17,"-")</f>
        <v>3.5885167464114833E-3</v>
      </c>
      <c r="N16" s="208">
        <v>2</v>
      </c>
      <c r="O16" s="41">
        <f>IFERROR(N16/N17,"-")</f>
        <v>2E-3</v>
      </c>
      <c r="P16" s="208">
        <v>4</v>
      </c>
      <c r="Q16" s="41">
        <f>IFERROR(P16/P17,"-")</f>
        <v>4.2328042328042331E-3</v>
      </c>
      <c r="R16" s="76">
        <v>4</v>
      </c>
      <c r="S16" s="41">
        <f>IFERROR(R16/R17,"-")</f>
        <v>4.8959608323133411E-3</v>
      </c>
      <c r="T16" s="76">
        <v>5</v>
      </c>
      <c r="U16" s="41">
        <f>IFERROR(T16/T17,"-")</f>
        <v>7.0621468926553672E-3</v>
      </c>
      <c r="V16" s="76">
        <v>6</v>
      </c>
      <c r="W16" s="41">
        <f>IFERROR(V16/V17,"-")</f>
        <v>6.8027210884353739E-3</v>
      </c>
      <c r="X16" s="76">
        <v>3</v>
      </c>
      <c r="Y16" s="41">
        <f>IFERROR(X16/X17,"-")</f>
        <v>3.5211267605633804E-3</v>
      </c>
      <c r="Z16" s="76">
        <f>地区別_フレイル区分別_要介護度別人数･割合!E111</f>
        <v>125</v>
      </c>
      <c r="AA16" s="41">
        <f>地区別_フレイル区分別_要介護度別人数･割合!F111</f>
        <v>9.5317980783895077E-3</v>
      </c>
    </row>
    <row r="17" spans="2:27" s="10" customFormat="1">
      <c r="B17" s="459"/>
      <c r="C17" s="295" t="s">
        <v>71</v>
      </c>
      <c r="D17" s="209">
        <v>13</v>
      </c>
      <c r="E17" s="174">
        <f>IFERROR(D17/D17,"-")</f>
        <v>1</v>
      </c>
      <c r="F17" s="196">
        <v>459</v>
      </c>
      <c r="G17" s="174">
        <f>IFERROR(F17/F17,"-")</f>
        <v>1</v>
      </c>
      <c r="H17" s="196">
        <v>732</v>
      </c>
      <c r="I17" s="174">
        <f>IFERROR(H17/H17,"-")</f>
        <v>1</v>
      </c>
      <c r="J17" s="196">
        <v>881</v>
      </c>
      <c r="K17" s="174">
        <f>IFERROR(J17/J17,"-")</f>
        <v>1</v>
      </c>
      <c r="L17" s="196">
        <v>836</v>
      </c>
      <c r="M17" s="174">
        <f>IFERROR(L17/L17,"-")</f>
        <v>1</v>
      </c>
      <c r="N17" s="209">
        <v>1000</v>
      </c>
      <c r="O17" s="174">
        <f>IFERROR(N17/N17,"-")</f>
        <v>1</v>
      </c>
      <c r="P17" s="209">
        <v>945</v>
      </c>
      <c r="Q17" s="174">
        <f>IFERROR(P17/P17,"-")</f>
        <v>1</v>
      </c>
      <c r="R17" s="196">
        <v>817</v>
      </c>
      <c r="S17" s="174">
        <f>IFERROR(R17/R17,"-")</f>
        <v>1</v>
      </c>
      <c r="T17" s="196">
        <v>708</v>
      </c>
      <c r="U17" s="174">
        <f>IFERROR(T17/T17,"-")</f>
        <v>1</v>
      </c>
      <c r="V17" s="196">
        <v>882</v>
      </c>
      <c r="W17" s="174">
        <f>IFERROR(V17/V17,"-")</f>
        <v>1</v>
      </c>
      <c r="X17" s="196">
        <v>852</v>
      </c>
      <c r="Y17" s="174">
        <f>IFERROR(X17/X17,"-")</f>
        <v>1</v>
      </c>
      <c r="Z17" s="196">
        <f>地区別_フレイル区分別_要介護度別人数･割合!E112</f>
        <v>13114</v>
      </c>
      <c r="AA17" s="174">
        <f>地区別_フレイル区分別_要介護度別人数･割合!F112</f>
        <v>1</v>
      </c>
    </row>
    <row r="18" spans="2:27" s="10" customFormat="1">
      <c r="B18" s="459" t="s">
        <v>291</v>
      </c>
      <c r="C18" s="292" t="s">
        <v>188</v>
      </c>
      <c r="D18" s="221">
        <v>66</v>
      </c>
      <c r="E18" s="39">
        <f>IFERROR(D18/D29,"-")</f>
        <v>0.6470588235294118</v>
      </c>
      <c r="F18" s="72">
        <v>6156</v>
      </c>
      <c r="G18" s="39">
        <f>IFERROR(F18/F29,"-")</f>
        <v>0.94243723208818131</v>
      </c>
      <c r="H18" s="72">
        <v>11358</v>
      </c>
      <c r="I18" s="39">
        <f>IFERROR(H18/H29,"-")</f>
        <v>0.92968813947777684</v>
      </c>
      <c r="J18" s="72">
        <v>12790</v>
      </c>
      <c r="K18" s="39">
        <f>IFERROR(J18/J29,"-")</f>
        <v>0.91226818830242506</v>
      </c>
      <c r="L18" s="72">
        <v>11834</v>
      </c>
      <c r="M18" s="39">
        <f>IFERROR(L18/L29,"-")</f>
        <v>0.89044394281414596</v>
      </c>
      <c r="N18" s="221">
        <v>11903</v>
      </c>
      <c r="O18" s="39">
        <f>IFERROR(N18/N29,"-")</f>
        <v>0.86953027978669006</v>
      </c>
      <c r="P18" s="221">
        <v>9987</v>
      </c>
      <c r="Q18" s="39">
        <f>IFERROR(P18/P29,"-")</f>
        <v>0.84016152098931607</v>
      </c>
      <c r="R18" s="72">
        <v>8014</v>
      </c>
      <c r="S18" s="39">
        <f>IFERROR(R18/R29,"-")</f>
        <v>0.817421460628315</v>
      </c>
      <c r="T18" s="72">
        <v>6655</v>
      </c>
      <c r="U18" s="39">
        <f>IFERROR(T18/T29,"-")</f>
        <v>0.79103767978129091</v>
      </c>
      <c r="V18" s="72">
        <v>6513</v>
      </c>
      <c r="W18" s="39">
        <f>IFERROR(V18/V29,"-")</f>
        <v>0.75277392510402219</v>
      </c>
      <c r="X18" s="72">
        <v>5244</v>
      </c>
      <c r="Y18" s="39">
        <f>IFERROR(X18/X29,"-")</f>
        <v>0.71590443686006822</v>
      </c>
      <c r="Z18" s="72">
        <f>地区別_フレイル区分別_要介護度別人数･割合!G101</f>
        <v>108174</v>
      </c>
      <c r="AA18" s="39">
        <f>地区別_フレイル区分別_要介護度別人数･割合!H101</f>
        <v>0.79271581415799497</v>
      </c>
    </row>
    <row r="19" spans="2:27" s="10" customFormat="1">
      <c r="B19" s="459"/>
      <c r="C19" s="293" t="s">
        <v>189</v>
      </c>
      <c r="D19" s="206">
        <v>0</v>
      </c>
      <c r="E19" s="202">
        <f>IFERROR(D19/D29,"-")</f>
        <v>0</v>
      </c>
      <c r="F19" s="203">
        <v>7</v>
      </c>
      <c r="G19" s="202">
        <f>IFERROR(F19/F29,"-")</f>
        <v>1.0716472749540723E-3</v>
      </c>
      <c r="H19" s="203">
        <v>31</v>
      </c>
      <c r="I19" s="202">
        <f>IFERROR(H19/H29,"-")</f>
        <v>2.5374478186134075E-3</v>
      </c>
      <c r="J19" s="203">
        <v>28</v>
      </c>
      <c r="K19" s="202">
        <f>IFERROR(J19/J29,"-")</f>
        <v>1.9971469329529245E-3</v>
      </c>
      <c r="L19" s="203">
        <v>66</v>
      </c>
      <c r="M19" s="202">
        <f>IFERROR(L19/L29,"-")</f>
        <v>4.9661399548532733E-3</v>
      </c>
      <c r="N19" s="206">
        <v>86</v>
      </c>
      <c r="O19" s="202">
        <f>IFERROR(N19/N29,"-")</f>
        <v>6.2824165388267956E-3</v>
      </c>
      <c r="P19" s="206">
        <v>95</v>
      </c>
      <c r="Q19" s="202">
        <f>IFERROR(P19/P29,"-")</f>
        <v>7.9919239505341962E-3</v>
      </c>
      <c r="R19" s="203">
        <v>94</v>
      </c>
      <c r="S19" s="202">
        <f>IFERROR(R19/R29,"-")</f>
        <v>9.5879232966136277E-3</v>
      </c>
      <c r="T19" s="203">
        <v>97</v>
      </c>
      <c r="U19" s="202">
        <f>IFERROR(T19/T29,"-")</f>
        <v>1.1529775347676215E-2</v>
      </c>
      <c r="V19" s="203">
        <v>95</v>
      </c>
      <c r="W19" s="202">
        <f>IFERROR(V19/V29,"-")</f>
        <v>1.0980120203421173E-2</v>
      </c>
      <c r="X19" s="203">
        <v>104</v>
      </c>
      <c r="Y19" s="202">
        <f>IFERROR(X19/X29,"-")</f>
        <v>1.4197952218430034E-2</v>
      </c>
      <c r="Z19" s="203">
        <f>地区別_フレイル区分別_要介護度別人数･割合!G102</f>
        <v>1193</v>
      </c>
      <c r="AA19" s="202">
        <f>地区別_フレイル区分別_要介護度別人数･割合!H102</f>
        <v>8.7424886413601053E-3</v>
      </c>
    </row>
    <row r="20" spans="2:27" s="10" customFormat="1">
      <c r="B20" s="459"/>
      <c r="C20" s="293" t="s">
        <v>350</v>
      </c>
      <c r="D20" s="206">
        <v>1</v>
      </c>
      <c r="E20" s="202">
        <f>IFERROR(D20/D29,"-")</f>
        <v>9.8039215686274508E-3</v>
      </c>
      <c r="F20" s="203">
        <v>13</v>
      </c>
      <c r="G20" s="202">
        <f>IFERROR(F20/F29,"-")</f>
        <v>1.9902020820575629E-3</v>
      </c>
      <c r="H20" s="203">
        <v>40</v>
      </c>
      <c r="I20" s="202">
        <f>IFERROR(H20/H29,"-")</f>
        <v>3.2741262175656873E-3</v>
      </c>
      <c r="J20" s="203">
        <v>67</v>
      </c>
      <c r="K20" s="202">
        <f>IFERROR(J20/J29,"-")</f>
        <v>4.7788873038516408E-3</v>
      </c>
      <c r="L20" s="203">
        <v>71</v>
      </c>
      <c r="M20" s="202">
        <f>IFERROR(L20/L29,"-")</f>
        <v>5.3423626787057936E-3</v>
      </c>
      <c r="N20" s="206">
        <v>81</v>
      </c>
      <c r="O20" s="202">
        <f>IFERROR(N20/N29,"-")</f>
        <v>5.9171597633136093E-3</v>
      </c>
      <c r="P20" s="206">
        <v>67</v>
      </c>
      <c r="Q20" s="202">
        <f>IFERROR(P20/P29,"-")</f>
        <v>5.6364095230083287E-3</v>
      </c>
      <c r="R20" s="203">
        <v>80</v>
      </c>
      <c r="S20" s="202">
        <f>IFERROR(R20/R29,"-")</f>
        <v>8.1599347205222363E-3</v>
      </c>
      <c r="T20" s="203">
        <v>57</v>
      </c>
      <c r="U20" s="202">
        <f>IFERROR(T20/T29,"-")</f>
        <v>6.7752288125520026E-3</v>
      </c>
      <c r="V20" s="203">
        <v>86</v>
      </c>
      <c r="W20" s="202">
        <f>IFERROR(V20/V29,"-")</f>
        <v>9.9398982894128522E-3</v>
      </c>
      <c r="X20" s="203">
        <v>77</v>
      </c>
      <c r="Y20" s="202">
        <f>IFERROR(X20/X29,"-")</f>
        <v>1.0511945392491468E-2</v>
      </c>
      <c r="Z20" s="203">
        <f>地区別_フレイル区分別_要介護度別人数･割合!G103</f>
        <v>1062</v>
      </c>
      <c r="AA20" s="202">
        <f>地区別_フレイル区分別_要介護度別人数･割合!H103</f>
        <v>7.7825003664077387E-3</v>
      </c>
    </row>
    <row r="21" spans="2:27" s="10" customFormat="1">
      <c r="B21" s="459"/>
      <c r="C21" s="293" t="s">
        <v>289</v>
      </c>
      <c r="D21" s="206">
        <v>0</v>
      </c>
      <c r="E21" s="202">
        <f>IFERROR(D21/D29,"-")</f>
        <v>0</v>
      </c>
      <c r="F21" s="203">
        <v>0</v>
      </c>
      <c r="G21" s="202">
        <f>IFERROR(F21/F29,"-")</f>
        <v>0</v>
      </c>
      <c r="H21" s="203">
        <v>0</v>
      </c>
      <c r="I21" s="202">
        <f>IFERROR(H21/H29,"-")</f>
        <v>0</v>
      </c>
      <c r="J21" s="203">
        <v>0</v>
      </c>
      <c r="K21" s="202">
        <f>IFERROR(J21/J29,"-")</f>
        <v>0</v>
      </c>
      <c r="L21" s="203">
        <v>0</v>
      </c>
      <c r="M21" s="202">
        <f>IFERROR(L21/L29,"-")</f>
        <v>0</v>
      </c>
      <c r="N21" s="206">
        <v>1</v>
      </c>
      <c r="O21" s="202">
        <f>IFERROR(N21/N29,"-")</f>
        <v>7.3051355102637158E-5</v>
      </c>
      <c r="P21" s="206">
        <v>0</v>
      </c>
      <c r="Q21" s="202">
        <f>IFERROR(P21/P29,"-")</f>
        <v>0</v>
      </c>
      <c r="R21" s="203">
        <v>1</v>
      </c>
      <c r="S21" s="202">
        <f>IFERROR(R21/R29,"-")</f>
        <v>1.0199918400652795E-4</v>
      </c>
      <c r="T21" s="203">
        <v>0</v>
      </c>
      <c r="U21" s="202">
        <f>IFERROR(T21/T29,"-")</f>
        <v>0</v>
      </c>
      <c r="V21" s="203">
        <v>1</v>
      </c>
      <c r="W21" s="202">
        <f>IFERROR(V21/V29,"-")</f>
        <v>1.155802126675913E-4</v>
      </c>
      <c r="X21" s="203">
        <v>1</v>
      </c>
      <c r="Y21" s="202">
        <f>IFERROR(X21/X29,"-")</f>
        <v>1.3651877133105802E-4</v>
      </c>
      <c r="Z21" s="203">
        <f>地区別_フレイル区分別_要介護度別人数･割合!G104</f>
        <v>4</v>
      </c>
      <c r="AA21" s="202">
        <f>地区別_フレイル区分別_要介護度別人数･割合!H104</f>
        <v>2.9312619082515022E-5</v>
      </c>
    </row>
    <row r="22" spans="2:27" s="10" customFormat="1">
      <c r="B22" s="459"/>
      <c r="C22" s="293" t="s">
        <v>185</v>
      </c>
      <c r="D22" s="207">
        <v>10</v>
      </c>
      <c r="E22" s="12">
        <f>IFERROR(D22/D29,"-")</f>
        <v>9.8039215686274508E-2</v>
      </c>
      <c r="F22" s="73">
        <v>132</v>
      </c>
      <c r="G22" s="12">
        <f>IFERROR(F22/F29,"-")</f>
        <v>2.0208205756276791E-2</v>
      </c>
      <c r="H22" s="73">
        <v>308</v>
      </c>
      <c r="I22" s="12">
        <f>IFERROR(H22/H29,"-")</f>
        <v>2.5210771875255791E-2</v>
      </c>
      <c r="J22" s="73">
        <v>511</v>
      </c>
      <c r="K22" s="12">
        <f>IFERROR(J22/J29,"-")</f>
        <v>3.6447931526390871E-2</v>
      </c>
      <c r="L22" s="73">
        <v>609</v>
      </c>
      <c r="M22" s="12">
        <f>IFERROR(L22/L29,"-")</f>
        <v>4.582392776523702E-2</v>
      </c>
      <c r="N22" s="207">
        <v>752</v>
      </c>
      <c r="O22" s="12">
        <f>IFERROR(N22/N29,"-")</f>
        <v>5.4934619037183142E-2</v>
      </c>
      <c r="P22" s="207">
        <v>791</v>
      </c>
      <c r="Q22" s="12">
        <f>IFERROR(P22/P29,"-")</f>
        <v>6.6543282577605792E-2</v>
      </c>
      <c r="R22" s="73">
        <v>776</v>
      </c>
      <c r="S22" s="12">
        <f>IFERROR(R22/R29,"-")</f>
        <v>7.9151366789065689E-2</v>
      </c>
      <c r="T22" s="73">
        <v>766</v>
      </c>
      <c r="U22" s="12">
        <f>IFERROR(T22/T29,"-")</f>
        <v>9.1049566147628672E-2</v>
      </c>
      <c r="V22" s="73">
        <v>906</v>
      </c>
      <c r="W22" s="12">
        <f>IFERROR(V22/V29,"-")</f>
        <v>0.10471567267683772</v>
      </c>
      <c r="X22" s="73">
        <v>808</v>
      </c>
      <c r="Y22" s="12">
        <f>IFERROR(X22/X29,"-")</f>
        <v>0.11030716723549489</v>
      </c>
      <c r="Z22" s="73">
        <f>地区別_フレイル区分別_要介護度別人数･割合!G105</f>
        <v>10488</v>
      </c>
      <c r="AA22" s="12">
        <f>地区別_フレイル区分別_要介護度別人数･割合!H105</f>
        <v>7.6857687234354391E-2</v>
      </c>
    </row>
    <row r="23" spans="2:27" s="10" customFormat="1">
      <c r="B23" s="459"/>
      <c r="C23" s="293" t="s">
        <v>186</v>
      </c>
      <c r="D23" s="207">
        <v>11</v>
      </c>
      <c r="E23" s="12">
        <f>IFERROR(D23/D29,"-")</f>
        <v>0.10784313725490197</v>
      </c>
      <c r="F23" s="73">
        <v>92</v>
      </c>
      <c r="G23" s="12">
        <f>IFERROR(F23/F29,"-")</f>
        <v>1.4084507042253521E-2</v>
      </c>
      <c r="H23" s="73">
        <v>204</v>
      </c>
      <c r="I23" s="12">
        <f>IFERROR(H23/H29,"-")</f>
        <v>1.6698043709585005E-2</v>
      </c>
      <c r="J23" s="73">
        <v>263</v>
      </c>
      <c r="K23" s="12">
        <f>IFERROR(J23/J29,"-")</f>
        <v>1.8758915834522112E-2</v>
      </c>
      <c r="L23" s="73">
        <v>295</v>
      </c>
      <c r="M23" s="12">
        <f>IFERROR(L23/L29,"-")</f>
        <v>2.219714070729872E-2</v>
      </c>
      <c r="N23" s="207">
        <v>333</v>
      </c>
      <c r="O23" s="12">
        <f>IFERROR(N23/N29,"-")</f>
        <v>2.4326101249178174E-2</v>
      </c>
      <c r="P23" s="207">
        <v>374</v>
      </c>
      <c r="Q23" s="12">
        <f>IFERROR(P23/P29,"-")</f>
        <v>3.1462942710524099E-2</v>
      </c>
      <c r="R23" s="73">
        <v>354</v>
      </c>
      <c r="S23" s="12">
        <f>IFERROR(R23/R29,"-")</f>
        <v>3.6107711138310891E-2</v>
      </c>
      <c r="T23" s="73">
        <v>339</v>
      </c>
      <c r="U23" s="12">
        <f>IFERROR(T23/T29,"-")</f>
        <v>4.0294781885177704E-2</v>
      </c>
      <c r="V23" s="73">
        <v>442</v>
      </c>
      <c r="W23" s="12">
        <f>IFERROR(V23/V29,"-")</f>
        <v>5.1086453999075361E-2</v>
      </c>
      <c r="X23" s="73">
        <v>441</v>
      </c>
      <c r="Y23" s="12">
        <f>IFERROR(X23/X29,"-")</f>
        <v>6.020477815699659E-2</v>
      </c>
      <c r="Z23" s="73">
        <f>地区別_フレイル区分別_要介護度別人数･割合!G106</f>
        <v>5718</v>
      </c>
      <c r="AA23" s="12">
        <f>地区別_フレイル区分別_要介護度別人数･割合!H106</f>
        <v>4.1902388978455225E-2</v>
      </c>
    </row>
    <row r="24" spans="2:27" s="10" customFormat="1">
      <c r="B24" s="459"/>
      <c r="C24" s="293" t="s">
        <v>187</v>
      </c>
      <c r="D24" s="206">
        <v>4</v>
      </c>
      <c r="E24" s="202">
        <f>IFERROR(D24/D29,"-")</f>
        <v>3.9215686274509803E-2</v>
      </c>
      <c r="F24" s="203">
        <v>56</v>
      </c>
      <c r="G24" s="202">
        <f>IFERROR(F24/F29,"-")</f>
        <v>8.5731781996325786E-3</v>
      </c>
      <c r="H24" s="203">
        <v>122</v>
      </c>
      <c r="I24" s="202">
        <f>IFERROR(H24/H29,"-")</f>
        <v>9.9860849635753455E-3</v>
      </c>
      <c r="J24" s="203">
        <v>172</v>
      </c>
      <c r="K24" s="202">
        <f>IFERROR(J24/J29,"-")</f>
        <v>1.2268188302425107E-2</v>
      </c>
      <c r="L24" s="203">
        <v>208</v>
      </c>
      <c r="M24" s="202">
        <f>IFERROR(L24/L29,"-")</f>
        <v>1.565086531226486E-2</v>
      </c>
      <c r="N24" s="206">
        <v>286</v>
      </c>
      <c r="O24" s="202">
        <f>IFERROR(N24/N29,"-")</f>
        <v>2.0892687559354226E-2</v>
      </c>
      <c r="P24" s="206">
        <v>291</v>
      </c>
      <c r="Q24" s="202">
        <f>IFERROR(P24/P29,"-")</f>
        <v>2.4480524943215277E-2</v>
      </c>
      <c r="R24" s="203">
        <v>245</v>
      </c>
      <c r="S24" s="202">
        <f>IFERROR(R24/R29,"-")</f>
        <v>2.4989800081599348E-2</v>
      </c>
      <c r="T24" s="203">
        <v>272</v>
      </c>
      <c r="U24" s="202">
        <f>IFERROR(T24/T29,"-")</f>
        <v>3.2330916438844642E-2</v>
      </c>
      <c r="V24" s="203">
        <v>326</v>
      </c>
      <c r="W24" s="202">
        <f>IFERROR(V24/V29,"-")</f>
        <v>3.7679149329634766E-2</v>
      </c>
      <c r="X24" s="203">
        <v>312</v>
      </c>
      <c r="Y24" s="202">
        <f>IFERROR(X24/X29,"-")</f>
        <v>4.2593856655290099E-2</v>
      </c>
      <c r="Z24" s="203">
        <f>地区別_フレイル区分別_要介護度別人数･割合!G107</f>
        <v>4687</v>
      </c>
      <c r="AA24" s="202">
        <f>地区別_フレイル区分別_要介護度別人数･割合!H107</f>
        <v>3.4347061409936978E-2</v>
      </c>
    </row>
    <row r="25" spans="2:27" s="10" customFormat="1">
      <c r="B25" s="459"/>
      <c r="C25" s="293" t="s">
        <v>190</v>
      </c>
      <c r="D25" s="207">
        <v>6</v>
      </c>
      <c r="E25" s="12">
        <f>IFERROR(D25/D29,"-")</f>
        <v>5.8823529411764705E-2</v>
      </c>
      <c r="F25" s="73">
        <v>39</v>
      </c>
      <c r="G25" s="12">
        <f>IFERROR(F25/F29,"-")</f>
        <v>5.970606246172688E-3</v>
      </c>
      <c r="H25" s="73">
        <v>96</v>
      </c>
      <c r="I25" s="12">
        <f>IFERROR(H25/H29,"-")</f>
        <v>7.8579029221576488E-3</v>
      </c>
      <c r="J25" s="73">
        <v>112</v>
      </c>
      <c r="K25" s="12">
        <f>IFERROR(J25/J29,"-")</f>
        <v>7.9885877318116982E-3</v>
      </c>
      <c r="L25" s="73">
        <v>122</v>
      </c>
      <c r="M25" s="12">
        <f>IFERROR(L25/L29,"-")</f>
        <v>9.1798344620015043E-3</v>
      </c>
      <c r="N25" s="207">
        <v>145</v>
      </c>
      <c r="O25" s="12">
        <f>IFERROR(N25/N29,"-")</f>
        <v>1.0592446489882387E-2</v>
      </c>
      <c r="P25" s="207">
        <v>161</v>
      </c>
      <c r="Q25" s="12">
        <f>IFERROR(P25/P29,"-")</f>
        <v>1.3544207958273744E-2</v>
      </c>
      <c r="R25" s="73">
        <v>140</v>
      </c>
      <c r="S25" s="12">
        <f>IFERROR(R25/R29,"-")</f>
        <v>1.4279885760913913E-2</v>
      </c>
      <c r="T25" s="73">
        <v>134</v>
      </c>
      <c r="U25" s="12">
        <f>IFERROR(T25/T29,"-")</f>
        <v>1.5927730892666112E-2</v>
      </c>
      <c r="V25" s="73">
        <v>183</v>
      </c>
      <c r="W25" s="12">
        <f>IFERROR(V25/V29,"-")</f>
        <v>2.115117891816921E-2</v>
      </c>
      <c r="X25" s="73">
        <v>192</v>
      </c>
      <c r="Y25" s="12">
        <f>IFERROR(X25/X29,"-")</f>
        <v>2.621160409556314E-2</v>
      </c>
      <c r="Z25" s="73">
        <f>地区別_フレイル区分別_要介護度別人数･割合!G108</f>
        <v>2880</v>
      </c>
      <c r="AA25" s="12">
        <f>地区別_フレイル区分別_要介護度別人数･割合!H108</f>
        <v>2.1105085739410816E-2</v>
      </c>
    </row>
    <row r="26" spans="2:27" s="10" customFormat="1">
      <c r="B26" s="459"/>
      <c r="C26" s="293" t="s">
        <v>191</v>
      </c>
      <c r="D26" s="206">
        <v>3</v>
      </c>
      <c r="E26" s="202">
        <f>IFERROR(D26/D29,"-")</f>
        <v>2.9411764705882353E-2</v>
      </c>
      <c r="F26" s="203">
        <v>23</v>
      </c>
      <c r="G26" s="202">
        <f>IFERROR(F26/F29,"-")</f>
        <v>3.5211267605633804E-3</v>
      </c>
      <c r="H26" s="203">
        <v>31</v>
      </c>
      <c r="I26" s="202">
        <f>IFERROR(H26/H29,"-")</f>
        <v>2.5374478186134075E-3</v>
      </c>
      <c r="J26" s="203">
        <v>43</v>
      </c>
      <c r="K26" s="202">
        <f>IFERROR(J26/J29,"-")</f>
        <v>3.0670470756062767E-3</v>
      </c>
      <c r="L26" s="203">
        <v>45</v>
      </c>
      <c r="M26" s="202">
        <f>IFERROR(L26/L29,"-")</f>
        <v>3.3860045146726862E-3</v>
      </c>
      <c r="N26" s="206">
        <v>56</v>
      </c>
      <c r="O26" s="202">
        <f>IFERROR(N26/N29,"-")</f>
        <v>4.0908758857476808E-3</v>
      </c>
      <c r="P26" s="206">
        <v>59</v>
      </c>
      <c r="Q26" s="202">
        <f>IFERROR(P26/P29,"-")</f>
        <v>4.96340540085808E-3</v>
      </c>
      <c r="R26" s="203">
        <v>58</v>
      </c>
      <c r="S26" s="202">
        <f>IFERROR(R26/R29,"-")</f>
        <v>5.915952672378621E-3</v>
      </c>
      <c r="T26" s="203">
        <v>58</v>
      </c>
      <c r="U26" s="202">
        <f>IFERROR(T26/T29,"-")</f>
        <v>6.8940924759301079E-3</v>
      </c>
      <c r="V26" s="203">
        <v>54</v>
      </c>
      <c r="W26" s="202">
        <f>IFERROR(V26/V29,"-")</f>
        <v>6.2413314840499305E-3</v>
      </c>
      <c r="X26" s="203">
        <v>78</v>
      </c>
      <c r="Y26" s="202">
        <f>IFERROR(X26/X29,"-")</f>
        <v>1.0648464163822525E-2</v>
      </c>
      <c r="Z26" s="203">
        <f>地区別_フレイル区分別_要介護度別人数･割合!G109</f>
        <v>1198</v>
      </c>
      <c r="AA26" s="202">
        <f>地区別_フレイル区分別_要介護度別人数･割合!H109</f>
        <v>8.7791294152132493E-3</v>
      </c>
    </row>
    <row r="27" spans="2:27" s="10" customFormat="1">
      <c r="B27" s="459"/>
      <c r="C27" s="293" t="s">
        <v>192</v>
      </c>
      <c r="D27" s="207">
        <v>1</v>
      </c>
      <c r="E27" s="12">
        <f>IFERROR(D27/D29,"-")</f>
        <v>9.8039215686274508E-3</v>
      </c>
      <c r="F27" s="73">
        <v>8</v>
      </c>
      <c r="G27" s="12">
        <f>IFERROR(F27/F29,"-")</f>
        <v>1.224739742804654E-3</v>
      </c>
      <c r="H27" s="73">
        <v>19</v>
      </c>
      <c r="I27" s="12">
        <f>IFERROR(H27/H29,"-")</f>
        <v>1.5552099533437014E-3</v>
      </c>
      <c r="J27" s="73">
        <v>21</v>
      </c>
      <c r="K27" s="12">
        <f>IFERROR(J27/J29,"-")</f>
        <v>1.4978601997146933E-3</v>
      </c>
      <c r="L27" s="73">
        <v>26</v>
      </c>
      <c r="M27" s="12">
        <f>IFERROR(L27/L29,"-")</f>
        <v>1.9563581640331075E-3</v>
      </c>
      <c r="N27" s="207">
        <v>32</v>
      </c>
      <c r="O27" s="12">
        <f>IFERROR(N27/N29,"-")</f>
        <v>2.337643363284389E-3</v>
      </c>
      <c r="P27" s="207">
        <v>48</v>
      </c>
      <c r="Q27" s="12">
        <f>IFERROR(P27/P29,"-")</f>
        <v>4.0380247329014889E-3</v>
      </c>
      <c r="R27" s="73">
        <v>26</v>
      </c>
      <c r="S27" s="12">
        <f>IFERROR(R27/R29,"-")</f>
        <v>2.6519787841697267E-3</v>
      </c>
      <c r="T27" s="73">
        <v>23</v>
      </c>
      <c r="U27" s="12">
        <f>IFERROR(T27/T29,"-")</f>
        <v>2.7338642576964223E-3</v>
      </c>
      <c r="V27" s="73">
        <v>32</v>
      </c>
      <c r="W27" s="12">
        <f>IFERROR(V27/V29,"-")</f>
        <v>3.6985668053629217E-3</v>
      </c>
      <c r="X27" s="73">
        <v>49</v>
      </c>
      <c r="Y27" s="12">
        <f>IFERROR(X27/X29,"-")</f>
        <v>6.6894197952218426E-3</v>
      </c>
      <c r="Z27" s="73">
        <f>地区別_フレイル区分別_要介護度別人数･割合!G110</f>
        <v>705</v>
      </c>
      <c r="AA27" s="12">
        <f>地区別_フレイル区分別_要介護度別人数･割合!H110</f>
        <v>5.166349113293273E-3</v>
      </c>
    </row>
    <row r="28" spans="2:27" s="10" customFormat="1">
      <c r="B28" s="459"/>
      <c r="C28" s="294" t="s">
        <v>193</v>
      </c>
      <c r="D28" s="208">
        <v>0</v>
      </c>
      <c r="E28" s="41">
        <f>IFERROR(D28/D29,"-")</f>
        <v>0</v>
      </c>
      <c r="F28" s="76">
        <v>6</v>
      </c>
      <c r="G28" s="41">
        <f>IFERROR(F28/F29,"-")</f>
        <v>9.1855480710349051E-4</v>
      </c>
      <c r="H28" s="76">
        <v>8</v>
      </c>
      <c r="I28" s="41">
        <f>IFERROR(H28/H29,"-")</f>
        <v>6.5482524351313744E-4</v>
      </c>
      <c r="J28" s="76">
        <v>13</v>
      </c>
      <c r="K28" s="41">
        <f>IFERROR(J28/J29,"-")</f>
        <v>9.2724679029957205E-4</v>
      </c>
      <c r="L28" s="76">
        <v>14</v>
      </c>
      <c r="M28" s="41">
        <f>IFERROR(L28/L29,"-")</f>
        <v>1.053423626787058E-3</v>
      </c>
      <c r="N28" s="208">
        <v>14</v>
      </c>
      <c r="O28" s="41">
        <f>IFERROR(N28/N29,"-")</f>
        <v>1.0227189714369202E-3</v>
      </c>
      <c r="P28" s="208">
        <v>14</v>
      </c>
      <c r="Q28" s="41">
        <f>IFERROR(P28/P29,"-")</f>
        <v>1.1777572137629342E-3</v>
      </c>
      <c r="R28" s="76">
        <v>16</v>
      </c>
      <c r="S28" s="41">
        <f>IFERROR(R28/R29,"-")</f>
        <v>1.6319869441044472E-3</v>
      </c>
      <c r="T28" s="76">
        <v>12</v>
      </c>
      <c r="U28" s="41">
        <f>IFERROR(T28/T29,"-")</f>
        <v>1.4263639605372638E-3</v>
      </c>
      <c r="V28" s="76">
        <v>14</v>
      </c>
      <c r="W28" s="41">
        <f>IFERROR(V28/V29,"-")</f>
        <v>1.6181229773462784E-3</v>
      </c>
      <c r="X28" s="76">
        <v>19</v>
      </c>
      <c r="Y28" s="41">
        <f>IFERROR(X28/X29,"-")</f>
        <v>2.5938566552901024E-3</v>
      </c>
      <c r="Z28" s="76">
        <f>地区別_フレイル区分別_要介護度別人数･割合!G111</f>
        <v>351</v>
      </c>
      <c r="AA28" s="41">
        <f>地区別_フレイル区分別_要介護度別人数･割合!H111</f>
        <v>2.5721823244906931E-3</v>
      </c>
    </row>
    <row r="29" spans="2:27" s="10" customFormat="1">
      <c r="B29" s="459"/>
      <c r="C29" s="295" t="s">
        <v>71</v>
      </c>
      <c r="D29" s="209">
        <v>102</v>
      </c>
      <c r="E29" s="174">
        <f>IFERROR(D29/D29,"-")</f>
        <v>1</v>
      </c>
      <c r="F29" s="196">
        <v>6532</v>
      </c>
      <c r="G29" s="174">
        <f>IFERROR(F29/F29,"-")</f>
        <v>1</v>
      </c>
      <c r="H29" s="196">
        <v>12217</v>
      </c>
      <c r="I29" s="174">
        <f>IFERROR(H29/H29,"-")</f>
        <v>1</v>
      </c>
      <c r="J29" s="196">
        <v>14020</v>
      </c>
      <c r="K29" s="174">
        <f>IFERROR(J29/J29,"-")</f>
        <v>1</v>
      </c>
      <c r="L29" s="196">
        <v>13290</v>
      </c>
      <c r="M29" s="174">
        <f>IFERROR(L29/L29,"-")</f>
        <v>1</v>
      </c>
      <c r="N29" s="209">
        <v>13689</v>
      </c>
      <c r="O29" s="174">
        <f>IFERROR(N29/N29,"-")</f>
        <v>1</v>
      </c>
      <c r="P29" s="209">
        <v>11887</v>
      </c>
      <c r="Q29" s="174">
        <f>IFERROR(P29/P29,"-")</f>
        <v>1</v>
      </c>
      <c r="R29" s="196">
        <v>9804</v>
      </c>
      <c r="S29" s="174">
        <f>IFERROR(R29/R29,"-")</f>
        <v>1</v>
      </c>
      <c r="T29" s="196">
        <v>8413</v>
      </c>
      <c r="U29" s="174">
        <f>IFERROR(T29/T29,"-")</f>
        <v>1</v>
      </c>
      <c r="V29" s="196">
        <v>8652</v>
      </c>
      <c r="W29" s="174">
        <f>IFERROR(V29/V29,"-")</f>
        <v>1</v>
      </c>
      <c r="X29" s="196">
        <v>7325</v>
      </c>
      <c r="Y29" s="174">
        <f>IFERROR(X29/X29,"-")</f>
        <v>1</v>
      </c>
      <c r="Z29" s="196">
        <f>地区別_フレイル区分別_要介護度別人数･割合!G112</f>
        <v>136460</v>
      </c>
      <c r="AA29" s="174">
        <f>地区別_フレイル区分別_要介護度別人数･割合!H112</f>
        <v>1</v>
      </c>
    </row>
    <row r="30" spans="2:27" s="10" customFormat="1">
      <c r="B30" s="459" t="s">
        <v>292</v>
      </c>
      <c r="C30" s="292" t="s">
        <v>188</v>
      </c>
      <c r="D30" s="221">
        <v>4</v>
      </c>
      <c r="E30" s="39">
        <f>IFERROR(D30/D41,"-")</f>
        <v>0.66666666666666663</v>
      </c>
      <c r="F30" s="72">
        <v>535</v>
      </c>
      <c r="G30" s="39">
        <f>IFERROR(F30/F41,"-")</f>
        <v>0.963963963963964</v>
      </c>
      <c r="H30" s="72">
        <v>833</v>
      </c>
      <c r="I30" s="39">
        <f>IFERROR(H30/H41,"-")</f>
        <v>0.96973224679860304</v>
      </c>
      <c r="J30" s="72">
        <v>846</v>
      </c>
      <c r="K30" s="39">
        <f>IFERROR(J30/J41,"-")</f>
        <v>0.95485327313769752</v>
      </c>
      <c r="L30" s="72">
        <v>752</v>
      </c>
      <c r="M30" s="39">
        <f>IFERROR(L30/L41,"-")</f>
        <v>0.93882646691635452</v>
      </c>
      <c r="N30" s="221">
        <v>764</v>
      </c>
      <c r="O30" s="39">
        <f>IFERROR(N30/N41,"-")</f>
        <v>0.92944038929440387</v>
      </c>
      <c r="P30" s="221">
        <v>547</v>
      </c>
      <c r="Q30" s="39">
        <f>IFERROR(P30/P41,"-")</f>
        <v>0.90713101160862353</v>
      </c>
      <c r="R30" s="72">
        <v>470</v>
      </c>
      <c r="S30" s="39">
        <f>IFERROR(R30/R41,"-")</f>
        <v>0.88512241054613938</v>
      </c>
      <c r="T30" s="72">
        <v>435</v>
      </c>
      <c r="U30" s="39">
        <f>IFERROR(T30/T41,"-")</f>
        <v>0.86653386454183268</v>
      </c>
      <c r="V30" s="72">
        <v>389</v>
      </c>
      <c r="W30" s="39">
        <f>IFERROR(V30/V41,"-")</f>
        <v>0.8493449781659389</v>
      </c>
      <c r="X30" s="72">
        <v>326</v>
      </c>
      <c r="Y30" s="39">
        <f>IFERROR(X30/X41,"-")</f>
        <v>0.82951653944020354</v>
      </c>
      <c r="Z30" s="72">
        <f>地区別_フレイル区分別_要介護度別人数･割合!I101</f>
        <v>7059</v>
      </c>
      <c r="AA30" s="39">
        <f>地区別_フレイル区分別_要介護度別人数･割合!J101</f>
        <v>0.87613255554176495</v>
      </c>
    </row>
    <row r="31" spans="2:27" s="10" customFormat="1">
      <c r="B31" s="459"/>
      <c r="C31" s="293" t="s">
        <v>189</v>
      </c>
      <c r="D31" s="206">
        <v>0</v>
      </c>
      <c r="E31" s="202">
        <f>IFERROR(D31/D41,"-")</f>
        <v>0</v>
      </c>
      <c r="F31" s="203">
        <v>2</v>
      </c>
      <c r="G31" s="202">
        <f>IFERROR(F31/F41,"-")</f>
        <v>3.6036036036036037E-3</v>
      </c>
      <c r="H31" s="203">
        <v>1</v>
      </c>
      <c r="I31" s="202">
        <f>IFERROR(H31/H41,"-")</f>
        <v>1.1641443538998836E-3</v>
      </c>
      <c r="J31" s="203">
        <v>2</v>
      </c>
      <c r="K31" s="202">
        <f>IFERROR(J31/J41,"-")</f>
        <v>2.257336343115124E-3</v>
      </c>
      <c r="L31" s="203">
        <v>1</v>
      </c>
      <c r="M31" s="202">
        <f>IFERROR(L31/L41,"-")</f>
        <v>1.2484394506866417E-3</v>
      </c>
      <c r="N31" s="206">
        <v>2</v>
      </c>
      <c r="O31" s="202">
        <f>IFERROR(N31/N41,"-")</f>
        <v>2.4330900243309003E-3</v>
      </c>
      <c r="P31" s="206">
        <v>3</v>
      </c>
      <c r="Q31" s="202">
        <f>IFERROR(P31/P41,"-")</f>
        <v>4.9751243781094526E-3</v>
      </c>
      <c r="R31" s="203">
        <v>4</v>
      </c>
      <c r="S31" s="202">
        <f>IFERROR(R31/R41,"-")</f>
        <v>7.5329566854990581E-3</v>
      </c>
      <c r="T31" s="203">
        <v>3</v>
      </c>
      <c r="U31" s="202">
        <f>IFERROR(T31/T41,"-")</f>
        <v>5.9760956175298804E-3</v>
      </c>
      <c r="V31" s="203">
        <v>4</v>
      </c>
      <c r="W31" s="202">
        <f>IFERROR(V31/V41,"-")</f>
        <v>8.7336244541484712E-3</v>
      </c>
      <c r="X31" s="203">
        <v>8</v>
      </c>
      <c r="Y31" s="202">
        <f>IFERROR(X31/X41,"-")</f>
        <v>2.0356234096692113E-2</v>
      </c>
      <c r="Z31" s="203">
        <f>地区別_フレイル区分別_要介護度別人数･割合!I102</f>
        <v>59</v>
      </c>
      <c r="AA31" s="202">
        <f>地区別_フレイル区分別_要介護度別人数･割合!J102</f>
        <v>7.3228248727814325E-3</v>
      </c>
    </row>
    <row r="32" spans="2:27" s="10" customFormat="1">
      <c r="B32" s="459"/>
      <c r="C32" s="293" t="s">
        <v>350</v>
      </c>
      <c r="D32" s="206">
        <v>0</v>
      </c>
      <c r="E32" s="202">
        <f>IFERROR(D32/D41,"-")</f>
        <v>0</v>
      </c>
      <c r="F32" s="203">
        <v>0</v>
      </c>
      <c r="G32" s="202">
        <f>IFERROR(F32/F41,"-")</f>
        <v>0</v>
      </c>
      <c r="H32" s="203">
        <v>0</v>
      </c>
      <c r="I32" s="202">
        <f>IFERROR(H32/H41,"-")</f>
        <v>0</v>
      </c>
      <c r="J32" s="203">
        <v>0</v>
      </c>
      <c r="K32" s="202">
        <f>IFERROR(J32/J41,"-")</f>
        <v>0</v>
      </c>
      <c r="L32" s="203">
        <v>0</v>
      </c>
      <c r="M32" s="202">
        <f>IFERROR(L32/L41,"-")</f>
        <v>0</v>
      </c>
      <c r="N32" s="206">
        <v>0</v>
      </c>
      <c r="O32" s="202">
        <f>IFERROR(N32/N41,"-")</f>
        <v>0</v>
      </c>
      <c r="P32" s="206">
        <v>0</v>
      </c>
      <c r="Q32" s="202">
        <f>IFERROR(P32/P41,"-")</f>
        <v>0</v>
      </c>
      <c r="R32" s="203">
        <v>0</v>
      </c>
      <c r="S32" s="202">
        <f>IFERROR(R32/R41,"-")</f>
        <v>0</v>
      </c>
      <c r="T32" s="203">
        <v>0</v>
      </c>
      <c r="U32" s="202">
        <f>IFERROR(T32/T41,"-")</f>
        <v>0</v>
      </c>
      <c r="V32" s="203">
        <v>0</v>
      </c>
      <c r="W32" s="202">
        <f>IFERROR(V32/V41,"-")</f>
        <v>0</v>
      </c>
      <c r="X32" s="203">
        <v>0</v>
      </c>
      <c r="Y32" s="202">
        <f>IFERROR(X32/X41,"-")</f>
        <v>0</v>
      </c>
      <c r="Z32" s="203">
        <f>地区別_フレイル区分別_要介護度別人数･割合!I103</f>
        <v>0</v>
      </c>
      <c r="AA32" s="202">
        <f>地区別_フレイル区分別_要介護度別人数･割合!J103</f>
        <v>0</v>
      </c>
    </row>
    <row r="33" spans="2:27" s="10" customFormat="1">
      <c r="B33" s="459"/>
      <c r="C33" s="293" t="s">
        <v>289</v>
      </c>
      <c r="D33" s="206">
        <v>0</v>
      </c>
      <c r="E33" s="202">
        <f>IFERROR(D33/D41,"-")</f>
        <v>0</v>
      </c>
      <c r="F33" s="203">
        <v>0</v>
      </c>
      <c r="G33" s="202">
        <f>IFERROR(F33/F41,"-")</f>
        <v>0</v>
      </c>
      <c r="H33" s="203">
        <v>0</v>
      </c>
      <c r="I33" s="202">
        <f>IFERROR(H33/H41,"-")</f>
        <v>0</v>
      </c>
      <c r="J33" s="203">
        <v>0</v>
      </c>
      <c r="K33" s="202">
        <f>IFERROR(J33/J41,"-")</f>
        <v>0</v>
      </c>
      <c r="L33" s="203">
        <v>0</v>
      </c>
      <c r="M33" s="202">
        <f>IFERROR(L33/L41,"-")</f>
        <v>0</v>
      </c>
      <c r="N33" s="206">
        <v>0</v>
      </c>
      <c r="O33" s="202">
        <f>IFERROR(N33/N41,"-")</f>
        <v>0</v>
      </c>
      <c r="P33" s="206">
        <v>0</v>
      </c>
      <c r="Q33" s="202">
        <f>IFERROR(P33/P41,"-")</f>
        <v>0</v>
      </c>
      <c r="R33" s="203">
        <v>0</v>
      </c>
      <c r="S33" s="202">
        <f>IFERROR(R33/R41,"-")</f>
        <v>0</v>
      </c>
      <c r="T33" s="203">
        <v>0</v>
      </c>
      <c r="U33" s="202">
        <f>IFERROR(T33/T41,"-")</f>
        <v>0</v>
      </c>
      <c r="V33" s="203">
        <v>0</v>
      </c>
      <c r="W33" s="202">
        <f>IFERROR(V33/V41,"-")</f>
        <v>0</v>
      </c>
      <c r="X33" s="203">
        <v>0</v>
      </c>
      <c r="Y33" s="202">
        <f>IFERROR(X33/X41,"-")</f>
        <v>0</v>
      </c>
      <c r="Z33" s="203">
        <f>地区別_フレイル区分別_要介護度別人数･割合!I104</f>
        <v>0</v>
      </c>
      <c r="AA33" s="202">
        <f>地区別_フレイル区分別_要介護度別人数･割合!J104</f>
        <v>0</v>
      </c>
    </row>
    <row r="34" spans="2:27" s="10" customFormat="1">
      <c r="B34" s="459"/>
      <c r="C34" s="293" t="s">
        <v>185</v>
      </c>
      <c r="D34" s="207">
        <v>0</v>
      </c>
      <c r="E34" s="12">
        <f>IFERROR(D34/D41,"-")</f>
        <v>0</v>
      </c>
      <c r="F34" s="73">
        <v>7</v>
      </c>
      <c r="G34" s="12">
        <f>IFERROR(F34/F41,"-")</f>
        <v>1.2612612612612612E-2</v>
      </c>
      <c r="H34" s="73">
        <v>12</v>
      </c>
      <c r="I34" s="12">
        <f>IFERROR(H34/H41,"-")</f>
        <v>1.3969732246798603E-2</v>
      </c>
      <c r="J34" s="73">
        <v>11</v>
      </c>
      <c r="K34" s="12">
        <f>IFERROR(J34/J41,"-")</f>
        <v>1.2415349887133182E-2</v>
      </c>
      <c r="L34" s="73">
        <v>23</v>
      </c>
      <c r="M34" s="12">
        <f>IFERROR(L34/L41,"-")</f>
        <v>2.871410736579276E-2</v>
      </c>
      <c r="N34" s="207">
        <v>21</v>
      </c>
      <c r="O34" s="12">
        <f>IFERROR(N34/N41,"-")</f>
        <v>2.5547445255474453E-2</v>
      </c>
      <c r="P34" s="207">
        <v>24</v>
      </c>
      <c r="Q34" s="12">
        <f>IFERROR(P34/P41,"-")</f>
        <v>3.9800995024875621E-2</v>
      </c>
      <c r="R34" s="73">
        <v>30</v>
      </c>
      <c r="S34" s="12">
        <f>IFERROR(R34/R41,"-")</f>
        <v>5.6497175141242938E-2</v>
      </c>
      <c r="T34" s="73">
        <v>31</v>
      </c>
      <c r="U34" s="12">
        <f>IFERROR(T34/T41,"-")</f>
        <v>6.1752988047808766E-2</v>
      </c>
      <c r="V34" s="73">
        <v>33</v>
      </c>
      <c r="W34" s="12">
        <f>IFERROR(V34/V41,"-")</f>
        <v>7.2052401746724892E-2</v>
      </c>
      <c r="X34" s="73">
        <v>22</v>
      </c>
      <c r="Y34" s="12">
        <f>IFERROR(X34/X41,"-")</f>
        <v>5.5979643765903309E-2</v>
      </c>
      <c r="Z34" s="73">
        <f>地区別_フレイル区分別_要介護度別人数･割合!I105</f>
        <v>377</v>
      </c>
      <c r="AA34" s="12">
        <f>地区別_フレイル区分別_要介護度別人数･割合!J105</f>
        <v>4.6791609780315255E-2</v>
      </c>
    </row>
    <row r="35" spans="2:27" s="10" customFormat="1">
      <c r="B35" s="459"/>
      <c r="C35" s="293" t="s">
        <v>186</v>
      </c>
      <c r="D35" s="207">
        <v>1</v>
      </c>
      <c r="E35" s="12">
        <f>IFERROR(D35/D41,"-")</f>
        <v>0.16666666666666666</v>
      </c>
      <c r="F35" s="73">
        <v>5</v>
      </c>
      <c r="G35" s="12">
        <f>IFERROR(F35/F41,"-")</f>
        <v>9.0090090090090089E-3</v>
      </c>
      <c r="H35" s="73">
        <v>5</v>
      </c>
      <c r="I35" s="12">
        <f>IFERROR(H35/H41,"-")</f>
        <v>5.8207217694994182E-3</v>
      </c>
      <c r="J35" s="73">
        <v>12</v>
      </c>
      <c r="K35" s="12">
        <f>IFERROR(J35/J41,"-")</f>
        <v>1.3544018058690745E-2</v>
      </c>
      <c r="L35" s="73">
        <v>8</v>
      </c>
      <c r="M35" s="12">
        <f>IFERROR(L35/L41,"-")</f>
        <v>9.9875156054931337E-3</v>
      </c>
      <c r="N35" s="207">
        <v>12</v>
      </c>
      <c r="O35" s="12">
        <f>IFERROR(N35/N41,"-")</f>
        <v>1.4598540145985401E-2</v>
      </c>
      <c r="P35" s="207">
        <v>5</v>
      </c>
      <c r="Q35" s="12">
        <f>IFERROR(P35/P41,"-")</f>
        <v>8.291873963515755E-3</v>
      </c>
      <c r="R35" s="73">
        <v>9</v>
      </c>
      <c r="S35" s="12">
        <f>IFERROR(R35/R41,"-")</f>
        <v>1.6949152542372881E-2</v>
      </c>
      <c r="T35" s="73">
        <v>10</v>
      </c>
      <c r="U35" s="12">
        <f>IFERROR(T35/T41,"-")</f>
        <v>1.9920318725099601E-2</v>
      </c>
      <c r="V35" s="73">
        <v>7</v>
      </c>
      <c r="W35" s="12">
        <f>IFERROR(V35/V41,"-")</f>
        <v>1.5283842794759825E-2</v>
      </c>
      <c r="X35" s="73">
        <v>12</v>
      </c>
      <c r="Y35" s="12">
        <f>IFERROR(X35/X41,"-")</f>
        <v>3.0534351145038167E-2</v>
      </c>
      <c r="Z35" s="73">
        <f>地区別_フレイル区分別_要介護度別人数･割合!I106</f>
        <v>173</v>
      </c>
      <c r="AA35" s="12">
        <f>地区別_フレイル区分別_要介護度別人数･割合!J106</f>
        <v>2.1472011915104876E-2</v>
      </c>
    </row>
    <row r="36" spans="2:27" s="10" customFormat="1">
      <c r="B36" s="459"/>
      <c r="C36" s="293" t="s">
        <v>187</v>
      </c>
      <c r="D36" s="206">
        <v>1</v>
      </c>
      <c r="E36" s="202">
        <f>IFERROR(D36/D41,"-")</f>
        <v>0.16666666666666666</v>
      </c>
      <c r="F36" s="203">
        <v>6</v>
      </c>
      <c r="G36" s="202">
        <f>IFERROR(F36/F41,"-")</f>
        <v>1.0810810810810811E-2</v>
      </c>
      <c r="H36" s="203">
        <v>8</v>
      </c>
      <c r="I36" s="202">
        <f>IFERROR(H36/H41,"-")</f>
        <v>9.3131548311990685E-3</v>
      </c>
      <c r="J36" s="203">
        <v>15</v>
      </c>
      <c r="K36" s="202">
        <f>IFERROR(J36/J41,"-")</f>
        <v>1.6930022573363433E-2</v>
      </c>
      <c r="L36" s="203">
        <v>17</v>
      </c>
      <c r="M36" s="202">
        <f>IFERROR(L36/L41,"-")</f>
        <v>2.1223470661672909E-2</v>
      </c>
      <c r="N36" s="206">
        <v>23</v>
      </c>
      <c r="O36" s="202">
        <f>IFERROR(N36/N41,"-")</f>
        <v>2.7980535279805353E-2</v>
      </c>
      <c r="P36" s="206">
        <v>24</v>
      </c>
      <c r="Q36" s="202">
        <f>IFERROR(P36/P41,"-")</f>
        <v>3.9800995024875621E-2</v>
      </c>
      <c r="R36" s="203">
        <v>18</v>
      </c>
      <c r="S36" s="202">
        <f>IFERROR(R36/R41,"-")</f>
        <v>3.3898305084745763E-2</v>
      </c>
      <c r="T36" s="203">
        <v>23</v>
      </c>
      <c r="U36" s="202">
        <f>IFERROR(T36/T41,"-")</f>
        <v>4.5816733067729085E-2</v>
      </c>
      <c r="V36" s="203">
        <v>25</v>
      </c>
      <c r="W36" s="202">
        <f>IFERROR(V36/V41,"-")</f>
        <v>5.458515283842795E-2</v>
      </c>
      <c r="X36" s="203">
        <v>25</v>
      </c>
      <c r="Y36" s="202">
        <f>IFERROR(X36/X41,"-")</f>
        <v>6.3613231552162849E-2</v>
      </c>
      <c r="Z36" s="203">
        <f>地区別_フレイル区分別_要介護度別人数･割合!I107</f>
        <v>389</v>
      </c>
      <c r="AA36" s="202">
        <f>地区別_フレイル区分別_要介護度別人数･割合!J107</f>
        <v>4.8280997890033511E-2</v>
      </c>
    </row>
    <row r="37" spans="2:27" s="10" customFormat="1">
      <c r="B37" s="459"/>
      <c r="C37" s="293" t="s">
        <v>190</v>
      </c>
      <c r="D37" s="207">
        <v>0</v>
      </c>
      <c r="E37" s="12">
        <f>IFERROR(D37/D41,"-")</f>
        <v>0</v>
      </c>
      <c r="F37" s="73">
        <v>0</v>
      </c>
      <c r="G37" s="12">
        <f>IFERROR(F37/F41,"-")</f>
        <v>0</v>
      </c>
      <c r="H37" s="73">
        <v>0</v>
      </c>
      <c r="I37" s="12">
        <f>IFERROR(H37/H41,"-")</f>
        <v>0</v>
      </c>
      <c r="J37" s="73">
        <v>0</v>
      </c>
      <c r="K37" s="12">
        <f>IFERROR(J37/J41,"-")</f>
        <v>0</v>
      </c>
      <c r="L37" s="73">
        <v>0</v>
      </c>
      <c r="M37" s="12">
        <f>IFERROR(L37/L41,"-")</f>
        <v>0</v>
      </c>
      <c r="N37" s="207">
        <v>0</v>
      </c>
      <c r="O37" s="12">
        <f>IFERROR(N37/N41,"-")</f>
        <v>0</v>
      </c>
      <c r="P37" s="207">
        <v>0</v>
      </c>
      <c r="Q37" s="12">
        <f>IFERROR(P37/P41,"-")</f>
        <v>0</v>
      </c>
      <c r="R37" s="73">
        <v>0</v>
      </c>
      <c r="S37" s="12">
        <f>IFERROR(R37/R41,"-")</f>
        <v>0</v>
      </c>
      <c r="T37" s="73">
        <v>0</v>
      </c>
      <c r="U37" s="12">
        <f>IFERROR(T37/T41,"-")</f>
        <v>0</v>
      </c>
      <c r="V37" s="73">
        <v>0</v>
      </c>
      <c r="W37" s="12">
        <f>IFERROR(V37/V41,"-")</f>
        <v>0</v>
      </c>
      <c r="X37" s="73">
        <v>0</v>
      </c>
      <c r="Y37" s="12">
        <f>IFERROR(X37/X41,"-")</f>
        <v>0</v>
      </c>
      <c r="Z37" s="73">
        <f>地区別_フレイル区分別_要介護度別人数･割合!I108</f>
        <v>0</v>
      </c>
      <c r="AA37" s="12">
        <f>地区別_フレイル区分別_要介護度別人数･割合!J108</f>
        <v>0</v>
      </c>
    </row>
    <row r="38" spans="2:27" s="10" customFormat="1">
      <c r="B38" s="459"/>
      <c r="C38" s="293" t="s">
        <v>191</v>
      </c>
      <c r="D38" s="206">
        <v>0</v>
      </c>
      <c r="E38" s="202">
        <f>IFERROR(D38/D41,"-")</f>
        <v>0</v>
      </c>
      <c r="F38" s="203">
        <v>0</v>
      </c>
      <c r="G38" s="202">
        <f>IFERROR(F38/F41,"-")</f>
        <v>0</v>
      </c>
      <c r="H38" s="203">
        <v>0</v>
      </c>
      <c r="I38" s="202">
        <f>IFERROR(H38/H41,"-")</f>
        <v>0</v>
      </c>
      <c r="J38" s="203">
        <v>0</v>
      </c>
      <c r="K38" s="202">
        <f>IFERROR(J38/J41,"-")</f>
        <v>0</v>
      </c>
      <c r="L38" s="203">
        <v>0</v>
      </c>
      <c r="M38" s="202">
        <f>IFERROR(L38/L41,"-")</f>
        <v>0</v>
      </c>
      <c r="N38" s="206">
        <v>0</v>
      </c>
      <c r="O38" s="202">
        <f>IFERROR(N38/N41,"-")</f>
        <v>0</v>
      </c>
      <c r="P38" s="206">
        <v>0</v>
      </c>
      <c r="Q38" s="202">
        <f>IFERROR(P38/P41,"-")</f>
        <v>0</v>
      </c>
      <c r="R38" s="203">
        <v>0</v>
      </c>
      <c r="S38" s="202">
        <f>IFERROR(R38/R41,"-")</f>
        <v>0</v>
      </c>
      <c r="T38" s="203">
        <v>0</v>
      </c>
      <c r="U38" s="202">
        <f>IFERROR(T38/T41,"-")</f>
        <v>0</v>
      </c>
      <c r="V38" s="203">
        <v>0</v>
      </c>
      <c r="W38" s="202">
        <f>IFERROR(V38/V41,"-")</f>
        <v>0</v>
      </c>
      <c r="X38" s="203">
        <v>0</v>
      </c>
      <c r="Y38" s="202">
        <f>IFERROR(X38/X41,"-")</f>
        <v>0</v>
      </c>
      <c r="Z38" s="203">
        <f>地区別_フレイル区分別_要介護度別人数･割合!I109</f>
        <v>0</v>
      </c>
      <c r="AA38" s="202">
        <f>地区別_フレイル区分別_要介護度別人数･割合!J109</f>
        <v>0</v>
      </c>
    </row>
    <row r="39" spans="2:27" s="10" customFormat="1">
      <c r="B39" s="459"/>
      <c r="C39" s="293" t="s">
        <v>192</v>
      </c>
      <c r="D39" s="207">
        <v>0</v>
      </c>
      <c r="E39" s="12">
        <f>IFERROR(D39/D41,"-")</f>
        <v>0</v>
      </c>
      <c r="F39" s="73">
        <v>0</v>
      </c>
      <c r="G39" s="12">
        <f>IFERROR(F39/F41,"-")</f>
        <v>0</v>
      </c>
      <c r="H39" s="73">
        <v>0</v>
      </c>
      <c r="I39" s="12">
        <f>IFERROR(H39/H41,"-")</f>
        <v>0</v>
      </c>
      <c r="J39" s="73">
        <v>0</v>
      </c>
      <c r="K39" s="12">
        <f>IFERROR(J39/J41,"-")</f>
        <v>0</v>
      </c>
      <c r="L39" s="73">
        <v>0</v>
      </c>
      <c r="M39" s="12">
        <f>IFERROR(L39/L41,"-")</f>
        <v>0</v>
      </c>
      <c r="N39" s="207">
        <v>0</v>
      </c>
      <c r="O39" s="12">
        <f>IFERROR(N39/N41,"-")</f>
        <v>0</v>
      </c>
      <c r="P39" s="207">
        <v>0</v>
      </c>
      <c r="Q39" s="12">
        <f>IFERROR(P39/P41,"-")</f>
        <v>0</v>
      </c>
      <c r="R39" s="73">
        <v>0</v>
      </c>
      <c r="S39" s="12">
        <f>IFERROR(R39/R41,"-")</f>
        <v>0</v>
      </c>
      <c r="T39" s="73">
        <v>0</v>
      </c>
      <c r="U39" s="12">
        <f>IFERROR(T39/T41,"-")</f>
        <v>0</v>
      </c>
      <c r="V39" s="73">
        <v>0</v>
      </c>
      <c r="W39" s="12">
        <f>IFERROR(V39/V41,"-")</f>
        <v>0</v>
      </c>
      <c r="X39" s="73">
        <v>0</v>
      </c>
      <c r="Y39" s="12">
        <f>IFERROR(X39/X41,"-")</f>
        <v>0</v>
      </c>
      <c r="Z39" s="73">
        <f>地区別_フレイル区分別_要介護度別人数･割合!I110</f>
        <v>0</v>
      </c>
      <c r="AA39" s="12">
        <f>地区別_フレイル区分別_要介護度別人数･割合!J110</f>
        <v>0</v>
      </c>
    </row>
    <row r="40" spans="2:27" s="10" customFormat="1">
      <c r="B40" s="459"/>
      <c r="C40" s="294" t="s">
        <v>193</v>
      </c>
      <c r="D40" s="208">
        <v>0</v>
      </c>
      <c r="E40" s="41">
        <f>IFERROR(D40/D41,"-")</f>
        <v>0</v>
      </c>
      <c r="F40" s="76">
        <v>0</v>
      </c>
      <c r="G40" s="41">
        <f>IFERROR(F40/F41,"-")</f>
        <v>0</v>
      </c>
      <c r="H40" s="76">
        <v>0</v>
      </c>
      <c r="I40" s="41">
        <f>IFERROR(H40/H41,"-")</f>
        <v>0</v>
      </c>
      <c r="J40" s="76">
        <v>0</v>
      </c>
      <c r="K40" s="41">
        <f>IFERROR(J40/J41,"-")</f>
        <v>0</v>
      </c>
      <c r="L40" s="76">
        <v>0</v>
      </c>
      <c r="M40" s="41">
        <f>IFERROR(L40/L41,"-")</f>
        <v>0</v>
      </c>
      <c r="N40" s="208">
        <v>0</v>
      </c>
      <c r="O40" s="41">
        <f>IFERROR(N40/N41,"-")</f>
        <v>0</v>
      </c>
      <c r="P40" s="208">
        <v>0</v>
      </c>
      <c r="Q40" s="41">
        <f>IFERROR(P40/P41,"-")</f>
        <v>0</v>
      </c>
      <c r="R40" s="76">
        <v>0</v>
      </c>
      <c r="S40" s="41">
        <f>IFERROR(R40/R41,"-")</f>
        <v>0</v>
      </c>
      <c r="T40" s="76">
        <v>0</v>
      </c>
      <c r="U40" s="41">
        <f>IFERROR(T40/T41,"-")</f>
        <v>0</v>
      </c>
      <c r="V40" s="76">
        <v>0</v>
      </c>
      <c r="W40" s="41">
        <f>IFERROR(V40/V41,"-")</f>
        <v>0</v>
      </c>
      <c r="X40" s="76">
        <v>0</v>
      </c>
      <c r="Y40" s="41">
        <f>IFERROR(X40/X41,"-")</f>
        <v>0</v>
      </c>
      <c r="Z40" s="76">
        <f>地区別_フレイル区分別_要介護度別人数･割合!I111</f>
        <v>0</v>
      </c>
      <c r="AA40" s="41">
        <f>地区別_フレイル区分別_要介護度別人数･割合!J111</f>
        <v>0</v>
      </c>
    </row>
    <row r="41" spans="2:27" s="10" customFormat="1">
      <c r="B41" s="459"/>
      <c r="C41" s="295" t="s">
        <v>71</v>
      </c>
      <c r="D41" s="209">
        <v>6</v>
      </c>
      <c r="E41" s="174">
        <f>IFERROR(D41/D41,"-")</f>
        <v>1</v>
      </c>
      <c r="F41" s="196">
        <v>555</v>
      </c>
      <c r="G41" s="174">
        <f>IFERROR(F41/F41,"-")</f>
        <v>1</v>
      </c>
      <c r="H41" s="196">
        <v>859</v>
      </c>
      <c r="I41" s="174">
        <f>IFERROR(H41/H41,"-")</f>
        <v>1</v>
      </c>
      <c r="J41" s="196">
        <v>886</v>
      </c>
      <c r="K41" s="174">
        <f>IFERROR(J41/J41,"-")</f>
        <v>1</v>
      </c>
      <c r="L41" s="196">
        <v>801</v>
      </c>
      <c r="M41" s="174">
        <f>IFERROR(L41/L41,"-")</f>
        <v>1</v>
      </c>
      <c r="N41" s="209">
        <v>822</v>
      </c>
      <c r="O41" s="174">
        <f>IFERROR(N41/N41,"-")</f>
        <v>1</v>
      </c>
      <c r="P41" s="209">
        <v>603</v>
      </c>
      <c r="Q41" s="174">
        <f>IFERROR(P41/P41,"-")</f>
        <v>1</v>
      </c>
      <c r="R41" s="196">
        <v>531</v>
      </c>
      <c r="S41" s="174">
        <f>IFERROR(R41/R41,"-")</f>
        <v>1</v>
      </c>
      <c r="T41" s="196">
        <v>502</v>
      </c>
      <c r="U41" s="174">
        <f>IFERROR(T41/T41,"-")</f>
        <v>1</v>
      </c>
      <c r="V41" s="196">
        <v>458</v>
      </c>
      <c r="W41" s="174">
        <f>IFERROR(V41/V41,"-")</f>
        <v>1</v>
      </c>
      <c r="X41" s="196">
        <v>393</v>
      </c>
      <c r="Y41" s="174">
        <f>IFERROR(X41/X41,"-")</f>
        <v>1</v>
      </c>
      <c r="Z41" s="196">
        <f>地区別_フレイル区分別_要介護度別人数･割合!I112</f>
        <v>8057</v>
      </c>
      <c r="AA41" s="174">
        <f>地区別_フレイル区分別_要介護度別人数･割合!J112</f>
        <v>1</v>
      </c>
    </row>
    <row r="42" spans="2:27" s="10" customFormat="1">
      <c r="B42" s="459" t="s">
        <v>293</v>
      </c>
      <c r="C42" s="292" t="s">
        <v>188</v>
      </c>
      <c r="D42" s="221">
        <v>5</v>
      </c>
      <c r="E42" s="39">
        <f>IFERROR(D42/D53,"-")</f>
        <v>0.7142857142857143</v>
      </c>
      <c r="F42" s="72">
        <v>1298</v>
      </c>
      <c r="G42" s="39">
        <f>IFERROR(F42/F53,"-")</f>
        <v>0.9818456883509834</v>
      </c>
      <c r="H42" s="72">
        <v>2009</v>
      </c>
      <c r="I42" s="39">
        <f>IFERROR(H42/H53,"-")</f>
        <v>0.97524271844660193</v>
      </c>
      <c r="J42" s="72">
        <v>2070</v>
      </c>
      <c r="K42" s="39">
        <f>IFERROR(J42/J53,"-")</f>
        <v>0.97274436090225569</v>
      </c>
      <c r="L42" s="72">
        <v>1760</v>
      </c>
      <c r="M42" s="39">
        <f>IFERROR(L42/L53,"-")</f>
        <v>0.96385542168674698</v>
      </c>
      <c r="N42" s="221">
        <v>1746</v>
      </c>
      <c r="O42" s="39">
        <f>IFERROR(N42/N53,"-")</f>
        <v>0.95409836065573772</v>
      </c>
      <c r="P42" s="221">
        <v>1342</v>
      </c>
      <c r="Q42" s="39">
        <f>IFERROR(P42/P53,"-")</f>
        <v>0.94975230007077138</v>
      </c>
      <c r="R42" s="72">
        <v>1038</v>
      </c>
      <c r="S42" s="39">
        <f>IFERROR(R42/R53,"-")</f>
        <v>0.93345323741007191</v>
      </c>
      <c r="T42" s="72">
        <v>853</v>
      </c>
      <c r="U42" s="39">
        <f>IFERROR(T42/T53,"-")</f>
        <v>0.93224043715846994</v>
      </c>
      <c r="V42" s="72">
        <v>811</v>
      </c>
      <c r="W42" s="39">
        <f>IFERROR(V42/V53,"-")</f>
        <v>0.90919282511210764</v>
      </c>
      <c r="X42" s="72">
        <v>635</v>
      </c>
      <c r="Y42" s="39">
        <f>IFERROR(X42/X53,"-")</f>
        <v>0.903271692745377</v>
      </c>
      <c r="Z42" s="72">
        <f>地区別_フレイル区分別_要介護度別人数･割合!K101</f>
        <v>15371</v>
      </c>
      <c r="AA42" s="39">
        <f>地区別_フレイル区分別_要介護度別人数･割合!L101</f>
        <v>0.93338596065095947</v>
      </c>
    </row>
    <row r="43" spans="2:27" s="10" customFormat="1">
      <c r="B43" s="459"/>
      <c r="C43" s="293" t="s">
        <v>189</v>
      </c>
      <c r="D43" s="206">
        <v>0</v>
      </c>
      <c r="E43" s="202">
        <f>IFERROR(D43/D53,"-")</f>
        <v>0</v>
      </c>
      <c r="F43" s="203">
        <v>0</v>
      </c>
      <c r="G43" s="202">
        <f>IFERROR(F43/F53,"-")</f>
        <v>0</v>
      </c>
      <c r="H43" s="203">
        <v>4</v>
      </c>
      <c r="I43" s="202">
        <f>IFERROR(H43/H53,"-")</f>
        <v>1.9417475728155339E-3</v>
      </c>
      <c r="J43" s="203">
        <v>3</v>
      </c>
      <c r="K43" s="202">
        <f>IFERROR(J43/J53,"-")</f>
        <v>1.4097744360902255E-3</v>
      </c>
      <c r="L43" s="203">
        <v>6</v>
      </c>
      <c r="M43" s="202">
        <f>IFERROR(L43/L53,"-")</f>
        <v>3.2858707557502738E-3</v>
      </c>
      <c r="N43" s="206">
        <v>4</v>
      </c>
      <c r="O43" s="202">
        <f>IFERROR(N43/N53,"-")</f>
        <v>2.185792349726776E-3</v>
      </c>
      <c r="P43" s="206">
        <v>5</v>
      </c>
      <c r="Q43" s="202">
        <f>IFERROR(P43/P53,"-")</f>
        <v>3.5385704175513091E-3</v>
      </c>
      <c r="R43" s="203">
        <v>5</v>
      </c>
      <c r="S43" s="202">
        <f>IFERROR(R43/R53,"-")</f>
        <v>4.4964028776978415E-3</v>
      </c>
      <c r="T43" s="203">
        <v>8</v>
      </c>
      <c r="U43" s="202">
        <f>IFERROR(T43/T53,"-")</f>
        <v>8.7431693989071038E-3</v>
      </c>
      <c r="V43" s="203">
        <v>6</v>
      </c>
      <c r="W43" s="202">
        <f>IFERROR(V43/V53,"-")</f>
        <v>6.7264573991031393E-3</v>
      </c>
      <c r="X43" s="203">
        <v>4</v>
      </c>
      <c r="Y43" s="202">
        <f>IFERROR(X43/X53,"-")</f>
        <v>5.6899004267425323E-3</v>
      </c>
      <c r="Z43" s="203">
        <f>地区別_フレイル区分別_要介護度別人数･割合!K102</f>
        <v>69</v>
      </c>
      <c r="AA43" s="202">
        <f>地区別_フレイル区分別_要介護度別人数･割合!L102</f>
        <v>4.1899441340782122E-3</v>
      </c>
    </row>
    <row r="44" spans="2:27" s="10" customFormat="1">
      <c r="B44" s="459"/>
      <c r="C44" s="293" t="s">
        <v>350</v>
      </c>
      <c r="D44" s="206">
        <v>0</v>
      </c>
      <c r="E44" s="202">
        <f>IFERROR(D44/D53,"-")</f>
        <v>0</v>
      </c>
      <c r="F44" s="203">
        <v>0</v>
      </c>
      <c r="G44" s="202">
        <f>IFERROR(F44/F53,"-")</f>
        <v>0</v>
      </c>
      <c r="H44" s="203">
        <v>0</v>
      </c>
      <c r="I44" s="202">
        <f>IFERROR(H44/H53,"-")</f>
        <v>0</v>
      </c>
      <c r="J44" s="203">
        <v>0</v>
      </c>
      <c r="K44" s="202">
        <f>IFERROR(J44/J53,"-")</f>
        <v>0</v>
      </c>
      <c r="L44" s="203">
        <v>0</v>
      </c>
      <c r="M44" s="202">
        <f>IFERROR(L44/L53,"-")</f>
        <v>0</v>
      </c>
      <c r="N44" s="206">
        <v>0</v>
      </c>
      <c r="O44" s="202">
        <f>IFERROR(N44/N53,"-")</f>
        <v>0</v>
      </c>
      <c r="P44" s="206">
        <v>0</v>
      </c>
      <c r="Q44" s="202">
        <f>IFERROR(P44/P53,"-")</f>
        <v>0</v>
      </c>
      <c r="R44" s="203">
        <v>0</v>
      </c>
      <c r="S44" s="202">
        <f>IFERROR(R44/R53,"-")</f>
        <v>0</v>
      </c>
      <c r="T44" s="203">
        <v>0</v>
      </c>
      <c r="U44" s="202">
        <f>IFERROR(T44/T53,"-")</f>
        <v>0</v>
      </c>
      <c r="V44" s="203">
        <v>0</v>
      </c>
      <c r="W44" s="202">
        <f>IFERROR(V44/V53,"-")</f>
        <v>0</v>
      </c>
      <c r="X44" s="203">
        <v>0</v>
      </c>
      <c r="Y44" s="202">
        <f>IFERROR(X44/X53,"-")</f>
        <v>0</v>
      </c>
      <c r="Z44" s="203">
        <f>地区別_フレイル区分別_要介護度別人数･割合!K103</f>
        <v>0</v>
      </c>
      <c r="AA44" s="202">
        <f>地区別_フレイル区分別_要介護度別人数･割合!L103</f>
        <v>0</v>
      </c>
    </row>
    <row r="45" spans="2:27" s="10" customFormat="1">
      <c r="B45" s="459"/>
      <c r="C45" s="293" t="s">
        <v>289</v>
      </c>
      <c r="D45" s="206">
        <v>0</v>
      </c>
      <c r="E45" s="202">
        <f>IFERROR(D45/D53,"-")</f>
        <v>0</v>
      </c>
      <c r="F45" s="203">
        <v>0</v>
      </c>
      <c r="G45" s="202">
        <f>IFERROR(F45/F53,"-")</f>
        <v>0</v>
      </c>
      <c r="H45" s="203">
        <v>0</v>
      </c>
      <c r="I45" s="202">
        <f>IFERROR(H45/H53,"-")</f>
        <v>0</v>
      </c>
      <c r="J45" s="203">
        <v>0</v>
      </c>
      <c r="K45" s="202">
        <f>IFERROR(J45/J53,"-")</f>
        <v>0</v>
      </c>
      <c r="L45" s="203">
        <v>0</v>
      </c>
      <c r="M45" s="202">
        <f>IFERROR(L45/L53,"-")</f>
        <v>0</v>
      </c>
      <c r="N45" s="206">
        <v>0</v>
      </c>
      <c r="O45" s="202">
        <f>IFERROR(N45/N53,"-")</f>
        <v>0</v>
      </c>
      <c r="P45" s="206">
        <v>0</v>
      </c>
      <c r="Q45" s="202">
        <f>IFERROR(P45/P53,"-")</f>
        <v>0</v>
      </c>
      <c r="R45" s="203">
        <v>0</v>
      </c>
      <c r="S45" s="202">
        <f>IFERROR(R45/R53,"-")</f>
        <v>0</v>
      </c>
      <c r="T45" s="203">
        <v>0</v>
      </c>
      <c r="U45" s="202">
        <f>IFERROR(T45/T53,"-")</f>
        <v>0</v>
      </c>
      <c r="V45" s="203">
        <v>0</v>
      </c>
      <c r="W45" s="202">
        <f>IFERROR(V45/V53,"-")</f>
        <v>0</v>
      </c>
      <c r="X45" s="203">
        <v>0</v>
      </c>
      <c r="Y45" s="202">
        <f>IFERROR(X45/X53,"-")</f>
        <v>0</v>
      </c>
      <c r="Z45" s="203">
        <f>地区別_フレイル区分別_要介護度別人数･割合!K104</f>
        <v>0</v>
      </c>
      <c r="AA45" s="202">
        <f>地区別_フレイル区分別_要介護度別人数･割合!L104</f>
        <v>0</v>
      </c>
    </row>
    <row r="46" spans="2:27" s="10" customFormat="1">
      <c r="B46" s="459"/>
      <c r="C46" s="293" t="s">
        <v>185</v>
      </c>
      <c r="D46" s="207">
        <v>0</v>
      </c>
      <c r="E46" s="12">
        <f>IFERROR(D46/D53,"-")</f>
        <v>0</v>
      </c>
      <c r="F46" s="73">
        <v>9</v>
      </c>
      <c r="G46" s="12">
        <f>IFERROR(F46/F53,"-")</f>
        <v>6.8078668683812403E-3</v>
      </c>
      <c r="H46" s="73">
        <v>22</v>
      </c>
      <c r="I46" s="12">
        <f>IFERROR(H46/H53,"-")</f>
        <v>1.0679611650485437E-2</v>
      </c>
      <c r="J46" s="73">
        <v>24</v>
      </c>
      <c r="K46" s="12">
        <f>IFERROR(J46/J53,"-")</f>
        <v>1.1278195488721804E-2</v>
      </c>
      <c r="L46" s="73">
        <v>26</v>
      </c>
      <c r="M46" s="12">
        <f>IFERROR(L46/L53,"-")</f>
        <v>1.4238773274917854E-2</v>
      </c>
      <c r="N46" s="207">
        <v>26</v>
      </c>
      <c r="O46" s="12">
        <f>IFERROR(N46/N53,"-")</f>
        <v>1.4207650273224045E-2</v>
      </c>
      <c r="P46" s="207">
        <v>28</v>
      </c>
      <c r="Q46" s="12">
        <f>IFERROR(P46/P53,"-")</f>
        <v>1.9815994338287332E-2</v>
      </c>
      <c r="R46" s="73">
        <v>39</v>
      </c>
      <c r="S46" s="12">
        <f>IFERROR(R46/R53,"-")</f>
        <v>3.5071942446043163E-2</v>
      </c>
      <c r="T46" s="73">
        <v>22</v>
      </c>
      <c r="U46" s="12">
        <f>IFERROR(T46/T53,"-")</f>
        <v>2.4043715846994537E-2</v>
      </c>
      <c r="V46" s="73">
        <v>34</v>
      </c>
      <c r="W46" s="12">
        <f>IFERROR(V46/V53,"-")</f>
        <v>3.811659192825112E-2</v>
      </c>
      <c r="X46" s="73">
        <v>27</v>
      </c>
      <c r="Y46" s="12">
        <f>IFERROR(X46/X53,"-")</f>
        <v>3.8406827880512091E-2</v>
      </c>
      <c r="Z46" s="73">
        <f>地区別_フレイル区分別_要介護度別人数･割合!K105</f>
        <v>439</v>
      </c>
      <c r="AA46" s="12">
        <f>地区別_フレイル区分別_要介護度別人数･割合!L105</f>
        <v>2.6657760505222249E-2</v>
      </c>
    </row>
    <row r="47" spans="2:27" s="10" customFormat="1">
      <c r="B47" s="459"/>
      <c r="C47" s="293" t="s">
        <v>186</v>
      </c>
      <c r="D47" s="207">
        <v>0</v>
      </c>
      <c r="E47" s="12">
        <f>IFERROR(D47/D53,"-")</f>
        <v>0</v>
      </c>
      <c r="F47" s="73">
        <v>7</v>
      </c>
      <c r="G47" s="12">
        <f>IFERROR(F47/F53,"-")</f>
        <v>5.2950075642965201E-3</v>
      </c>
      <c r="H47" s="73">
        <v>6</v>
      </c>
      <c r="I47" s="12">
        <f>IFERROR(H47/H53,"-")</f>
        <v>2.9126213592233011E-3</v>
      </c>
      <c r="J47" s="73">
        <v>5</v>
      </c>
      <c r="K47" s="12">
        <f>IFERROR(J47/J53,"-")</f>
        <v>2.3496240601503758E-3</v>
      </c>
      <c r="L47" s="73">
        <v>7</v>
      </c>
      <c r="M47" s="12">
        <f>IFERROR(L47/L53,"-")</f>
        <v>3.8335158817086527E-3</v>
      </c>
      <c r="N47" s="207">
        <v>13</v>
      </c>
      <c r="O47" s="12">
        <f>IFERROR(N47/N53,"-")</f>
        <v>7.1038251366120223E-3</v>
      </c>
      <c r="P47" s="207">
        <v>12</v>
      </c>
      <c r="Q47" s="12">
        <f>IFERROR(P47/P53,"-")</f>
        <v>8.4925690021231421E-3</v>
      </c>
      <c r="R47" s="73">
        <v>8</v>
      </c>
      <c r="S47" s="12">
        <f>IFERROR(R47/R53,"-")</f>
        <v>7.1942446043165471E-3</v>
      </c>
      <c r="T47" s="73">
        <v>11</v>
      </c>
      <c r="U47" s="12">
        <f>IFERROR(T47/T53,"-")</f>
        <v>1.2021857923497269E-2</v>
      </c>
      <c r="V47" s="73">
        <v>14</v>
      </c>
      <c r="W47" s="12">
        <f>IFERROR(V47/V53,"-")</f>
        <v>1.5695067264573991E-2</v>
      </c>
      <c r="X47" s="73">
        <v>14</v>
      </c>
      <c r="Y47" s="12">
        <f>IFERROR(X47/X53,"-")</f>
        <v>1.9914651493598862E-2</v>
      </c>
      <c r="Z47" s="73">
        <f>地区別_フレイル区分別_要介護度別人数･割合!K106</f>
        <v>169</v>
      </c>
      <c r="AA47" s="12">
        <f>地区別_フレイル区分別_要介護度別人数･割合!L106</f>
        <v>1.0262326937090114E-2</v>
      </c>
    </row>
    <row r="48" spans="2:27" s="10" customFormat="1">
      <c r="B48" s="459"/>
      <c r="C48" s="293" t="s">
        <v>187</v>
      </c>
      <c r="D48" s="206">
        <v>2</v>
      </c>
      <c r="E48" s="202">
        <f>IFERROR(D48/D53,"-")</f>
        <v>0.2857142857142857</v>
      </c>
      <c r="F48" s="203">
        <v>8</v>
      </c>
      <c r="G48" s="202">
        <f>IFERROR(F48/F53,"-")</f>
        <v>6.0514372163388806E-3</v>
      </c>
      <c r="H48" s="203">
        <v>19</v>
      </c>
      <c r="I48" s="202">
        <f>IFERROR(H48/H53,"-")</f>
        <v>9.2233009708737861E-3</v>
      </c>
      <c r="J48" s="203">
        <v>26</v>
      </c>
      <c r="K48" s="202">
        <f>IFERROR(J48/J53,"-")</f>
        <v>1.2218045112781954E-2</v>
      </c>
      <c r="L48" s="203">
        <v>27</v>
      </c>
      <c r="M48" s="202">
        <f>IFERROR(L48/L53,"-")</f>
        <v>1.4786418400876232E-2</v>
      </c>
      <c r="N48" s="206">
        <v>41</v>
      </c>
      <c r="O48" s="202">
        <f>IFERROR(N48/N53,"-")</f>
        <v>2.2404371584699455E-2</v>
      </c>
      <c r="P48" s="206">
        <v>26</v>
      </c>
      <c r="Q48" s="202">
        <f>IFERROR(P48/P53,"-")</f>
        <v>1.840056617126681E-2</v>
      </c>
      <c r="R48" s="203">
        <v>22</v>
      </c>
      <c r="S48" s="202">
        <f>IFERROR(R48/R53,"-")</f>
        <v>1.9784172661870502E-2</v>
      </c>
      <c r="T48" s="203">
        <v>21</v>
      </c>
      <c r="U48" s="202">
        <f>IFERROR(T48/T53,"-")</f>
        <v>2.2950819672131147E-2</v>
      </c>
      <c r="V48" s="203">
        <v>27</v>
      </c>
      <c r="W48" s="202">
        <f>IFERROR(V48/V53,"-")</f>
        <v>3.0269058295964126E-2</v>
      </c>
      <c r="X48" s="203">
        <v>23</v>
      </c>
      <c r="Y48" s="202">
        <f>IFERROR(X48/X53,"-")</f>
        <v>3.2716927453769556E-2</v>
      </c>
      <c r="Z48" s="203">
        <f>地区別_フレイル区分別_要介護度別人数･割合!K107</f>
        <v>420</v>
      </c>
      <c r="AA48" s="202">
        <f>地区別_フレイル区分別_要介護度別人数･割合!L107</f>
        <v>2.5504007772649988E-2</v>
      </c>
    </row>
    <row r="49" spans="2:27" s="10" customFormat="1">
      <c r="B49" s="459"/>
      <c r="C49" s="293" t="s">
        <v>190</v>
      </c>
      <c r="D49" s="207">
        <v>0</v>
      </c>
      <c r="E49" s="12">
        <f>IFERROR(D49/D53,"-")</f>
        <v>0</v>
      </c>
      <c r="F49" s="73">
        <v>0</v>
      </c>
      <c r="G49" s="12">
        <f>IFERROR(F49/F53,"-")</f>
        <v>0</v>
      </c>
      <c r="H49" s="73">
        <v>0</v>
      </c>
      <c r="I49" s="12">
        <f>IFERROR(H49/H53,"-")</f>
        <v>0</v>
      </c>
      <c r="J49" s="73">
        <v>0</v>
      </c>
      <c r="K49" s="12">
        <f>IFERROR(J49/J53,"-")</f>
        <v>0</v>
      </c>
      <c r="L49" s="73">
        <v>0</v>
      </c>
      <c r="M49" s="12">
        <f>IFERROR(L49/L53,"-")</f>
        <v>0</v>
      </c>
      <c r="N49" s="207">
        <v>0</v>
      </c>
      <c r="O49" s="12">
        <f>IFERROR(N49/N53,"-")</f>
        <v>0</v>
      </c>
      <c r="P49" s="207">
        <v>0</v>
      </c>
      <c r="Q49" s="12">
        <f>IFERROR(P49/P53,"-")</f>
        <v>0</v>
      </c>
      <c r="R49" s="73">
        <v>0</v>
      </c>
      <c r="S49" s="12">
        <f>IFERROR(R49/R53,"-")</f>
        <v>0</v>
      </c>
      <c r="T49" s="73">
        <v>0</v>
      </c>
      <c r="U49" s="12">
        <f>IFERROR(T49/T53,"-")</f>
        <v>0</v>
      </c>
      <c r="V49" s="73">
        <v>0</v>
      </c>
      <c r="W49" s="12">
        <f>IFERROR(V49/V53,"-")</f>
        <v>0</v>
      </c>
      <c r="X49" s="73">
        <v>0</v>
      </c>
      <c r="Y49" s="12">
        <f>IFERROR(X49/X53,"-")</f>
        <v>0</v>
      </c>
      <c r="Z49" s="73">
        <f>地区別_フレイル区分別_要介護度別人数･割合!K108</f>
        <v>0</v>
      </c>
      <c r="AA49" s="12">
        <f>地区別_フレイル区分別_要介護度別人数･割合!L108</f>
        <v>0</v>
      </c>
    </row>
    <row r="50" spans="2:27" s="10" customFormat="1">
      <c r="B50" s="459"/>
      <c r="C50" s="293" t="s">
        <v>191</v>
      </c>
      <c r="D50" s="206">
        <v>0</v>
      </c>
      <c r="E50" s="202">
        <f>IFERROR(D50/D53,"-")</f>
        <v>0</v>
      </c>
      <c r="F50" s="203">
        <v>0</v>
      </c>
      <c r="G50" s="202">
        <f>IFERROR(F50/F53,"-")</f>
        <v>0</v>
      </c>
      <c r="H50" s="203">
        <v>0</v>
      </c>
      <c r="I50" s="202">
        <f>IFERROR(H50/H53,"-")</f>
        <v>0</v>
      </c>
      <c r="J50" s="203">
        <v>0</v>
      </c>
      <c r="K50" s="202">
        <f>IFERROR(J50/J53,"-")</f>
        <v>0</v>
      </c>
      <c r="L50" s="203">
        <v>0</v>
      </c>
      <c r="M50" s="202">
        <f>IFERROR(L50/L53,"-")</f>
        <v>0</v>
      </c>
      <c r="N50" s="206">
        <v>0</v>
      </c>
      <c r="O50" s="202">
        <f>IFERROR(N50/N53,"-")</f>
        <v>0</v>
      </c>
      <c r="P50" s="206">
        <v>0</v>
      </c>
      <c r="Q50" s="202">
        <f>IFERROR(P50/P53,"-")</f>
        <v>0</v>
      </c>
      <c r="R50" s="203">
        <v>0</v>
      </c>
      <c r="S50" s="202">
        <f>IFERROR(R50/R53,"-")</f>
        <v>0</v>
      </c>
      <c r="T50" s="203">
        <v>0</v>
      </c>
      <c r="U50" s="202">
        <f>IFERROR(T50/T53,"-")</f>
        <v>0</v>
      </c>
      <c r="V50" s="203">
        <v>0</v>
      </c>
      <c r="W50" s="202">
        <f>IFERROR(V50/V53,"-")</f>
        <v>0</v>
      </c>
      <c r="X50" s="203">
        <v>0</v>
      </c>
      <c r="Y50" s="202">
        <f>IFERROR(X50/X53,"-")</f>
        <v>0</v>
      </c>
      <c r="Z50" s="203">
        <f>地区別_フレイル区分別_要介護度別人数･割合!K109</f>
        <v>0</v>
      </c>
      <c r="AA50" s="202">
        <f>地区別_フレイル区分別_要介護度別人数･割合!L109</f>
        <v>0</v>
      </c>
    </row>
    <row r="51" spans="2:27" s="10" customFormat="1">
      <c r="B51" s="459"/>
      <c r="C51" s="293" t="s">
        <v>192</v>
      </c>
      <c r="D51" s="207">
        <v>0</v>
      </c>
      <c r="E51" s="12">
        <f>IFERROR(D51/D53,"-")</f>
        <v>0</v>
      </c>
      <c r="F51" s="73">
        <v>0</v>
      </c>
      <c r="G51" s="12">
        <f>IFERROR(F51/F53,"-")</f>
        <v>0</v>
      </c>
      <c r="H51" s="73">
        <v>0</v>
      </c>
      <c r="I51" s="12">
        <f>IFERROR(H51/H53,"-")</f>
        <v>0</v>
      </c>
      <c r="J51" s="73">
        <v>0</v>
      </c>
      <c r="K51" s="12">
        <f>IFERROR(J51/J53,"-")</f>
        <v>0</v>
      </c>
      <c r="L51" s="73">
        <v>0</v>
      </c>
      <c r="M51" s="12">
        <f>IFERROR(L51/L53,"-")</f>
        <v>0</v>
      </c>
      <c r="N51" s="207">
        <v>0</v>
      </c>
      <c r="O51" s="12">
        <f>IFERROR(N51/N53,"-")</f>
        <v>0</v>
      </c>
      <c r="P51" s="207">
        <v>0</v>
      </c>
      <c r="Q51" s="12">
        <f>IFERROR(P51/P53,"-")</f>
        <v>0</v>
      </c>
      <c r="R51" s="73">
        <v>0</v>
      </c>
      <c r="S51" s="12">
        <f>IFERROR(R51/R53,"-")</f>
        <v>0</v>
      </c>
      <c r="T51" s="73">
        <v>0</v>
      </c>
      <c r="U51" s="12">
        <f>IFERROR(T51/T53,"-")</f>
        <v>0</v>
      </c>
      <c r="V51" s="73">
        <v>0</v>
      </c>
      <c r="W51" s="12">
        <f>IFERROR(V51/V53,"-")</f>
        <v>0</v>
      </c>
      <c r="X51" s="73">
        <v>0</v>
      </c>
      <c r="Y51" s="12">
        <f>IFERROR(X51/X53,"-")</f>
        <v>0</v>
      </c>
      <c r="Z51" s="73">
        <f>地区別_フレイル区分別_要介護度別人数･割合!K110</f>
        <v>0</v>
      </c>
      <c r="AA51" s="12">
        <f>地区別_フレイル区分別_要介護度別人数･割合!L110</f>
        <v>0</v>
      </c>
    </row>
    <row r="52" spans="2:27" s="10" customFormat="1">
      <c r="B52" s="459"/>
      <c r="C52" s="294" t="s">
        <v>193</v>
      </c>
      <c r="D52" s="208">
        <v>0</v>
      </c>
      <c r="E52" s="41">
        <f>IFERROR(D52/D53,"-")</f>
        <v>0</v>
      </c>
      <c r="F52" s="76">
        <v>0</v>
      </c>
      <c r="G52" s="41">
        <f>IFERROR(F52/F53,"-")</f>
        <v>0</v>
      </c>
      <c r="H52" s="76">
        <v>0</v>
      </c>
      <c r="I52" s="41">
        <f>IFERROR(H52/H53,"-")</f>
        <v>0</v>
      </c>
      <c r="J52" s="76">
        <v>0</v>
      </c>
      <c r="K52" s="41">
        <f>IFERROR(J52/J53,"-")</f>
        <v>0</v>
      </c>
      <c r="L52" s="76">
        <v>0</v>
      </c>
      <c r="M52" s="41">
        <f>IFERROR(L52/L53,"-")</f>
        <v>0</v>
      </c>
      <c r="N52" s="208">
        <v>0</v>
      </c>
      <c r="O52" s="41">
        <f>IFERROR(N52/N53,"-")</f>
        <v>0</v>
      </c>
      <c r="P52" s="208">
        <v>0</v>
      </c>
      <c r="Q52" s="41">
        <f>IFERROR(P52/P53,"-")</f>
        <v>0</v>
      </c>
      <c r="R52" s="76">
        <v>0</v>
      </c>
      <c r="S52" s="41">
        <f>IFERROR(R52/R53,"-")</f>
        <v>0</v>
      </c>
      <c r="T52" s="76">
        <v>0</v>
      </c>
      <c r="U52" s="41">
        <f>IFERROR(T52/T53,"-")</f>
        <v>0</v>
      </c>
      <c r="V52" s="76">
        <v>0</v>
      </c>
      <c r="W52" s="41">
        <f>IFERROR(V52/V53,"-")</f>
        <v>0</v>
      </c>
      <c r="X52" s="76">
        <v>0</v>
      </c>
      <c r="Y52" s="41">
        <f>IFERROR(X52/X53,"-")</f>
        <v>0</v>
      </c>
      <c r="Z52" s="76">
        <f>地区別_フレイル区分別_要介護度別人数･割合!K111</f>
        <v>0</v>
      </c>
      <c r="AA52" s="41">
        <f>地区別_フレイル区分別_要介護度別人数･割合!L111</f>
        <v>0</v>
      </c>
    </row>
    <row r="53" spans="2:27" s="10" customFormat="1">
      <c r="B53" s="459"/>
      <c r="C53" s="295" t="s">
        <v>71</v>
      </c>
      <c r="D53" s="209">
        <v>7</v>
      </c>
      <c r="E53" s="174">
        <f>IFERROR(D53/D53,"-")</f>
        <v>1</v>
      </c>
      <c r="F53" s="196">
        <v>1322</v>
      </c>
      <c r="G53" s="174">
        <f>IFERROR(F53/F53,"-")</f>
        <v>1</v>
      </c>
      <c r="H53" s="196">
        <v>2060</v>
      </c>
      <c r="I53" s="174">
        <f>IFERROR(H53/H53,"-")</f>
        <v>1</v>
      </c>
      <c r="J53" s="196">
        <v>2128</v>
      </c>
      <c r="K53" s="174">
        <f>IFERROR(J53/J53,"-")</f>
        <v>1</v>
      </c>
      <c r="L53" s="196">
        <v>1826</v>
      </c>
      <c r="M53" s="174">
        <f>IFERROR(L53/L53,"-")</f>
        <v>1</v>
      </c>
      <c r="N53" s="209">
        <v>1830</v>
      </c>
      <c r="O53" s="174">
        <f>IFERROR(N53/N53,"-")</f>
        <v>1</v>
      </c>
      <c r="P53" s="209">
        <v>1413</v>
      </c>
      <c r="Q53" s="174">
        <f>IFERROR(P53/P53,"-")</f>
        <v>1</v>
      </c>
      <c r="R53" s="196">
        <v>1112</v>
      </c>
      <c r="S53" s="174">
        <f>IFERROR(R53/R53,"-")</f>
        <v>1</v>
      </c>
      <c r="T53" s="196">
        <v>915</v>
      </c>
      <c r="U53" s="174">
        <f>IFERROR(T53/T53,"-")</f>
        <v>1</v>
      </c>
      <c r="V53" s="196">
        <v>892</v>
      </c>
      <c r="W53" s="174">
        <f>IFERROR(V53/V53,"-")</f>
        <v>1</v>
      </c>
      <c r="X53" s="196">
        <v>703</v>
      </c>
      <c r="Y53" s="174">
        <f>IFERROR(X53/X53,"-")</f>
        <v>1</v>
      </c>
      <c r="Z53" s="196">
        <f>地区別_フレイル区分別_要介護度別人数･割合!K112</f>
        <v>16468</v>
      </c>
      <c r="AA53" s="174">
        <f>地区別_フレイル区分別_要介護度別人数･割合!L112</f>
        <v>1</v>
      </c>
    </row>
    <row r="54" spans="2:27" s="10" customFormat="1">
      <c r="B54" s="459" t="s">
        <v>294</v>
      </c>
      <c r="C54" s="292" t="s">
        <v>188</v>
      </c>
      <c r="D54" s="221">
        <v>22</v>
      </c>
      <c r="E54" s="39">
        <f>IFERROR(D54/D65,"-")</f>
        <v>0.6470588235294118</v>
      </c>
      <c r="F54" s="72">
        <v>1506</v>
      </c>
      <c r="G54" s="39">
        <f>IFERROR(F54/F65,"-")</f>
        <v>0.90722891566265063</v>
      </c>
      <c r="H54" s="72">
        <v>2930</v>
      </c>
      <c r="I54" s="39">
        <f>IFERROR(H54/H65,"-")</f>
        <v>0.89193302891933024</v>
      </c>
      <c r="J54" s="72">
        <v>3550</v>
      </c>
      <c r="K54" s="39">
        <f>IFERROR(J54/J65,"-")</f>
        <v>0.86860778076828971</v>
      </c>
      <c r="L54" s="72">
        <v>3253</v>
      </c>
      <c r="M54" s="39">
        <f>IFERROR(L54/L65,"-")</f>
        <v>0.83840206185567012</v>
      </c>
      <c r="N54" s="221">
        <v>3332</v>
      </c>
      <c r="O54" s="39">
        <f>IFERROR(N54/N65,"-")</f>
        <v>0.81367521367521367</v>
      </c>
      <c r="P54" s="221">
        <v>2957</v>
      </c>
      <c r="Q54" s="39">
        <f>IFERROR(P54/P65,"-")</f>
        <v>0.77509829619921367</v>
      </c>
      <c r="R54" s="72">
        <v>2465</v>
      </c>
      <c r="S54" s="39">
        <f>IFERROR(R54/R65,"-")</f>
        <v>0.75683143997543756</v>
      </c>
      <c r="T54" s="72">
        <v>2055</v>
      </c>
      <c r="U54" s="39">
        <f>IFERROR(T54/T65,"-")</f>
        <v>0.72333685322069696</v>
      </c>
      <c r="V54" s="72">
        <v>2103</v>
      </c>
      <c r="W54" s="39">
        <f>IFERROR(V54/V65,"-")</f>
        <v>0.68102331606217614</v>
      </c>
      <c r="X54" s="72">
        <v>1758</v>
      </c>
      <c r="Y54" s="39">
        <f>IFERROR(X54/X65,"-")</f>
        <v>0.63718738673432407</v>
      </c>
      <c r="Z54" s="72">
        <f>地区別_フレイル区分別_要介護度別人数･割合!M101</f>
        <v>32681</v>
      </c>
      <c r="AA54" s="39">
        <f>地区別_フレイル区分別_要介護度別人数･割合!N101</f>
        <v>0.71341876050557751</v>
      </c>
    </row>
    <row r="55" spans="2:27" s="10" customFormat="1">
      <c r="B55" s="459"/>
      <c r="C55" s="293" t="s">
        <v>189</v>
      </c>
      <c r="D55" s="206">
        <v>0</v>
      </c>
      <c r="E55" s="202">
        <f>IFERROR(D55/D65,"-")</f>
        <v>0</v>
      </c>
      <c r="F55" s="203">
        <v>2</v>
      </c>
      <c r="G55" s="202">
        <f>IFERROR(F55/F65,"-")</f>
        <v>1.2048192771084338E-3</v>
      </c>
      <c r="H55" s="203">
        <v>12</v>
      </c>
      <c r="I55" s="202">
        <f>IFERROR(H55/H65,"-")</f>
        <v>3.6529680365296802E-3</v>
      </c>
      <c r="J55" s="203">
        <v>8</v>
      </c>
      <c r="K55" s="202">
        <f>IFERROR(J55/J65,"-")</f>
        <v>1.9574259848299485E-3</v>
      </c>
      <c r="L55" s="203">
        <v>25</v>
      </c>
      <c r="M55" s="202">
        <f>IFERROR(L55/L65,"-")</f>
        <v>6.4432989690721646E-3</v>
      </c>
      <c r="N55" s="206">
        <v>29</v>
      </c>
      <c r="O55" s="202">
        <f>IFERROR(N55/N65,"-")</f>
        <v>7.0818070818070818E-3</v>
      </c>
      <c r="P55" s="206">
        <v>42</v>
      </c>
      <c r="Q55" s="202">
        <f>IFERROR(P55/P65,"-")</f>
        <v>1.1009174311926606E-2</v>
      </c>
      <c r="R55" s="203">
        <v>39</v>
      </c>
      <c r="S55" s="202">
        <f>IFERROR(R55/R65,"-")</f>
        <v>1.197420939514891E-2</v>
      </c>
      <c r="T55" s="203">
        <v>36</v>
      </c>
      <c r="U55" s="202">
        <f>IFERROR(T55/T65,"-")</f>
        <v>1.2671594508975714E-2</v>
      </c>
      <c r="V55" s="203">
        <v>45</v>
      </c>
      <c r="W55" s="202">
        <f>IFERROR(V55/V65,"-")</f>
        <v>1.4572538860103627E-2</v>
      </c>
      <c r="X55" s="203">
        <v>45</v>
      </c>
      <c r="Y55" s="202">
        <f>IFERROR(X55/X65,"-")</f>
        <v>1.6310257339615802E-2</v>
      </c>
      <c r="Z55" s="203">
        <f>地区別_フレイル区分別_要介護度別人数･割合!M102</f>
        <v>508</v>
      </c>
      <c r="AA55" s="202">
        <f>地区別_フレイル区分別_要介護度別人数･割合!N102</f>
        <v>1.1089523892684843E-2</v>
      </c>
    </row>
    <row r="56" spans="2:27" s="10" customFormat="1">
      <c r="B56" s="459"/>
      <c r="C56" s="293" t="s">
        <v>350</v>
      </c>
      <c r="D56" s="206">
        <v>0</v>
      </c>
      <c r="E56" s="202">
        <f>IFERROR(D56/D65,"-")</f>
        <v>0</v>
      </c>
      <c r="F56" s="203">
        <v>7</v>
      </c>
      <c r="G56" s="202">
        <f>IFERROR(F56/F65,"-")</f>
        <v>4.2168674698795181E-3</v>
      </c>
      <c r="H56" s="203">
        <v>17</v>
      </c>
      <c r="I56" s="202">
        <f>IFERROR(H56/H65,"-")</f>
        <v>5.1750380517503808E-3</v>
      </c>
      <c r="J56" s="203">
        <v>21</v>
      </c>
      <c r="K56" s="202">
        <f>IFERROR(J56/J65,"-")</f>
        <v>5.1382432101786148E-3</v>
      </c>
      <c r="L56" s="203">
        <v>26</v>
      </c>
      <c r="M56" s="202">
        <f>IFERROR(L56/L65,"-")</f>
        <v>6.7010309278350512E-3</v>
      </c>
      <c r="N56" s="206">
        <v>36</v>
      </c>
      <c r="O56" s="202">
        <f>IFERROR(N56/N65,"-")</f>
        <v>8.7912087912087912E-3</v>
      </c>
      <c r="P56" s="206">
        <v>22</v>
      </c>
      <c r="Q56" s="202">
        <f>IFERROR(P56/P65,"-")</f>
        <v>5.7667103538663169E-3</v>
      </c>
      <c r="R56" s="203">
        <v>33</v>
      </c>
      <c r="S56" s="202">
        <f>IFERROR(R56/R65,"-")</f>
        <v>1.013202333435677E-2</v>
      </c>
      <c r="T56" s="203">
        <v>26</v>
      </c>
      <c r="U56" s="202">
        <f>IFERROR(T56/T65,"-")</f>
        <v>9.1517071453713489E-3</v>
      </c>
      <c r="V56" s="203">
        <v>37</v>
      </c>
      <c r="W56" s="202">
        <f>IFERROR(V56/V65,"-")</f>
        <v>1.1981865284974092E-2</v>
      </c>
      <c r="X56" s="203">
        <v>39</v>
      </c>
      <c r="Y56" s="202">
        <f>IFERROR(X56/X65,"-")</f>
        <v>1.4135556361000362E-2</v>
      </c>
      <c r="Z56" s="203">
        <f>地区別_フレイル区分別_要介護度別人数･割合!M103</f>
        <v>428</v>
      </c>
      <c r="AA56" s="202">
        <f>地区別_フレイル区分別_要介護度別人数･割合!N103</f>
        <v>9.3431421773014032E-3</v>
      </c>
    </row>
    <row r="57" spans="2:27" s="10" customFormat="1">
      <c r="B57" s="459"/>
      <c r="C57" s="293" t="s">
        <v>289</v>
      </c>
      <c r="D57" s="206">
        <v>0</v>
      </c>
      <c r="E57" s="202">
        <f>IFERROR(D57/D65,"-")</f>
        <v>0</v>
      </c>
      <c r="F57" s="203">
        <v>0</v>
      </c>
      <c r="G57" s="202">
        <f>IFERROR(F57/F65,"-")</f>
        <v>0</v>
      </c>
      <c r="H57" s="203">
        <v>0</v>
      </c>
      <c r="I57" s="202">
        <f>IFERROR(H57/H65,"-")</f>
        <v>0</v>
      </c>
      <c r="J57" s="203">
        <v>0</v>
      </c>
      <c r="K57" s="202">
        <f>IFERROR(J57/J65,"-")</f>
        <v>0</v>
      </c>
      <c r="L57" s="203">
        <v>0</v>
      </c>
      <c r="M57" s="202">
        <f>IFERROR(L57/L65,"-")</f>
        <v>0</v>
      </c>
      <c r="N57" s="206">
        <v>1</v>
      </c>
      <c r="O57" s="202">
        <f>IFERROR(N57/N65,"-")</f>
        <v>2.442002442002442E-4</v>
      </c>
      <c r="P57" s="206">
        <v>0</v>
      </c>
      <c r="Q57" s="202">
        <f>IFERROR(P57/P65,"-")</f>
        <v>0</v>
      </c>
      <c r="R57" s="203">
        <v>0</v>
      </c>
      <c r="S57" s="202">
        <f>IFERROR(R57/R65,"-")</f>
        <v>0</v>
      </c>
      <c r="T57" s="203">
        <v>0</v>
      </c>
      <c r="U57" s="202">
        <f>IFERROR(T57/T65,"-")</f>
        <v>0</v>
      </c>
      <c r="V57" s="203">
        <v>0</v>
      </c>
      <c r="W57" s="202">
        <f>IFERROR(V57/V65,"-")</f>
        <v>0</v>
      </c>
      <c r="X57" s="203">
        <v>1</v>
      </c>
      <c r="Y57" s="202">
        <f>IFERROR(X57/X65,"-")</f>
        <v>3.6245016310257339E-4</v>
      </c>
      <c r="Z57" s="203">
        <f>地区別_フレイル区分別_要介護度別人数･割合!M104</f>
        <v>2</v>
      </c>
      <c r="AA57" s="202">
        <f>地区別_フレイル区分別_要介護度別人数･割合!N104</f>
        <v>4.3659542884585996E-5</v>
      </c>
    </row>
    <row r="58" spans="2:27" s="10" customFormat="1">
      <c r="B58" s="459"/>
      <c r="C58" s="293" t="s">
        <v>185</v>
      </c>
      <c r="D58" s="207">
        <v>2</v>
      </c>
      <c r="E58" s="12">
        <f>IFERROR(D58/D65,"-")</f>
        <v>5.8823529411764705E-2</v>
      </c>
      <c r="F58" s="73">
        <v>60</v>
      </c>
      <c r="G58" s="12">
        <f>IFERROR(F58/F65,"-")</f>
        <v>3.614457831325301E-2</v>
      </c>
      <c r="H58" s="73">
        <v>115</v>
      </c>
      <c r="I58" s="12">
        <f>IFERROR(H58/H65,"-")</f>
        <v>3.5007610350076102E-2</v>
      </c>
      <c r="J58" s="73">
        <v>233</v>
      </c>
      <c r="K58" s="12">
        <f>IFERROR(J58/J65,"-")</f>
        <v>5.7010031808172254E-2</v>
      </c>
      <c r="L58" s="73">
        <v>254</v>
      </c>
      <c r="M58" s="12">
        <f>IFERROR(L58/L65,"-")</f>
        <v>6.5463917525773199E-2</v>
      </c>
      <c r="N58" s="207">
        <v>314</v>
      </c>
      <c r="O58" s="12">
        <f>IFERROR(N58/N65,"-")</f>
        <v>7.6678876678876684E-2</v>
      </c>
      <c r="P58" s="207">
        <v>352</v>
      </c>
      <c r="Q58" s="12">
        <f>IFERROR(P58/P65,"-")</f>
        <v>9.226736566186107E-2</v>
      </c>
      <c r="R58" s="73">
        <v>321</v>
      </c>
      <c r="S58" s="12">
        <f>IFERROR(R58/R65,"-")</f>
        <v>9.8556954252379494E-2</v>
      </c>
      <c r="T58" s="73">
        <v>322</v>
      </c>
      <c r="U58" s="12">
        <f>IFERROR(T58/T65,"-")</f>
        <v>0.11334037310806054</v>
      </c>
      <c r="V58" s="73">
        <v>386</v>
      </c>
      <c r="W58" s="12">
        <f>IFERROR(V58/V65,"-")</f>
        <v>0.125</v>
      </c>
      <c r="X58" s="73">
        <v>385</v>
      </c>
      <c r="Y58" s="12">
        <f>IFERROR(X58/X65,"-")</f>
        <v>0.13954331279449075</v>
      </c>
      <c r="Z58" s="73">
        <f>地区別_フレイル区分別_要介護度別人数･割合!M105</f>
        <v>4670</v>
      </c>
      <c r="AA58" s="12">
        <f>地区別_フレイル区分別_要介護度別人数･割合!N105</f>
        <v>0.1019450326355083</v>
      </c>
    </row>
    <row r="59" spans="2:27" s="10" customFormat="1">
      <c r="B59" s="459"/>
      <c r="C59" s="293" t="s">
        <v>186</v>
      </c>
      <c r="D59" s="207">
        <v>6</v>
      </c>
      <c r="E59" s="12">
        <f>IFERROR(D59/D65,"-")</f>
        <v>0.17647058823529413</v>
      </c>
      <c r="F59" s="73">
        <v>34</v>
      </c>
      <c r="G59" s="12">
        <f>IFERROR(F59/F65,"-")</f>
        <v>2.0481927710843374E-2</v>
      </c>
      <c r="H59" s="73">
        <v>93</v>
      </c>
      <c r="I59" s="12">
        <f>IFERROR(H59/H65,"-")</f>
        <v>2.8310502283105023E-2</v>
      </c>
      <c r="J59" s="73">
        <v>143</v>
      </c>
      <c r="K59" s="12">
        <f>IFERROR(J59/J65,"-")</f>
        <v>3.4988989478835331E-2</v>
      </c>
      <c r="L59" s="73">
        <v>143</v>
      </c>
      <c r="M59" s="12">
        <f>IFERROR(L59/L65,"-")</f>
        <v>3.6855670103092784E-2</v>
      </c>
      <c r="N59" s="207">
        <v>151</v>
      </c>
      <c r="O59" s="12">
        <f>IFERROR(N59/N65,"-")</f>
        <v>3.6874236874236875E-2</v>
      </c>
      <c r="P59" s="207">
        <v>193</v>
      </c>
      <c r="Q59" s="12">
        <f>IFERROR(P59/P65,"-")</f>
        <v>5.0589777195281779E-2</v>
      </c>
      <c r="R59" s="73">
        <v>171</v>
      </c>
      <c r="S59" s="12">
        <f>IFERROR(R59/R65,"-")</f>
        <v>5.2502302732575994E-2</v>
      </c>
      <c r="T59" s="73">
        <v>174</v>
      </c>
      <c r="U59" s="12">
        <f>IFERROR(T59/T65,"-")</f>
        <v>6.1246040126715945E-2</v>
      </c>
      <c r="V59" s="73">
        <v>233</v>
      </c>
      <c r="W59" s="12">
        <f>IFERROR(V59/V65,"-")</f>
        <v>7.5453367875647673E-2</v>
      </c>
      <c r="X59" s="73">
        <v>213</v>
      </c>
      <c r="Y59" s="12">
        <f>IFERROR(X59/X65,"-")</f>
        <v>7.7201884740848131E-2</v>
      </c>
      <c r="Z59" s="73">
        <f>地区別_フレイル区分別_要介護度別人数･割合!M106</f>
        <v>2897</v>
      </c>
      <c r="AA59" s="12">
        <f>地区別_フレイル区分別_要介護度別人数･割合!N106</f>
        <v>6.3240847868322819E-2</v>
      </c>
    </row>
    <row r="60" spans="2:27" s="10" customFormat="1">
      <c r="B60" s="459"/>
      <c r="C60" s="293" t="s">
        <v>187</v>
      </c>
      <c r="D60" s="206">
        <v>0</v>
      </c>
      <c r="E60" s="202">
        <f>IFERROR(D60/D65,"-")</f>
        <v>0</v>
      </c>
      <c r="F60" s="203">
        <v>19</v>
      </c>
      <c r="G60" s="202">
        <f>IFERROR(F60/F65,"-")</f>
        <v>1.144578313253012E-2</v>
      </c>
      <c r="H60" s="203">
        <v>49</v>
      </c>
      <c r="I60" s="202">
        <f>IFERROR(H60/H65,"-")</f>
        <v>1.4916286149162862E-2</v>
      </c>
      <c r="J60" s="203">
        <v>60</v>
      </c>
      <c r="K60" s="202">
        <f>IFERROR(J60/J65,"-")</f>
        <v>1.4680694886224614E-2</v>
      </c>
      <c r="L60" s="203">
        <v>84</v>
      </c>
      <c r="M60" s="202">
        <f>IFERROR(L60/L65,"-")</f>
        <v>2.1649484536082474E-2</v>
      </c>
      <c r="N60" s="206">
        <v>114</v>
      </c>
      <c r="O60" s="202">
        <f>IFERROR(N60/N65,"-")</f>
        <v>2.7838827838827841E-2</v>
      </c>
      <c r="P60" s="206">
        <v>125</v>
      </c>
      <c r="Q60" s="202">
        <f>IFERROR(P60/P65,"-")</f>
        <v>3.2765399737876802E-2</v>
      </c>
      <c r="R60" s="203">
        <v>110</v>
      </c>
      <c r="S60" s="202">
        <f>IFERROR(R60/R65,"-")</f>
        <v>3.3773411114522568E-2</v>
      </c>
      <c r="T60" s="203">
        <v>124</v>
      </c>
      <c r="U60" s="202">
        <f>IFERROR(T60/T65,"-")</f>
        <v>4.3646603308694125E-2</v>
      </c>
      <c r="V60" s="203">
        <v>143</v>
      </c>
      <c r="W60" s="202">
        <f>IFERROR(V60/V65,"-")</f>
        <v>4.6308290155440412E-2</v>
      </c>
      <c r="X60" s="203">
        <v>146</v>
      </c>
      <c r="Y60" s="202">
        <f>IFERROR(X60/X65,"-")</f>
        <v>5.2917723812975714E-2</v>
      </c>
      <c r="Z60" s="203">
        <f>地区別_フレイル区分別_要介護度別人数･割合!M107</f>
        <v>2064</v>
      </c>
      <c r="AA60" s="202">
        <f>地区別_フレイル区分別_要介護度別人数･割合!N107</f>
        <v>4.5056648256892748E-2</v>
      </c>
    </row>
    <row r="61" spans="2:27" s="10" customFormat="1">
      <c r="B61" s="459"/>
      <c r="C61" s="293" t="s">
        <v>190</v>
      </c>
      <c r="D61" s="207">
        <v>2</v>
      </c>
      <c r="E61" s="12">
        <f>IFERROR(D61/D65,"-")</f>
        <v>5.8823529411764705E-2</v>
      </c>
      <c r="F61" s="73">
        <v>22</v>
      </c>
      <c r="G61" s="12">
        <f>IFERROR(F61/F65,"-")</f>
        <v>1.3253012048192771E-2</v>
      </c>
      <c r="H61" s="73">
        <v>42</v>
      </c>
      <c r="I61" s="12">
        <f>IFERROR(H61/H65,"-")</f>
        <v>1.2785388127853882E-2</v>
      </c>
      <c r="J61" s="73">
        <v>40</v>
      </c>
      <c r="K61" s="12">
        <f>IFERROR(J61/J65,"-")</f>
        <v>9.7871299241497432E-3</v>
      </c>
      <c r="L61" s="73">
        <v>55</v>
      </c>
      <c r="M61" s="12">
        <f>IFERROR(L61/L65,"-")</f>
        <v>1.4175257731958763E-2</v>
      </c>
      <c r="N61" s="207">
        <v>68</v>
      </c>
      <c r="O61" s="12">
        <f>IFERROR(N61/N65,"-")</f>
        <v>1.6605616605616606E-2</v>
      </c>
      <c r="P61" s="207">
        <v>77</v>
      </c>
      <c r="Q61" s="12">
        <f>IFERROR(P61/P65,"-")</f>
        <v>2.0183486238532111E-2</v>
      </c>
      <c r="R61" s="73">
        <v>67</v>
      </c>
      <c r="S61" s="12">
        <f>IFERROR(R61/R65,"-")</f>
        <v>2.0571077678845563E-2</v>
      </c>
      <c r="T61" s="73">
        <v>65</v>
      </c>
      <c r="U61" s="12">
        <f>IFERROR(T61/T65,"-")</f>
        <v>2.2879267863428369E-2</v>
      </c>
      <c r="V61" s="73">
        <v>90</v>
      </c>
      <c r="W61" s="12">
        <f>IFERROR(V61/V65,"-")</f>
        <v>2.9145077720207253E-2</v>
      </c>
      <c r="X61" s="73">
        <v>105</v>
      </c>
      <c r="Y61" s="12">
        <f>IFERROR(X61/X65,"-")</f>
        <v>3.8057267125770206E-2</v>
      </c>
      <c r="Z61" s="73">
        <f>地区別_フレイル区分別_要介護度別人数･割合!M108</f>
        <v>1464</v>
      </c>
      <c r="AA61" s="12">
        <f>地区別_フレイル区分別_要介護度別人数･割合!N108</f>
        <v>3.1958785391516954E-2</v>
      </c>
    </row>
    <row r="62" spans="2:27" s="10" customFormat="1">
      <c r="B62" s="459"/>
      <c r="C62" s="293" t="s">
        <v>191</v>
      </c>
      <c r="D62" s="206">
        <v>2</v>
      </c>
      <c r="E62" s="202">
        <f>IFERROR(D62/D65,"-")</f>
        <v>5.8823529411764705E-2</v>
      </c>
      <c r="F62" s="203">
        <v>6</v>
      </c>
      <c r="G62" s="202">
        <f>IFERROR(F62/F65,"-")</f>
        <v>3.6144578313253013E-3</v>
      </c>
      <c r="H62" s="203">
        <v>15</v>
      </c>
      <c r="I62" s="202">
        <f>IFERROR(H62/H65,"-")</f>
        <v>4.5662100456621002E-3</v>
      </c>
      <c r="J62" s="203">
        <v>20</v>
      </c>
      <c r="K62" s="202">
        <f>IFERROR(J62/J65,"-")</f>
        <v>4.8935649620748716E-3</v>
      </c>
      <c r="L62" s="203">
        <v>18</v>
      </c>
      <c r="M62" s="202">
        <f>IFERROR(L62/L65,"-")</f>
        <v>4.6391752577319588E-3</v>
      </c>
      <c r="N62" s="206">
        <v>21</v>
      </c>
      <c r="O62" s="202">
        <f>IFERROR(N62/N65,"-")</f>
        <v>5.1282051282051282E-3</v>
      </c>
      <c r="P62" s="206">
        <v>21</v>
      </c>
      <c r="Q62" s="202">
        <f>IFERROR(P62/P65,"-")</f>
        <v>5.5045871559633031E-3</v>
      </c>
      <c r="R62" s="203">
        <v>28</v>
      </c>
      <c r="S62" s="202">
        <f>IFERROR(R62/R65,"-")</f>
        <v>8.5968682836966535E-3</v>
      </c>
      <c r="T62" s="203">
        <v>27</v>
      </c>
      <c r="U62" s="202">
        <f>IFERROR(T62/T65,"-")</f>
        <v>9.5036958817317843E-3</v>
      </c>
      <c r="V62" s="203">
        <v>30</v>
      </c>
      <c r="W62" s="202">
        <f>IFERROR(V62/V65,"-")</f>
        <v>9.7150259067357511E-3</v>
      </c>
      <c r="X62" s="203">
        <v>35</v>
      </c>
      <c r="Y62" s="202">
        <f>IFERROR(X62/X65,"-")</f>
        <v>1.2685755708590069E-2</v>
      </c>
      <c r="Z62" s="203">
        <f>地区別_フレイル区分別_要介護度別人数･割合!M109</f>
        <v>588</v>
      </c>
      <c r="AA62" s="202">
        <f>地区別_フレイル区分別_要介護度別人数･割合!N109</f>
        <v>1.2835905608068283E-2</v>
      </c>
    </row>
    <row r="63" spans="2:27" s="10" customFormat="1">
      <c r="B63" s="459"/>
      <c r="C63" s="293" t="s">
        <v>192</v>
      </c>
      <c r="D63" s="207">
        <v>0</v>
      </c>
      <c r="E63" s="12">
        <f>IFERROR(D63/D65,"-")</f>
        <v>0</v>
      </c>
      <c r="F63" s="73">
        <v>2</v>
      </c>
      <c r="G63" s="12">
        <f>IFERROR(F63/F65,"-")</f>
        <v>1.2048192771084338E-3</v>
      </c>
      <c r="H63" s="73">
        <v>8</v>
      </c>
      <c r="I63" s="12">
        <f>IFERROR(H63/H65,"-")</f>
        <v>2.4353120243531205E-3</v>
      </c>
      <c r="J63" s="73">
        <v>6</v>
      </c>
      <c r="K63" s="12">
        <f>IFERROR(J63/J65,"-")</f>
        <v>1.4680694886224615E-3</v>
      </c>
      <c r="L63" s="73">
        <v>13</v>
      </c>
      <c r="M63" s="12">
        <f>IFERROR(L63/L65,"-")</f>
        <v>3.3505154639175256E-3</v>
      </c>
      <c r="N63" s="207">
        <v>22</v>
      </c>
      <c r="O63" s="12">
        <f>IFERROR(N63/N65,"-")</f>
        <v>5.3724053724053724E-3</v>
      </c>
      <c r="P63" s="207">
        <v>19</v>
      </c>
      <c r="Q63" s="12">
        <f>IFERROR(P63/P65,"-")</f>
        <v>4.9803407601572737E-3</v>
      </c>
      <c r="R63" s="73">
        <v>14</v>
      </c>
      <c r="S63" s="12">
        <f>IFERROR(R63/R65,"-")</f>
        <v>4.2984341418483268E-3</v>
      </c>
      <c r="T63" s="73">
        <v>9</v>
      </c>
      <c r="U63" s="12">
        <f>IFERROR(T63/T65,"-")</f>
        <v>3.1678986272439284E-3</v>
      </c>
      <c r="V63" s="73">
        <v>18</v>
      </c>
      <c r="W63" s="12">
        <f>IFERROR(V63/V65,"-")</f>
        <v>5.8290155440414507E-3</v>
      </c>
      <c r="X63" s="73">
        <v>21</v>
      </c>
      <c r="Y63" s="12">
        <f>IFERROR(X63/X65,"-")</f>
        <v>7.6114534251540411E-3</v>
      </c>
      <c r="Z63" s="73">
        <f>地区別_フレイル区分別_要介護度別人数･割合!M110</f>
        <v>351</v>
      </c>
      <c r="AA63" s="12">
        <f>地区別_フレイル区分別_要介護度別人数･割合!N110</f>
        <v>7.662249776244843E-3</v>
      </c>
    </row>
    <row r="64" spans="2:27" s="10" customFormat="1">
      <c r="B64" s="459"/>
      <c r="C64" s="294" t="s">
        <v>193</v>
      </c>
      <c r="D64" s="208">
        <v>0</v>
      </c>
      <c r="E64" s="41">
        <f>IFERROR(D64/D65,"-")</f>
        <v>0</v>
      </c>
      <c r="F64" s="76">
        <v>2</v>
      </c>
      <c r="G64" s="41">
        <f>IFERROR(F64/F65,"-")</f>
        <v>1.2048192771084338E-3</v>
      </c>
      <c r="H64" s="76">
        <v>4</v>
      </c>
      <c r="I64" s="41">
        <f>IFERROR(H64/H65,"-")</f>
        <v>1.2176560121765602E-3</v>
      </c>
      <c r="J64" s="76">
        <v>6</v>
      </c>
      <c r="K64" s="41">
        <f>IFERROR(J64/J65,"-")</f>
        <v>1.4680694886224615E-3</v>
      </c>
      <c r="L64" s="76">
        <v>9</v>
      </c>
      <c r="M64" s="41">
        <f>IFERROR(L64/L65,"-")</f>
        <v>2.3195876288659794E-3</v>
      </c>
      <c r="N64" s="208">
        <v>7</v>
      </c>
      <c r="O64" s="41">
        <f>IFERROR(N64/N65,"-")</f>
        <v>1.7094017094017094E-3</v>
      </c>
      <c r="P64" s="208">
        <v>7</v>
      </c>
      <c r="Q64" s="41">
        <f>IFERROR(P64/P65,"-")</f>
        <v>1.834862385321101E-3</v>
      </c>
      <c r="R64" s="76">
        <v>9</v>
      </c>
      <c r="S64" s="41">
        <f>IFERROR(R64/R65,"-")</f>
        <v>2.7632790911882102E-3</v>
      </c>
      <c r="T64" s="76">
        <v>3</v>
      </c>
      <c r="U64" s="41">
        <f>IFERROR(T64/T65,"-")</f>
        <v>1.0559662090813093E-3</v>
      </c>
      <c r="V64" s="76">
        <v>3</v>
      </c>
      <c r="W64" s="41">
        <f>IFERROR(V64/V65,"-")</f>
        <v>9.7150259067357511E-4</v>
      </c>
      <c r="X64" s="76">
        <v>11</v>
      </c>
      <c r="Y64" s="41">
        <f>IFERROR(X64/X65,"-")</f>
        <v>3.9869517941283072E-3</v>
      </c>
      <c r="Z64" s="76">
        <f>地区別_フレイル区分別_要介護度別人数･割合!M111</f>
        <v>156</v>
      </c>
      <c r="AA64" s="41">
        <f>地区別_フレイル区分別_要介護度別人数･割合!N111</f>
        <v>3.405444344997708E-3</v>
      </c>
    </row>
    <row r="65" spans="2:27" s="10" customFormat="1">
      <c r="B65" s="459"/>
      <c r="C65" s="295" t="s">
        <v>71</v>
      </c>
      <c r="D65" s="209">
        <v>34</v>
      </c>
      <c r="E65" s="174">
        <f>IFERROR(D65/D65,"-")</f>
        <v>1</v>
      </c>
      <c r="F65" s="196">
        <v>1660</v>
      </c>
      <c r="G65" s="174">
        <f>IFERROR(F65/F65,"-")</f>
        <v>1</v>
      </c>
      <c r="H65" s="196">
        <v>3285</v>
      </c>
      <c r="I65" s="174">
        <f>IFERROR(H65/H65,"-")</f>
        <v>1</v>
      </c>
      <c r="J65" s="196">
        <v>4087</v>
      </c>
      <c r="K65" s="174">
        <f>IFERROR(J65/J65,"-")</f>
        <v>1</v>
      </c>
      <c r="L65" s="196">
        <v>3880</v>
      </c>
      <c r="M65" s="174">
        <f>IFERROR(L65/L65,"-")</f>
        <v>1</v>
      </c>
      <c r="N65" s="209">
        <v>4095</v>
      </c>
      <c r="O65" s="174">
        <f>IFERROR(N65/N65,"-")</f>
        <v>1</v>
      </c>
      <c r="P65" s="209">
        <v>3815</v>
      </c>
      <c r="Q65" s="174">
        <f>IFERROR(P65/P65,"-")</f>
        <v>1</v>
      </c>
      <c r="R65" s="196">
        <v>3257</v>
      </c>
      <c r="S65" s="174">
        <f>IFERROR(R65/R65,"-")</f>
        <v>1</v>
      </c>
      <c r="T65" s="196">
        <v>2841</v>
      </c>
      <c r="U65" s="174">
        <f>IFERROR(T65/T65,"-")</f>
        <v>1</v>
      </c>
      <c r="V65" s="196">
        <v>3088</v>
      </c>
      <c r="W65" s="174">
        <f>IFERROR(V65/V65,"-")</f>
        <v>1</v>
      </c>
      <c r="X65" s="196">
        <v>2759</v>
      </c>
      <c r="Y65" s="174">
        <f>IFERROR(X65/X65,"-")</f>
        <v>1</v>
      </c>
      <c r="Z65" s="196">
        <f>地区別_フレイル区分別_要介護度別人数･割合!M112</f>
        <v>45809</v>
      </c>
      <c r="AA65" s="174">
        <f>地区別_フレイル区分別_要介護度別人数･割合!N112</f>
        <v>1</v>
      </c>
    </row>
    <row r="66" spans="2:27" s="10" customFormat="1">
      <c r="B66" s="459" t="s">
        <v>295</v>
      </c>
      <c r="C66" s="292" t="s">
        <v>188</v>
      </c>
      <c r="D66" s="221">
        <v>35</v>
      </c>
      <c r="E66" s="39">
        <f>IFERROR(D66/D77,"-")</f>
        <v>0.64814814814814814</v>
      </c>
      <c r="F66" s="72">
        <v>2817</v>
      </c>
      <c r="G66" s="39">
        <f>IFERROR(F66/F77,"-")</f>
        <v>0.94625461874370176</v>
      </c>
      <c r="H66" s="72">
        <v>5586</v>
      </c>
      <c r="I66" s="39">
        <f>IFERROR(H66/H77,"-")</f>
        <v>0.93489539748953976</v>
      </c>
      <c r="J66" s="72">
        <v>6324</v>
      </c>
      <c r="K66" s="39">
        <f>IFERROR(J66/J77,"-")</f>
        <v>0.91972076788830714</v>
      </c>
      <c r="L66" s="72">
        <v>6069</v>
      </c>
      <c r="M66" s="39">
        <f>IFERROR(L66/L77,"-")</f>
        <v>0.89964423361992296</v>
      </c>
      <c r="N66" s="221">
        <v>6061</v>
      </c>
      <c r="O66" s="39">
        <f>IFERROR(N66/N77,"-")</f>
        <v>0.878915313225058</v>
      </c>
      <c r="P66" s="221">
        <v>5141</v>
      </c>
      <c r="Q66" s="39">
        <f>IFERROR(P66/P77,"-")</f>
        <v>0.85483870967741937</v>
      </c>
      <c r="R66" s="72">
        <v>4041</v>
      </c>
      <c r="S66" s="39">
        <f>IFERROR(R66/R77,"-")</f>
        <v>0.83336770468137755</v>
      </c>
      <c r="T66" s="72">
        <v>3312</v>
      </c>
      <c r="U66" s="39">
        <f>IFERROR(T66/T77,"-")</f>
        <v>0.80349344978165937</v>
      </c>
      <c r="V66" s="72">
        <v>3210</v>
      </c>
      <c r="W66" s="39">
        <f>IFERROR(V66/V77,"-")</f>
        <v>0.7688622754491018</v>
      </c>
      <c r="X66" s="72">
        <v>2525</v>
      </c>
      <c r="Y66" s="39">
        <f>IFERROR(X66/X77,"-")</f>
        <v>0.739385065885798</v>
      </c>
      <c r="Z66" s="72">
        <f>地区別_フレイル区分別_要介護度別人数･割合!O101</f>
        <v>53063</v>
      </c>
      <c r="AA66" s="39">
        <f>地区別_フレイル区分別_要介護度別人数･割合!P101</f>
        <v>0.81266559460908183</v>
      </c>
    </row>
    <row r="67" spans="2:27" s="10" customFormat="1">
      <c r="B67" s="459"/>
      <c r="C67" s="293" t="s">
        <v>189</v>
      </c>
      <c r="D67" s="206">
        <v>0</v>
      </c>
      <c r="E67" s="202">
        <f>IFERROR(D67/D77,"-")</f>
        <v>0</v>
      </c>
      <c r="F67" s="203">
        <v>3</v>
      </c>
      <c r="G67" s="202">
        <f>IFERROR(F67/F77,"-")</f>
        <v>1.0077258985555929E-3</v>
      </c>
      <c r="H67" s="203">
        <v>14</v>
      </c>
      <c r="I67" s="202">
        <f>IFERROR(H67/H77,"-")</f>
        <v>2.3430962343096236E-3</v>
      </c>
      <c r="J67" s="203">
        <v>15</v>
      </c>
      <c r="K67" s="202">
        <f>IFERROR(J67/J77,"-")</f>
        <v>2.181500872600349E-3</v>
      </c>
      <c r="L67" s="203">
        <v>34</v>
      </c>
      <c r="M67" s="202">
        <f>IFERROR(L67/L77,"-")</f>
        <v>5.0400237177586722E-3</v>
      </c>
      <c r="N67" s="206">
        <v>51</v>
      </c>
      <c r="O67" s="202">
        <f>IFERROR(N67/N77,"-")</f>
        <v>7.3955916473317862E-3</v>
      </c>
      <c r="P67" s="206">
        <v>45</v>
      </c>
      <c r="Q67" s="202">
        <f>IFERROR(P67/P77,"-")</f>
        <v>7.4825407382773526E-3</v>
      </c>
      <c r="R67" s="203">
        <v>46</v>
      </c>
      <c r="S67" s="202">
        <f>IFERROR(R67/R77,"-")</f>
        <v>9.4864920602186018E-3</v>
      </c>
      <c r="T67" s="203">
        <v>50</v>
      </c>
      <c r="U67" s="202">
        <f>IFERROR(T67/T77,"-")</f>
        <v>1.2130033964095099E-2</v>
      </c>
      <c r="V67" s="203">
        <v>40</v>
      </c>
      <c r="W67" s="202">
        <f>IFERROR(V67/V77,"-")</f>
        <v>9.5808383233532933E-3</v>
      </c>
      <c r="X67" s="203">
        <v>47</v>
      </c>
      <c r="Y67" s="202">
        <f>IFERROR(X67/X77,"-")</f>
        <v>1.3762811127379209E-2</v>
      </c>
      <c r="Z67" s="203">
        <f>地区別_フレイル区分別_要介護度別人数･割合!O102</f>
        <v>557</v>
      </c>
      <c r="AA67" s="202">
        <f>地区別_フレイル区分別_要介護度別人数･割合!P102</f>
        <v>8.5305153533961255E-3</v>
      </c>
    </row>
    <row r="68" spans="2:27" s="10" customFormat="1">
      <c r="B68" s="459"/>
      <c r="C68" s="293" t="s">
        <v>350</v>
      </c>
      <c r="D68" s="206">
        <v>1</v>
      </c>
      <c r="E68" s="202">
        <f>IFERROR(D68/D77,"-")</f>
        <v>1.8518518518518517E-2</v>
      </c>
      <c r="F68" s="203">
        <v>4</v>
      </c>
      <c r="G68" s="202">
        <f>IFERROR(F68/F77,"-")</f>
        <v>1.3436345314074571E-3</v>
      </c>
      <c r="H68" s="203">
        <v>15</v>
      </c>
      <c r="I68" s="202">
        <f>IFERROR(H68/H77,"-")</f>
        <v>2.5104602510460251E-3</v>
      </c>
      <c r="J68" s="203">
        <v>38</v>
      </c>
      <c r="K68" s="202">
        <f>IFERROR(J68/J77,"-")</f>
        <v>5.5264688772542177E-3</v>
      </c>
      <c r="L68" s="203">
        <v>38</v>
      </c>
      <c r="M68" s="202">
        <f>IFERROR(L68/L77,"-")</f>
        <v>5.6329676845538095E-3</v>
      </c>
      <c r="N68" s="206">
        <v>37</v>
      </c>
      <c r="O68" s="202">
        <f>IFERROR(N68/N77,"-")</f>
        <v>5.3654292343387469E-3</v>
      </c>
      <c r="P68" s="206">
        <v>41</v>
      </c>
      <c r="Q68" s="202">
        <f>IFERROR(P68/P77,"-")</f>
        <v>6.8174260059860325E-3</v>
      </c>
      <c r="R68" s="203">
        <v>40</v>
      </c>
      <c r="S68" s="202">
        <f>IFERROR(R68/R77,"-")</f>
        <v>8.249123530624871E-3</v>
      </c>
      <c r="T68" s="203">
        <v>26</v>
      </c>
      <c r="U68" s="202">
        <f>IFERROR(T68/T77,"-")</f>
        <v>6.3076176613294519E-3</v>
      </c>
      <c r="V68" s="203">
        <v>44</v>
      </c>
      <c r="W68" s="202">
        <f>IFERROR(V68/V77,"-")</f>
        <v>1.0538922155688623E-2</v>
      </c>
      <c r="X68" s="203">
        <v>33</v>
      </c>
      <c r="Y68" s="202">
        <f>IFERROR(X68/X77,"-")</f>
        <v>9.6632503660322114E-3</v>
      </c>
      <c r="Z68" s="203">
        <f>地区別_フレイル区分別_要介護度別人数･割合!O103</f>
        <v>525</v>
      </c>
      <c r="AA68" s="202">
        <f>地区別_フレイル区分別_要介護度別人数･割合!P103</f>
        <v>8.0404318860555941E-3</v>
      </c>
    </row>
    <row r="69" spans="2:27" s="10" customFormat="1">
      <c r="B69" s="459"/>
      <c r="C69" s="293" t="s">
        <v>289</v>
      </c>
      <c r="D69" s="206">
        <v>0</v>
      </c>
      <c r="E69" s="202">
        <f>IFERROR(D69/D77,"-")</f>
        <v>0</v>
      </c>
      <c r="F69" s="203">
        <v>0</v>
      </c>
      <c r="G69" s="202">
        <f>IFERROR(F69/F77,"-")</f>
        <v>0</v>
      </c>
      <c r="H69" s="203">
        <v>0</v>
      </c>
      <c r="I69" s="202">
        <f>IFERROR(H69/H77,"-")</f>
        <v>0</v>
      </c>
      <c r="J69" s="203">
        <v>0</v>
      </c>
      <c r="K69" s="202">
        <f>IFERROR(J69/J77,"-")</f>
        <v>0</v>
      </c>
      <c r="L69" s="203">
        <v>0</v>
      </c>
      <c r="M69" s="202">
        <f>IFERROR(L69/L77,"-")</f>
        <v>0</v>
      </c>
      <c r="N69" s="206">
        <v>0</v>
      </c>
      <c r="O69" s="202">
        <f>IFERROR(N69/N77,"-")</f>
        <v>0</v>
      </c>
      <c r="P69" s="206">
        <v>0</v>
      </c>
      <c r="Q69" s="202">
        <f>IFERROR(P69/P77,"-")</f>
        <v>0</v>
      </c>
      <c r="R69" s="203">
        <v>1</v>
      </c>
      <c r="S69" s="202">
        <f>IFERROR(R69/R77,"-")</f>
        <v>2.0622808826562179E-4</v>
      </c>
      <c r="T69" s="203">
        <v>0</v>
      </c>
      <c r="U69" s="202">
        <f>IFERROR(T69/T77,"-")</f>
        <v>0</v>
      </c>
      <c r="V69" s="203">
        <v>1</v>
      </c>
      <c r="W69" s="202">
        <f>IFERROR(V69/V77,"-")</f>
        <v>2.3952095808383233E-4</v>
      </c>
      <c r="X69" s="203">
        <v>0</v>
      </c>
      <c r="Y69" s="202">
        <f>IFERROR(X69/X77,"-")</f>
        <v>0</v>
      </c>
      <c r="Z69" s="203">
        <f>地区別_フレイル区分別_要介護度別人数･割合!O104</f>
        <v>2</v>
      </c>
      <c r="AA69" s="202">
        <f>地区別_フレイル区分別_要介護度別人数･割合!P104</f>
        <v>3.0630216708783212E-5</v>
      </c>
    </row>
    <row r="70" spans="2:27" s="10" customFormat="1">
      <c r="B70" s="459"/>
      <c r="C70" s="293" t="s">
        <v>185</v>
      </c>
      <c r="D70" s="207">
        <v>8</v>
      </c>
      <c r="E70" s="12">
        <f>IFERROR(D70/D77,"-")</f>
        <v>0.14814814814814814</v>
      </c>
      <c r="F70" s="73">
        <v>56</v>
      </c>
      <c r="G70" s="12">
        <f>IFERROR(F70/F77,"-")</f>
        <v>1.8810883439704402E-2</v>
      </c>
      <c r="H70" s="73">
        <v>159</v>
      </c>
      <c r="I70" s="12">
        <f>IFERROR(H70/H77,"-")</f>
        <v>2.6610878661087866E-2</v>
      </c>
      <c r="J70" s="73">
        <v>243</v>
      </c>
      <c r="K70" s="12">
        <f>IFERROR(J70/J77,"-")</f>
        <v>3.5340314136125657E-2</v>
      </c>
      <c r="L70" s="73">
        <v>306</v>
      </c>
      <c r="M70" s="12">
        <f>IFERROR(L70/L77,"-")</f>
        <v>4.5360213459828047E-2</v>
      </c>
      <c r="N70" s="207">
        <v>391</v>
      </c>
      <c r="O70" s="12">
        <f>IFERROR(N70/N77,"-")</f>
        <v>5.669953596287703E-2</v>
      </c>
      <c r="P70" s="207">
        <v>387</v>
      </c>
      <c r="Q70" s="12">
        <f>IFERROR(P70/P77,"-")</f>
        <v>6.4349850349185236E-2</v>
      </c>
      <c r="R70" s="73">
        <v>386</v>
      </c>
      <c r="S70" s="12">
        <f>IFERROR(R70/R77,"-")</f>
        <v>7.9604042070530012E-2</v>
      </c>
      <c r="T70" s="73">
        <v>391</v>
      </c>
      <c r="U70" s="12">
        <f>IFERROR(T70/T77,"-")</f>
        <v>9.4856865599223683E-2</v>
      </c>
      <c r="V70" s="73">
        <v>453</v>
      </c>
      <c r="W70" s="12">
        <f>IFERROR(V70/V77,"-")</f>
        <v>0.10850299401197605</v>
      </c>
      <c r="X70" s="73">
        <v>374</v>
      </c>
      <c r="Y70" s="12">
        <f>IFERROR(X70/X77,"-")</f>
        <v>0.1095168374816984</v>
      </c>
      <c r="Z70" s="73">
        <f>地区別_フレイル区分別_要介護度別人数･割合!O105</f>
        <v>5002</v>
      </c>
      <c r="AA70" s="12">
        <f>地区別_フレイル区分別_要介護度別人数･割合!P105</f>
        <v>7.6606171988666816E-2</v>
      </c>
    </row>
    <row r="71" spans="2:27" s="10" customFormat="1">
      <c r="B71" s="459"/>
      <c r="C71" s="293" t="s">
        <v>186</v>
      </c>
      <c r="D71" s="207">
        <v>4</v>
      </c>
      <c r="E71" s="12">
        <f>IFERROR(D71/D77,"-")</f>
        <v>7.407407407407407E-2</v>
      </c>
      <c r="F71" s="73">
        <v>46</v>
      </c>
      <c r="G71" s="12">
        <f>IFERROR(F71/F77,"-")</f>
        <v>1.5451797111185758E-2</v>
      </c>
      <c r="H71" s="73">
        <v>100</v>
      </c>
      <c r="I71" s="12">
        <f>IFERROR(H71/H77,"-")</f>
        <v>1.6736401673640166E-2</v>
      </c>
      <c r="J71" s="73">
        <v>103</v>
      </c>
      <c r="K71" s="12">
        <f>IFERROR(J71/J77,"-")</f>
        <v>1.4979639325189063E-2</v>
      </c>
      <c r="L71" s="73">
        <v>137</v>
      </c>
      <c r="M71" s="12">
        <f>IFERROR(L71/L77,"-")</f>
        <v>2.0308330862733471E-2</v>
      </c>
      <c r="N71" s="207">
        <v>157</v>
      </c>
      <c r="O71" s="12">
        <f>IFERROR(N71/N77,"-")</f>
        <v>2.2766821345707657E-2</v>
      </c>
      <c r="P71" s="207">
        <v>164</v>
      </c>
      <c r="Q71" s="12">
        <f>IFERROR(P71/P77,"-")</f>
        <v>2.726970402394413E-2</v>
      </c>
      <c r="R71" s="73">
        <v>166</v>
      </c>
      <c r="S71" s="12">
        <f>IFERROR(R71/R77,"-")</f>
        <v>3.4233862652093217E-2</v>
      </c>
      <c r="T71" s="73">
        <v>144</v>
      </c>
      <c r="U71" s="12">
        <f>IFERROR(T71/T77,"-")</f>
        <v>3.4934497816593885E-2</v>
      </c>
      <c r="V71" s="73">
        <v>188</v>
      </c>
      <c r="W71" s="12">
        <f>IFERROR(V71/V77,"-")</f>
        <v>4.5029940119760477E-2</v>
      </c>
      <c r="X71" s="73">
        <v>202</v>
      </c>
      <c r="Y71" s="12">
        <f>IFERROR(X71/X77,"-")</f>
        <v>5.9150805270863839E-2</v>
      </c>
      <c r="Z71" s="73">
        <f>地区別_フレイル区分別_要介護度別人数･割合!O106</f>
        <v>2479</v>
      </c>
      <c r="AA71" s="12">
        <f>地区別_フレイル区分別_要介護度別人数･割合!P106</f>
        <v>3.7966153610536797E-2</v>
      </c>
    </row>
    <row r="72" spans="2:27" s="10" customFormat="1">
      <c r="B72" s="459"/>
      <c r="C72" s="293" t="s">
        <v>187</v>
      </c>
      <c r="D72" s="206">
        <v>1</v>
      </c>
      <c r="E72" s="202">
        <f>IFERROR(D72/D77,"-")</f>
        <v>1.8518518518518517E-2</v>
      </c>
      <c r="F72" s="203">
        <v>23</v>
      </c>
      <c r="G72" s="202">
        <f>IFERROR(F72/F77,"-")</f>
        <v>7.7258985555928791E-3</v>
      </c>
      <c r="H72" s="203">
        <v>46</v>
      </c>
      <c r="I72" s="202">
        <f>IFERROR(H72/H77,"-")</f>
        <v>7.6987447698744771E-3</v>
      </c>
      <c r="J72" s="203">
        <v>71</v>
      </c>
      <c r="K72" s="202">
        <f>IFERROR(J72/J77,"-")</f>
        <v>1.0325770796974986E-2</v>
      </c>
      <c r="L72" s="203">
        <v>80</v>
      </c>
      <c r="M72" s="202">
        <f>IFERROR(L72/L77,"-")</f>
        <v>1.1858879335902758E-2</v>
      </c>
      <c r="N72" s="206">
        <v>108</v>
      </c>
      <c r="O72" s="202">
        <f>IFERROR(N72/N77,"-")</f>
        <v>1.5661252900232018E-2</v>
      </c>
      <c r="P72" s="206">
        <v>116</v>
      </c>
      <c r="Q72" s="202">
        <f>IFERROR(P72/P77,"-")</f>
        <v>1.9288327236448289E-2</v>
      </c>
      <c r="R72" s="203">
        <v>95</v>
      </c>
      <c r="S72" s="202">
        <f>IFERROR(R72/R77,"-")</f>
        <v>1.959166838523407E-2</v>
      </c>
      <c r="T72" s="203">
        <v>104</v>
      </c>
      <c r="U72" s="202">
        <f>IFERROR(T72/T77,"-")</f>
        <v>2.5230470645317808E-2</v>
      </c>
      <c r="V72" s="203">
        <v>131</v>
      </c>
      <c r="W72" s="202">
        <f>IFERROR(V72/V77,"-")</f>
        <v>3.1377245508982035E-2</v>
      </c>
      <c r="X72" s="203">
        <v>118</v>
      </c>
      <c r="Y72" s="202">
        <f>IFERROR(X72/X77,"-")</f>
        <v>3.4553440702781844E-2</v>
      </c>
      <c r="Z72" s="203">
        <f>地区別_フレイル区分別_要介護度別人数･割合!O107</f>
        <v>1814</v>
      </c>
      <c r="AA72" s="202">
        <f>地区別_フレイル区分別_要介護度別人数･割合!P107</f>
        <v>2.7781606554866375E-2</v>
      </c>
    </row>
    <row r="73" spans="2:27" s="10" customFormat="1">
      <c r="B73" s="459"/>
      <c r="C73" s="293" t="s">
        <v>190</v>
      </c>
      <c r="D73" s="207">
        <v>3</v>
      </c>
      <c r="E73" s="12">
        <f>IFERROR(D73/D77,"-")</f>
        <v>5.5555555555555552E-2</v>
      </c>
      <c r="F73" s="73">
        <v>10</v>
      </c>
      <c r="G73" s="12">
        <f>IFERROR(F73/F77,"-")</f>
        <v>3.3590863285186431E-3</v>
      </c>
      <c r="H73" s="73">
        <v>38</v>
      </c>
      <c r="I73" s="12">
        <f>IFERROR(H73/H77,"-")</f>
        <v>6.3598326359832636E-3</v>
      </c>
      <c r="J73" s="73">
        <v>53</v>
      </c>
      <c r="K73" s="12">
        <f>IFERROR(J73/J77,"-")</f>
        <v>7.7079697498545667E-3</v>
      </c>
      <c r="L73" s="73">
        <v>49</v>
      </c>
      <c r="M73" s="12">
        <f>IFERROR(L73/L77,"-")</f>
        <v>7.2635635932404392E-3</v>
      </c>
      <c r="N73" s="207">
        <v>58</v>
      </c>
      <c r="O73" s="12">
        <f>IFERROR(N73/N77,"-")</f>
        <v>8.4106728538283059E-3</v>
      </c>
      <c r="P73" s="207">
        <v>67</v>
      </c>
      <c r="Q73" s="12">
        <f>IFERROR(P73/P77,"-")</f>
        <v>1.1140671765879614E-2</v>
      </c>
      <c r="R73" s="73">
        <v>48</v>
      </c>
      <c r="S73" s="12">
        <f>IFERROR(R73/R77,"-")</f>
        <v>9.8989482367498449E-3</v>
      </c>
      <c r="T73" s="73">
        <v>54</v>
      </c>
      <c r="U73" s="12">
        <f>IFERROR(T73/T77,"-")</f>
        <v>1.3100436681222707E-2</v>
      </c>
      <c r="V73" s="73">
        <v>75</v>
      </c>
      <c r="W73" s="12">
        <f>IFERROR(V73/V77,"-")</f>
        <v>1.7964071856287425E-2</v>
      </c>
      <c r="X73" s="73">
        <v>66</v>
      </c>
      <c r="Y73" s="12">
        <f>IFERROR(X73/X77,"-")</f>
        <v>1.9326500732064423E-2</v>
      </c>
      <c r="Z73" s="73">
        <f>地区別_フレイル区分別_要介護度別人数･割合!O108</f>
        <v>1059</v>
      </c>
      <c r="AA73" s="12">
        <f>地区別_フレイル区分別_要介護度別人数･割合!P108</f>
        <v>1.6218699747300711E-2</v>
      </c>
    </row>
    <row r="74" spans="2:27" s="10" customFormat="1">
      <c r="B74" s="459"/>
      <c r="C74" s="293" t="s">
        <v>191</v>
      </c>
      <c r="D74" s="206">
        <v>1</v>
      </c>
      <c r="E74" s="202">
        <f>IFERROR(D74/D77,"-")</f>
        <v>1.8518518518518517E-2</v>
      </c>
      <c r="F74" s="203">
        <v>10</v>
      </c>
      <c r="G74" s="202">
        <f>IFERROR(F74/F77,"-")</f>
        <v>3.3590863285186431E-3</v>
      </c>
      <c r="H74" s="203">
        <v>10</v>
      </c>
      <c r="I74" s="202">
        <f>IFERROR(H74/H77,"-")</f>
        <v>1.6736401673640166E-3</v>
      </c>
      <c r="J74" s="203">
        <v>12</v>
      </c>
      <c r="K74" s="202">
        <f>IFERROR(J74/J77,"-")</f>
        <v>1.7452006980802793E-3</v>
      </c>
      <c r="L74" s="203">
        <v>20</v>
      </c>
      <c r="M74" s="202">
        <f>IFERROR(L74/L77,"-")</f>
        <v>2.9647198339756895E-3</v>
      </c>
      <c r="N74" s="206">
        <v>19</v>
      </c>
      <c r="O74" s="202">
        <f>IFERROR(N74/N77,"-")</f>
        <v>2.7552204176334106E-3</v>
      </c>
      <c r="P74" s="206">
        <v>29</v>
      </c>
      <c r="Q74" s="202">
        <f>IFERROR(P74/P77,"-")</f>
        <v>4.8220818091120722E-3</v>
      </c>
      <c r="R74" s="203">
        <v>16</v>
      </c>
      <c r="S74" s="202">
        <f>IFERROR(R74/R77,"-")</f>
        <v>3.2996494122499486E-3</v>
      </c>
      <c r="T74" s="203">
        <v>22</v>
      </c>
      <c r="U74" s="202">
        <f>IFERROR(T74/T77,"-")</f>
        <v>5.3372149442018442E-3</v>
      </c>
      <c r="V74" s="203">
        <v>14</v>
      </c>
      <c r="W74" s="202">
        <f>IFERROR(V74/V77,"-")</f>
        <v>3.3532934131736527E-3</v>
      </c>
      <c r="X74" s="203">
        <v>26</v>
      </c>
      <c r="Y74" s="202">
        <f>IFERROR(X74/X77,"-")</f>
        <v>7.6134699853587116E-3</v>
      </c>
      <c r="Z74" s="203">
        <f>地区別_フレイル区分別_要介護度別人数･割合!O109</f>
        <v>409</v>
      </c>
      <c r="AA74" s="202">
        <f>地区別_フレイル区分別_要介護度別人数･割合!P109</f>
        <v>6.2638793169461672E-3</v>
      </c>
    </row>
    <row r="75" spans="2:27" s="10" customFormat="1">
      <c r="B75" s="459"/>
      <c r="C75" s="293" t="s">
        <v>192</v>
      </c>
      <c r="D75" s="207">
        <v>1</v>
      </c>
      <c r="E75" s="12">
        <f>IFERROR(D75/D77,"-")</f>
        <v>1.8518518518518517E-2</v>
      </c>
      <c r="F75" s="73">
        <v>4</v>
      </c>
      <c r="G75" s="12">
        <f>IFERROR(F75/F77,"-")</f>
        <v>1.3436345314074571E-3</v>
      </c>
      <c r="H75" s="73">
        <v>4</v>
      </c>
      <c r="I75" s="12">
        <f>IFERROR(H75/H77,"-")</f>
        <v>6.6945606694560674E-4</v>
      </c>
      <c r="J75" s="73">
        <v>12</v>
      </c>
      <c r="K75" s="12">
        <f>IFERROR(J75/J77,"-")</f>
        <v>1.7452006980802793E-3</v>
      </c>
      <c r="L75" s="73">
        <v>11</v>
      </c>
      <c r="M75" s="12">
        <f>IFERROR(L75/L77,"-")</f>
        <v>1.6305959086866291E-3</v>
      </c>
      <c r="N75" s="207">
        <v>8</v>
      </c>
      <c r="O75" s="12">
        <f>IFERROR(N75/N77,"-")</f>
        <v>1.1600928074245939E-3</v>
      </c>
      <c r="P75" s="207">
        <v>19</v>
      </c>
      <c r="Q75" s="12">
        <f>IFERROR(P75/P77,"-")</f>
        <v>3.1592949783837711E-3</v>
      </c>
      <c r="R75" s="73">
        <v>6</v>
      </c>
      <c r="S75" s="12">
        <f>IFERROR(R75/R77,"-")</f>
        <v>1.2373685295937306E-3</v>
      </c>
      <c r="T75" s="73">
        <v>12</v>
      </c>
      <c r="U75" s="12">
        <f>IFERROR(T75/T77,"-")</f>
        <v>2.911208151382824E-3</v>
      </c>
      <c r="V75" s="73">
        <v>11</v>
      </c>
      <c r="W75" s="12">
        <f>IFERROR(V75/V77,"-")</f>
        <v>2.6347305389221557E-3</v>
      </c>
      <c r="X75" s="73">
        <v>19</v>
      </c>
      <c r="Y75" s="12">
        <f>IFERROR(X75/X77,"-")</f>
        <v>5.5636896046852126E-3</v>
      </c>
      <c r="Z75" s="73">
        <f>地区別_フレイル区分別_要介護度別人数･割合!O110</f>
        <v>250</v>
      </c>
      <c r="AA75" s="12">
        <f>地区別_フレイル区分別_要介護度別人数･割合!P110</f>
        <v>3.8287770885979018E-3</v>
      </c>
    </row>
    <row r="76" spans="2:27" s="10" customFormat="1">
      <c r="B76" s="459"/>
      <c r="C76" s="294" t="s">
        <v>193</v>
      </c>
      <c r="D76" s="208">
        <v>0</v>
      </c>
      <c r="E76" s="41">
        <f>IFERROR(D76/D77,"-")</f>
        <v>0</v>
      </c>
      <c r="F76" s="76">
        <v>4</v>
      </c>
      <c r="G76" s="41">
        <f>IFERROR(F76/F77,"-")</f>
        <v>1.3436345314074571E-3</v>
      </c>
      <c r="H76" s="76">
        <v>3</v>
      </c>
      <c r="I76" s="41">
        <f>IFERROR(H76/H77,"-")</f>
        <v>5.0209205020920506E-4</v>
      </c>
      <c r="J76" s="76">
        <v>5</v>
      </c>
      <c r="K76" s="41">
        <f>IFERROR(J76/J77,"-")</f>
        <v>7.2716695753344968E-4</v>
      </c>
      <c r="L76" s="76">
        <v>2</v>
      </c>
      <c r="M76" s="41">
        <f>IFERROR(L76/L77,"-")</f>
        <v>2.9647198339756892E-4</v>
      </c>
      <c r="N76" s="208">
        <v>6</v>
      </c>
      <c r="O76" s="41">
        <f>IFERROR(N76/N77,"-")</f>
        <v>8.7006960556844544E-4</v>
      </c>
      <c r="P76" s="208">
        <v>5</v>
      </c>
      <c r="Q76" s="41">
        <f>IFERROR(P76/P77,"-")</f>
        <v>8.3139341536415034E-4</v>
      </c>
      <c r="R76" s="76">
        <v>4</v>
      </c>
      <c r="S76" s="41">
        <f>IFERROR(R76/R77,"-")</f>
        <v>8.2491235306248714E-4</v>
      </c>
      <c r="T76" s="76">
        <v>7</v>
      </c>
      <c r="U76" s="41">
        <f>IFERROR(T76/T77,"-")</f>
        <v>1.6982047549733139E-3</v>
      </c>
      <c r="V76" s="76">
        <v>8</v>
      </c>
      <c r="W76" s="41">
        <f>IFERROR(V76/V77,"-")</f>
        <v>1.9161676646706587E-3</v>
      </c>
      <c r="X76" s="76">
        <v>5</v>
      </c>
      <c r="Y76" s="41">
        <f>IFERROR(X76/X77,"-")</f>
        <v>1.4641288433382138E-3</v>
      </c>
      <c r="Z76" s="76">
        <f>地区別_フレイル区分別_要介護度別人数･割合!O111</f>
        <v>135</v>
      </c>
      <c r="AA76" s="41">
        <f>地区別_フレイル区分別_要介護度別人数･割合!P111</f>
        <v>2.0675396278428669E-3</v>
      </c>
    </row>
    <row r="77" spans="2:27" s="10" customFormat="1">
      <c r="B77" s="459"/>
      <c r="C77" s="295" t="s">
        <v>71</v>
      </c>
      <c r="D77" s="209">
        <v>54</v>
      </c>
      <c r="E77" s="174">
        <f>IFERROR(D77/D77,"-")</f>
        <v>1</v>
      </c>
      <c r="F77" s="196">
        <v>2977</v>
      </c>
      <c r="G77" s="174">
        <f>IFERROR(F77/F77,"-")</f>
        <v>1</v>
      </c>
      <c r="H77" s="196">
        <v>5975</v>
      </c>
      <c r="I77" s="174">
        <f>IFERROR(H77/H77,"-")</f>
        <v>1</v>
      </c>
      <c r="J77" s="196">
        <v>6876</v>
      </c>
      <c r="K77" s="174">
        <f>IFERROR(J77/J77,"-")</f>
        <v>1</v>
      </c>
      <c r="L77" s="196">
        <v>6746</v>
      </c>
      <c r="M77" s="174">
        <f>IFERROR(L77/L77,"-")</f>
        <v>1</v>
      </c>
      <c r="N77" s="209">
        <v>6896</v>
      </c>
      <c r="O77" s="174">
        <f>IFERROR(N77/N77,"-")</f>
        <v>1</v>
      </c>
      <c r="P77" s="209">
        <v>6014</v>
      </c>
      <c r="Q77" s="174">
        <f>IFERROR(P77/P77,"-")</f>
        <v>1</v>
      </c>
      <c r="R77" s="196">
        <v>4849</v>
      </c>
      <c r="S77" s="174">
        <f>IFERROR(R77/R77,"-")</f>
        <v>1</v>
      </c>
      <c r="T77" s="196">
        <v>4122</v>
      </c>
      <c r="U77" s="174">
        <f>IFERROR(T77/T77,"-")</f>
        <v>1</v>
      </c>
      <c r="V77" s="196">
        <v>4175</v>
      </c>
      <c r="W77" s="174">
        <f>IFERROR(V77/V77,"-")</f>
        <v>1</v>
      </c>
      <c r="X77" s="196">
        <v>3415</v>
      </c>
      <c r="Y77" s="174">
        <f>IFERROR(X77/X77,"-")</f>
        <v>1</v>
      </c>
      <c r="Z77" s="196">
        <f>地区別_フレイル区分別_要介護度別人数･割合!O112</f>
        <v>65295</v>
      </c>
      <c r="AA77" s="174">
        <f>地区別_フレイル区分別_要介護度別人数･割合!P112</f>
        <v>1</v>
      </c>
    </row>
    <row r="78" spans="2:27" s="10" customFormat="1">
      <c r="B78" s="459" t="s">
        <v>296</v>
      </c>
      <c r="C78" s="292" t="s">
        <v>188</v>
      </c>
      <c r="D78" s="221">
        <v>0</v>
      </c>
      <c r="E78" s="39">
        <f>IFERROR(D78/D89,"-")</f>
        <v>0</v>
      </c>
      <c r="F78" s="72">
        <v>0</v>
      </c>
      <c r="G78" s="39">
        <f>IFERROR(F78/F89,"-")</f>
        <v>0</v>
      </c>
      <c r="H78" s="72">
        <v>0</v>
      </c>
      <c r="I78" s="39">
        <f>IFERROR(H78/H89,"-")</f>
        <v>0</v>
      </c>
      <c r="J78" s="72">
        <v>0</v>
      </c>
      <c r="K78" s="39">
        <f>IFERROR(J78/J89,"-")</f>
        <v>0</v>
      </c>
      <c r="L78" s="72">
        <v>0</v>
      </c>
      <c r="M78" s="39">
        <f>IFERROR(L78/L89,"-")</f>
        <v>0</v>
      </c>
      <c r="N78" s="221">
        <v>0</v>
      </c>
      <c r="O78" s="39">
        <f>IFERROR(N78/N89,"-")</f>
        <v>0</v>
      </c>
      <c r="P78" s="221">
        <v>0</v>
      </c>
      <c r="Q78" s="39">
        <f>IFERROR(P78/P89,"-")</f>
        <v>0</v>
      </c>
      <c r="R78" s="72">
        <v>0</v>
      </c>
      <c r="S78" s="39">
        <f>IFERROR(R78/R89,"-")</f>
        <v>0</v>
      </c>
      <c r="T78" s="72">
        <v>0</v>
      </c>
      <c r="U78" s="39">
        <f>IFERROR(T78/T89,"-")</f>
        <v>0</v>
      </c>
      <c r="V78" s="72">
        <v>0</v>
      </c>
      <c r="W78" s="39">
        <f>IFERROR(V78/V89,"-")</f>
        <v>0</v>
      </c>
      <c r="X78" s="72">
        <v>0</v>
      </c>
      <c r="Y78" s="39">
        <f>IFERROR(X78/X89,"-")</f>
        <v>0</v>
      </c>
      <c r="Z78" s="72">
        <f>地区別_フレイル区分別_要介護度別人数･割合!Q101</f>
        <v>0</v>
      </c>
      <c r="AA78" s="39">
        <f>地区別_フレイル区分別_要介護度別人数･割合!R101</f>
        <v>0</v>
      </c>
    </row>
    <row r="79" spans="2:27" s="10" customFormat="1">
      <c r="B79" s="459"/>
      <c r="C79" s="293" t="s">
        <v>189</v>
      </c>
      <c r="D79" s="206">
        <v>0</v>
      </c>
      <c r="E79" s="202">
        <f>IFERROR(D79/D89,"-")</f>
        <v>0</v>
      </c>
      <c r="F79" s="203">
        <v>0</v>
      </c>
      <c r="G79" s="202">
        <f>IFERROR(F79/F89,"-")</f>
        <v>0</v>
      </c>
      <c r="H79" s="203">
        <v>0</v>
      </c>
      <c r="I79" s="202">
        <f>IFERROR(H79/H89,"-")</f>
        <v>0</v>
      </c>
      <c r="J79" s="203">
        <v>0</v>
      </c>
      <c r="K79" s="202">
        <f>IFERROR(J79/J89,"-")</f>
        <v>0</v>
      </c>
      <c r="L79" s="203">
        <v>0</v>
      </c>
      <c r="M79" s="202">
        <f>IFERROR(L79/L89,"-")</f>
        <v>0</v>
      </c>
      <c r="N79" s="206">
        <v>0</v>
      </c>
      <c r="O79" s="202">
        <f>IFERROR(N79/N89,"-")</f>
        <v>0</v>
      </c>
      <c r="P79" s="206">
        <v>0</v>
      </c>
      <c r="Q79" s="202">
        <f>IFERROR(P79/P89,"-")</f>
        <v>0</v>
      </c>
      <c r="R79" s="203">
        <v>0</v>
      </c>
      <c r="S79" s="202">
        <f>IFERROR(R79/R89,"-")</f>
        <v>0</v>
      </c>
      <c r="T79" s="203">
        <v>0</v>
      </c>
      <c r="U79" s="202">
        <f>IFERROR(T79/T89,"-")</f>
        <v>0</v>
      </c>
      <c r="V79" s="203">
        <v>0</v>
      </c>
      <c r="W79" s="202">
        <f>IFERROR(V79/V89,"-")</f>
        <v>0</v>
      </c>
      <c r="X79" s="203">
        <v>0</v>
      </c>
      <c r="Y79" s="202">
        <f>IFERROR(X79/X89,"-")</f>
        <v>0</v>
      </c>
      <c r="Z79" s="203">
        <f>地区別_フレイル区分別_要介護度別人数･割合!Q102</f>
        <v>0</v>
      </c>
      <c r="AA79" s="202">
        <f>地区別_フレイル区分別_要介護度別人数･割合!R102</f>
        <v>0</v>
      </c>
    </row>
    <row r="80" spans="2:27" s="10" customFormat="1">
      <c r="B80" s="459"/>
      <c r="C80" s="293" t="s">
        <v>350</v>
      </c>
      <c r="D80" s="206">
        <v>0</v>
      </c>
      <c r="E80" s="202">
        <f>IFERROR(D80/D89,"-")</f>
        <v>0</v>
      </c>
      <c r="F80" s="203">
        <v>0</v>
      </c>
      <c r="G80" s="202">
        <f>IFERROR(F80/F89,"-")</f>
        <v>0</v>
      </c>
      <c r="H80" s="203">
        <v>0</v>
      </c>
      <c r="I80" s="202">
        <f>IFERROR(H80/H89,"-")</f>
        <v>0</v>
      </c>
      <c r="J80" s="203">
        <v>0</v>
      </c>
      <c r="K80" s="202">
        <f>IFERROR(J80/J89,"-")</f>
        <v>0</v>
      </c>
      <c r="L80" s="203">
        <v>0</v>
      </c>
      <c r="M80" s="202">
        <f>IFERROR(L80/L89,"-")</f>
        <v>0</v>
      </c>
      <c r="N80" s="206">
        <v>0</v>
      </c>
      <c r="O80" s="202">
        <f>IFERROR(N80/N89,"-")</f>
        <v>0</v>
      </c>
      <c r="P80" s="206">
        <v>0</v>
      </c>
      <c r="Q80" s="202">
        <f>IFERROR(P80/P89,"-")</f>
        <v>0</v>
      </c>
      <c r="R80" s="203">
        <v>0</v>
      </c>
      <c r="S80" s="202">
        <f>IFERROR(R80/R89,"-")</f>
        <v>0</v>
      </c>
      <c r="T80" s="203">
        <v>0</v>
      </c>
      <c r="U80" s="202">
        <f>IFERROR(T80/T89,"-")</f>
        <v>0</v>
      </c>
      <c r="V80" s="203">
        <v>0</v>
      </c>
      <c r="W80" s="202">
        <f>IFERROR(V80/V89,"-")</f>
        <v>0</v>
      </c>
      <c r="X80" s="203">
        <v>0</v>
      </c>
      <c r="Y80" s="202">
        <f>IFERROR(X80/X89,"-")</f>
        <v>0</v>
      </c>
      <c r="Z80" s="203">
        <f>地区別_フレイル区分別_要介護度別人数･割合!Q103</f>
        <v>0</v>
      </c>
      <c r="AA80" s="202">
        <f>地区別_フレイル区分別_要介護度別人数･割合!R103</f>
        <v>0</v>
      </c>
    </row>
    <row r="81" spans="2:27" s="10" customFormat="1">
      <c r="B81" s="459"/>
      <c r="C81" s="293" t="s">
        <v>289</v>
      </c>
      <c r="D81" s="206">
        <v>0</v>
      </c>
      <c r="E81" s="202">
        <f>IFERROR(D81/D89,"-")</f>
        <v>0</v>
      </c>
      <c r="F81" s="203">
        <v>0</v>
      </c>
      <c r="G81" s="202">
        <f>IFERROR(F81/F89,"-")</f>
        <v>0</v>
      </c>
      <c r="H81" s="203">
        <v>0</v>
      </c>
      <c r="I81" s="202">
        <f>IFERROR(H81/H89,"-")</f>
        <v>0</v>
      </c>
      <c r="J81" s="203">
        <v>0</v>
      </c>
      <c r="K81" s="202">
        <f>IFERROR(J81/J89,"-")</f>
        <v>0</v>
      </c>
      <c r="L81" s="203">
        <v>0</v>
      </c>
      <c r="M81" s="202">
        <f>IFERROR(L81/L89,"-")</f>
        <v>0</v>
      </c>
      <c r="N81" s="206">
        <v>0</v>
      </c>
      <c r="O81" s="202">
        <f>IFERROR(N81/N89,"-")</f>
        <v>0</v>
      </c>
      <c r="P81" s="206">
        <v>0</v>
      </c>
      <c r="Q81" s="202">
        <f>IFERROR(P81/P89,"-")</f>
        <v>0</v>
      </c>
      <c r="R81" s="203">
        <v>0</v>
      </c>
      <c r="S81" s="202">
        <f>IFERROR(R81/R89,"-")</f>
        <v>0</v>
      </c>
      <c r="T81" s="203">
        <v>0</v>
      </c>
      <c r="U81" s="202">
        <f>IFERROR(T81/T89,"-")</f>
        <v>0</v>
      </c>
      <c r="V81" s="203">
        <v>0</v>
      </c>
      <c r="W81" s="202">
        <f>IFERROR(V81/V89,"-")</f>
        <v>0</v>
      </c>
      <c r="X81" s="203">
        <v>0</v>
      </c>
      <c r="Y81" s="202">
        <f>IFERROR(X81/X89,"-")</f>
        <v>0</v>
      </c>
      <c r="Z81" s="203">
        <f>地区別_フレイル区分別_要介護度別人数･割合!Q104</f>
        <v>0</v>
      </c>
      <c r="AA81" s="202">
        <f>地区別_フレイル区分別_要介護度別人数･割合!R104</f>
        <v>0</v>
      </c>
    </row>
    <row r="82" spans="2:27" s="10" customFormat="1">
      <c r="B82" s="459"/>
      <c r="C82" s="293" t="s">
        <v>185</v>
      </c>
      <c r="D82" s="207">
        <v>0</v>
      </c>
      <c r="E82" s="12">
        <f>IFERROR(D82/D89,"-")</f>
        <v>0</v>
      </c>
      <c r="F82" s="73">
        <v>0</v>
      </c>
      <c r="G82" s="12">
        <f>IFERROR(F82/F89,"-")</f>
        <v>0</v>
      </c>
      <c r="H82" s="73">
        <v>0</v>
      </c>
      <c r="I82" s="12">
        <f>IFERROR(H82/H89,"-")</f>
        <v>0</v>
      </c>
      <c r="J82" s="73">
        <v>0</v>
      </c>
      <c r="K82" s="12">
        <f>IFERROR(J82/J89,"-")</f>
        <v>0</v>
      </c>
      <c r="L82" s="73">
        <v>0</v>
      </c>
      <c r="M82" s="12">
        <f>IFERROR(L82/L89,"-")</f>
        <v>0</v>
      </c>
      <c r="N82" s="207">
        <v>0</v>
      </c>
      <c r="O82" s="12">
        <f>IFERROR(N82/N89,"-")</f>
        <v>0</v>
      </c>
      <c r="P82" s="207">
        <v>0</v>
      </c>
      <c r="Q82" s="12">
        <f>IFERROR(P82/P89,"-")</f>
        <v>0</v>
      </c>
      <c r="R82" s="73">
        <v>0</v>
      </c>
      <c r="S82" s="12">
        <f>IFERROR(R82/R89,"-")</f>
        <v>0</v>
      </c>
      <c r="T82" s="73">
        <v>0</v>
      </c>
      <c r="U82" s="12">
        <f>IFERROR(T82/T89,"-")</f>
        <v>0</v>
      </c>
      <c r="V82" s="73">
        <v>0</v>
      </c>
      <c r="W82" s="12">
        <f>IFERROR(V82/V89,"-")</f>
        <v>0</v>
      </c>
      <c r="X82" s="73">
        <v>0</v>
      </c>
      <c r="Y82" s="12">
        <f>IFERROR(X82/X89,"-")</f>
        <v>0</v>
      </c>
      <c r="Z82" s="73">
        <f>地区別_フレイル区分別_要介護度別人数･割合!Q105</f>
        <v>0</v>
      </c>
      <c r="AA82" s="12">
        <f>地区別_フレイル区分別_要介護度別人数･割合!R105</f>
        <v>0</v>
      </c>
    </row>
    <row r="83" spans="2:27" s="10" customFormat="1">
      <c r="B83" s="459"/>
      <c r="C83" s="293" t="s">
        <v>186</v>
      </c>
      <c r="D83" s="207">
        <v>0</v>
      </c>
      <c r="E83" s="12">
        <f>IFERROR(D83/D89,"-")</f>
        <v>0</v>
      </c>
      <c r="F83" s="73">
        <v>0</v>
      </c>
      <c r="G83" s="12">
        <f>IFERROR(F83/F89,"-")</f>
        <v>0</v>
      </c>
      <c r="H83" s="73">
        <v>0</v>
      </c>
      <c r="I83" s="12">
        <f>IFERROR(H83/H89,"-")</f>
        <v>0</v>
      </c>
      <c r="J83" s="73">
        <v>0</v>
      </c>
      <c r="K83" s="12">
        <f>IFERROR(J83/J89,"-")</f>
        <v>0</v>
      </c>
      <c r="L83" s="73">
        <v>0</v>
      </c>
      <c r="M83" s="12">
        <f>IFERROR(L83/L89,"-")</f>
        <v>0</v>
      </c>
      <c r="N83" s="207">
        <v>0</v>
      </c>
      <c r="O83" s="12">
        <f>IFERROR(N83/N89,"-")</f>
        <v>0</v>
      </c>
      <c r="P83" s="207">
        <v>0</v>
      </c>
      <c r="Q83" s="12">
        <f>IFERROR(P83/P89,"-")</f>
        <v>0</v>
      </c>
      <c r="R83" s="73">
        <v>0</v>
      </c>
      <c r="S83" s="12">
        <f>IFERROR(R83/R89,"-")</f>
        <v>0</v>
      </c>
      <c r="T83" s="73">
        <v>0</v>
      </c>
      <c r="U83" s="12">
        <f>IFERROR(T83/T89,"-")</f>
        <v>0</v>
      </c>
      <c r="V83" s="73">
        <v>0</v>
      </c>
      <c r="W83" s="12">
        <f>IFERROR(V83/V89,"-")</f>
        <v>0</v>
      </c>
      <c r="X83" s="73">
        <v>0</v>
      </c>
      <c r="Y83" s="12">
        <f>IFERROR(X83/X89,"-")</f>
        <v>0</v>
      </c>
      <c r="Z83" s="73">
        <f>地区別_フレイル区分別_要介護度別人数･割合!Q106</f>
        <v>0</v>
      </c>
      <c r="AA83" s="12">
        <f>地区別_フレイル区分別_要介護度別人数･割合!R106</f>
        <v>0</v>
      </c>
    </row>
    <row r="84" spans="2:27" s="10" customFormat="1">
      <c r="B84" s="459"/>
      <c r="C84" s="293" t="s">
        <v>187</v>
      </c>
      <c r="D84" s="206">
        <v>0</v>
      </c>
      <c r="E84" s="202">
        <f>IFERROR(D84/D89,"-")</f>
        <v>0</v>
      </c>
      <c r="F84" s="203">
        <v>0</v>
      </c>
      <c r="G84" s="202">
        <f>IFERROR(F84/F89,"-")</f>
        <v>0</v>
      </c>
      <c r="H84" s="203">
        <v>0</v>
      </c>
      <c r="I84" s="202">
        <f>IFERROR(H84/H89,"-")</f>
        <v>0</v>
      </c>
      <c r="J84" s="203">
        <v>0</v>
      </c>
      <c r="K84" s="202">
        <f>IFERROR(J84/J89,"-")</f>
        <v>0</v>
      </c>
      <c r="L84" s="203">
        <v>0</v>
      </c>
      <c r="M84" s="202">
        <f>IFERROR(L84/L89,"-")</f>
        <v>0</v>
      </c>
      <c r="N84" s="206">
        <v>0</v>
      </c>
      <c r="O84" s="202">
        <f>IFERROR(N84/N89,"-")</f>
        <v>0</v>
      </c>
      <c r="P84" s="206">
        <v>0</v>
      </c>
      <c r="Q84" s="202">
        <f>IFERROR(P84/P89,"-")</f>
        <v>0</v>
      </c>
      <c r="R84" s="203">
        <v>0</v>
      </c>
      <c r="S84" s="202">
        <f>IFERROR(R84/R89,"-")</f>
        <v>0</v>
      </c>
      <c r="T84" s="203">
        <v>0</v>
      </c>
      <c r="U84" s="202">
        <f>IFERROR(T84/T89,"-")</f>
        <v>0</v>
      </c>
      <c r="V84" s="203">
        <v>0</v>
      </c>
      <c r="W84" s="202">
        <f>IFERROR(V84/V89,"-")</f>
        <v>0</v>
      </c>
      <c r="X84" s="203">
        <v>0</v>
      </c>
      <c r="Y84" s="202">
        <f>IFERROR(X84/X89,"-")</f>
        <v>0</v>
      </c>
      <c r="Z84" s="203">
        <f>地区別_フレイル区分別_要介護度別人数･割合!Q107</f>
        <v>0</v>
      </c>
      <c r="AA84" s="202">
        <f>地区別_フレイル区分別_要介護度別人数･割合!R107</f>
        <v>0</v>
      </c>
    </row>
    <row r="85" spans="2:27" s="10" customFormat="1">
      <c r="B85" s="459"/>
      <c r="C85" s="293" t="s">
        <v>190</v>
      </c>
      <c r="D85" s="207">
        <v>6</v>
      </c>
      <c r="E85" s="12">
        <f>IFERROR(D85/D89,"-")</f>
        <v>0.6</v>
      </c>
      <c r="F85" s="73">
        <v>39</v>
      </c>
      <c r="G85" s="12">
        <f>IFERROR(F85/F89,"-")</f>
        <v>0.51315789473684215</v>
      </c>
      <c r="H85" s="73">
        <v>96</v>
      </c>
      <c r="I85" s="12">
        <f>IFERROR(H85/H89,"-")</f>
        <v>0.62337662337662336</v>
      </c>
      <c r="J85" s="73">
        <v>112</v>
      </c>
      <c r="K85" s="12">
        <f>IFERROR(J85/J89,"-")</f>
        <v>0.59259259259259256</v>
      </c>
      <c r="L85" s="73">
        <v>122</v>
      </c>
      <c r="M85" s="12">
        <f>IFERROR(L85/L89,"-")</f>
        <v>0.58937198067632846</v>
      </c>
      <c r="N85" s="207">
        <v>145</v>
      </c>
      <c r="O85" s="12">
        <f>IFERROR(N85/N89,"-")</f>
        <v>0.58704453441295545</v>
      </c>
      <c r="P85" s="207">
        <v>161</v>
      </c>
      <c r="Q85" s="12">
        <f>IFERROR(P85/P89,"-")</f>
        <v>0.57092198581560283</v>
      </c>
      <c r="R85" s="73">
        <v>140</v>
      </c>
      <c r="S85" s="12">
        <f>IFERROR(R85/R89,"-")</f>
        <v>0.58333333333333337</v>
      </c>
      <c r="T85" s="73">
        <v>134</v>
      </c>
      <c r="U85" s="12">
        <f>IFERROR(T85/T89,"-")</f>
        <v>0.5903083700440529</v>
      </c>
      <c r="V85" s="73">
        <v>183</v>
      </c>
      <c r="W85" s="12">
        <f>IFERROR(V85/V89,"-")</f>
        <v>0.64664310954063609</v>
      </c>
      <c r="X85" s="73">
        <v>192</v>
      </c>
      <c r="Y85" s="12">
        <f>IFERROR(X85/X89,"-")</f>
        <v>0.56804733727810652</v>
      </c>
      <c r="Z85" s="73">
        <f>地区別_フレイル区分別_要介護度別人数･割合!Q108</f>
        <v>2880</v>
      </c>
      <c r="AA85" s="12">
        <f>地区別_フレイル区分別_要介護度別人数･割合!R108</f>
        <v>0.56096610829762372</v>
      </c>
    </row>
    <row r="86" spans="2:27" s="10" customFormat="1">
      <c r="B86" s="459"/>
      <c r="C86" s="293" t="s">
        <v>191</v>
      </c>
      <c r="D86" s="206">
        <v>3</v>
      </c>
      <c r="E86" s="202">
        <f>IFERROR(D86/D89,"-")</f>
        <v>0.3</v>
      </c>
      <c r="F86" s="203">
        <v>23</v>
      </c>
      <c r="G86" s="202">
        <f>IFERROR(F86/F89,"-")</f>
        <v>0.30263157894736842</v>
      </c>
      <c r="H86" s="203">
        <v>31</v>
      </c>
      <c r="I86" s="202">
        <f>IFERROR(H86/H89,"-")</f>
        <v>0.20129870129870131</v>
      </c>
      <c r="J86" s="203">
        <v>43</v>
      </c>
      <c r="K86" s="202">
        <f>IFERROR(J86/J89,"-")</f>
        <v>0.2275132275132275</v>
      </c>
      <c r="L86" s="203">
        <v>45</v>
      </c>
      <c r="M86" s="202">
        <f>IFERROR(L86/L89,"-")</f>
        <v>0.21739130434782608</v>
      </c>
      <c r="N86" s="206">
        <v>56</v>
      </c>
      <c r="O86" s="202">
        <f>IFERROR(N86/N89,"-")</f>
        <v>0.22672064777327935</v>
      </c>
      <c r="P86" s="206">
        <v>59</v>
      </c>
      <c r="Q86" s="202">
        <f>IFERROR(P86/P89,"-")</f>
        <v>0.20921985815602837</v>
      </c>
      <c r="R86" s="203">
        <v>58</v>
      </c>
      <c r="S86" s="202">
        <f>IFERROR(R86/R89,"-")</f>
        <v>0.24166666666666667</v>
      </c>
      <c r="T86" s="203">
        <v>58</v>
      </c>
      <c r="U86" s="202">
        <f>IFERROR(T86/T89,"-")</f>
        <v>0.25550660792951541</v>
      </c>
      <c r="V86" s="203">
        <v>54</v>
      </c>
      <c r="W86" s="202">
        <f>IFERROR(V86/V89,"-")</f>
        <v>0.19081272084805653</v>
      </c>
      <c r="X86" s="203">
        <v>78</v>
      </c>
      <c r="Y86" s="202">
        <f>IFERROR(X86/X89,"-")</f>
        <v>0.23076923076923078</v>
      </c>
      <c r="Z86" s="203">
        <f>地区別_フレイル区分別_要介護度別人数･割合!Q109</f>
        <v>1198</v>
      </c>
      <c r="AA86" s="202">
        <f>地区別_フレイル区分別_要介護度別人数･割合!R109</f>
        <v>0.23334631865991429</v>
      </c>
    </row>
    <row r="87" spans="2:27" s="10" customFormat="1">
      <c r="B87" s="459"/>
      <c r="C87" s="293" t="s">
        <v>192</v>
      </c>
      <c r="D87" s="207">
        <v>1</v>
      </c>
      <c r="E87" s="12">
        <f>IFERROR(D87/D89,"-")</f>
        <v>0.1</v>
      </c>
      <c r="F87" s="73">
        <v>8</v>
      </c>
      <c r="G87" s="12">
        <f>IFERROR(F87/F89,"-")</f>
        <v>0.10526315789473684</v>
      </c>
      <c r="H87" s="73">
        <v>19</v>
      </c>
      <c r="I87" s="12">
        <f>IFERROR(H87/H89,"-")</f>
        <v>0.12337662337662338</v>
      </c>
      <c r="J87" s="73">
        <v>21</v>
      </c>
      <c r="K87" s="12">
        <f>IFERROR(J87/J89,"-")</f>
        <v>0.1111111111111111</v>
      </c>
      <c r="L87" s="73">
        <v>26</v>
      </c>
      <c r="M87" s="12">
        <f>IFERROR(L87/L89,"-")</f>
        <v>0.12560386473429952</v>
      </c>
      <c r="N87" s="207">
        <v>32</v>
      </c>
      <c r="O87" s="12">
        <f>IFERROR(N87/N89,"-")</f>
        <v>0.12955465587044535</v>
      </c>
      <c r="P87" s="207">
        <v>48</v>
      </c>
      <c r="Q87" s="12">
        <f>IFERROR(P87/P89,"-")</f>
        <v>0.1702127659574468</v>
      </c>
      <c r="R87" s="73">
        <v>26</v>
      </c>
      <c r="S87" s="12">
        <f>IFERROR(R87/R89,"-")</f>
        <v>0.10833333333333334</v>
      </c>
      <c r="T87" s="73">
        <v>23</v>
      </c>
      <c r="U87" s="12">
        <f>IFERROR(T87/T89,"-")</f>
        <v>0.1013215859030837</v>
      </c>
      <c r="V87" s="73">
        <v>32</v>
      </c>
      <c r="W87" s="12">
        <f>IFERROR(V87/V89,"-")</f>
        <v>0.11307420494699646</v>
      </c>
      <c r="X87" s="73">
        <v>49</v>
      </c>
      <c r="Y87" s="12">
        <f>IFERROR(X87/X89,"-")</f>
        <v>0.14497041420118342</v>
      </c>
      <c r="Z87" s="73">
        <f>地区別_フレイル区分別_要介護度別人数･割合!Q110</f>
        <v>705</v>
      </c>
      <c r="AA87" s="12">
        <f>地区別_フレイル区分別_要介護度別人数･割合!R110</f>
        <v>0.13731982859368913</v>
      </c>
    </row>
    <row r="88" spans="2:27" s="10" customFormat="1">
      <c r="B88" s="459"/>
      <c r="C88" s="294" t="s">
        <v>193</v>
      </c>
      <c r="D88" s="208">
        <v>0</v>
      </c>
      <c r="E88" s="41">
        <f>IFERROR(D88/D89,"-")</f>
        <v>0</v>
      </c>
      <c r="F88" s="76">
        <v>6</v>
      </c>
      <c r="G88" s="41">
        <f>IFERROR(F88/F89,"-")</f>
        <v>7.8947368421052627E-2</v>
      </c>
      <c r="H88" s="76">
        <v>8</v>
      </c>
      <c r="I88" s="41">
        <f>IFERROR(H88/H89,"-")</f>
        <v>5.1948051948051951E-2</v>
      </c>
      <c r="J88" s="76">
        <v>13</v>
      </c>
      <c r="K88" s="41">
        <f>IFERROR(J88/J89,"-")</f>
        <v>6.8783068783068779E-2</v>
      </c>
      <c r="L88" s="76">
        <v>14</v>
      </c>
      <c r="M88" s="41">
        <f>IFERROR(L88/L89,"-")</f>
        <v>6.7632850241545889E-2</v>
      </c>
      <c r="N88" s="208">
        <v>14</v>
      </c>
      <c r="O88" s="41">
        <f>IFERROR(N88/N89,"-")</f>
        <v>5.6680161943319839E-2</v>
      </c>
      <c r="P88" s="208">
        <v>14</v>
      </c>
      <c r="Q88" s="41">
        <f>IFERROR(P88/P89,"-")</f>
        <v>4.9645390070921988E-2</v>
      </c>
      <c r="R88" s="76">
        <v>16</v>
      </c>
      <c r="S88" s="41">
        <f>IFERROR(R88/R89,"-")</f>
        <v>6.6666666666666666E-2</v>
      </c>
      <c r="T88" s="76">
        <v>12</v>
      </c>
      <c r="U88" s="41">
        <f>IFERROR(T88/T89,"-")</f>
        <v>5.2863436123348019E-2</v>
      </c>
      <c r="V88" s="76">
        <v>14</v>
      </c>
      <c r="W88" s="41">
        <f>IFERROR(V88/V89,"-")</f>
        <v>4.9469964664310952E-2</v>
      </c>
      <c r="X88" s="76">
        <v>19</v>
      </c>
      <c r="Y88" s="41">
        <f>IFERROR(X88/X89,"-")</f>
        <v>5.6213017751479293E-2</v>
      </c>
      <c r="Z88" s="76">
        <f>地区別_フレイル区分別_要介護度別人数･割合!Q111</f>
        <v>351</v>
      </c>
      <c r="AA88" s="41">
        <f>地区別_フレイル区分別_要介護度別人数･割合!R111</f>
        <v>6.8367744448772888E-2</v>
      </c>
    </row>
    <row r="89" spans="2:27" s="10" customFormat="1">
      <c r="B89" s="459"/>
      <c r="C89" s="295" t="s">
        <v>71</v>
      </c>
      <c r="D89" s="209">
        <v>10</v>
      </c>
      <c r="E89" s="174">
        <f>IFERROR(D89/D89,"-")</f>
        <v>1</v>
      </c>
      <c r="F89" s="196">
        <v>76</v>
      </c>
      <c r="G89" s="174">
        <f>IFERROR(F89/F89,"-")</f>
        <v>1</v>
      </c>
      <c r="H89" s="196">
        <v>154</v>
      </c>
      <c r="I89" s="174">
        <f>IFERROR(H89/H89,"-")</f>
        <v>1</v>
      </c>
      <c r="J89" s="196">
        <v>189</v>
      </c>
      <c r="K89" s="174">
        <f>IFERROR(J89/J89,"-")</f>
        <v>1</v>
      </c>
      <c r="L89" s="196">
        <v>207</v>
      </c>
      <c r="M89" s="174">
        <f>IFERROR(L89/L89,"-")</f>
        <v>1</v>
      </c>
      <c r="N89" s="209">
        <v>247</v>
      </c>
      <c r="O89" s="174">
        <f>IFERROR(N89/N89,"-")</f>
        <v>1</v>
      </c>
      <c r="P89" s="209">
        <v>282</v>
      </c>
      <c r="Q89" s="174">
        <f>IFERROR(P89/P89,"-")</f>
        <v>1</v>
      </c>
      <c r="R89" s="196">
        <v>240</v>
      </c>
      <c r="S89" s="174">
        <f>IFERROR(R89/R89,"-")</f>
        <v>1</v>
      </c>
      <c r="T89" s="196">
        <v>227</v>
      </c>
      <c r="U89" s="174">
        <f>IFERROR(T89/T89,"-")</f>
        <v>1</v>
      </c>
      <c r="V89" s="196">
        <v>283</v>
      </c>
      <c r="W89" s="174">
        <f>IFERROR(V89/V89,"-")</f>
        <v>1</v>
      </c>
      <c r="X89" s="196">
        <v>338</v>
      </c>
      <c r="Y89" s="174">
        <f>IFERROR(X89/X89,"-")</f>
        <v>1</v>
      </c>
      <c r="Z89" s="196">
        <f>地区別_フレイル区分別_要介護度別人数･割合!Q112</f>
        <v>5134</v>
      </c>
      <c r="AA89" s="174">
        <f>地区別_フレイル区分別_要介護度別人数･割合!R112</f>
        <v>1</v>
      </c>
    </row>
    <row r="90" spans="2:27" s="10" customFormat="1">
      <c r="B90" s="459" t="s">
        <v>297</v>
      </c>
      <c r="C90" s="292" t="s">
        <v>188</v>
      </c>
      <c r="D90" s="221">
        <v>40</v>
      </c>
      <c r="E90" s="39">
        <f>IFERROR(D90/D101,"-")</f>
        <v>0.8</v>
      </c>
      <c r="F90" s="72">
        <v>4812</v>
      </c>
      <c r="G90" s="39">
        <f>IFERROR(F90/F101,"-")</f>
        <v>0.97646103896103897</v>
      </c>
      <c r="H90" s="72">
        <v>8915</v>
      </c>
      <c r="I90" s="39">
        <f>IFERROR(H90/H101,"-")</f>
        <v>0.9713445195031597</v>
      </c>
      <c r="J90" s="72">
        <v>9773</v>
      </c>
      <c r="K90" s="39">
        <f>IFERROR(J90/J101,"-")</f>
        <v>0.96143630103295619</v>
      </c>
      <c r="L90" s="72">
        <v>8381</v>
      </c>
      <c r="M90" s="39">
        <f>IFERROR(L90/L101,"-")</f>
        <v>0.95379537953795379</v>
      </c>
      <c r="N90" s="221">
        <v>7980</v>
      </c>
      <c r="O90" s="39">
        <f>IFERROR(N90/N101,"-")</f>
        <v>0.94081584531950013</v>
      </c>
      <c r="P90" s="221">
        <v>6360</v>
      </c>
      <c r="Q90" s="39">
        <f>IFERROR(P90/P101,"-")</f>
        <v>0.92657342657342656</v>
      </c>
      <c r="R90" s="72">
        <v>4375</v>
      </c>
      <c r="S90" s="39">
        <f>IFERROR(R90/R101,"-")</f>
        <v>0.90448625180897246</v>
      </c>
      <c r="T90" s="72">
        <v>3370</v>
      </c>
      <c r="U90" s="39">
        <f>IFERROR(T90/T101,"-")</f>
        <v>0.88684210526315788</v>
      </c>
      <c r="V90" s="72">
        <v>2994</v>
      </c>
      <c r="W90" s="39">
        <f>IFERROR(V90/V101,"-")</f>
        <v>0.86757461605331787</v>
      </c>
      <c r="X90" s="72">
        <v>2272</v>
      </c>
      <c r="Y90" s="39">
        <f>IFERROR(X90/X101,"-")</f>
        <v>0.84272997032640951</v>
      </c>
      <c r="Z90" s="72">
        <f>地区別_フレイル区分別_要介護度別人数･割合!S101</f>
        <v>64888</v>
      </c>
      <c r="AA90" s="39">
        <f>地区別_フレイル区分別_要介護度別人数･割合!T101</f>
        <v>0.91454665896181875</v>
      </c>
    </row>
    <row r="91" spans="2:27" s="10" customFormat="1">
      <c r="B91" s="459"/>
      <c r="C91" s="293" t="s">
        <v>189</v>
      </c>
      <c r="D91" s="206">
        <v>0</v>
      </c>
      <c r="E91" s="202">
        <f>IFERROR(D91/D101,"-")</f>
        <v>0</v>
      </c>
      <c r="F91" s="203">
        <v>1</v>
      </c>
      <c r="G91" s="202">
        <f>IFERROR(F91/F101,"-")</f>
        <v>2.0292207792207794E-4</v>
      </c>
      <c r="H91" s="203">
        <v>11</v>
      </c>
      <c r="I91" s="202">
        <f>IFERROR(H91/H101,"-")</f>
        <v>1.1985181956853345E-3</v>
      </c>
      <c r="J91" s="203">
        <v>25</v>
      </c>
      <c r="K91" s="202">
        <f>IFERROR(J91/J101,"-")</f>
        <v>2.4594195769798328E-3</v>
      </c>
      <c r="L91" s="203">
        <v>16</v>
      </c>
      <c r="M91" s="202">
        <f>IFERROR(L91/L101,"-")</f>
        <v>1.8208717423466485E-3</v>
      </c>
      <c r="N91" s="206">
        <v>32</v>
      </c>
      <c r="O91" s="202">
        <f>IFERROR(N91/N101,"-")</f>
        <v>3.7726951190756898E-3</v>
      </c>
      <c r="P91" s="206">
        <v>38</v>
      </c>
      <c r="Q91" s="202">
        <f>IFERROR(P91/P101,"-")</f>
        <v>5.536130536130536E-3</v>
      </c>
      <c r="R91" s="203">
        <v>37</v>
      </c>
      <c r="S91" s="202">
        <f>IFERROR(R91/R101,"-")</f>
        <v>7.6493694438701677E-3</v>
      </c>
      <c r="T91" s="203">
        <v>36</v>
      </c>
      <c r="U91" s="202">
        <f>IFERROR(T91/T101,"-")</f>
        <v>9.4736842105263164E-3</v>
      </c>
      <c r="V91" s="203">
        <v>40</v>
      </c>
      <c r="W91" s="202">
        <f>IFERROR(V91/V101,"-")</f>
        <v>1.1590843233845263E-2</v>
      </c>
      <c r="X91" s="203">
        <v>23</v>
      </c>
      <c r="Y91" s="202">
        <f>IFERROR(X91/X101,"-")</f>
        <v>8.5311572700296733E-3</v>
      </c>
      <c r="Z91" s="203">
        <f>地区別_フレイル区分別_要介護度別人数･割合!S102</f>
        <v>358</v>
      </c>
      <c r="AA91" s="202">
        <f>地区別_フレイル区分別_要介護度別人数･割合!T102</f>
        <v>5.0457357894885205E-3</v>
      </c>
    </row>
    <row r="92" spans="2:27" s="10" customFormat="1">
      <c r="B92" s="459"/>
      <c r="C92" s="293" t="s">
        <v>350</v>
      </c>
      <c r="D92" s="206">
        <v>0</v>
      </c>
      <c r="E92" s="202">
        <f>IFERROR(D92/D101,"-")</f>
        <v>0</v>
      </c>
      <c r="F92" s="203">
        <v>9</v>
      </c>
      <c r="G92" s="202">
        <f>IFERROR(F92/F101,"-")</f>
        <v>1.8262987012987013E-3</v>
      </c>
      <c r="H92" s="203">
        <v>19</v>
      </c>
      <c r="I92" s="202">
        <f>IFERROR(H92/H101,"-")</f>
        <v>2.0701677925473961E-3</v>
      </c>
      <c r="J92" s="203">
        <v>22</v>
      </c>
      <c r="K92" s="202">
        <f>IFERROR(J92/J101,"-")</f>
        <v>2.1642892277422528E-3</v>
      </c>
      <c r="L92" s="203">
        <v>23</v>
      </c>
      <c r="M92" s="202">
        <f>IFERROR(L92/L101,"-")</f>
        <v>2.6175031296233071E-3</v>
      </c>
      <c r="N92" s="206">
        <v>19</v>
      </c>
      <c r="O92" s="202">
        <f>IFERROR(N92/N101,"-")</f>
        <v>2.2400377269511909E-3</v>
      </c>
      <c r="P92" s="206">
        <v>29</v>
      </c>
      <c r="Q92" s="202">
        <f>IFERROR(P92/P101,"-")</f>
        <v>4.224941724941725E-3</v>
      </c>
      <c r="R92" s="203">
        <v>33</v>
      </c>
      <c r="S92" s="202">
        <f>IFERROR(R92/R101,"-")</f>
        <v>6.8224105850733926E-3</v>
      </c>
      <c r="T92" s="203">
        <v>16</v>
      </c>
      <c r="U92" s="202">
        <f>IFERROR(T92/T101,"-")</f>
        <v>4.2105263157894736E-3</v>
      </c>
      <c r="V92" s="203">
        <v>16</v>
      </c>
      <c r="W92" s="202">
        <f>IFERROR(V92/V101,"-")</f>
        <v>4.6363372935381052E-3</v>
      </c>
      <c r="X92" s="203">
        <v>27</v>
      </c>
      <c r="Y92" s="202">
        <f>IFERROR(X92/X101,"-")</f>
        <v>1.0014836795252226E-2</v>
      </c>
      <c r="Z92" s="203">
        <f>地区別_フレイル区分別_要介護度別人数･割合!S103</f>
        <v>286</v>
      </c>
      <c r="AA92" s="202">
        <f>地区別_フレイル区分別_要介護度別人数･割合!T103</f>
        <v>4.0309509379712763E-3</v>
      </c>
    </row>
    <row r="93" spans="2:27" s="10" customFormat="1">
      <c r="B93" s="459"/>
      <c r="C93" s="293" t="s">
        <v>289</v>
      </c>
      <c r="D93" s="206">
        <v>0</v>
      </c>
      <c r="E93" s="202">
        <f>IFERROR(D93/D101,"-")</f>
        <v>0</v>
      </c>
      <c r="F93" s="203">
        <v>0</v>
      </c>
      <c r="G93" s="202">
        <f>IFERROR(F93/F101,"-")</f>
        <v>0</v>
      </c>
      <c r="H93" s="203">
        <v>0</v>
      </c>
      <c r="I93" s="202">
        <f>IFERROR(H93/H101,"-")</f>
        <v>0</v>
      </c>
      <c r="J93" s="203">
        <v>0</v>
      </c>
      <c r="K93" s="202">
        <f>IFERROR(J93/J101,"-")</f>
        <v>0</v>
      </c>
      <c r="L93" s="203">
        <v>0</v>
      </c>
      <c r="M93" s="202">
        <f>IFERROR(L93/L101,"-")</f>
        <v>0</v>
      </c>
      <c r="N93" s="206">
        <v>0</v>
      </c>
      <c r="O93" s="202">
        <f>IFERROR(N93/N101,"-")</f>
        <v>0</v>
      </c>
      <c r="P93" s="206">
        <v>0</v>
      </c>
      <c r="Q93" s="202">
        <f>IFERROR(P93/P101,"-")</f>
        <v>0</v>
      </c>
      <c r="R93" s="203">
        <v>0</v>
      </c>
      <c r="S93" s="202">
        <f>IFERROR(R93/R101,"-")</f>
        <v>0</v>
      </c>
      <c r="T93" s="203">
        <v>0</v>
      </c>
      <c r="U93" s="202">
        <f>IFERROR(T93/T101,"-")</f>
        <v>0</v>
      </c>
      <c r="V93" s="203">
        <v>0</v>
      </c>
      <c r="W93" s="202">
        <f>IFERROR(V93/V101,"-")</f>
        <v>0</v>
      </c>
      <c r="X93" s="203">
        <v>0</v>
      </c>
      <c r="Y93" s="202">
        <f>IFERROR(X93/X101,"-")</f>
        <v>0</v>
      </c>
      <c r="Z93" s="203">
        <f>地区別_フレイル区分別_要介護度別人数･割合!S104</f>
        <v>0</v>
      </c>
      <c r="AA93" s="202">
        <f>地区別_フレイル区分別_要介護度別人数･割合!T104</f>
        <v>0</v>
      </c>
    </row>
    <row r="94" spans="2:27" s="10" customFormat="1">
      <c r="B94" s="459"/>
      <c r="C94" s="293" t="s">
        <v>185</v>
      </c>
      <c r="D94" s="207">
        <v>3</v>
      </c>
      <c r="E94" s="12">
        <f>IFERROR(D94/D101,"-")</f>
        <v>0.06</v>
      </c>
      <c r="F94" s="73">
        <v>34</v>
      </c>
      <c r="G94" s="12">
        <f>IFERROR(F94/F101,"-")</f>
        <v>6.899350649350649E-3</v>
      </c>
      <c r="H94" s="73">
        <v>113</v>
      </c>
      <c r="I94" s="12">
        <f>IFERROR(H94/H101,"-")</f>
        <v>1.2312050555676617E-2</v>
      </c>
      <c r="J94" s="73">
        <v>149</v>
      </c>
      <c r="K94" s="12">
        <f>IFERROR(J94/J101,"-")</f>
        <v>1.4658140678799803E-2</v>
      </c>
      <c r="L94" s="73">
        <v>185</v>
      </c>
      <c r="M94" s="12">
        <f>IFERROR(L94/L101,"-")</f>
        <v>2.1053829520883124E-2</v>
      </c>
      <c r="N94" s="207">
        <v>230</v>
      </c>
      <c r="O94" s="12">
        <f>IFERROR(N94/N101,"-")</f>
        <v>2.711624616835652E-2</v>
      </c>
      <c r="P94" s="207">
        <v>220</v>
      </c>
      <c r="Q94" s="12">
        <f>IFERROR(P94/P101,"-")</f>
        <v>3.2051282051282048E-2</v>
      </c>
      <c r="R94" s="73">
        <v>195</v>
      </c>
      <c r="S94" s="12">
        <f>IFERROR(R94/R101,"-")</f>
        <v>4.0314244366342775E-2</v>
      </c>
      <c r="T94" s="73">
        <v>156</v>
      </c>
      <c r="U94" s="12">
        <f>IFERROR(T94/T101,"-")</f>
        <v>4.1052631578947368E-2</v>
      </c>
      <c r="V94" s="73">
        <v>184</v>
      </c>
      <c r="W94" s="12">
        <f>IFERROR(V94/V101,"-")</f>
        <v>5.3317878875688209E-2</v>
      </c>
      <c r="X94" s="73">
        <v>155</v>
      </c>
      <c r="Y94" s="12">
        <f>IFERROR(X94/X101,"-")</f>
        <v>5.7492581602373888E-2</v>
      </c>
      <c r="Z94" s="73">
        <f>地区別_フレイル区分別_要介護度別人数･割合!S105</f>
        <v>2276</v>
      </c>
      <c r="AA94" s="12">
        <f>地区別_フレイル区分別_要介護度別人数･割合!T105</f>
        <v>3.2078476695184002E-2</v>
      </c>
    </row>
    <row r="95" spans="2:27" s="10" customFormat="1">
      <c r="B95" s="459"/>
      <c r="C95" s="293" t="s">
        <v>186</v>
      </c>
      <c r="D95" s="207">
        <v>3</v>
      </c>
      <c r="E95" s="12">
        <f>IFERROR(D95/D101,"-")</f>
        <v>0.06</v>
      </c>
      <c r="F95" s="73">
        <v>27</v>
      </c>
      <c r="G95" s="12">
        <f>IFERROR(F95/F101,"-")</f>
        <v>5.478896103896104E-3</v>
      </c>
      <c r="H95" s="73">
        <v>42</v>
      </c>
      <c r="I95" s="12">
        <f>IFERROR(H95/H101,"-")</f>
        <v>4.5761603835258223E-3</v>
      </c>
      <c r="J95" s="73">
        <v>73</v>
      </c>
      <c r="K95" s="12">
        <f>IFERROR(J95/J101,"-")</f>
        <v>7.1815051647811119E-3</v>
      </c>
      <c r="L95" s="73">
        <v>64</v>
      </c>
      <c r="M95" s="12">
        <f>IFERROR(L95/L101,"-")</f>
        <v>7.283486969386594E-3</v>
      </c>
      <c r="N95" s="207">
        <v>87</v>
      </c>
      <c r="O95" s="12">
        <f>IFERROR(N95/N101,"-")</f>
        <v>1.0257014854987031E-2</v>
      </c>
      <c r="P95" s="207">
        <v>78</v>
      </c>
      <c r="Q95" s="12">
        <f>IFERROR(P95/P101,"-")</f>
        <v>1.1363636363636364E-2</v>
      </c>
      <c r="R95" s="73">
        <v>69</v>
      </c>
      <c r="S95" s="12">
        <f>IFERROR(R95/R101,"-")</f>
        <v>1.4265040314244366E-2</v>
      </c>
      <c r="T95" s="73">
        <v>67</v>
      </c>
      <c r="U95" s="12">
        <f>IFERROR(T95/T101,"-")</f>
        <v>1.7631578947368422E-2</v>
      </c>
      <c r="V95" s="73">
        <v>68</v>
      </c>
      <c r="W95" s="12">
        <f>IFERROR(V95/V101,"-")</f>
        <v>1.9704433497536946E-2</v>
      </c>
      <c r="X95" s="73">
        <v>64</v>
      </c>
      <c r="Y95" s="12">
        <f>IFERROR(X95/X101,"-")</f>
        <v>2.3738872403560832E-2</v>
      </c>
      <c r="Z95" s="73">
        <f>地区別_フレイル区分別_要介護度別人数･割合!S106</f>
        <v>1019</v>
      </c>
      <c r="AA95" s="12">
        <f>地区別_フレイル区分別_要介護度別人数･割合!T106</f>
        <v>1.4362024495778777E-2</v>
      </c>
    </row>
    <row r="96" spans="2:27" s="10" customFormat="1">
      <c r="B96" s="459"/>
      <c r="C96" s="293" t="s">
        <v>187</v>
      </c>
      <c r="D96" s="206">
        <v>1</v>
      </c>
      <c r="E96" s="202">
        <f>IFERROR(D96/D101,"-")</f>
        <v>0.02</v>
      </c>
      <c r="F96" s="203">
        <v>29</v>
      </c>
      <c r="G96" s="202">
        <f>IFERROR(F96/F101,"-")</f>
        <v>5.88474025974026E-3</v>
      </c>
      <c r="H96" s="203">
        <v>45</v>
      </c>
      <c r="I96" s="202">
        <f>IFERROR(H96/H101,"-")</f>
        <v>4.9030289823490955E-3</v>
      </c>
      <c r="J96" s="203">
        <v>72</v>
      </c>
      <c r="K96" s="202">
        <f>IFERROR(J96/J101,"-")</f>
        <v>7.0831283817019185E-3</v>
      </c>
      <c r="L96" s="203">
        <v>68</v>
      </c>
      <c r="M96" s="202">
        <f>IFERROR(L96/L101,"-")</f>
        <v>7.738704904973256E-3</v>
      </c>
      <c r="N96" s="206">
        <v>77</v>
      </c>
      <c r="O96" s="202">
        <f>IFERROR(N96/N101,"-")</f>
        <v>9.0780476302758789E-3</v>
      </c>
      <c r="P96" s="206">
        <v>79</v>
      </c>
      <c r="Q96" s="202">
        <f>IFERROR(P96/P101,"-")</f>
        <v>1.150932400932401E-2</v>
      </c>
      <c r="R96" s="203">
        <v>82</v>
      </c>
      <c r="S96" s="202">
        <f>IFERROR(R96/R101,"-")</f>
        <v>1.6952656605333884E-2</v>
      </c>
      <c r="T96" s="203">
        <v>99</v>
      </c>
      <c r="U96" s="202">
        <f>IFERROR(T96/T101,"-")</f>
        <v>2.6052631578947369E-2</v>
      </c>
      <c r="V96" s="203">
        <v>89</v>
      </c>
      <c r="W96" s="202">
        <f>IFERROR(V96/V101,"-")</f>
        <v>2.5789626195305709E-2</v>
      </c>
      <c r="X96" s="203">
        <v>96</v>
      </c>
      <c r="Y96" s="202">
        <f>IFERROR(X96/X101,"-")</f>
        <v>3.5608308605341248E-2</v>
      </c>
      <c r="Z96" s="203">
        <f>地区別_フレイル区分別_要介護度別人数･割合!S107</f>
        <v>1203</v>
      </c>
      <c r="AA96" s="202">
        <f>地区別_フレイル区分別_要介護度別人数･割合!T107</f>
        <v>1.6955363560767291E-2</v>
      </c>
    </row>
    <row r="97" spans="2:27" s="10" customFormat="1">
      <c r="B97" s="459"/>
      <c r="C97" s="293" t="s">
        <v>190</v>
      </c>
      <c r="D97" s="207">
        <v>0</v>
      </c>
      <c r="E97" s="12">
        <f>IFERROR(D97/D101,"-")</f>
        <v>0</v>
      </c>
      <c r="F97" s="73">
        <v>9</v>
      </c>
      <c r="G97" s="12">
        <f>IFERROR(F97/F101,"-")</f>
        <v>1.8262987012987013E-3</v>
      </c>
      <c r="H97" s="73">
        <v>21</v>
      </c>
      <c r="I97" s="12">
        <f>IFERROR(H97/H101,"-")</f>
        <v>2.2880801917629112E-3</v>
      </c>
      <c r="J97" s="73">
        <v>35</v>
      </c>
      <c r="K97" s="12">
        <f>IFERROR(J97/J101,"-")</f>
        <v>3.4431874077717659E-3</v>
      </c>
      <c r="L97" s="73">
        <v>33</v>
      </c>
      <c r="M97" s="12">
        <f>IFERROR(L97/L101,"-")</f>
        <v>3.7555479685899623E-3</v>
      </c>
      <c r="N97" s="207">
        <v>37</v>
      </c>
      <c r="O97" s="12">
        <f>IFERROR(N97/N101,"-")</f>
        <v>4.3621787314312658E-3</v>
      </c>
      <c r="P97" s="207">
        <v>39</v>
      </c>
      <c r="Q97" s="12">
        <f>IFERROR(P97/P101,"-")</f>
        <v>5.681818181818182E-3</v>
      </c>
      <c r="R97" s="73">
        <v>27</v>
      </c>
      <c r="S97" s="12">
        <f>IFERROR(R97/R101,"-")</f>
        <v>5.5819722968782305E-3</v>
      </c>
      <c r="T97" s="73">
        <v>35</v>
      </c>
      <c r="U97" s="12">
        <f>IFERROR(T97/T101,"-")</f>
        <v>9.2105263157894728E-3</v>
      </c>
      <c r="V97" s="73">
        <v>49</v>
      </c>
      <c r="W97" s="12">
        <f>IFERROR(V97/V101,"-")</f>
        <v>1.4198782961460446E-2</v>
      </c>
      <c r="X97" s="73">
        <v>38</v>
      </c>
      <c r="Y97" s="12">
        <f>IFERROR(X97/X101,"-")</f>
        <v>1.4094955489614243E-2</v>
      </c>
      <c r="Z97" s="73">
        <f>地区別_フレイル区分別_要介護度別人数･割合!S108</f>
        <v>584</v>
      </c>
      <c r="AA97" s="12">
        <f>地区別_フレイル区分別_要介護度別人数･割合!T108</f>
        <v>8.2310326845287593E-3</v>
      </c>
    </row>
    <row r="98" spans="2:27" s="10" customFormat="1">
      <c r="B98" s="459"/>
      <c r="C98" s="293" t="s">
        <v>191</v>
      </c>
      <c r="D98" s="206">
        <v>2</v>
      </c>
      <c r="E98" s="202">
        <f>IFERROR(D98/D101,"-")</f>
        <v>0.04</v>
      </c>
      <c r="F98" s="203">
        <v>5</v>
      </c>
      <c r="G98" s="202">
        <f>IFERROR(F98/F101,"-")</f>
        <v>1.0146103896103895E-3</v>
      </c>
      <c r="H98" s="203">
        <v>6</v>
      </c>
      <c r="I98" s="202">
        <f>IFERROR(H98/H101,"-")</f>
        <v>6.5373719764654609E-4</v>
      </c>
      <c r="J98" s="203">
        <v>11</v>
      </c>
      <c r="K98" s="202">
        <f>IFERROR(J98/J101,"-")</f>
        <v>1.0821446138711264E-3</v>
      </c>
      <c r="L98" s="203">
        <v>8</v>
      </c>
      <c r="M98" s="202">
        <f>IFERROR(L98/L101,"-")</f>
        <v>9.1043587117332425E-4</v>
      </c>
      <c r="N98" s="206">
        <v>14</v>
      </c>
      <c r="O98" s="202">
        <f>IFERROR(N98/N101,"-")</f>
        <v>1.6505541145956143E-3</v>
      </c>
      <c r="P98" s="206">
        <v>19</v>
      </c>
      <c r="Q98" s="202">
        <f>IFERROR(P98/P101,"-")</f>
        <v>2.768065268065268E-3</v>
      </c>
      <c r="R98" s="203">
        <v>13</v>
      </c>
      <c r="S98" s="202">
        <f>IFERROR(R98/R101,"-")</f>
        <v>2.6876162910895183E-3</v>
      </c>
      <c r="T98" s="203">
        <v>13</v>
      </c>
      <c r="U98" s="202">
        <f>IFERROR(T98/T101,"-")</f>
        <v>3.4210526315789475E-3</v>
      </c>
      <c r="V98" s="203">
        <v>3</v>
      </c>
      <c r="W98" s="202">
        <f>IFERROR(V98/V101,"-")</f>
        <v>8.6931324253839467E-4</v>
      </c>
      <c r="X98" s="203">
        <v>13</v>
      </c>
      <c r="Y98" s="202">
        <f>IFERROR(X98/X101,"-")</f>
        <v>4.8219584569732937E-3</v>
      </c>
      <c r="Z98" s="203">
        <f>地区別_フレイル区分別_要介護度別人数･割合!S109</f>
        <v>201</v>
      </c>
      <c r="AA98" s="202">
        <f>地区別_フレイル区分別_要介護度別人数･割合!T109</f>
        <v>2.8329410438189735E-3</v>
      </c>
    </row>
    <row r="99" spans="2:27" s="10" customFormat="1">
      <c r="B99" s="459"/>
      <c r="C99" s="293" t="s">
        <v>192</v>
      </c>
      <c r="D99" s="207">
        <v>1</v>
      </c>
      <c r="E99" s="12">
        <f>IFERROR(D99/D101,"-")</f>
        <v>0.02</v>
      </c>
      <c r="F99" s="73">
        <v>1</v>
      </c>
      <c r="G99" s="12">
        <f>IFERROR(F99/F101,"-")</f>
        <v>2.0292207792207794E-4</v>
      </c>
      <c r="H99" s="73">
        <v>2</v>
      </c>
      <c r="I99" s="12">
        <f>IFERROR(H99/H101,"-")</f>
        <v>2.1791239921551536E-4</v>
      </c>
      <c r="J99" s="73">
        <v>3</v>
      </c>
      <c r="K99" s="12">
        <f>IFERROR(J99/J101,"-")</f>
        <v>2.9513034923757994E-4</v>
      </c>
      <c r="L99" s="73">
        <v>8</v>
      </c>
      <c r="M99" s="12">
        <f>IFERROR(L99/L101,"-")</f>
        <v>9.1043587117332425E-4</v>
      </c>
      <c r="N99" s="207">
        <v>3</v>
      </c>
      <c r="O99" s="12">
        <f>IFERROR(N99/N101,"-")</f>
        <v>3.5369016741334592E-4</v>
      </c>
      <c r="P99" s="207">
        <v>2</v>
      </c>
      <c r="Q99" s="12">
        <f>IFERROR(P99/P101,"-")</f>
        <v>2.9137529137529138E-4</v>
      </c>
      <c r="R99" s="73">
        <v>4</v>
      </c>
      <c r="S99" s="12">
        <f>IFERROR(R99/R101,"-")</f>
        <v>8.2695885879677483E-4</v>
      </c>
      <c r="T99" s="73">
        <v>5</v>
      </c>
      <c r="U99" s="12">
        <f>IFERROR(T99/T101,"-")</f>
        <v>1.3157894736842105E-3</v>
      </c>
      <c r="V99" s="73">
        <v>6</v>
      </c>
      <c r="W99" s="12">
        <f>IFERROR(V99/V101,"-")</f>
        <v>1.7386264850767893E-3</v>
      </c>
      <c r="X99" s="73">
        <v>4</v>
      </c>
      <c r="Y99" s="12">
        <f>IFERROR(X99/X101,"-")</f>
        <v>1.483679525222552E-3</v>
      </c>
      <c r="Z99" s="73">
        <f>地区別_フレイル区分別_要介護度別人数･割合!S110</f>
        <v>90</v>
      </c>
      <c r="AA99" s="12">
        <f>地区別_フレイル区分別_要介護度別人数･割合!T110</f>
        <v>1.2684810643965553E-3</v>
      </c>
    </row>
    <row r="100" spans="2:27" s="10" customFormat="1">
      <c r="B100" s="459"/>
      <c r="C100" s="294" t="s">
        <v>193</v>
      </c>
      <c r="D100" s="208">
        <v>0</v>
      </c>
      <c r="E100" s="41">
        <f>IFERROR(D100/D101,"-")</f>
        <v>0</v>
      </c>
      <c r="F100" s="76">
        <v>1</v>
      </c>
      <c r="G100" s="41">
        <f>IFERROR(F100/F101,"-")</f>
        <v>2.0292207792207794E-4</v>
      </c>
      <c r="H100" s="76">
        <v>4</v>
      </c>
      <c r="I100" s="41">
        <f>IFERROR(H100/H101,"-")</f>
        <v>4.3582479843103073E-4</v>
      </c>
      <c r="J100" s="76">
        <v>2</v>
      </c>
      <c r="K100" s="41">
        <f>IFERROR(J100/J101,"-")</f>
        <v>1.9675356615838662E-4</v>
      </c>
      <c r="L100" s="76">
        <v>1</v>
      </c>
      <c r="M100" s="41">
        <f>IFERROR(L100/L101,"-")</f>
        <v>1.1380448389666553E-4</v>
      </c>
      <c r="N100" s="208">
        <v>3</v>
      </c>
      <c r="O100" s="41">
        <f>IFERROR(N100/N101,"-")</f>
        <v>3.5369016741334592E-4</v>
      </c>
      <c r="P100" s="208">
        <v>0</v>
      </c>
      <c r="Q100" s="41">
        <f>IFERROR(P100/P101,"-")</f>
        <v>0</v>
      </c>
      <c r="R100" s="76">
        <v>2</v>
      </c>
      <c r="S100" s="41">
        <f>IFERROR(R100/R101,"-")</f>
        <v>4.1347942939838741E-4</v>
      </c>
      <c r="T100" s="76">
        <v>3</v>
      </c>
      <c r="U100" s="41">
        <f>IFERROR(T100/T101,"-")</f>
        <v>7.894736842105263E-4</v>
      </c>
      <c r="V100" s="76">
        <v>2</v>
      </c>
      <c r="W100" s="41">
        <f>IFERROR(V100/V101,"-")</f>
        <v>5.7954216169226315E-4</v>
      </c>
      <c r="X100" s="76">
        <v>4</v>
      </c>
      <c r="Y100" s="41">
        <f>IFERROR(X100/X101,"-")</f>
        <v>1.483679525222552E-3</v>
      </c>
      <c r="Z100" s="76">
        <f>地区別_フレイル区分別_要介護度別人数･割合!S111</f>
        <v>46</v>
      </c>
      <c r="AA100" s="41">
        <f>地区別_フレイル区分別_要介護度別人数･割合!T111</f>
        <v>6.4833476624712833E-4</v>
      </c>
    </row>
    <row r="101" spans="2:27" s="10" customFormat="1">
      <c r="B101" s="459"/>
      <c r="C101" s="295" t="s">
        <v>71</v>
      </c>
      <c r="D101" s="209">
        <v>50</v>
      </c>
      <c r="E101" s="174">
        <f>IFERROR(D101/D101,"-")</f>
        <v>1</v>
      </c>
      <c r="F101" s="196">
        <v>4928</v>
      </c>
      <c r="G101" s="174">
        <f>IFERROR(F101/F101,"-")</f>
        <v>1</v>
      </c>
      <c r="H101" s="196">
        <v>9178</v>
      </c>
      <c r="I101" s="174">
        <f>IFERROR(H101/H101,"-")</f>
        <v>1</v>
      </c>
      <c r="J101" s="196">
        <v>10165</v>
      </c>
      <c r="K101" s="174">
        <f>IFERROR(J101/J101,"-")</f>
        <v>1</v>
      </c>
      <c r="L101" s="196">
        <v>8787</v>
      </c>
      <c r="M101" s="174">
        <f>IFERROR(L101/L101,"-")</f>
        <v>1</v>
      </c>
      <c r="N101" s="209">
        <v>8482</v>
      </c>
      <c r="O101" s="174">
        <f>IFERROR(N101/N101,"-")</f>
        <v>1</v>
      </c>
      <c r="P101" s="209">
        <v>6864</v>
      </c>
      <c r="Q101" s="174">
        <f>IFERROR(P101/P101,"-")</f>
        <v>1</v>
      </c>
      <c r="R101" s="196">
        <v>4837</v>
      </c>
      <c r="S101" s="174">
        <f>IFERROR(R101/R101,"-")</f>
        <v>1</v>
      </c>
      <c r="T101" s="196">
        <v>3800</v>
      </c>
      <c r="U101" s="174">
        <f>IFERROR(T101/T101,"-")</f>
        <v>1</v>
      </c>
      <c r="V101" s="196">
        <v>3451</v>
      </c>
      <c r="W101" s="174">
        <f>IFERROR(V101/V101,"-")</f>
        <v>1</v>
      </c>
      <c r="X101" s="196">
        <v>2696</v>
      </c>
      <c r="Y101" s="174">
        <f>IFERROR(X101/X101,"-")</f>
        <v>1</v>
      </c>
      <c r="Z101" s="196">
        <f>地区別_フレイル区分別_要介護度別人数･割合!S112</f>
        <v>70951</v>
      </c>
      <c r="AA101" s="174">
        <f>地区別_フレイル区分別_要介護度別人数･割合!T112</f>
        <v>1</v>
      </c>
    </row>
    <row r="102" spans="2:27">
      <c r="B102" s="227"/>
      <c r="D102" s="226"/>
    </row>
    <row r="103" spans="2:27">
      <c r="B103" s="226"/>
      <c r="D103" s="226"/>
    </row>
    <row r="104" spans="2:27">
      <c r="B104" s="226"/>
      <c r="D104" s="226"/>
    </row>
    <row r="105" spans="2:27">
      <c r="B105" s="226"/>
      <c r="D105" s="226"/>
    </row>
    <row r="106" spans="2:27">
      <c r="B106" s="225"/>
      <c r="D106" s="226"/>
    </row>
    <row r="107" spans="2:27">
      <c r="B107" s="225"/>
      <c r="D107" s="226"/>
    </row>
  </sheetData>
  <mergeCells count="22">
    <mergeCell ref="T4:U4"/>
    <mergeCell ref="V4:W4"/>
    <mergeCell ref="X4:Y4"/>
    <mergeCell ref="Z4:AA4"/>
    <mergeCell ref="B6:B17"/>
    <mergeCell ref="J4:K4"/>
    <mergeCell ref="L4:M4"/>
    <mergeCell ref="N4:O4"/>
    <mergeCell ref="P4:Q4"/>
    <mergeCell ref="R4:S4"/>
    <mergeCell ref="H4:I4"/>
    <mergeCell ref="B4:B5"/>
    <mergeCell ref="C4:C5"/>
    <mergeCell ref="D4:E4"/>
    <mergeCell ref="F4:G4"/>
    <mergeCell ref="B90:B101"/>
    <mergeCell ref="B18:B29"/>
    <mergeCell ref="B30:B41"/>
    <mergeCell ref="B42:B53"/>
    <mergeCell ref="B54:B65"/>
    <mergeCell ref="B66:B77"/>
    <mergeCell ref="B78:B89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pageOrder="overThenDown" orientation="landscape" r:id="rId1"/>
  <headerFooter>
    <oddHeader>&amp;R&amp;"ＭＳ 明朝,標準"&amp;12 2-12.①フレイルに係る分析(医科)</oddHeader>
  </headerFooter>
  <rowBreaks count="1" manualBreakCount="1">
    <brk id="53" max="26" man="1"/>
  </rowBreaks>
  <colBreaks count="1" manualBreakCount="1">
    <brk id="15" max="100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7D0DE-9859-418C-AD93-34D5ECB93478}">
  <sheetPr codeName="Sheet42"/>
  <dimension ref="A1:V113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11.375" style="1" customWidth="1"/>
    <col min="4" max="4" width="19.625" style="1" customWidth="1"/>
    <col min="5" max="20" width="9.625" style="1" customWidth="1"/>
    <col min="21" max="16384" width="9" style="1"/>
  </cols>
  <sheetData>
    <row r="1" spans="1:22" ht="16.5" customHeight="1">
      <c r="A1" s="3" t="s">
        <v>307</v>
      </c>
    </row>
    <row r="2" spans="1:22" ht="16.5" customHeight="1">
      <c r="A2" s="3" t="s">
        <v>233</v>
      </c>
      <c r="D2" s="6"/>
    </row>
    <row r="3" spans="1:22" ht="16.5" customHeight="1">
      <c r="B3" s="460"/>
      <c r="C3" s="460" t="s">
        <v>352</v>
      </c>
      <c r="D3" s="350" t="s">
        <v>241</v>
      </c>
      <c r="E3" s="335" t="s">
        <v>194</v>
      </c>
      <c r="F3" s="337"/>
      <c r="G3" s="335" t="s">
        <v>195</v>
      </c>
      <c r="H3" s="337"/>
      <c r="I3" s="335" t="s">
        <v>196</v>
      </c>
      <c r="J3" s="337"/>
      <c r="K3" s="335" t="s">
        <v>197</v>
      </c>
      <c r="L3" s="337"/>
      <c r="M3" s="335" t="s">
        <v>198</v>
      </c>
      <c r="N3" s="337"/>
      <c r="O3" s="335" t="s">
        <v>199</v>
      </c>
      <c r="P3" s="337"/>
      <c r="Q3" s="335" t="s">
        <v>200</v>
      </c>
      <c r="R3" s="337"/>
      <c r="S3" s="335" t="s">
        <v>189</v>
      </c>
      <c r="T3" s="337"/>
    </row>
    <row r="4" spans="1:22" ht="40.5" customHeight="1">
      <c r="B4" s="339"/>
      <c r="C4" s="339"/>
      <c r="D4" s="351"/>
      <c r="E4" s="7" t="s">
        <v>70</v>
      </c>
      <c r="F4" s="37" t="s">
        <v>408</v>
      </c>
      <c r="G4" s="7" t="s">
        <v>70</v>
      </c>
      <c r="H4" s="37" t="s">
        <v>408</v>
      </c>
      <c r="I4" s="7" t="s">
        <v>70</v>
      </c>
      <c r="J4" s="37" t="s">
        <v>408</v>
      </c>
      <c r="K4" s="7" t="s">
        <v>70</v>
      </c>
      <c r="L4" s="37" t="s">
        <v>408</v>
      </c>
      <c r="M4" s="7" t="s">
        <v>70</v>
      </c>
      <c r="N4" s="37" t="s">
        <v>408</v>
      </c>
      <c r="O4" s="7" t="s">
        <v>70</v>
      </c>
      <c r="P4" s="37" t="s">
        <v>408</v>
      </c>
      <c r="Q4" s="7" t="s">
        <v>70</v>
      </c>
      <c r="R4" s="37" t="s">
        <v>408</v>
      </c>
      <c r="S4" s="7" t="s">
        <v>70</v>
      </c>
      <c r="T4" s="37" t="s">
        <v>408</v>
      </c>
    </row>
    <row r="5" spans="1:22" s="10" customFormat="1">
      <c r="B5" s="464">
        <v>1</v>
      </c>
      <c r="C5" s="461" t="s">
        <v>216</v>
      </c>
      <c r="D5" s="184" t="s">
        <v>188</v>
      </c>
      <c r="E5" s="221">
        <v>1141</v>
      </c>
      <c r="F5" s="39">
        <f>IFERROR(E5/E16,"-")</f>
        <v>0.50666074600355238</v>
      </c>
      <c r="G5" s="72">
        <v>17689</v>
      </c>
      <c r="H5" s="39">
        <f>IFERROR(G5/G16,"-")</f>
        <v>0.75548816947125652</v>
      </c>
      <c r="I5" s="72">
        <v>1301</v>
      </c>
      <c r="J5" s="39">
        <f>IFERROR(I5/I16,"-")</f>
        <v>0.84425697598961713</v>
      </c>
      <c r="K5" s="72">
        <v>2764</v>
      </c>
      <c r="L5" s="39">
        <f>IFERROR(K5/K16,"-")</f>
        <v>0.91980033277870221</v>
      </c>
      <c r="M5" s="72">
        <v>5025</v>
      </c>
      <c r="N5" s="39">
        <f>IFERROR(M5/M16,"-")</f>
        <v>0.65823945506942627</v>
      </c>
      <c r="O5" s="72">
        <v>8599</v>
      </c>
      <c r="P5" s="39">
        <f>IFERROR(O5/O16,"-")</f>
        <v>0.77861282144150668</v>
      </c>
      <c r="Q5" s="72">
        <v>0</v>
      </c>
      <c r="R5" s="39">
        <f>IFERROR(Q5/Q16,"-")</f>
        <v>0</v>
      </c>
      <c r="S5" s="72">
        <v>9669</v>
      </c>
      <c r="T5" s="39">
        <f>IFERROR(S5/S16,"-")</f>
        <v>0.89944186046511632</v>
      </c>
      <c r="V5" s="87"/>
    </row>
    <row r="6" spans="1:22" s="10" customFormat="1">
      <c r="B6" s="465"/>
      <c r="C6" s="462"/>
      <c r="D6" s="201" t="s">
        <v>189</v>
      </c>
      <c r="E6" s="206">
        <v>58</v>
      </c>
      <c r="F6" s="202">
        <f>IFERROR(E6/E16,"-")</f>
        <v>2.5754884547069271E-2</v>
      </c>
      <c r="G6" s="203">
        <v>531</v>
      </c>
      <c r="H6" s="202">
        <f>IFERROR(G6/G16,"-")</f>
        <v>2.2678739215853762E-2</v>
      </c>
      <c r="I6" s="203">
        <v>28</v>
      </c>
      <c r="J6" s="202">
        <f>IFERROR(I6/I16,"-")</f>
        <v>1.8170019467878003E-2</v>
      </c>
      <c r="K6" s="203">
        <v>23</v>
      </c>
      <c r="L6" s="202">
        <f>IFERROR(K6/K16,"-")</f>
        <v>7.6539101497504159E-3</v>
      </c>
      <c r="M6" s="203">
        <v>230</v>
      </c>
      <c r="N6" s="202">
        <f>IFERROR(M6/M16,"-")</f>
        <v>3.0128373067854337E-2</v>
      </c>
      <c r="O6" s="203">
        <v>250</v>
      </c>
      <c r="P6" s="202">
        <f>IFERROR(O6/O16,"-")</f>
        <v>2.2636725823976821E-2</v>
      </c>
      <c r="Q6" s="203">
        <v>0</v>
      </c>
      <c r="R6" s="202">
        <f>IFERROR(Q6/Q16,"-")</f>
        <v>0</v>
      </c>
      <c r="S6" s="203">
        <v>130</v>
      </c>
      <c r="T6" s="202">
        <f>IFERROR(S6/S16,"-")</f>
        <v>1.2093023255813953E-2</v>
      </c>
      <c r="V6" s="87"/>
    </row>
    <row r="7" spans="1:22" s="10" customFormat="1">
      <c r="B7" s="465"/>
      <c r="C7" s="462"/>
      <c r="D7" s="201" t="s">
        <v>350</v>
      </c>
      <c r="E7" s="206">
        <v>32</v>
      </c>
      <c r="F7" s="202">
        <f>IFERROR(E7/E16,"-")</f>
        <v>1.4209591474245116E-2</v>
      </c>
      <c r="G7" s="203">
        <v>320</v>
      </c>
      <c r="H7" s="202">
        <f>IFERROR(G7/G16,"-")</f>
        <v>1.3667036815580421E-2</v>
      </c>
      <c r="I7" s="203">
        <v>0</v>
      </c>
      <c r="J7" s="202">
        <f>IFERROR(I7/I16,"-")</f>
        <v>0</v>
      </c>
      <c r="K7" s="203">
        <v>0</v>
      </c>
      <c r="L7" s="202">
        <f>IFERROR(K7/K16,"-")</f>
        <v>0</v>
      </c>
      <c r="M7" s="203">
        <v>120</v>
      </c>
      <c r="N7" s="202">
        <f>IFERROR(M7/M16,"-")</f>
        <v>1.5719151165837046E-2</v>
      </c>
      <c r="O7" s="203">
        <v>169</v>
      </c>
      <c r="P7" s="202">
        <f>IFERROR(O7/O16,"-")</f>
        <v>1.5302426657008331E-2</v>
      </c>
      <c r="Q7" s="203">
        <v>0</v>
      </c>
      <c r="R7" s="202">
        <f>IFERROR(Q7/Q16,"-")</f>
        <v>0</v>
      </c>
      <c r="S7" s="203">
        <v>55</v>
      </c>
      <c r="T7" s="202">
        <f>IFERROR(S7/S16,"-")</f>
        <v>5.1162790697674414E-3</v>
      </c>
      <c r="V7" s="87"/>
    </row>
    <row r="8" spans="1:22" s="10" customFormat="1">
      <c r="B8" s="465"/>
      <c r="C8" s="462"/>
      <c r="D8" s="201" t="s">
        <v>289</v>
      </c>
      <c r="E8" s="206">
        <v>1</v>
      </c>
      <c r="F8" s="202">
        <f>IFERROR(E8/E16,"-")</f>
        <v>4.4404973357015987E-4</v>
      </c>
      <c r="G8" s="203">
        <v>2</v>
      </c>
      <c r="H8" s="202">
        <f>IFERROR(G8/G16,"-")</f>
        <v>8.5418980097377634E-5</v>
      </c>
      <c r="I8" s="203">
        <v>0</v>
      </c>
      <c r="J8" s="202">
        <f>IFERROR(I8/I16,"-")</f>
        <v>0</v>
      </c>
      <c r="K8" s="203">
        <v>0</v>
      </c>
      <c r="L8" s="202">
        <f>IFERROR(K8/K16,"-")</f>
        <v>0</v>
      </c>
      <c r="M8" s="203">
        <v>0</v>
      </c>
      <c r="N8" s="202">
        <f>IFERROR(M8/M16,"-")</f>
        <v>0</v>
      </c>
      <c r="O8" s="203">
        <v>2</v>
      </c>
      <c r="P8" s="202">
        <f>IFERROR(O8/O16,"-")</f>
        <v>1.8109380659181456E-4</v>
      </c>
      <c r="Q8" s="203">
        <v>0</v>
      </c>
      <c r="R8" s="202">
        <f>IFERROR(Q8/Q16,"-")</f>
        <v>0</v>
      </c>
      <c r="S8" s="203">
        <v>0</v>
      </c>
      <c r="T8" s="202">
        <f>IFERROR(S8/S16,"-")</f>
        <v>0</v>
      </c>
      <c r="V8" s="87"/>
    </row>
    <row r="9" spans="1:22" s="10" customFormat="1">
      <c r="B9" s="465"/>
      <c r="C9" s="462"/>
      <c r="D9" s="201" t="s">
        <v>185</v>
      </c>
      <c r="E9" s="207">
        <v>296</v>
      </c>
      <c r="F9" s="12">
        <f>IFERROR(E9/E16,"-")</f>
        <v>0.13143872113676733</v>
      </c>
      <c r="G9" s="73">
        <v>1781</v>
      </c>
      <c r="H9" s="12">
        <f>IFERROR(G9/G16,"-")</f>
        <v>7.6065601776714786E-2</v>
      </c>
      <c r="I9" s="73">
        <v>76</v>
      </c>
      <c r="J9" s="12">
        <f>IFERROR(I9/I16,"-")</f>
        <v>4.9318624269954578E-2</v>
      </c>
      <c r="K9" s="73">
        <v>85</v>
      </c>
      <c r="L9" s="12">
        <f>IFERROR(K9/K16,"-")</f>
        <v>2.8286189683860232E-2</v>
      </c>
      <c r="M9" s="73">
        <v>785</v>
      </c>
      <c r="N9" s="12">
        <f>IFERROR(M9/M16,"-")</f>
        <v>0.10282944720985067</v>
      </c>
      <c r="O9" s="73">
        <v>835</v>
      </c>
      <c r="P9" s="12">
        <f>IFERROR(O9/O16,"-")</f>
        <v>7.5606664252082581E-2</v>
      </c>
      <c r="Q9" s="73">
        <v>0</v>
      </c>
      <c r="R9" s="12">
        <f>IFERROR(Q9/Q16,"-")</f>
        <v>0</v>
      </c>
      <c r="S9" s="73">
        <v>348</v>
      </c>
      <c r="T9" s="12">
        <f>IFERROR(S9/S16,"-")</f>
        <v>3.2372093023255812E-2</v>
      </c>
      <c r="V9" s="87"/>
    </row>
    <row r="10" spans="1:22" s="10" customFormat="1">
      <c r="B10" s="465"/>
      <c r="C10" s="462"/>
      <c r="D10" s="201" t="s">
        <v>186</v>
      </c>
      <c r="E10" s="207">
        <v>182</v>
      </c>
      <c r="F10" s="12">
        <f>IFERROR(E10/E16,"-")</f>
        <v>8.0817051509769089E-2</v>
      </c>
      <c r="G10" s="73">
        <v>1032</v>
      </c>
      <c r="H10" s="12">
        <f>IFERROR(G10/G16,"-")</f>
        <v>4.4076193730246863E-2</v>
      </c>
      <c r="I10" s="73">
        <v>36</v>
      </c>
      <c r="J10" s="12">
        <f>IFERROR(I10/I16,"-")</f>
        <v>2.336145360155743E-2</v>
      </c>
      <c r="K10" s="73">
        <v>39</v>
      </c>
      <c r="L10" s="12">
        <f>IFERROR(K10/K16,"-")</f>
        <v>1.29783693843594E-2</v>
      </c>
      <c r="M10" s="73">
        <v>514</v>
      </c>
      <c r="N10" s="12">
        <f>IFERROR(M10/M16,"-")</f>
        <v>6.7330364160335346E-2</v>
      </c>
      <c r="O10" s="73">
        <v>443</v>
      </c>
      <c r="P10" s="12">
        <f>IFERROR(O10/O16,"-")</f>
        <v>4.0112278160086924E-2</v>
      </c>
      <c r="Q10" s="73">
        <v>0</v>
      </c>
      <c r="R10" s="12">
        <f>IFERROR(Q10/Q16,"-")</f>
        <v>0</v>
      </c>
      <c r="S10" s="73">
        <v>148</v>
      </c>
      <c r="T10" s="12">
        <f>IFERROR(S10/S16,"-")</f>
        <v>1.3767441860465116E-2</v>
      </c>
      <c r="V10" s="87"/>
    </row>
    <row r="11" spans="1:22" s="10" customFormat="1">
      <c r="B11" s="465"/>
      <c r="C11" s="462"/>
      <c r="D11" s="201" t="s">
        <v>187</v>
      </c>
      <c r="E11" s="206">
        <v>214</v>
      </c>
      <c r="F11" s="202">
        <f>IFERROR(E11/E16,"-")</f>
        <v>9.5026642984014212E-2</v>
      </c>
      <c r="G11" s="203">
        <v>1069</v>
      </c>
      <c r="H11" s="202">
        <f>IFERROR(G11/G16,"-")</f>
        <v>4.5656444862048347E-2</v>
      </c>
      <c r="I11" s="203">
        <v>100</v>
      </c>
      <c r="J11" s="202">
        <f>IFERROR(I11/I16,"-")</f>
        <v>6.4892926670992862E-2</v>
      </c>
      <c r="K11" s="203">
        <v>94</v>
      </c>
      <c r="L11" s="202">
        <f>IFERROR(K11/K16,"-")</f>
        <v>3.1281198003327786E-2</v>
      </c>
      <c r="M11" s="203">
        <v>474</v>
      </c>
      <c r="N11" s="202">
        <f>IFERROR(M11/M16,"-")</f>
        <v>6.2090647105056324E-2</v>
      </c>
      <c r="O11" s="203">
        <v>401</v>
      </c>
      <c r="P11" s="202">
        <f>IFERROR(O11/O16,"-")</f>
        <v>3.6309308221658822E-2</v>
      </c>
      <c r="Q11" s="203">
        <v>0</v>
      </c>
      <c r="R11" s="202">
        <f>IFERROR(Q11/Q16,"-")</f>
        <v>0</v>
      </c>
      <c r="S11" s="203">
        <v>241</v>
      </c>
      <c r="T11" s="202">
        <f>IFERROR(S11/S16,"-")</f>
        <v>2.2418604651162792E-2</v>
      </c>
      <c r="V11" s="87"/>
    </row>
    <row r="12" spans="1:22" s="10" customFormat="1">
      <c r="B12" s="465"/>
      <c r="C12" s="462"/>
      <c r="D12" s="201" t="s">
        <v>190</v>
      </c>
      <c r="E12" s="207">
        <v>155</v>
      </c>
      <c r="F12" s="12">
        <f>IFERROR(E12/E16,"-")</f>
        <v>6.8827708703374776E-2</v>
      </c>
      <c r="G12" s="73">
        <v>559</v>
      </c>
      <c r="H12" s="12">
        <f>IFERROR(G12/G16,"-")</f>
        <v>2.3874604937217051E-2</v>
      </c>
      <c r="I12" s="73">
        <v>0</v>
      </c>
      <c r="J12" s="12">
        <f>IFERROR(I12/I16,"-")</f>
        <v>0</v>
      </c>
      <c r="K12" s="73">
        <v>0</v>
      </c>
      <c r="L12" s="12">
        <f>IFERROR(K12/K16,"-")</f>
        <v>0</v>
      </c>
      <c r="M12" s="73">
        <v>267</v>
      </c>
      <c r="N12" s="12">
        <f>IFERROR(M12/M16,"-")</f>
        <v>3.4975111343987425E-2</v>
      </c>
      <c r="O12" s="73">
        <v>200</v>
      </c>
      <c r="P12" s="12">
        <f>IFERROR(O12/O16,"-")</f>
        <v>1.8109380659181457E-2</v>
      </c>
      <c r="Q12" s="73">
        <v>559</v>
      </c>
      <c r="R12" s="12">
        <f>IFERROR(Q12/Q16,"-")</f>
        <v>0.56464646464646462</v>
      </c>
      <c r="S12" s="73">
        <v>103</v>
      </c>
      <c r="T12" s="12">
        <f>IFERROR(S12/S16,"-")</f>
        <v>9.5813953488372086E-3</v>
      </c>
      <c r="V12" s="87"/>
    </row>
    <row r="13" spans="1:22" s="10" customFormat="1">
      <c r="B13" s="465"/>
      <c r="C13" s="462"/>
      <c r="D13" s="201" t="s">
        <v>191</v>
      </c>
      <c r="E13" s="206">
        <v>99</v>
      </c>
      <c r="F13" s="202">
        <f>IFERROR(E13/E16,"-")</f>
        <v>4.3960923623445829E-2</v>
      </c>
      <c r="G13" s="203">
        <v>231</v>
      </c>
      <c r="H13" s="202">
        <f>IFERROR(G13/G16,"-")</f>
        <v>9.8658922012471173E-3</v>
      </c>
      <c r="I13" s="203">
        <v>0</v>
      </c>
      <c r="J13" s="202">
        <f>IFERROR(I13/I16,"-")</f>
        <v>0</v>
      </c>
      <c r="K13" s="203">
        <v>0</v>
      </c>
      <c r="L13" s="202">
        <f>IFERROR(K13/K16,"-")</f>
        <v>0</v>
      </c>
      <c r="M13" s="203">
        <v>113</v>
      </c>
      <c r="N13" s="202">
        <f>IFERROR(M13/M16,"-")</f>
        <v>1.4802200681163218E-2</v>
      </c>
      <c r="O13" s="203">
        <v>73</v>
      </c>
      <c r="P13" s="202">
        <f>IFERROR(O13/O16,"-")</f>
        <v>6.6099239406012316E-3</v>
      </c>
      <c r="Q13" s="203">
        <v>231</v>
      </c>
      <c r="R13" s="202">
        <f>IFERROR(Q13/Q16,"-")</f>
        <v>0.23333333333333334</v>
      </c>
      <c r="S13" s="203">
        <v>44</v>
      </c>
      <c r="T13" s="202">
        <f>IFERROR(S13/S16,"-")</f>
        <v>4.0930232558139537E-3</v>
      </c>
      <c r="V13" s="87"/>
    </row>
    <row r="14" spans="1:22" s="10" customFormat="1">
      <c r="B14" s="465"/>
      <c r="C14" s="462"/>
      <c r="D14" s="201" t="s">
        <v>192</v>
      </c>
      <c r="E14" s="207">
        <v>53</v>
      </c>
      <c r="F14" s="12">
        <f>IFERROR(E14/E16,"-")</f>
        <v>2.3534635879218474E-2</v>
      </c>
      <c r="G14" s="73">
        <v>123</v>
      </c>
      <c r="H14" s="12">
        <f>IFERROR(G14/G16,"-")</f>
        <v>5.2532672759887248E-3</v>
      </c>
      <c r="I14" s="73">
        <v>0</v>
      </c>
      <c r="J14" s="12">
        <f>IFERROR(I14/I16,"-")</f>
        <v>0</v>
      </c>
      <c r="K14" s="73">
        <v>0</v>
      </c>
      <c r="L14" s="12">
        <f>IFERROR(K14/K16,"-")</f>
        <v>0</v>
      </c>
      <c r="M14" s="73">
        <v>70</v>
      </c>
      <c r="N14" s="12">
        <f>IFERROR(M14/M16,"-")</f>
        <v>9.1695048467382769E-3</v>
      </c>
      <c r="O14" s="73">
        <v>40</v>
      </c>
      <c r="P14" s="12">
        <f>IFERROR(O14/O16,"-")</f>
        <v>3.621876131836291E-3</v>
      </c>
      <c r="Q14" s="73">
        <v>123</v>
      </c>
      <c r="R14" s="12">
        <f>IFERROR(Q14/Q16,"-")</f>
        <v>0.12424242424242424</v>
      </c>
      <c r="S14" s="73">
        <v>9</v>
      </c>
      <c r="T14" s="12">
        <f>IFERROR(S14/S16,"-")</f>
        <v>8.3720930232558134E-4</v>
      </c>
      <c r="V14" s="87"/>
    </row>
    <row r="15" spans="1:22" s="10" customFormat="1">
      <c r="B15" s="465"/>
      <c r="C15" s="462"/>
      <c r="D15" s="204" t="s">
        <v>193</v>
      </c>
      <c r="E15" s="208">
        <v>21</v>
      </c>
      <c r="F15" s="41">
        <f>IFERROR(E15/E16,"-")</f>
        <v>9.3250444049733563E-3</v>
      </c>
      <c r="G15" s="76">
        <v>77</v>
      </c>
      <c r="H15" s="41">
        <f>IFERROR(G15/G16,"-")</f>
        <v>3.2886307337490392E-3</v>
      </c>
      <c r="I15" s="76">
        <v>0</v>
      </c>
      <c r="J15" s="41">
        <f>IFERROR(I15/I16,"-")</f>
        <v>0</v>
      </c>
      <c r="K15" s="76">
        <v>0</v>
      </c>
      <c r="L15" s="41">
        <f>IFERROR(K15/K16,"-")</f>
        <v>0</v>
      </c>
      <c r="M15" s="76">
        <v>36</v>
      </c>
      <c r="N15" s="41">
        <f>IFERROR(M15/M16,"-")</f>
        <v>4.7157453497511138E-3</v>
      </c>
      <c r="O15" s="76">
        <v>32</v>
      </c>
      <c r="P15" s="41">
        <f>IFERROR(O15/O16,"-")</f>
        <v>2.897500905469033E-3</v>
      </c>
      <c r="Q15" s="76">
        <v>77</v>
      </c>
      <c r="R15" s="41">
        <f>IFERROR(Q15/Q16,"-")</f>
        <v>7.7777777777777779E-2</v>
      </c>
      <c r="S15" s="76">
        <v>3</v>
      </c>
      <c r="T15" s="41">
        <f>IFERROR(S15/S16,"-")</f>
        <v>2.7906976744186045E-4</v>
      </c>
      <c r="V15" s="87"/>
    </row>
    <row r="16" spans="1:22" s="10" customFormat="1">
      <c r="B16" s="465"/>
      <c r="C16" s="462"/>
      <c r="D16" s="181" t="s">
        <v>71</v>
      </c>
      <c r="E16" s="209">
        <v>2252</v>
      </c>
      <c r="F16" s="174">
        <f>IFERROR(E16/E16,"-")</f>
        <v>1</v>
      </c>
      <c r="G16" s="196">
        <v>23414</v>
      </c>
      <c r="H16" s="174">
        <f>IFERROR(G16/G16,"-")</f>
        <v>1</v>
      </c>
      <c r="I16" s="196">
        <v>1541</v>
      </c>
      <c r="J16" s="174">
        <f>IFERROR(I16/I16,"-")</f>
        <v>1</v>
      </c>
      <c r="K16" s="196">
        <v>3005</v>
      </c>
      <c r="L16" s="174">
        <f>IFERROR(K16/K16,"-")</f>
        <v>1</v>
      </c>
      <c r="M16" s="196">
        <v>7634</v>
      </c>
      <c r="N16" s="174">
        <f>IFERROR(M16/M16,"-")</f>
        <v>1</v>
      </c>
      <c r="O16" s="196">
        <v>11044</v>
      </c>
      <c r="P16" s="174">
        <f>IFERROR(O16/O16,"-")</f>
        <v>1</v>
      </c>
      <c r="Q16" s="196">
        <v>990</v>
      </c>
      <c r="R16" s="174">
        <f>IFERROR(Q16/Q16,"-")</f>
        <v>1</v>
      </c>
      <c r="S16" s="196">
        <v>10750</v>
      </c>
      <c r="T16" s="174">
        <f>IFERROR(S16/S16,"-")</f>
        <v>1</v>
      </c>
      <c r="V16" s="87"/>
    </row>
    <row r="17" spans="2:22" s="10" customFormat="1">
      <c r="B17" s="464">
        <v>2</v>
      </c>
      <c r="C17" s="461" t="s">
        <v>218</v>
      </c>
      <c r="D17" s="213" t="s">
        <v>188</v>
      </c>
      <c r="E17" s="221">
        <v>763</v>
      </c>
      <c r="F17" s="39">
        <f>IFERROR(E17/E28,"-")</f>
        <v>0.56644394951744614</v>
      </c>
      <c r="G17" s="72">
        <v>12425</v>
      </c>
      <c r="H17" s="39">
        <f>IFERROR(G17/G28,"-")</f>
        <v>0.80099277978339345</v>
      </c>
      <c r="I17" s="72">
        <v>778</v>
      </c>
      <c r="J17" s="39">
        <f>IFERROR(I17/I28,"-")</f>
        <v>0.8683035714285714</v>
      </c>
      <c r="K17" s="72">
        <v>1845</v>
      </c>
      <c r="L17" s="39">
        <f>IFERROR(K17/K28,"-")</f>
        <v>0.93845371312309256</v>
      </c>
      <c r="M17" s="72">
        <v>3570</v>
      </c>
      <c r="N17" s="39">
        <f>IFERROR(M17/M28,"-")</f>
        <v>0.71715548413017272</v>
      </c>
      <c r="O17" s="72">
        <v>6232</v>
      </c>
      <c r="P17" s="39">
        <f>IFERROR(O17/O28,"-")</f>
        <v>0.82086406743940987</v>
      </c>
      <c r="Q17" s="72">
        <v>0</v>
      </c>
      <c r="R17" s="39">
        <f>IFERROR(Q17/Q28,"-")</f>
        <v>0</v>
      </c>
      <c r="S17" s="72">
        <v>7930</v>
      </c>
      <c r="T17" s="39">
        <f>IFERROR(S17/S28,"-")</f>
        <v>0.93294117647058827</v>
      </c>
      <c r="V17" s="87"/>
    </row>
    <row r="18" spans="2:22" s="10" customFormat="1">
      <c r="B18" s="465"/>
      <c r="C18" s="462"/>
      <c r="D18" s="201" t="s">
        <v>189</v>
      </c>
      <c r="E18" s="206">
        <v>9</v>
      </c>
      <c r="F18" s="202">
        <f>IFERROR(E18/E28,"-")</f>
        <v>6.6815144766146995E-3</v>
      </c>
      <c r="G18" s="203">
        <v>152</v>
      </c>
      <c r="H18" s="202">
        <f>IFERROR(G18/G28,"-")</f>
        <v>9.7988653945332641E-3</v>
      </c>
      <c r="I18" s="203">
        <v>9</v>
      </c>
      <c r="J18" s="202">
        <f>IFERROR(I18/I28,"-")</f>
        <v>1.0044642857142858E-2</v>
      </c>
      <c r="K18" s="203">
        <v>13</v>
      </c>
      <c r="L18" s="202">
        <f>IFERROR(K18/K28,"-")</f>
        <v>6.6124109867751781E-3</v>
      </c>
      <c r="M18" s="203">
        <v>52</v>
      </c>
      <c r="N18" s="202">
        <f>IFERROR(M18/M28,"-")</f>
        <v>1.0445962233828847E-2</v>
      </c>
      <c r="O18" s="203">
        <v>78</v>
      </c>
      <c r="P18" s="202">
        <f>IFERROR(O18/O28,"-")</f>
        <v>1.0273972602739725E-2</v>
      </c>
      <c r="Q18" s="203">
        <v>0</v>
      </c>
      <c r="R18" s="202">
        <f>IFERROR(Q18/Q28,"-")</f>
        <v>0</v>
      </c>
      <c r="S18" s="203">
        <v>55</v>
      </c>
      <c r="T18" s="202">
        <f>IFERROR(S18/S28,"-")</f>
        <v>6.4705882352941177E-3</v>
      </c>
      <c r="V18" s="87"/>
    </row>
    <row r="19" spans="2:22" s="10" customFormat="1">
      <c r="B19" s="465"/>
      <c r="C19" s="462"/>
      <c r="D19" s="201" t="s">
        <v>350</v>
      </c>
      <c r="E19" s="206">
        <v>17</v>
      </c>
      <c r="F19" s="202">
        <f>IFERROR(E19/E28,"-")</f>
        <v>1.2620638455827766E-2</v>
      </c>
      <c r="G19" s="203">
        <v>178</v>
      </c>
      <c r="H19" s="202">
        <f>IFERROR(G19/G28,"-")</f>
        <v>1.147498710675606E-2</v>
      </c>
      <c r="I19" s="203">
        <v>0</v>
      </c>
      <c r="J19" s="202">
        <f>IFERROR(I19/I28,"-")</f>
        <v>0</v>
      </c>
      <c r="K19" s="203">
        <v>0</v>
      </c>
      <c r="L19" s="202">
        <f>IFERROR(K19/K28,"-")</f>
        <v>0</v>
      </c>
      <c r="M19" s="203">
        <v>70</v>
      </c>
      <c r="N19" s="202">
        <f>IFERROR(M19/M28,"-")</f>
        <v>1.4061872237846525E-2</v>
      </c>
      <c r="O19" s="203">
        <v>92</v>
      </c>
      <c r="P19" s="202">
        <f>IFERROR(O19/O28,"-")</f>
        <v>1.2118018967334035E-2</v>
      </c>
      <c r="Q19" s="203">
        <v>0</v>
      </c>
      <c r="R19" s="202">
        <f>IFERROR(Q19/Q28,"-")</f>
        <v>0</v>
      </c>
      <c r="S19" s="203">
        <v>38</v>
      </c>
      <c r="T19" s="202">
        <f>IFERROR(S19/S28,"-")</f>
        <v>4.4705882352941177E-3</v>
      </c>
      <c r="V19" s="87"/>
    </row>
    <row r="20" spans="2:22" s="10" customFormat="1">
      <c r="B20" s="465"/>
      <c r="C20" s="462"/>
      <c r="D20" s="201" t="s">
        <v>289</v>
      </c>
      <c r="E20" s="206">
        <v>0</v>
      </c>
      <c r="F20" s="202">
        <f>IFERROR(E20/E28,"-")</f>
        <v>0</v>
      </c>
      <c r="G20" s="203">
        <v>0</v>
      </c>
      <c r="H20" s="202">
        <f>IFERROR(G20/G28,"-")</f>
        <v>0</v>
      </c>
      <c r="I20" s="203">
        <v>0</v>
      </c>
      <c r="J20" s="202">
        <f>IFERROR(I20/I28,"-")</f>
        <v>0</v>
      </c>
      <c r="K20" s="203">
        <v>0</v>
      </c>
      <c r="L20" s="202">
        <f>IFERROR(K20/K28,"-")</f>
        <v>0</v>
      </c>
      <c r="M20" s="203">
        <v>0</v>
      </c>
      <c r="N20" s="202">
        <f>IFERROR(M20/M28,"-")</f>
        <v>0</v>
      </c>
      <c r="O20" s="203">
        <v>0</v>
      </c>
      <c r="P20" s="202">
        <f>IFERROR(O20/O28,"-")</f>
        <v>0</v>
      </c>
      <c r="Q20" s="203">
        <v>0</v>
      </c>
      <c r="R20" s="202">
        <f>IFERROR(Q20/Q28,"-")</f>
        <v>0</v>
      </c>
      <c r="S20" s="203">
        <v>0</v>
      </c>
      <c r="T20" s="202">
        <f>IFERROR(S20/S28,"-")</f>
        <v>0</v>
      </c>
      <c r="V20" s="87"/>
    </row>
    <row r="21" spans="2:22" s="10" customFormat="1">
      <c r="B21" s="465"/>
      <c r="C21" s="462"/>
      <c r="D21" s="201" t="s">
        <v>185</v>
      </c>
      <c r="E21" s="207">
        <v>194</v>
      </c>
      <c r="F21" s="12">
        <f>IFERROR(E21/E28,"-")</f>
        <v>0.14402375649591687</v>
      </c>
      <c r="G21" s="73">
        <v>1250</v>
      </c>
      <c r="H21" s="12">
        <f>IFERROR(G21/G28,"-")</f>
        <v>8.0582774626095921E-2</v>
      </c>
      <c r="I21" s="73">
        <v>43</v>
      </c>
      <c r="J21" s="12">
        <f>IFERROR(I21/I28,"-")</f>
        <v>4.7991071428571432E-2</v>
      </c>
      <c r="K21" s="73">
        <v>37</v>
      </c>
      <c r="L21" s="12">
        <f>IFERROR(K21/K28,"-")</f>
        <v>1.8819938962360123E-2</v>
      </c>
      <c r="M21" s="73">
        <v>573</v>
      </c>
      <c r="N21" s="12">
        <f>IFERROR(M21/M28,"-")</f>
        <v>0.11510646846122941</v>
      </c>
      <c r="O21" s="73">
        <v>597</v>
      </c>
      <c r="P21" s="12">
        <f>IFERROR(O21/O28,"-")</f>
        <v>7.8635405690200208E-2</v>
      </c>
      <c r="Q21" s="73">
        <v>0</v>
      </c>
      <c r="R21" s="12">
        <f>IFERROR(Q21/Q28,"-")</f>
        <v>0</v>
      </c>
      <c r="S21" s="73">
        <v>226</v>
      </c>
      <c r="T21" s="12">
        <f>IFERROR(S21/S28,"-")</f>
        <v>2.6588235294117649E-2</v>
      </c>
      <c r="V21" s="87"/>
    </row>
    <row r="22" spans="2:22" s="10" customFormat="1">
      <c r="B22" s="465"/>
      <c r="C22" s="462"/>
      <c r="D22" s="201" t="s">
        <v>186</v>
      </c>
      <c r="E22" s="207">
        <v>101</v>
      </c>
      <c r="F22" s="12">
        <f>IFERROR(E22/E28,"-")</f>
        <v>7.4981440237564964E-2</v>
      </c>
      <c r="G22" s="73">
        <v>523</v>
      </c>
      <c r="H22" s="12">
        <f>IFERROR(G22/G28,"-")</f>
        <v>3.3715832903558535E-2</v>
      </c>
      <c r="I22" s="73">
        <v>20</v>
      </c>
      <c r="J22" s="12">
        <f>IFERROR(I22/I28,"-")</f>
        <v>2.2321428571428572E-2</v>
      </c>
      <c r="K22" s="73">
        <v>12</v>
      </c>
      <c r="L22" s="12">
        <f>IFERROR(K22/K28,"-")</f>
        <v>6.1037639877924718E-3</v>
      </c>
      <c r="M22" s="73">
        <v>261</v>
      </c>
      <c r="N22" s="12">
        <f>IFERROR(M22/M28,"-")</f>
        <v>5.243069505825633E-2</v>
      </c>
      <c r="O22" s="73">
        <v>230</v>
      </c>
      <c r="P22" s="12">
        <f>IFERROR(O22/O28,"-")</f>
        <v>3.0295047418335091E-2</v>
      </c>
      <c r="Q22" s="73">
        <v>0</v>
      </c>
      <c r="R22" s="12">
        <f>IFERROR(Q22/Q28,"-")</f>
        <v>0</v>
      </c>
      <c r="S22" s="73">
        <v>66</v>
      </c>
      <c r="T22" s="12">
        <f>IFERROR(S22/S28,"-")</f>
        <v>7.7647058823529409E-3</v>
      </c>
      <c r="V22" s="87"/>
    </row>
    <row r="23" spans="2:22" s="10" customFormat="1">
      <c r="B23" s="465"/>
      <c r="C23" s="462"/>
      <c r="D23" s="201" t="s">
        <v>187</v>
      </c>
      <c r="E23" s="206">
        <v>117</v>
      </c>
      <c r="F23" s="202">
        <f>IFERROR(E23/E28,"-")</f>
        <v>8.6859688195991089E-2</v>
      </c>
      <c r="G23" s="203">
        <v>567</v>
      </c>
      <c r="H23" s="202">
        <f>IFERROR(G23/G28,"-")</f>
        <v>3.6552346570397111E-2</v>
      </c>
      <c r="I23" s="203">
        <v>46</v>
      </c>
      <c r="J23" s="202">
        <f>IFERROR(I23/I28,"-")</f>
        <v>5.1339285714285712E-2</v>
      </c>
      <c r="K23" s="203">
        <v>59</v>
      </c>
      <c r="L23" s="202">
        <f>IFERROR(K23/K28,"-")</f>
        <v>3.0010172939979655E-2</v>
      </c>
      <c r="M23" s="203">
        <v>241</v>
      </c>
      <c r="N23" s="202">
        <f>IFERROR(M23/M28,"-")</f>
        <v>4.8413017276014464E-2</v>
      </c>
      <c r="O23" s="203">
        <v>221</v>
      </c>
      <c r="P23" s="202">
        <f>IFERROR(O23/O28,"-")</f>
        <v>2.9109589041095889E-2</v>
      </c>
      <c r="Q23" s="203">
        <v>0</v>
      </c>
      <c r="R23" s="202">
        <f>IFERROR(Q23/Q28,"-")</f>
        <v>0</v>
      </c>
      <c r="S23" s="203">
        <v>140</v>
      </c>
      <c r="T23" s="202">
        <f>IFERROR(S23/S28,"-")</f>
        <v>1.6470588235294119E-2</v>
      </c>
      <c r="V23" s="87"/>
    </row>
    <row r="24" spans="2:22" s="10" customFormat="1">
      <c r="B24" s="465"/>
      <c r="C24" s="462"/>
      <c r="D24" s="201" t="s">
        <v>190</v>
      </c>
      <c r="E24" s="207">
        <v>71</v>
      </c>
      <c r="F24" s="12">
        <f>IFERROR(E24/E28,"-")</f>
        <v>5.270972531551596E-2</v>
      </c>
      <c r="G24" s="73">
        <v>226</v>
      </c>
      <c r="H24" s="12">
        <f>IFERROR(G24/G28,"-")</f>
        <v>1.4569365652398143E-2</v>
      </c>
      <c r="I24" s="73">
        <v>0</v>
      </c>
      <c r="J24" s="12">
        <f>IFERROR(I24/I28,"-")</f>
        <v>0</v>
      </c>
      <c r="K24" s="73">
        <v>0</v>
      </c>
      <c r="L24" s="12">
        <f>IFERROR(K24/K28,"-")</f>
        <v>0</v>
      </c>
      <c r="M24" s="73">
        <v>111</v>
      </c>
      <c r="N24" s="12">
        <f>IFERROR(M24/M28,"-")</f>
        <v>2.2298111691442347E-2</v>
      </c>
      <c r="O24" s="73">
        <v>86</v>
      </c>
      <c r="P24" s="12">
        <f>IFERROR(O24/O28,"-")</f>
        <v>1.1327713382507903E-2</v>
      </c>
      <c r="Q24" s="73">
        <v>226</v>
      </c>
      <c r="R24" s="12">
        <f>IFERROR(Q24/Q28,"-")</f>
        <v>0.54196642685851315</v>
      </c>
      <c r="S24" s="73">
        <v>28</v>
      </c>
      <c r="T24" s="12">
        <f>IFERROR(S24/S28,"-")</f>
        <v>3.2941176470588237E-3</v>
      </c>
      <c r="V24" s="87"/>
    </row>
    <row r="25" spans="2:22" s="10" customFormat="1">
      <c r="B25" s="465"/>
      <c r="C25" s="462"/>
      <c r="D25" s="201" t="s">
        <v>191</v>
      </c>
      <c r="E25" s="206">
        <v>51</v>
      </c>
      <c r="F25" s="202">
        <f>IFERROR(E25/E28,"-")</f>
        <v>3.7861915367483297E-2</v>
      </c>
      <c r="G25" s="203">
        <v>106</v>
      </c>
      <c r="H25" s="202">
        <f>IFERROR(G25/G28,"-")</f>
        <v>6.8334192882929341E-3</v>
      </c>
      <c r="I25" s="203">
        <v>0</v>
      </c>
      <c r="J25" s="202">
        <f>IFERROR(I25/I28,"-")</f>
        <v>0</v>
      </c>
      <c r="K25" s="203">
        <v>0</v>
      </c>
      <c r="L25" s="202">
        <f>IFERROR(K25/K28,"-")</f>
        <v>0</v>
      </c>
      <c r="M25" s="203">
        <v>55</v>
      </c>
      <c r="N25" s="202">
        <f>IFERROR(M25/M28,"-")</f>
        <v>1.1048613901165126E-2</v>
      </c>
      <c r="O25" s="203">
        <v>30</v>
      </c>
      <c r="P25" s="202">
        <f>IFERROR(O25/O28,"-")</f>
        <v>3.9515279241306642E-3</v>
      </c>
      <c r="Q25" s="203">
        <v>106</v>
      </c>
      <c r="R25" s="202">
        <f>IFERROR(Q25/Q28,"-")</f>
        <v>0.25419664268585129</v>
      </c>
      <c r="S25" s="203">
        <v>10</v>
      </c>
      <c r="T25" s="202">
        <f>IFERROR(S25/S28,"-")</f>
        <v>1.176470588235294E-3</v>
      </c>
      <c r="V25" s="87"/>
    </row>
    <row r="26" spans="2:22" s="10" customFormat="1">
      <c r="B26" s="465"/>
      <c r="C26" s="462"/>
      <c r="D26" s="201" t="s">
        <v>192</v>
      </c>
      <c r="E26" s="207">
        <v>16</v>
      </c>
      <c r="F26" s="12">
        <f>IFERROR(E26/E28,"-")</f>
        <v>1.1878247958426132E-2</v>
      </c>
      <c r="G26" s="73">
        <v>53</v>
      </c>
      <c r="H26" s="12">
        <f>IFERROR(G26/G28,"-")</f>
        <v>3.416709644146467E-3</v>
      </c>
      <c r="I26" s="73">
        <v>0</v>
      </c>
      <c r="J26" s="12">
        <f>IFERROR(I26/I28,"-")</f>
        <v>0</v>
      </c>
      <c r="K26" s="73">
        <v>0</v>
      </c>
      <c r="L26" s="12">
        <f>IFERROR(K26/K28,"-")</f>
        <v>0</v>
      </c>
      <c r="M26" s="73">
        <v>27</v>
      </c>
      <c r="N26" s="12">
        <f>IFERROR(M26/M28,"-")</f>
        <v>5.4238650060265169E-3</v>
      </c>
      <c r="O26" s="73">
        <v>14</v>
      </c>
      <c r="P26" s="12">
        <f>IFERROR(O26/O28,"-")</f>
        <v>1.8440463645943098E-3</v>
      </c>
      <c r="Q26" s="73">
        <v>53</v>
      </c>
      <c r="R26" s="12">
        <f>IFERROR(Q26/Q28,"-")</f>
        <v>0.12709832134292565</v>
      </c>
      <c r="S26" s="73">
        <v>6</v>
      </c>
      <c r="T26" s="12">
        <f>IFERROR(S26/S28,"-")</f>
        <v>7.0588235294117652E-4</v>
      </c>
      <c r="V26" s="87"/>
    </row>
    <row r="27" spans="2:22" s="10" customFormat="1">
      <c r="B27" s="465"/>
      <c r="C27" s="462"/>
      <c r="D27" s="204" t="s">
        <v>193</v>
      </c>
      <c r="E27" s="208">
        <v>8</v>
      </c>
      <c r="F27" s="41">
        <f>IFERROR(E27/E28,"-")</f>
        <v>5.9391239792130658E-3</v>
      </c>
      <c r="G27" s="76">
        <v>32</v>
      </c>
      <c r="H27" s="41">
        <f>IFERROR(G27/G28,"-")</f>
        <v>2.0629190304280558E-3</v>
      </c>
      <c r="I27" s="76">
        <v>0</v>
      </c>
      <c r="J27" s="41">
        <f>IFERROR(I27/I28,"-")</f>
        <v>0</v>
      </c>
      <c r="K27" s="76">
        <v>0</v>
      </c>
      <c r="L27" s="41">
        <f>IFERROR(K27/K28,"-")</f>
        <v>0</v>
      </c>
      <c r="M27" s="76">
        <v>18</v>
      </c>
      <c r="N27" s="41">
        <f>IFERROR(M27/M28,"-")</f>
        <v>3.6159100040176776E-3</v>
      </c>
      <c r="O27" s="76">
        <v>12</v>
      </c>
      <c r="P27" s="41">
        <f>IFERROR(O27/O28,"-")</f>
        <v>1.5806111696522655E-3</v>
      </c>
      <c r="Q27" s="76">
        <v>32</v>
      </c>
      <c r="R27" s="41">
        <f>IFERROR(Q27/Q28,"-")</f>
        <v>7.6738609112709827E-2</v>
      </c>
      <c r="S27" s="76">
        <v>1</v>
      </c>
      <c r="T27" s="41">
        <f>IFERROR(S27/S28,"-")</f>
        <v>1.1764705882352942E-4</v>
      </c>
      <c r="V27" s="87"/>
    </row>
    <row r="28" spans="2:22" s="10" customFormat="1">
      <c r="B28" s="465"/>
      <c r="C28" s="462"/>
      <c r="D28" s="234" t="s">
        <v>71</v>
      </c>
      <c r="E28" s="209">
        <v>1347</v>
      </c>
      <c r="F28" s="174">
        <f>IFERROR(E28/E28,"-")</f>
        <v>1</v>
      </c>
      <c r="G28" s="196">
        <v>15512</v>
      </c>
      <c r="H28" s="174">
        <f>IFERROR(G28/G28,"-")</f>
        <v>1</v>
      </c>
      <c r="I28" s="196">
        <v>896</v>
      </c>
      <c r="J28" s="174">
        <f>IFERROR(I28/I28,"-")</f>
        <v>1</v>
      </c>
      <c r="K28" s="196">
        <v>1966</v>
      </c>
      <c r="L28" s="174">
        <f>IFERROR(K28/K28,"-")</f>
        <v>1</v>
      </c>
      <c r="M28" s="196">
        <v>4978</v>
      </c>
      <c r="N28" s="174">
        <f>IFERROR(M28/M28,"-")</f>
        <v>1</v>
      </c>
      <c r="O28" s="196">
        <v>7592</v>
      </c>
      <c r="P28" s="174">
        <f>IFERROR(O28/O28,"-")</f>
        <v>1</v>
      </c>
      <c r="Q28" s="196">
        <v>417</v>
      </c>
      <c r="R28" s="174">
        <f>IFERROR(Q28/Q28,"-")</f>
        <v>1</v>
      </c>
      <c r="S28" s="196">
        <v>8500</v>
      </c>
      <c r="T28" s="174">
        <f>IFERROR(S28/S28,"-")</f>
        <v>1</v>
      </c>
      <c r="V28" s="87"/>
    </row>
    <row r="29" spans="2:22" s="10" customFormat="1">
      <c r="B29" s="464">
        <v>3</v>
      </c>
      <c r="C29" s="461" t="s">
        <v>135</v>
      </c>
      <c r="D29" s="213" t="s">
        <v>188</v>
      </c>
      <c r="E29" s="221">
        <v>966</v>
      </c>
      <c r="F29" s="39">
        <f>IFERROR(E29/E40,"-")</f>
        <v>0.55421686746987953</v>
      </c>
      <c r="G29" s="72">
        <v>15873</v>
      </c>
      <c r="H29" s="39">
        <f>IFERROR(G29/G40,"-")</f>
        <v>0.79563909774436092</v>
      </c>
      <c r="I29" s="72">
        <v>1105</v>
      </c>
      <c r="J29" s="39">
        <f>IFERROR(I29/I40,"-")</f>
        <v>0.8868378812199037</v>
      </c>
      <c r="K29" s="72">
        <v>2520</v>
      </c>
      <c r="L29" s="39">
        <f>IFERROR(K29/K40,"-")</f>
        <v>0.94488188976377951</v>
      </c>
      <c r="M29" s="72">
        <v>4541</v>
      </c>
      <c r="N29" s="39">
        <f>IFERROR(M29/M40,"-")</f>
        <v>0.70370370370370372</v>
      </c>
      <c r="O29" s="72">
        <v>7707</v>
      </c>
      <c r="P29" s="39">
        <f>IFERROR(O29/O40,"-")</f>
        <v>0.81797919762258542</v>
      </c>
      <c r="Q29" s="72">
        <v>0</v>
      </c>
      <c r="R29" s="39">
        <f>IFERROR(Q29/Q40,"-")</f>
        <v>0</v>
      </c>
      <c r="S29" s="72">
        <v>9940</v>
      </c>
      <c r="T29" s="39">
        <f>IFERROR(S29/S40,"-")</f>
        <v>0.91301552310094614</v>
      </c>
      <c r="V29" s="87"/>
    </row>
    <row r="30" spans="2:22" s="10" customFormat="1">
      <c r="B30" s="465"/>
      <c r="C30" s="462"/>
      <c r="D30" s="201" t="s">
        <v>189</v>
      </c>
      <c r="E30" s="206">
        <v>25</v>
      </c>
      <c r="F30" s="202">
        <f>IFERROR(E30/E40,"-")</f>
        <v>1.4343086632243259E-2</v>
      </c>
      <c r="G30" s="203">
        <v>256</v>
      </c>
      <c r="H30" s="202">
        <f>IFERROR(G30/G40,"-")</f>
        <v>1.2832080200501254E-2</v>
      </c>
      <c r="I30" s="203">
        <v>16</v>
      </c>
      <c r="J30" s="202">
        <f>IFERROR(I30/I40,"-")</f>
        <v>1.2841091492776886E-2</v>
      </c>
      <c r="K30" s="203">
        <v>12</v>
      </c>
      <c r="L30" s="202">
        <f>IFERROR(K30/K40,"-")</f>
        <v>4.4994375703037125E-3</v>
      </c>
      <c r="M30" s="203">
        <v>118</v>
      </c>
      <c r="N30" s="202">
        <f>IFERROR(M30/M40,"-")</f>
        <v>1.8286068495273516E-2</v>
      </c>
      <c r="O30" s="203">
        <v>110</v>
      </c>
      <c r="P30" s="202">
        <f>IFERROR(O30/O40,"-")</f>
        <v>1.1674803651029506E-2</v>
      </c>
      <c r="Q30" s="203">
        <v>0</v>
      </c>
      <c r="R30" s="202">
        <f>IFERROR(Q30/Q40,"-")</f>
        <v>0</v>
      </c>
      <c r="S30" s="203">
        <v>94</v>
      </c>
      <c r="T30" s="202">
        <f>IFERROR(S30/S40,"-")</f>
        <v>8.6341508220813823E-3</v>
      </c>
      <c r="V30" s="87"/>
    </row>
    <row r="31" spans="2:22" s="10" customFormat="1">
      <c r="B31" s="465"/>
      <c r="C31" s="462"/>
      <c r="D31" s="201" t="s">
        <v>350</v>
      </c>
      <c r="E31" s="206">
        <v>6</v>
      </c>
      <c r="F31" s="202">
        <f>IFERROR(E31/E40,"-")</f>
        <v>3.4423407917383822E-3</v>
      </c>
      <c r="G31" s="203">
        <v>61</v>
      </c>
      <c r="H31" s="202">
        <f>IFERROR(G31/G40,"-")</f>
        <v>3.0576441102756892E-3</v>
      </c>
      <c r="I31" s="203">
        <v>0</v>
      </c>
      <c r="J31" s="202">
        <f>IFERROR(I31/I40,"-")</f>
        <v>0</v>
      </c>
      <c r="K31" s="203">
        <v>0</v>
      </c>
      <c r="L31" s="202">
        <f>IFERROR(K31/K40,"-")</f>
        <v>0</v>
      </c>
      <c r="M31" s="203">
        <v>27</v>
      </c>
      <c r="N31" s="202">
        <f>IFERROR(M31/M40,"-")</f>
        <v>4.1841004184100415E-3</v>
      </c>
      <c r="O31" s="203">
        <v>27</v>
      </c>
      <c r="P31" s="202">
        <f>IFERROR(O31/O40,"-")</f>
        <v>2.8656336234345148E-3</v>
      </c>
      <c r="Q31" s="203">
        <v>0</v>
      </c>
      <c r="R31" s="202">
        <f>IFERROR(Q31/Q40,"-")</f>
        <v>0</v>
      </c>
      <c r="S31" s="203">
        <v>17</v>
      </c>
      <c r="T31" s="202">
        <f>IFERROR(S31/S40,"-")</f>
        <v>1.5614953614402499E-3</v>
      </c>
      <c r="V31" s="87"/>
    </row>
    <row r="32" spans="2:22" s="10" customFormat="1">
      <c r="B32" s="465"/>
      <c r="C32" s="462"/>
      <c r="D32" s="201" t="s">
        <v>289</v>
      </c>
      <c r="E32" s="206">
        <v>0</v>
      </c>
      <c r="F32" s="202">
        <f>IFERROR(E32/E40,"-")</f>
        <v>0</v>
      </c>
      <c r="G32" s="203">
        <v>0</v>
      </c>
      <c r="H32" s="202">
        <f>IFERROR(G32/G40,"-")</f>
        <v>0</v>
      </c>
      <c r="I32" s="203">
        <v>0</v>
      </c>
      <c r="J32" s="202">
        <f>IFERROR(I32/I40,"-")</f>
        <v>0</v>
      </c>
      <c r="K32" s="203">
        <v>0</v>
      </c>
      <c r="L32" s="202">
        <f>IFERROR(K32/K40,"-")</f>
        <v>0</v>
      </c>
      <c r="M32" s="203">
        <v>0</v>
      </c>
      <c r="N32" s="202">
        <f>IFERROR(M32/M40,"-")</f>
        <v>0</v>
      </c>
      <c r="O32" s="203">
        <v>0</v>
      </c>
      <c r="P32" s="202">
        <f>IFERROR(O32/O40,"-")</f>
        <v>0</v>
      </c>
      <c r="Q32" s="203">
        <v>0</v>
      </c>
      <c r="R32" s="202">
        <f>IFERROR(Q32/Q40,"-")</f>
        <v>0</v>
      </c>
      <c r="S32" s="203">
        <v>0</v>
      </c>
      <c r="T32" s="202">
        <f>IFERROR(S32/S40,"-")</f>
        <v>0</v>
      </c>
      <c r="V32" s="87"/>
    </row>
    <row r="33" spans="2:22" s="10" customFormat="1">
      <c r="B33" s="465"/>
      <c r="C33" s="462"/>
      <c r="D33" s="201" t="s">
        <v>185</v>
      </c>
      <c r="E33" s="207">
        <v>192</v>
      </c>
      <c r="F33" s="12">
        <f>IFERROR(E33/E40,"-")</f>
        <v>0.11015490533562823</v>
      </c>
      <c r="G33" s="73">
        <v>1312</v>
      </c>
      <c r="H33" s="12">
        <f>IFERROR(G33/G40,"-")</f>
        <v>6.5764411027568928E-2</v>
      </c>
      <c r="I33" s="73">
        <v>50</v>
      </c>
      <c r="J33" s="12">
        <f>IFERROR(I33/I40,"-")</f>
        <v>4.0128410914927769E-2</v>
      </c>
      <c r="K33" s="73">
        <v>53</v>
      </c>
      <c r="L33" s="12">
        <f>IFERROR(K33/K40,"-")</f>
        <v>1.987251593550806E-2</v>
      </c>
      <c r="M33" s="73">
        <v>581</v>
      </c>
      <c r="N33" s="12">
        <f>IFERROR(M33/M40,"-")</f>
        <v>9.0035642336897564E-2</v>
      </c>
      <c r="O33" s="73">
        <v>628</v>
      </c>
      <c r="P33" s="12">
        <f>IFERROR(O33/O40,"-")</f>
        <v>6.6652515389513903E-2</v>
      </c>
      <c r="Q33" s="73">
        <v>0</v>
      </c>
      <c r="R33" s="12">
        <f>IFERROR(Q33/Q40,"-")</f>
        <v>0</v>
      </c>
      <c r="S33" s="73">
        <v>306</v>
      </c>
      <c r="T33" s="12">
        <f>IFERROR(S33/S40,"-")</f>
        <v>2.8106916505924496E-2</v>
      </c>
      <c r="V33" s="87"/>
    </row>
    <row r="34" spans="2:22" s="10" customFormat="1">
      <c r="B34" s="465"/>
      <c r="C34" s="462"/>
      <c r="D34" s="201" t="s">
        <v>186</v>
      </c>
      <c r="E34" s="207">
        <v>149</v>
      </c>
      <c r="F34" s="12">
        <f>IFERROR(E34/E40,"-")</f>
        <v>8.5484796328169826E-2</v>
      </c>
      <c r="G34" s="73">
        <v>887</v>
      </c>
      <c r="H34" s="12">
        <f>IFERROR(G34/G40,"-")</f>
        <v>4.4461152882205514E-2</v>
      </c>
      <c r="I34" s="73">
        <v>27</v>
      </c>
      <c r="J34" s="12">
        <f>IFERROR(I34/I40,"-")</f>
        <v>2.1669341894060994E-2</v>
      </c>
      <c r="K34" s="73">
        <v>25</v>
      </c>
      <c r="L34" s="12">
        <f>IFERROR(K34/K40,"-")</f>
        <v>9.3738282714660674E-3</v>
      </c>
      <c r="M34" s="73">
        <v>446</v>
      </c>
      <c r="N34" s="12">
        <f>IFERROR(M34/M40,"-")</f>
        <v>6.9115140244847356E-2</v>
      </c>
      <c r="O34" s="73">
        <v>389</v>
      </c>
      <c r="P34" s="12">
        <f>IFERROR(O34/O40,"-")</f>
        <v>4.1286351093186159E-2</v>
      </c>
      <c r="Q34" s="73">
        <v>0</v>
      </c>
      <c r="R34" s="12">
        <f>IFERROR(Q34/Q40,"-")</f>
        <v>0</v>
      </c>
      <c r="S34" s="73">
        <v>163</v>
      </c>
      <c r="T34" s="12">
        <f>IFERROR(S34/S40,"-")</f>
        <v>1.4971984936162395E-2</v>
      </c>
      <c r="V34" s="87"/>
    </row>
    <row r="35" spans="2:22" s="10" customFormat="1">
      <c r="B35" s="465"/>
      <c r="C35" s="462"/>
      <c r="D35" s="201" t="s">
        <v>187</v>
      </c>
      <c r="E35" s="206">
        <v>129</v>
      </c>
      <c r="F35" s="202">
        <f>IFERROR(E35/E40,"-")</f>
        <v>7.4010327022375214E-2</v>
      </c>
      <c r="G35" s="203">
        <v>600</v>
      </c>
      <c r="H35" s="202">
        <f>IFERROR(G35/G40,"-")</f>
        <v>3.007518796992481E-2</v>
      </c>
      <c r="I35" s="203">
        <v>48</v>
      </c>
      <c r="J35" s="202">
        <f>IFERROR(I35/I40,"-")</f>
        <v>3.8523274478330656E-2</v>
      </c>
      <c r="K35" s="203">
        <v>57</v>
      </c>
      <c r="L35" s="202">
        <f>IFERROR(K35/K40,"-")</f>
        <v>2.1372328458942633E-2</v>
      </c>
      <c r="M35" s="203">
        <v>267</v>
      </c>
      <c r="N35" s="202">
        <f>IFERROR(M35/M40,"-")</f>
        <v>4.1376104137610413E-2</v>
      </c>
      <c r="O35" s="203">
        <v>228</v>
      </c>
      <c r="P35" s="202">
        <f>IFERROR(O35/O40,"-")</f>
        <v>2.4198683931224794E-2</v>
      </c>
      <c r="Q35" s="203">
        <v>0</v>
      </c>
      <c r="R35" s="202">
        <f>IFERROR(Q35/Q40,"-")</f>
        <v>0</v>
      </c>
      <c r="S35" s="203">
        <v>177</v>
      </c>
      <c r="T35" s="202">
        <f>IFERROR(S35/S40,"-")</f>
        <v>1.6257922292642602E-2</v>
      </c>
      <c r="V35" s="87"/>
    </row>
    <row r="36" spans="2:22" s="10" customFormat="1">
      <c r="B36" s="465"/>
      <c r="C36" s="462"/>
      <c r="D36" s="201" t="s">
        <v>190</v>
      </c>
      <c r="E36" s="207">
        <v>136</v>
      </c>
      <c r="F36" s="12">
        <f>IFERROR(E36/E40,"-")</f>
        <v>7.8026391279403334E-2</v>
      </c>
      <c r="G36" s="73">
        <v>542</v>
      </c>
      <c r="H36" s="12">
        <f>IFERROR(G36/G40,"-")</f>
        <v>2.7167919799498747E-2</v>
      </c>
      <c r="I36" s="73">
        <v>0</v>
      </c>
      <c r="J36" s="12">
        <f>IFERROR(I36/I40,"-")</f>
        <v>0</v>
      </c>
      <c r="K36" s="73">
        <v>0</v>
      </c>
      <c r="L36" s="12">
        <f>IFERROR(K36/K40,"-")</f>
        <v>0</v>
      </c>
      <c r="M36" s="73">
        <v>289</v>
      </c>
      <c r="N36" s="12">
        <f>IFERROR(M36/M40,"-")</f>
        <v>4.4785371145203784E-2</v>
      </c>
      <c r="O36" s="73">
        <v>175</v>
      </c>
      <c r="P36" s="12">
        <f>IFERROR(O36/O40,"-")</f>
        <v>1.8573551263001486E-2</v>
      </c>
      <c r="Q36" s="73">
        <v>542</v>
      </c>
      <c r="R36" s="12">
        <f>IFERROR(Q36/Q40,"-")</f>
        <v>0.56399583766909467</v>
      </c>
      <c r="S36" s="73">
        <v>129</v>
      </c>
      <c r="T36" s="12">
        <f>IFERROR(S36/S40,"-")</f>
        <v>1.1848994213281895E-2</v>
      </c>
      <c r="V36" s="87"/>
    </row>
    <row r="37" spans="2:22" s="10" customFormat="1">
      <c r="B37" s="465"/>
      <c r="C37" s="462"/>
      <c r="D37" s="201" t="s">
        <v>191</v>
      </c>
      <c r="E37" s="206">
        <v>69</v>
      </c>
      <c r="F37" s="202">
        <f>IFERROR(E37/E40,"-")</f>
        <v>3.9586919104991396E-2</v>
      </c>
      <c r="G37" s="203">
        <v>219</v>
      </c>
      <c r="H37" s="202">
        <f>IFERROR(G37/G40,"-")</f>
        <v>1.0977443609022556E-2</v>
      </c>
      <c r="I37" s="203">
        <v>0</v>
      </c>
      <c r="J37" s="202">
        <f>IFERROR(I37/I40,"-")</f>
        <v>0</v>
      </c>
      <c r="K37" s="203">
        <v>0</v>
      </c>
      <c r="L37" s="202">
        <f>IFERROR(K37/K40,"-")</f>
        <v>0</v>
      </c>
      <c r="M37" s="203">
        <v>110</v>
      </c>
      <c r="N37" s="202">
        <f>IFERROR(M37/M40,"-")</f>
        <v>1.7046335037966837E-2</v>
      </c>
      <c r="O37" s="203">
        <v>77</v>
      </c>
      <c r="P37" s="202">
        <f>IFERROR(O37/O40,"-")</f>
        <v>8.1723625557206542E-3</v>
      </c>
      <c r="Q37" s="203">
        <v>219</v>
      </c>
      <c r="R37" s="202">
        <f>IFERROR(Q37/Q40,"-")</f>
        <v>0.22788761706555671</v>
      </c>
      <c r="S37" s="203">
        <v>38</v>
      </c>
      <c r="T37" s="202">
        <f>IFERROR(S37/S40,"-")</f>
        <v>3.4904013961605585E-3</v>
      </c>
      <c r="V37" s="87"/>
    </row>
    <row r="38" spans="2:22" s="10" customFormat="1">
      <c r="B38" s="465"/>
      <c r="C38" s="462"/>
      <c r="D38" s="201" t="s">
        <v>192</v>
      </c>
      <c r="E38" s="207">
        <v>50</v>
      </c>
      <c r="F38" s="12">
        <f>IFERROR(E38/E40,"-")</f>
        <v>2.8686173264486518E-2</v>
      </c>
      <c r="G38" s="73">
        <v>133</v>
      </c>
      <c r="H38" s="12">
        <f>IFERROR(G38/G40,"-")</f>
        <v>6.6666666666666671E-3</v>
      </c>
      <c r="I38" s="73">
        <v>0</v>
      </c>
      <c r="J38" s="12">
        <f>IFERROR(I38/I40,"-")</f>
        <v>0</v>
      </c>
      <c r="K38" s="73">
        <v>0</v>
      </c>
      <c r="L38" s="12">
        <f>IFERROR(K38/K40,"-")</f>
        <v>0</v>
      </c>
      <c r="M38" s="73">
        <v>52</v>
      </c>
      <c r="N38" s="12">
        <f>IFERROR(M38/M40,"-")</f>
        <v>8.0582674724934134E-3</v>
      </c>
      <c r="O38" s="73">
        <v>53</v>
      </c>
      <c r="P38" s="12">
        <f>IFERROR(O38/O40,"-")</f>
        <v>5.6251326682233071E-3</v>
      </c>
      <c r="Q38" s="73">
        <v>133</v>
      </c>
      <c r="R38" s="12">
        <f>IFERROR(Q38/Q40,"-")</f>
        <v>0.13839750260145681</v>
      </c>
      <c r="S38" s="73">
        <v>16</v>
      </c>
      <c r="T38" s="12">
        <f>IFERROR(S38/S40,"-")</f>
        <v>1.4696426931202352E-3</v>
      </c>
      <c r="V38" s="87"/>
    </row>
    <row r="39" spans="2:22" s="10" customFormat="1">
      <c r="B39" s="465"/>
      <c r="C39" s="462"/>
      <c r="D39" s="204" t="s">
        <v>193</v>
      </c>
      <c r="E39" s="208">
        <v>21</v>
      </c>
      <c r="F39" s="41">
        <f>IFERROR(E39/E40,"-")</f>
        <v>1.2048192771084338E-2</v>
      </c>
      <c r="G39" s="76">
        <v>67</v>
      </c>
      <c r="H39" s="41">
        <f>IFERROR(G39/G40,"-")</f>
        <v>3.3583959899749372E-3</v>
      </c>
      <c r="I39" s="76">
        <v>0</v>
      </c>
      <c r="J39" s="41">
        <f>IFERROR(I39/I40,"-")</f>
        <v>0</v>
      </c>
      <c r="K39" s="76">
        <v>0</v>
      </c>
      <c r="L39" s="41">
        <f>IFERROR(K39/K40,"-")</f>
        <v>0</v>
      </c>
      <c r="M39" s="76">
        <v>22</v>
      </c>
      <c r="N39" s="41">
        <f>IFERROR(M39/M40,"-")</f>
        <v>3.4092670075933675E-3</v>
      </c>
      <c r="O39" s="76">
        <v>28</v>
      </c>
      <c r="P39" s="41">
        <f>IFERROR(O39/O40,"-")</f>
        <v>2.9717682020802376E-3</v>
      </c>
      <c r="Q39" s="76">
        <v>67</v>
      </c>
      <c r="R39" s="41">
        <f>IFERROR(Q39/Q40,"-")</f>
        <v>6.9719042663891784E-2</v>
      </c>
      <c r="S39" s="76">
        <v>7</v>
      </c>
      <c r="T39" s="41">
        <f>IFERROR(S39/S40,"-")</f>
        <v>6.4296867824010292E-4</v>
      </c>
      <c r="V39" s="87"/>
    </row>
    <row r="40" spans="2:22" s="10" customFormat="1">
      <c r="B40" s="465"/>
      <c r="C40" s="462"/>
      <c r="D40" s="234" t="s">
        <v>71</v>
      </c>
      <c r="E40" s="209">
        <v>1743</v>
      </c>
      <c r="F40" s="174">
        <f>IFERROR(E40/E40,"-")</f>
        <v>1</v>
      </c>
      <c r="G40" s="196">
        <v>19950</v>
      </c>
      <c r="H40" s="174">
        <f>IFERROR(G40/G40,"-")</f>
        <v>1</v>
      </c>
      <c r="I40" s="196">
        <v>1246</v>
      </c>
      <c r="J40" s="174">
        <f>IFERROR(I40/I40,"-")</f>
        <v>1</v>
      </c>
      <c r="K40" s="196">
        <v>2667</v>
      </c>
      <c r="L40" s="174">
        <f>IFERROR(K40/K40,"-")</f>
        <v>1</v>
      </c>
      <c r="M40" s="196">
        <v>6453</v>
      </c>
      <c r="N40" s="174">
        <f>IFERROR(M40/M40,"-")</f>
        <v>1</v>
      </c>
      <c r="O40" s="196">
        <v>9422</v>
      </c>
      <c r="P40" s="174">
        <f>IFERROR(O40/O40,"-")</f>
        <v>1</v>
      </c>
      <c r="Q40" s="196">
        <v>961</v>
      </c>
      <c r="R40" s="174">
        <f>IFERROR(Q40/Q40,"-")</f>
        <v>1</v>
      </c>
      <c r="S40" s="196">
        <v>10887</v>
      </c>
      <c r="T40" s="174">
        <f>IFERROR(S40/S40,"-")</f>
        <v>1</v>
      </c>
      <c r="V40" s="87"/>
    </row>
    <row r="41" spans="2:22" s="10" customFormat="1">
      <c r="B41" s="459">
        <v>4</v>
      </c>
      <c r="C41" s="463" t="s">
        <v>136</v>
      </c>
      <c r="D41" s="213" t="s">
        <v>188</v>
      </c>
      <c r="E41" s="221">
        <v>674</v>
      </c>
      <c r="F41" s="39">
        <f>IFERROR(E41/E52,"-")</f>
        <v>0.46643598615916954</v>
      </c>
      <c r="G41" s="72">
        <v>10190</v>
      </c>
      <c r="H41" s="39">
        <f>IFERROR(G41/G52,"-")</f>
        <v>0.71659634317862164</v>
      </c>
      <c r="I41" s="72">
        <v>705</v>
      </c>
      <c r="J41" s="39">
        <f>IFERROR(I41/I52,"-")</f>
        <v>0.83629893238434161</v>
      </c>
      <c r="K41" s="72">
        <v>1469</v>
      </c>
      <c r="L41" s="39">
        <f>IFERROR(K41/K52,"-")</f>
        <v>0.90791100123609392</v>
      </c>
      <c r="M41" s="72">
        <v>3056</v>
      </c>
      <c r="N41" s="39">
        <f>IFERROR(M41/M52,"-")</f>
        <v>0.61712439418416798</v>
      </c>
      <c r="O41" s="72">
        <v>4960</v>
      </c>
      <c r="P41" s="39">
        <f>IFERROR(O41/O52,"-")</f>
        <v>0.73853484216795706</v>
      </c>
      <c r="Q41" s="72">
        <v>0</v>
      </c>
      <c r="R41" s="39">
        <f>IFERROR(Q41/Q52,"-")</f>
        <v>0</v>
      </c>
      <c r="S41" s="72">
        <v>6085</v>
      </c>
      <c r="T41" s="39">
        <f>IFERROR(S41/S52,"-")</f>
        <v>0.86668565731377301</v>
      </c>
      <c r="V41" s="87"/>
    </row>
    <row r="42" spans="2:22" s="10" customFormat="1">
      <c r="B42" s="459"/>
      <c r="C42" s="463"/>
      <c r="D42" s="201" t="s">
        <v>189</v>
      </c>
      <c r="E42" s="206">
        <v>1</v>
      </c>
      <c r="F42" s="202">
        <f>IFERROR(E42/E52,"-")</f>
        <v>6.9204152249134946E-4</v>
      </c>
      <c r="G42" s="203">
        <v>29</v>
      </c>
      <c r="H42" s="202">
        <f>IFERROR(G42/G52,"-")</f>
        <v>2.0393811533052039E-3</v>
      </c>
      <c r="I42" s="203">
        <v>0</v>
      </c>
      <c r="J42" s="202">
        <f>IFERROR(I42/I52,"-")</f>
        <v>0</v>
      </c>
      <c r="K42" s="203">
        <v>3</v>
      </c>
      <c r="L42" s="202">
        <f>IFERROR(K42/K52,"-")</f>
        <v>1.854140914709518E-3</v>
      </c>
      <c r="M42" s="203">
        <v>13</v>
      </c>
      <c r="N42" s="202">
        <f>IFERROR(M42/M52,"-")</f>
        <v>2.6252019386106625E-3</v>
      </c>
      <c r="O42" s="203">
        <v>13</v>
      </c>
      <c r="P42" s="202">
        <f>IFERROR(O42/O52,"-")</f>
        <v>1.9356759976176295E-3</v>
      </c>
      <c r="Q42" s="203">
        <v>0</v>
      </c>
      <c r="R42" s="202">
        <f>IFERROR(Q42/Q52,"-")</f>
        <v>0</v>
      </c>
      <c r="S42" s="203">
        <v>11</v>
      </c>
      <c r="T42" s="202">
        <f>IFERROR(S42/S52,"-")</f>
        <v>1.5667283862697621E-3</v>
      </c>
      <c r="V42" s="87"/>
    </row>
    <row r="43" spans="2:22" s="10" customFormat="1">
      <c r="B43" s="459"/>
      <c r="C43" s="463"/>
      <c r="D43" s="201" t="s">
        <v>350</v>
      </c>
      <c r="E43" s="206">
        <v>2</v>
      </c>
      <c r="F43" s="202">
        <f>IFERROR(E43/E52,"-")</f>
        <v>1.3840830449826989E-3</v>
      </c>
      <c r="G43" s="203">
        <v>49</v>
      </c>
      <c r="H43" s="202">
        <f>IFERROR(G43/G52,"-")</f>
        <v>3.4458509142053445E-3</v>
      </c>
      <c r="I43" s="203">
        <v>0</v>
      </c>
      <c r="J43" s="202">
        <f>IFERROR(I43/I52,"-")</f>
        <v>0</v>
      </c>
      <c r="K43" s="203">
        <v>0</v>
      </c>
      <c r="L43" s="202">
        <f>IFERROR(K43/K52,"-")</f>
        <v>0</v>
      </c>
      <c r="M43" s="203">
        <v>15</v>
      </c>
      <c r="N43" s="202">
        <f>IFERROR(M43/M52,"-")</f>
        <v>3.0290791599353797E-3</v>
      </c>
      <c r="O43" s="203">
        <v>28</v>
      </c>
      <c r="P43" s="202">
        <f>IFERROR(O43/O52,"-")</f>
        <v>4.1691483025610484E-3</v>
      </c>
      <c r="Q43" s="203">
        <v>0</v>
      </c>
      <c r="R43" s="202">
        <f>IFERROR(Q43/Q52,"-")</f>
        <v>0</v>
      </c>
      <c r="S43" s="203">
        <v>27</v>
      </c>
      <c r="T43" s="202">
        <f>IFERROR(S43/S52,"-")</f>
        <v>3.8456060390257797E-3</v>
      </c>
      <c r="V43" s="87"/>
    </row>
    <row r="44" spans="2:22" s="10" customFormat="1">
      <c r="B44" s="459"/>
      <c r="C44" s="463"/>
      <c r="D44" s="201" t="s">
        <v>289</v>
      </c>
      <c r="E44" s="206">
        <v>0</v>
      </c>
      <c r="F44" s="202">
        <f>IFERROR(E44/E52,"-")</f>
        <v>0</v>
      </c>
      <c r="G44" s="203">
        <v>0</v>
      </c>
      <c r="H44" s="202">
        <f>IFERROR(G44/G52,"-")</f>
        <v>0</v>
      </c>
      <c r="I44" s="203">
        <v>0</v>
      </c>
      <c r="J44" s="202">
        <f>IFERROR(I44/I52,"-")</f>
        <v>0</v>
      </c>
      <c r="K44" s="203">
        <v>0</v>
      </c>
      <c r="L44" s="202">
        <f>IFERROR(K44/K52,"-")</f>
        <v>0</v>
      </c>
      <c r="M44" s="203">
        <v>0</v>
      </c>
      <c r="N44" s="202">
        <f>IFERROR(M44/M52,"-")</f>
        <v>0</v>
      </c>
      <c r="O44" s="203">
        <v>0</v>
      </c>
      <c r="P44" s="202">
        <f>IFERROR(O44/O52,"-")</f>
        <v>0</v>
      </c>
      <c r="Q44" s="203">
        <v>0</v>
      </c>
      <c r="R44" s="202">
        <f>IFERROR(Q44/Q52,"-")</f>
        <v>0</v>
      </c>
      <c r="S44" s="203">
        <v>0</v>
      </c>
      <c r="T44" s="202">
        <f>IFERROR(S44/S52,"-")</f>
        <v>0</v>
      </c>
      <c r="V44" s="87"/>
    </row>
    <row r="45" spans="2:22" s="10" customFormat="1">
      <c r="B45" s="459"/>
      <c r="C45" s="463"/>
      <c r="D45" s="201" t="s">
        <v>185</v>
      </c>
      <c r="E45" s="207">
        <v>210</v>
      </c>
      <c r="F45" s="12">
        <f>IFERROR(E45/E52,"-")</f>
        <v>0.1453287197231834</v>
      </c>
      <c r="G45" s="73">
        <v>1613</v>
      </c>
      <c r="H45" s="12">
        <f>IFERROR(G45/G52,"-")</f>
        <v>0.11343178621659634</v>
      </c>
      <c r="I45" s="73">
        <v>61</v>
      </c>
      <c r="J45" s="12">
        <f>IFERROR(I45/I52,"-")</f>
        <v>7.2360616844602613E-2</v>
      </c>
      <c r="K45" s="73">
        <v>59</v>
      </c>
      <c r="L45" s="12">
        <f>IFERROR(K45/K52,"-")</f>
        <v>3.6464771322620521E-2</v>
      </c>
      <c r="M45" s="73">
        <v>745</v>
      </c>
      <c r="N45" s="12">
        <f>IFERROR(M45/M52,"-")</f>
        <v>0.1504442649434572</v>
      </c>
      <c r="O45" s="73">
        <v>748</v>
      </c>
      <c r="P45" s="12">
        <f>IFERROR(O45/O52,"-")</f>
        <v>0.11137581893984515</v>
      </c>
      <c r="Q45" s="73">
        <v>0</v>
      </c>
      <c r="R45" s="12">
        <f>IFERROR(Q45/Q52,"-")</f>
        <v>0</v>
      </c>
      <c r="S45" s="73">
        <v>377</v>
      </c>
      <c r="T45" s="12">
        <f>IFERROR(S45/S52,"-")</f>
        <v>5.3696054693063669E-2</v>
      </c>
      <c r="V45" s="87"/>
    </row>
    <row r="46" spans="2:22" s="10" customFormat="1">
      <c r="B46" s="459"/>
      <c r="C46" s="463"/>
      <c r="D46" s="201" t="s">
        <v>186</v>
      </c>
      <c r="E46" s="207">
        <v>155</v>
      </c>
      <c r="F46" s="12">
        <f>IFERROR(E46/E52,"-")</f>
        <v>0.10726643598615918</v>
      </c>
      <c r="G46" s="73">
        <v>913</v>
      </c>
      <c r="H46" s="12">
        <f>IFERROR(G46/G52,"-")</f>
        <v>6.4205344585091417E-2</v>
      </c>
      <c r="I46" s="73">
        <v>26</v>
      </c>
      <c r="J46" s="12">
        <f>IFERROR(I46/I52,"-")</f>
        <v>3.084223013048636E-2</v>
      </c>
      <c r="K46" s="73">
        <v>26</v>
      </c>
      <c r="L46" s="12">
        <f>IFERROR(K46/K52,"-")</f>
        <v>1.6069221260815822E-2</v>
      </c>
      <c r="M46" s="73">
        <v>469</v>
      </c>
      <c r="N46" s="12">
        <f>IFERROR(M46/M52,"-")</f>
        <v>9.47092084006462E-2</v>
      </c>
      <c r="O46" s="73">
        <v>392</v>
      </c>
      <c r="P46" s="12">
        <f>IFERROR(O46/O52,"-")</f>
        <v>5.8368076235854674E-2</v>
      </c>
      <c r="Q46" s="73">
        <v>0</v>
      </c>
      <c r="R46" s="12">
        <f>IFERROR(Q46/Q52,"-")</f>
        <v>0</v>
      </c>
      <c r="S46" s="73">
        <v>178</v>
      </c>
      <c r="T46" s="12">
        <f>IFERROR(S46/S52,"-")</f>
        <v>2.5352513886910698E-2</v>
      </c>
      <c r="V46" s="87"/>
    </row>
    <row r="47" spans="2:22" s="10" customFormat="1">
      <c r="B47" s="459"/>
      <c r="C47" s="463"/>
      <c r="D47" s="201" t="s">
        <v>187</v>
      </c>
      <c r="E47" s="206">
        <v>160</v>
      </c>
      <c r="F47" s="202">
        <f>IFERROR(E47/E52,"-")</f>
        <v>0.11072664359861592</v>
      </c>
      <c r="G47" s="203">
        <v>684</v>
      </c>
      <c r="H47" s="202">
        <f>IFERROR(G47/G52,"-")</f>
        <v>4.810126582278481E-2</v>
      </c>
      <c r="I47" s="203">
        <v>51</v>
      </c>
      <c r="J47" s="202">
        <f>IFERROR(I47/I52,"-")</f>
        <v>6.0498220640569395E-2</v>
      </c>
      <c r="K47" s="203">
        <v>61</v>
      </c>
      <c r="L47" s="202">
        <f>IFERROR(K47/K52,"-")</f>
        <v>3.7700865265760199E-2</v>
      </c>
      <c r="M47" s="203">
        <v>294</v>
      </c>
      <c r="N47" s="202">
        <f>IFERROR(M47/M52,"-")</f>
        <v>5.9369951534733442E-2</v>
      </c>
      <c r="O47" s="203">
        <v>278</v>
      </c>
      <c r="P47" s="202">
        <f>IFERROR(O47/O52,"-")</f>
        <v>4.1393686718284695E-2</v>
      </c>
      <c r="Q47" s="203">
        <v>0</v>
      </c>
      <c r="R47" s="202">
        <f>IFERROR(Q47/Q52,"-")</f>
        <v>0</v>
      </c>
      <c r="S47" s="203">
        <v>205</v>
      </c>
      <c r="T47" s="202">
        <f>IFERROR(S47/S52,"-")</f>
        <v>2.9198119925936475E-2</v>
      </c>
      <c r="V47" s="87"/>
    </row>
    <row r="48" spans="2:22" s="10" customFormat="1">
      <c r="B48" s="459"/>
      <c r="C48" s="463"/>
      <c r="D48" s="201" t="s">
        <v>190</v>
      </c>
      <c r="E48" s="207">
        <v>120</v>
      </c>
      <c r="F48" s="12">
        <f>IFERROR(E48/E52,"-")</f>
        <v>8.3044982698961933E-2</v>
      </c>
      <c r="G48" s="73">
        <v>420</v>
      </c>
      <c r="H48" s="12">
        <f>IFERROR(G48/G52,"-")</f>
        <v>2.9535864978902954E-2</v>
      </c>
      <c r="I48" s="73">
        <v>0</v>
      </c>
      <c r="J48" s="12">
        <f>IFERROR(I48/I52,"-")</f>
        <v>0</v>
      </c>
      <c r="K48" s="73">
        <v>0</v>
      </c>
      <c r="L48" s="12">
        <f>IFERROR(K48/K52,"-")</f>
        <v>0</v>
      </c>
      <c r="M48" s="73">
        <v>210</v>
      </c>
      <c r="N48" s="12">
        <f>IFERROR(M48/M52,"-")</f>
        <v>4.2407108239095312E-2</v>
      </c>
      <c r="O48" s="73">
        <v>166</v>
      </c>
      <c r="P48" s="12">
        <f>IFERROR(O48/O52,"-")</f>
        <v>2.4717093508040501E-2</v>
      </c>
      <c r="Q48" s="73">
        <v>420</v>
      </c>
      <c r="R48" s="12">
        <f>IFERROR(Q48/Q52,"-")</f>
        <v>0.56603773584905659</v>
      </c>
      <c r="S48" s="73">
        <v>86</v>
      </c>
      <c r="T48" s="12">
        <f>IFERROR(S48/S52,"-")</f>
        <v>1.2248967383563595E-2</v>
      </c>
      <c r="V48" s="87"/>
    </row>
    <row r="49" spans="2:22" s="10" customFormat="1">
      <c r="B49" s="459"/>
      <c r="C49" s="463"/>
      <c r="D49" s="201" t="s">
        <v>191</v>
      </c>
      <c r="E49" s="206">
        <v>54</v>
      </c>
      <c r="F49" s="202">
        <f>IFERROR(E49/E52,"-")</f>
        <v>3.7370242214532869E-2</v>
      </c>
      <c r="G49" s="203">
        <v>161</v>
      </c>
      <c r="H49" s="202">
        <f>IFERROR(G49/G52,"-")</f>
        <v>1.1322081575246131E-2</v>
      </c>
      <c r="I49" s="203">
        <v>0</v>
      </c>
      <c r="J49" s="202">
        <f>IFERROR(I49/I52,"-")</f>
        <v>0</v>
      </c>
      <c r="K49" s="203">
        <v>0</v>
      </c>
      <c r="L49" s="202">
        <f>IFERROR(K49/K52,"-")</f>
        <v>0</v>
      </c>
      <c r="M49" s="203">
        <v>73</v>
      </c>
      <c r="N49" s="202">
        <f>IFERROR(M49/M52,"-")</f>
        <v>1.4741518578352181E-2</v>
      </c>
      <c r="O49" s="203">
        <v>70</v>
      </c>
      <c r="P49" s="202">
        <f>IFERROR(O49/O52,"-")</f>
        <v>1.042287075640262E-2</v>
      </c>
      <c r="Q49" s="203">
        <v>161</v>
      </c>
      <c r="R49" s="202">
        <f>IFERROR(Q49/Q52,"-")</f>
        <v>0.21698113207547171</v>
      </c>
      <c r="S49" s="203">
        <v>26</v>
      </c>
      <c r="T49" s="202">
        <f>IFERROR(S49/S52,"-")</f>
        <v>3.7031761857285288E-3</v>
      </c>
      <c r="V49" s="87"/>
    </row>
    <row r="50" spans="2:22" s="10" customFormat="1">
      <c r="B50" s="459"/>
      <c r="C50" s="463"/>
      <c r="D50" s="201" t="s">
        <v>192</v>
      </c>
      <c r="E50" s="207">
        <v>41</v>
      </c>
      <c r="F50" s="12">
        <f>IFERROR(E50/E52,"-")</f>
        <v>2.837370242214533E-2</v>
      </c>
      <c r="G50" s="73">
        <v>101</v>
      </c>
      <c r="H50" s="12">
        <f>IFERROR(G50/G52,"-")</f>
        <v>7.1026722925457099E-3</v>
      </c>
      <c r="I50" s="73">
        <v>0</v>
      </c>
      <c r="J50" s="12">
        <f>IFERROR(I50/I52,"-")</f>
        <v>0</v>
      </c>
      <c r="K50" s="73">
        <v>0</v>
      </c>
      <c r="L50" s="12">
        <f>IFERROR(K50/K52,"-")</f>
        <v>0</v>
      </c>
      <c r="M50" s="73">
        <v>48</v>
      </c>
      <c r="N50" s="12">
        <f>IFERROR(M50/M52,"-")</f>
        <v>9.6930533117932146E-3</v>
      </c>
      <c r="O50" s="73">
        <v>41</v>
      </c>
      <c r="P50" s="12">
        <f>IFERROR(O50/O52,"-")</f>
        <v>6.1048243001786779E-3</v>
      </c>
      <c r="Q50" s="73">
        <v>101</v>
      </c>
      <c r="R50" s="12">
        <f>IFERROR(Q50/Q52,"-")</f>
        <v>0.13611859838274934</v>
      </c>
      <c r="S50" s="73">
        <v>20</v>
      </c>
      <c r="T50" s="12">
        <f>IFERROR(S50/S52,"-")</f>
        <v>2.848597065945022E-3</v>
      </c>
      <c r="V50" s="87"/>
    </row>
    <row r="51" spans="2:22" s="10" customFormat="1">
      <c r="B51" s="459"/>
      <c r="C51" s="463"/>
      <c r="D51" s="204" t="s">
        <v>193</v>
      </c>
      <c r="E51" s="208">
        <v>28</v>
      </c>
      <c r="F51" s="41">
        <f>IFERROR(E51/E52,"-")</f>
        <v>1.9377162629757784E-2</v>
      </c>
      <c r="G51" s="76">
        <v>60</v>
      </c>
      <c r="H51" s="41">
        <f>IFERROR(G51/G52,"-")</f>
        <v>4.2194092827004216E-3</v>
      </c>
      <c r="I51" s="76">
        <v>0</v>
      </c>
      <c r="J51" s="41">
        <f>IFERROR(I51/I52,"-")</f>
        <v>0</v>
      </c>
      <c r="K51" s="76">
        <v>0</v>
      </c>
      <c r="L51" s="41">
        <f>IFERROR(K51/K52,"-")</f>
        <v>0</v>
      </c>
      <c r="M51" s="76">
        <v>29</v>
      </c>
      <c r="N51" s="41">
        <f>IFERROR(M51/M52,"-")</f>
        <v>5.8562197092084005E-3</v>
      </c>
      <c r="O51" s="76">
        <v>20</v>
      </c>
      <c r="P51" s="41">
        <f>IFERROR(O51/O52,"-")</f>
        <v>2.9779630732578916E-3</v>
      </c>
      <c r="Q51" s="76">
        <v>60</v>
      </c>
      <c r="R51" s="41">
        <f>IFERROR(Q51/Q52,"-")</f>
        <v>8.0862533692722366E-2</v>
      </c>
      <c r="S51" s="76">
        <v>6</v>
      </c>
      <c r="T51" s="41">
        <f>IFERROR(S51/S52,"-")</f>
        <v>8.5457911978350663E-4</v>
      </c>
      <c r="V51" s="87"/>
    </row>
    <row r="52" spans="2:22" s="10" customFormat="1">
      <c r="B52" s="459"/>
      <c r="C52" s="463"/>
      <c r="D52" s="234" t="s">
        <v>71</v>
      </c>
      <c r="E52" s="209">
        <v>1445</v>
      </c>
      <c r="F52" s="174">
        <f>IFERROR(E52/E52,"-")</f>
        <v>1</v>
      </c>
      <c r="G52" s="196">
        <v>14220</v>
      </c>
      <c r="H52" s="174">
        <f>IFERROR(G52/G52,"-")</f>
        <v>1</v>
      </c>
      <c r="I52" s="196">
        <v>843</v>
      </c>
      <c r="J52" s="174">
        <f>IFERROR(I52/I52,"-")</f>
        <v>1</v>
      </c>
      <c r="K52" s="196">
        <v>1618</v>
      </c>
      <c r="L52" s="174">
        <f>IFERROR(K52/K52,"-")</f>
        <v>1</v>
      </c>
      <c r="M52" s="196">
        <v>4952</v>
      </c>
      <c r="N52" s="174">
        <f>IFERROR(M52/M52,"-")</f>
        <v>1</v>
      </c>
      <c r="O52" s="196">
        <v>6716</v>
      </c>
      <c r="P52" s="174">
        <f>IFERROR(O52/O52,"-")</f>
        <v>1</v>
      </c>
      <c r="Q52" s="196">
        <v>742</v>
      </c>
      <c r="R52" s="174">
        <f>IFERROR(Q52/Q52,"-")</f>
        <v>1</v>
      </c>
      <c r="S52" s="196">
        <v>7021</v>
      </c>
      <c r="T52" s="174">
        <f>IFERROR(S52/S52,"-")</f>
        <v>1</v>
      </c>
      <c r="V52" s="87"/>
    </row>
    <row r="53" spans="2:22" s="10" customFormat="1">
      <c r="B53" s="459">
        <v>5</v>
      </c>
      <c r="C53" s="463" t="s">
        <v>219</v>
      </c>
      <c r="D53" s="213" t="s">
        <v>188</v>
      </c>
      <c r="E53" s="221">
        <v>698</v>
      </c>
      <c r="F53" s="39">
        <f>IFERROR(E53/E64,"-")</f>
        <v>0.46940147948890382</v>
      </c>
      <c r="G53" s="72">
        <v>10602</v>
      </c>
      <c r="H53" s="39">
        <f>IFERROR(G53/G64,"-")</f>
        <v>0.72225628448804413</v>
      </c>
      <c r="I53" s="72">
        <v>676</v>
      </c>
      <c r="J53" s="39">
        <f>IFERROR(I53/I64,"-")</f>
        <v>0.84818067754077797</v>
      </c>
      <c r="K53" s="72">
        <v>1520</v>
      </c>
      <c r="L53" s="39">
        <f>IFERROR(K53/K64,"-")</f>
        <v>0.91842900302114805</v>
      </c>
      <c r="M53" s="72">
        <v>3130</v>
      </c>
      <c r="N53" s="39">
        <f>IFERROR(M53/M64,"-")</f>
        <v>0.62177195073500202</v>
      </c>
      <c r="O53" s="72">
        <v>5276</v>
      </c>
      <c r="P53" s="39">
        <f>IFERROR(O53/O64,"-")</f>
        <v>0.74646293152235432</v>
      </c>
      <c r="Q53" s="72">
        <v>0</v>
      </c>
      <c r="R53" s="39">
        <f>IFERROR(Q53/Q64,"-")</f>
        <v>0</v>
      </c>
      <c r="S53" s="72">
        <v>6534</v>
      </c>
      <c r="T53" s="39">
        <f>IFERROR(S53/S64,"-")</f>
        <v>0.89031203161193628</v>
      </c>
      <c r="V53" s="87"/>
    </row>
    <row r="54" spans="2:22" s="10" customFormat="1">
      <c r="B54" s="459"/>
      <c r="C54" s="463"/>
      <c r="D54" s="201" t="s">
        <v>189</v>
      </c>
      <c r="E54" s="206">
        <v>24</v>
      </c>
      <c r="F54" s="202">
        <f>IFERROR(E54/E64,"-")</f>
        <v>1.613987895090787E-2</v>
      </c>
      <c r="G54" s="203">
        <v>193</v>
      </c>
      <c r="H54" s="202">
        <f>IFERROR(G54/G64,"-")</f>
        <v>1.3148034607262075E-2</v>
      </c>
      <c r="I54" s="203">
        <v>6</v>
      </c>
      <c r="J54" s="202">
        <f>IFERROR(I54/I64,"-")</f>
        <v>7.5282308657465494E-3</v>
      </c>
      <c r="K54" s="203">
        <v>15</v>
      </c>
      <c r="L54" s="202">
        <f>IFERROR(K54/K64,"-")</f>
        <v>9.0634441087613302E-3</v>
      </c>
      <c r="M54" s="203">
        <v>81</v>
      </c>
      <c r="N54" s="202">
        <f>IFERROR(M54/M64,"-")</f>
        <v>1.6090584028605484E-2</v>
      </c>
      <c r="O54" s="203">
        <v>91</v>
      </c>
      <c r="P54" s="202">
        <f>IFERROR(O54/O64,"-")</f>
        <v>1.2874929258630447E-2</v>
      </c>
      <c r="Q54" s="203">
        <v>0</v>
      </c>
      <c r="R54" s="202">
        <f>IFERROR(Q54/Q64,"-")</f>
        <v>0</v>
      </c>
      <c r="S54" s="203">
        <v>55</v>
      </c>
      <c r="T54" s="202">
        <f>IFERROR(S54/S64,"-")</f>
        <v>7.4942090203024931E-3</v>
      </c>
      <c r="V54" s="87"/>
    </row>
    <row r="55" spans="2:22" s="10" customFormat="1">
      <c r="B55" s="459"/>
      <c r="C55" s="463"/>
      <c r="D55" s="201" t="s">
        <v>350</v>
      </c>
      <c r="E55" s="206">
        <v>24</v>
      </c>
      <c r="F55" s="202">
        <f>IFERROR(E55/E64,"-")</f>
        <v>1.613987895090787E-2</v>
      </c>
      <c r="G55" s="203">
        <v>224</v>
      </c>
      <c r="H55" s="202">
        <f>IFERROR(G55/G64,"-")</f>
        <v>1.5259895088221268E-2</v>
      </c>
      <c r="I55" s="203">
        <v>0</v>
      </c>
      <c r="J55" s="202">
        <f>IFERROR(I55/I64,"-")</f>
        <v>0</v>
      </c>
      <c r="K55" s="203">
        <v>0</v>
      </c>
      <c r="L55" s="202">
        <f>IFERROR(K55/K64,"-")</f>
        <v>0</v>
      </c>
      <c r="M55" s="203">
        <v>91</v>
      </c>
      <c r="N55" s="202">
        <f>IFERROR(M55/M64,"-")</f>
        <v>1.8077075883988877E-2</v>
      </c>
      <c r="O55" s="203">
        <v>111</v>
      </c>
      <c r="P55" s="202">
        <f>IFERROR(O55/O64,"-")</f>
        <v>1.5704584040747028E-2</v>
      </c>
      <c r="Q55" s="203">
        <v>0</v>
      </c>
      <c r="R55" s="202">
        <f>IFERROR(Q55/Q64,"-")</f>
        <v>0</v>
      </c>
      <c r="S55" s="203">
        <v>77</v>
      </c>
      <c r="T55" s="202">
        <f>IFERROR(S55/S64,"-")</f>
        <v>1.0491892628423491E-2</v>
      </c>
      <c r="V55" s="87"/>
    </row>
    <row r="56" spans="2:22" s="10" customFormat="1">
      <c r="B56" s="459"/>
      <c r="C56" s="463"/>
      <c r="D56" s="201" t="s">
        <v>289</v>
      </c>
      <c r="E56" s="206">
        <v>0</v>
      </c>
      <c r="F56" s="202">
        <f>IFERROR(E56/E64,"-")</f>
        <v>0</v>
      </c>
      <c r="G56" s="203">
        <v>1</v>
      </c>
      <c r="H56" s="202">
        <f>IFERROR(G56/G64,"-")</f>
        <v>6.8124531643844942E-5</v>
      </c>
      <c r="I56" s="203">
        <v>0</v>
      </c>
      <c r="J56" s="202">
        <f>IFERROR(I56/I64,"-")</f>
        <v>0</v>
      </c>
      <c r="K56" s="203">
        <v>0</v>
      </c>
      <c r="L56" s="202">
        <f>IFERROR(K56/K64,"-")</f>
        <v>0</v>
      </c>
      <c r="M56" s="203">
        <v>1</v>
      </c>
      <c r="N56" s="202">
        <f>IFERROR(M56/M64,"-")</f>
        <v>1.9864918553833929E-4</v>
      </c>
      <c r="O56" s="203">
        <v>0</v>
      </c>
      <c r="P56" s="202">
        <f>IFERROR(O56/O64,"-")</f>
        <v>0</v>
      </c>
      <c r="Q56" s="203">
        <v>0</v>
      </c>
      <c r="R56" s="202">
        <f>IFERROR(Q56/Q64,"-")</f>
        <v>0</v>
      </c>
      <c r="S56" s="203">
        <v>0</v>
      </c>
      <c r="T56" s="202">
        <f>IFERROR(S56/S64,"-")</f>
        <v>0</v>
      </c>
      <c r="V56" s="87"/>
    </row>
    <row r="57" spans="2:22" s="10" customFormat="1">
      <c r="B57" s="459"/>
      <c r="C57" s="463"/>
      <c r="D57" s="201" t="s">
        <v>185</v>
      </c>
      <c r="E57" s="207">
        <v>218</v>
      </c>
      <c r="F57" s="12">
        <f>IFERROR(E57/E64,"-")</f>
        <v>0.14660390047074648</v>
      </c>
      <c r="G57" s="73">
        <v>1480</v>
      </c>
      <c r="H57" s="12">
        <f>IFERROR(G57/G64,"-")</f>
        <v>0.10082430683289052</v>
      </c>
      <c r="I57" s="73">
        <v>40</v>
      </c>
      <c r="J57" s="12">
        <f>IFERROR(I57/I64,"-")</f>
        <v>5.0188205771643665E-2</v>
      </c>
      <c r="K57" s="73">
        <v>55</v>
      </c>
      <c r="L57" s="12">
        <f>IFERROR(K57/K64,"-")</f>
        <v>3.3232628398791542E-2</v>
      </c>
      <c r="M57" s="73">
        <v>672</v>
      </c>
      <c r="N57" s="12">
        <f>IFERROR(M57/M64,"-")</f>
        <v>0.13349225268176401</v>
      </c>
      <c r="O57" s="73">
        <v>713</v>
      </c>
      <c r="P57" s="12">
        <f>IFERROR(O57/O64,"-")</f>
        <v>0.10087719298245613</v>
      </c>
      <c r="Q57" s="73">
        <v>0</v>
      </c>
      <c r="R57" s="12">
        <f>IFERROR(Q57/Q64,"-")</f>
        <v>0</v>
      </c>
      <c r="S57" s="73">
        <v>289</v>
      </c>
      <c r="T57" s="12">
        <f>IFERROR(S57/S64,"-")</f>
        <v>3.9378661943044013E-2</v>
      </c>
      <c r="V57" s="87"/>
    </row>
    <row r="58" spans="2:22" s="10" customFormat="1">
      <c r="B58" s="459"/>
      <c r="C58" s="463"/>
      <c r="D58" s="201" t="s">
        <v>186</v>
      </c>
      <c r="E58" s="207">
        <v>164</v>
      </c>
      <c r="F58" s="12">
        <f>IFERROR(E58/E64,"-")</f>
        <v>0.11028917283120376</v>
      </c>
      <c r="G58" s="73">
        <v>797</v>
      </c>
      <c r="H58" s="12">
        <f>IFERROR(G58/G64,"-")</f>
        <v>5.4295251720144426E-2</v>
      </c>
      <c r="I58" s="73">
        <v>19</v>
      </c>
      <c r="J58" s="12">
        <f>IFERROR(I58/I64,"-")</f>
        <v>2.3839397741530741E-2</v>
      </c>
      <c r="K58" s="73">
        <v>19</v>
      </c>
      <c r="L58" s="12">
        <f>IFERROR(K58/K64,"-")</f>
        <v>1.1480362537764351E-2</v>
      </c>
      <c r="M58" s="73">
        <v>403</v>
      </c>
      <c r="N58" s="12">
        <f>IFERROR(M58/M64,"-")</f>
        <v>8.0055621771950733E-2</v>
      </c>
      <c r="O58" s="73">
        <v>356</v>
      </c>
      <c r="P58" s="12">
        <f>IFERROR(O58/O64,"-")</f>
        <v>5.0367855121675152E-2</v>
      </c>
      <c r="Q58" s="73">
        <v>0</v>
      </c>
      <c r="R58" s="12">
        <f>IFERROR(Q58/Q64,"-")</f>
        <v>0</v>
      </c>
      <c r="S58" s="73">
        <v>141</v>
      </c>
      <c r="T58" s="12">
        <f>IFERROR(S58/S64,"-")</f>
        <v>1.9212426761139118E-2</v>
      </c>
      <c r="V58" s="87"/>
    </row>
    <row r="59" spans="2:22" s="10" customFormat="1">
      <c r="B59" s="459"/>
      <c r="C59" s="463"/>
      <c r="D59" s="201" t="s">
        <v>187</v>
      </c>
      <c r="E59" s="206">
        <v>126</v>
      </c>
      <c r="F59" s="202">
        <f>IFERROR(E59/E64,"-")</f>
        <v>8.4734364492266304E-2</v>
      </c>
      <c r="G59" s="203">
        <v>628</v>
      </c>
      <c r="H59" s="202">
        <f>IFERROR(G59/G64,"-")</f>
        <v>4.2782205872334625E-2</v>
      </c>
      <c r="I59" s="203">
        <v>56</v>
      </c>
      <c r="J59" s="202">
        <f>IFERROR(I59/I64,"-")</f>
        <v>7.0263488080301126E-2</v>
      </c>
      <c r="K59" s="203">
        <v>46</v>
      </c>
      <c r="L59" s="202">
        <f>IFERROR(K59/K64,"-")</f>
        <v>2.7794561933534745E-2</v>
      </c>
      <c r="M59" s="203">
        <v>289</v>
      </c>
      <c r="N59" s="202">
        <f>IFERROR(M59/M64,"-")</f>
        <v>5.7409614620580057E-2</v>
      </c>
      <c r="O59" s="203">
        <v>237</v>
      </c>
      <c r="P59" s="202">
        <f>IFERROR(O59/O64,"-")</f>
        <v>3.3531409168081491E-2</v>
      </c>
      <c r="Q59" s="203">
        <v>0</v>
      </c>
      <c r="R59" s="202">
        <f>IFERROR(Q59/Q64,"-")</f>
        <v>0</v>
      </c>
      <c r="S59" s="203">
        <v>126</v>
      </c>
      <c r="T59" s="202">
        <f>IFERROR(S59/S64,"-")</f>
        <v>1.7168551573783893E-2</v>
      </c>
      <c r="V59" s="87"/>
    </row>
    <row r="60" spans="2:22" s="10" customFormat="1">
      <c r="B60" s="459"/>
      <c r="C60" s="463"/>
      <c r="D60" s="201" t="s">
        <v>190</v>
      </c>
      <c r="E60" s="207">
        <v>98</v>
      </c>
      <c r="F60" s="12">
        <f>IFERROR(E60/E64,"-")</f>
        <v>6.5904505716207124E-2</v>
      </c>
      <c r="G60" s="73">
        <v>409</v>
      </c>
      <c r="H60" s="12">
        <f>IFERROR(G60/G64,"-")</f>
        <v>2.7862933442332583E-2</v>
      </c>
      <c r="I60" s="73">
        <v>0</v>
      </c>
      <c r="J60" s="12">
        <f>IFERROR(I60/I64,"-")</f>
        <v>0</v>
      </c>
      <c r="K60" s="73">
        <v>0</v>
      </c>
      <c r="L60" s="12">
        <f>IFERROR(K60/K64,"-")</f>
        <v>0</v>
      </c>
      <c r="M60" s="73">
        <v>197</v>
      </c>
      <c r="N60" s="12">
        <f>IFERROR(M60/M64,"-")</f>
        <v>3.913388955105284E-2</v>
      </c>
      <c r="O60" s="73">
        <v>172</v>
      </c>
      <c r="P60" s="12">
        <f>IFERROR(O60/O64,"-")</f>
        <v>2.4335031126202604E-2</v>
      </c>
      <c r="Q60" s="73">
        <v>409</v>
      </c>
      <c r="R60" s="12">
        <f>IFERROR(Q60/Q64,"-")</f>
        <v>0.54244031830238726</v>
      </c>
      <c r="S60" s="73">
        <v>65</v>
      </c>
      <c r="T60" s="12">
        <f>IFERROR(S60/S64,"-")</f>
        <v>8.8567924785393111E-3</v>
      </c>
      <c r="V60" s="87"/>
    </row>
    <row r="61" spans="2:22" s="10" customFormat="1">
      <c r="B61" s="459"/>
      <c r="C61" s="463"/>
      <c r="D61" s="201" t="s">
        <v>191</v>
      </c>
      <c r="E61" s="206">
        <v>60</v>
      </c>
      <c r="F61" s="202">
        <f>IFERROR(E61/E64,"-")</f>
        <v>4.0349697377269671E-2</v>
      </c>
      <c r="G61" s="203">
        <v>194</v>
      </c>
      <c r="H61" s="202">
        <f>IFERROR(G61/G64,"-")</f>
        <v>1.321615913890592E-2</v>
      </c>
      <c r="I61" s="203">
        <v>0</v>
      </c>
      <c r="J61" s="202">
        <f>IFERROR(I61/I64,"-")</f>
        <v>0</v>
      </c>
      <c r="K61" s="203">
        <v>0</v>
      </c>
      <c r="L61" s="202">
        <f>IFERROR(K61/K64,"-")</f>
        <v>0</v>
      </c>
      <c r="M61" s="203">
        <v>96</v>
      </c>
      <c r="N61" s="202">
        <f>IFERROR(M61/M64,"-")</f>
        <v>1.9070321811680571E-2</v>
      </c>
      <c r="O61" s="203">
        <v>62</v>
      </c>
      <c r="P61" s="202">
        <f>IFERROR(O61/O64,"-")</f>
        <v>8.771929824561403E-3</v>
      </c>
      <c r="Q61" s="203">
        <v>194</v>
      </c>
      <c r="R61" s="202">
        <f>IFERROR(Q61/Q64,"-")</f>
        <v>0.2572944297082228</v>
      </c>
      <c r="S61" s="203">
        <v>32</v>
      </c>
      <c r="T61" s="202">
        <f>IFERROR(S61/S64,"-")</f>
        <v>4.3602670663578143E-3</v>
      </c>
      <c r="V61" s="87"/>
    </row>
    <row r="62" spans="2:22" s="10" customFormat="1">
      <c r="B62" s="459"/>
      <c r="C62" s="463"/>
      <c r="D62" s="201" t="s">
        <v>192</v>
      </c>
      <c r="E62" s="207">
        <v>53</v>
      </c>
      <c r="F62" s="12">
        <f>IFERROR(E62/E64,"-")</f>
        <v>3.5642232683254872E-2</v>
      </c>
      <c r="G62" s="73">
        <v>112</v>
      </c>
      <c r="H62" s="12">
        <f>IFERROR(G62/G64,"-")</f>
        <v>7.6299475441106339E-3</v>
      </c>
      <c r="I62" s="73">
        <v>0</v>
      </c>
      <c r="J62" s="12">
        <f>IFERROR(I62/I64,"-")</f>
        <v>0</v>
      </c>
      <c r="K62" s="73">
        <v>0</v>
      </c>
      <c r="L62" s="12">
        <f>IFERROR(K62/K64,"-")</f>
        <v>0</v>
      </c>
      <c r="M62" s="73">
        <v>56</v>
      </c>
      <c r="N62" s="12">
        <f>IFERROR(M62/M64,"-")</f>
        <v>1.1124354390147001E-2</v>
      </c>
      <c r="O62" s="73">
        <v>35</v>
      </c>
      <c r="P62" s="12">
        <f>IFERROR(O62/O64,"-")</f>
        <v>4.951895868704018E-3</v>
      </c>
      <c r="Q62" s="73">
        <v>112</v>
      </c>
      <c r="R62" s="12">
        <f>IFERROR(Q62/Q64,"-")</f>
        <v>0.14854111405835543</v>
      </c>
      <c r="S62" s="73">
        <v>11</v>
      </c>
      <c r="T62" s="12">
        <f>IFERROR(S62/S64,"-")</f>
        <v>1.4988418040604986E-3</v>
      </c>
      <c r="V62" s="87"/>
    </row>
    <row r="63" spans="2:22" s="10" customFormat="1">
      <c r="B63" s="459"/>
      <c r="C63" s="463"/>
      <c r="D63" s="204" t="s">
        <v>193</v>
      </c>
      <c r="E63" s="208">
        <v>22</v>
      </c>
      <c r="F63" s="41">
        <f>IFERROR(E63/E64,"-")</f>
        <v>1.4794889038332213E-2</v>
      </c>
      <c r="G63" s="76">
        <v>39</v>
      </c>
      <c r="H63" s="41">
        <f>IFERROR(G63/G64,"-")</f>
        <v>2.6568567341099529E-3</v>
      </c>
      <c r="I63" s="76">
        <v>0</v>
      </c>
      <c r="J63" s="41">
        <f>IFERROR(I63/I64,"-")</f>
        <v>0</v>
      </c>
      <c r="K63" s="76">
        <v>0</v>
      </c>
      <c r="L63" s="41">
        <f>IFERROR(K63/K64,"-")</f>
        <v>0</v>
      </c>
      <c r="M63" s="76">
        <v>18</v>
      </c>
      <c r="N63" s="41">
        <f>IFERROR(M63/M64,"-")</f>
        <v>3.5756853396901071E-3</v>
      </c>
      <c r="O63" s="76">
        <v>15</v>
      </c>
      <c r="P63" s="41">
        <f>IFERROR(O63/O64,"-")</f>
        <v>2.1222410865874364E-3</v>
      </c>
      <c r="Q63" s="76">
        <v>39</v>
      </c>
      <c r="R63" s="41">
        <f>IFERROR(Q63/Q64,"-")</f>
        <v>5.1724137931034482E-2</v>
      </c>
      <c r="S63" s="76">
        <v>9</v>
      </c>
      <c r="T63" s="41">
        <f>IFERROR(S63/S64,"-")</f>
        <v>1.2263251124131353E-3</v>
      </c>
      <c r="V63" s="87"/>
    </row>
    <row r="64" spans="2:22" s="10" customFormat="1">
      <c r="B64" s="459"/>
      <c r="C64" s="463"/>
      <c r="D64" s="234" t="s">
        <v>71</v>
      </c>
      <c r="E64" s="209">
        <v>1487</v>
      </c>
      <c r="F64" s="174">
        <f>IFERROR(E64/E64,"-")</f>
        <v>1</v>
      </c>
      <c r="G64" s="196">
        <v>14679</v>
      </c>
      <c r="H64" s="174">
        <f>IFERROR(G64/G64,"-")</f>
        <v>1</v>
      </c>
      <c r="I64" s="196">
        <v>797</v>
      </c>
      <c r="J64" s="174">
        <f>IFERROR(I64/I64,"-")</f>
        <v>1</v>
      </c>
      <c r="K64" s="196">
        <v>1655</v>
      </c>
      <c r="L64" s="174">
        <f>IFERROR(K64/K64,"-")</f>
        <v>1</v>
      </c>
      <c r="M64" s="196">
        <v>5034</v>
      </c>
      <c r="N64" s="174">
        <f>IFERROR(M64/M64,"-")</f>
        <v>1</v>
      </c>
      <c r="O64" s="196">
        <v>7068</v>
      </c>
      <c r="P64" s="174">
        <f>IFERROR(O64/O64,"-")</f>
        <v>1</v>
      </c>
      <c r="Q64" s="196">
        <v>754</v>
      </c>
      <c r="R64" s="174">
        <f>IFERROR(Q64/Q64,"-")</f>
        <v>1</v>
      </c>
      <c r="S64" s="196">
        <v>7339</v>
      </c>
      <c r="T64" s="174">
        <f>IFERROR(S64/S64,"-")</f>
        <v>1</v>
      </c>
      <c r="V64" s="87"/>
    </row>
    <row r="65" spans="2:22" s="10" customFormat="1">
      <c r="B65" s="464">
        <v>6</v>
      </c>
      <c r="C65" s="461" t="s">
        <v>220</v>
      </c>
      <c r="D65" s="213" t="s">
        <v>188</v>
      </c>
      <c r="E65" s="221">
        <v>453</v>
      </c>
      <c r="F65" s="39">
        <f>IFERROR(E65/E76,"-")</f>
        <v>0.40518783542039355</v>
      </c>
      <c r="G65" s="72">
        <v>8215</v>
      </c>
      <c r="H65" s="39">
        <f>IFERROR(G65/G76,"-")</f>
        <v>0.68202573682025736</v>
      </c>
      <c r="I65" s="72">
        <v>590</v>
      </c>
      <c r="J65" s="39">
        <f>IFERROR(I65/I76,"-")</f>
        <v>0.82172701949860727</v>
      </c>
      <c r="K65" s="72">
        <v>1347</v>
      </c>
      <c r="L65" s="39">
        <f>IFERROR(K65/K76,"-")</f>
        <v>0.89264413518886676</v>
      </c>
      <c r="M65" s="72">
        <v>2234</v>
      </c>
      <c r="N65" s="39">
        <f>IFERROR(M65/M76,"-")</f>
        <v>0.56399899015400157</v>
      </c>
      <c r="O65" s="72">
        <v>4044</v>
      </c>
      <c r="P65" s="39">
        <f>IFERROR(O65/O76,"-")</f>
        <v>0.700017310022503</v>
      </c>
      <c r="Q65" s="72">
        <v>0</v>
      </c>
      <c r="R65" s="39">
        <f>IFERROR(Q65/Q76,"-")</f>
        <v>0</v>
      </c>
      <c r="S65" s="72">
        <v>5730</v>
      </c>
      <c r="T65" s="39">
        <f>IFERROR(S65/S76,"-")</f>
        <v>0.87161545482202618</v>
      </c>
      <c r="V65" s="87"/>
    </row>
    <row r="66" spans="2:22" s="10" customFormat="1">
      <c r="B66" s="465"/>
      <c r="C66" s="462"/>
      <c r="D66" s="201" t="s">
        <v>189</v>
      </c>
      <c r="E66" s="206">
        <v>0</v>
      </c>
      <c r="F66" s="202">
        <f>IFERROR(E66/E76,"-")</f>
        <v>0</v>
      </c>
      <c r="G66" s="203">
        <v>1</v>
      </c>
      <c r="H66" s="202">
        <f>IFERROR(G66/G76,"-")</f>
        <v>8.3022000830220013E-5</v>
      </c>
      <c r="I66" s="203">
        <v>0</v>
      </c>
      <c r="J66" s="202">
        <f>IFERROR(I66/I76,"-")</f>
        <v>0</v>
      </c>
      <c r="K66" s="203">
        <v>0</v>
      </c>
      <c r="L66" s="202">
        <f>IFERROR(K66/K76,"-")</f>
        <v>0</v>
      </c>
      <c r="M66" s="203">
        <v>0</v>
      </c>
      <c r="N66" s="202">
        <f>IFERROR(M66/M76,"-")</f>
        <v>0</v>
      </c>
      <c r="O66" s="203">
        <v>1</v>
      </c>
      <c r="P66" s="202">
        <f>IFERROR(O66/O76,"-")</f>
        <v>1.7310022503029253E-4</v>
      </c>
      <c r="Q66" s="203">
        <v>0</v>
      </c>
      <c r="R66" s="202">
        <f>IFERROR(Q66/Q76,"-")</f>
        <v>0</v>
      </c>
      <c r="S66" s="203">
        <v>1</v>
      </c>
      <c r="T66" s="202">
        <f>IFERROR(S66/S76,"-")</f>
        <v>1.5211439002129601E-4</v>
      </c>
      <c r="V66" s="87"/>
    </row>
    <row r="67" spans="2:22" s="10" customFormat="1">
      <c r="B67" s="465"/>
      <c r="C67" s="462"/>
      <c r="D67" s="201" t="s">
        <v>350</v>
      </c>
      <c r="E67" s="206">
        <v>5</v>
      </c>
      <c r="F67" s="202">
        <f>IFERROR(E67/E76,"-")</f>
        <v>4.4722719141323791E-3</v>
      </c>
      <c r="G67" s="203">
        <v>45</v>
      </c>
      <c r="H67" s="202">
        <f>IFERROR(G67/G76,"-")</f>
        <v>3.7359900373599006E-3</v>
      </c>
      <c r="I67" s="203">
        <v>0</v>
      </c>
      <c r="J67" s="202">
        <f>IFERROR(I67/I76,"-")</f>
        <v>0</v>
      </c>
      <c r="K67" s="203">
        <v>0</v>
      </c>
      <c r="L67" s="202">
        <f>IFERROR(K67/K76,"-")</f>
        <v>0</v>
      </c>
      <c r="M67" s="203">
        <v>21</v>
      </c>
      <c r="N67" s="202">
        <f>IFERROR(M67/M76,"-")</f>
        <v>5.3016914920474625E-3</v>
      </c>
      <c r="O67" s="203">
        <v>21</v>
      </c>
      <c r="P67" s="202">
        <f>IFERROR(O67/O76,"-")</f>
        <v>3.6351047256361433E-3</v>
      </c>
      <c r="Q67" s="203">
        <v>0</v>
      </c>
      <c r="R67" s="202">
        <f>IFERROR(Q67/Q76,"-")</f>
        <v>0</v>
      </c>
      <c r="S67" s="203">
        <v>17</v>
      </c>
      <c r="T67" s="202">
        <f>IFERROR(S67/S76,"-")</f>
        <v>2.5859446303620323E-3</v>
      </c>
      <c r="V67" s="87"/>
    </row>
    <row r="68" spans="2:22" s="10" customFormat="1">
      <c r="B68" s="465"/>
      <c r="C68" s="462"/>
      <c r="D68" s="201" t="s">
        <v>289</v>
      </c>
      <c r="E68" s="206">
        <v>0</v>
      </c>
      <c r="F68" s="202">
        <f>IFERROR(E68/E76,"-")</f>
        <v>0</v>
      </c>
      <c r="G68" s="203">
        <v>0</v>
      </c>
      <c r="H68" s="202">
        <f>IFERROR(G68/G76,"-")</f>
        <v>0</v>
      </c>
      <c r="I68" s="203">
        <v>0</v>
      </c>
      <c r="J68" s="202">
        <f>IFERROR(I68/I76,"-")</f>
        <v>0</v>
      </c>
      <c r="K68" s="203">
        <v>0</v>
      </c>
      <c r="L68" s="202">
        <f>IFERROR(K68/K76,"-")</f>
        <v>0</v>
      </c>
      <c r="M68" s="203">
        <v>0</v>
      </c>
      <c r="N68" s="202">
        <f>IFERROR(M68/M76,"-")</f>
        <v>0</v>
      </c>
      <c r="O68" s="203">
        <v>0</v>
      </c>
      <c r="P68" s="202">
        <f>IFERROR(O68/O76,"-")</f>
        <v>0</v>
      </c>
      <c r="Q68" s="203">
        <v>0</v>
      </c>
      <c r="R68" s="202">
        <f>IFERROR(Q68/Q76,"-")</f>
        <v>0</v>
      </c>
      <c r="S68" s="203">
        <v>0</v>
      </c>
      <c r="T68" s="202">
        <f>IFERROR(S68/S76,"-")</f>
        <v>0</v>
      </c>
      <c r="V68" s="87"/>
    </row>
    <row r="69" spans="2:22" s="10" customFormat="1">
      <c r="B69" s="465"/>
      <c r="C69" s="462"/>
      <c r="D69" s="201" t="s">
        <v>185</v>
      </c>
      <c r="E69" s="207">
        <v>224</v>
      </c>
      <c r="F69" s="12">
        <f>IFERROR(E69/E76,"-")</f>
        <v>0.2003577817531306</v>
      </c>
      <c r="G69" s="73">
        <v>1810</v>
      </c>
      <c r="H69" s="12">
        <f>IFERROR(G69/G76,"-")</f>
        <v>0.15026982150269821</v>
      </c>
      <c r="I69" s="73">
        <v>66</v>
      </c>
      <c r="J69" s="12">
        <f>IFERROR(I69/I76,"-")</f>
        <v>9.1922005571030641E-2</v>
      </c>
      <c r="K69" s="73">
        <v>83</v>
      </c>
      <c r="L69" s="12">
        <f>IFERROR(K69/K76,"-")</f>
        <v>5.5003313452617629E-2</v>
      </c>
      <c r="M69" s="73">
        <v>755</v>
      </c>
      <c r="N69" s="12">
        <f>IFERROR(M69/M76,"-")</f>
        <v>0.19060843221408735</v>
      </c>
      <c r="O69" s="73">
        <v>906</v>
      </c>
      <c r="P69" s="12">
        <f>IFERROR(O69/O76,"-")</f>
        <v>0.15682880387744505</v>
      </c>
      <c r="Q69" s="73">
        <v>0</v>
      </c>
      <c r="R69" s="12">
        <f>IFERROR(Q69/Q76,"-")</f>
        <v>0</v>
      </c>
      <c r="S69" s="73">
        <v>429</v>
      </c>
      <c r="T69" s="12">
        <f>IFERROR(S69/S76,"-")</f>
        <v>6.5257073319135994E-2</v>
      </c>
      <c r="V69" s="87"/>
    </row>
    <row r="70" spans="2:22" s="10" customFormat="1">
      <c r="B70" s="465"/>
      <c r="C70" s="462"/>
      <c r="D70" s="201" t="s">
        <v>186</v>
      </c>
      <c r="E70" s="207">
        <v>139</v>
      </c>
      <c r="F70" s="12">
        <f>IFERROR(E70/E76,"-")</f>
        <v>0.12432915921288014</v>
      </c>
      <c r="G70" s="73">
        <v>828</v>
      </c>
      <c r="H70" s="12">
        <f>IFERROR(G70/G76,"-")</f>
        <v>6.874221668742217E-2</v>
      </c>
      <c r="I70" s="73">
        <v>25</v>
      </c>
      <c r="J70" s="12">
        <f>IFERROR(I70/I76,"-")</f>
        <v>3.4818941504178275E-2</v>
      </c>
      <c r="K70" s="73">
        <v>24</v>
      </c>
      <c r="L70" s="12">
        <f>IFERROR(K70/K76,"-")</f>
        <v>1.5904572564612324E-2</v>
      </c>
      <c r="M70" s="73">
        <v>428</v>
      </c>
      <c r="N70" s="12">
        <f>IFERROR(M70/M76,"-")</f>
        <v>0.10805352183791972</v>
      </c>
      <c r="O70" s="73">
        <v>351</v>
      </c>
      <c r="P70" s="12">
        <f>IFERROR(O70/O76,"-")</f>
        <v>6.0758178985632683E-2</v>
      </c>
      <c r="Q70" s="73">
        <v>0</v>
      </c>
      <c r="R70" s="12">
        <f>IFERROR(Q70/Q76,"-")</f>
        <v>0</v>
      </c>
      <c r="S70" s="73">
        <v>162</v>
      </c>
      <c r="T70" s="12">
        <f>IFERROR(S70/S76,"-")</f>
        <v>2.4642531183449955E-2</v>
      </c>
      <c r="V70" s="87"/>
    </row>
    <row r="71" spans="2:22" s="10" customFormat="1">
      <c r="B71" s="465"/>
      <c r="C71" s="462"/>
      <c r="D71" s="201" t="s">
        <v>187</v>
      </c>
      <c r="E71" s="206">
        <v>102</v>
      </c>
      <c r="F71" s="202">
        <f>IFERROR(E71/E76,"-")</f>
        <v>9.1234347048300538E-2</v>
      </c>
      <c r="G71" s="203">
        <v>534</v>
      </c>
      <c r="H71" s="202">
        <f>IFERROR(G71/G76,"-")</f>
        <v>4.4333748443337484E-2</v>
      </c>
      <c r="I71" s="203">
        <v>37</v>
      </c>
      <c r="J71" s="202">
        <f>IFERROR(I71/I76,"-")</f>
        <v>5.1532033426183843E-2</v>
      </c>
      <c r="K71" s="203">
        <v>55</v>
      </c>
      <c r="L71" s="202">
        <f>IFERROR(K71/K76,"-")</f>
        <v>3.6447978793903248E-2</v>
      </c>
      <c r="M71" s="203">
        <v>215</v>
      </c>
      <c r="N71" s="202">
        <f>IFERROR(M71/M76,"-")</f>
        <v>5.4279222418581165E-2</v>
      </c>
      <c r="O71" s="203">
        <v>227</v>
      </c>
      <c r="P71" s="202">
        <f>IFERROR(O71/O76,"-")</f>
        <v>3.9293751081876403E-2</v>
      </c>
      <c r="Q71" s="203">
        <v>0</v>
      </c>
      <c r="R71" s="202">
        <f>IFERROR(Q71/Q76,"-")</f>
        <v>0</v>
      </c>
      <c r="S71" s="203">
        <v>134</v>
      </c>
      <c r="T71" s="202">
        <f>IFERROR(S71/S76,"-")</f>
        <v>2.0383328262853665E-2</v>
      </c>
      <c r="V71" s="87"/>
    </row>
    <row r="72" spans="2:22" s="10" customFormat="1">
      <c r="B72" s="465"/>
      <c r="C72" s="462"/>
      <c r="D72" s="201" t="s">
        <v>190</v>
      </c>
      <c r="E72" s="207">
        <v>93</v>
      </c>
      <c r="F72" s="12">
        <f>IFERROR(E72/E76,"-")</f>
        <v>8.3184257602862258E-2</v>
      </c>
      <c r="G72" s="73">
        <v>336</v>
      </c>
      <c r="H72" s="12">
        <f>IFERROR(G72/G76,"-")</f>
        <v>2.7895392278953924E-2</v>
      </c>
      <c r="I72" s="73">
        <v>0</v>
      </c>
      <c r="J72" s="12">
        <f>IFERROR(I72/I76,"-")</f>
        <v>0</v>
      </c>
      <c r="K72" s="73">
        <v>0</v>
      </c>
      <c r="L72" s="12">
        <f>IFERROR(K72/K76,"-")</f>
        <v>0</v>
      </c>
      <c r="M72" s="73">
        <v>176</v>
      </c>
      <c r="N72" s="12">
        <f>IFERROR(M72/M76,"-")</f>
        <v>4.4433223933350162E-2</v>
      </c>
      <c r="O72" s="73">
        <v>119</v>
      </c>
      <c r="P72" s="12">
        <f>IFERROR(O72/O76,"-")</f>
        <v>2.0598926778604813E-2</v>
      </c>
      <c r="Q72" s="73">
        <v>336</v>
      </c>
      <c r="R72" s="12">
        <f>IFERROR(Q72/Q76,"-")</f>
        <v>0.5490196078431373</v>
      </c>
      <c r="S72" s="73">
        <v>68</v>
      </c>
      <c r="T72" s="12">
        <f>IFERROR(S72/S76,"-")</f>
        <v>1.0343778521448129E-2</v>
      </c>
      <c r="V72" s="87"/>
    </row>
    <row r="73" spans="2:22" s="10" customFormat="1">
      <c r="B73" s="465"/>
      <c r="C73" s="462"/>
      <c r="D73" s="201" t="s">
        <v>191</v>
      </c>
      <c r="E73" s="206">
        <v>59</v>
      </c>
      <c r="F73" s="202">
        <f>IFERROR(E73/E76,"-")</f>
        <v>5.2772808586762074E-2</v>
      </c>
      <c r="G73" s="203">
        <v>133</v>
      </c>
      <c r="H73" s="202">
        <f>IFERROR(G73/G76,"-")</f>
        <v>1.1041926110419261E-2</v>
      </c>
      <c r="I73" s="203">
        <v>0</v>
      </c>
      <c r="J73" s="202">
        <f>IFERROR(I73/I76,"-")</f>
        <v>0</v>
      </c>
      <c r="K73" s="203">
        <v>0</v>
      </c>
      <c r="L73" s="202">
        <f>IFERROR(K73/K76,"-")</f>
        <v>0</v>
      </c>
      <c r="M73" s="203">
        <v>60</v>
      </c>
      <c r="N73" s="202">
        <f>IFERROR(M73/M76,"-")</f>
        <v>1.5147689977278465E-2</v>
      </c>
      <c r="O73" s="203">
        <v>53</v>
      </c>
      <c r="P73" s="202">
        <f>IFERROR(O73/O76,"-")</f>
        <v>9.1743119266055051E-3</v>
      </c>
      <c r="Q73" s="203">
        <v>133</v>
      </c>
      <c r="R73" s="202">
        <f>IFERROR(Q73/Q76,"-")</f>
        <v>0.2173202614379085</v>
      </c>
      <c r="S73" s="203">
        <v>17</v>
      </c>
      <c r="T73" s="202">
        <f>IFERROR(S73/S76,"-")</f>
        <v>2.5859446303620323E-3</v>
      </c>
      <c r="V73" s="87"/>
    </row>
    <row r="74" spans="2:22" s="10" customFormat="1">
      <c r="B74" s="465"/>
      <c r="C74" s="462"/>
      <c r="D74" s="201" t="s">
        <v>192</v>
      </c>
      <c r="E74" s="207">
        <v>35</v>
      </c>
      <c r="F74" s="12">
        <f>IFERROR(E74/E76,"-")</f>
        <v>3.1305903398926652E-2</v>
      </c>
      <c r="G74" s="73">
        <v>104</v>
      </c>
      <c r="H74" s="12">
        <f>IFERROR(G74/G76,"-")</f>
        <v>8.6342880863428811E-3</v>
      </c>
      <c r="I74" s="73">
        <v>0</v>
      </c>
      <c r="J74" s="12">
        <f>IFERROR(I74/I76,"-")</f>
        <v>0</v>
      </c>
      <c r="K74" s="73">
        <v>0</v>
      </c>
      <c r="L74" s="12">
        <f>IFERROR(K74/K76,"-")</f>
        <v>0</v>
      </c>
      <c r="M74" s="73">
        <v>52</v>
      </c>
      <c r="N74" s="12">
        <f>IFERROR(M74/M76,"-")</f>
        <v>1.3127997980308004E-2</v>
      </c>
      <c r="O74" s="73">
        <v>43</v>
      </c>
      <c r="P74" s="12">
        <f>IFERROR(O74/O76,"-")</f>
        <v>7.4433096763025794E-3</v>
      </c>
      <c r="Q74" s="73">
        <v>104</v>
      </c>
      <c r="R74" s="12">
        <f>IFERROR(Q74/Q76,"-")</f>
        <v>0.16993464052287582</v>
      </c>
      <c r="S74" s="73">
        <v>7</v>
      </c>
      <c r="T74" s="12">
        <f>IFERROR(S74/S76,"-")</f>
        <v>1.0648007301490721E-3</v>
      </c>
      <c r="V74" s="87"/>
    </row>
    <row r="75" spans="2:22" s="10" customFormat="1">
      <c r="B75" s="465"/>
      <c r="C75" s="462"/>
      <c r="D75" s="204" t="s">
        <v>193</v>
      </c>
      <c r="E75" s="208">
        <v>8</v>
      </c>
      <c r="F75" s="41">
        <f>IFERROR(E75/E76,"-")</f>
        <v>7.1556350626118068E-3</v>
      </c>
      <c r="G75" s="76">
        <v>39</v>
      </c>
      <c r="H75" s="41">
        <f>IFERROR(G75/G76,"-")</f>
        <v>3.2378580323785804E-3</v>
      </c>
      <c r="I75" s="76">
        <v>0</v>
      </c>
      <c r="J75" s="41">
        <f>IFERROR(I75/I76,"-")</f>
        <v>0</v>
      </c>
      <c r="K75" s="76">
        <v>0</v>
      </c>
      <c r="L75" s="41">
        <f>IFERROR(K75/K76,"-")</f>
        <v>0</v>
      </c>
      <c r="M75" s="76">
        <v>20</v>
      </c>
      <c r="N75" s="41">
        <f>IFERROR(M75/M76,"-")</f>
        <v>5.0492299924261548E-3</v>
      </c>
      <c r="O75" s="76">
        <v>12</v>
      </c>
      <c r="P75" s="41">
        <f>IFERROR(O75/O76,"-")</f>
        <v>2.0772027003635105E-3</v>
      </c>
      <c r="Q75" s="76">
        <v>39</v>
      </c>
      <c r="R75" s="41">
        <f>IFERROR(Q75/Q76,"-")</f>
        <v>6.3725490196078427E-2</v>
      </c>
      <c r="S75" s="76">
        <v>9</v>
      </c>
      <c r="T75" s="41">
        <f>IFERROR(S75/S76,"-")</f>
        <v>1.3690295101916642E-3</v>
      </c>
      <c r="V75" s="87"/>
    </row>
    <row r="76" spans="2:22" s="10" customFormat="1">
      <c r="B76" s="465"/>
      <c r="C76" s="462"/>
      <c r="D76" s="234" t="s">
        <v>71</v>
      </c>
      <c r="E76" s="209">
        <v>1118</v>
      </c>
      <c r="F76" s="174">
        <f>IFERROR(E76/E76,"-")</f>
        <v>1</v>
      </c>
      <c r="G76" s="196">
        <v>12045</v>
      </c>
      <c r="H76" s="174">
        <f>IFERROR(G76/G76,"-")</f>
        <v>1</v>
      </c>
      <c r="I76" s="196">
        <v>718</v>
      </c>
      <c r="J76" s="174">
        <f>IFERROR(I76/I76,"-")</f>
        <v>1</v>
      </c>
      <c r="K76" s="196">
        <v>1509</v>
      </c>
      <c r="L76" s="174">
        <f>IFERROR(K76/K76,"-")</f>
        <v>1</v>
      </c>
      <c r="M76" s="196">
        <v>3961</v>
      </c>
      <c r="N76" s="174">
        <f>IFERROR(M76/M76,"-")</f>
        <v>1</v>
      </c>
      <c r="O76" s="196">
        <v>5777</v>
      </c>
      <c r="P76" s="174">
        <f>IFERROR(O76/O76,"-")</f>
        <v>1</v>
      </c>
      <c r="Q76" s="196">
        <v>612</v>
      </c>
      <c r="R76" s="174">
        <f>IFERROR(Q76/Q76,"-")</f>
        <v>1</v>
      </c>
      <c r="S76" s="196">
        <v>6574</v>
      </c>
      <c r="T76" s="174">
        <f>IFERROR(S76/S76,"-")</f>
        <v>1</v>
      </c>
      <c r="V76" s="87"/>
    </row>
    <row r="77" spans="2:22" s="10" customFormat="1">
      <c r="B77" s="464">
        <v>7</v>
      </c>
      <c r="C77" s="461" t="s">
        <v>221</v>
      </c>
      <c r="D77" s="213" t="s">
        <v>188</v>
      </c>
      <c r="E77" s="221">
        <v>697</v>
      </c>
      <c r="F77" s="39">
        <f>IFERROR(E77/E88,"-")</f>
        <v>0.48741258741258742</v>
      </c>
      <c r="G77" s="72">
        <v>9970</v>
      </c>
      <c r="H77" s="39">
        <f>IFERROR(G77/G88,"-")</f>
        <v>0.7433641515061139</v>
      </c>
      <c r="I77" s="72">
        <v>623</v>
      </c>
      <c r="J77" s="39">
        <f>IFERROR(I77/I88,"-")</f>
        <v>0.84761904761904761</v>
      </c>
      <c r="K77" s="72">
        <v>1372</v>
      </c>
      <c r="L77" s="39">
        <f>IFERROR(K77/K88,"-")</f>
        <v>0.90740740740740744</v>
      </c>
      <c r="M77" s="72">
        <v>3032</v>
      </c>
      <c r="N77" s="39">
        <f>IFERROR(M77/M88,"-")</f>
        <v>0.64565587734241903</v>
      </c>
      <c r="O77" s="72">
        <v>4943</v>
      </c>
      <c r="P77" s="39">
        <f>IFERROR(O77/O88,"-")</f>
        <v>0.77634678812627611</v>
      </c>
      <c r="Q77" s="72">
        <v>0</v>
      </c>
      <c r="R77" s="39">
        <f>IFERROR(Q77/Q88,"-")</f>
        <v>0</v>
      </c>
      <c r="S77" s="72">
        <v>6930</v>
      </c>
      <c r="T77" s="39">
        <f>IFERROR(S77/S88,"-")</f>
        <v>0.88800615069195288</v>
      </c>
      <c r="V77" s="87"/>
    </row>
    <row r="78" spans="2:22" s="10" customFormat="1">
      <c r="B78" s="465"/>
      <c r="C78" s="462"/>
      <c r="D78" s="201" t="s">
        <v>189</v>
      </c>
      <c r="E78" s="206">
        <v>3</v>
      </c>
      <c r="F78" s="202">
        <f>IFERROR(E78/E88,"-")</f>
        <v>2.0979020979020979E-3</v>
      </c>
      <c r="G78" s="203">
        <v>31</v>
      </c>
      <c r="H78" s="202">
        <f>IFERROR(G78/G88,"-")</f>
        <v>2.311362958544587E-3</v>
      </c>
      <c r="I78" s="203">
        <v>0</v>
      </c>
      <c r="J78" s="202">
        <f>IFERROR(I78/I88,"-")</f>
        <v>0</v>
      </c>
      <c r="K78" s="203">
        <v>3</v>
      </c>
      <c r="L78" s="202">
        <f>IFERROR(K78/K88,"-")</f>
        <v>1.984126984126984E-3</v>
      </c>
      <c r="M78" s="203">
        <v>14</v>
      </c>
      <c r="N78" s="202">
        <f>IFERROR(M78/M88,"-")</f>
        <v>2.981260647359455E-3</v>
      </c>
      <c r="O78" s="203">
        <v>14</v>
      </c>
      <c r="P78" s="202">
        <f>IFERROR(O78/O88,"-")</f>
        <v>2.1988377571854878E-3</v>
      </c>
      <c r="Q78" s="203">
        <v>0</v>
      </c>
      <c r="R78" s="202">
        <f>IFERROR(Q78/Q88,"-")</f>
        <v>0</v>
      </c>
      <c r="S78" s="203">
        <v>12</v>
      </c>
      <c r="T78" s="202">
        <f>IFERROR(S78/S88,"-")</f>
        <v>1.5376729882111738E-3</v>
      </c>
      <c r="V78" s="87"/>
    </row>
    <row r="79" spans="2:22" s="10" customFormat="1">
      <c r="B79" s="465"/>
      <c r="C79" s="462"/>
      <c r="D79" s="201" t="s">
        <v>350</v>
      </c>
      <c r="E79" s="206">
        <v>18</v>
      </c>
      <c r="F79" s="202">
        <f>IFERROR(E79/E88,"-")</f>
        <v>1.2587412587412588E-2</v>
      </c>
      <c r="G79" s="203">
        <v>185</v>
      </c>
      <c r="H79" s="202">
        <f>IFERROR(G79/G88,"-")</f>
        <v>1.3793617655830599E-2</v>
      </c>
      <c r="I79" s="203">
        <v>0</v>
      </c>
      <c r="J79" s="202">
        <f>IFERROR(I79/I88,"-")</f>
        <v>0</v>
      </c>
      <c r="K79" s="203">
        <v>0</v>
      </c>
      <c r="L79" s="202">
        <f>IFERROR(K79/K88,"-")</f>
        <v>0</v>
      </c>
      <c r="M79" s="203">
        <v>84</v>
      </c>
      <c r="N79" s="202">
        <f>IFERROR(M79/M88,"-")</f>
        <v>1.7887563884156729E-2</v>
      </c>
      <c r="O79" s="203">
        <v>77</v>
      </c>
      <c r="P79" s="202">
        <f>IFERROR(O79/O88,"-")</f>
        <v>1.2093607664520183E-2</v>
      </c>
      <c r="Q79" s="203">
        <v>0</v>
      </c>
      <c r="R79" s="202">
        <f>IFERROR(Q79/Q88,"-")</f>
        <v>0</v>
      </c>
      <c r="S79" s="203">
        <v>55</v>
      </c>
      <c r="T79" s="202">
        <f>IFERROR(S79/S88,"-")</f>
        <v>7.0476678626345468E-3</v>
      </c>
      <c r="V79" s="87"/>
    </row>
    <row r="80" spans="2:22" s="10" customFormat="1">
      <c r="B80" s="465"/>
      <c r="C80" s="462"/>
      <c r="D80" s="201" t="s">
        <v>289</v>
      </c>
      <c r="E80" s="206">
        <v>1</v>
      </c>
      <c r="F80" s="202">
        <f>IFERROR(E80/E88,"-")</f>
        <v>6.993006993006993E-4</v>
      </c>
      <c r="G80" s="203">
        <v>1</v>
      </c>
      <c r="H80" s="202">
        <f>IFERROR(G80/G88,"-")</f>
        <v>7.4560095436922163E-5</v>
      </c>
      <c r="I80" s="203">
        <v>0</v>
      </c>
      <c r="J80" s="202">
        <f>IFERROR(I80/I88,"-")</f>
        <v>0</v>
      </c>
      <c r="K80" s="203">
        <v>0</v>
      </c>
      <c r="L80" s="202">
        <f>IFERROR(K80/K88,"-")</f>
        <v>0</v>
      </c>
      <c r="M80" s="203">
        <v>1</v>
      </c>
      <c r="N80" s="202">
        <f>IFERROR(M80/M88,"-")</f>
        <v>2.1294718909710392E-4</v>
      </c>
      <c r="O80" s="203">
        <v>0</v>
      </c>
      <c r="P80" s="202">
        <f>IFERROR(O80/O88,"-")</f>
        <v>0</v>
      </c>
      <c r="Q80" s="203">
        <v>0</v>
      </c>
      <c r="R80" s="202">
        <f>IFERROR(Q80/Q88,"-")</f>
        <v>0</v>
      </c>
      <c r="S80" s="203">
        <v>0</v>
      </c>
      <c r="T80" s="202">
        <f>IFERROR(S80/S88,"-")</f>
        <v>0</v>
      </c>
      <c r="V80" s="87"/>
    </row>
    <row r="81" spans="2:22" s="10" customFormat="1">
      <c r="B81" s="465"/>
      <c r="C81" s="462"/>
      <c r="D81" s="201" t="s">
        <v>185</v>
      </c>
      <c r="E81" s="207">
        <v>186</v>
      </c>
      <c r="F81" s="12">
        <f>IFERROR(E81/E88,"-")</f>
        <v>0.13006993006993006</v>
      </c>
      <c r="G81" s="73">
        <v>1236</v>
      </c>
      <c r="H81" s="12">
        <f>IFERROR(G81/G88,"-")</f>
        <v>9.2156277960035796E-2</v>
      </c>
      <c r="I81" s="73">
        <v>41</v>
      </c>
      <c r="J81" s="12">
        <f>IFERROR(I81/I88,"-")</f>
        <v>5.5782312925170066E-2</v>
      </c>
      <c r="K81" s="73">
        <v>65</v>
      </c>
      <c r="L81" s="12">
        <f>IFERROR(K81/K88,"-")</f>
        <v>4.2989417989417987E-2</v>
      </c>
      <c r="M81" s="73">
        <v>557</v>
      </c>
      <c r="N81" s="12">
        <f>IFERROR(M81/M88,"-")</f>
        <v>0.11861158432708688</v>
      </c>
      <c r="O81" s="73">
        <v>573</v>
      </c>
      <c r="P81" s="12">
        <f>IFERROR(O81/O88,"-")</f>
        <v>8.9995288204806026E-2</v>
      </c>
      <c r="Q81" s="73">
        <v>0</v>
      </c>
      <c r="R81" s="12">
        <f>IFERROR(Q81/Q88,"-")</f>
        <v>0</v>
      </c>
      <c r="S81" s="73">
        <v>299</v>
      </c>
      <c r="T81" s="12">
        <f>IFERROR(S81/S88,"-")</f>
        <v>3.8313685289595077E-2</v>
      </c>
      <c r="V81" s="87"/>
    </row>
    <row r="82" spans="2:22" s="10" customFormat="1">
      <c r="B82" s="465"/>
      <c r="C82" s="462"/>
      <c r="D82" s="201" t="s">
        <v>186</v>
      </c>
      <c r="E82" s="207">
        <v>135</v>
      </c>
      <c r="F82" s="12">
        <f>IFERROR(E82/E88,"-")</f>
        <v>9.4405594405594401E-2</v>
      </c>
      <c r="G82" s="73">
        <v>737</v>
      </c>
      <c r="H82" s="12">
        <f>IFERROR(G82/G88,"-")</f>
        <v>5.4950790337011633E-2</v>
      </c>
      <c r="I82" s="73">
        <v>20</v>
      </c>
      <c r="J82" s="12">
        <f>IFERROR(I82/I88,"-")</f>
        <v>2.7210884353741496E-2</v>
      </c>
      <c r="K82" s="73">
        <v>24</v>
      </c>
      <c r="L82" s="12">
        <f>IFERROR(K82/K88,"-")</f>
        <v>1.5873015873015872E-2</v>
      </c>
      <c r="M82" s="73">
        <v>375</v>
      </c>
      <c r="N82" s="12">
        <f>IFERROR(M82/M88,"-")</f>
        <v>7.9855195911413976E-2</v>
      </c>
      <c r="O82" s="73">
        <v>318</v>
      </c>
      <c r="P82" s="12">
        <f>IFERROR(O82/O88,"-")</f>
        <v>4.9945029056070366E-2</v>
      </c>
      <c r="Q82" s="73">
        <v>0</v>
      </c>
      <c r="R82" s="12">
        <f>IFERROR(Q82/Q88,"-")</f>
        <v>0</v>
      </c>
      <c r="S82" s="73">
        <v>161</v>
      </c>
      <c r="T82" s="12">
        <f>IFERROR(S82/S88,"-")</f>
        <v>2.0630445925166583E-2</v>
      </c>
      <c r="V82" s="87"/>
    </row>
    <row r="83" spans="2:22" s="10" customFormat="1">
      <c r="B83" s="465"/>
      <c r="C83" s="462"/>
      <c r="D83" s="201" t="s">
        <v>187</v>
      </c>
      <c r="E83" s="206">
        <v>132</v>
      </c>
      <c r="F83" s="202">
        <f>IFERROR(E83/E88,"-")</f>
        <v>9.2307692307692313E-2</v>
      </c>
      <c r="G83" s="203">
        <v>600</v>
      </c>
      <c r="H83" s="202">
        <f>IFERROR(G83/G88,"-")</f>
        <v>4.4736057262153295E-2</v>
      </c>
      <c r="I83" s="203">
        <v>51</v>
      </c>
      <c r="J83" s="202">
        <f>IFERROR(I83/I88,"-")</f>
        <v>6.9387755102040816E-2</v>
      </c>
      <c r="K83" s="203">
        <v>48</v>
      </c>
      <c r="L83" s="202">
        <f>IFERROR(K83/K88,"-")</f>
        <v>3.1746031746031744E-2</v>
      </c>
      <c r="M83" s="203">
        <v>282</v>
      </c>
      <c r="N83" s="202">
        <f>IFERROR(M83/M88,"-")</f>
        <v>6.0051107325383303E-2</v>
      </c>
      <c r="O83" s="203">
        <v>219</v>
      </c>
      <c r="P83" s="202">
        <f>IFERROR(O83/O88,"-")</f>
        <v>3.4396104915972989E-2</v>
      </c>
      <c r="Q83" s="203">
        <v>0</v>
      </c>
      <c r="R83" s="202">
        <f>IFERROR(Q83/Q88,"-")</f>
        <v>0</v>
      </c>
      <c r="S83" s="203">
        <v>180</v>
      </c>
      <c r="T83" s="202">
        <f>IFERROR(S83/S88,"-")</f>
        <v>2.3065094823167605E-2</v>
      </c>
      <c r="V83" s="87"/>
    </row>
    <row r="84" spans="2:22" s="10" customFormat="1">
      <c r="B84" s="465"/>
      <c r="C84" s="462"/>
      <c r="D84" s="201" t="s">
        <v>190</v>
      </c>
      <c r="E84" s="207">
        <v>121</v>
      </c>
      <c r="F84" s="12">
        <f>IFERROR(E84/E88,"-")</f>
        <v>8.461538461538462E-2</v>
      </c>
      <c r="G84" s="73">
        <v>385</v>
      </c>
      <c r="H84" s="12">
        <f>IFERROR(G84/G88,"-")</f>
        <v>2.8705636743215031E-2</v>
      </c>
      <c r="I84" s="73">
        <v>0</v>
      </c>
      <c r="J84" s="12">
        <f>IFERROR(I84/I88,"-")</f>
        <v>0</v>
      </c>
      <c r="K84" s="73">
        <v>0</v>
      </c>
      <c r="L84" s="12">
        <f>IFERROR(K84/K88,"-")</f>
        <v>0</v>
      </c>
      <c r="M84" s="73">
        <v>212</v>
      </c>
      <c r="N84" s="12">
        <f>IFERROR(M84/M88,"-")</f>
        <v>4.5144804088586031E-2</v>
      </c>
      <c r="O84" s="73">
        <v>140</v>
      </c>
      <c r="P84" s="12">
        <f>IFERROR(O84/O88,"-")</f>
        <v>2.1988377571854876E-2</v>
      </c>
      <c r="Q84" s="73">
        <v>385</v>
      </c>
      <c r="R84" s="12">
        <f>IFERROR(Q84/Q88,"-")</f>
        <v>0.5904907975460123</v>
      </c>
      <c r="S84" s="73">
        <v>102</v>
      </c>
      <c r="T84" s="12">
        <f>IFERROR(S84/S88,"-")</f>
        <v>1.3070220399794977E-2</v>
      </c>
      <c r="V84" s="87"/>
    </row>
    <row r="85" spans="2:22" s="10" customFormat="1">
      <c r="B85" s="465"/>
      <c r="C85" s="462"/>
      <c r="D85" s="201" t="s">
        <v>191</v>
      </c>
      <c r="E85" s="206">
        <v>75</v>
      </c>
      <c r="F85" s="202">
        <f>IFERROR(E85/E88,"-")</f>
        <v>5.2447552447552448E-2</v>
      </c>
      <c r="G85" s="203">
        <v>152</v>
      </c>
      <c r="H85" s="202">
        <f>IFERROR(G85/G88,"-")</f>
        <v>1.1333134506412169E-2</v>
      </c>
      <c r="I85" s="203">
        <v>0</v>
      </c>
      <c r="J85" s="202">
        <f>IFERROR(I85/I88,"-")</f>
        <v>0</v>
      </c>
      <c r="K85" s="203">
        <v>0</v>
      </c>
      <c r="L85" s="202">
        <f>IFERROR(K85/K88,"-")</f>
        <v>0</v>
      </c>
      <c r="M85" s="203">
        <v>80</v>
      </c>
      <c r="N85" s="202">
        <f>IFERROR(M85/M88,"-")</f>
        <v>1.7035775127768313E-2</v>
      </c>
      <c r="O85" s="203">
        <v>44</v>
      </c>
      <c r="P85" s="202">
        <f>IFERROR(O85/O88,"-")</f>
        <v>6.9106329511543895E-3</v>
      </c>
      <c r="Q85" s="203">
        <v>152</v>
      </c>
      <c r="R85" s="202">
        <f>IFERROR(Q85/Q88,"-")</f>
        <v>0.23312883435582821</v>
      </c>
      <c r="S85" s="203">
        <v>33</v>
      </c>
      <c r="T85" s="202">
        <f>IFERROR(S85/S88,"-")</f>
        <v>4.2286007175807282E-3</v>
      </c>
      <c r="V85" s="87"/>
    </row>
    <row r="86" spans="2:22" s="10" customFormat="1">
      <c r="B86" s="465"/>
      <c r="C86" s="462"/>
      <c r="D86" s="201" t="s">
        <v>192</v>
      </c>
      <c r="E86" s="207">
        <v>45</v>
      </c>
      <c r="F86" s="12">
        <f>IFERROR(E86/E88,"-")</f>
        <v>3.1468531468531472E-2</v>
      </c>
      <c r="G86" s="73">
        <v>78</v>
      </c>
      <c r="H86" s="12">
        <f>IFERROR(G86/G88,"-")</f>
        <v>5.8156874440799282E-3</v>
      </c>
      <c r="I86" s="73">
        <v>0</v>
      </c>
      <c r="J86" s="12">
        <f>IFERROR(I86/I88,"-")</f>
        <v>0</v>
      </c>
      <c r="K86" s="73">
        <v>0</v>
      </c>
      <c r="L86" s="12">
        <f>IFERROR(K86/K88,"-")</f>
        <v>0</v>
      </c>
      <c r="M86" s="73">
        <v>46</v>
      </c>
      <c r="N86" s="12">
        <f>IFERROR(M86/M88,"-")</f>
        <v>9.7955706984667809E-3</v>
      </c>
      <c r="O86" s="73">
        <v>23</v>
      </c>
      <c r="P86" s="12">
        <f>IFERROR(O86/O88,"-")</f>
        <v>3.6123763153761584E-3</v>
      </c>
      <c r="Q86" s="73">
        <v>78</v>
      </c>
      <c r="R86" s="12">
        <f>IFERROR(Q86/Q88,"-")</f>
        <v>0.1196319018404908</v>
      </c>
      <c r="S86" s="73">
        <v>21</v>
      </c>
      <c r="T86" s="12">
        <f>IFERROR(S86/S88,"-")</f>
        <v>2.690927729369554E-3</v>
      </c>
      <c r="V86" s="87"/>
    </row>
    <row r="87" spans="2:22" s="10" customFormat="1">
      <c r="B87" s="465"/>
      <c r="C87" s="462"/>
      <c r="D87" s="204" t="s">
        <v>193</v>
      </c>
      <c r="E87" s="208">
        <v>17</v>
      </c>
      <c r="F87" s="41">
        <f>IFERROR(E87/E88,"-")</f>
        <v>1.1888111888111888E-2</v>
      </c>
      <c r="G87" s="76">
        <v>37</v>
      </c>
      <c r="H87" s="41">
        <f>IFERROR(G87/G88,"-")</f>
        <v>2.75872353116612E-3</v>
      </c>
      <c r="I87" s="76">
        <v>0</v>
      </c>
      <c r="J87" s="41">
        <f>IFERROR(I87/I88,"-")</f>
        <v>0</v>
      </c>
      <c r="K87" s="76">
        <v>0</v>
      </c>
      <c r="L87" s="41">
        <f>IFERROR(K87/K88,"-")</f>
        <v>0</v>
      </c>
      <c r="M87" s="76">
        <v>13</v>
      </c>
      <c r="N87" s="41">
        <f>IFERROR(M87/M88,"-")</f>
        <v>2.7683134582623509E-3</v>
      </c>
      <c r="O87" s="76">
        <v>16</v>
      </c>
      <c r="P87" s="41">
        <f>IFERROR(O87/O88,"-")</f>
        <v>2.5129574367834147E-3</v>
      </c>
      <c r="Q87" s="76">
        <v>37</v>
      </c>
      <c r="R87" s="41">
        <f>IFERROR(Q87/Q88,"-")</f>
        <v>5.674846625766871E-2</v>
      </c>
      <c r="S87" s="76">
        <v>11</v>
      </c>
      <c r="T87" s="41">
        <f>IFERROR(S87/S88,"-")</f>
        <v>1.4095335725269093E-3</v>
      </c>
      <c r="V87" s="87"/>
    </row>
    <row r="88" spans="2:22" s="10" customFormat="1">
      <c r="B88" s="465"/>
      <c r="C88" s="462"/>
      <c r="D88" s="234" t="s">
        <v>71</v>
      </c>
      <c r="E88" s="209">
        <v>1430</v>
      </c>
      <c r="F88" s="174">
        <f>IFERROR(E88/E88,"-")</f>
        <v>1</v>
      </c>
      <c r="G88" s="196">
        <v>13412</v>
      </c>
      <c r="H88" s="174">
        <f>IFERROR(G88/G88,"-")</f>
        <v>1</v>
      </c>
      <c r="I88" s="196">
        <v>735</v>
      </c>
      <c r="J88" s="174">
        <f>IFERROR(I88/I88,"-")</f>
        <v>1</v>
      </c>
      <c r="K88" s="196">
        <v>1512</v>
      </c>
      <c r="L88" s="174">
        <f>IFERROR(K88/K88,"-")</f>
        <v>1</v>
      </c>
      <c r="M88" s="196">
        <v>4696</v>
      </c>
      <c r="N88" s="174">
        <f>IFERROR(M88/M88,"-")</f>
        <v>1</v>
      </c>
      <c r="O88" s="196">
        <v>6367</v>
      </c>
      <c r="P88" s="174">
        <f>IFERROR(O88/O88,"-")</f>
        <v>1</v>
      </c>
      <c r="Q88" s="196">
        <v>652</v>
      </c>
      <c r="R88" s="174">
        <f>IFERROR(Q88/Q88,"-")</f>
        <v>1</v>
      </c>
      <c r="S88" s="196">
        <v>7804</v>
      </c>
      <c r="T88" s="174">
        <f>IFERROR(S88/S88,"-")</f>
        <v>1</v>
      </c>
      <c r="V88" s="87"/>
    </row>
    <row r="89" spans="2:22" s="10" customFormat="1">
      <c r="B89" s="464">
        <v>8</v>
      </c>
      <c r="C89" s="461" t="s">
        <v>137</v>
      </c>
      <c r="D89" s="213" t="s">
        <v>188</v>
      </c>
      <c r="E89" s="221">
        <v>2289</v>
      </c>
      <c r="F89" s="39">
        <f>IFERROR(E89/E100,"-")</f>
        <v>0.99869109947643975</v>
      </c>
      <c r="G89" s="72">
        <v>23210</v>
      </c>
      <c r="H89" s="39">
        <f>IFERROR(G89/G100,"-")</f>
        <v>0.99922507318753229</v>
      </c>
      <c r="I89" s="72">
        <v>1281</v>
      </c>
      <c r="J89" s="39">
        <f>IFERROR(I89/I100,"-")</f>
        <v>1</v>
      </c>
      <c r="K89" s="72">
        <v>2534</v>
      </c>
      <c r="L89" s="39">
        <f>IFERROR(K89/K100,"-")</f>
        <v>0.99921135646687698</v>
      </c>
      <c r="M89" s="72">
        <v>8093</v>
      </c>
      <c r="N89" s="39">
        <f>IFERROR(M89/M100,"-")</f>
        <v>0.99901246759659301</v>
      </c>
      <c r="O89" s="72">
        <v>11302</v>
      </c>
      <c r="P89" s="39">
        <f>IFERROR(O89/O100,"-")</f>
        <v>0.99938102396321515</v>
      </c>
      <c r="Q89" s="72">
        <v>0</v>
      </c>
      <c r="R89" s="39">
        <f>IFERROR(Q89/Q100,"-")</f>
        <v>0</v>
      </c>
      <c r="S89" s="72">
        <v>12070</v>
      </c>
      <c r="T89" s="39">
        <f>IFERROR(S89/S100,"-")</f>
        <v>0.99950314673733021</v>
      </c>
      <c r="V89" s="87"/>
    </row>
    <row r="90" spans="2:22" s="10" customFormat="1">
      <c r="B90" s="465"/>
      <c r="C90" s="462"/>
      <c r="D90" s="201" t="s">
        <v>189</v>
      </c>
      <c r="E90" s="206">
        <v>0</v>
      </c>
      <c r="F90" s="202">
        <f>IFERROR(E90/E100,"-")</f>
        <v>0</v>
      </c>
      <c r="G90" s="203">
        <v>0</v>
      </c>
      <c r="H90" s="202">
        <f>IFERROR(G90/G100,"-")</f>
        <v>0</v>
      </c>
      <c r="I90" s="203">
        <v>0</v>
      </c>
      <c r="J90" s="202">
        <f>IFERROR(I90/I100,"-")</f>
        <v>0</v>
      </c>
      <c r="K90" s="203">
        <v>0</v>
      </c>
      <c r="L90" s="202">
        <f>IFERROR(K90/K100,"-")</f>
        <v>0</v>
      </c>
      <c r="M90" s="203">
        <v>0</v>
      </c>
      <c r="N90" s="202">
        <f>IFERROR(M90/M100,"-")</f>
        <v>0</v>
      </c>
      <c r="O90" s="203">
        <v>0</v>
      </c>
      <c r="P90" s="202">
        <f>IFERROR(O90/O100,"-")</f>
        <v>0</v>
      </c>
      <c r="Q90" s="203">
        <v>0</v>
      </c>
      <c r="R90" s="202">
        <f>IFERROR(Q90/Q100,"-")</f>
        <v>0</v>
      </c>
      <c r="S90" s="203">
        <v>0</v>
      </c>
      <c r="T90" s="202">
        <f>IFERROR(S90/S100,"-")</f>
        <v>0</v>
      </c>
      <c r="V90" s="87"/>
    </row>
    <row r="91" spans="2:22" s="10" customFormat="1">
      <c r="B91" s="465"/>
      <c r="C91" s="462"/>
      <c r="D91" s="201" t="s">
        <v>350</v>
      </c>
      <c r="E91" s="206">
        <v>0</v>
      </c>
      <c r="F91" s="202">
        <f>IFERROR(E91/E100,"-")</f>
        <v>0</v>
      </c>
      <c r="G91" s="203">
        <v>0</v>
      </c>
      <c r="H91" s="202">
        <f>IFERROR(G91/G100,"-")</f>
        <v>0</v>
      </c>
      <c r="I91" s="203">
        <v>0</v>
      </c>
      <c r="J91" s="202">
        <f>IFERROR(I91/I100,"-")</f>
        <v>0</v>
      </c>
      <c r="K91" s="203">
        <v>0</v>
      </c>
      <c r="L91" s="202">
        <f>IFERROR(K91/K100,"-")</f>
        <v>0</v>
      </c>
      <c r="M91" s="203">
        <v>0</v>
      </c>
      <c r="N91" s="202">
        <f>IFERROR(M91/M100,"-")</f>
        <v>0</v>
      </c>
      <c r="O91" s="203">
        <v>0</v>
      </c>
      <c r="P91" s="202">
        <f>IFERROR(O91/O100,"-")</f>
        <v>0</v>
      </c>
      <c r="Q91" s="203">
        <v>0</v>
      </c>
      <c r="R91" s="202">
        <f>IFERROR(Q91/Q100,"-")</f>
        <v>0</v>
      </c>
      <c r="S91" s="203">
        <v>0</v>
      </c>
      <c r="T91" s="202">
        <f>IFERROR(S91/S100,"-")</f>
        <v>0</v>
      </c>
      <c r="V91" s="87"/>
    </row>
    <row r="92" spans="2:22" s="10" customFormat="1">
      <c r="B92" s="465"/>
      <c r="C92" s="462"/>
      <c r="D92" s="201" t="s">
        <v>289</v>
      </c>
      <c r="E92" s="206">
        <v>0</v>
      </c>
      <c r="F92" s="202">
        <f>IFERROR(E92/E100,"-")</f>
        <v>0</v>
      </c>
      <c r="G92" s="203">
        <v>0</v>
      </c>
      <c r="H92" s="202">
        <f>IFERROR(G92/G100,"-")</f>
        <v>0</v>
      </c>
      <c r="I92" s="203">
        <v>0</v>
      </c>
      <c r="J92" s="202">
        <f>IFERROR(I92/I100,"-")</f>
        <v>0</v>
      </c>
      <c r="K92" s="203">
        <v>0</v>
      </c>
      <c r="L92" s="202">
        <f>IFERROR(K92/K100,"-")</f>
        <v>0</v>
      </c>
      <c r="M92" s="203">
        <v>0</v>
      </c>
      <c r="N92" s="202">
        <f>IFERROR(M92/M100,"-")</f>
        <v>0</v>
      </c>
      <c r="O92" s="203">
        <v>0</v>
      </c>
      <c r="P92" s="202">
        <f>IFERROR(O92/O100,"-")</f>
        <v>0</v>
      </c>
      <c r="Q92" s="203">
        <v>0</v>
      </c>
      <c r="R92" s="202">
        <f>IFERROR(Q92/Q100,"-")</f>
        <v>0</v>
      </c>
      <c r="S92" s="203">
        <v>0</v>
      </c>
      <c r="T92" s="202">
        <f>IFERROR(S92/S100,"-")</f>
        <v>0</v>
      </c>
      <c r="V92" s="87"/>
    </row>
    <row r="93" spans="2:22" s="10" customFormat="1">
      <c r="B93" s="465"/>
      <c r="C93" s="462"/>
      <c r="D93" s="201" t="s">
        <v>185</v>
      </c>
      <c r="E93" s="207">
        <v>0</v>
      </c>
      <c r="F93" s="12">
        <f>IFERROR(E93/E100,"-")</f>
        <v>0</v>
      </c>
      <c r="G93" s="73">
        <v>6</v>
      </c>
      <c r="H93" s="12">
        <f>IFERROR(G93/G100,"-")</f>
        <v>2.5830893748923713E-4</v>
      </c>
      <c r="I93" s="73">
        <v>0</v>
      </c>
      <c r="J93" s="12">
        <f>IFERROR(I93/I100,"-")</f>
        <v>0</v>
      </c>
      <c r="K93" s="73">
        <v>2</v>
      </c>
      <c r="L93" s="12">
        <f>IFERROR(K93/K100,"-")</f>
        <v>7.8864353312302837E-4</v>
      </c>
      <c r="M93" s="73">
        <v>2</v>
      </c>
      <c r="N93" s="12">
        <f>IFERROR(M93/M100,"-")</f>
        <v>2.468831008517467E-4</v>
      </c>
      <c r="O93" s="73">
        <v>2</v>
      </c>
      <c r="P93" s="12">
        <f>IFERROR(O93/O100,"-")</f>
        <v>1.7685029622424618E-4</v>
      </c>
      <c r="Q93" s="73">
        <v>0</v>
      </c>
      <c r="R93" s="12">
        <f>IFERROR(Q93/Q100,"-")</f>
        <v>0</v>
      </c>
      <c r="S93" s="73">
        <v>2</v>
      </c>
      <c r="T93" s="12">
        <f>IFERROR(S93/S100,"-")</f>
        <v>1.6561775422325274E-4</v>
      </c>
      <c r="V93" s="87"/>
    </row>
    <row r="94" spans="2:22" s="10" customFormat="1">
      <c r="B94" s="465"/>
      <c r="C94" s="462"/>
      <c r="D94" s="201" t="s">
        <v>186</v>
      </c>
      <c r="E94" s="207">
        <v>0</v>
      </c>
      <c r="F94" s="12">
        <f>IFERROR(E94/E100,"-")</f>
        <v>0</v>
      </c>
      <c r="G94" s="73">
        <v>1</v>
      </c>
      <c r="H94" s="12">
        <f>IFERROR(G94/G100,"-")</f>
        <v>4.3051489581539519E-5</v>
      </c>
      <c r="I94" s="73">
        <v>0</v>
      </c>
      <c r="J94" s="12">
        <f>IFERROR(I94/I100,"-")</f>
        <v>0</v>
      </c>
      <c r="K94" s="73">
        <v>0</v>
      </c>
      <c r="L94" s="12">
        <f>IFERROR(K94/K100,"-")</f>
        <v>0</v>
      </c>
      <c r="M94" s="73">
        <v>1</v>
      </c>
      <c r="N94" s="12">
        <f>IFERROR(M94/M100,"-")</f>
        <v>1.2344155042587335E-4</v>
      </c>
      <c r="O94" s="73">
        <v>0</v>
      </c>
      <c r="P94" s="12">
        <f>IFERROR(O94/O100,"-")</f>
        <v>0</v>
      </c>
      <c r="Q94" s="73">
        <v>0</v>
      </c>
      <c r="R94" s="12">
        <f>IFERROR(Q94/Q100,"-")</f>
        <v>0</v>
      </c>
      <c r="S94" s="73">
        <v>0</v>
      </c>
      <c r="T94" s="12">
        <f>IFERROR(S94/S100,"-")</f>
        <v>0</v>
      </c>
      <c r="V94" s="87"/>
    </row>
    <row r="95" spans="2:22" s="10" customFormat="1">
      <c r="B95" s="465"/>
      <c r="C95" s="462"/>
      <c r="D95" s="201" t="s">
        <v>187</v>
      </c>
      <c r="E95" s="206">
        <v>0</v>
      </c>
      <c r="F95" s="202">
        <f>IFERROR(E95/E100,"-")</f>
        <v>0</v>
      </c>
      <c r="G95" s="203">
        <v>5</v>
      </c>
      <c r="H95" s="202">
        <f>IFERROR(G95/G100,"-")</f>
        <v>2.1525744790769761E-4</v>
      </c>
      <c r="I95" s="203">
        <v>0</v>
      </c>
      <c r="J95" s="202">
        <f>IFERROR(I95/I100,"-")</f>
        <v>0</v>
      </c>
      <c r="K95" s="203">
        <v>0</v>
      </c>
      <c r="L95" s="202">
        <f>IFERROR(K95/K100,"-")</f>
        <v>0</v>
      </c>
      <c r="M95" s="203">
        <v>2</v>
      </c>
      <c r="N95" s="202">
        <f>IFERROR(M95/M100,"-")</f>
        <v>2.468831008517467E-4</v>
      </c>
      <c r="O95" s="203">
        <v>3</v>
      </c>
      <c r="P95" s="202">
        <f>IFERROR(O95/O100,"-")</f>
        <v>2.6527544433636928E-4</v>
      </c>
      <c r="Q95" s="203">
        <v>0</v>
      </c>
      <c r="R95" s="202">
        <f>IFERROR(Q95/Q100,"-")</f>
        <v>0</v>
      </c>
      <c r="S95" s="203">
        <v>0</v>
      </c>
      <c r="T95" s="202">
        <f>IFERROR(S95/S100,"-")</f>
        <v>0</v>
      </c>
      <c r="V95" s="87"/>
    </row>
    <row r="96" spans="2:22" s="10" customFormat="1">
      <c r="B96" s="465"/>
      <c r="C96" s="462"/>
      <c r="D96" s="201" t="s">
        <v>190</v>
      </c>
      <c r="E96" s="207">
        <v>1</v>
      </c>
      <c r="F96" s="12">
        <f>IFERROR(E96/E100,"-")</f>
        <v>4.3630017452006982E-4</v>
      </c>
      <c r="G96" s="73">
        <v>3</v>
      </c>
      <c r="H96" s="12">
        <f>IFERROR(G96/G100,"-")</f>
        <v>1.2915446874461856E-4</v>
      </c>
      <c r="I96" s="73">
        <v>0</v>
      </c>
      <c r="J96" s="12">
        <f>IFERROR(I96/I100,"-")</f>
        <v>0</v>
      </c>
      <c r="K96" s="73">
        <v>0</v>
      </c>
      <c r="L96" s="12">
        <f>IFERROR(K96/K100,"-")</f>
        <v>0</v>
      </c>
      <c r="M96" s="73">
        <v>2</v>
      </c>
      <c r="N96" s="12">
        <f>IFERROR(M96/M100,"-")</f>
        <v>2.468831008517467E-4</v>
      </c>
      <c r="O96" s="73">
        <v>1</v>
      </c>
      <c r="P96" s="12">
        <f>IFERROR(O96/O100,"-")</f>
        <v>8.8425148112123092E-5</v>
      </c>
      <c r="Q96" s="73">
        <v>3</v>
      </c>
      <c r="R96" s="12">
        <f>IFERROR(Q96/Q100,"-")</f>
        <v>0.5</v>
      </c>
      <c r="S96" s="73">
        <v>3</v>
      </c>
      <c r="T96" s="12">
        <f>IFERROR(S96/S100,"-")</f>
        <v>2.4842663133487912E-4</v>
      </c>
      <c r="V96" s="87"/>
    </row>
    <row r="97" spans="2:22" s="10" customFormat="1">
      <c r="B97" s="465"/>
      <c r="C97" s="462"/>
      <c r="D97" s="201" t="s">
        <v>191</v>
      </c>
      <c r="E97" s="206">
        <v>2</v>
      </c>
      <c r="F97" s="202">
        <f>IFERROR(E97/E100,"-")</f>
        <v>8.7260034904013963E-4</v>
      </c>
      <c r="G97" s="203">
        <v>2</v>
      </c>
      <c r="H97" s="202">
        <f>IFERROR(G97/G100,"-")</f>
        <v>8.6102979163079038E-5</v>
      </c>
      <c r="I97" s="203">
        <v>0</v>
      </c>
      <c r="J97" s="202">
        <f>IFERROR(I97/I100,"-")</f>
        <v>0</v>
      </c>
      <c r="K97" s="203">
        <v>0</v>
      </c>
      <c r="L97" s="202">
        <f>IFERROR(K97/K100,"-")</f>
        <v>0</v>
      </c>
      <c r="M97" s="203">
        <v>1</v>
      </c>
      <c r="N97" s="202">
        <f>IFERROR(M97/M100,"-")</f>
        <v>1.2344155042587335E-4</v>
      </c>
      <c r="O97" s="203">
        <v>0</v>
      </c>
      <c r="P97" s="202">
        <f>IFERROR(O97/O100,"-")</f>
        <v>0</v>
      </c>
      <c r="Q97" s="203">
        <v>2</v>
      </c>
      <c r="R97" s="202">
        <f>IFERROR(Q97/Q100,"-")</f>
        <v>0.33333333333333331</v>
      </c>
      <c r="S97" s="203">
        <v>1</v>
      </c>
      <c r="T97" s="202">
        <f>IFERROR(S97/S100,"-")</f>
        <v>8.2808877111626369E-5</v>
      </c>
      <c r="V97" s="87"/>
    </row>
    <row r="98" spans="2:22" s="10" customFormat="1">
      <c r="B98" s="465"/>
      <c r="C98" s="462"/>
      <c r="D98" s="201" t="s">
        <v>192</v>
      </c>
      <c r="E98" s="207">
        <v>0</v>
      </c>
      <c r="F98" s="12">
        <f>IFERROR(E98/E100,"-")</f>
        <v>0</v>
      </c>
      <c r="G98" s="73">
        <v>1</v>
      </c>
      <c r="H98" s="12">
        <f>IFERROR(G98/G100,"-")</f>
        <v>4.3051489581539519E-5</v>
      </c>
      <c r="I98" s="73">
        <v>0</v>
      </c>
      <c r="J98" s="12">
        <f>IFERROR(I98/I100,"-")</f>
        <v>0</v>
      </c>
      <c r="K98" s="73">
        <v>0</v>
      </c>
      <c r="L98" s="12">
        <f>IFERROR(K98/K100,"-")</f>
        <v>0</v>
      </c>
      <c r="M98" s="73">
        <v>0</v>
      </c>
      <c r="N98" s="12">
        <f>IFERROR(M98/M100,"-")</f>
        <v>0</v>
      </c>
      <c r="O98" s="73">
        <v>1</v>
      </c>
      <c r="P98" s="12">
        <f>IFERROR(O98/O100,"-")</f>
        <v>8.8425148112123092E-5</v>
      </c>
      <c r="Q98" s="73">
        <v>1</v>
      </c>
      <c r="R98" s="12">
        <f>IFERROR(Q98/Q100,"-")</f>
        <v>0.16666666666666666</v>
      </c>
      <c r="S98" s="73">
        <v>0</v>
      </c>
      <c r="T98" s="12">
        <f>IFERROR(S98/S100,"-")</f>
        <v>0</v>
      </c>
      <c r="V98" s="87"/>
    </row>
    <row r="99" spans="2:22" s="10" customFormat="1">
      <c r="B99" s="465"/>
      <c r="C99" s="462"/>
      <c r="D99" s="204" t="s">
        <v>193</v>
      </c>
      <c r="E99" s="208">
        <v>0</v>
      </c>
      <c r="F99" s="41">
        <f>IFERROR(E99/E100,"-")</f>
        <v>0</v>
      </c>
      <c r="G99" s="76">
        <v>0</v>
      </c>
      <c r="H99" s="41">
        <f>IFERROR(G99/G100,"-")</f>
        <v>0</v>
      </c>
      <c r="I99" s="76">
        <v>0</v>
      </c>
      <c r="J99" s="41">
        <f>IFERROR(I99/I100,"-")</f>
        <v>0</v>
      </c>
      <c r="K99" s="76">
        <v>0</v>
      </c>
      <c r="L99" s="41">
        <f>IFERROR(K99/K100,"-")</f>
        <v>0</v>
      </c>
      <c r="M99" s="76">
        <v>0</v>
      </c>
      <c r="N99" s="41">
        <f>IFERROR(M99/M100,"-")</f>
        <v>0</v>
      </c>
      <c r="O99" s="76">
        <v>0</v>
      </c>
      <c r="P99" s="41">
        <f>IFERROR(O99/O100,"-")</f>
        <v>0</v>
      </c>
      <c r="Q99" s="76">
        <v>0</v>
      </c>
      <c r="R99" s="41">
        <f>IFERROR(Q99/Q100,"-")</f>
        <v>0</v>
      </c>
      <c r="S99" s="76">
        <v>0</v>
      </c>
      <c r="T99" s="41">
        <f>IFERROR(S99/S100,"-")</f>
        <v>0</v>
      </c>
      <c r="V99" s="87"/>
    </row>
    <row r="100" spans="2:22" s="10" customFormat="1" ht="14.25" thickBot="1">
      <c r="B100" s="465"/>
      <c r="C100" s="462"/>
      <c r="D100" s="234" t="s">
        <v>71</v>
      </c>
      <c r="E100" s="209">
        <v>2292</v>
      </c>
      <c r="F100" s="174">
        <f>IFERROR(E100/E100,"-")</f>
        <v>1</v>
      </c>
      <c r="G100" s="196">
        <v>23228</v>
      </c>
      <c r="H100" s="174">
        <f>IFERROR(G100/G100,"-")</f>
        <v>1</v>
      </c>
      <c r="I100" s="196">
        <v>1281</v>
      </c>
      <c r="J100" s="174">
        <f>IFERROR(I100/I100,"-")</f>
        <v>1</v>
      </c>
      <c r="K100" s="196">
        <v>2536</v>
      </c>
      <c r="L100" s="174">
        <f>IFERROR(K100/K100,"-")</f>
        <v>1</v>
      </c>
      <c r="M100" s="196">
        <v>8101</v>
      </c>
      <c r="N100" s="174">
        <f>IFERROR(M100/M100,"-")</f>
        <v>1</v>
      </c>
      <c r="O100" s="196">
        <v>11309</v>
      </c>
      <c r="P100" s="174">
        <f>IFERROR(O100/O100,"-")</f>
        <v>1</v>
      </c>
      <c r="Q100" s="196">
        <v>6</v>
      </c>
      <c r="R100" s="174">
        <f>IFERROR(Q100/Q100,"-")</f>
        <v>1</v>
      </c>
      <c r="S100" s="196">
        <v>12076</v>
      </c>
      <c r="T100" s="174">
        <f>IFERROR(S100/S100,"-")</f>
        <v>1</v>
      </c>
      <c r="V100" s="87"/>
    </row>
    <row r="101" spans="2:22" s="10" customFormat="1" ht="14.25" thickTop="1">
      <c r="B101" s="466" t="s">
        <v>358</v>
      </c>
      <c r="C101" s="467"/>
      <c r="D101" s="205" t="s">
        <v>188</v>
      </c>
      <c r="E101" s="158">
        <f t="shared" ref="E101:E112" si="0">SUM(E5,E17,E29,E41,E53,E65,E77,E89)</f>
        <v>7681</v>
      </c>
      <c r="F101" s="11">
        <f>IFERROR(E101/E112,"-")</f>
        <v>0.58570992832087843</v>
      </c>
      <c r="G101" s="75">
        <f t="shared" ref="G101:G112" si="1">SUM(G5,G17,G29,G41,G53,G65,G77,G89)</f>
        <v>108174</v>
      </c>
      <c r="H101" s="11">
        <f>IFERROR(G101/G112,"-")</f>
        <v>0.79271581415799497</v>
      </c>
      <c r="I101" s="75">
        <f>SUM(I5,I17,I29,I41,I53,I65,I77,I89)</f>
        <v>7059</v>
      </c>
      <c r="J101" s="11">
        <f>IFERROR(I101/I112,"-")</f>
        <v>0.87613255554176495</v>
      </c>
      <c r="K101" s="75">
        <f>SUM(K5,K17,K29,K41,K53,K65,K77,K89)</f>
        <v>15371</v>
      </c>
      <c r="L101" s="11">
        <f>IFERROR(K101/K112,"-")</f>
        <v>0.93338596065095947</v>
      </c>
      <c r="M101" s="75">
        <f>SUM(M5,M17,M29,M41,M53,M65,M77,M89)</f>
        <v>32681</v>
      </c>
      <c r="N101" s="11">
        <f>IFERROR(M101/M112,"-")</f>
        <v>0.71341876050557751</v>
      </c>
      <c r="O101" s="75">
        <f>SUM(O5,O17,O29,O41,O53,O65,O77,O89)</f>
        <v>53063</v>
      </c>
      <c r="P101" s="11">
        <f>IFERROR(O101/O112,"-")</f>
        <v>0.81266559460908183</v>
      </c>
      <c r="Q101" s="75">
        <f>SUM(Q5,Q17,Q29,Q41,Q53,Q65,Q77,Q89)</f>
        <v>0</v>
      </c>
      <c r="R101" s="11">
        <f>IFERROR(Q101/Q112,"-")</f>
        <v>0</v>
      </c>
      <c r="S101" s="75">
        <f>SUM(S5,S17,S29,S41,S53,S65,S77,S89)</f>
        <v>64888</v>
      </c>
      <c r="T101" s="11">
        <f>IFERROR(S101/S112,"-")</f>
        <v>0.91454665896181875</v>
      </c>
      <c r="V101" s="87"/>
    </row>
    <row r="102" spans="2:22" s="10" customFormat="1">
      <c r="B102" s="468"/>
      <c r="C102" s="469"/>
      <c r="D102" s="201" t="s">
        <v>189</v>
      </c>
      <c r="E102" s="206">
        <f t="shared" si="0"/>
        <v>120</v>
      </c>
      <c r="F102" s="202">
        <f>IFERROR(E102/E112,"-")</f>
        <v>9.1505261552539269E-3</v>
      </c>
      <c r="G102" s="203">
        <f t="shared" si="1"/>
        <v>1193</v>
      </c>
      <c r="H102" s="202">
        <f>IFERROR(G102/G112,"-")</f>
        <v>8.7424886413601053E-3</v>
      </c>
      <c r="I102" s="203">
        <f t="shared" ref="I102" si="2">SUM(I6,I18,I30,I42,I54,I66,I78,I90)</f>
        <v>59</v>
      </c>
      <c r="J102" s="202">
        <f>IFERROR(I102/I112,"-")</f>
        <v>7.3228248727814325E-3</v>
      </c>
      <c r="K102" s="203">
        <f t="shared" ref="K102" si="3">SUM(K6,K18,K30,K42,K54,K66,K78,K90)</f>
        <v>69</v>
      </c>
      <c r="L102" s="202">
        <f>IFERROR(K102/K112,"-")</f>
        <v>4.1899441340782122E-3</v>
      </c>
      <c r="M102" s="203">
        <f t="shared" ref="M102" si="4">SUM(M6,M18,M30,M42,M54,M66,M78,M90)</f>
        <v>508</v>
      </c>
      <c r="N102" s="202">
        <f>IFERROR(M102/M112,"-")</f>
        <v>1.1089523892684843E-2</v>
      </c>
      <c r="O102" s="203">
        <f t="shared" ref="O102" si="5">SUM(O6,O18,O30,O42,O54,O66,O78,O90)</f>
        <v>557</v>
      </c>
      <c r="P102" s="202">
        <f>IFERROR(O102/O112,"-")</f>
        <v>8.5305153533961255E-3</v>
      </c>
      <c r="Q102" s="203">
        <f t="shared" ref="Q102" si="6">SUM(Q6,Q18,Q30,Q42,Q54,Q66,Q78,Q90)</f>
        <v>0</v>
      </c>
      <c r="R102" s="202">
        <f>IFERROR(Q102/Q112,"-")</f>
        <v>0</v>
      </c>
      <c r="S102" s="203">
        <f t="shared" ref="S102" si="7">SUM(S6,S18,S30,S42,S54,S66,S78,S90)</f>
        <v>358</v>
      </c>
      <c r="T102" s="202">
        <f>IFERROR(S102/S112,"-")</f>
        <v>5.0457357894885205E-3</v>
      </c>
      <c r="V102" s="87"/>
    </row>
    <row r="103" spans="2:22" s="10" customFormat="1">
      <c r="B103" s="468"/>
      <c r="C103" s="469"/>
      <c r="D103" s="201" t="s">
        <v>350</v>
      </c>
      <c r="E103" s="206">
        <f t="shared" si="0"/>
        <v>104</v>
      </c>
      <c r="F103" s="202">
        <f>IFERROR(E103/E112,"-")</f>
        <v>7.9304560012200698E-3</v>
      </c>
      <c r="G103" s="203">
        <f t="shared" si="1"/>
        <v>1062</v>
      </c>
      <c r="H103" s="202">
        <f>IFERROR(G103/G112,"-")</f>
        <v>7.7825003664077387E-3</v>
      </c>
      <c r="I103" s="203">
        <f>SUM(I7,I19,I31,I43,I55,I67,I79,I91)</f>
        <v>0</v>
      </c>
      <c r="J103" s="202">
        <f>IFERROR(I103/I112,"-")</f>
        <v>0</v>
      </c>
      <c r="K103" s="203">
        <f>SUM(K7,K19,K31,K43,K55,K67,K79,K91)</f>
        <v>0</v>
      </c>
      <c r="L103" s="202">
        <f>IFERROR(K103/K112,"-")</f>
        <v>0</v>
      </c>
      <c r="M103" s="203">
        <f>SUM(M7,M19,M31,M43,M55,M67,M79,M91)</f>
        <v>428</v>
      </c>
      <c r="N103" s="202">
        <f>IFERROR(M103/M112,"-")</f>
        <v>9.3431421773014032E-3</v>
      </c>
      <c r="O103" s="203">
        <f>SUM(O7,O19,O31,O43,O55,O67,O79,O91)</f>
        <v>525</v>
      </c>
      <c r="P103" s="202">
        <f>IFERROR(O103/O112,"-")</f>
        <v>8.0404318860555941E-3</v>
      </c>
      <c r="Q103" s="203">
        <f>SUM(Q7,Q19,Q31,Q43,Q55,Q67,Q79,Q91)</f>
        <v>0</v>
      </c>
      <c r="R103" s="202">
        <f>IFERROR(Q103/Q112,"-")</f>
        <v>0</v>
      </c>
      <c r="S103" s="203">
        <f>SUM(S7,S19,S31,S43,S55,S67,S79,S91)</f>
        <v>286</v>
      </c>
      <c r="T103" s="202">
        <f>IFERROR(S103/S112,"-")</f>
        <v>4.0309509379712763E-3</v>
      </c>
      <c r="V103" s="87"/>
    </row>
    <row r="104" spans="2:22" s="10" customFormat="1">
      <c r="B104" s="468"/>
      <c r="C104" s="469"/>
      <c r="D104" s="201" t="s">
        <v>289</v>
      </c>
      <c r="E104" s="206">
        <f t="shared" si="0"/>
        <v>2</v>
      </c>
      <c r="F104" s="202">
        <f>IFERROR(E104/E112,"-")</f>
        <v>1.5250876925423213E-4</v>
      </c>
      <c r="G104" s="203">
        <f t="shared" si="1"/>
        <v>4</v>
      </c>
      <c r="H104" s="202">
        <f>IFERROR(G104/G112,"-")</f>
        <v>2.9312619082515022E-5</v>
      </c>
      <c r="I104" s="203">
        <f t="shared" ref="I104" si="8">SUM(I8,I20,I32,I44,I56,I68,I80,I92)</f>
        <v>0</v>
      </c>
      <c r="J104" s="202">
        <f>IFERROR(I104/I112,"-")</f>
        <v>0</v>
      </c>
      <c r="K104" s="203">
        <f t="shared" ref="K104" si="9">SUM(K8,K20,K32,K44,K56,K68,K80,K92)</f>
        <v>0</v>
      </c>
      <c r="L104" s="202">
        <f>IFERROR(K104/K112,"-")</f>
        <v>0</v>
      </c>
      <c r="M104" s="203">
        <f t="shared" ref="M104" si="10">SUM(M8,M20,M32,M44,M56,M68,M80,M92)</f>
        <v>2</v>
      </c>
      <c r="N104" s="202">
        <f>IFERROR(M104/M112,"-")</f>
        <v>4.3659542884585996E-5</v>
      </c>
      <c r="O104" s="203">
        <f t="shared" ref="O104" si="11">SUM(O8,O20,O32,O44,O56,O68,O80,O92)</f>
        <v>2</v>
      </c>
      <c r="P104" s="202">
        <f>IFERROR(O104/O112,"-")</f>
        <v>3.0630216708783212E-5</v>
      </c>
      <c r="Q104" s="203">
        <f t="shared" ref="Q104" si="12">SUM(Q8,Q20,Q32,Q44,Q56,Q68,Q80,Q92)</f>
        <v>0</v>
      </c>
      <c r="R104" s="202">
        <f>IFERROR(Q104/Q112,"-")</f>
        <v>0</v>
      </c>
      <c r="S104" s="203">
        <f t="shared" ref="S104" si="13">SUM(S8,S20,S32,S44,S56,S68,S80,S92)</f>
        <v>0</v>
      </c>
      <c r="T104" s="202">
        <f>IFERROR(S104/S112,"-")</f>
        <v>0</v>
      </c>
      <c r="V104" s="87"/>
    </row>
    <row r="105" spans="2:22" s="10" customFormat="1">
      <c r="B105" s="468"/>
      <c r="C105" s="469"/>
      <c r="D105" s="201" t="s">
        <v>185</v>
      </c>
      <c r="E105" s="207">
        <f t="shared" si="0"/>
        <v>1520</v>
      </c>
      <c r="F105" s="12">
        <f>IFERROR(E105/E112,"-")</f>
        <v>0.11590666463321642</v>
      </c>
      <c r="G105" s="73">
        <f t="shared" si="1"/>
        <v>10488</v>
      </c>
      <c r="H105" s="12">
        <f>IFERROR(G105/G112,"-")</f>
        <v>7.6857687234354391E-2</v>
      </c>
      <c r="I105" s="73">
        <f t="shared" ref="I105" si="14">SUM(I9,I21,I33,I45,I57,I69,I81,I93)</f>
        <v>377</v>
      </c>
      <c r="J105" s="12">
        <f>IFERROR(I105/I112,"-")</f>
        <v>4.6791609780315255E-2</v>
      </c>
      <c r="K105" s="73">
        <f t="shared" ref="K105" si="15">SUM(K9,K21,K33,K45,K57,K69,K81,K93)</f>
        <v>439</v>
      </c>
      <c r="L105" s="12">
        <f>IFERROR(K105/K112,"-")</f>
        <v>2.6657760505222249E-2</v>
      </c>
      <c r="M105" s="73">
        <f t="shared" ref="M105" si="16">SUM(M9,M21,M33,M45,M57,M69,M81,M93)</f>
        <v>4670</v>
      </c>
      <c r="N105" s="12">
        <f>IFERROR(M105/M112,"-")</f>
        <v>0.1019450326355083</v>
      </c>
      <c r="O105" s="73">
        <f t="shared" ref="O105" si="17">SUM(O9,O21,O33,O45,O57,O69,O81,O93)</f>
        <v>5002</v>
      </c>
      <c r="P105" s="12">
        <f>IFERROR(O105/O112,"-")</f>
        <v>7.6606171988666816E-2</v>
      </c>
      <c r="Q105" s="73">
        <f t="shared" ref="Q105" si="18">SUM(Q9,Q21,Q33,Q45,Q57,Q69,Q81,Q93)</f>
        <v>0</v>
      </c>
      <c r="R105" s="12">
        <f>IFERROR(Q105/Q112,"-")</f>
        <v>0</v>
      </c>
      <c r="S105" s="73">
        <f t="shared" ref="S105" si="19">SUM(S9,S21,S33,S45,S57,S69,S81,S93)</f>
        <v>2276</v>
      </c>
      <c r="T105" s="12">
        <f>IFERROR(S105/S112,"-")</f>
        <v>3.2078476695184002E-2</v>
      </c>
      <c r="V105" s="87"/>
    </row>
    <row r="106" spans="2:22" s="10" customFormat="1">
      <c r="B106" s="468"/>
      <c r="C106" s="469"/>
      <c r="D106" s="201" t="s">
        <v>186</v>
      </c>
      <c r="E106" s="207">
        <f t="shared" si="0"/>
        <v>1025</v>
      </c>
      <c r="F106" s="12">
        <f>IFERROR(E106/E112,"-")</f>
        <v>7.8160744242793956E-2</v>
      </c>
      <c r="G106" s="73">
        <f t="shared" si="1"/>
        <v>5718</v>
      </c>
      <c r="H106" s="12">
        <f>IFERROR(G106/G112,"-")</f>
        <v>4.1902388978455225E-2</v>
      </c>
      <c r="I106" s="73">
        <f>SUM(I10,I22,I34,I46,I58,I70,I82,I94)</f>
        <v>173</v>
      </c>
      <c r="J106" s="12">
        <f>IFERROR(I106/I112,"-")</f>
        <v>2.1472011915104876E-2</v>
      </c>
      <c r="K106" s="73">
        <f>SUM(K10,K22,K34,K46,K58,K70,K82,K94)</f>
        <v>169</v>
      </c>
      <c r="L106" s="12">
        <f>IFERROR(K106/K112,"-")</f>
        <v>1.0262326937090114E-2</v>
      </c>
      <c r="M106" s="73">
        <f>SUM(M10,M22,M34,M46,M58,M70,M82,M94)</f>
        <v>2897</v>
      </c>
      <c r="N106" s="12">
        <f>IFERROR(M106/M112,"-")</f>
        <v>6.3240847868322819E-2</v>
      </c>
      <c r="O106" s="73">
        <f>SUM(O10,O22,O34,O46,O58,O70,O82,O94)</f>
        <v>2479</v>
      </c>
      <c r="P106" s="12">
        <f>IFERROR(O106/O112,"-")</f>
        <v>3.7966153610536797E-2</v>
      </c>
      <c r="Q106" s="73">
        <f>SUM(Q10,Q22,Q34,Q46,Q58,Q70,Q82,Q94)</f>
        <v>0</v>
      </c>
      <c r="R106" s="12">
        <f>IFERROR(Q106/Q112,"-")</f>
        <v>0</v>
      </c>
      <c r="S106" s="73">
        <f>SUM(S10,S22,S34,S46,S58,S70,S82,S94)</f>
        <v>1019</v>
      </c>
      <c r="T106" s="12">
        <f>IFERROR(S106/S112,"-")</f>
        <v>1.4362024495778777E-2</v>
      </c>
      <c r="V106" s="87"/>
    </row>
    <row r="107" spans="2:22" s="10" customFormat="1">
      <c r="B107" s="468"/>
      <c r="C107" s="469"/>
      <c r="D107" s="201" t="s">
        <v>187</v>
      </c>
      <c r="E107" s="206">
        <f t="shared" si="0"/>
        <v>980</v>
      </c>
      <c r="F107" s="202">
        <f>IFERROR(E107/E112,"-")</f>
        <v>7.4729296934573738E-2</v>
      </c>
      <c r="G107" s="203">
        <f t="shared" si="1"/>
        <v>4687</v>
      </c>
      <c r="H107" s="202">
        <f>IFERROR(G107/G112,"-")</f>
        <v>3.4347061409936978E-2</v>
      </c>
      <c r="I107" s="203">
        <f t="shared" ref="I107" si="20">SUM(I11,I23,I35,I47,I59,I71,I83,I95)</f>
        <v>389</v>
      </c>
      <c r="J107" s="202">
        <f>IFERROR(I107/I112,"-")</f>
        <v>4.8280997890033511E-2</v>
      </c>
      <c r="K107" s="203">
        <f t="shared" ref="K107" si="21">SUM(K11,K23,K35,K47,K59,K71,K83,K95)</f>
        <v>420</v>
      </c>
      <c r="L107" s="202">
        <f>IFERROR(K107/K112,"-")</f>
        <v>2.5504007772649988E-2</v>
      </c>
      <c r="M107" s="203">
        <f t="shared" ref="M107" si="22">SUM(M11,M23,M35,M47,M59,M71,M83,M95)</f>
        <v>2064</v>
      </c>
      <c r="N107" s="202">
        <f>IFERROR(M107/M112,"-")</f>
        <v>4.5056648256892748E-2</v>
      </c>
      <c r="O107" s="203">
        <f t="shared" ref="O107" si="23">SUM(O11,O23,O35,O47,O59,O71,O83,O95)</f>
        <v>1814</v>
      </c>
      <c r="P107" s="202">
        <f>IFERROR(O107/O112,"-")</f>
        <v>2.7781606554866375E-2</v>
      </c>
      <c r="Q107" s="203">
        <f t="shared" ref="Q107" si="24">SUM(Q11,Q23,Q35,Q47,Q59,Q71,Q83,Q95)</f>
        <v>0</v>
      </c>
      <c r="R107" s="202">
        <f>IFERROR(Q107/Q112,"-")</f>
        <v>0</v>
      </c>
      <c r="S107" s="203">
        <f t="shared" ref="S107" si="25">SUM(S11,S23,S35,S47,S59,S71,S83,S95)</f>
        <v>1203</v>
      </c>
      <c r="T107" s="202">
        <f>IFERROR(S107/S112,"-")</f>
        <v>1.6955363560767291E-2</v>
      </c>
    </row>
    <row r="108" spans="2:22" s="10" customFormat="1">
      <c r="B108" s="468"/>
      <c r="C108" s="469"/>
      <c r="D108" s="201" t="s">
        <v>190</v>
      </c>
      <c r="E108" s="207">
        <f t="shared" si="0"/>
        <v>795</v>
      </c>
      <c r="F108" s="12">
        <f>IFERROR(E108/E112,"-")</f>
        <v>6.0622235778557264E-2</v>
      </c>
      <c r="G108" s="73">
        <f t="shared" si="1"/>
        <v>2880</v>
      </c>
      <c r="H108" s="12">
        <f>IFERROR(G108/G112,"-")</f>
        <v>2.1105085739410816E-2</v>
      </c>
      <c r="I108" s="73">
        <f t="shared" ref="I108" si="26">SUM(I12,I24,I36,I48,I60,I72,I84,I96)</f>
        <v>0</v>
      </c>
      <c r="J108" s="12">
        <f>IFERROR(I108/I112,"-")</f>
        <v>0</v>
      </c>
      <c r="K108" s="73">
        <f t="shared" ref="K108" si="27">SUM(K12,K24,K36,K48,K60,K72,K84,K96)</f>
        <v>0</v>
      </c>
      <c r="L108" s="12">
        <f>IFERROR(K108/K112,"-")</f>
        <v>0</v>
      </c>
      <c r="M108" s="73">
        <f t="shared" ref="M108" si="28">SUM(M12,M24,M36,M48,M60,M72,M84,M96)</f>
        <v>1464</v>
      </c>
      <c r="N108" s="12">
        <f>IFERROR(M108/M112,"-")</f>
        <v>3.1958785391516954E-2</v>
      </c>
      <c r="O108" s="73">
        <f t="shared" ref="O108" si="29">SUM(O12,O24,O36,O48,O60,O72,O84,O96)</f>
        <v>1059</v>
      </c>
      <c r="P108" s="12">
        <f>IFERROR(O108/O112,"-")</f>
        <v>1.6218699747300711E-2</v>
      </c>
      <c r="Q108" s="73">
        <f t="shared" ref="Q108" si="30">SUM(Q12,Q24,Q36,Q48,Q60,Q72,Q84,Q96)</f>
        <v>2880</v>
      </c>
      <c r="R108" s="12">
        <f>IFERROR(Q108/Q112,"-")</f>
        <v>0.56096610829762372</v>
      </c>
      <c r="S108" s="73">
        <f t="shared" ref="S108" si="31">SUM(S12,S24,S36,S48,S60,S72,S84,S96)</f>
        <v>584</v>
      </c>
      <c r="T108" s="12">
        <f>IFERROR(S108/S112,"-")</f>
        <v>8.2310326845287593E-3</v>
      </c>
    </row>
    <row r="109" spans="2:22" s="10" customFormat="1">
      <c r="B109" s="468"/>
      <c r="C109" s="469"/>
      <c r="D109" s="201" t="s">
        <v>191</v>
      </c>
      <c r="E109" s="206">
        <f t="shared" si="0"/>
        <v>469</v>
      </c>
      <c r="F109" s="202">
        <f>IFERROR(E109/E112,"-")</f>
        <v>3.5763306390117433E-2</v>
      </c>
      <c r="G109" s="203">
        <f t="shared" si="1"/>
        <v>1198</v>
      </c>
      <c r="H109" s="202">
        <f>IFERROR(G109/G112,"-")</f>
        <v>8.7791294152132493E-3</v>
      </c>
      <c r="I109" s="203">
        <f t="shared" ref="I109" si="32">SUM(I13,I25,I37,I49,I61,I73,I85,I97)</f>
        <v>0</v>
      </c>
      <c r="J109" s="202">
        <f>IFERROR(I109/I112,"-")</f>
        <v>0</v>
      </c>
      <c r="K109" s="203">
        <f t="shared" ref="K109" si="33">SUM(K13,K25,K37,K49,K61,K73,K85,K97)</f>
        <v>0</v>
      </c>
      <c r="L109" s="202">
        <f>IFERROR(K109/K112,"-")</f>
        <v>0</v>
      </c>
      <c r="M109" s="203">
        <f t="shared" ref="M109" si="34">SUM(M13,M25,M37,M49,M61,M73,M85,M97)</f>
        <v>588</v>
      </c>
      <c r="N109" s="202">
        <f>IFERROR(M109/M112,"-")</f>
        <v>1.2835905608068283E-2</v>
      </c>
      <c r="O109" s="203">
        <f t="shared" ref="O109" si="35">SUM(O13,O25,O37,O49,O61,O73,O85,O97)</f>
        <v>409</v>
      </c>
      <c r="P109" s="202">
        <f>IFERROR(O109/O112,"-")</f>
        <v>6.2638793169461672E-3</v>
      </c>
      <c r="Q109" s="203">
        <f t="shared" ref="Q109" si="36">SUM(Q13,Q25,Q37,Q49,Q61,Q73,Q85,Q97)</f>
        <v>1198</v>
      </c>
      <c r="R109" s="202">
        <f>IFERROR(Q109/Q112,"-")</f>
        <v>0.23334631865991429</v>
      </c>
      <c r="S109" s="203">
        <f t="shared" ref="S109" si="37">SUM(S13,S25,S37,S49,S61,S73,S85,S97)</f>
        <v>201</v>
      </c>
      <c r="T109" s="202">
        <f>IFERROR(S109/S112,"-")</f>
        <v>2.8329410438189735E-3</v>
      </c>
    </row>
    <row r="110" spans="2:22" s="10" customFormat="1">
      <c r="B110" s="468"/>
      <c r="C110" s="469"/>
      <c r="D110" s="201" t="s">
        <v>192</v>
      </c>
      <c r="E110" s="207">
        <f t="shared" si="0"/>
        <v>293</v>
      </c>
      <c r="F110" s="12">
        <f>IFERROR(E110/E112,"-")</f>
        <v>2.2342534695745004E-2</v>
      </c>
      <c r="G110" s="73">
        <f t="shared" si="1"/>
        <v>705</v>
      </c>
      <c r="H110" s="12">
        <f>IFERROR(G110/G112,"-")</f>
        <v>5.166349113293273E-3</v>
      </c>
      <c r="I110" s="73">
        <f t="shared" ref="I110" si="38">SUM(I14,I26,I38,I50,I62,I74,I86,I98)</f>
        <v>0</v>
      </c>
      <c r="J110" s="12">
        <f>IFERROR(I110/I112,"-")</f>
        <v>0</v>
      </c>
      <c r="K110" s="73">
        <f t="shared" ref="K110" si="39">SUM(K14,K26,K38,K50,K62,K74,K86,K98)</f>
        <v>0</v>
      </c>
      <c r="L110" s="12">
        <f>IFERROR(K110/K112,"-")</f>
        <v>0</v>
      </c>
      <c r="M110" s="73">
        <f t="shared" ref="M110" si="40">SUM(M14,M26,M38,M50,M62,M74,M86,M98)</f>
        <v>351</v>
      </c>
      <c r="N110" s="12">
        <f>IFERROR(M110/M112,"-")</f>
        <v>7.662249776244843E-3</v>
      </c>
      <c r="O110" s="73">
        <f t="shared" ref="O110" si="41">SUM(O14,O26,O38,O50,O62,O74,O86,O98)</f>
        <v>250</v>
      </c>
      <c r="P110" s="12">
        <f>IFERROR(O110/O112,"-")</f>
        <v>3.8287770885979018E-3</v>
      </c>
      <c r="Q110" s="73">
        <f t="shared" ref="Q110" si="42">SUM(Q14,Q26,Q38,Q50,Q62,Q74,Q86,Q98)</f>
        <v>705</v>
      </c>
      <c r="R110" s="12">
        <f>IFERROR(Q110/Q112,"-")</f>
        <v>0.13731982859368913</v>
      </c>
      <c r="S110" s="73">
        <f t="shared" ref="S110" si="43">SUM(S14,S26,S38,S50,S62,S74,S86,S98)</f>
        <v>90</v>
      </c>
      <c r="T110" s="12">
        <f>IFERROR(S110/S112,"-")</f>
        <v>1.2684810643965553E-3</v>
      </c>
    </row>
    <row r="111" spans="2:22" s="10" customFormat="1">
      <c r="B111" s="468"/>
      <c r="C111" s="469"/>
      <c r="D111" s="204" t="s">
        <v>193</v>
      </c>
      <c r="E111" s="208">
        <f t="shared" si="0"/>
        <v>125</v>
      </c>
      <c r="F111" s="41">
        <f>IFERROR(E111/E112,"-")</f>
        <v>9.5317980783895077E-3</v>
      </c>
      <c r="G111" s="76">
        <f t="shared" si="1"/>
        <v>351</v>
      </c>
      <c r="H111" s="41">
        <f>IFERROR(G111/G112,"-")</f>
        <v>2.5721823244906931E-3</v>
      </c>
      <c r="I111" s="76">
        <f t="shared" ref="I111" si="44">SUM(I15,I27,I39,I51,I63,I75,I87,I99)</f>
        <v>0</v>
      </c>
      <c r="J111" s="41">
        <f>IFERROR(I111/I112,"-")</f>
        <v>0</v>
      </c>
      <c r="K111" s="76">
        <f t="shared" ref="K111" si="45">SUM(K15,K27,K39,K51,K63,K75,K87,K99)</f>
        <v>0</v>
      </c>
      <c r="L111" s="41">
        <f>IFERROR(K111/K112,"-")</f>
        <v>0</v>
      </c>
      <c r="M111" s="76">
        <f t="shared" ref="M111" si="46">SUM(M15,M27,M39,M51,M63,M75,M87,M99)</f>
        <v>156</v>
      </c>
      <c r="N111" s="41">
        <f>IFERROR(M111/M112,"-")</f>
        <v>3.405444344997708E-3</v>
      </c>
      <c r="O111" s="76">
        <f t="shared" ref="O111" si="47">SUM(O15,O27,O39,O51,O63,O75,O87,O99)</f>
        <v>135</v>
      </c>
      <c r="P111" s="41">
        <f>IFERROR(O111/O112,"-")</f>
        <v>2.0675396278428669E-3</v>
      </c>
      <c r="Q111" s="76">
        <f t="shared" ref="Q111" si="48">SUM(Q15,Q27,Q39,Q51,Q63,Q75,Q87,Q99)</f>
        <v>351</v>
      </c>
      <c r="R111" s="41">
        <f>IFERROR(Q111/Q112,"-")</f>
        <v>6.8367744448772888E-2</v>
      </c>
      <c r="S111" s="76">
        <f t="shared" ref="S111" si="49">SUM(S15,S27,S39,S51,S63,S75,S87,S99)</f>
        <v>46</v>
      </c>
      <c r="T111" s="41">
        <f>IFERROR(S111/S112,"-")</f>
        <v>6.4833476624712833E-4</v>
      </c>
    </row>
    <row r="112" spans="2:22" s="10" customFormat="1">
      <c r="B112" s="470"/>
      <c r="C112" s="471"/>
      <c r="D112" s="181" t="s">
        <v>71</v>
      </c>
      <c r="E112" s="209">
        <f t="shared" si="0"/>
        <v>13114</v>
      </c>
      <c r="F112" s="174">
        <f>IFERROR(E112/E112,"-")</f>
        <v>1</v>
      </c>
      <c r="G112" s="196">
        <f t="shared" si="1"/>
        <v>136460</v>
      </c>
      <c r="H112" s="174">
        <f>IFERROR(G112/G112,"-")</f>
        <v>1</v>
      </c>
      <c r="I112" s="196">
        <f>SUM(I16,I28,I40,I52,I64,I76,I88,I100)</f>
        <v>8057</v>
      </c>
      <c r="J112" s="174">
        <f>IFERROR(I112/I112,"-")</f>
        <v>1</v>
      </c>
      <c r="K112" s="196">
        <f>SUM(K16,K28,K40,K52,K64,K76,K88,K100)</f>
        <v>16468</v>
      </c>
      <c r="L112" s="174">
        <f>IFERROR(K112/K112,"-")</f>
        <v>1</v>
      </c>
      <c r="M112" s="196">
        <f>SUM(M16,M28,M40,M52,M64,M76,M88,M100)</f>
        <v>45809</v>
      </c>
      <c r="N112" s="174">
        <f>IFERROR(M112/M112,"-")</f>
        <v>1</v>
      </c>
      <c r="O112" s="196">
        <f>SUM(O16,O28,O40,O52,O64,O76,O88,O100)</f>
        <v>65295</v>
      </c>
      <c r="P112" s="174">
        <f>IFERROR(O112/O112,"-")</f>
        <v>1</v>
      </c>
      <c r="Q112" s="196">
        <f>SUM(Q16,Q28,Q40,Q52,Q64,Q76,Q88,Q100)</f>
        <v>5134</v>
      </c>
      <c r="R112" s="174">
        <f>IFERROR(Q112/Q112,"-")</f>
        <v>1</v>
      </c>
      <c r="S112" s="196">
        <f>SUM(S16,S28,S40,S52,S64,S76,S88,S100)</f>
        <v>70951</v>
      </c>
      <c r="T112" s="174">
        <f>IFERROR(S112/S112,"-")</f>
        <v>1</v>
      </c>
    </row>
    <row r="113" spans="2:3">
      <c r="B113" s="171"/>
      <c r="C113" s="171"/>
    </row>
  </sheetData>
  <mergeCells count="28">
    <mergeCell ref="B53:B64"/>
    <mergeCell ref="B65:B76"/>
    <mergeCell ref="B77:B88"/>
    <mergeCell ref="B89:B100"/>
    <mergeCell ref="B101:C112"/>
    <mergeCell ref="C89:C100"/>
    <mergeCell ref="C53:C64"/>
    <mergeCell ref="C65:C76"/>
    <mergeCell ref="C77:C88"/>
    <mergeCell ref="B3:B4"/>
    <mergeCell ref="B5:B16"/>
    <mergeCell ref="B17:B28"/>
    <mergeCell ref="B29:B40"/>
    <mergeCell ref="B41:B52"/>
    <mergeCell ref="Q3:R3"/>
    <mergeCell ref="S3:T3"/>
    <mergeCell ref="C17:C28"/>
    <mergeCell ref="C29:C40"/>
    <mergeCell ref="C41:C52"/>
    <mergeCell ref="G3:H3"/>
    <mergeCell ref="I3:J3"/>
    <mergeCell ref="K3:L3"/>
    <mergeCell ref="M3:N3"/>
    <mergeCell ref="O3:P3"/>
    <mergeCell ref="C5:C16"/>
    <mergeCell ref="C3:C4"/>
    <mergeCell ref="E3:F3"/>
    <mergeCell ref="D3:D4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2-12.①フレイルに係る分析(医科)</oddHeader>
  </headerFooter>
  <rowBreaks count="1" manualBreakCount="1">
    <brk id="64" max="19" man="1"/>
  </rowBreaks>
  <ignoredErrors>
    <ignoredError sqref="F101:S112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63716-666D-403E-8E14-1A31B4F8553D}">
  <sheetPr codeName="Sheet8"/>
  <dimension ref="A1:S304"/>
  <sheetViews>
    <sheetView showGridLines="0" zoomScaleNormal="100" zoomScaleSheetLayoutView="100" workbookViewId="0"/>
  </sheetViews>
  <sheetFormatPr defaultColWidth="9" defaultRowHeight="13.5"/>
  <cols>
    <col min="1" max="1" width="4.625" style="10" customWidth="1"/>
    <col min="2" max="2" width="3.125" style="10" customWidth="1"/>
    <col min="3" max="3" width="11.375" style="10" customWidth="1"/>
    <col min="4" max="18" width="9.625" style="10" customWidth="1"/>
    <col min="19" max="19" width="9" style="10" customWidth="1"/>
    <col min="20" max="16384" width="9" style="10"/>
  </cols>
  <sheetData>
    <row r="1" spans="1:19" s="1" customFormat="1" ht="16.5" customHeight="1">
      <c r="A1" s="3" t="s">
        <v>252</v>
      </c>
      <c r="B1" s="3"/>
      <c r="S1" s="10"/>
    </row>
    <row r="2" spans="1:19" s="1" customFormat="1" ht="16.5" customHeight="1">
      <c r="A2" s="3" t="s">
        <v>138</v>
      </c>
      <c r="B2" s="3"/>
      <c r="D2" s="2"/>
      <c r="S2" s="10"/>
    </row>
    <row r="3" spans="1:19" s="1" customFormat="1" ht="34.5" customHeight="1">
      <c r="B3" s="343"/>
      <c r="C3" s="338" t="s">
        <v>129</v>
      </c>
      <c r="D3" s="340" t="s">
        <v>158</v>
      </c>
      <c r="E3" s="341"/>
      <c r="F3" s="342"/>
      <c r="G3" s="335" t="s">
        <v>159</v>
      </c>
      <c r="H3" s="336"/>
      <c r="I3" s="337"/>
      <c r="J3" s="335" t="s">
        <v>160</v>
      </c>
      <c r="K3" s="336"/>
      <c r="L3" s="337"/>
      <c r="M3" s="335" t="s">
        <v>161</v>
      </c>
      <c r="N3" s="336"/>
      <c r="O3" s="337"/>
      <c r="P3" s="335" t="s">
        <v>225</v>
      </c>
      <c r="Q3" s="336"/>
      <c r="R3" s="337"/>
      <c r="S3" s="115"/>
    </row>
    <row r="4" spans="1:19" s="1" customFormat="1" ht="81" customHeight="1">
      <c r="B4" s="344"/>
      <c r="C4" s="339"/>
      <c r="D4" s="4" t="s">
        <v>131</v>
      </c>
      <c r="E4" s="7" t="s">
        <v>70</v>
      </c>
      <c r="F4" s="296" t="s">
        <v>387</v>
      </c>
      <c r="G4" s="4" t="s">
        <v>131</v>
      </c>
      <c r="H4" s="7" t="s">
        <v>70</v>
      </c>
      <c r="I4" s="296" t="s">
        <v>387</v>
      </c>
      <c r="J4" s="4" t="s">
        <v>131</v>
      </c>
      <c r="K4" s="7" t="s">
        <v>70</v>
      </c>
      <c r="L4" s="296" t="s">
        <v>387</v>
      </c>
      <c r="M4" s="4" t="s">
        <v>131</v>
      </c>
      <c r="N4" s="7" t="s">
        <v>70</v>
      </c>
      <c r="O4" s="296" t="s">
        <v>387</v>
      </c>
      <c r="P4" s="4" t="s">
        <v>131</v>
      </c>
      <c r="Q4" s="7" t="s">
        <v>70</v>
      </c>
      <c r="R4" s="296" t="s">
        <v>387</v>
      </c>
      <c r="S4" s="32"/>
    </row>
    <row r="5" spans="1:19" ht="30" customHeight="1">
      <c r="B5" s="254">
        <v>1</v>
      </c>
      <c r="C5" s="22" t="s">
        <v>56</v>
      </c>
      <c r="D5" s="209">
        <v>37596</v>
      </c>
      <c r="E5" s="196">
        <v>350</v>
      </c>
      <c r="F5" s="174">
        <f>IFERROR(E5/D5,"-")</f>
        <v>9.3095010107458239E-3</v>
      </c>
      <c r="G5" s="209">
        <v>37596</v>
      </c>
      <c r="H5" s="196">
        <v>4744</v>
      </c>
      <c r="I5" s="174">
        <f>IFERROR(H5/G5,"-")</f>
        <v>0.12618363655708054</v>
      </c>
      <c r="J5" s="209">
        <v>37596</v>
      </c>
      <c r="K5" s="196">
        <v>20051</v>
      </c>
      <c r="L5" s="174">
        <f>IFERROR(K5/J5,"-")</f>
        <v>0.53332801361847004</v>
      </c>
      <c r="M5" s="209">
        <v>37596</v>
      </c>
      <c r="N5" s="196">
        <v>6352</v>
      </c>
      <c r="O5" s="174">
        <f>IFERROR(N5/M5,"-")</f>
        <v>0.16895414405787851</v>
      </c>
      <c r="P5" s="209">
        <v>37596</v>
      </c>
      <c r="Q5" s="196">
        <v>13084</v>
      </c>
      <c r="R5" s="174">
        <f>IFERROR(Q5/P5,"-")</f>
        <v>0.3480157463559953</v>
      </c>
      <c r="S5" s="8"/>
    </row>
    <row r="6" spans="1:19" ht="30" customHeight="1">
      <c r="B6" s="254">
        <v>2</v>
      </c>
      <c r="C6" s="22" t="s">
        <v>87</v>
      </c>
      <c r="D6" s="209">
        <v>1569</v>
      </c>
      <c r="E6" s="196">
        <v>19</v>
      </c>
      <c r="F6" s="174">
        <f t="shared" ref="F6:F69" si="0">IFERROR(E6/D6,"-")</f>
        <v>1.2109623964308477E-2</v>
      </c>
      <c r="G6" s="209">
        <v>1569</v>
      </c>
      <c r="H6" s="196">
        <v>204</v>
      </c>
      <c r="I6" s="174">
        <f t="shared" ref="I6:I69" si="1">IFERROR(H6/G6,"-")</f>
        <v>0.13001912045889102</v>
      </c>
      <c r="J6" s="209">
        <v>1569</v>
      </c>
      <c r="K6" s="196">
        <v>884</v>
      </c>
      <c r="L6" s="174">
        <f t="shared" ref="L6:L69" si="2">IFERROR(K6/J6,"-")</f>
        <v>0.56341618865519438</v>
      </c>
      <c r="M6" s="209">
        <v>1569</v>
      </c>
      <c r="N6" s="196">
        <v>284</v>
      </c>
      <c r="O6" s="174">
        <f t="shared" ref="O6:O69" si="3">IFERROR(N6/M6,"-")</f>
        <v>0.18100701083492671</v>
      </c>
      <c r="P6" s="209">
        <v>1569</v>
      </c>
      <c r="Q6" s="196">
        <v>527</v>
      </c>
      <c r="R6" s="174">
        <f t="shared" ref="R6:R69" si="4">IFERROR(Q6/P6,"-")</f>
        <v>0.33588272785213513</v>
      </c>
      <c r="S6" s="8"/>
    </row>
    <row r="7" spans="1:19" ht="30" customHeight="1">
      <c r="B7" s="254">
        <v>3</v>
      </c>
      <c r="C7" s="22" t="s">
        <v>88</v>
      </c>
      <c r="D7" s="209">
        <v>1054</v>
      </c>
      <c r="E7" s="196">
        <v>13</v>
      </c>
      <c r="F7" s="174">
        <f t="shared" si="0"/>
        <v>1.2333965844402278E-2</v>
      </c>
      <c r="G7" s="209">
        <v>1054</v>
      </c>
      <c r="H7" s="196">
        <v>117</v>
      </c>
      <c r="I7" s="174">
        <f t="shared" si="1"/>
        <v>0.1110056925996205</v>
      </c>
      <c r="J7" s="209">
        <v>1054</v>
      </c>
      <c r="K7" s="196">
        <v>543</v>
      </c>
      <c r="L7" s="174">
        <f t="shared" si="2"/>
        <v>0.51518026565464892</v>
      </c>
      <c r="M7" s="209">
        <v>1054</v>
      </c>
      <c r="N7" s="196">
        <v>182</v>
      </c>
      <c r="O7" s="174">
        <f t="shared" si="3"/>
        <v>0.17267552182163187</v>
      </c>
      <c r="P7" s="209">
        <v>1054</v>
      </c>
      <c r="Q7" s="196">
        <v>376</v>
      </c>
      <c r="R7" s="174">
        <f t="shared" si="4"/>
        <v>0.35673624288425049</v>
      </c>
      <c r="S7" s="8"/>
    </row>
    <row r="8" spans="1:19" ht="30" customHeight="1">
      <c r="B8" s="254">
        <v>4</v>
      </c>
      <c r="C8" s="22" t="s">
        <v>89</v>
      </c>
      <c r="D8" s="209">
        <v>1333</v>
      </c>
      <c r="E8" s="196">
        <v>18</v>
      </c>
      <c r="F8" s="174">
        <f t="shared" si="0"/>
        <v>1.3503375843960989E-2</v>
      </c>
      <c r="G8" s="209">
        <v>1333</v>
      </c>
      <c r="H8" s="196">
        <v>190</v>
      </c>
      <c r="I8" s="174">
        <f t="shared" si="1"/>
        <v>0.14253563390847712</v>
      </c>
      <c r="J8" s="209">
        <v>1333</v>
      </c>
      <c r="K8" s="196">
        <v>752</v>
      </c>
      <c r="L8" s="174">
        <f t="shared" si="2"/>
        <v>0.56414103525881465</v>
      </c>
      <c r="M8" s="209">
        <v>1333</v>
      </c>
      <c r="N8" s="196">
        <v>221</v>
      </c>
      <c r="O8" s="174">
        <f t="shared" si="3"/>
        <v>0.16579144786196548</v>
      </c>
      <c r="P8" s="209">
        <v>1333</v>
      </c>
      <c r="Q8" s="196">
        <v>520</v>
      </c>
      <c r="R8" s="174">
        <f t="shared" si="4"/>
        <v>0.3900975243810953</v>
      </c>
      <c r="S8" s="8"/>
    </row>
    <row r="9" spans="1:19" ht="30" customHeight="1">
      <c r="B9" s="254">
        <v>5</v>
      </c>
      <c r="C9" s="22" t="s">
        <v>90</v>
      </c>
      <c r="D9" s="209">
        <v>598</v>
      </c>
      <c r="E9" s="196">
        <v>2</v>
      </c>
      <c r="F9" s="174">
        <f t="shared" si="0"/>
        <v>3.3444816053511705E-3</v>
      </c>
      <c r="G9" s="209">
        <v>598</v>
      </c>
      <c r="H9" s="196">
        <v>66</v>
      </c>
      <c r="I9" s="174">
        <f t="shared" si="1"/>
        <v>0.11036789297658862</v>
      </c>
      <c r="J9" s="209">
        <v>598</v>
      </c>
      <c r="K9" s="196">
        <v>316</v>
      </c>
      <c r="L9" s="174">
        <f t="shared" si="2"/>
        <v>0.52842809364548493</v>
      </c>
      <c r="M9" s="209">
        <v>598</v>
      </c>
      <c r="N9" s="196">
        <v>102</v>
      </c>
      <c r="O9" s="174">
        <f t="shared" si="3"/>
        <v>0.1705685618729097</v>
      </c>
      <c r="P9" s="209">
        <v>598</v>
      </c>
      <c r="Q9" s="196">
        <v>186</v>
      </c>
      <c r="R9" s="174">
        <f t="shared" si="4"/>
        <v>0.31103678929765888</v>
      </c>
      <c r="S9" s="8"/>
    </row>
    <row r="10" spans="1:19" ht="30" customHeight="1">
      <c r="B10" s="254">
        <v>6</v>
      </c>
      <c r="C10" s="22" t="s">
        <v>91</v>
      </c>
      <c r="D10" s="209">
        <v>960</v>
      </c>
      <c r="E10" s="196">
        <v>9</v>
      </c>
      <c r="F10" s="174">
        <f t="shared" si="0"/>
        <v>9.3749999999999997E-3</v>
      </c>
      <c r="G10" s="209">
        <v>960</v>
      </c>
      <c r="H10" s="196">
        <v>110</v>
      </c>
      <c r="I10" s="174">
        <f t="shared" si="1"/>
        <v>0.11458333333333333</v>
      </c>
      <c r="J10" s="209">
        <v>960</v>
      </c>
      <c r="K10" s="196">
        <v>422</v>
      </c>
      <c r="L10" s="174">
        <f t="shared" si="2"/>
        <v>0.43958333333333333</v>
      </c>
      <c r="M10" s="209">
        <v>960</v>
      </c>
      <c r="N10" s="196">
        <v>147</v>
      </c>
      <c r="O10" s="174">
        <f t="shared" si="3"/>
        <v>0.15312500000000001</v>
      </c>
      <c r="P10" s="209">
        <v>960</v>
      </c>
      <c r="Q10" s="196">
        <v>306</v>
      </c>
      <c r="R10" s="174">
        <f t="shared" si="4"/>
        <v>0.31874999999999998</v>
      </c>
      <c r="S10" s="8"/>
    </row>
    <row r="11" spans="1:19" ht="30" customHeight="1">
      <c r="B11" s="254">
        <v>7</v>
      </c>
      <c r="C11" s="22" t="s">
        <v>92</v>
      </c>
      <c r="D11" s="209">
        <v>1308</v>
      </c>
      <c r="E11" s="196">
        <v>12</v>
      </c>
      <c r="F11" s="174">
        <f t="shared" si="0"/>
        <v>9.1743119266055051E-3</v>
      </c>
      <c r="G11" s="209">
        <v>1308</v>
      </c>
      <c r="H11" s="196">
        <v>170</v>
      </c>
      <c r="I11" s="174">
        <f t="shared" si="1"/>
        <v>0.12996941896024464</v>
      </c>
      <c r="J11" s="209">
        <v>1308</v>
      </c>
      <c r="K11" s="196">
        <v>634</v>
      </c>
      <c r="L11" s="174">
        <f t="shared" si="2"/>
        <v>0.48470948012232418</v>
      </c>
      <c r="M11" s="209">
        <v>1308</v>
      </c>
      <c r="N11" s="196">
        <v>232</v>
      </c>
      <c r="O11" s="174">
        <f t="shared" si="3"/>
        <v>0.17737003058103976</v>
      </c>
      <c r="P11" s="209">
        <v>1308</v>
      </c>
      <c r="Q11" s="196">
        <v>441</v>
      </c>
      <c r="R11" s="174">
        <f t="shared" si="4"/>
        <v>0.33715596330275227</v>
      </c>
      <c r="S11" s="8"/>
    </row>
    <row r="12" spans="1:19" ht="30" customHeight="1">
      <c r="B12" s="254">
        <v>8</v>
      </c>
      <c r="C12" s="22" t="s">
        <v>57</v>
      </c>
      <c r="D12" s="209">
        <v>791</v>
      </c>
      <c r="E12" s="196">
        <v>4</v>
      </c>
      <c r="F12" s="174">
        <f t="shared" si="0"/>
        <v>5.0568900126422255E-3</v>
      </c>
      <c r="G12" s="209">
        <v>791</v>
      </c>
      <c r="H12" s="196">
        <v>94</v>
      </c>
      <c r="I12" s="174">
        <f t="shared" si="1"/>
        <v>0.11883691529709228</v>
      </c>
      <c r="J12" s="209">
        <v>791</v>
      </c>
      <c r="K12" s="196">
        <v>427</v>
      </c>
      <c r="L12" s="174">
        <f t="shared" si="2"/>
        <v>0.53982300884955747</v>
      </c>
      <c r="M12" s="209">
        <v>791</v>
      </c>
      <c r="N12" s="196">
        <v>128</v>
      </c>
      <c r="O12" s="174">
        <f t="shared" si="3"/>
        <v>0.16182048040455121</v>
      </c>
      <c r="P12" s="209">
        <v>791</v>
      </c>
      <c r="Q12" s="196">
        <v>240</v>
      </c>
      <c r="R12" s="174">
        <f t="shared" si="4"/>
        <v>0.30341340075853351</v>
      </c>
      <c r="S12" s="8"/>
    </row>
    <row r="13" spans="1:19" ht="30" customHeight="1">
      <c r="B13" s="254">
        <v>9</v>
      </c>
      <c r="C13" s="22" t="s">
        <v>93</v>
      </c>
      <c r="D13" s="209">
        <v>385</v>
      </c>
      <c r="E13" s="196">
        <v>5</v>
      </c>
      <c r="F13" s="174">
        <f t="shared" si="0"/>
        <v>1.2987012987012988E-2</v>
      </c>
      <c r="G13" s="209">
        <v>385</v>
      </c>
      <c r="H13" s="196">
        <v>41</v>
      </c>
      <c r="I13" s="174">
        <f t="shared" si="1"/>
        <v>0.10649350649350649</v>
      </c>
      <c r="J13" s="209">
        <v>385</v>
      </c>
      <c r="K13" s="196">
        <v>196</v>
      </c>
      <c r="L13" s="174">
        <f t="shared" si="2"/>
        <v>0.50909090909090904</v>
      </c>
      <c r="M13" s="209">
        <v>385</v>
      </c>
      <c r="N13" s="196">
        <v>69</v>
      </c>
      <c r="O13" s="174">
        <f t="shared" si="3"/>
        <v>0.17922077922077922</v>
      </c>
      <c r="P13" s="209">
        <v>385</v>
      </c>
      <c r="Q13" s="196">
        <v>122</v>
      </c>
      <c r="R13" s="174">
        <f t="shared" si="4"/>
        <v>0.31688311688311688</v>
      </c>
      <c r="S13" s="8"/>
    </row>
    <row r="14" spans="1:19" ht="30" customHeight="1">
      <c r="B14" s="254">
        <v>10</v>
      </c>
      <c r="C14" s="22" t="s">
        <v>58</v>
      </c>
      <c r="D14" s="209">
        <v>1959</v>
      </c>
      <c r="E14" s="196">
        <v>20</v>
      </c>
      <c r="F14" s="174">
        <f t="shared" si="0"/>
        <v>1.0209290454313425E-2</v>
      </c>
      <c r="G14" s="209">
        <v>1959</v>
      </c>
      <c r="H14" s="196">
        <v>266</v>
      </c>
      <c r="I14" s="174">
        <f t="shared" si="1"/>
        <v>0.13578356304236855</v>
      </c>
      <c r="J14" s="209">
        <v>1959</v>
      </c>
      <c r="K14" s="196">
        <v>1127</v>
      </c>
      <c r="L14" s="174">
        <f t="shared" si="2"/>
        <v>0.57529351710056154</v>
      </c>
      <c r="M14" s="209">
        <v>1959</v>
      </c>
      <c r="N14" s="196">
        <v>317</v>
      </c>
      <c r="O14" s="174">
        <f t="shared" si="3"/>
        <v>0.1618172537008678</v>
      </c>
      <c r="P14" s="209">
        <v>1959</v>
      </c>
      <c r="Q14" s="196">
        <v>686</v>
      </c>
      <c r="R14" s="174">
        <f t="shared" si="4"/>
        <v>0.3501786625829505</v>
      </c>
      <c r="S14" s="8"/>
    </row>
    <row r="15" spans="1:19" ht="30" customHeight="1">
      <c r="B15" s="254">
        <v>11</v>
      </c>
      <c r="C15" s="22" t="s">
        <v>59</v>
      </c>
      <c r="D15" s="209">
        <v>2595</v>
      </c>
      <c r="E15" s="196">
        <v>22</v>
      </c>
      <c r="F15" s="174">
        <f t="shared" si="0"/>
        <v>8.4778420038535644E-3</v>
      </c>
      <c r="G15" s="209">
        <v>2595</v>
      </c>
      <c r="H15" s="196">
        <v>311</v>
      </c>
      <c r="I15" s="174">
        <f t="shared" si="1"/>
        <v>0.11984585741811175</v>
      </c>
      <c r="J15" s="209">
        <v>2595</v>
      </c>
      <c r="K15" s="196">
        <v>1411</v>
      </c>
      <c r="L15" s="174">
        <f t="shared" si="2"/>
        <v>0.54373795761079002</v>
      </c>
      <c r="M15" s="209">
        <v>2595</v>
      </c>
      <c r="N15" s="196">
        <v>435</v>
      </c>
      <c r="O15" s="174">
        <f t="shared" si="3"/>
        <v>0.16763005780346821</v>
      </c>
      <c r="P15" s="209">
        <v>2595</v>
      </c>
      <c r="Q15" s="196">
        <v>957</v>
      </c>
      <c r="R15" s="174">
        <f t="shared" si="4"/>
        <v>0.36878612716763004</v>
      </c>
      <c r="S15" s="8"/>
    </row>
    <row r="16" spans="1:19" ht="30" customHeight="1">
      <c r="B16" s="254">
        <v>12</v>
      </c>
      <c r="C16" s="22" t="s">
        <v>94</v>
      </c>
      <c r="D16" s="209">
        <v>1243</v>
      </c>
      <c r="E16" s="196">
        <v>12</v>
      </c>
      <c r="F16" s="174">
        <f t="shared" si="0"/>
        <v>9.6540627514078835E-3</v>
      </c>
      <c r="G16" s="209">
        <v>1243</v>
      </c>
      <c r="H16" s="196">
        <v>147</v>
      </c>
      <c r="I16" s="174">
        <f t="shared" si="1"/>
        <v>0.11826226870474658</v>
      </c>
      <c r="J16" s="209">
        <v>1243</v>
      </c>
      <c r="K16" s="196">
        <v>693</v>
      </c>
      <c r="L16" s="174">
        <f t="shared" si="2"/>
        <v>0.55752212389380529</v>
      </c>
      <c r="M16" s="209">
        <v>1243</v>
      </c>
      <c r="N16" s="196">
        <v>228</v>
      </c>
      <c r="O16" s="174">
        <f t="shared" si="3"/>
        <v>0.18342719227674981</v>
      </c>
      <c r="P16" s="209">
        <v>1243</v>
      </c>
      <c r="Q16" s="196">
        <v>476</v>
      </c>
      <c r="R16" s="174">
        <f t="shared" si="4"/>
        <v>0.38294448913917939</v>
      </c>
      <c r="S16" s="8"/>
    </row>
    <row r="17" spans="2:19" ht="30" customHeight="1">
      <c r="B17" s="254">
        <v>13</v>
      </c>
      <c r="C17" s="22" t="s">
        <v>95</v>
      </c>
      <c r="D17" s="209">
        <v>1921</v>
      </c>
      <c r="E17" s="196">
        <v>24</v>
      </c>
      <c r="F17" s="174">
        <f t="shared" si="0"/>
        <v>1.2493492972410203E-2</v>
      </c>
      <c r="G17" s="209">
        <v>1921</v>
      </c>
      <c r="H17" s="196">
        <v>274</v>
      </c>
      <c r="I17" s="174">
        <f t="shared" si="1"/>
        <v>0.14263404476834982</v>
      </c>
      <c r="J17" s="209">
        <v>1921</v>
      </c>
      <c r="K17" s="196">
        <v>1051</v>
      </c>
      <c r="L17" s="174">
        <f t="shared" si="2"/>
        <v>0.54711087975013017</v>
      </c>
      <c r="M17" s="209">
        <v>1921</v>
      </c>
      <c r="N17" s="196">
        <v>364</v>
      </c>
      <c r="O17" s="174">
        <f t="shared" si="3"/>
        <v>0.18948464341488808</v>
      </c>
      <c r="P17" s="209">
        <v>1921</v>
      </c>
      <c r="Q17" s="196">
        <v>741</v>
      </c>
      <c r="R17" s="174">
        <f t="shared" si="4"/>
        <v>0.38573659552316503</v>
      </c>
      <c r="S17" s="8"/>
    </row>
    <row r="18" spans="2:19" ht="30" customHeight="1">
      <c r="B18" s="254">
        <v>14</v>
      </c>
      <c r="C18" s="22" t="s">
        <v>96</v>
      </c>
      <c r="D18" s="209">
        <v>1486</v>
      </c>
      <c r="E18" s="196">
        <v>16</v>
      </c>
      <c r="F18" s="174">
        <f t="shared" si="0"/>
        <v>1.0767160161507403E-2</v>
      </c>
      <c r="G18" s="209">
        <v>1486</v>
      </c>
      <c r="H18" s="196">
        <v>186</v>
      </c>
      <c r="I18" s="174">
        <f t="shared" si="1"/>
        <v>0.12516823687752354</v>
      </c>
      <c r="J18" s="209">
        <v>1486</v>
      </c>
      <c r="K18" s="196">
        <v>753</v>
      </c>
      <c r="L18" s="174">
        <f t="shared" si="2"/>
        <v>0.50672947510094213</v>
      </c>
      <c r="M18" s="209">
        <v>1486</v>
      </c>
      <c r="N18" s="196">
        <v>262</v>
      </c>
      <c r="O18" s="174">
        <f t="shared" si="3"/>
        <v>0.17631224764468373</v>
      </c>
      <c r="P18" s="209">
        <v>1486</v>
      </c>
      <c r="Q18" s="196">
        <v>488</v>
      </c>
      <c r="R18" s="174">
        <f t="shared" si="4"/>
        <v>0.32839838492597578</v>
      </c>
      <c r="S18" s="8"/>
    </row>
    <row r="19" spans="2:19" ht="30" customHeight="1">
      <c r="B19" s="254">
        <v>15</v>
      </c>
      <c r="C19" s="22" t="s">
        <v>97</v>
      </c>
      <c r="D19" s="209">
        <v>2715</v>
      </c>
      <c r="E19" s="196">
        <v>24</v>
      </c>
      <c r="F19" s="174">
        <f t="shared" si="0"/>
        <v>8.8397790055248626E-3</v>
      </c>
      <c r="G19" s="209">
        <v>2715</v>
      </c>
      <c r="H19" s="196">
        <v>332</v>
      </c>
      <c r="I19" s="174">
        <f t="shared" si="1"/>
        <v>0.12228360957642725</v>
      </c>
      <c r="J19" s="209">
        <v>2715</v>
      </c>
      <c r="K19" s="196">
        <v>1475</v>
      </c>
      <c r="L19" s="174">
        <f t="shared" si="2"/>
        <v>0.54327808471454875</v>
      </c>
      <c r="M19" s="209">
        <v>2715</v>
      </c>
      <c r="N19" s="196">
        <v>444</v>
      </c>
      <c r="O19" s="174">
        <f t="shared" si="3"/>
        <v>0.16353591160220995</v>
      </c>
      <c r="P19" s="209">
        <v>2715</v>
      </c>
      <c r="Q19" s="196">
        <v>879</v>
      </c>
      <c r="R19" s="174">
        <f t="shared" si="4"/>
        <v>0.32375690607734808</v>
      </c>
      <c r="S19" s="8"/>
    </row>
    <row r="20" spans="2:19" ht="30" customHeight="1">
      <c r="B20" s="254">
        <v>16</v>
      </c>
      <c r="C20" s="22" t="s">
        <v>60</v>
      </c>
      <c r="D20" s="209">
        <v>1573</v>
      </c>
      <c r="E20" s="196">
        <v>17</v>
      </c>
      <c r="F20" s="174">
        <f t="shared" si="0"/>
        <v>1.0807374443738081E-2</v>
      </c>
      <c r="G20" s="209">
        <v>1573</v>
      </c>
      <c r="H20" s="196">
        <v>199</v>
      </c>
      <c r="I20" s="174">
        <f t="shared" si="1"/>
        <v>0.12650985378258106</v>
      </c>
      <c r="J20" s="209">
        <v>1573</v>
      </c>
      <c r="K20" s="196">
        <v>857</v>
      </c>
      <c r="L20" s="174">
        <f t="shared" si="2"/>
        <v>0.54481881754609029</v>
      </c>
      <c r="M20" s="209">
        <v>1573</v>
      </c>
      <c r="N20" s="196">
        <v>246</v>
      </c>
      <c r="O20" s="174">
        <f t="shared" si="3"/>
        <v>0.15638906547997458</v>
      </c>
      <c r="P20" s="209">
        <v>1573</v>
      </c>
      <c r="Q20" s="196">
        <v>533</v>
      </c>
      <c r="R20" s="174">
        <f t="shared" si="4"/>
        <v>0.33884297520661155</v>
      </c>
      <c r="S20" s="8"/>
    </row>
    <row r="21" spans="2:19" ht="30" customHeight="1">
      <c r="B21" s="254">
        <v>17</v>
      </c>
      <c r="C21" s="22" t="s">
        <v>98</v>
      </c>
      <c r="D21" s="209">
        <v>2534</v>
      </c>
      <c r="E21" s="196">
        <v>25</v>
      </c>
      <c r="F21" s="174">
        <f t="shared" si="0"/>
        <v>9.8658247829518549E-3</v>
      </c>
      <c r="G21" s="209">
        <v>2534</v>
      </c>
      <c r="H21" s="196">
        <v>343</v>
      </c>
      <c r="I21" s="174">
        <f t="shared" si="1"/>
        <v>0.13535911602209943</v>
      </c>
      <c r="J21" s="209">
        <v>2534</v>
      </c>
      <c r="K21" s="196">
        <v>1421</v>
      </c>
      <c r="L21" s="174">
        <f t="shared" si="2"/>
        <v>0.56077348066298338</v>
      </c>
      <c r="M21" s="209">
        <v>2534</v>
      </c>
      <c r="N21" s="196">
        <v>464</v>
      </c>
      <c r="O21" s="174">
        <f t="shared" si="3"/>
        <v>0.18310970797158643</v>
      </c>
      <c r="P21" s="209">
        <v>2534</v>
      </c>
      <c r="Q21" s="196">
        <v>996</v>
      </c>
      <c r="R21" s="174">
        <f t="shared" si="4"/>
        <v>0.39305445935280192</v>
      </c>
      <c r="S21" s="8"/>
    </row>
    <row r="22" spans="2:19" ht="30" customHeight="1">
      <c r="B22" s="254">
        <v>18</v>
      </c>
      <c r="C22" s="22" t="s">
        <v>61</v>
      </c>
      <c r="D22" s="209">
        <v>2065</v>
      </c>
      <c r="E22" s="196">
        <v>17</v>
      </c>
      <c r="F22" s="174">
        <f t="shared" si="0"/>
        <v>8.2324455205811144E-3</v>
      </c>
      <c r="G22" s="209">
        <v>2065</v>
      </c>
      <c r="H22" s="196">
        <v>272</v>
      </c>
      <c r="I22" s="174">
        <f t="shared" si="1"/>
        <v>0.13171912832929783</v>
      </c>
      <c r="J22" s="209">
        <v>2065</v>
      </c>
      <c r="K22" s="196">
        <v>1115</v>
      </c>
      <c r="L22" s="174">
        <f t="shared" si="2"/>
        <v>0.53995157384987891</v>
      </c>
      <c r="M22" s="209">
        <v>2065</v>
      </c>
      <c r="N22" s="196">
        <v>336</v>
      </c>
      <c r="O22" s="174">
        <f t="shared" si="3"/>
        <v>0.16271186440677965</v>
      </c>
      <c r="P22" s="209">
        <v>2065</v>
      </c>
      <c r="Q22" s="196">
        <v>694</v>
      </c>
      <c r="R22" s="174">
        <f t="shared" si="4"/>
        <v>0.3360774818401937</v>
      </c>
      <c r="S22" s="8"/>
    </row>
    <row r="23" spans="2:19" ht="30" customHeight="1">
      <c r="B23" s="254">
        <v>19</v>
      </c>
      <c r="C23" s="22" t="s">
        <v>99</v>
      </c>
      <c r="D23" s="209">
        <v>1389</v>
      </c>
      <c r="E23" s="196">
        <v>10</v>
      </c>
      <c r="F23" s="174">
        <f t="shared" si="0"/>
        <v>7.199424046076314E-3</v>
      </c>
      <c r="G23" s="209">
        <v>1389</v>
      </c>
      <c r="H23" s="196">
        <v>171</v>
      </c>
      <c r="I23" s="174">
        <f t="shared" si="1"/>
        <v>0.12311015118790497</v>
      </c>
      <c r="J23" s="209">
        <v>1389</v>
      </c>
      <c r="K23" s="196">
        <v>655</v>
      </c>
      <c r="L23" s="174">
        <f t="shared" si="2"/>
        <v>0.47156227501799858</v>
      </c>
      <c r="M23" s="209">
        <v>1389</v>
      </c>
      <c r="N23" s="196">
        <v>223</v>
      </c>
      <c r="O23" s="174">
        <f t="shared" si="3"/>
        <v>0.16054715622750179</v>
      </c>
      <c r="P23" s="209">
        <v>1389</v>
      </c>
      <c r="Q23" s="196">
        <v>476</v>
      </c>
      <c r="R23" s="174">
        <f t="shared" si="4"/>
        <v>0.34269258459323254</v>
      </c>
      <c r="S23" s="8"/>
    </row>
    <row r="24" spans="2:19" ht="30" customHeight="1">
      <c r="B24" s="254">
        <v>20</v>
      </c>
      <c r="C24" s="22" t="s">
        <v>100</v>
      </c>
      <c r="D24" s="209">
        <v>2063</v>
      </c>
      <c r="E24" s="196">
        <v>19</v>
      </c>
      <c r="F24" s="174">
        <f t="shared" si="0"/>
        <v>9.2098885118759091E-3</v>
      </c>
      <c r="G24" s="209">
        <v>2063</v>
      </c>
      <c r="H24" s="196">
        <v>258</v>
      </c>
      <c r="I24" s="174">
        <f t="shared" si="1"/>
        <v>0.12506059137178865</v>
      </c>
      <c r="J24" s="209">
        <v>2063</v>
      </c>
      <c r="K24" s="196">
        <v>1096</v>
      </c>
      <c r="L24" s="174">
        <f t="shared" si="2"/>
        <v>0.53126514784294721</v>
      </c>
      <c r="M24" s="209">
        <v>2063</v>
      </c>
      <c r="N24" s="196">
        <v>320</v>
      </c>
      <c r="O24" s="174">
        <f t="shared" si="3"/>
        <v>0.15511391177896267</v>
      </c>
      <c r="P24" s="209">
        <v>2063</v>
      </c>
      <c r="Q24" s="196">
        <v>703</v>
      </c>
      <c r="R24" s="174">
        <f t="shared" si="4"/>
        <v>0.34076587493940863</v>
      </c>
      <c r="S24" s="8"/>
    </row>
    <row r="25" spans="2:19" ht="30" customHeight="1">
      <c r="B25" s="254">
        <v>21</v>
      </c>
      <c r="C25" s="22" t="s">
        <v>101</v>
      </c>
      <c r="D25" s="209">
        <v>1665</v>
      </c>
      <c r="E25" s="196">
        <v>20</v>
      </c>
      <c r="F25" s="174">
        <f t="shared" si="0"/>
        <v>1.2012012012012012E-2</v>
      </c>
      <c r="G25" s="209">
        <v>1665</v>
      </c>
      <c r="H25" s="196">
        <v>178</v>
      </c>
      <c r="I25" s="174">
        <f t="shared" si="1"/>
        <v>0.10690690690690691</v>
      </c>
      <c r="J25" s="209">
        <v>1665</v>
      </c>
      <c r="K25" s="196">
        <v>847</v>
      </c>
      <c r="L25" s="174">
        <f t="shared" si="2"/>
        <v>0.50870870870870866</v>
      </c>
      <c r="M25" s="209">
        <v>1665</v>
      </c>
      <c r="N25" s="196">
        <v>242</v>
      </c>
      <c r="O25" s="174">
        <f t="shared" si="3"/>
        <v>0.14534534534534535</v>
      </c>
      <c r="P25" s="209">
        <v>1665</v>
      </c>
      <c r="Q25" s="196">
        <v>495</v>
      </c>
      <c r="R25" s="174">
        <f t="shared" si="4"/>
        <v>0.29729729729729731</v>
      </c>
      <c r="S25" s="8"/>
    </row>
    <row r="26" spans="2:19" ht="30" customHeight="1">
      <c r="B26" s="254">
        <v>22</v>
      </c>
      <c r="C26" s="22" t="s">
        <v>62</v>
      </c>
      <c r="D26" s="209">
        <v>1627</v>
      </c>
      <c r="E26" s="196">
        <v>9</v>
      </c>
      <c r="F26" s="174">
        <f t="shared" si="0"/>
        <v>5.531653349723417E-3</v>
      </c>
      <c r="G26" s="209">
        <v>1627</v>
      </c>
      <c r="H26" s="196">
        <v>200</v>
      </c>
      <c r="I26" s="174">
        <f t="shared" si="1"/>
        <v>0.12292562999385372</v>
      </c>
      <c r="J26" s="209">
        <v>1627</v>
      </c>
      <c r="K26" s="196">
        <v>843</v>
      </c>
      <c r="L26" s="174">
        <f t="shared" si="2"/>
        <v>0.51813153042409343</v>
      </c>
      <c r="M26" s="209">
        <v>1627</v>
      </c>
      <c r="N26" s="196">
        <v>281</v>
      </c>
      <c r="O26" s="174">
        <f t="shared" si="3"/>
        <v>0.17271051014136449</v>
      </c>
      <c r="P26" s="209">
        <v>1627</v>
      </c>
      <c r="Q26" s="196">
        <v>538</v>
      </c>
      <c r="R26" s="174">
        <f t="shared" si="4"/>
        <v>0.3306699446834665</v>
      </c>
      <c r="S26" s="8"/>
    </row>
    <row r="27" spans="2:19" ht="30" customHeight="1">
      <c r="B27" s="254">
        <v>23</v>
      </c>
      <c r="C27" s="22" t="s">
        <v>102</v>
      </c>
      <c r="D27" s="209">
        <v>2892</v>
      </c>
      <c r="E27" s="196">
        <v>20</v>
      </c>
      <c r="F27" s="174">
        <f t="shared" si="0"/>
        <v>6.9156293222683261E-3</v>
      </c>
      <c r="G27" s="209">
        <v>2892</v>
      </c>
      <c r="H27" s="196">
        <v>358</v>
      </c>
      <c r="I27" s="174">
        <f t="shared" si="1"/>
        <v>0.12378976486860305</v>
      </c>
      <c r="J27" s="209">
        <v>2892</v>
      </c>
      <c r="K27" s="196">
        <v>1534</v>
      </c>
      <c r="L27" s="174">
        <f t="shared" si="2"/>
        <v>0.53042876901798064</v>
      </c>
      <c r="M27" s="209">
        <v>2892</v>
      </c>
      <c r="N27" s="196">
        <v>502</v>
      </c>
      <c r="O27" s="174">
        <f t="shared" si="3"/>
        <v>0.17358229598893499</v>
      </c>
      <c r="P27" s="209">
        <v>2892</v>
      </c>
      <c r="Q27" s="196">
        <v>1151</v>
      </c>
      <c r="R27" s="174">
        <f t="shared" si="4"/>
        <v>0.39799446749654216</v>
      </c>
      <c r="S27" s="8"/>
    </row>
    <row r="28" spans="2:19" ht="30" customHeight="1">
      <c r="B28" s="254">
        <v>24</v>
      </c>
      <c r="C28" s="22" t="s">
        <v>103</v>
      </c>
      <c r="D28" s="209">
        <v>928</v>
      </c>
      <c r="E28" s="196">
        <v>5</v>
      </c>
      <c r="F28" s="174">
        <f t="shared" si="0"/>
        <v>5.387931034482759E-3</v>
      </c>
      <c r="G28" s="209">
        <v>928</v>
      </c>
      <c r="H28" s="196">
        <v>127</v>
      </c>
      <c r="I28" s="174">
        <f t="shared" si="1"/>
        <v>0.13685344827586207</v>
      </c>
      <c r="J28" s="209">
        <v>928</v>
      </c>
      <c r="K28" s="196">
        <v>467</v>
      </c>
      <c r="L28" s="174">
        <f t="shared" si="2"/>
        <v>0.50323275862068961</v>
      </c>
      <c r="M28" s="209">
        <v>928</v>
      </c>
      <c r="N28" s="196">
        <v>150</v>
      </c>
      <c r="O28" s="174">
        <f t="shared" si="3"/>
        <v>0.16163793103448276</v>
      </c>
      <c r="P28" s="209">
        <v>928</v>
      </c>
      <c r="Q28" s="196">
        <v>256</v>
      </c>
      <c r="R28" s="174">
        <f t="shared" si="4"/>
        <v>0.27586206896551724</v>
      </c>
      <c r="S28" s="8"/>
    </row>
    <row r="29" spans="2:19" ht="30" customHeight="1">
      <c r="B29" s="254">
        <v>25</v>
      </c>
      <c r="C29" s="22" t="s">
        <v>104</v>
      </c>
      <c r="D29" s="209">
        <v>943</v>
      </c>
      <c r="E29" s="196">
        <v>8</v>
      </c>
      <c r="F29" s="174">
        <f t="shared" si="0"/>
        <v>8.483563096500531E-3</v>
      </c>
      <c r="G29" s="209">
        <v>943</v>
      </c>
      <c r="H29" s="196">
        <v>130</v>
      </c>
      <c r="I29" s="174">
        <f t="shared" si="1"/>
        <v>0.13785790031813361</v>
      </c>
      <c r="J29" s="209">
        <v>943</v>
      </c>
      <c r="K29" s="196">
        <v>532</v>
      </c>
      <c r="L29" s="174">
        <f t="shared" si="2"/>
        <v>0.56415694591728527</v>
      </c>
      <c r="M29" s="209">
        <v>943</v>
      </c>
      <c r="N29" s="196">
        <v>173</v>
      </c>
      <c r="O29" s="174">
        <f t="shared" si="3"/>
        <v>0.18345705196182396</v>
      </c>
      <c r="P29" s="209">
        <v>943</v>
      </c>
      <c r="Q29" s="196">
        <v>297</v>
      </c>
      <c r="R29" s="174">
        <f t="shared" si="4"/>
        <v>0.31495227995758218</v>
      </c>
      <c r="S29" s="8"/>
    </row>
    <row r="30" spans="2:19" ht="30" customHeight="1">
      <c r="B30" s="254">
        <v>26</v>
      </c>
      <c r="C30" s="22" t="s">
        <v>34</v>
      </c>
      <c r="D30" s="209">
        <v>19737</v>
      </c>
      <c r="E30" s="196">
        <v>299</v>
      </c>
      <c r="F30" s="174">
        <f t="shared" si="0"/>
        <v>1.5149212139636216E-2</v>
      </c>
      <c r="G30" s="209">
        <v>19737</v>
      </c>
      <c r="H30" s="196">
        <v>2241</v>
      </c>
      <c r="I30" s="174">
        <f t="shared" si="1"/>
        <v>0.11354309165526676</v>
      </c>
      <c r="J30" s="209">
        <v>19737</v>
      </c>
      <c r="K30" s="196">
        <v>10503</v>
      </c>
      <c r="L30" s="174">
        <f t="shared" si="2"/>
        <v>0.53214774281805743</v>
      </c>
      <c r="M30" s="209">
        <v>19737</v>
      </c>
      <c r="N30" s="196">
        <v>3232</v>
      </c>
      <c r="O30" s="174">
        <f t="shared" si="3"/>
        <v>0.16375335663981355</v>
      </c>
      <c r="P30" s="209">
        <v>19737</v>
      </c>
      <c r="Q30" s="196">
        <v>6387</v>
      </c>
      <c r="R30" s="174">
        <f t="shared" si="4"/>
        <v>0.32360541115671076</v>
      </c>
      <c r="S30" s="8"/>
    </row>
    <row r="31" spans="2:19" ht="30" customHeight="1">
      <c r="B31" s="254">
        <v>27</v>
      </c>
      <c r="C31" s="22" t="s">
        <v>35</v>
      </c>
      <c r="D31" s="209">
        <v>2831</v>
      </c>
      <c r="E31" s="196">
        <v>45</v>
      </c>
      <c r="F31" s="174">
        <f t="shared" si="0"/>
        <v>1.5895443306252206E-2</v>
      </c>
      <c r="G31" s="209">
        <v>2831</v>
      </c>
      <c r="H31" s="196">
        <v>375</v>
      </c>
      <c r="I31" s="174">
        <f t="shared" si="1"/>
        <v>0.13246202755210174</v>
      </c>
      <c r="J31" s="209">
        <v>2831</v>
      </c>
      <c r="K31" s="196">
        <v>1600</v>
      </c>
      <c r="L31" s="174">
        <f t="shared" si="2"/>
        <v>0.5651713175556341</v>
      </c>
      <c r="M31" s="209">
        <v>2831</v>
      </c>
      <c r="N31" s="196">
        <v>490</v>
      </c>
      <c r="O31" s="174">
        <f t="shared" si="3"/>
        <v>0.17308371600141292</v>
      </c>
      <c r="P31" s="209">
        <v>2831</v>
      </c>
      <c r="Q31" s="196">
        <v>1014</v>
      </c>
      <c r="R31" s="174">
        <f t="shared" si="4"/>
        <v>0.35817732250088308</v>
      </c>
      <c r="S31" s="8"/>
    </row>
    <row r="32" spans="2:19" ht="30" customHeight="1">
      <c r="B32" s="254">
        <v>28</v>
      </c>
      <c r="C32" s="22" t="s">
        <v>36</v>
      </c>
      <c r="D32" s="209">
        <v>2503</v>
      </c>
      <c r="E32" s="196">
        <v>36</v>
      </c>
      <c r="F32" s="174">
        <f t="shared" si="0"/>
        <v>1.4382740711146624E-2</v>
      </c>
      <c r="G32" s="209">
        <v>2503</v>
      </c>
      <c r="H32" s="196">
        <v>278</v>
      </c>
      <c r="I32" s="174">
        <f t="shared" si="1"/>
        <v>0.11106671993607671</v>
      </c>
      <c r="J32" s="209">
        <v>2503</v>
      </c>
      <c r="K32" s="196">
        <v>1277</v>
      </c>
      <c r="L32" s="174">
        <f t="shared" si="2"/>
        <v>0.51018777467039556</v>
      </c>
      <c r="M32" s="209">
        <v>2503</v>
      </c>
      <c r="N32" s="196">
        <v>436</v>
      </c>
      <c r="O32" s="174">
        <f t="shared" si="3"/>
        <v>0.17419097083499802</v>
      </c>
      <c r="P32" s="209">
        <v>2503</v>
      </c>
      <c r="Q32" s="196">
        <v>834</v>
      </c>
      <c r="R32" s="174">
        <f t="shared" si="4"/>
        <v>0.33320015980823015</v>
      </c>
      <c r="S32" s="8"/>
    </row>
    <row r="33" spans="2:19" ht="30" customHeight="1">
      <c r="B33" s="254">
        <v>29</v>
      </c>
      <c r="C33" s="22" t="s">
        <v>37</v>
      </c>
      <c r="D33" s="209">
        <v>2393</v>
      </c>
      <c r="E33" s="196">
        <v>35</v>
      </c>
      <c r="F33" s="174">
        <f t="shared" si="0"/>
        <v>1.4625992478061012E-2</v>
      </c>
      <c r="G33" s="209">
        <v>2393</v>
      </c>
      <c r="H33" s="196">
        <v>290</v>
      </c>
      <c r="I33" s="174">
        <f t="shared" si="1"/>
        <v>0.12118679481821981</v>
      </c>
      <c r="J33" s="209">
        <v>2393</v>
      </c>
      <c r="K33" s="196">
        <v>1269</v>
      </c>
      <c r="L33" s="174">
        <f t="shared" si="2"/>
        <v>0.53029669870455498</v>
      </c>
      <c r="M33" s="209">
        <v>2393</v>
      </c>
      <c r="N33" s="196">
        <v>352</v>
      </c>
      <c r="O33" s="174">
        <f t="shared" si="3"/>
        <v>0.14709569577935647</v>
      </c>
      <c r="P33" s="209">
        <v>2393</v>
      </c>
      <c r="Q33" s="196">
        <v>792</v>
      </c>
      <c r="R33" s="174">
        <f t="shared" si="4"/>
        <v>0.33096531550355202</v>
      </c>
      <c r="S33" s="8"/>
    </row>
    <row r="34" spans="2:19" ht="30" customHeight="1">
      <c r="B34" s="254">
        <v>30</v>
      </c>
      <c r="C34" s="22" t="s">
        <v>38</v>
      </c>
      <c r="D34" s="209">
        <v>2856</v>
      </c>
      <c r="E34" s="196">
        <v>47</v>
      </c>
      <c r="F34" s="174">
        <f t="shared" si="0"/>
        <v>1.6456582633053222E-2</v>
      </c>
      <c r="G34" s="209">
        <v>2856</v>
      </c>
      <c r="H34" s="196">
        <v>304</v>
      </c>
      <c r="I34" s="174">
        <f t="shared" si="1"/>
        <v>0.10644257703081232</v>
      </c>
      <c r="J34" s="209">
        <v>2856</v>
      </c>
      <c r="K34" s="196">
        <v>1495</v>
      </c>
      <c r="L34" s="174">
        <f t="shared" si="2"/>
        <v>0.52345938375350143</v>
      </c>
      <c r="M34" s="209">
        <v>2856</v>
      </c>
      <c r="N34" s="196">
        <v>449</v>
      </c>
      <c r="O34" s="174">
        <f t="shared" si="3"/>
        <v>0.15721288515406162</v>
      </c>
      <c r="P34" s="209">
        <v>2856</v>
      </c>
      <c r="Q34" s="196">
        <v>924</v>
      </c>
      <c r="R34" s="174">
        <f t="shared" si="4"/>
        <v>0.3235294117647059</v>
      </c>
      <c r="S34" s="8"/>
    </row>
    <row r="35" spans="2:19" ht="30" customHeight="1">
      <c r="B35" s="254">
        <v>31</v>
      </c>
      <c r="C35" s="22" t="s">
        <v>39</v>
      </c>
      <c r="D35" s="209">
        <v>4448</v>
      </c>
      <c r="E35" s="196">
        <v>61</v>
      </c>
      <c r="F35" s="174">
        <f t="shared" si="0"/>
        <v>1.3714028776978417E-2</v>
      </c>
      <c r="G35" s="209">
        <v>4448</v>
      </c>
      <c r="H35" s="196">
        <v>452</v>
      </c>
      <c r="I35" s="174">
        <f t="shared" si="1"/>
        <v>0.10161870503597123</v>
      </c>
      <c r="J35" s="209">
        <v>4448</v>
      </c>
      <c r="K35" s="196">
        <v>2348</v>
      </c>
      <c r="L35" s="174">
        <f t="shared" si="2"/>
        <v>0.52787769784172667</v>
      </c>
      <c r="M35" s="209">
        <v>4448</v>
      </c>
      <c r="N35" s="196">
        <v>739</v>
      </c>
      <c r="O35" s="174">
        <f t="shared" si="3"/>
        <v>0.16614208633093525</v>
      </c>
      <c r="P35" s="209">
        <v>4448</v>
      </c>
      <c r="Q35" s="196">
        <v>1271</v>
      </c>
      <c r="R35" s="174">
        <f t="shared" si="4"/>
        <v>0.28574640287769787</v>
      </c>
      <c r="S35" s="8"/>
    </row>
    <row r="36" spans="2:19" ht="30" customHeight="1">
      <c r="B36" s="254">
        <v>32</v>
      </c>
      <c r="C36" s="22" t="s">
        <v>40</v>
      </c>
      <c r="D36" s="209">
        <v>3444</v>
      </c>
      <c r="E36" s="196">
        <v>55</v>
      </c>
      <c r="F36" s="174">
        <f t="shared" si="0"/>
        <v>1.5969802555168409E-2</v>
      </c>
      <c r="G36" s="209">
        <v>3444</v>
      </c>
      <c r="H36" s="196">
        <v>407</v>
      </c>
      <c r="I36" s="174">
        <f t="shared" si="1"/>
        <v>0.11817653890824623</v>
      </c>
      <c r="J36" s="209">
        <v>3444</v>
      </c>
      <c r="K36" s="196">
        <v>1856</v>
      </c>
      <c r="L36" s="174">
        <f t="shared" si="2"/>
        <v>0.53890824622531941</v>
      </c>
      <c r="M36" s="209">
        <v>3444</v>
      </c>
      <c r="N36" s="196">
        <v>553</v>
      </c>
      <c r="O36" s="174">
        <f t="shared" si="3"/>
        <v>0.16056910569105692</v>
      </c>
      <c r="P36" s="209">
        <v>3444</v>
      </c>
      <c r="Q36" s="196">
        <v>1161</v>
      </c>
      <c r="R36" s="174">
        <f t="shared" si="4"/>
        <v>0.33710801393728224</v>
      </c>
      <c r="S36" s="8"/>
    </row>
    <row r="37" spans="2:19" ht="30" customHeight="1">
      <c r="B37" s="254">
        <v>33</v>
      </c>
      <c r="C37" s="22" t="s">
        <v>41</v>
      </c>
      <c r="D37" s="209">
        <v>1262</v>
      </c>
      <c r="E37" s="196">
        <v>20</v>
      </c>
      <c r="F37" s="174">
        <f t="shared" si="0"/>
        <v>1.5847860538827259E-2</v>
      </c>
      <c r="G37" s="209">
        <v>1262</v>
      </c>
      <c r="H37" s="196">
        <v>135</v>
      </c>
      <c r="I37" s="174">
        <f t="shared" si="1"/>
        <v>0.10697305863708399</v>
      </c>
      <c r="J37" s="209">
        <v>1262</v>
      </c>
      <c r="K37" s="196">
        <v>658</v>
      </c>
      <c r="L37" s="174">
        <f t="shared" si="2"/>
        <v>0.52139461172741675</v>
      </c>
      <c r="M37" s="209">
        <v>1262</v>
      </c>
      <c r="N37" s="196">
        <v>213</v>
      </c>
      <c r="O37" s="174">
        <f t="shared" si="3"/>
        <v>0.16877971473851031</v>
      </c>
      <c r="P37" s="209">
        <v>1262</v>
      </c>
      <c r="Q37" s="196">
        <v>391</v>
      </c>
      <c r="R37" s="174">
        <f t="shared" si="4"/>
        <v>0.30982567353407292</v>
      </c>
      <c r="S37" s="8"/>
    </row>
    <row r="38" spans="2:19" ht="30" customHeight="1">
      <c r="B38" s="254">
        <v>34</v>
      </c>
      <c r="C38" s="22" t="s">
        <v>43</v>
      </c>
      <c r="D38" s="209">
        <v>4283</v>
      </c>
      <c r="E38" s="196">
        <v>40</v>
      </c>
      <c r="F38" s="174">
        <f t="shared" si="0"/>
        <v>9.3392481905206631E-3</v>
      </c>
      <c r="G38" s="209">
        <v>4283</v>
      </c>
      <c r="H38" s="196">
        <v>497</v>
      </c>
      <c r="I38" s="174">
        <f t="shared" si="1"/>
        <v>0.11604015876721924</v>
      </c>
      <c r="J38" s="209">
        <v>4283</v>
      </c>
      <c r="K38" s="196">
        <v>2245</v>
      </c>
      <c r="L38" s="174">
        <f t="shared" si="2"/>
        <v>0.52416530469297218</v>
      </c>
      <c r="M38" s="209">
        <v>4283</v>
      </c>
      <c r="N38" s="196">
        <v>796</v>
      </c>
      <c r="O38" s="174">
        <f t="shared" si="3"/>
        <v>0.18585103899136118</v>
      </c>
      <c r="P38" s="209">
        <v>4283</v>
      </c>
      <c r="Q38" s="196">
        <v>1368</v>
      </c>
      <c r="R38" s="174">
        <f t="shared" si="4"/>
        <v>0.31940228811580668</v>
      </c>
      <c r="S38" s="8"/>
    </row>
    <row r="39" spans="2:19" ht="30" customHeight="1">
      <c r="B39" s="254">
        <v>35</v>
      </c>
      <c r="C39" s="22" t="s">
        <v>0</v>
      </c>
      <c r="D39" s="209">
        <v>9538</v>
      </c>
      <c r="E39" s="196">
        <v>95</v>
      </c>
      <c r="F39" s="174">
        <f t="shared" si="0"/>
        <v>9.9601593625498006E-3</v>
      </c>
      <c r="G39" s="209">
        <v>9538</v>
      </c>
      <c r="H39" s="196">
        <v>1091</v>
      </c>
      <c r="I39" s="174">
        <f t="shared" si="1"/>
        <v>0.11438456699517718</v>
      </c>
      <c r="J39" s="209">
        <v>9538</v>
      </c>
      <c r="K39" s="196">
        <v>5234</v>
      </c>
      <c r="L39" s="174">
        <f t="shared" si="2"/>
        <v>0.54875235898511221</v>
      </c>
      <c r="M39" s="209">
        <v>9538</v>
      </c>
      <c r="N39" s="196">
        <v>1538</v>
      </c>
      <c r="O39" s="174">
        <f t="shared" si="3"/>
        <v>0.16124973789054309</v>
      </c>
      <c r="P39" s="209">
        <v>9538</v>
      </c>
      <c r="Q39" s="196">
        <v>2770</v>
      </c>
      <c r="R39" s="174">
        <f t="shared" si="4"/>
        <v>0.29041727825539948</v>
      </c>
      <c r="S39" s="8"/>
    </row>
    <row r="40" spans="2:19" ht="30" customHeight="1">
      <c r="B40" s="254">
        <v>36</v>
      </c>
      <c r="C40" s="22" t="s">
        <v>1</v>
      </c>
      <c r="D40" s="209">
        <v>5699</v>
      </c>
      <c r="E40" s="196">
        <v>62</v>
      </c>
      <c r="F40" s="174">
        <f t="shared" si="0"/>
        <v>1.0879101596771364E-2</v>
      </c>
      <c r="G40" s="209">
        <v>5699</v>
      </c>
      <c r="H40" s="196">
        <v>685</v>
      </c>
      <c r="I40" s="174">
        <f t="shared" si="1"/>
        <v>0.12019652570626425</v>
      </c>
      <c r="J40" s="209">
        <v>5699</v>
      </c>
      <c r="K40" s="196">
        <v>3424</v>
      </c>
      <c r="L40" s="174">
        <f t="shared" si="2"/>
        <v>0.60080715915072824</v>
      </c>
      <c r="M40" s="209">
        <v>5699</v>
      </c>
      <c r="N40" s="196">
        <v>1031</v>
      </c>
      <c r="O40" s="174">
        <f t="shared" si="3"/>
        <v>0.18090893139147218</v>
      </c>
      <c r="P40" s="209">
        <v>5699</v>
      </c>
      <c r="Q40" s="196">
        <v>2014</v>
      </c>
      <c r="R40" s="174">
        <f t="shared" si="4"/>
        <v>0.35339533251447625</v>
      </c>
      <c r="S40" s="8"/>
    </row>
    <row r="41" spans="2:19" ht="30" customHeight="1">
      <c r="B41" s="254">
        <v>37</v>
      </c>
      <c r="C41" s="22" t="s">
        <v>2</v>
      </c>
      <c r="D41" s="209">
        <v>14190</v>
      </c>
      <c r="E41" s="196">
        <v>140</v>
      </c>
      <c r="F41" s="174">
        <f t="shared" si="0"/>
        <v>9.8661028893587029E-3</v>
      </c>
      <c r="G41" s="209">
        <v>14190</v>
      </c>
      <c r="H41" s="196">
        <v>1773</v>
      </c>
      <c r="I41" s="174">
        <f t="shared" si="1"/>
        <v>0.12494714587737843</v>
      </c>
      <c r="J41" s="209">
        <v>14190</v>
      </c>
      <c r="K41" s="196">
        <v>8822</v>
      </c>
      <c r="L41" s="174">
        <f t="shared" si="2"/>
        <v>0.6217054263565891</v>
      </c>
      <c r="M41" s="209">
        <v>14190</v>
      </c>
      <c r="N41" s="196">
        <v>2529</v>
      </c>
      <c r="O41" s="174">
        <f t="shared" si="3"/>
        <v>0.17822410147991544</v>
      </c>
      <c r="P41" s="209">
        <v>14190</v>
      </c>
      <c r="Q41" s="196">
        <v>4774</v>
      </c>
      <c r="R41" s="174">
        <f t="shared" si="4"/>
        <v>0.33643410852713179</v>
      </c>
      <c r="S41" s="8"/>
    </row>
    <row r="42" spans="2:19" ht="30" customHeight="1">
      <c r="B42" s="254">
        <v>38</v>
      </c>
      <c r="C42" s="22" t="s">
        <v>44</v>
      </c>
      <c r="D42" s="209">
        <v>2142</v>
      </c>
      <c r="E42" s="196">
        <v>21</v>
      </c>
      <c r="F42" s="174">
        <f t="shared" si="0"/>
        <v>9.8039215686274508E-3</v>
      </c>
      <c r="G42" s="209">
        <v>2142</v>
      </c>
      <c r="H42" s="196">
        <v>314</v>
      </c>
      <c r="I42" s="174">
        <f t="shared" si="1"/>
        <v>0.14659197012138189</v>
      </c>
      <c r="J42" s="209">
        <v>2142</v>
      </c>
      <c r="K42" s="196">
        <v>1227</v>
      </c>
      <c r="L42" s="174">
        <f t="shared" si="2"/>
        <v>0.57282913165266103</v>
      </c>
      <c r="M42" s="209">
        <v>2142</v>
      </c>
      <c r="N42" s="196">
        <v>421</v>
      </c>
      <c r="O42" s="174">
        <f t="shared" si="3"/>
        <v>0.19654528478057889</v>
      </c>
      <c r="P42" s="209">
        <v>2142</v>
      </c>
      <c r="Q42" s="196">
        <v>815</v>
      </c>
      <c r="R42" s="174">
        <f t="shared" si="4"/>
        <v>0.38048552754435105</v>
      </c>
      <c r="S42" s="8"/>
    </row>
    <row r="43" spans="2:19" ht="30" customHeight="1">
      <c r="B43" s="254">
        <v>39</v>
      </c>
      <c r="C43" s="22" t="s">
        <v>7</v>
      </c>
      <c r="D43" s="209">
        <v>15144</v>
      </c>
      <c r="E43" s="196">
        <v>166</v>
      </c>
      <c r="F43" s="174">
        <f t="shared" si="0"/>
        <v>1.0961436872688853E-2</v>
      </c>
      <c r="G43" s="209">
        <v>15144</v>
      </c>
      <c r="H43" s="196">
        <v>1737</v>
      </c>
      <c r="I43" s="174">
        <f t="shared" si="1"/>
        <v>0.11469889064976228</v>
      </c>
      <c r="J43" s="209">
        <v>15144</v>
      </c>
      <c r="K43" s="196">
        <v>8522</v>
      </c>
      <c r="L43" s="174">
        <f t="shared" si="2"/>
        <v>0.56273111463285785</v>
      </c>
      <c r="M43" s="209">
        <v>15144</v>
      </c>
      <c r="N43" s="196">
        <v>2620</v>
      </c>
      <c r="O43" s="174">
        <f t="shared" si="3"/>
        <v>0.17300581088219757</v>
      </c>
      <c r="P43" s="209">
        <v>15144</v>
      </c>
      <c r="Q43" s="196">
        <v>4647</v>
      </c>
      <c r="R43" s="174">
        <f t="shared" si="4"/>
        <v>0.30685419968304278</v>
      </c>
      <c r="S43" s="8"/>
    </row>
    <row r="44" spans="2:19" ht="30" customHeight="1">
      <c r="B44" s="254">
        <v>40</v>
      </c>
      <c r="C44" s="22" t="s">
        <v>45</v>
      </c>
      <c r="D44" s="209">
        <v>2067</v>
      </c>
      <c r="E44" s="196">
        <v>17</v>
      </c>
      <c r="F44" s="174">
        <f t="shared" si="0"/>
        <v>8.2244799225931302E-3</v>
      </c>
      <c r="G44" s="209">
        <v>2067</v>
      </c>
      <c r="H44" s="196">
        <v>247</v>
      </c>
      <c r="I44" s="174">
        <f t="shared" si="1"/>
        <v>0.11949685534591195</v>
      </c>
      <c r="J44" s="209">
        <v>2067</v>
      </c>
      <c r="K44" s="196">
        <v>1143</v>
      </c>
      <c r="L44" s="174">
        <f t="shared" si="2"/>
        <v>0.55297532656023218</v>
      </c>
      <c r="M44" s="209">
        <v>2067</v>
      </c>
      <c r="N44" s="196">
        <v>359</v>
      </c>
      <c r="O44" s="174">
        <f t="shared" si="3"/>
        <v>0.17368166424770198</v>
      </c>
      <c r="P44" s="209">
        <v>2067</v>
      </c>
      <c r="Q44" s="196">
        <v>821</v>
      </c>
      <c r="R44" s="174">
        <f t="shared" si="4"/>
        <v>0.39719400096758589</v>
      </c>
      <c r="S44" s="8"/>
    </row>
    <row r="45" spans="2:19" ht="30" customHeight="1">
      <c r="B45" s="254">
        <v>41</v>
      </c>
      <c r="C45" s="22" t="s">
        <v>12</v>
      </c>
      <c r="D45" s="209">
        <v>2529</v>
      </c>
      <c r="E45" s="196">
        <v>18</v>
      </c>
      <c r="F45" s="174">
        <f t="shared" si="0"/>
        <v>7.1174377224199285E-3</v>
      </c>
      <c r="G45" s="209">
        <v>2529</v>
      </c>
      <c r="H45" s="196">
        <v>285</v>
      </c>
      <c r="I45" s="174">
        <f t="shared" si="1"/>
        <v>0.11269276393831554</v>
      </c>
      <c r="J45" s="209">
        <v>2529</v>
      </c>
      <c r="K45" s="196">
        <v>1375</v>
      </c>
      <c r="L45" s="174">
        <f t="shared" si="2"/>
        <v>0.54369315935152229</v>
      </c>
      <c r="M45" s="209">
        <v>2529</v>
      </c>
      <c r="N45" s="196">
        <v>444</v>
      </c>
      <c r="O45" s="174">
        <f t="shared" si="3"/>
        <v>0.17556346381969157</v>
      </c>
      <c r="P45" s="209">
        <v>2529</v>
      </c>
      <c r="Q45" s="196">
        <v>731</v>
      </c>
      <c r="R45" s="174">
        <f t="shared" si="4"/>
        <v>0.28904705417160931</v>
      </c>
      <c r="S45" s="8"/>
    </row>
    <row r="46" spans="2:19" ht="30" customHeight="1">
      <c r="B46" s="254">
        <v>42</v>
      </c>
      <c r="C46" s="22" t="s">
        <v>13</v>
      </c>
      <c r="D46" s="209">
        <v>10377</v>
      </c>
      <c r="E46" s="196">
        <v>65</v>
      </c>
      <c r="F46" s="174">
        <f t="shared" si="0"/>
        <v>6.2638527512768622E-3</v>
      </c>
      <c r="G46" s="209">
        <v>10377</v>
      </c>
      <c r="H46" s="196">
        <v>1109</v>
      </c>
      <c r="I46" s="174">
        <f t="shared" si="1"/>
        <v>0.1068709646333237</v>
      </c>
      <c r="J46" s="209">
        <v>10377</v>
      </c>
      <c r="K46" s="196">
        <v>5498</v>
      </c>
      <c r="L46" s="174">
        <f t="shared" si="2"/>
        <v>0.52982557579261824</v>
      </c>
      <c r="M46" s="209">
        <v>10377</v>
      </c>
      <c r="N46" s="196">
        <v>1610</v>
      </c>
      <c r="O46" s="174">
        <f t="shared" si="3"/>
        <v>0.15515081430085767</v>
      </c>
      <c r="P46" s="209">
        <v>10377</v>
      </c>
      <c r="Q46" s="196">
        <v>2843</v>
      </c>
      <c r="R46" s="174">
        <f t="shared" si="4"/>
        <v>0.27397128264430953</v>
      </c>
      <c r="S46" s="8"/>
    </row>
    <row r="47" spans="2:19" ht="30" customHeight="1">
      <c r="B47" s="254">
        <v>43</v>
      </c>
      <c r="C47" s="22" t="s">
        <v>8</v>
      </c>
      <c r="D47" s="209">
        <v>7683</v>
      </c>
      <c r="E47" s="196">
        <v>53</v>
      </c>
      <c r="F47" s="174">
        <f t="shared" si="0"/>
        <v>6.8983469998698428E-3</v>
      </c>
      <c r="G47" s="209">
        <v>7683</v>
      </c>
      <c r="H47" s="196">
        <v>784</v>
      </c>
      <c r="I47" s="174">
        <f t="shared" si="1"/>
        <v>0.10204347260184823</v>
      </c>
      <c r="J47" s="209">
        <v>7683</v>
      </c>
      <c r="K47" s="196">
        <v>3908</v>
      </c>
      <c r="L47" s="174">
        <f t="shared" si="2"/>
        <v>0.50865547312247816</v>
      </c>
      <c r="M47" s="209">
        <v>7683</v>
      </c>
      <c r="N47" s="196">
        <v>1119</v>
      </c>
      <c r="O47" s="174">
        <f t="shared" si="3"/>
        <v>0.14564623194064819</v>
      </c>
      <c r="P47" s="209">
        <v>7683</v>
      </c>
      <c r="Q47" s="196">
        <v>2075</v>
      </c>
      <c r="R47" s="174">
        <f t="shared" si="4"/>
        <v>0.27007679291943254</v>
      </c>
      <c r="S47" s="8"/>
    </row>
    <row r="48" spans="2:19" ht="30" customHeight="1">
      <c r="B48" s="254">
        <v>44</v>
      </c>
      <c r="C48" s="22" t="s">
        <v>20</v>
      </c>
      <c r="D48" s="209">
        <v>8542</v>
      </c>
      <c r="E48" s="196">
        <v>84</v>
      </c>
      <c r="F48" s="174">
        <f t="shared" si="0"/>
        <v>9.8337625848747365E-3</v>
      </c>
      <c r="G48" s="209">
        <v>8542</v>
      </c>
      <c r="H48" s="196">
        <v>1055</v>
      </c>
      <c r="I48" s="174">
        <f t="shared" si="1"/>
        <v>0.12350737532193866</v>
      </c>
      <c r="J48" s="209">
        <v>8542</v>
      </c>
      <c r="K48" s="196">
        <v>4746</v>
      </c>
      <c r="L48" s="174">
        <f t="shared" si="2"/>
        <v>0.5556075860454226</v>
      </c>
      <c r="M48" s="209">
        <v>8542</v>
      </c>
      <c r="N48" s="196">
        <v>1763</v>
      </c>
      <c r="O48" s="174">
        <f t="shared" si="3"/>
        <v>0.20639194568016858</v>
      </c>
      <c r="P48" s="209">
        <v>8542</v>
      </c>
      <c r="Q48" s="196">
        <v>3042</v>
      </c>
      <c r="R48" s="174">
        <f t="shared" si="4"/>
        <v>0.35612268789510654</v>
      </c>
      <c r="S48" s="8"/>
    </row>
    <row r="49" spans="2:19" ht="30" customHeight="1">
      <c r="B49" s="254">
        <v>45</v>
      </c>
      <c r="C49" s="22" t="s">
        <v>46</v>
      </c>
      <c r="D49" s="209">
        <v>2143</v>
      </c>
      <c r="E49" s="196">
        <v>14</v>
      </c>
      <c r="F49" s="174">
        <f t="shared" si="0"/>
        <v>6.5328978068128788E-3</v>
      </c>
      <c r="G49" s="209">
        <v>2143</v>
      </c>
      <c r="H49" s="196">
        <v>245</v>
      </c>
      <c r="I49" s="174">
        <f t="shared" si="1"/>
        <v>0.11432571161922539</v>
      </c>
      <c r="J49" s="209">
        <v>2143</v>
      </c>
      <c r="K49" s="196">
        <v>1104</v>
      </c>
      <c r="L49" s="174">
        <f t="shared" si="2"/>
        <v>0.51516565562295846</v>
      </c>
      <c r="M49" s="209">
        <v>2143</v>
      </c>
      <c r="N49" s="196">
        <v>399</v>
      </c>
      <c r="O49" s="174">
        <f t="shared" si="3"/>
        <v>0.18618758749416706</v>
      </c>
      <c r="P49" s="209">
        <v>2143</v>
      </c>
      <c r="Q49" s="196">
        <v>749</v>
      </c>
      <c r="R49" s="174">
        <f t="shared" si="4"/>
        <v>0.34951003266448905</v>
      </c>
      <c r="S49" s="8"/>
    </row>
    <row r="50" spans="2:19" ht="30" customHeight="1">
      <c r="B50" s="254">
        <v>46</v>
      </c>
      <c r="C50" s="22" t="s">
        <v>24</v>
      </c>
      <c r="D50" s="209">
        <v>4502</v>
      </c>
      <c r="E50" s="196">
        <v>35</v>
      </c>
      <c r="F50" s="174">
        <f t="shared" si="0"/>
        <v>7.7743225233229676E-3</v>
      </c>
      <c r="G50" s="209">
        <v>4502</v>
      </c>
      <c r="H50" s="196">
        <v>536</v>
      </c>
      <c r="I50" s="174">
        <f t="shared" si="1"/>
        <v>0.11905819635717459</v>
      </c>
      <c r="J50" s="209">
        <v>4502</v>
      </c>
      <c r="K50" s="196">
        <v>2465</v>
      </c>
      <c r="L50" s="174">
        <f t="shared" si="2"/>
        <v>0.54753442914260331</v>
      </c>
      <c r="M50" s="209">
        <v>4502</v>
      </c>
      <c r="N50" s="196">
        <v>768</v>
      </c>
      <c r="O50" s="174">
        <f t="shared" si="3"/>
        <v>0.17059084851177256</v>
      </c>
      <c r="P50" s="209">
        <v>4502</v>
      </c>
      <c r="Q50" s="196">
        <v>1504</v>
      </c>
      <c r="R50" s="174">
        <f t="shared" si="4"/>
        <v>0.33407374500222126</v>
      </c>
      <c r="S50" s="8"/>
    </row>
    <row r="51" spans="2:19" ht="30" customHeight="1">
      <c r="B51" s="254">
        <v>47</v>
      </c>
      <c r="C51" s="22" t="s">
        <v>14</v>
      </c>
      <c r="D51" s="209">
        <v>8744</v>
      </c>
      <c r="E51" s="196">
        <v>86</v>
      </c>
      <c r="F51" s="174">
        <f t="shared" si="0"/>
        <v>9.8353156450137237E-3</v>
      </c>
      <c r="G51" s="209">
        <v>8744</v>
      </c>
      <c r="H51" s="196">
        <v>1140</v>
      </c>
      <c r="I51" s="174">
        <f t="shared" si="1"/>
        <v>0.1303751143641354</v>
      </c>
      <c r="J51" s="209">
        <v>8744</v>
      </c>
      <c r="K51" s="196">
        <v>4747</v>
      </c>
      <c r="L51" s="174">
        <f t="shared" si="2"/>
        <v>0.54288655077767611</v>
      </c>
      <c r="M51" s="209">
        <v>8744</v>
      </c>
      <c r="N51" s="196">
        <v>1479</v>
      </c>
      <c r="O51" s="174">
        <f t="shared" si="3"/>
        <v>0.16914455626715463</v>
      </c>
      <c r="P51" s="209">
        <v>8744</v>
      </c>
      <c r="Q51" s="196">
        <v>2867</v>
      </c>
      <c r="R51" s="174">
        <f t="shared" si="4"/>
        <v>0.32788197621225984</v>
      </c>
      <c r="S51" s="8"/>
    </row>
    <row r="52" spans="2:19" ht="30" customHeight="1">
      <c r="B52" s="254">
        <v>48</v>
      </c>
      <c r="C52" s="22" t="s">
        <v>25</v>
      </c>
      <c r="D52" s="209">
        <v>5012</v>
      </c>
      <c r="E52" s="196">
        <v>28</v>
      </c>
      <c r="F52" s="174">
        <f t="shared" si="0"/>
        <v>5.5865921787709499E-3</v>
      </c>
      <c r="G52" s="209">
        <v>5012</v>
      </c>
      <c r="H52" s="196">
        <v>536</v>
      </c>
      <c r="I52" s="174">
        <f t="shared" si="1"/>
        <v>0.10694333599361533</v>
      </c>
      <c r="J52" s="209">
        <v>5012</v>
      </c>
      <c r="K52" s="196">
        <v>2889</v>
      </c>
      <c r="L52" s="174">
        <f t="shared" si="2"/>
        <v>0.57641660015961693</v>
      </c>
      <c r="M52" s="209">
        <v>5012</v>
      </c>
      <c r="N52" s="196">
        <v>895</v>
      </c>
      <c r="O52" s="174">
        <f t="shared" si="3"/>
        <v>0.17857142857142858</v>
      </c>
      <c r="P52" s="209">
        <v>5012</v>
      </c>
      <c r="Q52" s="196">
        <v>1559</v>
      </c>
      <c r="R52" s="174">
        <f t="shared" si="4"/>
        <v>0.31105347166799679</v>
      </c>
      <c r="S52" s="8"/>
    </row>
    <row r="53" spans="2:19" ht="30" customHeight="1">
      <c r="B53" s="254">
        <v>49</v>
      </c>
      <c r="C53" s="22" t="s">
        <v>26</v>
      </c>
      <c r="D53" s="209">
        <v>2633</v>
      </c>
      <c r="E53" s="196">
        <v>25</v>
      </c>
      <c r="F53" s="174">
        <f t="shared" si="0"/>
        <v>9.4948727687048998E-3</v>
      </c>
      <c r="G53" s="209">
        <v>2633</v>
      </c>
      <c r="H53" s="196">
        <v>280</v>
      </c>
      <c r="I53" s="174">
        <f t="shared" si="1"/>
        <v>0.10634257500949487</v>
      </c>
      <c r="J53" s="209">
        <v>2633</v>
      </c>
      <c r="K53" s="196">
        <v>1342</v>
      </c>
      <c r="L53" s="174">
        <f t="shared" si="2"/>
        <v>0.50968477022407899</v>
      </c>
      <c r="M53" s="209">
        <v>2633</v>
      </c>
      <c r="N53" s="196">
        <v>451</v>
      </c>
      <c r="O53" s="174">
        <f t="shared" si="3"/>
        <v>0.1712875047474364</v>
      </c>
      <c r="P53" s="209">
        <v>2633</v>
      </c>
      <c r="Q53" s="196">
        <v>852</v>
      </c>
      <c r="R53" s="174">
        <f t="shared" si="4"/>
        <v>0.32358526395746295</v>
      </c>
      <c r="S53" s="8"/>
    </row>
    <row r="54" spans="2:19" ht="30" customHeight="1">
      <c r="B54" s="254">
        <v>50</v>
      </c>
      <c r="C54" s="22" t="s">
        <v>15</v>
      </c>
      <c r="D54" s="209">
        <v>3370</v>
      </c>
      <c r="E54" s="196">
        <v>22</v>
      </c>
      <c r="F54" s="174">
        <f t="shared" si="0"/>
        <v>6.5281899109792289E-3</v>
      </c>
      <c r="G54" s="209">
        <v>3370</v>
      </c>
      <c r="H54" s="196">
        <v>454</v>
      </c>
      <c r="I54" s="174">
        <f t="shared" si="1"/>
        <v>0.13471810089020772</v>
      </c>
      <c r="J54" s="209">
        <v>3370</v>
      </c>
      <c r="K54" s="196">
        <v>1699</v>
      </c>
      <c r="L54" s="174">
        <f t="shared" si="2"/>
        <v>0.50415430267062311</v>
      </c>
      <c r="M54" s="209">
        <v>3370</v>
      </c>
      <c r="N54" s="196">
        <v>524</v>
      </c>
      <c r="O54" s="174">
        <f t="shared" si="3"/>
        <v>0.15548961424332344</v>
      </c>
      <c r="P54" s="209">
        <v>3370</v>
      </c>
      <c r="Q54" s="196">
        <v>1097</v>
      </c>
      <c r="R54" s="174">
        <f t="shared" si="4"/>
        <v>0.32551928783382789</v>
      </c>
      <c r="S54" s="8"/>
    </row>
    <row r="55" spans="2:19" ht="30" customHeight="1">
      <c r="B55" s="254">
        <v>51</v>
      </c>
      <c r="C55" s="22" t="s">
        <v>47</v>
      </c>
      <c r="D55" s="209">
        <v>6327</v>
      </c>
      <c r="E55" s="196">
        <v>49</v>
      </c>
      <c r="F55" s="174">
        <f t="shared" si="0"/>
        <v>7.7445866919551134E-3</v>
      </c>
      <c r="G55" s="209">
        <v>6327</v>
      </c>
      <c r="H55" s="196">
        <v>764</v>
      </c>
      <c r="I55" s="174">
        <f t="shared" si="1"/>
        <v>0.12075233127864707</v>
      </c>
      <c r="J55" s="209">
        <v>6327</v>
      </c>
      <c r="K55" s="196">
        <v>3627</v>
      </c>
      <c r="L55" s="174">
        <f t="shared" si="2"/>
        <v>0.5732574679943101</v>
      </c>
      <c r="M55" s="209">
        <v>6327</v>
      </c>
      <c r="N55" s="196">
        <v>1098</v>
      </c>
      <c r="O55" s="174">
        <f t="shared" si="3"/>
        <v>0.17354196301564723</v>
      </c>
      <c r="P55" s="209">
        <v>6327</v>
      </c>
      <c r="Q55" s="196">
        <v>2030</v>
      </c>
      <c r="R55" s="174">
        <f t="shared" si="4"/>
        <v>0.3208471629524261</v>
      </c>
      <c r="S55" s="8"/>
    </row>
    <row r="56" spans="2:19" ht="30" customHeight="1">
      <c r="B56" s="254">
        <v>52</v>
      </c>
      <c r="C56" s="22" t="s">
        <v>3</v>
      </c>
      <c r="D56" s="209">
        <v>4492</v>
      </c>
      <c r="E56" s="196">
        <v>45</v>
      </c>
      <c r="F56" s="174">
        <f t="shared" si="0"/>
        <v>1.0017809439002672E-2</v>
      </c>
      <c r="G56" s="209">
        <v>4492</v>
      </c>
      <c r="H56" s="196">
        <v>469</v>
      </c>
      <c r="I56" s="174">
        <f t="shared" si="1"/>
        <v>0.10440783615316118</v>
      </c>
      <c r="J56" s="209">
        <v>4492</v>
      </c>
      <c r="K56" s="196">
        <v>2417</v>
      </c>
      <c r="L56" s="174">
        <f t="shared" si="2"/>
        <v>0.53806767586821014</v>
      </c>
      <c r="M56" s="209">
        <v>4492</v>
      </c>
      <c r="N56" s="196">
        <v>737</v>
      </c>
      <c r="O56" s="174">
        <f t="shared" si="3"/>
        <v>0.16406945681211041</v>
      </c>
      <c r="P56" s="209">
        <v>4492</v>
      </c>
      <c r="Q56" s="196">
        <v>1283</v>
      </c>
      <c r="R56" s="174">
        <f t="shared" si="4"/>
        <v>0.28561887800534286</v>
      </c>
      <c r="S56" s="8"/>
    </row>
    <row r="57" spans="2:19" ht="30" customHeight="1">
      <c r="B57" s="254">
        <v>53</v>
      </c>
      <c r="C57" s="22" t="s">
        <v>21</v>
      </c>
      <c r="D57" s="209">
        <v>2121</v>
      </c>
      <c r="E57" s="196">
        <v>14</v>
      </c>
      <c r="F57" s="174">
        <f t="shared" si="0"/>
        <v>6.6006600660066007E-3</v>
      </c>
      <c r="G57" s="209">
        <v>2121</v>
      </c>
      <c r="H57" s="196">
        <v>241</v>
      </c>
      <c r="I57" s="174">
        <f t="shared" si="1"/>
        <v>0.11362564827911363</v>
      </c>
      <c r="J57" s="209">
        <v>2121</v>
      </c>
      <c r="K57" s="196">
        <v>1153</v>
      </c>
      <c r="L57" s="174">
        <f t="shared" si="2"/>
        <v>0.54361150400754366</v>
      </c>
      <c r="M57" s="209">
        <v>2121</v>
      </c>
      <c r="N57" s="196">
        <v>341</v>
      </c>
      <c r="O57" s="174">
        <f t="shared" si="3"/>
        <v>0.16077322017916076</v>
      </c>
      <c r="P57" s="209">
        <v>2121</v>
      </c>
      <c r="Q57" s="196">
        <v>774</v>
      </c>
      <c r="R57" s="174">
        <f t="shared" si="4"/>
        <v>0.36492220650636492</v>
      </c>
      <c r="S57" s="8"/>
    </row>
    <row r="58" spans="2:19" ht="30" customHeight="1">
      <c r="B58" s="254">
        <v>54</v>
      </c>
      <c r="C58" s="22" t="s">
        <v>27</v>
      </c>
      <c r="D58" s="209">
        <v>4703</v>
      </c>
      <c r="E58" s="196">
        <v>45</v>
      </c>
      <c r="F58" s="174">
        <f t="shared" si="0"/>
        <v>9.5683606208802896E-3</v>
      </c>
      <c r="G58" s="209">
        <v>4703</v>
      </c>
      <c r="H58" s="196">
        <v>602</v>
      </c>
      <c r="I58" s="174">
        <f t="shared" si="1"/>
        <v>0.12800340208377631</v>
      </c>
      <c r="J58" s="209">
        <v>4703</v>
      </c>
      <c r="K58" s="196">
        <v>2644</v>
      </c>
      <c r="L58" s="174">
        <f t="shared" si="2"/>
        <v>0.56219434403572188</v>
      </c>
      <c r="M58" s="209">
        <v>4703</v>
      </c>
      <c r="N58" s="196">
        <v>861</v>
      </c>
      <c r="O58" s="174">
        <f t="shared" si="3"/>
        <v>0.18307463321284287</v>
      </c>
      <c r="P58" s="209">
        <v>4703</v>
      </c>
      <c r="Q58" s="196">
        <v>1575</v>
      </c>
      <c r="R58" s="174">
        <f t="shared" si="4"/>
        <v>0.33489262173081014</v>
      </c>
      <c r="S58" s="8"/>
    </row>
    <row r="59" spans="2:19" ht="30" customHeight="1">
      <c r="B59" s="254">
        <v>55</v>
      </c>
      <c r="C59" s="22" t="s">
        <v>16</v>
      </c>
      <c r="D59" s="209">
        <v>4192</v>
      </c>
      <c r="E59" s="196">
        <v>34</v>
      </c>
      <c r="F59" s="174">
        <f t="shared" si="0"/>
        <v>8.110687022900763E-3</v>
      </c>
      <c r="G59" s="209">
        <v>4192</v>
      </c>
      <c r="H59" s="196">
        <v>570</v>
      </c>
      <c r="I59" s="174">
        <f t="shared" si="1"/>
        <v>0.13597328244274809</v>
      </c>
      <c r="J59" s="209">
        <v>4192</v>
      </c>
      <c r="K59" s="196">
        <v>2415</v>
      </c>
      <c r="L59" s="174">
        <f t="shared" si="2"/>
        <v>0.57609732824427484</v>
      </c>
      <c r="M59" s="209">
        <v>4192</v>
      </c>
      <c r="N59" s="196">
        <v>745</v>
      </c>
      <c r="O59" s="174">
        <f t="shared" si="3"/>
        <v>0.17771946564885496</v>
      </c>
      <c r="P59" s="209">
        <v>4192</v>
      </c>
      <c r="Q59" s="196">
        <v>1572</v>
      </c>
      <c r="R59" s="174">
        <f t="shared" si="4"/>
        <v>0.375</v>
      </c>
      <c r="S59" s="8"/>
    </row>
    <row r="60" spans="2:19" ht="30" customHeight="1">
      <c r="B60" s="254">
        <v>56</v>
      </c>
      <c r="C60" s="22" t="s">
        <v>9</v>
      </c>
      <c r="D60" s="209">
        <v>1700</v>
      </c>
      <c r="E60" s="196">
        <v>9</v>
      </c>
      <c r="F60" s="174">
        <f t="shared" si="0"/>
        <v>5.2941176470588233E-3</v>
      </c>
      <c r="G60" s="209">
        <v>1700</v>
      </c>
      <c r="H60" s="196">
        <v>201</v>
      </c>
      <c r="I60" s="174">
        <f t="shared" si="1"/>
        <v>0.11823529411764706</v>
      </c>
      <c r="J60" s="209">
        <v>1700</v>
      </c>
      <c r="K60" s="196">
        <v>927</v>
      </c>
      <c r="L60" s="174">
        <f t="shared" si="2"/>
        <v>0.54529411764705882</v>
      </c>
      <c r="M60" s="209">
        <v>1700</v>
      </c>
      <c r="N60" s="196">
        <v>267</v>
      </c>
      <c r="O60" s="174">
        <f t="shared" si="3"/>
        <v>0.15705882352941178</v>
      </c>
      <c r="P60" s="209">
        <v>1700</v>
      </c>
      <c r="Q60" s="196">
        <v>493</v>
      </c>
      <c r="R60" s="174">
        <f t="shared" si="4"/>
        <v>0.28999999999999998</v>
      </c>
      <c r="S60" s="8"/>
    </row>
    <row r="61" spans="2:19" ht="30" customHeight="1">
      <c r="B61" s="254">
        <v>57</v>
      </c>
      <c r="C61" s="22" t="s">
        <v>48</v>
      </c>
      <c r="D61" s="209">
        <v>1362</v>
      </c>
      <c r="E61" s="196">
        <v>8</v>
      </c>
      <c r="F61" s="174">
        <f t="shared" si="0"/>
        <v>5.8737151248164461E-3</v>
      </c>
      <c r="G61" s="209">
        <v>1362</v>
      </c>
      <c r="H61" s="196">
        <v>143</v>
      </c>
      <c r="I61" s="174">
        <f t="shared" si="1"/>
        <v>0.10499265785609398</v>
      </c>
      <c r="J61" s="209">
        <v>1362</v>
      </c>
      <c r="K61" s="196">
        <v>610</v>
      </c>
      <c r="L61" s="174">
        <f t="shared" si="2"/>
        <v>0.44787077826725402</v>
      </c>
      <c r="M61" s="209">
        <v>1362</v>
      </c>
      <c r="N61" s="196">
        <v>171</v>
      </c>
      <c r="O61" s="174">
        <f t="shared" si="3"/>
        <v>0.12555066079295155</v>
      </c>
      <c r="P61" s="209">
        <v>1362</v>
      </c>
      <c r="Q61" s="196">
        <v>300</v>
      </c>
      <c r="R61" s="174">
        <f t="shared" si="4"/>
        <v>0.22026431718061673</v>
      </c>
      <c r="S61" s="8"/>
    </row>
    <row r="62" spans="2:19" ht="30" customHeight="1">
      <c r="B62" s="254">
        <v>58</v>
      </c>
      <c r="C62" s="22" t="s">
        <v>28</v>
      </c>
      <c r="D62" s="209">
        <v>3060</v>
      </c>
      <c r="E62" s="196">
        <v>63</v>
      </c>
      <c r="F62" s="174">
        <f t="shared" si="0"/>
        <v>2.0588235294117647E-2</v>
      </c>
      <c r="G62" s="209">
        <v>3060</v>
      </c>
      <c r="H62" s="196">
        <v>388</v>
      </c>
      <c r="I62" s="174">
        <f t="shared" si="1"/>
        <v>0.12679738562091503</v>
      </c>
      <c r="J62" s="209">
        <v>3060</v>
      </c>
      <c r="K62" s="196">
        <v>1735</v>
      </c>
      <c r="L62" s="174">
        <f t="shared" si="2"/>
        <v>0.56699346405228757</v>
      </c>
      <c r="M62" s="209">
        <v>3060</v>
      </c>
      <c r="N62" s="196">
        <v>534</v>
      </c>
      <c r="O62" s="174">
        <f t="shared" si="3"/>
        <v>0.17450980392156862</v>
      </c>
      <c r="P62" s="209">
        <v>3060</v>
      </c>
      <c r="Q62" s="196">
        <v>1050</v>
      </c>
      <c r="R62" s="174">
        <f t="shared" si="4"/>
        <v>0.34313725490196079</v>
      </c>
      <c r="S62" s="8"/>
    </row>
    <row r="63" spans="2:19" ht="30" customHeight="1">
      <c r="B63" s="254">
        <v>59</v>
      </c>
      <c r="C63" s="22" t="s">
        <v>22</v>
      </c>
      <c r="D63" s="209">
        <v>12023</v>
      </c>
      <c r="E63" s="196">
        <v>98</v>
      </c>
      <c r="F63" s="174">
        <f t="shared" si="0"/>
        <v>8.1510438326540795E-3</v>
      </c>
      <c r="G63" s="209">
        <v>12023</v>
      </c>
      <c r="H63" s="196">
        <v>1564</v>
      </c>
      <c r="I63" s="174">
        <f t="shared" si="1"/>
        <v>0.13008400565582634</v>
      </c>
      <c r="J63" s="209">
        <v>12023</v>
      </c>
      <c r="K63" s="196">
        <v>6378</v>
      </c>
      <c r="L63" s="174">
        <f t="shared" si="2"/>
        <v>0.53048324045579309</v>
      </c>
      <c r="M63" s="209">
        <v>12023</v>
      </c>
      <c r="N63" s="196">
        <v>1966</v>
      </c>
      <c r="O63" s="174">
        <f t="shared" si="3"/>
        <v>0.16351992015304001</v>
      </c>
      <c r="P63" s="209">
        <v>12023</v>
      </c>
      <c r="Q63" s="196">
        <v>4224</v>
      </c>
      <c r="R63" s="174">
        <f t="shared" si="4"/>
        <v>0.35132662397072278</v>
      </c>
      <c r="S63" s="8"/>
    </row>
    <row r="64" spans="2:19" ht="30" customHeight="1">
      <c r="B64" s="254">
        <v>60</v>
      </c>
      <c r="C64" s="22" t="s">
        <v>49</v>
      </c>
      <c r="D64" s="209">
        <v>1405</v>
      </c>
      <c r="E64" s="196">
        <v>8</v>
      </c>
      <c r="F64" s="174">
        <f t="shared" si="0"/>
        <v>5.6939501779359435E-3</v>
      </c>
      <c r="G64" s="209">
        <v>1405</v>
      </c>
      <c r="H64" s="196">
        <v>128</v>
      </c>
      <c r="I64" s="174">
        <f t="shared" si="1"/>
        <v>9.1103202846975095E-2</v>
      </c>
      <c r="J64" s="209">
        <v>1405</v>
      </c>
      <c r="K64" s="196">
        <v>601</v>
      </c>
      <c r="L64" s="174">
        <f t="shared" si="2"/>
        <v>0.42775800711743772</v>
      </c>
      <c r="M64" s="209">
        <v>1405</v>
      </c>
      <c r="N64" s="196">
        <v>205</v>
      </c>
      <c r="O64" s="174">
        <f t="shared" si="3"/>
        <v>0.14590747330960854</v>
      </c>
      <c r="P64" s="209">
        <v>1405</v>
      </c>
      <c r="Q64" s="196">
        <v>361</v>
      </c>
      <c r="R64" s="174">
        <f t="shared" si="4"/>
        <v>0.25693950177935942</v>
      </c>
      <c r="S64" s="8"/>
    </row>
    <row r="65" spans="2:19" ht="30" customHeight="1">
      <c r="B65" s="254">
        <v>61</v>
      </c>
      <c r="C65" s="22" t="s">
        <v>17</v>
      </c>
      <c r="D65" s="209">
        <v>1566</v>
      </c>
      <c r="E65" s="196">
        <v>16</v>
      </c>
      <c r="F65" s="174">
        <f t="shared" si="0"/>
        <v>1.0217113665389528E-2</v>
      </c>
      <c r="G65" s="209">
        <v>1566</v>
      </c>
      <c r="H65" s="196">
        <v>238</v>
      </c>
      <c r="I65" s="174">
        <f t="shared" si="1"/>
        <v>0.15197956577266922</v>
      </c>
      <c r="J65" s="209">
        <v>1566</v>
      </c>
      <c r="K65" s="196">
        <v>829</v>
      </c>
      <c r="L65" s="174">
        <f t="shared" si="2"/>
        <v>0.52937420178799488</v>
      </c>
      <c r="M65" s="209">
        <v>1566</v>
      </c>
      <c r="N65" s="196">
        <v>242</v>
      </c>
      <c r="O65" s="174">
        <f t="shared" si="3"/>
        <v>0.15453384418901661</v>
      </c>
      <c r="P65" s="209">
        <v>1566</v>
      </c>
      <c r="Q65" s="196">
        <v>576</v>
      </c>
      <c r="R65" s="174">
        <f t="shared" si="4"/>
        <v>0.36781609195402298</v>
      </c>
      <c r="S65" s="8"/>
    </row>
    <row r="66" spans="2:19" ht="30" customHeight="1">
      <c r="B66" s="254">
        <v>62</v>
      </c>
      <c r="C66" s="22" t="s">
        <v>18</v>
      </c>
      <c r="D66" s="209">
        <v>1802</v>
      </c>
      <c r="E66" s="196">
        <v>12</v>
      </c>
      <c r="F66" s="174">
        <f t="shared" si="0"/>
        <v>6.6592674805771362E-3</v>
      </c>
      <c r="G66" s="209">
        <v>1802</v>
      </c>
      <c r="H66" s="196">
        <v>173</v>
      </c>
      <c r="I66" s="174">
        <f t="shared" si="1"/>
        <v>9.6004439511653716E-2</v>
      </c>
      <c r="J66" s="209">
        <v>1802</v>
      </c>
      <c r="K66" s="196">
        <v>906</v>
      </c>
      <c r="L66" s="174">
        <f t="shared" si="2"/>
        <v>0.50277469478357384</v>
      </c>
      <c r="M66" s="209">
        <v>1802</v>
      </c>
      <c r="N66" s="196">
        <v>286</v>
      </c>
      <c r="O66" s="174">
        <f t="shared" si="3"/>
        <v>0.15871254162042175</v>
      </c>
      <c r="P66" s="209">
        <v>1802</v>
      </c>
      <c r="Q66" s="196">
        <v>459</v>
      </c>
      <c r="R66" s="174">
        <f t="shared" si="4"/>
        <v>0.25471698113207547</v>
      </c>
      <c r="S66" s="8"/>
    </row>
    <row r="67" spans="2:19" ht="30" customHeight="1">
      <c r="B67" s="254">
        <v>63</v>
      </c>
      <c r="C67" s="22" t="s">
        <v>29</v>
      </c>
      <c r="D67" s="209">
        <v>2142</v>
      </c>
      <c r="E67" s="196">
        <v>28</v>
      </c>
      <c r="F67" s="174">
        <f t="shared" si="0"/>
        <v>1.3071895424836602E-2</v>
      </c>
      <c r="G67" s="209">
        <v>2142</v>
      </c>
      <c r="H67" s="196">
        <v>260</v>
      </c>
      <c r="I67" s="174">
        <f t="shared" si="1"/>
        <v>0.12138188608776844</v>
      </c>
      <c r="J67" s="209">
        <v>2142</v>
      </c>
      <c r="K67" s="196">
        <v>1233</v>
      </c>
      <c r="L67" s="174">
        <f t="shared" si="2"/>
        <v>0.57563025210084029</v>
      </c>
      <c r="M67" s="209">
        <v>2142</v>
      </c>
      <c r="N67" s="196">
        <v>391</v>
      </c>
      <c r="O67" s="174">
        <f t="shared" si="3"/>
        <v>0.18253968253968253</v>
      </c>
      <c r="P67" s="209">
        <v>2142</v>
      </c>
      <c r="Q67" s="196">
        <v>735</v>
      </c>
      <c r="R67" s="174">
        <f t="shared" si="4"/>
        <v>0.34313725490196079</v>
      </c>
      <c r="S67" s="8"/>
    </row>
    <row r="68" spans="2:19" ht="30" customHeight="1">
      <c r="B68" s="254">
        <v>64</v>
      </c>
      <c r="C68" s="22" t="s">
        <v>50</v>
      </c>
      <c r="D68" s="209">
        <v>1046</v>
      </c>
      <c r="E68" s="196">
        <v>9</v>
      </c>
      <c r="F68" s="174">
        <f t="shared" si="0"/>
        <v>8.6042065009560229E-3</v>
      </c>
      <c r="G68" s="209">
        <v>1046</v>
      </c>
      <c r="H68" s="196">
        <v>94</v>
      </c>
      <c r="I68" s="174">
        <f t="shared" si="1"/>
        <v>8.9866156787762913E-2</v>
      </c>
      <c r="J68" s="209">
        <v>1046</v>
      </c>
      <c r="K68" s="196">
        <v>487</v>
      </c>
      <c r="L68" s="174">
        <f t="shared" si="2"/>
        <v>0.46558317399617588</v>
      </c>
      <c r="M68" s="209">
        <v>1046</v>
      </c>
      <c r="N68" s="196">
        <v>175</v>
      </c>
      <c r="O68" s="174">
        <f t="shared" si="3"/>
        <v>0.16730401529636713</v>
      </c>
      <c r="P68" s="209">
        <v>1046</v>
      </c>
      <c r="Q68" s="196">
        <v>273</v>
      </c>
      <c r="R68" s="174">
        <f t="shared" si="4"/>
        <v>0.26099426386233271</v>
      </c>
      <c r="S68" s="8"/>
    </row>
    <row r="69" spans="2:19" ht="30" customHeight="1">
      <c r="B69" s="254">
        <v>65</v>
      </c>
      <c r="C69" s="22" t="s">
        <v>10</v>
      </c>
      <c r="D69" s="209">
        <v>832</v>
      </c>
      <c r="E69" s="196">
        <v>10</v>
      </c>
      <c r="F69" s="174">
        <f t="shared" si="0"/>
        <v>1.201923076923077E-2</v>
      </c>
      <c r="G69" s="209">
        <v>832</v>
      </c>
      <c r="H69" s="196">
        <v>111</v>
      </c>
      <c r="I69" s="174">
        <f t="shared" si="1"/>
        <v>0.13341346153846154</v>
      </c>
      <c r="J69" s="209">
        <v>832</v>
      </c>
      <c r="K69" s="196">
        <v>495</v>
      </c>
      <c r="L69" s="174">
        <f t="shared" si="2"/>
        <v>0.59495192307692313</v>
      </c>
      <c r="M69" s="209">
        <v>832</v>
      </c>
      <c r="N69" s="196">
        <v>155</v>
      </c>
      <c r="O69" s="174">
        <f t="shared" si="3"/>
        <v>0.18629807692307693</v>
      </c>
      <c r="P69" s="209">
        <v>832</v>
      </c>
      <c r="Q69" s="196">
        <v>243</v>
      </c>
      <c r="R69" s="174">
        <f t="shared" si="4"/>
        <v>0.29206730769230771</v>
      </c>
      <c r="S69" s="8"/>
    </row>
    <row r="70" spans="2:19" ht="30" customHeight="1">
      <c r="B70" s="254">
        <v>66</v>
      </c>
      <c r="C70" s="22" t="s">
        <v>4</v>
      </c>
      <c r="D70" s="209">
        <v>2123</v>
      </c>
      <c r="E70" s="196">
        <v>23</v>
      </c>
      <c r="F70" s="174">
        <f t="shared" ref="F70:F78" si="5">IFERROR(E70/D70,"-")</f>
        <v>1.0833725859632595E-2</v>
      </c>
      <c r="G70" s="209">
        <v>2123</v>
      </c>
      <c r="H70" s="196">
        <v>249</v>
      </c>
      <c r="I70" s="174">
        <f t="shared" ref="I70:I78" si="6">IFERROR(H70/G70,"-")</f>
        <v>0.1172868582195007</v>
      </c>
      <c r="J70" s="209">
        <v>2123</v>
      </c>
      <c r="K70" s="196">
        <v>1263</v>
      </c>
      <c r="L70" s="174">
        <f t="shared" ref="L70:L78" si="7">IFERROR(K70/J70,"-")</f>
        <v>0.59491285916156378</v>
      </c>
      <c r="M70" s="209">
        <v>2123</v>
      </c>
      <c r="N70" s="196">
        <v>424</v>
      </c>
      <c r="O70" s="174">
        <f t="shared" ref="O70:O78" si="8">IFERROR(N70/M70,"-")</f>
        <v>0.19971738106453132</v>
      </c>
      <c r="P70" s="209">
        <v>2123</v>
      </c>
      <c r="Q70" s="196">
        <v>720</v>
      </c>
      <c r="R70" s="174">
        <f t="shared" ref="R70:R78" si="9">IFERROR(Q70/P70,"-")</f>
        <v>0.33914272256241168</v>
      </c>
      <c r="S70" s="8"/>
    </row>
    <row r="71" spans="2:19" ht="30" customHeight="1">
      <c r="B71" s="254">
        <v>67</v>
      </c>
      <c r="C71" s="22" t="s">
        <v>5</v>
      </c>
      <c r="D71" s="209">
        <v>374</v>
      </c>
      <c r="E71" s="196">
        <v>4</v>
      </c>
      <c r="F71" s="174">
        <f t="shared" si="5"/>
        <v>1.06951871657754E-2</v>
      </c>
      <c r="G71" s="209">
        <v>374</v>
      </c>
      <c r="H71" s="196">
        <v>47</v>
      </c>
      <c r="I71" s="174">
        <f t="shared" si="6"/>
        <v>0.12566844919786097</v>
      </c>
      <c r="J71" s="209">
        <v>374</v>
      </c>
      <c r="K71" s="196">
        <v>205</v>
      </c>
      <c r="L71" s="174">
        <f t="shared" si="7"/>
        <v>0.54812834224598928</v>
      </c>
      <c r="M71" s="209">
        <v>374</v>
      </c>
      <c r="N71" s="196">
        <v>93</v>
      </c>
      <c r="O71" s="174">
        <f t="shared" si="8"/>
        <v>0.24866310160427807</v>
      </c>
      <c r="P71" s="209">
        <v>374</v>
      </c>
      <c r="Q71" s="196">
        <v>172</v>
      </c>
      <c r="R71" s="174">
        <f t="shared" si="9"/>
        <v>0.45989304812834225</v>
      </c>
      <c r="S71" s="8"/>
    </row>
    <row r="72" spans="2:19" ht="30" customHeight="1">
      <c r="B72" s="254">
        <v>68</v>
      </c>
      <c r="C72" s="22" t="s">
        <v>51</v>
      </c>
      <c r="D72" s="209">
        <v>403</v>
      </c>
      <c r="E72" s="196">
        <v>5</v>
      </c>
      <c r="F72" s="174">
        <f t="shared" si="5"/>
        <v>1.2406947890818859E-2</v>
      </c>
      <c r="G72" s="209">
        <v>403</v>
      </c>
      <c r="H72" s="196">
        <v>63</v>
      </c>
      <c r="I72" s="174">
        <f t="shared" si="6"/>
        <v>0.15632754342431762</v>
      </c>
      <c r="J72" s="209">
        <v>403</v>
      </c>
      <c r="K72" s="196">
        <v>214</v>
      </c>
      <c r="L72" s="174">
        <f t="shared" si="7"/>
        <v>0.53101736972704716</v>
      </c>
      <c r="M72" s="209">
        <v>403</v>
      </c>
      <c r="N72" s="196">
        <v>70</v>
      </c>
      <c r="O72" s="174">
        <f t="shared" si="8"/>
        <v>0.17369727047146402</v>
      </c>
      <c r="P72" s="209">
        <v>403</v>
      </c>
      <c r="Q72" s="196">
        <v>159</v>
      </c>
      <c r="R72" s="174">
        <f t="shared" si="9"/>
        <v>0.39454094292803971</v>
      </c>
      <c r="S72" s="8"/>
    </row>
    <row r="73" spans="2:19" ht="30" customHeight="1">
      <c r="B73" s="254">
        <v>69</v>
      </c>
      <c r="C73" s="22" t="s">
        <v>52</v>
      </c>
      <c r="D73" s="209">
        <v>936</v>
      </c>
      <c r="E73" s="196">
        <v>8</v>
      </c>
      <c r="F73" s="174">
        <f t="shared" si="5"/>
        <v>8.5470085470085479E-3</v>
      </c>
      <c r="G73" s="209">
        <v>936</v>
      </c>
      <c r="H73" s="196">
        <v>98</v>
      </c>
      <c r="I73" s="174">
        <f t="shared" si="6"/>
        <v>0.1047008547008547</v>
      </c>
      <c r="J73" s="209">
        <v>936</v>
      </c>
      <c r="K73" s="196">
        <v>428</v>
      </c>
      <c r="L73" s="174">
        <f t="shared" si="7"/>
        <v>0.45726495726495725</v>
      </c>
      <c r="M73" s="209">
        <v>936</v>
      </c>
      <c r="N73" s="196">
        <v>147</v>
      </c>
      <c r="O73" s="174">
        <f t="shared" si="8"/>
        <v>0.15705128205128205</v>
      </c>
      <c r="P73" s="209">
        <v>936</v>
      </c>
      <c r="Q73" s="196">
        <v>259</v>
      </c>
      <c r="R73" s="174">
        <f t="shared" si="9"/>
        <v>0.27670940170940173</v>
      </c>
      <c r="S73" s="8"/>
    </row>
    <row r="74" spans="2:19" ht="30" customHeight="1">
      <c r="B74" s="254">
        <v>70</v>
      </c>
      <c r="C74" s="22" t="s">
        <v>53</v>
      </c>
      <c r="D74" s="209">
        <v>221</v>
      </c>
      <c r="E74" s="196">
        <v>2</v>
      </c>
      <c r="F74" s="174">
        <f t="shared" si="5"/>
        <v>9.0497737556561094E-3</v>
      </c>
      <c r="G74" s="209">
        <v>221</v>
      </c>
      <c r="H74" s="196">
        <v>40</v>
      </c>
      <c r="I74" s="174">
        <f t="shared" si="6"/>
        <v>0.18099547511312217</v>
      </c>
      <c r="J74" s="209">
        <v>221</v>
      </c>
      <c r="K74" s="196">
        <v>131</v>
      </c>
      <c r="L74" s="174">
        <f t="shared" si="7"/>
        <v>0.59276018099547512</v>
      </c>
      <c r="M74" s="209">
        <v>221</v>
      </c>
      <c r="N74" s="196">
        <v>51</v>
      </c>
      <c r="O74" s="174">
        <f t="shared" si="8"/>
        <v>0.23076923076923078</v>
      </c>
      <c r="P74" s="209">
        <v>221</v>
      </c>
      <c r="Q74" s="196">
        <v>73</v>
      </c>
      <c r="R74" s="174">
        <f t="shared" si="9"/>
        <v>0.33031674208144796</v>
      </c>
      <c r="S74" s="8"/>
    </row>
    <row r="75" spans="2:19" ht="30" customHeight="1">
      <c r="B75" s="254">
        <v>71</v>
      </c>
      <c r="C75" s="22" t="s">
        <v>54</v>
      </c>
      <c r="D75" s="209">
        <v>311</v>
      </c>
      <c r="E75" s="196">
        <v>1</v>
      </c>
      <c r="F75" s="174">
        <f t="shared" si="5"/>
        <v>3.2154340836012861E-3</v>
      </c>
      <c r="G75" s="209">
        <v>311</v>
      </c>
      <c r="H75" s="196">
        <v>35</v>
      </c>
      <c r="I75" s="174">
        <f t="shared" si="6"/>
        <v>0.11254019292604502</v>
      </c>
      <c r="J75" s="209">
        <v>311</v>
      </c>
      <c r="K75" s="196">
        <v>131</v>
      </c>
      <c r="L75" s="174">
        <f t="shared" si="7"/>
        <v>0.4212218649517685</v>
      </c>
      <c r="M75" s="209">
        <v>311</v>
      </c>
      <c r="N75" s="196">
        <v>49</v>
      </c>
      <c r="O75" s="174">
        <f t="shared" si="8"/>
        <v>0.15755627009646303</v>
      </c>
      <c r="P75" s="209">
        <v>311</v>
      </c>
      <c r="Q75" s="196">
        <v>86</v>
      </c>
      <c r="R75" s="174">
        <f t="shared" si="9"/>
        <v>0.27652733118971062</v>
      </c>
      <c r="S75" s="8"/>
    </row>
    <row r="76" spans="2:19" ht="30" customHeight="1">
      <c r="B76" s="254">
        <v>72</v>
      </c>
      <c r="C76" s="22" t="s">
        <v>30</v>
      </c>
      <c r="D76" s="209">
        <v>470</v>
      </c>
      <c r="E76" s="196">
        <v>3</v>
      </c>
      <c r="F76" s="174">
        <f t="shared" si="5"/>
        <v>6.382978723404255E-3</v>
      </c>
      <c r="G76" s="209">
        <v>470</v>
      </c>
      <c r="H76" s="196">
        <v>52</v>
      </c>
      <c r="I76" s="174">
        <f t="shared" si="6"/>
        <v>0.11063829787234042</v>
      </c>
      <c r="J76" s="209">
        <v>470</v>
      </c>
      <c r="K76" s="196">
        <v>249</v>
      </c>
      <c r="L76" s="174">
        <f t="shared" si="7"/>
        <v>0.52978723404255323</v>
      </c>
      <c r="M76" s="209">
        <v>470</v>
      </c>
      <c r="N76" s="196">
        <v>61</v>
      </c>
      <c r="O76" s="174">
        <f t="shared" si="8"/>
        <v>0.12978723404255318</v>
      </c>
      <c r="P76" s="209">
        <v>470</v>
      </c>
      <c r="Q76" s="196">
        <v>143</v>
      </c>
      <c r="R76" s="174">
        <f t="shared" si="9"/>
        <v>0.30425531914893617</v>
      </c>
      <c r="S76" s="8"/>
    </row>
    <row r="77" spans="2:19" ht="30" customHeight="1">
      <c r="B77" s="254">
        <v>73</v>
      </c>
      <c r="C77" s="22" t="s">
        <v>31</v>
      </c>
      <c r="D77" s="209">
        <v>626</v>
      </c>
      <c r="E77" s="196">
        <v>7</v>
      </c>
      <c r="F77" s="174">
        <f t="shared" si="5"/>
        <v>1.1182108626198083E-2</v>
      </c>
      <c r="G77" s="209">
        <v>626</v>
      </c>
      <c r="H77" s="196">
        <v>85</v>
      </c>
      <c r="I77" s="174">
        <f t="shared" si="6"/>
        <v>0.13578274760383385</v>
      </c>
      <c r="J77" s="209">
        <v>626</v>
      </c>
      <c r="K77" s="196">
        <v>322</v>
      </c>
      <c r="L77" s="174">
        <f t="shared" si="7"/>
        <v>0.51437699680511184</v>
      </c>
      <c r="M77" s="209">
        <v>626</v>
      </c>
      <c r="N77" s="196">
        <v>130</v>
      </c>
      <c r="O77" s="174">
        <f t="shared" si="8"/>
        <v>0.20766773162939298</v>
      </c>
      <c r="P77" s="209">
        <v>626</v>
      </c>
      <c r="Q77" s="196">
        <v>212</v>
      </c>
      <c r="R77" s="174">
        <f t="shared" si="9"/>
        <v>0.33865814696485624</v>
      </c>
      <c r="S77" s="8"/>
    </row>
    <row r="78" spans="2:19" ht="30" customHeight="1" thickBot="1">
      <c r="B78" s="255">
        <v>74</v>
      </c>
      <c r="C78" s="187" t="s">
        <v>32</v>
      </c>
      <c r="D78" s="267">
        <v>357</v>
      </c>
      <c r="E78" s="166">
        <v>3</v>
      </c>
      <c r="F78" s="175">
        <f t="shared" si="5"/>
        <v>8.4033613445378148E-3</v>
      </c>
      <c r="G78" s="267">
        <v>357</v>
      </c>
      <c r="H78" s="166">
        <v>50</v>
      </c>
      <c r="I78" s="175">
        <f t="shared" si="6"/>
        <v>0.14005602240896359</v>
      </c>
      <c r="J78" s="267">
        <v>357</v>
      </c>
      <c r="K78" s="166">
        <v>213</v>
      </c>
      <c r="L78" s="175">
        <f t="shared" si="7"/>
        <v>0.59663865546218486</v>
      </c>
      <c r="M78" s="267">
        <v>357</v>
      </c>
      <c r="N78" s="166">
        <v>64</v>
      </c>
      <c r="O78" s="175">
        <f t="shared" si="8"/>
        <v>0.17927170868347339</v>
      </c>
      <c r="P78" s="267">
        <v>357</v>
      </c>
      <c r="Q78" s="166">
        <v>156</v>
      </c>
      <c r="R78" s="175">
        <f t="shared" si="9"/>
        <v>0.43697478991596639</v>
      </c>
      <c r="S78" s="8"/>
    </row>
    <row r="79" spans="2:19" ht="30" customHeight="1" thickTop="1">
      <c r="B79" s="333" t="s">
        <v>105</v>
      </c>
      <c r="C79" s="334"/>
      <c r="D79" s="238">
        <f>地区別_医科健診項目別該当人数･割合!D13</f>
        <v>220525</v>
      </c>
      <c r="E79" s="172">
        <f>地区別_医科健診項目別該当人数･割合!E13</f>
        <v>2124</v>
      </c>
      <c r="F79" s="173">
        <f>地区別_医科健診項目別該当人数･割合!F13</f>
        <v>9.6315610475002835E-3</v>
      </c>
      <c r="G79" s="238">
        <f>地区別_医科健診項目別該当人数･割合!G13</f>
        <v>220525</v>
      </c>
      <c r="H79" s="172">
        <f>地区別_医科健診項目別該当人数･割合!H13</f>
        <v>26418</v>
      </c>
      <c r="I79" s="34">
        <f>地区別_医科健診項目別該当人数･割合!I13</f>
        <v>0.11979594150323093</v>
      </c>
      <c r="J79" s="238">
        <f>地区別_医科健診項目別該当人数･割合!J13</f>
        <v>220525</v>
      </c>
      <c r="K79" s="172">
        <f>地区別_医科健診項目別該当人数･割合!K13</f>
        <v>120557</v>
      </c>
      <c r="L79" s="34">
        <f>地区別_医科健診項目別該当人数･割合!L13</f>
        <v>0.54668178211087182</v>
      </c>
      <c r="M79" s="238">
        <f>地区別_医科健診項目別該当人数･割合!M13</f>
        <v>220525</v>
      </c>
      <c r="N79" s="172">
        <f>地区別_医科健診項目別該当人数･割合!N13</f>
        <v>37593</v>
      </c>
      <c r="O79" s="34">
        <f>地区別_医科健診項目別該当人数･割合!O13</f>
        <v>0.17047046820088424</v>
      </c>
      <c r="P79" s="238">
        <f>地区別_医科健診項目別該当人数･割合!P13</f>
        <v>220525</v>
      </c>
      <c r="Q79" s="172">
        <f>地区別_医科健診項目別該当人数･割合!Q13</f>
        <v>71927</v>
      </c>
      <c r="R79" s="34">
        <f>地区別_医科健診項目別該当人数･割合!R13</f>
        <v>0.32616256660242604</v>
      </c>
      <c r="S79" s="8"/>
    </row>
    <row r="301" spans="3:18" s="35" customFormat="1"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3:18" s="35" customFormat="1"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</row>
    <row r="303" spans="3:18" s="35" customFormat="1"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</row>
    <row r="304" spans="3:18" s="35" customFormat="1"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</row>
  </sheetData>
  <mergeCells count="8">
    <mergeCell ref="B3:B4"/>
    <mergeCell ref="B79:C79"/>
    <mergeCell ref="M3:O3"/>
    <mergeCell ref="P3:R3"/>
    <mergeCell ref="C3:C4"/>
    <mergeCell ref="D3:F3"/>
    <mergeCell ref="G3:I3"/>
    <mergeCell ref="J3:L3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2-12.①フレイルに係る分析(医科)</oddHeader>
  </headerFooter>
  <rowBreaks count="6" manualBreakCount="6">
    <brk id="34" max="17" man="1"/>
    <brk id="64" max="17" man="1"/>
    <brk id="79" max="17" man="1"/>
    <brk id="148" max="27" man="1"/>
    <brk id="220" max="27" man="1"/>
    <brk id="292" max="27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E23E4-8C62-4B46-8ADF-1F59553E4F62}">
  <sheetPr codeName="Sheet43"/>
  <dimension ref="A1:V905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11.375" style="1" customWidth="1"/>
    <col min="4" max="4" width="19.625" style="1" customWidth="1"/>
    <col min="5" max="20" width="9.625" style="1" customWidth="1"/>
    <col min="21" max="16384" width="9" style="1"/>
  </cols>
  <sheetData>
    <row r="1" spans="1:22" ht="16.5" customHeight="1">
      <c r="A1" s="3" t="s">
        <v>307</v>
      </c>
    </row>
    <row r="2" spans="1:22" ht="16.5" customHeight="1">
      <c r="A2" s="3" t="s">
        <v>240</v>
      </c>
      <c r="D2" s="6"/>
    </row>
    <row r="3" spans="1:22" ht="16.5" customHeight="1">
      <c r="B3" s="460"/>
      <c r="C3" s="460" t="s">
        <v>353</v>
      </c>
      <c r="D3" s="350" t="s">
        <v>241</v>
      </c>
      <c r="E3" s="335" t="s">
        <v>194</v>
      </c>
      <c r="F3" s="337"/>
      <c r="G3" s="335" t="s">
        <v>195</v>
      </c>
      <c r="H3" s="337"/>
      <c r="I3" s="335" t="s">
        <v>196</v>
      </c>
      <c r="J3" s="337"/>
      <c r="K3" s="335" t="s">
        <v>197</v>
      </c>
      <c r="L3" s="337"/>
      <c r="M3" s="335" t="s">
        <v>198</v>
      </c>
      <c r="N3" s="337"/>
      <c r="O3" s="335" t="s">
        <v>199</v>
      </c>
      <c r="P3" s="337"/>
      <c r="Q3" s="335" t="s">
        <v>200</v>
      </c>
      <c r="R3" s="337"/>
      <c r="S3" s="335" t="s">
        <v>189</v>
      </c>
      <c r="T3" s="337"/>
    </row>
    <row r="4" spans="1:22" ht="40.5" customHeight="1">
      <c r="B4" s="339"/>
      <c r="C4" s="339"/>
      <c r="D4" s="351"/>
      <c r="E4" s="7" t="s">
        <v>70</v>
      </c>
      <c r="F4" s="37" t="s">
        <v>408</v>
      </c>
      <c r="G4" s="7" t="s">
        <v>70</v>
      </c>
      <c r="H4" s="37" t="s">
        <v>408</v>
      </c>
      <c r="I4" s="7" t="s">
        <v>70</v>
      </c>
      <c r="J4" s="37" t="s">
        <v>408</v>
      </c>
      <c r="K4" s="7" t="s">
        <v>70</v>
      </c>
      <c r="L4" s="37" t="s">
        <v>408</v>
      </c>
      <c r="M4" s="7" t="s">
        <v>70</v>
      </c>
      <c r="N4" s="37" t="s">
        <v>408</v>
      </c>
      <c r="O4" s="7" t="s">
        <v>70</v>
      </c>
      <c r="P4" s="37" t="s">
        <v>408</v>
      </c>
      <c r="Q4" s="7" t="s">
        <v>70</v>
      </c>
      <c r="R4" s="37" t="s">
        <v>408</v>
      </c>
      <c r="S4" s="7" t="s">
        <v>70</v>
      </c>
      <c r="T4" s="37" t="s">
        <v>408</v>
      </c>
    </row>
    <row r="5" spans="1:22" s="10" customFormat="1">
      <c r="B5" s="464">
        <v>1</v>
      </c>
      <c r="C5" s="461" t="s">
        <v>56</v>
      </c>
      <c r="D5" s="184" t="s">
        <v>188</v>
      </c>
      <c r="E5" s="221">
        <v>2289</v>
      </c>
      <c r="F5" s="39">
        <f>IFERROR(E5/E16,"-")</f>
        <v>0.99869109947643975</v>
      </c>
      <c r="G5" s="72">
        <v>23210</v>
      </c>
      <c r="H5" s="39">
        <f>IFERROR(G5/G16,"-")</f>
        <v>0.99922507318753229</v>
      </c>
      <c r="I5" s="72">
        <v>1281</v>
      </c>
      <c r="J5" s="39">
        <f>IFERROR(I5/I16,"-")</f>
        <v>1</v>
      </c>
      <c r="K5" s="72">
        <v>2534</v>
      </c>
      <c r="L5" s="39">
        <f>IFERROR(K5/K16,"-")</f>
        <v>0.99921135646687698</v>
      </c>
      <c r="M5" s="72">
        <v>8093</v>
      </c>
      <c r="N5" s="39">
        <f>IFERROR(M5/M16,"-")</f>
        <v>0.99901246759659301</v>
      </c>
      <c r="O5" s="72">
        <v>11302</v>
      </c>
      <c r="P5" s="39">
        <f>IFERROR(O5/O16,"-")</f>
        <v>0.99938102396321515</v>
      </c>
      <c r="Q5" s="72">
        <v>0</v>
      </c>
      <c r="R5" s="39">
        <f>IFERROR(Q5/Q16,"-")</f>
        <v>0</v>
      </c>
      <c r="S5" s="72">
        <v>12070</v>
      </c>
      <c r="T5" s="39">
        <f>IFERROR(S5/S16,"-")</f>
        <v>0.99950314673733021</v>
      </c>
      <c r="V5" s="87"/>
    </row>
    <row r="6" spans="1:22" s="10" customFormat="1">
      <c r="B6" s="465"/>
      <c r="C6" s="462"/>
      <c r="D6" s="201" t="s">
        <v>189</v>
      </c>
      <c r="E6" s="206">
        <v>0</v>
      </c>
      <c r="F6" s="202">
        <f>IFERROR(E6/E16,"-")</f>
        <v>0</v>
      </c>
      <c r="G6" s="203">
        <v>0</v>
      </c>
      <c r="H6" s="202">
        <f>IFERROR(G6/G16,"-")</f>
        <v>0</v>
      </c>
      <c r="I6" s="203">
        <v>0</v>
      </c>
      <c r="J6" s="202">
        <f>IFERROR(I6/I16,"-")</f>
        <v>0</v>
      </c>
      <c r="K6" s="203">
        <v>0</v>
      </c>
      <c r="L6" s="202">
        <f>IFERROR(K6/K16,"-")</f>
        <v>0</v>
      </c>
      <c r="M6" s="203">
        <v>0</v>
      </c>
      <c r="N6" s="202">
        <f>IFERROR(M6/M16,"-")</f>
        <v>0</v>
      </c>
      <c r="O6" s="203">
        <v>0</v>
      </c>
      <c r="P6" s="202">
        <f>IFERROR(O6/O16,"-")</f>
        <v>0</v>
      </c>
      <c r="Q6" s="203">
        <v>0</v>
      </c>
      <c r="R6" s="202">
        <f>IFERROR(Q6/Q16,"-")</f>
        <v>0</v>
      </c>
      <c r="S6" s="203">
        <v>0</v>
      </c>
      <c r="T6" s="202">
        <f>IFERROR(S6/S16,"-")</f>
        <v>0</v>
      </c>
      <c r="V6" s="87"/>
    </row>
    <row r="7" spans="1:22" s="10" customFormat="1">
      <c r="B7" s="465"/>
      <c r="C7" s="462"/>
      <c r="D7" s="201" t="s">
        <v>350</v>
      </c>
      <c r="E7" s="206">
        <v>0</v>
      </c>
      <c r="F7" s="202">
        <f>IFERROR(E7/E16,"-")</f>
        <v>0</v>
      </c>
      <c r="G7" s="203">
        <v>0</v>
      </c>
      <c r="H7" s="202">
        <f>IFERROR(G7/G16,"-")</f>
        <v>0</v>
      </c>
      <c r="I7" s="203">
        <v>0</v>
      </c>
      <c r="J7" s="202">
        <f>IFERROR(I7/I16,"-")</f>
        <v>0</v>
      </c>
      <c r="K7" s="203">
        <v>0</v>
      </c>
      <c r="L7" s="202">
        <f>IFERROR(K7/K16,"-")</f>
        <v>0</v>
      </c>
      <c r="M7" s="203">
        <v>0</v>
      </c>
      <c r="N7" s="202">
        <f>IFERROR(M7/M16,"-")</f>
        <v>0</v>
      </c>
      <c r="O7" s="203">
        <v>0</v>
      </c>
      <c r="P7" s="202">
        <f>IFERROR(O7/O16,"-")</f>
        <v>0</v>
      </c>
      <c r="Q7" s="203">
        <v>0</v>
      </c>
      <c r="R7" s="202">
        <f>IFERROR(Q7/Q16,"-")</f>
        <v>0</v>
      </c>
      <c r="S7" s="203">
        <v>0</v>
      </c>
      <c r="T7" s="202">
        <f>IFERROR(S7/S16,"-")</f>
        <v>0</v>
      </c>
      <c r="V7" s="87"/>
    </row>
    <row r="8" spans="1:22" s="10" customFormat="1">
      <c r="B8" s="465"/>
      <c r="C8" s="462"/>
      <c r="D8" s="201" t="s">
        <v>289</v>
      </c>
      <c r="E8" s="206">
        <v>0</v>
      </c>
      <c r="F8" s="202">
        <f>IFERROR(E8/E16,"-")</f>
        <v>0</v>
      </c>
      <c r="G8" s="203">
        <v>0</v>
      </c>
      <c r="H8" s="202">
        <f>IFERROR(G8/G16,"-")</f>
        <v>0</v>
      </c>
      <c r="I8" s="203">
        <v>0</v>
      </c>
      <c r="J8" s="202">
        <f>IFERROR(I8/I16,"-")</f>
        <v>0</v>
      </c>
      <c r="K8" s="203">
        <v>0</v>
      </c>
      <c r="L8" s="202">
        <f>IFERROR(K8/K16,"-")</f>
        <v>0</v>
      </c>
      <c r="M8" s="203">
        <v>0</v>
      </c>
      <c r="N8" s="202">
        <f>IFERROR(M8/M16,"-")</f>
        <v>0</v>
      </c>
      <c r="O8" s="203">
        <v>0</v>
      </c>
      <c r="P8" s="202">
        <f>IFERROR(O8/O16,"-")</f>
        <v>0</v>
      </c>
      <c r="Q8" s="203">
        <v>0</v>
      </c>
      <c r="R8" s="202">
        <f>IFERROR(Q8/Q16,"-")</f>
        <v>0</v>
      </c>
      <c r="S8" s="203">
        <v>0</v>
      </c>
      <c r="T8" s="202">
        <f>IFERROR(S8/S16,"-")</f>
        <v>0</v>
      </c>
      <c r="V8" s="87"/>
    </row>
    <row r="9" spans="1:22" s="10" customFormat="1">
      <c r="B9" s="465"/>
      <c r="C9" s="462"/>
      <c r="D9" s="201" t="s">
        <v>185</v>
      </c>
      <c r="E9" s="207">
        <v>0</v>
      </c>
      <c r="F9" s="12">
        <f>IFERROR(E9/E16,"-")</f>
        <v>0</v>
      </c>
      <c r="G9" s="73">
        <v>6</v>
      </c>
      <c r="H9" s="12">
        <f>IFERROR(G9/G16,"-")</f>
        <v>2.5830893748923713E-4</v>
      </c>
      <c r="I9" s="73">
        <v>0</v>
      </c>
      <c r="J9" s="12">
        <f>IFERROR(I9/I16,"-")</f>
        <v>0</v>
      </c>
      <c r="K9" s="73">
        <v>2</v>
      </c>
      <c r="L9" s="12">
        <f>IFERROR(K9/K16,"-")</f>
        <v>7.8864353312302837E-4</v>
      </c>
      <c r="M9" s="73">
        <v>2</v>
      </c>
      <c r="N9" s="12">
        <f>IFERROR(M9/M16,"-")</f>
        <v>2.468831008517467E-4</v>
      </c>
      <c r="O9" s="73">
        <v>2</v>
      </c>
      <c r="P9" s="12">
        <f>IFERROR(O9/O16,"-")</f>
        <v>1.7685029622424618E-4</v>
      </c>
      <c r="Q9" s="73">
        <v>0</v>
      </c>
      <c r="R9" s="12">
        <f>IFERROR(Q9/Q16,"-")</f>
        <v>0</v>
      </c>
      <c r="S9" s="73">
        <v>2</v>
      </c>
      <c r="T9" s="12">
        <f>IFERROR(S9/S16,"-")</f>
        <v>1.6561775422325274E-4</v>
      </c>
      <c r="V9" s="87"/>
    </row>
    <row r="10" spans="1:22" s="10" customFormat="1">
      <c r="B10" s="465"/>
      <c r="C10" s="462"/>
      <c r="D10" s="201" t="s">
        <v>186</v>
      </c>
      <c r="E10" s="207">
        <v>0</v>
      </c>
      <c r="F10" s="12">
        <f>IFERROR(E10/E16,"-")</f>
        <v>0</v>
      </c>
      <c r="G10" s="73">
        <v>1</v>
      </c>
      <c r="H10" s="12">
        <f>IFERROR(G10/G16,"-")</f>
        <v>4.3051489581539519E-5</v>
      </c>
      <c r="I10" s="73">
        <v>0</v>
      </c>
      <c r="J10" s="12">
        <f>IFERROR(I10/I16,"-")</f>
        <v>0</v>
      </c>
      <c r="K10" s="73">
        <v>0</v>
      </c>
      <c r="L10" s="12">
        <f>IFERROR(K10/K16,"-")</f>
        <v>0</v>
      </c>
      <c r="M10" s="73">
        <v>1</v>
      </c>
      <c r="N10" s="12">
        <f>IFERROR(M10/M16,"-")</f>
        <v>1.2344155042587335E-4</v>
      </c>
      <c r="O10" s="73">
        <v>0</v>
      </c>
      <c r="P10" s="12">
        <f>IFERROR(O10/O16,"-")</f>
        <v>0</v>
      </c>
      <c r="Q10" s="73">
        <v>0</v>
      </c>
      <c r="R10" s="12">
        <f>IFERROR(Q10/Q16,"-")</f>
        <v>0</v>
      </c>
      <c r="S10" s="73">
        <v>0</v>
      </c>
      <c r="T10" s="12">
        <f>IFERROR(S10/S16,"-")</f>
        <v>0</v>
      </c>
      <c r="V10" s="87"/>
    </row>
    <row r="11" spans="1:22" s="10" customFormat="1">
      <c r="B11" s="465"/>
      <c r="C11" s="462"/>
      <c r="D11" s="201" t="s">
        <v>187</v>
      </c>
      <c r="E11" s="206">
        <v>0</v>
      </c>
      <c r="F11" s="202">
        <f>IFERROR(E11/E16,"-")</f>
        <v>0</v>
      </c>
      <c r="G11" s="203">
        <v>5</v>
      </c>
      <c r="H11" s="202">
        <f>IFERROR(G11/G16,"-")</f>
        <v>2.1525744790769761E-4</v>
      </c>
      <c r="I11" s="203">
        <v>0</v>
      </c>
      <c r="J11" s="202">
        <f>IFERROR(I11/I16,"-")</f>
        <v>0</v>
      </c>
      <c r="K11" s="203">
        <v>0</v>
      </c>
      <c r="L11" s="202">
        <f>IFERROR(K11/K16,"-")</f>
        <v>0</v>
      </c>
      <c r="M11" s="203">
        <v>2</v>
      </c>
      <c r="N11" s="202">
        <f>IFERROR(M11/M16,"-")</f>
        <v>2.468831008517467E-4</v>
      </c>
      <c r="O11" s="203">
        <v>3</v>
      </c>
      <c r="P11" s="202">
        <f>IFERROR(O11/O16,"-")</f>
        <v>2.6527544433636928E-4</v>
      </c>
      <c r="Q11" s="203">
        <v>0</v>
      </c>
      <c r="R11" s="202">
        <f>IFERROR(Q11/Q16,"-")</f>
        <v>0</v>
      </c>
      <c r="S11" s="203">
        <v>0</v>
      </c>
      <c r="T11" s="202">
        <f>IFERROR(S11/S16,"-")</f>
        <v>0</v>
      </c>
      <c r="V11" s="87"/>
    </row>
    <row r="12" spans="1:22" s="10" customFormat="1">
      <c r="B12" s="465"/>
      <c r="C12" s="462"/>
      <c r="D12" s="201" t="s">
        <v>190</v>
      </c>
      <c r="E12" s="207">
        <v>1</v>
      </c>
      <c r="F12" s="12">
        <f>IFERROR(E12/E16,"-")</f>
        <v>4.3630017452006982E-4</v>
      </c>
      <c r="G12" s="73">
        <v>3</v>
      </c>
      <c r="H12" s="12">
        <f>IFERROR(G12/G16,"-")</f>
        <v>1.2915446874461856E-4</v>
      </c>
      <c r="I12" s="73">
        <v>0</v>
      </c>
      <c r="J12" s="12">
        <f>IFERROR(I12/I16,"-")</f>
        <v>0</v>
      </c>
      <c r="K12" s="73">
        <v>0</v>
      </c>
      <c r="L12" s="12">
        <f>IFERROR(K12/K16,"-")</f>
        <v>0</v>
      </c>
      <c r="M12" s="73">
        <v>2</v>
      </c>
      <c r="N12" s="12">
        <f>IFERROR(M12/M16,"-")</f>
        <v>2.468831008517467E-4</v>
      </c>
      <c r="O12" s="73">
        <v>1</v>
      </c>
      <c r="P12" s="12">
        <f>IFERROR(O12/O16,"-")</f>
        <v>8.8425148112123092E-5</v>
      </c>
      <c r="Q12" s="73">
        <v>3</v>
      </c>
      <c r="R12" s="12">
        <f>IFERROR(Q12/Q16,"-")</f>
        <v>0.5</v>
      </c>
      <c r="S12" s="73">
        <v>3</v>
      </c>
      <c r="T12" s="12">
        <f>IFERROR(S12/S16,"-")</f>
        <v>2.4842663133487912E-4</v>
      </c>
      <c r="V12" s="87"/>
    </row>
    <row r="13" spans="1:22" s="10" customFormat="1">
      <c r="B13" s="465"/>
      <c r="C13" s="462"/>
      <c r="D13" s="201" t="s">
        <v>191</v>
      </c>
      <c r="E13" s="206">
        <v>2</v>
      </c>
      <c r="F13" s="202">
        <f>IFERROR(E13/E16,"-")</f>
        <v>8.7260034904013963E-4</v>
      </c>
      <c r="G13" s="203">
        <v>2</v>
      </c>
      <c r="H13" s="202">
        <f>IFERROR(G13/G16,"-")</f>
        <v>8.6102979163079038E-5</v>
      </c>
      <c r="I13" s="203">
        <v>0</v>
      </c>
      <c r="J13" s="202">
        <f>IFERROR(I13/I16,"-")</f>
        <v>0</v>
      </c>
      <c r="K13" s="203">
        <v>0</v>
      </c>
      <c r="L13" s="202">
        <f>IFERROR(K13/K16,"-")</f>
        <v>0</v>
      </c>
      <c r="M13" s="203">
        <v>1</v>
      </c>
      <c r="N13" s="202">
        <f>IFERROR(M13/M16,"-")</f>
        <v>1.2344155042587335E-4</v>
      </c>
      <c r="O13" s="203">
        <v>0</v>
      </c>
      <c r="P13" s="202">
        <f>IFERROR(O13/O16,"-")</f>
        <v>0</v>
      </c>
      <c r="Q13" s="203">
        <v>2</v>
      </c>
      <c r="R13" s="202">
        <f>IFERROR(Q13/Q16,"-")</f>
        <v>0.33333333333333331</v>
      </c>
      <c r="S13" s="203">
        <v>1</v>
      </c>
      <c r="T13" s="202">
        <f>IFERROR(S13/S16,"-")</f>
        <v>8.2808877111626369E-5</v>
      </c>
      <c r="V13" s="87"/>
    </row>
    <row r="14" spans="1:22" s="10" customFormat="1">
      <c r="B14" s="465"/>
      <c r="C14" s="462"/>
      <c r="D14" s="201" t="s">
        <v>192</v>
      </c>
      <c r="E14" s="207">
        <v>0</v>
      </c>
      <c r="F14" s="12">
        <f>IFERROR(E14/E16,"-")</f>
        <v>0</v>
      </c>
      <c r="G14" s="73">
        <v>1</v>
      </c>
      <c r="H14" s="12">
        <f>IFERROR(G14/G16,"-")</f>
        <v>4.3051489581539519E-5</v>
      </c>
      <c r="I14" s="73">
        <v>0</v>
      </c>
      <c r="J14" s="12">
        <f>IFERROR(I14/I16,"-")</f>
        <v>0</v>
      </c>
      <c r="K14" s="73">
        <v>0</v>
      </c>
      <c r="L14" s="12">
        <f>IFERROR(K14/K16,"-")</f>
        <v>0</v>
      </c>
      <c r="M14" s="73">
        <v>0</v>
      </c>
      <c r="N14" s="12">
        <f>IFERROR(M14/M16,"-")</f>
        <v>0</v>
      </c>
      <c r="O14" s="73">
        <v>1</v>
      </c>
      <c r="P14" s="12">
        <f>IFERROR(O14/O16,"-")</f>
        <v>8.8425148112123092E-5</v>
      </c>
      <c r="Q14" s="73">
        <v>1</v>
      </c>
      <c r="R14" s="12">
        <f>IFERROR(Q14/Q16,"-")</f>
        <v>0.16666666666666666</v>
      </c>
      <c r="S14" s="73">
        <v>0</v>
      </c>
      <c r="T14" s="12">
        <f>IFERROR(S14/S16,"-")</f>
        <v>0</v>
      </c>
      <c r="V14" s="87"/>
    </row>
    <row r="15" spans="1:22" s="10" customFormat="1">
      <c r="B15" s="465"/>
      <c r="C15" s="462"/>
      <c r="D15" s="204" t="s">
        <v>193</v>
      </c>
      <c r="E15" s="208">
        <v>0</v>
      </c>
      <c r="F15" s="41">
        <f>IFERROR(E15/E16,"-")</f>
        <v>0</v>
      </c>
      <c r="G15" s="76">
        <v>0</v>
      </c>
      <c r="H15" s="41">
        <f>IFERROR(G15/G16,"-")</f>
        <v>0</v>
      </c>
      <c r="I15" s="76">
        <v>0</v>
      </c>
      <c r="J15" s="41">
        <f>IFERROR(I15/I16,"-")</f>
        <v>0</v>
      </c>
      <c r="K15" s="76">
        <v>0</v>
      </c>
      <c r="L15" s="41">
        <f>IFERROR(K15/K16,"-")</f>
        <v>0</v>
      </c>
      <c r="M15" s="76">
        <v>0</v>
      </c>
      <c r="N15" s="41">
        <f>IFERROR(M15/M16,"-")</f>
        <v>0</v>
      </c>
      <c r="O15" s="76">
        <v>0</v>
      </c>
      <c r="P15" s="41">
        <f>IFERROR(O15/O16,"-")</f>
        <v>0</v>
      </c>
      <c r="Q15" s="76">
        <v>0</v>
      </c>
      <c r="R15" s="41">
        <f>IFERROR(Q15/Q16,"-")</f>
        <v>0</v>
      </c>
      <c r="S15" s="76">
        <v>0</v>
      </c>
      <c r="T15" s="41">
        <f>IFERROR(S15/S16,"-")</f>
        <v>0</v>
      </c>
      <c r="V15" s="87"/>
    </row>
    <row r="16" spans="1:22" s="10" customFormat="1">
      <c r="B16" s="465"/>
      <c r="C16" s="462"/>
      <c r="D16" s="181" t="s">
        <v>71</v>
      </c>
      <c r="E16" s="209">
        <v>2292</v>
      </c>
      <c r="F16" s="174">
        <f>IFERROR(E16/E16,"-")</f>
        <v>1</v>
      </c>
      <c r="G16" s="196">
        <v>23228</v>
      </c>
      <c r="H16" s="174">
        <f>IFERROR(G16/G16,"-")</f>
        <v>1</v>
      </c>
      <c r="I16" s="196">
        <v>1281</v>
      </c>
      <c r="J16" s="174">
        <f>IFERROR(I16/I16,"-")</f>
        <v>1</v>
      </c>
      <c r="K16" s="196">
        <v>2536</v>
      </c>
      <c r="L16" s="174">
        <f>IFERROR(K16/K16,"-")</f>
        <v>1</v>
      </c>
      <c r="M16" s="196">
        <v>8101</v>
      </c>
      <c r="N16" s="174">
        <f>IFERROR(M16/M16,"-")</f>
        <v>1</v>
      </c>
      <c r="O16" s="196">
        <v>11309</v>
      </c>
      <c r="P16" s="174">
        <f>IFERROR(O16/O16,"-")</f>
        <v>1</v>
      </c>
      <c r="Q16" s="196">
        <v>6</v>
      </c>
      <c r="R16" s="174">
        <f>IFERROR(Q16/Q16,"-")</f>
        <v>1</v>
      </c>
      <c r="S16" s="196">
        <v>12076</v>
      </c>
      <c r="T16" s="174">
        <f>IFERROR(S16/S16,"-")</f>
        <v>1</v>
      </c>
      <c r="V16" s="87"/>
    </row>
    <row r="17" spans="2:22" s="10" customFormat="1">
      <c r="B17" s="464">
        <v>2</v>
      </c>
      <c r="C17" s="461" t="s">
        <v>87</v>
      </c>
      <c r="D17" s="213" t="s">
        <v>188</v>
      </c>
      <c r="E17" s="221">
        <v>101</v>
      </c>
      <c r="F17" s="39">
        <f>IFERROR(E17/E28,"-")</f>
        <v>1</v>
      </c>
      <c r="G17" s="72">
        <v>984</v>
      </c>
      <c r="H17" s="39">
        <f>IFERROR(G17/G28,"-")</f>
        <v>0.9989847715736041</v>
      </c>
      <c r="I17" s="72">
        <v>63</v>
      </c>
      <c r="J17" s="39">
        <f>IFERROR(I17/I28,"-")</f>
        <v>1</v>
      </c>
      <c r="K17" s="72">
        <v>116</v>
      </c>
      <c r="L17" s="39">
        <f>IFERROR(K17/K28,"-")</f>
        <v>1</v>
      </c>
      <c r="M17" s="72">
        <v>343</v>
      </c>
      <c r="N17" s="39">
        <f>IFERROR(M17/M28,"-")</f>
        <v>0.99709302325581395</v>
      </c>
      <c r="O17" s="72">
        <v>462</v>
      </c>
      <c r="P17" s="39">
        <f>IFERROR(O17/O28,"-")</f>
        <v>1</v>
      </c>
      <c r="Q17" s="72">
        <v>0</v>
      </c>
      <c r="R17" s="39">
        <f>IFERROR(Q17/Q28,"-")</f>
        <v>0</v>
      </c>
      <c r="S17" s="72">
        <v>483</v>
      </c>
      <c r="T17" s="39">
        <f>IFERROR(S17/S28,"-")</f>
        <v>1</v>
      </c>
      <c r="V17" s="87"/>
    </row>
    <row r="18" spans="2:22" s="10" customFormat="1">
      <c r="B18" s="465"/>
      <c r="C18" s="462"/>
      <c r="D18" s="201" t="s">
        <v>189</v>
      </c>
      <c r="E18" s="206">
        <v>0</v>
      </c>
      <c r="F18" s="202">
        <f>IFERROR(E18/E28,"-")</f>
        <v>0</v>
      </c>
      <c r="G18" s="203">
        <v>0</v>
      </c>
      <c r="H18" s="202">
        <f>IFERROR(G18/G28,"-")</f>
        <v>0</v>
      </c>
      <c r="I18" s="203">
        <v>0</v>
      </c>
      <c r="J18" s="202">
        <f>IFERROR(I18/I28,"-")</f>
        <v>0</v>
      </c>
      <c r="K18" s="203">
        <v>0</v>
      </c>
      <c r="L18" s="202">
        <f>IFERROR(K18/K28,"-")</f>
        <v>0</v>
      </c>
      <c r="M18" s="203">
        <v>0</v>
      </c>
      <c r="N18" s="202">
        <f>IFERROR(M18/M28,"-")</f>
        <v>0</v>
      </c>
      <c r="O18" s="203">
        <v>0</v>
      </c>
      <c r="P18" s="202">
        <f>IFERROR(O18/O28,"-")</f>
        <v>0</v>
      </c>
      <c r="Q18" s="203">
        <v>0</v>
      </c>
      <c r="R18" s="202">
        <f>IFERROR(Q18/Q28,"-")</f>
        <v>0</v>
      </c>
      <c r="S18" s="203">
        <v>0</v>
      </c>
      <c r="T18" s="202">
        <f>IFERROR(S18/S28,"-")</f>
        <v>0</v>
      </c>
      <c r="V18" s="87"/>
    </row>
    <row r="19" spans="2:22" s="10" customFormat="1">
      <c r="B19" s="465"/>
      <c r="C19" s="462"/>
      <c r="D19" s="201" t="s">
        <v>350</v>
      </c>
      <c r="E19" s="206">
        <v>0</v>
      </c>
      <c r="F19" s="202">
        <f>IFERROR(E19/E28,"-")</f>
        <v>0</v>
      </c>
      <c r="G19" s="203">
        <v>0</v>
      </c>
      <c r="H19" s="202">
        <f>IFERROR(G19/G28,"-")</f>
        <v>0</v>
      </c>
      <c r="I19" s="203">
        <v>0</v>
      </c>
      <c r="J19" s="202">
        <f>IFERROR(I19/I28,"-")</f>
        <v>0</v>
      </c>
      <c r="K19" s="203">
        <v>0</v>
      </c>
      <c r="L19" s="202">
        <f>IFERROR(K19/K28,"-")</f>
        <v>0</v>
      </c>
      <c r="M19" s="203">
        <v>0</v>
      </c>
      <c r="N19" s="202">
        <f>IFERROR(M19/M28,"-")</f>
        <v>0</v>
      </c>
      <c r="O19" s="203">
        <v>0</v>
      </c>
      <c r="P19" s="202">
        <f>IFERROR(O19/O28,"-")</f>
        <v>0</v>
      </c>
      <c r="Q19" s="203">
        <v>0</v>
      </c>
      <c r="R19" s="202">
        <f>IFERROR(Q19/Q28,"-")</f>
        <v>0</v>
      </c>
      <c r="S19" s="203">
        <v>0</v>
      </c>
      <c r="T19" s="202">
        <f>IFERROR(S19/S28,"-")</f>
        <v>0</v>
      </c>
      <c r="V19" s="87"/>
    </row>
    <row r="20" spans="2:22" s="10" customFormat="1">
      <c r="B20" s="465"/>
      <c r="C20" s="462"/>
      <c r="D20" s="201" t="s">
        <v>289</v>
      </c>
      <c r="E20" s="206">
        <v>0</v>
      </c>
      <c r="F20" s="202">
        <f>IFERROR(E20/E28,"-")</f>
        <v>0</v>
      </c>
      <c r="G20" s="203">
        <v>0</v>
      </c>
      <c r="H20" s="202">
        <f>IFERROR(G20/G28,"-")</f>
        <v>0</v>
      </c>
      <c r="I20" s="203">
        <v>0</v>
      </c>
      <c r="J20" s="202">
        <f>IFERROR(I20/I28,"-")</f>
        <v>0</v>
      </c>
      <c r="K20" s="203">
        <v>0</v>
      </c>
      <c r="L20" s="202">
        <f>IFERROR(K20/K28,"-")</f>
        <v>0</v>
      </c>
      <c r="M20" s="203">
        <v>0</v>
      </c>
      <c r="N20" s="202">
        <f>IFERROR(M20/M28,"-")</f>
        <v>0</v>
      </c>
      <c r="O20" s="203">
        <v>0</v>
      </c>
      <c r="P20" s="202">
        <f>IFERROR(O20/O28,"-")</f>
        <v>0</v>
      </c>
      <c r="Q20" s="203">
        <v>0</v>
      </c>
      <c r="R20" s="202">
        <f>IFERROR(Q20/Q28,"-")</f>
        <v>0</v>
      </c>
      <c r="S20" s="203">
        <v>0</v>
      </c>
      <c r="T20" s="202">
        <f>IFERROR(S20/S28,"-")</f>
        <v>0</v>
      </c>
      <c r="V20" s="87"/>
    </row>
    <row r="21" spans="2:22" s="10" customFormat="1">
      <c r="B21" s="465"/>
      <c r="C21" s="462"/>
      <c r="D21" s="201" t="s">
        <v>185</v>
      </c>
      <c r="E21" s="207">
        <v>0</v>
      </c>
      <c r="F21" s="12">
        <f>IFERROR(E21/E28,"-")</f>
        <v>0</v>
      </c>
      <c r="G21" s="73">
        <v>0</v>
      </c>
      <c r="H21" s="12">
        <f>IFERROR(G21/G28,"-")</f>
        <v>0</v>
      </c>
      <c r="I21" s="73">
        <v>0</v>
      </c>
      <c r="J21" s="12">
        <f>IFERROR(I21/I28,"-")</f>
        <v>0</v>
      </c>
      <c r="K21" s="73">
        <v>0</v>
      </c>
      <c r="L21" s="12">
        <f>IFERROR(K21/K28,"-")</f>
        <v>0</v>
      </c>
      <c r="M21" s="73">
        <v>0</v>
      </c>
      <c r="N21" s="12">
        <f>IFERROR(M21/M28,"-")</f>
        <v>0</v>
      </c>
      <c r="O21" s="73">
        <v>0</v>
      </c>
      <c r="P21" s="12">
        <f>IFERROR(O21/O28,"-")</f>
        <v>0</v>
      </c>
      <c r="Q21" s="73">
        <v>0</v>
      </c>
      <c r="R21" s="12">
        <f>IFERROR(Q21/Q28,"-")</f>
        <v>0</v>
      </c>
      <c r="S21" s="73">
        <v>0</v>
      </c>
      <c r="T21" s="12">
        <f>IFERROR(S21/S28,"-")</f>
        <v>0</v>
      </c>
      <c r="V21" s="87"/>
    </row>
    <row r="22" spans="2:22" s="10" customFormat="1">
      <c r="B22" s="465"/>
      <c r="C22" s="462"/>
      <c r="D22" s="201" t="s">
        <v>186</v>
      </c>
      <c r="E22" s="207">
        <v>0</v>
      </c>
      <c r="F22" s="12">
        <f>IFERROR(E22/E28,"-")</f>
        <v>0</v>
      </c>
      <c r="G22" s="73">
        <v>0</v>
      </c>
      <c r="H22" s="12">
        <f>IFERROR(G22/G28,"-")</f>
        <v>0</v>
      </c>
      <c r="I22" s="73">
        <v>0</v>
      </c>
      <c r="J22" s="12">
        <f>IFERROR(I22/I28,"-")</f>
        <v>0</v>
      </c>
      <c r="K22" s="73">
        <v>0</v>
      </c>
      <c r="L22" s="12">
        <f>IFERROR(K22/K28,"-")</f>
        <v>0</v>
      </c>
      <c r="M22" s="73">
        <v>0</v>
      </c>
      <c r="N22" s="12">
        <f>IFERROR(M22/M28,"-")</f>
        <v>0</v>
      </c>
      <c r="O22" s="73">
        <v>0</v>
      </c>
      <c r="P22" s="12">
        <f>IFERROR(O22/O28,"-")</f>
        <v>0</v>
      </c>
      <c r="Q22" s="73">
        <v>0</v>
      </c>
      <c r="R22" s="12">
        <f>IFERROR(Q22/Q28,"-")</f>
        <v>0</v>
      </c>
      <c r="S22" s="73">
        <v>0</v>
      </c>
      <c r="T22" s="12">
        <f>IFERROR(S22/S28,"-")</f>
        <v>0</v>
      </c>
      <c r="V22" s="87"/>
    </row>
    <row r="23" spans="2:22" s="10" customFormat="1">
      <c r="B23" s="465"/>
      <c r="C23" s="462"/>
      <c r="D23" s="201" t="s">
        <v>187</v>
      </c>
      <c r="E23" s="206">
        <v>0</v>
      </c>
      <c r="F23" s="202">
        <f>IFERROR(E23/E28,"-")</f>
        <v>0</v>
      </c>
      <c r="G23" s="203">
        <v>0</v>
      </c>
      <c r="H23" s="202">
        <f>IFERROR(G23/G28,"-")</f>
        <v>0</v>
      </c>
      <c r="I23" s="203">
        <v>0</v>
      </c>
      <c r="J23" s="202">
        <f>IFERROR(I23/I28,"-")</f>
        <v>0</v>
      </c>
      <c r="K23" s="203">
        <v>0</v>
      </c>
      <c r="L23" s="202">
        <f>IFERROR(K23/K28,"-")</f>
        <v>0</v>
      </c>
      <c r="M23" s="203">
        <v>0</v>
      </c>
      <c r="N23" s="202">
        <f>IFERROR(M23/M28,"-")</f>
        <v>0</v>
      </c>
      <c r="O23" s="203">
        <v>0</v>
      </c>
      <c r="P23" s="202">
        <f>IFERROR(O23/O28,"-")</f>
        <v>0</v>
      </c>
      <c r="Q23" s="203">
        <v>0</v>
      </c>
      <c r="R23" s="202">
        <f>IFERROR(Q23/Q28,"-")</f>
        <v>0</v>
      </c>
      <c r="S23" s="203">
        <v>0</v>
      </c>
      <c r="T23" s="202">
        <f>IFERROR(S23/S28,"-")</f>
        <v>0</v>
      </c>
      <c r="V23" s="87"/>
    </row>
    <row r="24" spans="2:22" s="10" customFormat="1">
      <c r="B24" s="465"/>
      <c r="C24" s="462"/>
      <c r="D24" s="201" t="s">
        <v>190</v>
      </c>
      <c r="E24" s="207">
        <v>0</v>
      </c>
      <c r="F24" s="12">
        <f>IFERROR(E24/E28,"-")</f>
        <v>0</v>
      </c>
      <c r="G24" s="73">
        <v>0</v>
      </c>
      <c r="H24" s="12">
        <f>IFERROR(G24/G28,"-")</f>
        <v>0</v>
      </c>
      <c r="I24" s="73">
        <v>0</v>
      </c>
      <c r="J24" s="12">
        <f>IFERROR(I24/I28,"-")</f>
        <v>0</v>
      </c>
      <c r="K24" s="73">
        <v>0</v>
      </c>
      <c r="L24" s="12">
        <f>IFERROR(K24/K28,"-")</f>
        <v>0</v>
      </c>
      <c r="M24" s="73">
        <v>0</v>
      </c>
      <c r="N24" s="12">
        <f>IFERROR(M24/M28,"-")</f>
        <v>0</v>
      </c>
      <c r="O24" s="73">
        <v>0</v>
      </c>
      <c r="P24" s="12">
        <f>IFERROR(O24/O28,"-")</f>
        <v>0</v>
      </c>
      <c r="Q24" s="73">
        <v>0</v>
      </c>
      <c r="R24" s="12">
        <f>IFERROR(Q24/Q28,"-")</f>
        <v>0</v>
      </c>
      <c r="S24" s="73">
        <v>0</v>
      </c>
      <c r="T24" s="12">
        <f>IFERROR(S24/S28,"-")</f>
        <v>0</v>
      </c>
      <c r="V24" s="87"/>
    </row>
    <row r="25" spans="2:22" s="10" customFormat="1">
      <c r="B25" s="465"/>
      <c r="C25" s="462"/>
      <c r="D25" s="201" t="s">
        <v>191</v>
      </c>
      <c r="E25" s="206">
        <v>0</v>
      </c>
      <c r="F25" s="202">
        <f>IFERROR(E25/E28,"-")</f>
        <v>0</v>
      </c>
      <c r="G25" s="203">
        <v>1</v>
      </c>
      <c r="H25" s="202">
        <f>IFERROR(G25/G28,"-")</f>
        <v>1.0152284263959391E-3</v>
      </c>
      <c r="I25" s="203">
        <v>0</v>
      </c>
      <c r="J25" s="202">
        <f>IFERROR(I25/I28,"-")</f>
        <v>0</v>
      </c>
      <c r="K25" s="203">
        <v>0</v>
      </c>
      <c r="L25" s="202">
        <f>IFERROR(K25/K28,"-")</f>
        <v>0</v>
      </c>
      <c r="M25" s="203">
        <v>1</v>
      </c>
      <c r="N25" s="202">
        <f>IFERROR(M25/M28,"-")</f>
        <v>2.9069767441860465E-3</v>
      </c>
      <c r="O25" s="203">
        <v>0</v>
      </c>
      <c r="P25" s="202">
        <f>IFERROR(O25/O28,"-")</f>
        <v>0</v>
      </c>
      <c r="Q25" s="203">
        <v>1</v>
      </c>
      <c r="R25" s="202">
        <f>IFERROR(Q25/Q28,"-")</f>
        <v>1</v>
      </c>
      <c r="S25" s="203">
        <v>0</v>
      </c>
      <c r="T25" s="202">
        <f>IFERROR(S25/S28,"-")</f>
        <v>0</v>
      </c>
      <c r="V25" s="87"/>
    </row>
    <row r="26" spans="2:22" s="10" customFormat="1">
      <c r="B26" s="465"/>
      <c r="C26" s="462"/>
      <c r="D26" s="201" t="s">
        <v>192</v>
      </c>
      <c r="E26" s="207">
        <v>0</v>
      </c>
      <c r="F26" s="12">
        <f>IFERROR(E26/E28,"-")</f>
        <v>0</v>
      </c>
      <c r="G26" s="73">
        <v>0</v>
      </c>
      <c r="H26" s="12">
        <f>IFERROR(G26/G28,"-")</f>
        <v>0</v>
      </c>
      <c r="I26" s="73">
        <v>0</v>
      </c>
      <c r="J26" s="12">
        <f>IFERROR(I26/I28,"-")</f>
        <v>0</v>
      </c>
      <c r="K26" s="73">
        <v>0</v>
      </c>
      <c r="L26" s="12">
        <f>IFERROR(K26/K28,"-")</f>
        <v>0</v>
      </c>
      <c r="M26" s="73">
        <v>0</v>
      </c>
      <c r="N26" s="12">
        <f>IFERROR(M26/M28,"-")</f>
        <v>0</v>
      </c>
      <c r="O26" s="73">
        <v>0</v>
      </c>
      <c r="P26" s="12">
        <f>IFERROR(O26/O28,"-")</f>
        <v>0</v>
      </c>
      <c r="Q26" s="73">
        <v>0</v>
      </c>
      <c r="R26" s="12">
        <f>IFERROR(Q26/Q28,"-")</f>
        <v>0</v>
      </c>
      <c r="S26" s="73">
        <v>0</v>
      </c>
      <c r="T26" s="12">
        <f>IFERROR(S26/S28,"-")</f>
        <v>0</v>
      </c>
      <c r="V26" s="87"/>
    </row>
    <row r="27" spans="2:22" s="10" customFormat="1">
      <c r="B27" s="465"/>
      <c r="C27" s="462"/>
      <c r="D27" s="204" t="s">
        <v>193</v>
      </c>
      <c r="E27" s="208">
        <v>0</v>
      </c>
      <c r="F27" s="41">
        <f>IFERROR(E27/E28,"-")</f>
        <v>0</v>
      </c>
      <c r="G27" s="76">
        <v>0</v>
      </c>
      <c r="H27" s="41">
        <f>IFERROR(G27/G28,"-")</f>
        <v>0</v>
      </c>
      <c r="I27" s="76">
        <v>0</v>
      </c>
      <c r="J27" s="41">
        <f>IFERROR(I27/I28,"-")</f>
        <v>0</v>
      </c>
      <c r="K27" s="76">
        <v>0</v>
      </c>
      <c r="L27" s="41">
        <f>IFERROR(K27/K28,"-")</f>
        <v>0</v>
      </c>
      <c r="M27" s="76">
        <v>0</v>
      </c>
      <c r="N27" s="41">
        <f>IFERROR(M27/M28,"-")</f>
        <v>0</v>
      </c>
      <c r="O27" s="76">
        <v>0</v>
      </c>
      <c r="P27" s="41">
        <f>IFERROR(O27/O28,"-")</f>
        <v>0</v>
      </c>
      <c r="Q27" s="76">
        <v>0</v>
      </c>
      <c r="R27" s="41">
        <f>IFERROR(Q27/Q28,"-")</f>
        <v>0</v>
      </c>
      <c r="S27" s="76">
        <v>0</v>
      </c>
      <c r="T27" s="41">
        <f>IFERROR(S27/S28,"-")</f>
        <v>0</v>
      </c>
      <c r="V27" s="87"/>
    </row>
    <row r="28" spans="2:22" s="10" customFormat="1">
      <c r="B28" s="465"/>
      <c r="C28" s="462"/>
      <c r="D28" s="234" t="s">
        <v>71</v>
      </c>
      <c r="E28" s="209">
        <v>101</v>
      </c>
      <c r="F28" s="174">
        <f>IFERROR(E28/E28,"-")</f>
        <v>1</v>
      </c>
      <c r="G28" s="196">
        <v>985</v>
      </c>
      <c r="H28" s="174">
        <f>IFERROR(G28/G28,"-")</f>
        <v>1</v>
      </c>
      <c r="I28" s="196">
        <v>63</v>
      </c>
      <c r="J28" s="174">
        <f>IFERROR(I28/I28,"-")</f>
        <v>1</v>
      </c>
      <c r="K28" s="196">
        <v>116</v>
      </c>
      <c r="L28" s="174">
        <f>IFERROR(K28/K28,"-")</f>
        <v>1</v>
      </c>
      <c r="M28" s="196">
        <v>344</v>
      </c>
      <c r="N28" s="174">
        <f>IFERROR(M28/M28,"-")</f>
        <v>1</v>
      </c>
      <c r="O28" s="196">
        <v>462</v>
      </c>
      <c r="P28" s="174">
        <f>IFERROR(O28/O28,"-")</f>
        <v>1</v>
      </c>
      <c r="Q28" s="196">
        <v>1</v>
      </c>
      <c r="R28" s="174">
        <f>IFERROR(Q28/Q28,"-")</f>
        <v>1</v>
      </c>
      <c r="S28" s="196">
        <v>483</v>
      </c>
      <c r="T28" s="174">
        <f>IFERROR(S28/S28,"-")</f>
        <v>1</v>
      </c>
      <c r="V28" s="87"/>
    </row>
    <row r="29" spans="2:22" s="10" customFormat="1">
      <c r="B29" s="464">
        <v>3</v>
      </c>
      <c r="C29" s="461" t="s">
        <v>88</v>
      </c>
      <c r="D29" s="213" t="s">
        <v>188</v>
      </c>
      <c r="E29" s="221">
        <v>61</v>
      </c>
      <c r="F29" s="39">
        <f>IFERROR(E29/E40,"-")</f>
        <v>1</v>
      </c>
      <c r="G29" s="72">
        <v>641</v>
      </c>
      <c r="H29" s="39">
        <f>IFERROR(G29/G40,"-")</f>
        <v>1</v>
      </c>
      <c r="I29" s="72">
        <v>41</v>
      </c>
      <c r="J29" s="39">
        <f>IFERROR(I29/I40,"-")</f>
        <v>1</v>
      </c>
      <c r="K29" s="72">
        <v>81</v>
      </c>
      <c r="L29" s="39">
        <f>IFERROR(K29/K40,"-")</f>
        <v>1</v>
      </c>
      <c r="M29" s="72">
        <v>236</v>
      </c>
      <c r="N29" s="39">
        <f>IFERROR(M29/M40,"-")</f>
        <v>1</v>
      </c>
      <c r="O29" s="72">
        <v>283</v>
      </c>
      <c r="P29" s="39">
        <f>IFERROR(O29/O40,"-")</f>
        <v>1</v>
      </c>
      <c r="Q29" s="72">
        <v>0</v>
      </c>
      <c r="R29" s="39" t="str">
        <f>IFERROR(Q29/Q40,"-")</f>
        <v>-</v>
      </c>
      <c r="S29" s="72">
        <v>352</v>
      </c>
      <c r="T29" s="39">
        <f>IFERROR(S29/S40,"-")</f>
        <v>1</v>
      </c>
      <c r="V29" s="87"/>
    </row>
    <row r="30" spans="2:22" s="10" customFormat="1">
      <c r="B30" s="465"/>
      <c r="C30" s="462"/>
      <c r="D30" s="201" t="s">
        <v>189</v>
      </c>
      <c r="E30" s="206">
        <v>0</v>
      </c>
      <c r="F30" s="202">
        <f>IFERROR(E30/E40,"-")</f>
        <v>0</v>
      </c>
      <c r="G30" s="203">
        <v>0</v>
      </c>
      <c r="H30" s="202">
        <f>IFERROR(G30/G40,"-")</f>
        <v>0</v>
      </c>
      <c r="I30" s="203">
        <v>0</v>
      </c>
      <c r="J30" s="202">
        <f>IFERROR(I30/I40,"-")</f>
        <v>0</v>
      </c>
      <c r="K30" s="203">
        <v>0</v>
      </c>
      <c r="L30" s="202">
        <f>IFERROR(K30/K40,"-")</f>
        <v>0</v>
      </c>
      <c r="M30" s="203">
        <v>0</v>
      </c>
      <c r="N30" s="202">
        <f>IFERROR(M30/M40,"-")</f>
        <v>0</v>
      </c>
      <c r="O30" s="203">
        <v>0</v>
      </c>
      <c r="P30" s="202">
        <f>IFERROR(O30/O40,"-")</f>
        <v>0</v>
      </c>
      <c r="Q30" s="203">
        <v>0</v>
      </c>
      <c r="R30" s="202" t="str">
        <f>IFERROR(Q30/Q40,"-")</f>
        <v>-</v>
      </c>
      <c r="S30" s="203">
        <v>0</v>
      </c>
      <c r="T30" s="202">
        <f>IFERROR(S30/S40,"-")</f>
        <v>0</v>
      </c>
      <c r="V30" s="87"/>
    </row>
    <row r="31" spans="2:22" s="10" customFormat="1">
      <c r="B31" s="465"/>
      <c r="C31" s="462"/>
      <c r="D31" s="201" t="s">
        <v>350</v>
      </c>
      <c r="E31" s="206">
        <v>0</v>
      </c>
      <c r="F31" s="202">
        <f>IFERROR(E31/E40,"-")</f>
        <v>0</v>
      </c>
      <c r="G31" s="203">
        <v>0</v>
      </c>
      <c r="H31" s="202">
        <f>IFERROR(G31/G40,"-")</f>
        <v>0</v>
      </c>
      <c r="I31" s="203">
        <v>0</v>
      </c>
      <c r="J31" s="202">
        <f>IFERROR(I31/I40,"-")</f>
        <v>0</v>
      </c>
      <c r="K31" s="203">
        <v>0</v>
      </c>
      <c r="L31" s="202">
        <f>IFERROR(K31/K40,"-")</f>
        <v>0</v>
      </c>
      <c r="M31" s="203">
        <v>0</v>
      </c>
      <c r="N31" s="202">
        <f>IFERROR(M31/M40,"-")</f>
        <v>0</v>
      </c>
      <c r="O31" s="203">
        <v>0</v>
      </c>
      <c r="P31" s="202">
        <f>IFERROR(O31/O40,"-")</f>
        <v>0</v>
      </c>
      <c r="Q31" s="203">
        <v>0</v>
      </c>
      <c r="R31" s="202" t="str">
        <f>IFERROR(Q31/Q40,"-")</f>
        <v>-</v>
      </c>
      <c r="S31" s="203">
        <v>0</v>
      </c>
      <c r="T31" s="202">
        <f>IFERROR(S31/S40,"-")</f>
        <v>0</v>
      </c>
      <c r="V31" s="87"/>
    </row>
    <row r="32" spans="2:22" s="10" customFormat="1">
      <c r="B32" s="465"/>
      <c r="C32" s="462"/>
      <c r="D32" s="201" t="s">
        <v>289</v>
      </c>
      <c r="E32" s="206">
        <v>0</v>
      </c>
      <c r="F32" s="202">
        <f>IFERROR(E32/E40,"-")</f>
        <v>0</v>
      </c>
      <c r="G32" s="203">
        <v>0</v>
      </c>
      <c r="H32" s="202">
        <f>IFERROR(G32/G40,"-")</f>
        <v>0</v>
      </c>
      <c r="I32" s="203">
        <v>0</v>
      </c>
      <c r="J32" s="202">
        <f>IFERROR(I32/I40,"-")</f>
        <v>0</v>
      </c>
      <c r="K32" s="203">
        <v>0</v>
      </c>
      <c r="L32" s="202">
        <f>IFERROR(K32/K40,"-")</f>
        <v>0</v>
      </c>
      <c r="M32" s="203">
        <v>0</v>
      </c>
      <c r="N32" s="202">
        <f>IFERROR(M32/M40,"-")</f>
        <v>0</v>
      </c>
      <c r="O32" s="203">
        <v>0</v>
      </c>
      <c r="P32" s="202">
        <f>IFERROR(O32/O40,"-")</f>
        <v>0</v>
      </c>
      <c r="Q32" s="203">
        <v>0</v>
      </c>
      <c r="R32" s="202" t="str">
        <f>IFERROR(Q32/Q40,"-")</f>
        <v>-</v>
      </c>
      <c r="S32" s="203">
        <v>0</v>
      </c>
      <c r="T32" s="202">
        <f>IFERROR(S32/S40,"-")</f>
        <v>0</v>
      </c>
      <c r="V32" s="87"/>
    </row>
    <row r="33" spans="2:22" s="10" customFormat="1">
      <c r="B33" s="465"/>
      <c r="C33" s="462"/>
      <c r="D33" s="201" t="s">
        <v>185</v>
      </c>
      <c r="E33" s="207">
        <v>0</v>
      </c>
      <c r="F33" s="12">
        <f>IFERROR(E33/E40,"-")</f>
        <v>0</v>
      </c>
      <c r="G33" s="73">
        <v>0</v>
      </c>
      <c r="H33" s="12">
        <f>IFERROR(G33/G40,"-")</f>
        <v>0</v>
      </c>
      <c r="I33" s="73">
        <v>0</v>
      </c>
      <c r="J33" s="12">
        <f>IFERROR(I33/I40,"-")</f>
        <v>0</v>
      </c>
      <c r="K33" s="73">
        <v>0</v>
      </c>
      <c r="L33" s="12">
        <f>IFERROR(K33/K40,"-")</f>
        <v>0</v>
      </c>
      <c r="M33" s="73">
        <v>0</v>
      </c>
      <c r="N33" s="12">
        <f>IFERROR(M33/M40,"-")</f>
        <v>0</v>
      </c>
      <c r="O33" s="73">
        <v>0</v>
      </c>
      <c r="P33" s="12">
        <f>IFERROR(O33/O40,"-")</f>
        <v>0</v>
      </c>
      <c r="Q33" s="73">
        <v>0</v>
      </c>
      <c r="R33" s="12" t="str">
        <f>IFERROR(Q33/Q40,"-")</f>
        <v>-</v>
      </c>
      <c r="S33" s="73">
        <v>0</v>
      </c>
      <c r="T33" s="12">
        <f>IFERROR(S33/S40,"-")</f>
        <v>0</v>
      </c>
      <c r="V33" s="87"/>
    </row>
    <row r="34" spans="2:22" s="10" customFormat="1">
      <c r="B34" s="465"/>
      <c r="C34" s="462"/>
      <c r="D34" s="201" t="s">
        <v>186</v>
      </c>
      <c r="E34" s="207">
        <v>0</v>
      </c>
      <c r="F34" s="12">
        <f>IFERROR(E34/E40,"-")</f>
        <v>0</v>
      </c>
      <c r="G34" s="73">
        <v>0</v>
      </c>
      <c r="H34" s="12">
        <f>IFERROR(G34/G40,"-")</f>
        <v>0</v>
      </c>
      <c r="I34" s="73">
        <v>0</v>
      </c>
      <c r="J34" s="12">
        <f>IFERROR(I34/I40,"-")</f>
        <v>0</v>
      </c>
      <c r="K34" s="73">
        <v>0</v>
      </c>
      <c r="L34" s="12">
        <f>IFERROR(K34/K40,"-")</f>
        <v>0</v>
      </c>
      <c r="M34" s="73">
        <v>0</v>
      </c>
      <c r="N34" s="12">
        <f>IFERROR(M34/M40,"-")</f>
        <v>0</v>
      </c>
      <c r="O34" s="73">
        <v>0</v>
      </c>
      <c r="P34" s="12">
        <f>IFERROR(O34/O40,"-")</f>
        <v>0</v>
      </c>
      <c r="Q34" s="73">
        <v>0</v>
      </c>
      <c r="R34" s="12" t="str">
        <f>IFERROR(Q34/Q40,"-")</f>
        <v>-</v>
      </c>
      <c r="S34" s="73">
        <v>0</v>
      </c>
      <c r="T34" s="12">
        <f>IFERROR(S34/S40,"-")</f>
        <v>0</v>
      </c>
      <c r="V34" s="87"/>
    </row>
    <row r="35" spans="2:22" s="10" customFormat="1">
      <c r="B35" s="465"/>
      <c r="C35" s="462"/>
      <c r="D35" s="201" t="s">
        <v>187</v>
      </c>
      <c r="E35" s="206">
        <v>0</v>
      </c>
      <c r="F35" s="202">
        <f>IFERROR(E35/E40,"-")</f>
        <v>0</v>
      </c>
      <c r="G35" s="203">
        <v>0</v>
      </c>
      <c r="H35" s="202">
        <f>IFERROR(G35/G40,"-")</f>
        <v>0</v>
      </c>
      <c r="I35" s="203">
        <v>0</v>
      </c>
      <c r="J35" s="202">
        <f>IFERROR(I35/I40,"-")</f>
        <v>0</v>
      </c>
      <c r="K35" s="203">
        <v>0</v>
      </c>
      <c r="L35" s="202">
        <f>IFERROR(K35/K40,"-")</f>
        <v>0</v>
      </c>
      <c r="M35" s="203">
        <v>0</v>
      </c>
      <c r="N35" s="202">
        <f>IFERROR(M35/M40,"-")</f>
        <v>0</v>
      </c>
      <c r="O35" s="203">
        <v>0</v>
      </c>
      <c r="P35" s="202">
        <f>IFERROR(O35/O40,"-")</f>
        <v>0</v>
      </c>
      <c r="Q35" s="203">
        <v>0</v>
      </c>
      <c r="R35" s="202" t="str">
        <f>IFERROR(Q35/Q40,"-")</f>
        <v>-</v>
      </c>
      <c r="S35" s="203">
        <v>0</v>
      </c>
      <c r="T35" s="202">
        <f>IFERROR(S35/S40,"-")</f>
        <v>0</v>
      </c>
      <c r="V35" s="87"/>
    </row>
    <row r="36" spans="2:22" s="10" customFormat="1">
      <c r="B36" s="465"/>
      <c r="C36" s="462"/>
      <c r="D36" s="201" t="s">
        <v>190</v>
      </c>
      <c r="E36" s="207">
        <v>0</v>
      </c>
      <c r="F36" s="12">
        <f>IFERROR(E36/E40,"-")</f>
        <v>0</v>
      </c>
      <c r="G36" s="73">
        <v>0</v>
      </c>
      <c r="H36" s="12">
        <f>IFERROR(G36/G40,"-")</f>
        <v>0</v>
      </c>
      <c r="I36" s="73">
        <v>0</v>
      </c>
      <c r="J36" s="12">
        <f>IFERROR(I36/I40,"-")</f>
        <v>0</v>
      </c>
      <c r="K36" s="73">
        <v>0</v>
      </c>
      <c r="L36" s="12">
        <f>IFERROR(K36/K40,"-")</f>
        <v>0</v>
      </c>
      <c r="M36" s="73">
        <v>0</v>
      </c>
      <c r="N36" s="12">
        <f>IFERROR(M36/M40,"-")</f>
        <v>0</v>
      </c>
      <c r="O36" s="73">
        <v>0</v>
      </c>
      <c r="P36" s="12">
        <f>IFERROR(O36/O40,"-")</f>
        <v>0</v>
      </c>
      <c r="Q36" s="73">
        <v>0</v>
      </c>
      <c r="R36" s="12" t="str">
        <f>IFERROR(Q36/Q40,"-")</f>
        <v>-</v>
      </c>
      <c r="S36" s="73">
        <v>0</v>
      </c>
      <c r="T36" s="12">
        <f>IFERROR(S36/S40,"-")</f>
        <v>0</v>
      </c>
      <c r="V36" s="87"/>
    </row>
    <row r="37" spans="2:22" s="10" customFormat="1">
      <c r="B37" s="465"/>
      <c r="C37" s="462"/>
      <c r="D37" s="201" t="s">
        <v>191</v>
      </c>
      <c r="E37" s="206">
        <v>0</v>
      </c>
      <c r="F37" s="202">
        <f>IFERROR(E37/E40,"-")</f>
        <v>0</v>
      </c>
      <c r="G37" s="203">
        <v>0</v>
      </c>
      <c r="H37" s="202">
        <f>IFERROR(G37/G40,"-")</f>
        <v>0</v>
      </c>
      <c r="I37" s="203">
        <v>0</v>
      </c>
      <c r="J37" s="202">
        <f>IFERROR(I37/I40,"-")</f>
        <v>0</v>
      </c>
      <c r="K37" s="203">
        <v>0</v>
      </c>
      <c r="L37" s="202">
        <f>IFERROR(K37/K40,"-")</f>
        <v>0</v>
      </c>
      <c r="M37" s="203">
        <v>0</v>
      </c>
      <c r="N37" s="202">
        <f>IFERROR(M37/M40,"-")</f>
        <v>0</v>
      </c>
      <c r="O37" s="203">
        <v>0</v>
      </c>
      <c r="P37" s="202">
        <f>IFERROR(O37/O40,"-")</f>
        <v>0</v>
      </c>
      <c r="Q37" s="203">
        <v>0</v>
      </c>
      <c r="R37" s="202" t="str">
        <f>IFERROR(Q37/Q40,"-")</f>
        <v>-</v>
      </c>
      <c r="S37" s="203">
        <v>0</v>
      </c>
      <c r="T37" s="202">
        <f>IFERROR(S37/S40,"-")</f>
        <v>0</v>
      </c>
      <c r="V37" s="87"/>
    </row>
    <row r="38" spans="2:22" s="10" customFormat="1">
      <c r="B38" s="465"/>
      <c r="C38" s="462"/>
      <c r="D38" s="201" t="s">
        <v>192</v>
      </c>
      <c r="E38" s="207">
        <v>0</v>
      </c>
      <c r="F38" s="12">
        <f>IFERROR(E38/E40,"-")</f>
        <v>0</v>
      </c>
      <c r="G38" s="73">
        <v>0</v>
      </c>
      <c r="H38" s="12">
        <f>IFERROR(G38/G40,"-")</f>
        <v>0</v>
      </c>
      <c r="I38" s="73">
        <v>0</v>
      </c>
      <c r="J38" s="12">
        <f>IFERROR(I38/I40,"-")</f>
        <v>0</v>
      </c>
      <c r="K38" s="73">
        <v>0</v>
      </c>
      <c r="L38" s="12">
        <f>IFERROR(K38/K40,"-")</f>
        <v>0</v>
      </c>
      <c r="M38" s="73">
        <v>0</v>
      </c>
      <c r="N38" s="12">
        <f>IFERROR(M38/M40,"-")</f>
        <v>0</v>
      </c>
      <c r="O38" s="73">
        <v>0</v>
      </c>
      <c r="P38" s="12">
        <f>IFERROR(O38/O40,"-")</f>
        <v>0</v>
      </c>
      <c r="Q38" s="73">
        <v>0</v>
      </c>
      <c r="R38" s="12" t="str">
        <f>IFERROR(Q38/Q40,"-")</f>
        <v>-</v>
      </c>
      <c r="S38" s="73">
        <v>0</v>
      </c>
      <c r="T38" s="12">
        <f>IFERROR(S38/S40,"-")</f>
        <v>0</v>
      </c>
      <c r="V38" s="87"/>
    </row>
    <row r="39" spans="2:22" s="10" customFormat="1">
      <c r="B39" s="465"/>
      <c r="C39" s="462"/>
      <c r="D39" s="204" t="s">
        <v>193</v>
      </c>
      <c r="E39" s="208">
        <v>0</v>
      </c>
      <c r="F39" s="41">
        <f>IFERROR(E39/E40,"-")</f>
        <v>0</v>
      </c>
      <c r="G39" s="76">
        <v>0</v>
      </c>
      <c r="H39" s="41">
        <f>IFERROR(G39/G40,"-")</f>
        <v>0</v>
      </c>
      <c r="I39" s="76">
        <v>0</v>
      </c>
      <c r="J39" s="41">
        <f>IFERROR(I39/I40,"-")</f>
        <v>0</v>
      </c>
      <c r="K39" s="76">
        <v>0</v>
      </c>
      <c r="L39" s="41">
        <f>IFERROR(K39/K40,"-")</f>
        <v>0</v>
      </c>
      <c r="M39" s="76">
        <v>0</v>
      </c>
      <c r="N39" s="41">
        <f>IFERROR(M39/M40,"-")</f>
        <v>0</v>
      </c>
      <c r="O39" s="76">
        <v>0</v>
      </c>
      <c r="P39" s="41">
        <f>IFERROR(O39/O40,"-")</f>
        <v>0</v>
      </c>
      <c r="Q39" s="76">
        <v>0</v>
      </c>
      <c r="R39" s="41" t="str">
        <f>IFERROR(Q39/Q40,"-")</f>
        <v>-</v>
      </c>
      <c r="S39" s="76">
        <v>0</v>
      </c>
      <c r="T39" s="41">
        <f>IFERROR(S39/S40,"-")</f>
        <v>0</v>
      </c>
      <c r="V39" s="87"/>
    </row>
    <row r="40" spans="2:22" s="10" customFormat="1">
      <c r="B40" s="465"/>
      <c r="C40" s="462"/>
      <c r="D40" s="234" t="s">
        <v>71</v>
      </c>
      <c r="E40" s="209">
        <v>61</v>
      </c>
      <c r="F40" s="174">
        <f>IFERROR(E40/E40,"-")</f>
        <v>1</v>
      </c>
      <c r="G40" s="196">
        <v>641</v>
      </c>
      <c r="H40" s="174">
        <f>IFERROR(G40/G40,"-")</f>
        <v>1</v>
      </c>
      <c r="I40" s="196">
        <v>41</v>
      </c>
      <c r="J40" s="174">
        <f>IFERROR(I40/I40,"-")</f>
        <v>1</v>
      </c>
      <c r="K40" s="196">
        <v>81</v>
      </c>
      <c r="L40" s="174">
        <f>IFERROR(K40/K40,"-")</f>
        <v>1</v>
      </c>
      <c r="M40" s="196">
        <v>236</v>
      </c>
      <c r="N40" s="174">
        <f>IFERROR(M40/M40,"-")</f>
        <v>1</v>
      </c>
      <c r="O40" s="196">
        <v>283</v>
      </c>
      <c r="P40" s="174">
        <f>IFERROR(O40/O40,"-")</f>
        <v>1</v>
      </c>
      <c r="Q40" s="196">
        <v>0</v>
      </c>
      <c r="R40" s="174" t="str">
        <f>IFERROR(Q40/Q40,"-")</f>
        <v>-</v>
      </c>
      <c r="S40" s="196">
        <v>352</v>
      </c>
      <c r="T40" s="174">
        <f>IFERROR(S40/S40,"-")</f>
        <v>1</v>
      </c>
      <c r="V40" s="87"/>
    </row>
    <row r="41" spans="2:22" s="10" customFormat="1">
      <c r="B41" s="464">
        <v>4</v>
      </c>
      <c r="C41" s="461" t="s">
        <v>89</v>
      </c>
      <c r="D41" s="213" t="s">
        <v>188</v>
      </c>
      <c r="E41" s="221">
        <v>88</v>
      </c>
      <c r="F41" s="39">
        <f>IFERROR(E41/E52,"-")</f>
        <v>1</v>
      </c>
      <c r="G41" s="72">
        <v>856</v>
      </c>
      <c r="H41" s="39">
        <f>IFERROR(G41/G52,"-")</f>
        <v>0.99883313885647607</v>
      </c>
      <c r="I41" s="72">
        <v>25</v>
      </c>
      <c r="J41" s="39">
        <f>IFERROR(I41/I52,"-")</f>
        <v>1</v>
      </c>
      <c r="K41" s="72">
        <v>62</v>
      </c>
      <c r="L41" s="39">
        <f>IFERROR(K41/K52,"-")</f>
        <v>1</v>
      </c>
      <c r="M41" s="72">
        <v>346</v>
      </c>
      <c r="N41" s="39">
        <f>IFERROR(M41/M52,"-")</f>
        <v>0.99711815561959649</v>
      </c>
      <c r="O41" s="72">
        <v>423</v>
      </c>
      <c r="P41" s="39">
        <f>IFERROR(O41/O52,"-")</f>
        <v>1</v>
      </c>
      <c r="Q41" s="72">
        <v>0</v>
      </c>
      <c r="R41" s="39" t="str">
        <f>IFERROR(Q41/Q52,"-")</f>
        <v>-</v>
      </c>
      <c r="S41" s="72">
        <v>388</v>
      </c>
      <c r="T41" s="39">
        <f>IFERROR(S41/S52,"-")</f>
        <v>1</v>
      </c>
      <c r="V41" s="87"/>
    </row>
    <row r="42" spans="2:22" s="10" customFormat="1">
      <c r="B42" s="465"/>
      <c r="C42" s="462"/>
      <c r="D42" s="201" t="s">
        <v>189</v>
      </c>
      <c r="E42" s="206">
        <v>0</v>
      </c>
      <c r="F42" s="202">
        <f>IFERROR(E42/E52,"-")</f>
        <v>0</v>
      </c>
      <c r="G42" s="203">
        <v>0</v>
      </c>
      <c r="H42" s="202">
        <f>IFERROR(G42/G52,"-")</f>
        <v>0</v>
      </c>
      <c r="I42" s="203">
        <v>0</v>
      </c>
      <c r="J42" s="202">
        <f>IFERROR(I42/I52,"-")</f>
        <v>0</v>
      </c>
      <c r="K42" s="203">
        <v>0</v>
      </c>
      <c r="L42" s="202">
        <f>IFERROR(K42/K52,"-")</f>
        <v>0</v>
      </c>
      <c r="M42" s="203">
        <v>0</v>
      </c>
      <c r="N42" s="202">
        <f>IFERROR(M42/M52,"-")</f>
        <v>0</v>
      </c>
      <c r="O42" s="203">
        <v>0</v>
      </c>
      <c r="P42" s="202">
        <f>IFERROR(O42/O52,"-")</f>
        <v>0</v>
      </c>
      <c r="Q42" s="203">
        <v>0</v>
      </c>
      <c r="R42" s="202" t="str">
        <f>IFERROR(Q42/Q52,"-")</f>
        <v>-</v>
      </c>
      <c r="S42" s="203">
        <v>0</v>
      </c>
      <c r="T42" s="202">
        <f>IFERROR(S42/S52,"-")</f>
        <v>0</v>
      </c>
      <c r="V42" s="87"/>
    </row>
    <row r="43" spans="2:22" s="10" customFormat="1">
      <c r="B43" s="465"/>
      <c r="C43" s="462"/>
      <c r="D43" s="201" t="s">
        <v>350</v>
      </c>
      <c r="E43" s="206">
        <v>0</v>
      </c>
      <c r="F43" s="202">
        <f>IFERROR(E43/E52,"-")</f>
        <v>0</v>
      </c>
      <c r="G43" s="203">
        <v>0</v>
      </c>
      <c r="H43" s="202">
        <f>IFERROR(G43/G52,"-")</f>
        <v>0</v>
      </c>
      <c r="I43" s="203">
        <v>0</v>
      </c>
      <c r="J43" s="202">
        <f>IFERROR(I43/I52,"-")</f>
        <v>0</v>
      </c>
      <c r="K43" s="203">
        <v>0</v>
      </c>
      <c r="L43" s="202">
        <f>IFERROR(K43/K52,"-")</f>
        <v>0</v>
      </c>
      <c r="M43" s="203">
        <v>0</v>
      </c>
      <c r="N43" s="202">
        <f>IFERROR(M43/M52,"-")</f>
        <v>0</v>
      </c>
      <c r="O43" s="203">
        <v>0</v>
      </c>
      <c r="P43" s="202">
        <f>IFERROR(O43/O52,"-")</f>
        <v>0</v>
      </c>
      <c r="Q43" s="203">
        <v>0</v>
      </c>
      <c r="R43" s="202" t="str">
        <f>IFERROR(Q43/Q52,"-")</f>
        <v>-</v>
      </c>
      <c r="S43" s="203">
        <v>0</v>
      </c>
      <c r="T43" s="202">
        <f>IFERROR(S43/S52,"-")</f>
        <v>0</v>
      </c>
      <c r="V43" s="87"/>
    </row>
    <row r="44" spans="2:22" s="10" customFormat="1">
      <c r="B44" s="465"/>
      <c r="C44" s="462"/>
      <c r="D44" s="201" t="s">
        <v>289</v>
      </c>
      <c r="E44" s="206">
        <v>0</v>
      </c>
      <c r="F44" s="202">
        <f>IFERROR(E44/E52,"-")</f>
        <v>0</v>
      </c>
      <c r="G44" s="203">
        <v>0</v>
      </c>
      <c r="H44" s="202">
        <f>IFERROR(G44/G52,"-")</f>
        <v>0</v>
      </c>
      <c r="I44" s="203">
        <v>0</v>
      </c>
      <c r="J44" s="202">
        <f>IFERROR(I44/I52,"-")</f>
        <v>0</v>
      </c>
      <c r="K44" s="203">
        <v>0</v>
      </c>
      <c r="L44" s="202">
        <f>IFERROR(K44/K52,"-")</f>
        <v>0</v>
      </c>
      <c r="M44" s="203">
        <v>0</v>
      </c>
      <c r="N44" s="202">
        <f>IFERROR(M44/M52,"-")</f>
        <v>0</v>
      </c>
      <c r="O44" s="203">
        <v>0</v>
      </c>
      <c r="P44" s="202">
        <f>IFERROR(O44/O52,"-")</f>
        <v>0</v>
      </c>
      <c r="Q44" s="203">
        <v>0</v>
      </c>
      <c r="R44" s="202" t="str">
        <f>IFERROR(Q44/Q52,"-")</f>
        <v>-</v>
      </c>
      <c r="S44" s="203">
        <v>0</v>
      </c>
      <c r="T44" s="202">
        <f>IFERROR(S44/S52,"-")</f>
        <v>0</v>
      </c>
      <c r="V44" s="87"/>
    </row>
    <row r="45" spans="2:22" s="10" customFormat="1">
      <c r="B45" s="465"/>
      <c r="C45" s="462"/>
      <c r="D45" s="201" t="s">
        <v>185</v>
      </c>
      <c r="E45" s="207">
        <v>0</v>
      </c>
      <c r="F45" s="12">
        <f>IFERROR(E45/E52,"-")</f>
        <v>0</v>
      </c>
      <c r="G45" s="73">
        <v>0</v>
      </c>
      <c r="H45" s="12">
        <f>IFERROR(G45/G52,"-")</f>
        <v>0</v>
      </c>
      <c r="I45" s="73">
        <v>0</v>
      </c>
      <c r="J45" s="12">
        <f>IFERROR(I45/I52,"-")</f>
        <v>0</v>
      </c>
      <c r="K45" s="73">
        <v>0</v>
      </c>
      <c r="L45" s="12">
        <f>IFERROR(K45/K52,"-")</f>
        <v>0</v>
      </c>
      <c r="M45" s="73">
        <v>0</v>
      </c>
      <c r="N45" s="12">
        <f>IFERROR(M45/M52,"-")</f>
        <v>0</v>
      </c>
      <c r="O45" s="73">
        <v>0</v>
      </c>
      <c r="P45" s="12">
        <f>IFERROR(O45/O52,"-")</f>
        <v>0</v>
      </c>
      <c r="Q45" s="73">
        <v>0</v>
      </c>
      <c r="R45" s="12" t="str">
        <f>IFERROR(Q45/Q52,"-")</f>
        <v>-</v>
      </c>
      <c r="S45" s="73">
        <v>0</v>
      </c>
      <c r="T45" s="12">
        <f>IFERROR(S45/S52,"-")</f>
        <v>0</v>
      </c>
      <c r="V45" s="87"/>
    </row>
    <row r="46" spans="2:22" s="10" customFormat="1">
      <c r="B46" s="465"/>
      <c r="C46" s="462"/>
      <c r="D46" s="201" t="s">
        <v>186</v>
      </c>
      <c r="E46" s="207">
        <v>0</v>
      </c>
      <c r="F46" s="12">
        <f>IFERROR(E46/E52,"-")</f>
        <v>0</v>
      </c>
      <c r="G46" s="73">
        <v>0</v>
      </c>
      <c r="H46" s="12">
        <f>IFERROR(G46/G52,"-")</f>
        <v>0</v>
      </c>
      <c r="I46" s="73">
        <v>0</v>
      </c>
      <c r="J46" s="12">
        <f>IFERROR(I46/I52,"-")</f>
        <v>0</v>
      </c>
      <c r="K46" s="73">
        <v>0</v>
      </c>
      <c r="L46" s="12">
        <f>IFERROR(K46/K52,"-")</f>
        <v>0</v>
      </c>
      <c r="M46" s="73">
        <v>0</v>
      </c>
      <c r="N46" s="12">
        <f>IFERROR(M46/M52,"-")</f>
        <v>0</v>
      </c>
      <c r="O46" s="73">
        <v>0</v>
      </c>
      <c r="P46" s="12">
        <f>IFERROR(O46/O52,"-")</f>
        <v>0</v>
      </c>
      <c r="Q46" s="73">
        <v>0</v>
      </c>
      <c r="R46" s="12" t="str">
        <f>IFERROR(Q46/Q52,"-")</f>
        <v>-</v>
      </c>
      <c r="S46" s="73">
        <v>0</v>
      </c>
      <c r="T46" s="12">
        <f>IFERROR(S46/S52,"-")</f>
        <v>0</v>
      </c>
      <c r="V46" s="87"/>
    </row>
    <row r="47" spans="2:22" s="10" customFormat="1">
      <c r="B47" s="465"/>
      <c r="C47" s="462"/>
      <c r="D47" s="201" t="s">
        <v>187</v>
      </c>
      <c r="E47" s="206">
        <v>0</v>
      </c>
      <c r="F47" s="202">
        <f>IFERROR(E47/E52,"-")</f>
        <v>0</v>
      </c>
      <c r="G47" s="203">
        <v>1</v>
      </c>
      <c r="H47" s="202">
        <f>IFERROR(G47/G52,"-")</f>
        <v>1.1668611435239206E-3</v>
      </c>
      <c r="I47" s="203">
        <v>0</v>
      </c>
      <c r="J47" s="202">
        <f>IFERROR(I47/I52,"-")</f>
        <v>0</v>
      </c>
      <c r="K47" s="203">
        <v>0</v>
      </c>
      <c r="L47" s="202">
        <f>IFERROR(K47/K52,"-")</f>
        <v>0</v>
      </c>
      <c r="M47" s="203">
        <v>1</v>
      </c>
      <c r="N47" s="202">
        <f>IFERROR(M47/M52,"-")</f>
        <v>2.881844380403458E-3</v>
      </c>
      <c r="O47" s="203">
        <v>0</v>
      </c>
      <c r="P47" s="202">
        <f>IFERROR(O47/O52,"-")</f>
        <v>0</v>
      </c>
      <c r="Q47" s="203">
        <v>0</v>
      </c>
      <c r="R47" s="202" t="str">
        <f>IFERROR(Q47/Q52,"-")</f>
        <v>-</v>
      </c>
      <c r="S47" s="203">
        <v>0</v>
      </c>
      <c r="T47" s="202">
        <f>IFERROR(S47/S52,"-")</f>
        <v>0</v>
      </c>
      <c r="V47" s="87"/>
    </row>
    <row r="48" spans="2:22" s="10" customFormat="1">
      <c r="B48" s="465"/>
      <c r="C48" s="462"/>
      <c r="D48" s="201" t="s">
        <v>190</v>
      </c>
      <c r="E48" s="207">
        <v>0</v>
      </c>
      <c r="F48" s="12">
        <f>IFERROR(E48/E52,"-")</f>
        <v>0</v>
      </c>
      <c r="G48" s="73">
        <v>0</v>
      </c>
      <c r="H48" s="12">
        <f>IFERROR(G48/G52,"-")</f>
        <v>0</v>
      </c>
      <c r="I48" s="73">
        <v>0</v>
      </c>
      <c r="J48" s="12">
        <f>IFERROR(I48/I52,"-")</f>
        <v>0</v>
      </c>
      <c r="K48" s="73">
        <v>0</v>
      </c>
      <c r="L48" s="12">
        <f>IFERROR(K48/K52,"-")</f>
        <v>0</v>
      </c>
      <c r="M48" s="73">
        <v>0</v>
      </c>
      <c r="N48" s="12">
        <f>IFERROR(M48/M52,"-")</f>
        <v>0</v>
      </c>
      <c r="O48" s="73">
        <v>0</v>
      </c>
      <c r="P48" s="12">
        <f>IFERROR(O48/O52,"-")</f>
        <v>0</v>
      </c>
      <c r="Q48" s="73">
        <v>0</v>
      </c>
      <c r="R48" s="12" t="str">
        <f>IFERROR(Q48/Q52,"-")</f>
        <v>-</v>
      </c>
      <c r="S48" s="73">
        <v>0</v>
      </c>
      <c r="T48" s="12">
        <f>IFERROR(S48/S52,"-")</f>
        <v>0</v>
      </c>
      <c r="V48" s="87"/>
    </row>
    <row r="49" spans="2:22" s="10" customFormat="1">
      <c r="B49" s="465"/>
      <c r="C49" s="462"/>
      <c r="D49" s="201" t="s">
        <v>191</v>
      </c>
      <c r="E49" s="206">
        <v>0</v>
      </c>
      <c r="F49" s="202">
        <f>IFERROR(E49/E52,"-")</f>
        <v>0</v>
      </c>
      <c r="G49" s="203">
        <v>0</v>
      </c>
      <c r="H49" s="202">
        <f>IFERROR(G49/G52,"-")</f>
        <v>0</v>
      </c>
      <c r="I49" s="203">
        <v>0</v>
      </c>
      <c r="J49" s="202">
        <f>IFERROR(I49/I52,"-")</f>
        <v>0</v>
      </c>
      <c r="K49" s="203">
        <v>0</v>
      </c>
      <c r="L49" s="202">
        <f>IFERROR(K49/K52,"-")</f>
        <v>0</v>
      </c>
      <c r="M49" s="203">
        <v>0</v>
      </c>
      <c r="N49" s="202">
        <f>IFERROR(M49/M52,"-")</f>
        <v>0</v>
      </c>
      <c r="O49" s="203">
        <v>0</v>
      </c>
      <c r="P49" s="202">
        <f>IFERROR(O49/O52,"-")</f>
        <v>0</v>
      </c>
      <c r="Q49" s="203">
        <v>0</v>
      </c>
      <c r="R49" s="202" t="str">
        <f>IFERROR(Q49/Q52,"-")</f>
        <v>-</v>
      </c>
      <c r="S49" s="203">
        <v>0</v>
      </c>
      <c r="T49" s="202">
        <f>IFERROR(S49/S52,"-")</f>
        <v>0</v>
      </c>
      <c r="V49" s="87"/>
    </row>
    <row r="50" spans="2:22" s="10" customFormat="1">
      <c r="B50" s="465"/>
      <c r="C50" s="462"/>
      <c r="D50" s="201" t="s">
        <v>192</v>
      </c>
      <c r="E50" s="207">
        <v>0</v>
      </c>
      <c r="F50" s="12">
        <f>IFERROR(E50/E52,"-")</f>
        <v>0</v>
      </c>
      <c r="G50" s="73">
        <v>0</v>
      </c>
      <c r="H50" s="12">
        <f>IFERROR(G50/G52,"-")</f>
        <v>0</v>
      </c>
      <c r="I50" s="73">
        <v>0</v>
      </c>
      <c r="J50" s="12">
        <f>IFERROR(I50/I52,"-")</f>
        <v>0</v>
      </c>
      <c r="K50" s="73">
        <v>0</v>
      </c>
      <c r="L50" s="12">
        <f>IFERROR(K50/K52,"-")</f>
        <v>0</v>
      </c>
      <c r="M50" s="73">
        <v>0</v>
      </c>
      <c r="N50" s="12">
        <f>IFERROR(M50/M52,"-")</f>
        <v>0</v>
      </c>
      <c r="O50" s="73">
        <v>0</v>
      </c>
      <c r="P50" s="12">
        <f>IFERROR(O50/O52,"-")</f>
        <v>0</v>
      </c>
      <c r="Q50" s="73">
        <v>0</v>
      </c>
      <c r="R50" s="12" t="str">
        <f>IFERROR(Q50/Q52,"-")</f>
        <v>-</v>
      </c>
      <c r="S50" s="73">
        <v>0</v>
      </c>
      <c r="T50" s="12">
        <f>IFERROR(S50/S52,"-")</f>
        <v>0</v>
      </c>
      <c r="V50" s="87"/>
    </row>
    <row r="51" spans="2:22" s="10" customFormat="1">
      <c r="B51" s="465"/>
      <c r="C51" s="462"/>
      <c r="D51" s="204" t="s">
        <v>193</v>
      </c>
      <c r="E51" s="208">
        <v>0</v>
      </c>
      <c r="F51" s="41">
        <f>IFERROR(E51/E52,"-")</f>
        <v>0</v>
      </c>
      <c r="G51" s="76">
        <v>0</v>
      </c>
      <c r="H51" s="41">
        <f>IFERROR(G51/G52,"-")</f>
        <v>0</v>
      </c>
      <c r="I51" s="76">
        <v>0</v>
      </c>
      <c r="J51" s="41">
        <f>IFERROR(I51/I52,"-")</f>
        <v>0</v>
      </c>
      <c r="K51" s="76">
        <v>0</v>
      </c>
      <c r="L51" s="41">
        <f>IFERROR(K51/K52,"-")</f>
        <v>0</v>
      </c>
      <c r="M51" s="76">
        <v>0</v>
      </c>
      <c r="N51" s="41">
        <f>IFERROR(M51/M52,"-")</f>
        <v>0</v>
      </c>
      <c r="O51" s="76">
        <v>0</v>
      </c>
      <c r="P51" s="41">
        <f>IFERROR(O51/O52,"-")</f>
        <v>0</v>
      </c>
      <c r="Q51" s="76">
        <v>0</v>
      </c>
      <c r="R51" s="41" t="str">
        <f>IFERROR(Q51/Q52,"-")</f>
        <v>-</v>
      </c>
      <c r="S51" s="76">
        <v>0</v>
      </c>
      <c r="T51" s="41">
        <f>IFERROR(S51/S52,"-")</f>
        <v>0</v>
      </c>
      <c r="V51" s="87"/>
    </row>
    <row r="52" spans="2:22" s="10" customFormat="1">
      <c r="B52" s="465"/>
      <c r="C52" s="462"/>
      <c r="D52" s="234" t="s">
        <v>71</v>
      </c>
      <c r="E52" s="209">
        <v>88</v>
      </c>
      <c r="F52" s="174">
        <f>IFERROR(E52/E52,"-")</f>
        <v>1</v>
      </c>
      <c r="G52" s="196">
        <v>857</v>
      </c>
      <c r="H52" s="174">
        <f>IFERROR(G52/G52,"-")</f>
        <v>1</v>
      </c>
      <c r="I52" s="196">
        <v>25</v>
      </c>
      <c r="J52" s="174">
        <f>IFERROR(I52/I52,"-")</f>
        <v>1</v>
      </c>
      <c r="K52" s="196">
        <v>62</v>
      </c>
      <c r="L52" s="174">
        <f>IFERROR(K52/K52,"-")</f>
        <v>1</v>
      </c>
      <c r="M52" s="196">
        <v>347</v>
      </c>
      <c r="N52" s="174">
        <f>IFERROR(M52/M52,"-")</f>
        <v>1</v>
      </c>
      <c r="O52" s="196">
        <v>423</v>
      </c>
      <c r="P52" s="174">
        <f>IFERROR(O52/O52,"-")</f>
        <v>1</v>
      </c>
      <c r="Q52" s="196">
        <v>0</v>
      </c>
      <c r="R52" s="174" t="str">
        <f>IFERROR(Q52/Q52,"-")</f>
        <v>-</v>
      </c>
      <c r="S52" s="196">
        <v>388</v>
      </c>
      <c r="T52" s="174">
        <f>IFERROR(S52/S52,"-")</f>
        <v>1</v>
      </c>
      <c r="V52" s="87"/>
    </row>
    <row r="53" spans="2:22" s="10" customFormat="1">
      <c r="B53" s="464">
        <v>5</v>
      </c>
      <c r="C53" s="461" t="s">
        <v>90</v>
      </c>
      <c r="D53" s="213" t="s">
        <v>188</v>
      </c>
      <c r="E53" s="221">
        <v>36</v>
      </c>
      <c r="F53" s="39">
        <f>IFERROR(E53/E64,"-")</f>
        <v>1</v>
      </c>
      <c r="G53" s="72">
        <v>359</v>
      </c>
      <c r="H53" s="39">
        <f>IFERROR(G53/G64,"-")</f>
        <v>1</v>
      </c>
      <c r="I53" s="72">
        <v>26</v>
      </c>
      <c r="J53" s="39">
        <f>IFERROR(I53/I64,"-")</f>
        <v>1</v>
      </c>
      <c r="K53" s="72">
        <v>55</v>
      </c>
      <c r="L53" s="39">
        <f>IFERROR(K53/K64,"-")</f>
        <v>1</v>
      </c>
      <c r="M53" s="72">
        <v>111</v>
      </c>
      <c r="N53" s="39">
        <f>IFERROR(M53/M64,"-")</f>
        <v>1</v>
      </c>
      <c r="O53" s="72">
        <v>167</v>
      </c>
      <c r="P53" s="39">
        <f>IFERROR(O53/O64,"-")</f>
        <v>1</v>
      </c>
      <c r="Q53" s="72">
        <v>0</v>
      </c>
      <c r="R53" s="39" t="str">
        <f>IFERROR(Q53/Q64,"-")</f>
        <v>-</v>
      </c>
      <c r="S53" s="72">
        <v>203</v>
      </c>
      <c r="T53" s="39">
        <f>IFERROR(S53/S64,"-")</f>
        <v>1</v>
      </c>
      <c r="V53" s="87"/>
    </row>
    <row r="54" spans="2:22" s="10" customFormat="1">
      <c r="B54" s="465"/>
      <c r="C54" s="462"/>
      <c r="D54" s="201" t="s">
        <v>189</v>
      </c>
      <c r="E54" s="206">
        <v>0</v>
      </c>
      <c r="F54" s="202">
        <f>IFERROR(E54/E64,"-")</f>
        <v>0</v>
      </c>
      <c r="G54" s="203">
        <v>0</v>
      </c>
      <c r="H54" s="202">
        <f>IFERROR(G54/G64,"-")</f>
        <v>0</v>
      </c>
      <c r="I54" s="203">
        <v>0</v>
      </c>
      <c r="J54" s="202">
        <f>IFERROR(I54/I64,"-")</f>
        <v>0</v>
      </c>
      <c r="K54" s="203">
        <v>0</v>
      </c>
      <c r="L54" s="202">
        <f>IFERROR(K54/K64,"-")</f>
        <v>0</v>
      </c>
      <c r="M54" s="203">
        <v>0</v>
      </c>
      <c r="N54" s="202">
        <f>IFERROR(M54/M64,"-")</f>
        <v>0</v>
      </c>
      <c r="O54" s="203">
        <v>0</v>
      </c>
      <c r="P54" s="202">
        <f>IFERROR(O54/O64,"-")</f>
        <v>0</v>
      </c>
      <c r="Q54" s="203">
        <v>0</v>
      </c>
      <c r="R54" s="202" t="str">
        <f>IFERROR(Q54/Q64,"-")</f>
        <v>-</v>
      </c>
      <c r="S54" s="203">
        <v>0</v>
      </c>
      <c r="T54" s="202">
        <f>IFERROR(S54/S64,"-")</f>
        <v>0</v>
      </c>
      <c r="V54" s="87"/>
    </row>
    <row r="55" spans="2:22" s="10" customFormat="1">
      <c r="B55" s="465"/>
      <c r="C55" s="462"/>
      <c r="D55" s="201" t="s">
        <v>350</v>
      </c>
      <c r="E55" s="206">
        <v>0</v>
      </c>
      <c r="F55" s="202">
        <f>IFERROR(E55/E64,"-")</f>
        <v>0</v>
      </c>
      <c r="G55" s="203">
        <v>0</v>
      </c>
      <c r="H55" s="202">
        <f>IFERROR(G55/G64,"-")</f>
        <v>0</v>
      </c>
      <c r="I55" s="203">
        <v>0</v>
      </c>
      <c r="J55" s="202">
        <f>IFERROR(I55/I64,"-")</f>
        <v>0</v>
      </c>
      <c r="K55" s="203">
        <v>0</v>
      </c>
      <c r="L55" s="202">
        <f>IFERROR(K55/K64,"-")</f>
        <v>0</v>
      </c>
      <c r="M55" s="203">
        <v>0</v>
      </c>
      <c r="N55" s="202">
        <f>IFERROR(M55/M64,"-")</f>
        <v>0</v>
      </c>
      <c r="O55" s="203">
        <v>0</v>
      </c>
      <c r="P55" s="202">
        <f>IFERROR(O55/O64,"-")</f>
        <v>0</v>
      </c>
      <c r="Q55" s="203">
        <v>0</v>
      </c>
      <c r="R55" s="202" t="str">
        <f>IFERROR(Q55/Q64,"-")</f>
        <v>-</v>
      </c>
      <c r="S55" s="203">
        <v>0</v>
      </c>
      <c r="T55" s="202">
        <f>IFERROR(S55/S64,"-")</f>
        <v>0</v>
      </c>
      <c r="V55" s="87"/>
    </row>
    <row r="56" spans="2:22" s="10" customFormat="1">
      <c r="B56" s="465"/>
      <c r="C56" s="462"/>
      <c r="D56" s="201" t="s">
        <v>289</v>
      </c>
      <c r="E56" s="206">
        <v>0</v>
      </c>
      <c r="F56" s="202">
        <f>IFERROR(E56/E64,"-")</f>
        <v>0</v>
      </c>
      <c r="G56" s="203">
        <v>0</v>
      </c>
      <c r="H56" s="202">
        <f>IFERROR(G56/G64,"-")</f>
        <v>0</v>
      </c>
      <c r="I56" s="203">
        <v>0</v>
      </c>
      <c r="J56" s="202">
        <f>IFERROR(I56/I64,"-")</f>
        <v>0</v>
      </c>
      <c r="K56" s="203">
        <v>0</v>
      </c>
      <c r="L56" s="202">
        <f>IFERROR(K56/K64,"-")</f>
        <v>0</v>
      </c>
      <c r="M56" s="203">
        <v>0</v>
      </c>
      <c r="N56" s="202">
        <f>IFERROR(M56/M64,"-")</f>
        <v>0</v>
      </c>
      <c r="O56" s="203">
        <v>0</v>
      </c>
      <c r="P56" s="202">
        <f>IFERROR(O56/O64,"-")</f>
        <v>0</v>
      </c>
      <c r="Q56" s="203">
        <v>0</v>
      </c>
      <c r="R56" s="202" t="str">
        <f>IFERROR(Q56/Q64,"-")</f>
        <v>-</v>
      </c>
      <c r="S56" s="203">
        <v>0</v>
      </c>
      <c r="T56" s="202">
        <f>IFERROR(S56/S64,"-")</f>
        <v>0</v>
      </c>
      <c r="V56" s="87"/>
    </row>
    <row r="57" spans="2:22" s="10" customFormat="1">
      <c r="B57" s="465"/>
      <c r="C57" s="462"/>
      <c r="D57" s="201" t="s">
        <v>185</v>
      </c>
      <c r="E57" s="207">
        <v>0</v>
      </c>
      <c r="F57" s="12">
        <f>IFERROR(E57/E64,"-")</f>
        <v>0</v>
      </c>
      <c r="G57" s="73">
        <v>0</v>
      </c>
      <c r="H57" s="12">
        <f>IFERROR(G57/G64,"-")</f>
        <v>0</v>
      </c>
      <c r="I57" s="73">
        <v>0</v>
      </c>
      <c r="J57" s="12">
        <f>IFERROR(I57/I64,"-")</f>
        <v>0</v>
      </c>
      <c r="K57" s="73">
        <v>0</v>
      </c>
      <c r="L57" s="12">
        <f>IFERROR(K57/K64,"-")</f>
        <v>0</v>
      </c>
      <c r="M57" s="73">
        <v>0</v>
      </c>
      <c r="N57" s="12">
        <f>IFERROR(M57/M64,"-")</f>
        <v>0</v>
      </c>
      <c r="O57" s="73">
        <v>0</v>
      </c>
      <c r="P57" s="12">
        <f>IFERROR(O57/O64,"-")</f>
        <v>0</v>
      </c>
      <c r="Q57" s="73">
        <v>0</v>
      </c>
      <c r="R57" s="12" t="str">
        <f>IFERROR(Q57/Q64,"-")</f>
        <v>-</v>
      </c>
      <c r="S57" s="73">
        <v>0</v>
      </c>
      <c r="T57" s="12">
        <f>IFERROR(S57/S64,"-")</f>
        <v>0</v>
      </c>
      <c r="V57" s="87"/>
    </row>
    <row r="58" spans="2:22" s="10" customFormat="1">
      <c r="B58" s="465"/>
      <c r="C58" s="462"/>
      <c r="D58" s="201" t="s">
        <v>186</v>
      </c>
      <c r="E58" s="207">
        <v>0</v>
      </c>
      <c r="F58" s="12">
        <f>IFERROR(E58/E64,"-")</f>
        <v>0</v>
      </c>
      <c r="G58" s="73">
        <v>0</v>
      </c>
      <c r="H58" s="12">
        <f>IFERROR(G58/G64,"-")</f>
        <v>0</v>
      </c>
      <c r="I58" s="73">
        <v>0</v>
      </c>
      <c r="J58" s="12">
        <f>IFERROR(I58/I64,"-")</f>
        <v>0</v>
      </c>
      <c r="K58" s="73">
        <v>0</v>
      </c>
      <c r="L58" s="12">
        <f>IFERROR(K58/K64,"-")</f>
        <v>0</v>
      </c>
      <c r="M58" s="73">
        <v>0</v>
      </c>
      <c r="N58" s="12">
        <f>IFERROR(M58/M64,"-")</f>
        <v>0</v>
      </c>
      <c r="O58" s="73">
        <v>0</v>
      </c>
      <c r="P58" s="12">
        <f>IFERROR(O58/O64,"-")</f>
        <v>0</v>
      </c>
      <c r="Q58" s="73">
        <v>0</v>
      </c>
      <c r="R58" s="12" t="str">
        <f>IFERROR(Q58/Q64,"-")</f>
        <v>-</v>
      </c>
      <c r="S58" s="73">
        <v>0</v>
      </c>
      <c r="T58" s="12">
        <f>IFERROR(S58/S64,"-")</f>
        <v>0</v>
      </c>
      <c r="V58" s="87"/>
    </row>
    <row r="59" spans="2:22" s="10" customFormat="1">
      <c r="B59" s="465"/>
      <c r="C59" s="462"/>
      <c r="D59" s="201" t="s">
        <v>187</v>
      </c>
      <c r="E59" s="206">
        <v>0</v>
      </c>
      <c r="F59" s="202">
        <f>IFERROR(E59/E64,"-")</f>
        <v>0</v>
      </c>
      <c r="G59" s="203">
        <v>0</v>
      </c>
      <c r="H59" s="202">
        <f>IFERROR(G59/G64,"-")</f>
        <v>0</v>
      </c>
      <c r="I59" s="203">
        <v>0</v>
      </c>
      <c r="J59" s="202">
        <f>IFERROR(I59/I64,"-")</f>
        <v>0</v>
      </c>
      <c r="K59" s="203">
        <v>0</v>
      </c>
      <c r="L59" s="202">
        <f>IFERROR(K59/K64,"-")</f>
        <v>0</v>
      </c>
      <c r="M59" s="203">
        <v>0</v>
      </c>
      <c r="N59" s="202">
        <f>IFERROR(M59/M64,"-")</f>
        <v>0</v>
      </c>
      <c r="O59" s="203">
        <v>0</v>
      </c>
      <c r="P59" s="202">
        <f>IFERROR(O59/O64,"-")</f>
        <v>0</v>
      </c>
      <c r="Q59" s="203">
        <v>0</v>
      </c>
      <c r="R59" s="202" t="str">
        <f>IFERROR(Q59/Q64,"-")</f>
        <v>-</v>
      </c>
      <c r="S59" s="203">
        <v>0</v>
      </c>
      <c r="T59" s="202">
        <f>IFERROR(S59/S64,"-")</f>
        <v>0</v>
      </c>
      <c r="V59" s="87"/>
    </row>
    <row r="60" spans="2:22" s="10" customFormat="1">
      <c r="B60" s="465"/>
      <c r="C60" s="462"/>
      <c r="D60" s="201" t="s">
        <v>190</v>
      </c>
      <c r="E60" s="207">
        <v>0</v>
      </c>
      <c r="F60" s="12">
        <f>IFERROR(E60/E64,"-")</f>
        <v>0</v>
      </c>
      <c r="G60" s="73">
        <v>0</v>
      </c>
      <c r="H60" s="12">
        <f>IFERROR(G60/G64,"-")</f>
        <v>0</v>
      </c>
      <c r="I60" s="73">
        <v>0</v>
      </c>
      <c r="J60" s="12">
        <f>IFERROR(I60/I64,"-")</f>
        <v>0</v>
      </c>
      <c r="K60" s="73">
        <v>0</v>
      </c>
      <c r="L60" s="12">
        <f>IFERROR(K60/K64,"-")</f>
        <v>0</v>
      </c>
      <c r="M60" s="73">
        <v>0</v>
      </c>
      <c r="N60" s="12">
        <f>IFERROR(M60/M64,"-")</f>
        <v>0</v>
      </c>
      <c r="O60" s="73">
        <v>0</v>
      </c>
      <c r="P60" s="12">
        <f>IFERROR(O60/O64,"-")</f>
        <v>0</v>
      </c>
      <c r="Q60" s="73">
        <v>0</v>
      </c>
      <c r="R60" s="12" t="str">
        <f>IFERROR(Q60/Q64,"-")</f>
        <v>-</v>
      </c>
      <c r="S60" s="73">
        <v>0</v>
      </c>
      <c r="T60" s="12">
        <f>IFERROR(S60/S64,"-")</f>
        <v>0</v>
      </c>
      <c r="V60" s="87"/>
    </row>
    <row r="61" spans="2:22" s="10" customFormat="1">
      <c r="B61" s="465"/>
      <c r="C61" s="462"/>
      <c r="D61" s="201" t="s">
        <v>191</v>
      </c>
      <c r="E61" s="206">
        <v>0</v>
      </c>
      <c r="F61" s="202">
        <f>IFERROR(E61/E64,"-")</f>
        <v>0</v>
      </c>
      <c r="G61" s="203">
        <v>0</v>
      </c>
      <c r="H61" s="202">
        <f>IFERROR(G61/G64,"-")</f>
        <v>0</v>
      </c>
      <c r="I61" s="203">
        <v>0</v>
      </c>
      <c r="J61" s="202">
        <f>IFERROR(I61/I64,"-")</f>
        <v>0</v>
      </c>
      <c r="K61" s="203">
        <v>0</v>
      </c>
      <c r="L61" s="202">
        <f>IFERROR(K61/K64,"-")</f>
        <v>0</v>
      </c>
      <c r="M61" s="203">
        <v>0</v>
      </c>
      <c r="N61" s="202">
        <f>IFERROR(M61/M64,"-")</f>
        <v>0</v>
      </c>
      <c r="O61" s="203">
        <v>0</v>
      </c>
      <c r="P61" s="202">
        <f>IFERROR(O61/O64,"-")</f>
        <v>0</v>
      </c>
      <c r="Q61" s="203">
        <v>0</v>
      </c>
      <c r="R61" s="202" t="str">
        <f>IFERROR(Q61/Q64,"-")</f>
        <v>-</v>
      </c>
      <c r="S61" s="203">
        <v>0</v>
      </c>
      <c r="T61" s="202">
        <f>IFERROR(S61/S64,"-")</f>
        <v>0</v>
      </c>
      <c r="V61" s="87"/>
    </row>
    <row r="62" spans="2:22" s="10" customFormat="1">
      <c r="B62" s="465"/>
      <c r="C62" s="462"/>
      <c r="D62" s="201" t="s">
        <v>192</v>
      </c>
      <c r="E62" s="207">
        <v>0</v>
      </c>
      <c r="F62" s="12">
        <f>IFERROR(E62/E64,"-")</f>
        <v>0</v>
      </c>
      <c r="G62" s="73">
        <v>0</v>
      </c>
      <c r="H62" s="12">
        <f>IFERROR(G62/G64,"-")</f>
        <v>0</v>
      </c>
      <c r="I62" s="73">
        <v>0</v>
      </c>
      <c r="J62" s="12">
        <f>IFERROR(I62/I64,"-")</f>
        <v>0</v>
      </c>
      <c r="K62" s="73">
        <v>0</v>
      </c>
      <c r="L62" s="12">
        <f>IFERROR(K62/K64,"-")</f>
        <v>0</v>
      </c>
      <c r="M62" s="73">
        <v>0</v>
      </c>
      <c r="N62" s="12">
        <f>IFERROR(M62/M64,"-")</f>
        <v>0</v>
      </c>
      <c r="O62" s="73">
        <v>0</v>
      </c>
      <c r="P62" s="12">
        <f>IFERROR(O62/O64,"-")</f>
        <v>0</v>
      </c>
      <c r="Q62" s="73">
        <v>0</v>
      </c>
      <c r="R62" s="12" t="str">
        <f>IFERROR(Q62/Q64,"-")</f>
        <v>-</v>
      </c>
      <c r="S62" s="73">
        <v>0</v>
      </c>
      <c r="T62" s="12">
        <f>IFERROR(S62/S64,"-")</f>
        <v>0</v>
      </c>
      <c r="V62" s="87"/>
    </row>
    <row r="63" spans="2:22" s="10" customFormat="1">
      <c r="B63" s="465"/>
      <c r="C63" s="462"/>
      <c r="D63" s="204" t="s">
        <v>193</v>
      </c>
      <c r="E63" s="208">
        <v>0</v>
      </c>
      <c r="F63" s="41">
        <f>IFERROR(E63/E64,"-")</f>
        <v>0</v>
      </c>
      <c r="G63" s="76">
        <v>0</v>
      </c>
      <c r="H63" s="41">
        <f>IFERROR(G63/G64,"-")</f>
        <v>0</v>
      </c>
      <c r="I63" s="76">
        <v>0</v>
      </c>
      <c r="J63" s="41">
        <f>IFERROR(I63/I64,"-")</f>
        <v>0</v>
      </c>
      <c r="K63" s="76">
        <v>0</v>
      </c>
      <c r="L63" s="41">
        <f>IFERROR(K63/K64,"-")</f>
        <v>0</v>
      </c>
      <c r="M63" s="76">
        <v>0</v>
      </c>
      <c r="N63" s="41">
        <f>IFERROR(M63/M64,"-")</f>
        <v>0</v>
      </c>
      <c r="O63" s="76">
        <v>0</v>
      </c>
      <c r="P63" s="41">
        <f>IFERROR(O63/O64,"-")</f>
        <v>0</v>
      </c>
      <c r="Q63" s="76">
        <v>0</v>
      </c>
      <c r="R63" s="41" t="str">
        <f>IFERROR(Q63/Q64,"-")</f>
        <v>-</v>
      </c>
      <c r="S63" s="76">
        <v>0</v>
      </c>
      <c r="T63" s="41">
        <f>IFERROR(S63/S64,"-")</f>
        <v>0</v>
      </c>
      <c r="V63" s="87"/>
    </row>
    <row r="64" spans="2:22" s="10" customFormat="1">
      <c r="B64" s="465"/>
      <c r="C64" s="462"/>
      <c r="D64" s="234" t="s">
        <v>71</v>
      </c>
      <c r="E64" s="209">
        <v>36</v>
      </c>
      <c r="F64" s="174">
        <f>IFERROR(E64/E64,"-")</f>
        <v>1</v>
      </c>
      <c r="G64" s="196">
        <v>359</v>
      </c>
      <c r="H64" s="174">
        <f>IFERROR(G64/G64,"-")</f>
        <v>1</v>
      </c>
      <c r="I64" s="196">
        <v>26</v>
      </c>
      <c r="J64" s="174">
        <f>IFERROR(I64/I64,"-")</f>
        <v>1</v>
      </c>
      <c r="K64" s="196">
        <v>55</v>
      </c>
      <c r="L64" s="174">
        <f>IFERROR(K64/K64,"-")</f>
        <v>1</v>
      </c>
      <c r="M64" s="196">
        <v>111</v>
      </c>
      <c r="N64" s="174">
        <f>IFERROR(M64/M64,"-")</f>
        <v>1</v>
      </c>
      <c r="O64" s="196">
        <v>167</v>
      </c>
      <c r="P64" s="174">
        <f>IFERROR(O64/O64,"-")</f>
        <v>1</v>
      </c>
      <c r="Q64" s="196">
        <v>0</v>
      </c>
      <c r="R64" s="174" t="str">
        <f>IFERROR(Q64/Q64,"-")</f>
        <v>-</v>
      </c>
      <c r="S64" s="196">
        <v>203</v>
      </c>
      <c r="T64" s="174">
        <f>IFERROR(S64/S64,"-")</f>
        <v>1</v>
      </c>
      <c r="V64" s="87"/>
    </row>
    <row r="65" spans="2:22" s="10" customFormat="1">
      <c r="B65" s="464">
        <v>6</v>
      </c>
      <c r="C65" s="461" t="s">
        <v>91</v>
      </c>
      <c r="D65" s="213" t="s">
        <v>188</v>
      </c>
      <c r="E65" s="221">
        <v>52</v>
      </c>
      <c r="F65" s="39">
        <f>IFERROR(E65/E76,"-")</f>
        <v>1</v>
      </c>
      <c r="G65" s="72">
        <v>510</v>
      </c>
      <c r="H65" s="39">
        <f>IFERROR(G65/G76,"-")</f>
        <v>0.99804305283757333</v>
      </c>
      <c r="I65" s="72">
        <v>31</v>
      </c>
      <c r="J65" s="39">
        <f>IFERROR(I65/I76,"-")</f>
        <v>1</v>
      </c>
      <c r="K65" s="72">
        <v>50</v>
      </c>
      <c r="L65" s="39">
        <f>IFERROR(K65/K76,"-")</f>
        <v>1</v>
      </c>
      <c r="M65" s="72">
        <v>176</v>
      </c>
      <c r="N65" s="39">
        <f>IFERROR(M65/M76,"-")</f>
        <v>0.99435028248587576</v>
      </c>
      <c r="O65" s="72">
        <v>253</v>
      </c>
      <c r="P65" s="39">
        <f>IFERROR(O65/O76,"-")</f>
        <v>1</v>
      </c>
      <c r="Q65" s="72">
        <v>0</v>
      </c>
      <c r="R65" s="39" t="str">
        <f>IFERROR(Q65/Q76,"-")</f>
        <v>-</v>
      </c>
      <c r="S65" s="72">
        <v>397</v>
      </c>
      <c r="T65" s="39">
        <f>IFERROR(S65/S76,"-")</f>
        <v>1</v>
      </c>
      <c r="V65" s="87"/>
    </row>
    <row r="66" spans="2:22" s="10" customFormat="1">
      <c r="B66" s="465"/>
      <c r="C66" s="462"/>
      <c r="D66" s="201" t="s">
        <v>189</v>
      </c>
      <c r="E66" s="206">
        <v>0</v>
      </c>
      <c r="F66" s="202">
        <f>IFERROR(E66/E76,"-")</f>
        <v>0</v>
      </c>
      <c r="G66" s="203">
        <v>0</v>
      </c>
      <c r="H66" s="202">
        <f>IFERROR(G66/G76,"-")</f>
        <v>0</v>
      </c>
      <c r="I66" s="203">
        <v>0</v>
      </c>
      <c r="J66" s="202">
        <f>IFERROR(I66/I76,"-")</f>
        <v>0</v>
      </c>
      <c r="K66" s="203">
        <v>0</v>
      </c>
      <c r="L66" s="202">
        <f>IFERROR(K66/K76,"-")</f>
        <v>0</v>
      </c>
      <c r="M66" s="203">
        <v>0</v>
      </c>
      <c r="N66" s="202">
        <f>IFERROR(M66/M76,"-")</f>
        <v>0</v>
      </c>
      <c r="O66" s="203">
        <v>0</v>
      </c>
      <c r="P66" s="202">
        <f>IFERROR(O66/O76,"-")</f>
        <v>0</v>
      </c>
      <c r="Q66" s="203">
        <v>0</v>
      </c>
      <c r="R66" s="202" t="str">
        <f>IFERROR(Q66/Q76,"-")</f>
        <v>-</v>
      </c>
      <c r="S66" s="203">
        <v>0</v>
      </c>
      <c r="T66" s="202">
        <f>IFERROR(S66/S76,"-")</f>
        <v>0</v>
      </c>
      <c r="V66" s="87"/>
    </row>
    <row r="67" spans="2:22" s="10" customFormat="1">
      <c r="B67" s="465"/>
      <c r="C67" s="462"/>
      <c r="D67" s="201" t="s">
        <v>350</v>
      </c>
      <c r="E67" s="206">
        <v>0</v>
      </c>
      <c r="F67" s="202">
        <f>IFERROR(E67/E76,"-")</f>
        <v>0</v>
      </c>
      <c r="G67" s="203">
        <v>0</v>
      </c>
      <c r="H67" s="202">
        <f>IFERROR(G67/G76,"-")</f>
        <v>0</v>
      </c>
      <c r="I67" s="203">
        <v>0</v>
      </c>
      <c r="J67" s="202">
        <f>IFERROR(I67/I76,"-")</f>
        <v>0</v>
      </c>
      <c r="K67" s="203">
        <v>0</v>
      </c>
      <c r="L67" s="202">
        <f>IFERROR(K67/K76,"-")</f>
        <v>0</v>
      </c>
      <c r="M67" s="203">
        <v>0</v>
      </c>
      <c r="N67" s="202">
        <f>IFERROR(M67/M76,"-")</f>
        <v>0</v>
      </c>
      <c r="O67" s="203">
        <v>0</v>
      </c>
      <c r="P67" s="202">
        <f>IFERROR(O67/O76,"-")</f>
        <v>0</v>
      </c>
      <c r="Q67" s="203">
        <v>0</v>
      </c>
      <c r="R67" s="202" t="str">
        <f>IFERROR(Q67/Q76,"-")</f>
        <v>-</v>
      </c>
      <c r="S67" s="203">
        <v>0</v>
      </c>
      <c r="T67" s="202">
        <f>IFERROR(S67/S76,"-")</f>
        <v>0</v>
      </c>
      <c r="V67" s="87"/>
    </row>
    <row r="68" spans="2:22" s="10" customFormat="1">
      <c r="B68" s="465"/>
      <c r="C68" s="462"/>
      <c r="D68" s="201" t="s">
        <v>289</v>
      </c>
      <c r="E68" s="206">
        <v>0</v>
      </c>
      <c r="F68" s="202">
        <f>IFERROR(E68/E76,"-")</f>
        <v>0</v>
      </c>
      <c r="G68" s="203">
        <v>0</v>
      </c>
      <c r="H68" s="202">
        <f>IFERROR(G68/G76,"-")</f>
        <v>0</v>
      </c>
      <c r="I68" s="203">
        <v>0</v>
      </c>
      <c r="J68" s="202">
        <f>IFERROR(I68/I76,"-")</f>
        <v>0</v>
      </c>
      <c r="K68" s="203">
        <v>0</v>
      </c>
      <c r="L68" s="202">
        <f>IFERROR(K68/K76,"-")</f>
        <v>0</v>
      </c>
      <c r="M68" s="203">
        <v>0</v>
      </c>
      <c r="N68" s="202">
        <f>IFERROR(M68/M76,"-")</f>
        <v>0</v>
      </c>
      <c r="O68" s="203">
        <v>0</v>
      </c>
      <c r="P68" s="202">
        <f>IFERROR(O68/O76,"-")</f>
        <v>0</v>
      </c>
      <c r="Q68" s="203">
        <v>0</v>
      </c>
      <c r="R68" s="202" t="str">
        <f>IFERROR(Q68/Q76,"-")</f>
        <v>-</v>
      </c>
      <c r="S68" s="203">
        <v>0</v>
      </c>
      <c r="T68" s="202">
        <f>IFERROR(S68/S76,"-")</f>
        <v>0</v>
      </c>
      <c r="V68" s="87"/>
    </row>
    <row r="69" spans="2:22" s="10" customFormat="1">
      <c r="B69" s="465"/>
      <c r="C69" s="462"/>
      <c r="D69" s="201" t="s">
        <v>185</v>
      </c>
      <c r="E69" s="207">
        <v>0</v>
      </c>
      <c r="F69" s="12">
        <f>IFERROR(E69/E76,"-")</f>
        <v>0</v>
      </c>
      <c r="G69" s="73">
        <v>1</v>
      </c>
      <c r="H69" s="12">
        <f>IFERROR(G69/G76,"-")</f>
        <v>1.9569471624266144E-3</v>
      </c>
      <c r="I69" s="73">
        <v>0</v>
      </c>
      <c r="J69" s="12">
        <f>IFERROR(I69/I76,"-")</f>
        <v>0</v>
      </c>
      <c r="K69" s="73">
        <v>0</v>
      </c>
      <c r="L69" s="12">
        <f>IFERROR(K69/K76,"-")</f>
        <v>0</v>
      </c>
      <c r="M69" s="73">
        <v>1</v>
      </c>
      <c r="N69" s="12">
        <f>IFERROR(M69/M76,"-")</f>
        <v>5.6497175141242938E-3</v>
      </c>
      <c r="O69" s="73">
        <v>0</v>
      </c>
      <c r="P69" s="12">
        <f>IFERROR(O69/O76,"-")</f>
        <v>0</v>
      </c>
      <c r="Q69" s="73">
        <v>0</v>
      </c>
      <c r="R69" s="12" t="str">
        <f>IFERROR(Q69/Q76,"-")</f>
        <v>-</v>
      </c>
      <c r="S69" s="73">
        <v>0</v>
      </c>
      <c r="T69" s="12">
        <f>IFERROR(S69/S76,"-")</f>
        <v>0</v>
      </c>
      <c r="V69" s="87"/>
    </row>
    <row r="70" spans="2:22" s="10" customFormat="1">
      <c r="B70" s="465"/>
      <c r="C70" s="462"/>
      <c r="D70" s="201" t="s">
        <v>186</v>
      </c>
      <c r="E70" s="207">
        <v>0</v>
      </c>
      <c r="F70" s="12">
        <f>IFERROR(E70/E76,"-")</f>
        <v>0</v>
      </c>
      <c r="G70" s="73">
        <v>0</v>
      </c>
      <c r="H70" s="12">
        <f>IFERROR(G70/G76,"-")</f>
        <v>0</v>
      </c>
      <c r="I70" s="73">
        <v>0</v>
      </c>
      <c r="J70" s="12">
        <f>IFERROR(I70/I76,"-")</f>
        <v>0</v>
      </c>
      <c r="K70" s="73">
        <v>0</v>
      </c>
      <c r="L70" s="12">
        <f>IFERROR(K70/K76,"-")</f>
        <v>0</v>
      </c>
      <c r="M70" s="73">
        <v>0</v>
      </c>
      <c r="N70" s="12">
        <f>IFERROR(M70/M76,"-")</f>
        <v>0</v>
      </c>
      <c r="O70" s="73">
        <v>0</v>
      </c>
      <c r="P70" s="12">
        <f>IFERROR(O70/O76,"-")</f>
        <v>0</v>
      </c>
      <c r="Q70" s="73">
        <v>0</v>
      </c>
      <c r="R70" s="12" t="str">
        <f>IFERROR(Q70/Q76,"-")</f>
        <v>-</v>
      </c>
      <c r="S70" s="73">
        <v>0</v>
      </c>
      <c r="T70" s="12">
        <f>IFERROR(S70/S76,"-")</f>
        <v>0</v>
      </c>
      <c r="V70" s="87"/>
    </row>
    <row r="71" spans="2:22" s="10" customFormat="1">
      <c r="B71" s="465"/>
      <c r="C71" s="462"/>
      <c r="D71" s="201" t="s">
        <v>187</v>
      </c>
      <c r="E71" s="206">
        <v>0</v>
      </c>
      <c r="F71" s="202">
        <f>IFERROR(E71/E76,"-")</f>
        <v>0</v>
      </c>
      <c r="G71" s="203">
        <v>0</v>
      </c>
      <c r="H71" s="202">
        <f>IFERROR(G71/G76,"-")</f>
        <v>0</v>
      </c>
      <c r="I71" s="203">
        <v>0</v>
      </c>
      <c r="J71" s="202">
        <f>IFERROR(I71/I76,"-")</f>
        <v>0</v>
      </c>
      <c r="K71" s="203">
        <v>0</v>
      </c>
      <c r="L71" s="202">
        <f>IFERROR(K71/K76,"-")</f>
        <v>0</v>
      </c>
      <c r="M71" s="203">
        <v>0</v>
      </c>
      <c r="N71" s="202">
        <f>IFERROR(M71/M76,"-")</f>
        <v>0</v>
      </c>
      <c r="O71" s="203">
        <v>0</v>
      </c>
      <c r="P71" s="202">
        <f>IFERROR(O71/O76,"-")</f>
        <v>0</v>
      </c>
      <c r="Q71" s="203">
        <v>0</v>
      </c>
      <c r="R71" s="202" t="str">
        <f>IFERROR(Q71/Q76,"-")</f>
        <v>-</v>
      </c>
      <c r="S71" s="203">
        <v>0</v>
      </c>
      <c r="T71" s="202">
        <f>IFERROR(S71/S76,"-")</f>
        <v>0</v>
      </c>
      <c r="V71" s="87"/>
    </row>
    <row r="72" spans="2:22" s="10" customFormat="1">
      <c r="B72" s="465"/>
      <c r="C72" s="462"/>
      <c r="D72" s="201" t="s">
        <v>190</v>
      </c>
      <c r="E72" s="207">
        <v>0</v>
      </c>
      <c r="F72" s="12">
        <f>IFERROR(E72/E76,"-")</f>
        <v>0</v>
      </c>
      <c r="G72" s="73">
        <v>0</v>
      </c>
      <c r="H72" s="12">
        <f>IFERROR(G72/G76,"-")</f>
        <v>0</v>
      </c>
      <c r="I72" s="73">
        <v>0</v>
      </c>
      <c r="J72" s="12">
        <f>IFERROR(I72/I76,"-")</f>
        <v>0</v>
      </c>
      <c r="K72" s="73">
        <v>0</v>
      </c>
      <c r="L72" s="12">
        <f>IFERROR(K72/K76,"-")</f>
        <v>0</v>
      </c>
      <c r="M72" s="73">
        <v>0</v>
      </c>
      <c r="N72" s="12">
        <f>IFERROR(M72/M76,"-")</f>
        <v>0</v>
      </c>
      <c r="O72" s="73">
        <v>0</v>
      </c>
      <c r="P72" s="12">
        <f>IFERROR(O72/O76,"-")</f>
        <v>0</v>
      </c>
      <c r="Q72" s="73">
        <v>0</v>
      </c>
      <c r="R72" s="12" t="str">
        <f>IFERROR(Q72/Q76,"-")</f>
        <v>-</v>
      </c>
      <c r="S72" s="73">
        <v>0</v>
      </c>
      <c r="T72" s="12">
        <f>IFERROR(S72/S76,"-")</f>
        <v>0</v>
      </c>
      <c r="V72" s="87"/>
    </row>
    <row r="73" spans="2:22" s="10" customFormat="1">
      <c r="B73" s="465"/>
      <c r="C73" s="462"/>
      <c r="D73" s="201" t="s">
        <v>191</v>
      </c>
      <c r="E73" s="206">
        <v>0</v>
      </c>
      <c r="F73" s="202">
        <f>IFERROR(E73/E76,"-")</f>
        <v>0</v>
      </c>
      <c r="G73" s="203">
        <v>0</v>
      </c>
      <c r="H73" s="202">
        <f>IFERROR(G73/G76,"-")</f>
        <v>0</v>
      </c>
      <c r="I73" s="203">
        <v>0</v>
      </c>
      <c r="J73" s="202">
        <f>IFERROR(I73/I76,"-")</f>
        <v>0</v>
      </c>
      <c r="K73" s="203">
        <v>0</v>
      </c>
      <c r="L73" s="202">
        <f>IFERROR(K73/K76,"-")</f>
        <v>0</v>
      </c>
      <c r="M73" s="203">
        <v>0</v>
      </c>
      <c r="N73" s="202">
        <f>IFERROR(M73/M76,"-")</f>
        <v>0</v>
      </c>
      <c r="O73" s="203">
        <v>0</v>
      </c>
      <c r="P73" s="202">
        <f>IFERROR(O73/O76,"-")</f>
        <v>0</v>
      </c>
      <c r="Q73" s="203">
        <v>0</v>
      </c>
      <c r="R73" s="202" t="str">
        <f>IFERROR(Q73/Q76,"-")</f>
        <v>-</v>
      </c>
      <c r="S73" s="203">
        <v>0</v>
      </c>
      <c r="T73" s="202">
        <f>IFERROR(S73/S76,"-")</f>
        <v>0</v>
      </c>
      <c r="V73" s="87"/>
    </row>
    <row r="74" spans="2:22" s="10" customFormat="1">
      <c r="B74" s="465"/>
      <c r="C74" s="462"/>
      <c r="D74" s="201" t="s">
        <v>192</v>
      </c>
      <c r="E74" s="207">
        <v>0</v>
      </c>
      <c r="F74" s="12">
        <f>IFERROR(E74/E76,"-")</f>
        <v>0</v>
      </c>
      <c r="G74" s="73">
        <v>0</v>
      </c>
      <c r="H74" s="12">
        <f>IFERROR(G74/G76,"-")</f>
        <v>0</v>
      </c>
      <c r="I74" s="73">
        <v>0</v>
      </c>
      <c r="J74" s="12">
        <f>IFERROR(I74/I76,"-")</f>
        <v>0</v>
      </c>
      <c r="K74" s="73">
        <v>0</v>
      </c>
      <c r="L74" s="12">
        <f>IFERROR(K74/K76,"-")</f>
        <v>0</v>
      </c>
      <c r="M74" s="73">
        <v>0</v>
      </c>
      <c r="N74" s="12">
        <f>IFERROR(M74/M76,"-")</f>
        <v>0</v>
      </c>
      <c r="O74" s="73">
        <v>0</v>
      </c>
      <c r="P74" s="12">
        <f>IFERROR(O74/O76,"-")</f>
        <v>0</v>
      </c>
      <c r="Q74" s="73">
        <v>0</v>
      </c>
      <c r="R74" s="12" t="str">
        <f>IFERROR(Q74/Q76,"-")</f>
        <v>-</v>
      </c>
      <c r="S74" s="73">
        <v>0</v>
      </c>
      <c r="T74" s="12">
        <f>IFERROR(S74/S76,"-")</f>
        <v>0</v>
      </c>
      <c r="V74" s="87"/>
    </row>
    <row r="75" spans="2:22" s="10" customFormat="1">
      <c r="B75" s="465"/>
      <c r="C75" s="462"/>
      <c r="D75" s="204" t="s">
        <v>193</v>
      </c>
      <c r="E75" s="208">
        <v>0</v>
      </c>
      <c r="F75" s="41">
        <f>IFERROR(E75/E76,"-")</f>
        <v>0</v>
      </c>
      <c r="G75" s="76">
        <v>0</v>
      </c>
      <c r="H75" s="41">
        <f>IFERROR(G75/G76,"-")</f>
        <v>0</v>
      </c>
      <c r="I75" s="76">
        <v>0</v>
      </c>
      <c r="J75" s="41">
        <f>IFERROR(I75/I76,"-")</f>
        <v>0</v>
      </c>
      <c r="K75" s="76">
        <v>0</v>
      </c>
      <c r="L75" s="41">
        <f>IFERROR(K75/K76,"-")</f>
        <v>0</v>
      </c>
      <c r="M75" s="76">
        <v>0</v>
      </c>
      <c r="N75" s="41">
        <f>IFERROR(M75/M76,"-")</f>
        <v>0</v>
      </c>
      <c r="O75" s="76">
        <v>0</v>
      </c>
      <c r="P75" s="41">
        <f>IFERROR(O75/O76,"-")</f>
        <v>0</v>
      </c>
      <c r="Q75" s="76">
        <v>0</v>
      </c>
      <c r="R75" s="41" t="str">
        <f>IFERROR(Q75/Q76,"-")</f>
        <v>-</v>
      </c>
      <c r="S75" s="76">
        <v>0</v>
      </c>
      <c r="T75" s="41">
        <f>IFERROR(S75/S76,"-")</f>
        <v>0</v>
      </c>
      <c r="V75" s="87"/>
    </row>
    <row r="76" spans="2:22" s="10" customFormat="1">
      <c r="B76" s="473"/>
      <c r="C76" s="472"/>
      <c r="D76" s="289" t="s">
        <v>71</v>
      </c>
      <c r="E76" s="209">
        <v>52</v>
      </c>
      <c r="F76" s="174">
        <f>IFERROR(E76/E76,"-")</f>
        <v>1</v>
      </c>
      <c r="G76" s="196">
        <v>511</v>
      </c>
      <c r="H76" s="174">
        <f>IFERROR(G76/G76,"-")</f>
        <v>1</v>
      </c>
      <c r="I76" s="196">
        <v>31</v>
      </c>
      <c r="J76" s="174">
        <f>IFERROR(I76/I76,"-")</f>
        <v>1</v>
      </c>
      <c r="K76" s="196">
        <v>50</v>
      </c>
      <c r="L76" s="174">
        <f>IFERROR(K76/K76,"-")</f>
        <v>1</v>
      </c>
      <c r="M76" s="196">
        <v>177</v>
      </c>
      <c r="N76" s="174">
        <f>IFERROR(M76/M76,"-")</f>
        <v>1</v>
      </c>
      <c r="O76" s="196">
        <v>253</v>
      </c>
      <c r="P76" s="174">
        <f>IFERROR(O76/O76,"-")</f>
        <v>1</v>
      </c>
      <c r="Q76" s="196">
        <v>0</v>
      </c>
      <c r="R76" s="174" t="str">
        <f>IFERROR(Q76/Q76,"-")</f>
        <v>-</v>
      </c>
      <c r="S76" s="196">
        <v>397</v>
      </c>
      <c r="T76" s="174">
        <f>IFERROR(S76/S76,"-")</f>
        <v>1</v>
      </c>
      <c r="V76" s="87"/>
    </row>
    <row r="77" spans="2:22" s="10" customFormat="1">
      <c r="B77" s="459">
        <v>7</v>
      </c>
      <c r="C77" s="463" t="s">
        <v>92</v>
      </c>
      <c r="D77" s="213" t="s">
        <v>188</v>
      </c>
      <c r="E77" s="221">
        <v>72</v>
      </c>
      <c r="F77" s="39">
        <f>IFERROR(E77/E88,"-")</f>
        <v>1</v>
      </c>
      <c r="G77" s="72">
        <v>784</v>
      </c>
      <c r="H77" s="39">
        <f>IFERROR(G77/G88,"-")</f>
        <v>0.99872611464968153</v>
      </c>
      <c r="I77" s="72">
        <v>35</v>
      </c>
      <c r="J77" s="39">
        <f>IFERROR(I77/I88,"-")</f>
        <v>1</v>
      </c>
      <c r="K77" s="72">
        <v>78</v>
      </c>
      <c r="L77" s="39">
        <f>IFERROR(K77/K88,"-")</f>
        <v>1</v>
      </c>
      <c r="M77" s="72">
        <v>271</v>
      </c>
      <c r="N77" s="39">
        <f>IFERROR(M77/M88,"-")</f>
        <v>1</v>
      </c>
      <c r="O77" s="72">
        <v>400</v>
      </c>
      <c r="P77" s="39">
        <f>IFERROR(O77/O88,"-")</f>
        <v>0.99750623441396513</v>
      </c>
      <c r="Q77" s="72">
        <v>0</v>
      </c>
      <c r="R77" s="39">
        <f>IFERROR(Q77/Q88,"-")</f>
        <v>0</v>
      </c>
      <c r="S77" s="72">
        <v>451</v>
      </c>
      <c r="T77" s="39">
        <f>IFERROR(S77/S88,"-")</f>
        <v>1</v>
      </c>
      <c r="V77" s="87"/>
    </row>
    <row r="78" spans="2:22" s="10" customFormat="1">
      <c r="B78" s="459"/>
      <c r="C78" s="463"/>
      <c r="D78" s="201" t="s">
        <v>189</v>
      </c>
      <c r="E78" s="206">
        <v>0</v>
      </c>
      <c r="F78" s="202">
        <f>IFERROR(E78/E88,"-")</f>
        <v>0</v>
      </c>
      <c r="G78" s="203">
        <v>0</v>
      </c>
      <c r="H78" s="202">
        <f>IFERROR(G78/G88,"-")</f>
        <v>0</v>
      </c>
      <c r="I78" s="203">
        <v>0</v>
      </c>
      <c r="J78" s="202">
        <f>IFERROR(I78/I88,"-")</f>
        <v>0</v>
      </c>
      <c r="K78" s="203">
        <v>0</v>
      </c>
      <c r="L78" s="202">
        <f>IFERROR(K78/K88,"-")</f>
        <v>0</v>
      </c>
      <c r="M78" s="203">
        <v>0</v>
      </c>
      <c r="N78" s="202">
        <f>IFERROR(M78/M88,"-")</f>
        <v>0</v>
      </c>
      <c r="O78" s="203">
        <v>0</v>
      </c>
      <c r="P78" s="202">
        <f>IFERROR(O78/O88,"-")</f>
        <v>0</v>
      </c>
      <c r="Q78" s="203">
        <v>0</v>
      </c>
      <c r="R78" s="202">
        <f>IFERROR(Q78/Q88,"-")</f>
        <v>0</v>
      </c>
      <c r="S78" s="203">
        <v>0</v>
      </c>
      <c r="T78" s="202">
        <f>IFERROR(S78/S88,"-")</f>
        <v>0</v>
      </c>
      <c r="V78" s="87"/>
    </row>
    <row r="79" spans="2:22" s="10" customFormat="1">
      <c r="B79" s="459"/>
      <c r="C79" s="463"/>
      <c r="D79" s="201" t="s">
        <v>350</v>
      </c>
      <c r="E79" s="206">
        <v>0</v>
      </c>
      <c r="F79" s="202">
        <f>IFERROR(E79/E88,"-")</f>
        <v>0</v>
      </c>
      <c r="G79" s="203">
        <v>0</v>
      </c>
      <c r="H79" s="202">
        <f>IFERROR(G79/G88,"-")</f>
        <v>0</v>
      </c>
      <c r="I79" s="203">
        <v>0</v>
      </c>
      <c r="J79" s="202">
        <f>IFERROR(I79/I88,"-")</f>
        <v>0</v>
      </c>
      <c r="K79" s="203">
        <v>0</v>
      </c>
      <c r="L79" s="202">
        <f>IFERROR(K79/K88,"-")</f>
        <v>0</v>
      </c>
      <c r="M79" s="203">
        <v>0</v>
      </c>
      <c r="N79" s="202">
        <f>IFERROR(M79/M88,"-")</f>
        <v>0</v>
      </c>
      <c r="O79" s="203">
        <v>0</v>
      </c>
      <c r="P79" s="202">
        <f>IFERROR(O79/O88,"-")</f>
        <v>0</v>
      </c>
      <c r="Q79" s="203">
        <v>0</v>
      </c>
      <c r="R79" s="202">
        <f>IFERROR(Q79/Q88,"-")</f>
        <v>0</v>
      </c>
      <c r="S79" s="203">
        <v>0</v>
      </c>
      <c r="T79" s="202">
        <f>IFERROR(S79/S88,"-")</f>
        <v>0</v>
      </c>
      <c r="V79" s="87"/>
    </row>
    <row r="80" spans="2:22" s="10" customFormat="1">
      <c r="B80" s="459"/>
      <c r="C80" s="463"/>
      <c r="D80" s="201" t="s">
        <v>289</v>
      </c>
      <c r="E80" s="206">
        <v>0</v>
      </c>
      <c r="F80" s="202">
        <f>IFERROR(E80/E88,"-")</f>
        <v>0</v>
      </c>
      <c r="G80" s="203">
        <v>0</v>
      </c>
      <c r="H80" s="202">
        <f>IFERROR(G80/G88,"-")</f>
        <v>0</v>
      </c>
      <c r="I80" s="203">
        <v>0</v>
      </c>
      <c r="J80" s="202">
        <f>IFERROR(I80/I88,"-")</f>
        <v>0</v>
      </c>
      <c r="K80" s="203">
        <v>0</v>
      </c>
      <c r="L80" s="202">
        <f>IFERROR(K80/K88,"-")</f>
        <v>0</v>
      </c>
      <c r="M80" s="203">
        <v>0</v>
      </c>
      <c r="N80" s="202">
        <f>IFERROR(M80/M88,"-")</f>
        <v>0</v>
      </c>
      <c r="O80" s="203">
        <v>0</v>
      </c>
      <c r="P80" s="202">
        <f>IFERROR(O80/O88,"-")</f>
        <v>0</v>
      </c>
      <c r="Q80" s="203">
        <v>0</v>
      </c>
      <c r="R80" s="202">
        <f>IFERROR(Q80/Q88,"-")</f>
        <v>0</v>
      </c>
      <c r="S80" s="203">
        <v>0</v>
      </c>
      <c r="T80" s="202">
        <f>IFERROR(S80/S88,"-")</f>
        <v>0</v>
      </c>
      <c r="V80" s="87"/>
    </row>
    <row r="81" spans="2:22" s="10" customFormat="1">
      <c r="B81" s="459"/>
      <c r="C81" s="463"/>
      <c r="D81" s="201" t="s">
        <v>185</v>
      </c>
      <c r="E81" s="207">
        <v>0</v>
      </c>
      <c r="F81" s="12">
        <f>IFERROR(E81/E88,"-")</f>
        <v>0</v>
      </c>
      <c r="G81" s="73">
        <v>0</v>
      </c>
      <c r="H81" s="12">
        <f>IFERROR(G81/G88,"-")</f>
        <v>0</v>
      </c>
      <c r="I81" s="73">
        <v>0</v>
      </c>
      <c r="J81" s="12">
        <f>IFERROR(I81/I88,"-")</f>
        <v>0</v>
      </c>
      <c r="K81" s="73">
        <v>0</v>
      </c>
      <c r="L81" s="12">
        <f>IFERROR(K81/K88,"-")</f>
        <v>0</v>
      </c>
      <c r="M81" s="73">
        <v>0</v>
      </c>
      <c r="N81" s="12">
        <f>IFERROR(M81/M88,"-")</f>
        <v>0</v>
      </c>
      <c r="O81" s="73">
        <v>0</v>
      </c>
      <c r="P81" s="12">
        <f>IFERROR(O81/O88,"-")</f>
        <v>0</v>
      </c>
      <c r="Q81" s="73">
        <v>0</v>
      </c>
      <c r="R81" s="12">
        <f>IFERROR(Q81/Q88,"-")</f>
        <v>0</v>
      </c>
      <c r="S81" s="73">
        <v>0</v>
      </c>
      <c r="T81" s="12">
        <f>IFERROR(S81/S88,"-")</f>
        <v>0</v>
      </c>
      <c r="V81" s="87"/>
    </row>
    <row r="82" spans="2:22" s="10" customFormat="1">
      <c r="B82" s="459"/>
      <c r="C82" s="463"/>
      <c r="D82" s="201" t="s">
        <v>186</v>
      </c>
      <c r="E82" s="207">
        <v>0</v>
      </c>
      <c r="F82" s="12">
        <f>IFERROR(E82/E88,"-")</f>
        <v>0</v>
      </c>
      <c r="G82" s="73">
        <v>0</v>
      </c>
      <c r="H82" s="12">
        <f>IFERROR(G82/G88,"-")</f>
        <v>0</v>
      </c>
      <c r="I82" s="73">
        <v>0</v>
      </c>
      <c r="J82" s="12">
        <f>IFERROR(I82/I88,"-")</f>
        <v>0</v>
      </c>
      <c r="K82" s="73">
        <v>0</v>
      </c>
      <c r="L82" s="12">
        <f>IFERROR(K82/K88,"-")</f>
        <v>0</v>
      </c>
      <c r="M82" s="73">
        <v>0</v>
      </c>
      <c r="N82" s="12">
        <f>IFERROR(M82/M88,"-")</f>
        <v>0</v>
      </c>
      <c r="O82" s="73">
        <v>0</v>
      </c>
      <c r="P82" s="12">
        <f>IFERROR(O82/O88,"-")</f>
        <v>0</v>
      </c>
      <c r="Q82" s="73">
        <v>0</v>
      </c>
      <c r="R82" s="12">
        <f>IFERROR(Q82/Q88,"-")</f>
        <v>0</v>
      </c>
      <c r="S82" s="73">
        <v>0</v>
      </c>
      <c r="T82" s="12">
        <f>IFERROR(S82/S88,"-")</f>
        <v>0</v>
      </c>
      <c r="V82" s="87"/>
    </row>
    <row r="83" spans="2:22" s="10" customFormat="1">
      <c r="B83" s="459"/>
      <c r="C83" s="463"/>
      <c r="D83" s="201" t="s">
        <v>187</v>
      </c>
      <c r="E83" s="206">
        <v>0</v>
      </c>
      <c r="F83" s="202">
        <f>IFERROR(E83/E88,"-")</f>
        <v>0</v>
      </c>
      <c r="G83" s="203">
        <v>0</v>
      </c>
      <c r="H83" s="202">
        <f>IFERROR(G83/G88,"-")</f>
        <v>0</v>
      </c>
      <c r="I83" s="203">
        <v>0</v>
      </c>
      <c r="J83" s="202">
        <f>IFERROR(I83/I88,"-")</f>
        <v>0</v>
      </c>
      <c r="K83" s="203">
        <v>0</v>
      </c>
      <c r="L83" s="202">
        <f>IFERROR(K83/K88,"-")</f>
        <v>0</v>
      </c>
      <c r="M83" s="203">
        <v>0</v>
      </c>
      <c r="N83" s="202">
        <f>IFERROR(M83/M88,"-")</f>
        <v>0</v>
      </c>
      <c r="O83" s="203">
        <v>0</v>
      </c>
      <c r="P83" s="202">
        <f>IFERROR(O83/O88,"-")</f>
        <v>0</v>
      </c>
      <c r="Q83" s="203">
        <v>0</v>
      </c>
      <c r="R83" s="202">
        <f>IFERROR(Q83/Q88,"-")</f>
        <v>0</v>
      </c>
      <c r="S83" s="203">
        <v>0</v>
      </c>
      <c r="T83" s="202">
        <f>IFERROR(S83/S88,"-")</f>
        <v>0</v>
      </c>
      <c r="V83" s="87"/>
    </row>
    <row r="84" spans="2:22" s="10" customFormat="1">
      <c r="B84" s="459"/>
      <c r="C84" s="463"/>
      <c r="D84" s="201" t="s">
        <v>190</v>
      </c>
      <c r="E84" s="207">
        <v>0</v>
      </c>
      <c r="F84" s="12">
        <f>IFERROR(E84/E88,"-")</f>
        <v>0</v>
      </c>
      <c r="G84" s="73">
        <v>1</v>
      </c>
      <c r="H84" s="12">
        <f>IFERROR(G84/G88,"-")</f>
        <v>1.2738853503184713E-3</v>
      </c>
      <c r="I84" s="73">
        <v>0</v>
      </c>
      <c r="J84" s="12">
        <f>IFERROR(I84/I88,"-")</f>
        <v>0</v>
      </c>
      <c r="K84" s="73">
        <v>0</v>
      </c>
      <c r="L84" s="12">
        <f>IFERROR(K84/K88,"-")</f>
        <v>0</v>
      </c>
      <c r="M84" s="73">
        <v>0</v>
      </c>
      <c r="N84" s="12">
        <f>IFERROR(M84/M88,"-")</f>
        <v>0</v>
      </c>
      <c r="O84" s="73">
        <v>1</v>
      </c>
      <c r="P84" s="12">
        <f>IFERROR(O84/O88,"-")</f>
        <v>2.4937655860349127E-3</v>
      </c>
      <c r="Q84" s="73">
        <v>1</v>
      </c>
      <c r="R84" s="12">
        <f>IFERROR(Q84/Q88,"-")</f>
        <v>1</v>
      </c>
      <c r="S84" s="73">
        <v>0</v>
      </c>
      <c r="T84" s="12">
        <f>IFERROR(S84/S88,"-")</f>
        <v>0</v>
      </c>
      <c r="V84" s="87"/>
    </row>
    <row r="85" spans="2:22" s="10" customFormat="1">
      <c r="B85" s="459"/>
      <c r="C85" s="463"/>
      <c r="D85" s="201" t="s">
        <v>191</v>
      </c>
      <c r="E85" s="206">
        <v>0</v>
      </c>
      <c r="F85" s="202">
        <f>IFERROR(E85/E88,"-")</f>
        <v>0</v>
      </c>
      <c r="G85" s="203">
        <v>0</v>
      </c>
      <c r="H85" s="202">
        <f>IFERROR(G85/G88,"-")</f>
        <v>0</v>
      </c>
      <c r="I85" s="203">
        <v>0</v>
      </c>
      <c r="J85" s="202">
        <f>IFERROR(I85/I88,"-")</f>
        <v>0</v>
      </c>
      <c r="K85" s="203">
        <v>0</v>
      </c>
      <c r="L85" s="202">
        <f>IFERROR(K85/K88,"-")</f>
        <v>0</v>
      </c>
      <c r="M85" s="203">
        <v>0</v>
      </c>
      <c r="N85" s="202">
        <f>IFERROR(M85/M88,"-")</f>
        <v>0</v>
      </c>
      <c r="O85" s="203">
        <v>0</v>
      </c>
      <c r="P85" s="202">
        <f>IFERROR(O85/O88,"-")</f>
        <v>0</v>
      </c>
      <c r="Q85" s="203">
        <v>0</v>
      </c>
      <c r="R85" s="202">
        <f>IFERROR(Q85/Q88,"-")</f>
        <v>0</v>
      </c>
      <c r="S85" s="203">
        <v>0</v>
      </c>
      <c r="T85" s="202">
        <f>IFERROR(S85/S88,"-")</f>
        <v>0</v>
      </c>
      <c r="V85" s="87"/>
    </row>
    <row r="86" spans="2:22" s="10" customFormat="1">
      <c r="B86" s="459"/>
      <c r="C86" s="463"/>
      <c r="D86" s="201" t="s">
        <v>192</v>
      </c>
      <c r="E86" s="207">
        <v>0</v>
      </c>
      <c r="F86" s="12">
        <f>IFERROR(E86/E88,"-")</f>
        <v>0</v>
      </c>
      <c r="G86" s="73">
        <v>0</v>
      </c>
      <c r="H86" s="12">
        <f>IFERROR(G86/G88,"-")</f>
        <v>0</v>
      </c>
      <c r="I86" s="73">
        <v>0</v>
      </c>
      <c r="J86" s="12">
        <f>IFERROR(I86/I88,"-")</f>
        <v>0</v>
      </c>
      <c r="K86" s="73">
        <v>0</v>
      </c>
      <c r="L86" s="12">
        <f>IFERROR(K86/K88,"-")</f>
        <v>0</v>
      </c>
      <c r="M86" s="73">
        <v>0</v>
      </c>
      <c r="N86" s="12">
        <f>IFERROR(M86/M88,"-")</f>
        <v>0</v>
      </c>
      <c r="O86" s="73">
        <v>0</v>
      </c>
      <c r="P86" s="12">
        <f>IFERROR(O86/O88,"-")</f>
        <v>0</v>
      </c>
      <c r="Q86" s="73">
        <v>0</v>
      </c>
      <c r="R86" s="12">
        <f>IFERROR(Q86/Q88,"-")</f>
        <v>0</v>
      </c>
      <c r="S86" s="73">
        <v>0</v>
      </c>
      <c r="T86" s="12">
        <f>IFERROR(S86/S88,"-")</f>
        <v>0</v>
      </c>
      <c r="V86" s="87"/>
    </row>
    <row r="87" spans="2:22" s="10" customFormat="1">
      <c r="B87" s="459"/>
      <c r="C87" s="463"/>
      <c r="D87" s="204" t="s">
        <v>193</v>
      </c>
      <c r="E87" s="208">
        <v>0</v>
      </c>
      <c r="F87" s="41">
        <f>IFERROR(E87/E88,"-")</f>
        <v>0</v>
      </c>
      <c r="G87" s="76">
        <v>0</v>
      </c>
      <c r="H87" s="41">
        <f>IFERROR(G87/G88,"-")</f>
        <v>0</v>
      </c>
      <c r="I87" s="76">
        <v>0</v>
      </c>
      <c r="J87" s="41">
        <f>IFERROR(I87/I88,"-")</f>
        <v>0</v>
      </c>
      <c r="K87" s="76">
        <v>0</v>
      </c>
      <c r="L87" s="41">
        <f>IFERROR(K87/K88,"-")</f>
        <v>0</v>
      </c>
      <c r="M87" s="76">
        <v>0</v>
      </c>
      <c r="N87" s="41">
        <f>IFERROR(M87/M88,"-")</f>
        <v>0</v>
      </c>
      <c r="O87" s="76">
        <v>0</v>
      </c>
      <c r="P87" s="41">
        <f>IFERROR(O87/O88,"-")</f>
        <v>0</v>
      </c>
      <c r="Q87" s="76">
        <v>0</v>
      </c>
      <c r="R87" s="41">
        <f>IFERROR(Q87/Q88,"-")</f>
        <v>0</v>
      </c>
      <c r="S87" s="76">
        <v>0</v>
      </c>
      <c r="T87" s="41">
        <f>IFERROR(S87/S88,"-")</f>
        <v>0</v>
      </c>
      <c r="V87" s="87"/>
    </row>
    <row r="88" spans="2:22" s="10" customFormat="1">
      <c r="B88" s="459"/>
      <c r="C88" s="463"/>
      <c r="D88" s="234" t="s">
        <v>71</v>
      </c>
      <c r="E88" s="209">
        <v>72</v>
      </c>
      <c r="F88" s="174">
        <f>IFERROR(E88/E88,"-")</f>
        <v>1</v>
      </c>
      <c r="G88" s="196">
        <v>785</v>
      </c>
      <c r="H88" s="174">
        <f>IFERROR(G88/G88,"-")</f>
        <v>1</v>
      </c>
      <c r="I88" s="196">
        <v>35</v>
      </c>
      <c r="J88" s="174">
        <f>IFERROR(I88/I88,"-")</f>
        <v>1</v>
      </c>
      <c r="K88" s="196">
        <v>78</v>
      </c>
      <c r="L88" s="174">
        <f>IFERROR(K88/K88,"-")</f>
        <v>1</v>
      </c>
      <c r="M88" s="196">
        <v>271</v>
      </c>
      <c r="N88" s="174">
        <f>IFERROR(M88/M88,"-")</f>
        <v>1</v>
      </c>
      <c r="O88" s="196">
        <v>401</v>
      </c>
      <c r="P88" s="174">
        <f>IFERROR(O88/O88,"-")</f>
        <v>1</v>
      </c>
      <c r="Q88" s="196">
        <v>1</v>
      </c>
      <c r="R88" s="174">
        <f>IFERROR(Q88/Q88,"-")</f>
        <v>1</v>
      </c>
      <c r="S88" s="196">
        <v>451</v>
      </c>
      <c r="T88" s="174">
        <f>IFERROR(S88/S88,"-")</f>
        <v>1</v>
      </c>
      <c r="V88" s="87"/>
    </row>
    <row r="89" spans="2:22" s="10" customFormat="1">
      <c r="B89" s="459">
        <v>8</v>
      </c>
      <c r="C89" s="463" t="s">
        <v>57</v>
      </c>
      <c r="D89" s="213" t="s">
        <v>188</v>
      </c>
      <c r="E89" s="221">
        <v>42</v>
      </c>
      <c r="F89" s="39">
        <f>IFERROR(E89/E100,"-")</f>
        <v>1</v>
      </c>
      <c r="G89" s="72">
        <v>479</v>
      </c>
      <c r="H89" s="39">
        <f>IFERROR(G89/G100,"-")</f>
        <v>0.99584199584199584</v>
      </c>
      <c r="I89" s="72">
        <v>15</v>
      </c>
      <c r="J89" s="39">
        <f>IFERROR(I89/I100,"-")</f>
        <v>1</v>
      </c>
      <c r="K89" s="72">
        <v>48</v>
      </c>
      <c r="L89" s="39">
        <f>IFERROR(K89/K100,"-")</f>
        <v>0.97959183673469385</v>
      </c>
      <c r="M89" s="72">
        <v>173</v>
      </c>
      <c r="N89" s="39">
        <f>IFERROR(M89/M100,"-")</f>
        <v>1</v>
      </c>
      <c r="O89" s="72">
        <v>243</v>
      </c>
      <c r="P89" s="39">
        <f>IFERROR(O89/O100,"-")</f>
        <v>0.99590163934426235</v>
      </c>
      <c r="Q89" s="72">
        <v>0</v>
      </c>
      <c r="R89" s="39" t="str">
        <f>IFERROR(Q89/Q100,"-")</f>
        <v>-</v>
      </c>
      <c r="S89" s="72">
        <v>268</v>
      </c>
      <c r="T89" s="39">
        <f>IFERROR(S89/S100,"-")</f>
        <v>1</v>
      </c>
      <c r="V89" s="87"/>
    </row>
    <row r="90" spans="2:22" s="10" customFormat="1">
      <c r="B90" s="459"/>
      <c r="C90" s="463"/>
      <c r="D90" s="201" t="s">
        <v>189</v>
      </c>
      <c r="E90" s="206">
        <v>0</v>
      </c>
      <c r="F90" s="202">
        <f>IFERROR(E90/E100,"-")</f>
        <v>0</v>
      </c>
      <c r="G90" s="203">
        <v>0</v>
      </c>
      <c r="H90" s="202">
        <f>IFERROR(G90/G100,"-")</f>
        <v>0</v>
      </c>
      <c r="I90" s="203">
        <v>0</v>
      </c>
      <c r="J90" s="202">
        <f>IFERROR(I90/I100,"-")</f>
        <v>0</v>
      </c>
      <c r="K90" s="203">
        <v>0</v>
      </c>
      <c r="L90" s="202">
        <f>IFERROR(K90/K100,"-")</f>
        <v>0</v>
      </c>
      <c r="M90" s="203">
        <v>0</v>
      </c>
      <c r="N90" s="202">
        <f>IFERROR(M90/M100,"-")</f>
        <v>0</v>
      </c>
      <c r="O90" s="203">
        <v>0</v>
      </c>
      <c r="P90" s="202">
        <f>IFERROR(O90/O100,"-")</f>
        <v>0</v>
      </c>
      <c r="Q90" s="203">
        <v>0</v>
      </c>
      <c r="R90" s="202" t="str">
        <f>IFERROR(Q90/Q100,"-")</f>
        <v>-</v>
      </c>
      <c r="S90" s="203">
        <v>0</v>
      </c>
      <c r="T90" s="202">
        <f>IFERROR(S90/S100,"-")</f>
        <v>0</v>
      </c>
      <c r="V90" s="87"/>
    </row>
    <row r="91" spans="2:22" s="10" customFormat="1">
      <c r="B91" s="459"/>
      <c r="C91" s="463"/>
      <c r="D91" s="201" t="s">
        <v>350</v>
      </c>
      <c r="E91" s="206">
        <v>0</v>
      </c>
      <c r="F91" s="202">
        <f>IFERROR(E91/E100,"-")</f>
        <v>0</v>
      </c>
      <c r="G91" s="203">
        <v>0</v>
      </c>
      <c r="H91" s="202">
        <f>IFERROR(G91/G100,"-")</f>
        <v>0</v>
      </c>
      <c r="I91" s="203">
        <v>0</v>
      </c>
      <c r="J91" s="202">
        <f>IFERROR(I91/I100,"-")</f>
        <v>0</v>
      </c>
      <c r="K91" s="203">
        <v>0</v>
      </c>
      <c r="L91" s="202">
        <f>IFERROR(K91/K100,"-")</f>
        <v>0</v>
      </c>
      <c r="M91" s="203">
        <v>0</v>
      </c>
      <c r="N91" s="202">
        <f>IFERROR(M91/M100,"-")</f>
        <v>0</v>
      </c>
      <c r="O91" s="203">
        <v>0</v>
      </c>
      <c r="P91" s="202">
        <f>IFERROR(O91/O100,"-")</f>
        <v>0</v>
      </c>
      <c r="Q91" s="203">
        <v>0</v>
      </c>
      <c r="R91" s="202" t="str">
        <f>IFERROR(Q91/Q100,"-")</f>
        <v>-</v>
      </c>
      <c r="S91" s="203">
        <v>0</v>
      </c>
      <c r="T91" s="202">
        <f>IFERROR(S91/S100,"-")</f>
        <v>0</v>
      </c>
      <c r="V91" s="87"/>
    </row>
    <row r="92" spans="2:22" s="10" customFormat="1">
      <c r="B92" s="459"/>
      <c r="C92" s="463"/>
      <c r="D92" s="201" t="s">
        <v>289</v>
      </c>
      <c r="E92" s="206">
        <v>0</v>
      </c>
      <c r="F92" s="202">
        <f>IFERROR(E92/E100,"-")</f>
        <v>0</v>
      </c>
      <c r="G92" s="203">
        <v>0</v>
      </c>
      <c r="H92" s="202">
        <f>IFERROR(G92/G100,"-")</f>
        <v>0</v>
      </c>
      <c r="I92" s="203">
        <v>0</v>
      </c>
      <c r="J92" s="202">
        <f>IFERROR(I92/I100,"-")</f>
        <v>0</v>
      </c>
      <c r="K92" s="203">
        <v>0</v>
      </c>
      <c r="L92" s="202">
        <f>IFERROR(K92/K100,"-")</f>
        <v>0</v>
      </c>
      <c r="M92" s="203">
        <v>0</v>
      </c>
      <c r="N92" s="202">
        <f>IFERROR(M92/M100,"-")</f>
        <v>0</v>
      </c>
      <c r="O92" s="203">
        <v>0</v>
      </c>
      <c r="P92" s="202">
        <f>IFERROR(O92/O100,"-")</f>
        <v>0</v>
      </c>
      <c r="Q92" s="203">
        <v>0</v>
      </c>
      <c r="R92" s="202" t="str">
        <f>IFERROR(Q92/Q100,"-")</f>
        <v>-</v>
      </c>
      <c r="S92" s="203">
        <v>0</v>
      </c>
      <c r="T92" s="202">
        <f>IFERROR(S92/S100,"-")</f>
        <v>0</v>
      </c>
      <c r="V92" s="87"/>
    </row>
    <row r="93" spans="2:22" s="10" customFormat="1">
      <c r="B93" s="459"/>
      <c r="C93" s="463"/>
      <c r="D93" s="201" t="s">
        <v>185</v>
      </c>
      <c r="E93" s="207">
        <v>0</v>
      </c>
      <c r="F93" s="12">
        <f>IFERROR(E93/E100,"-")</f>
        <v>0</v>
      </c>
      <c r="G93" s="73">
        <v>1</v>
      </c>
      <c r="H93" s="12">
        <f>IFERROR(G93/G100,"-")</f>
        <v>2.0790020790020791E-3</v>
      </c>
      <c r="I93" s="73">
        <v>0</v>
      </c>
      <c r="J93" s="12">
        <f>IFERROR(I93/I100,"-")</f>
        <v>0</v>
      </c>
      <c r="K93" s="73">
        <v>1</v>
      </c>
      <c r="L93" s="12">
        <f>IFERROR(K93/K100,"-")</f>
        <v>2.0408163265306121E-2</v>
      </c>
      <c r="M93" s="73">
        <v>0</v>
      </c>
      <c r="N93" s="12">
        <f>IFERROR(M93/M100,"-")</f>
        <v>0</v>
      </c>
      <c r="O93" s="73">
        <v>0</v>
      </c>
      <c r="P93" s="12">
        <f>IFERROR(O93/O100,"-")</f>
        <v>0</v>
      </c>
      <c r="Q93" s="73">
        <v>0</v>
      </c>
      <c r="R93" s="12" t="str">
        <f>IFERROR(Q93/Q100,"-")</f>
        <v>-</v>
      </c>
      <c r="S93" s="73">
        <v>0</v>
      </c>
      <c r="T93" s="12">
        <f>IFERROR(S93/S100,"-")</f>
        <v>0</v>
      </c>
      <c r="V93" s="87"/>
    </row>
    <row r="94" spans="2:22" s="10" customFormat="1">
      <c r="B94" s="459"/>
      <c r="C94" s="463"/>
      <c r="D94" s="201" t="s">
        <v>186</v>
      </c>
      <c r="E94" s="207">
        <v>0</v>
      </c>
      <c r="F94" s="12">
        <f>IFERROR(E94/E100,"-")</f>
        <v>0</v>
      </c>
      <c r="G94" s="73">
        <v>0</v>
      </c>
      <c r="H94" s="12">
        <f>IFERROR(G94/G100,"-")</f>
        <v>0</v>
      </c>
      <c r="I94" s="73">
        <v>0</v>
      </c>
      <c r="J94" s="12">
        <f>IFERROR(I94/I100,"-")</f>
        <v>0</v>
      </c>
      <c r="K94" s="73">
        <v>0</v>
      </c>
      <c r="L94" s="12">
        <f>IFERROR(K94/K100,"-")</f>
        <v>0</v>
      </c>
      <c r="M94" s="73">
        <v>0</v>
      </c>
      <c r="N94" s="12">
        <f>IFERROR(M94/M100,"-")</f>
        <v>0</v>
      </c>
      <c r="O94" s="73">
        <v>0</v>
      </c>
      <c r="P94" s="12">
        <f>IFERROR(O94/O100,"-")</f>
        <v>0</v>
      </c>
      <c r="Q94" s="73">
        <v>0</v>
      </c>
      <c r="R94" s="12" t="str">
        <f>IFERROR(Q94/Q100,"-")</f>
        <v>-</v>
      </c>
      <c r="S94" s="73">
        <v>0</v>
      </c>
      <c r="T94" s="12">
        <f>IFERROR(S94/S100,"-")</f>
        <v>0</v>
      </c>
      <c r="V94" s="87"/>
    </row>
    <row r="95" spans="2:22" s="10" customFormat="1">
      <c r="B95" s="459"/>
      <c r="C95" s="463"/>
      <c r="D95" s="201" t="s">
        <v>187</v>
      </c>
      <c r="E95" s="206">
        <v>0</v>
      </c>
      <c r="F95" s="202">
        <f>IFERROR(E95/E100,"-")</f>
        <v>0</v>
      </c>
      <c r="G95" s="203">
        <v>1</v>
      </c>
      <c r="H95" s="202">
        <f>IFERROR(G95/G100,"-")</f>
        <v>2.0790020790020791E-3</v>
      </c>
      <c r="I95" s="203">
        <v>0</v>
      </c>
      <c r="J95" s="202">
        <f>IFERROR(I95/I100,"-")</f>
        <v>0</v>
      </c>
      <c r="K95" s="203">
        <v>0</v>
      </c>
      <c r="L95" s="202">
        <f>IFERROR(K95/K100,"-")</f>
        <v>0</v>
      </c>
      <c r="M95" s="203">
        <v>0</v>
      </c>
      <c r="N95" s="202">
        <f>IFERROR(M95/M100,"-")</f>
        <v>0</v>
      </c>
      <c r="O95" s="203">
        <v>1</v>
      </c>
      <c r="P95" s="202">
        <f>IFERROR(O95/O100,"-")</f>
        <v>4.0983606557377051E-3</v>
      </c>
      <c r="Q95" s="203">
        <v>0</v>
      </c>
      <c r="R95" s="202" t="str">
        <f>IFERROR(Q95/Q100,"-")</f>
        <v>-</v>
      </c>
      <c r="S95" s="203">
        <v>0</v>
      </c>
      <c r="T95" s="202">
        <f>IFERROR(S95/S100,"-")</f>
        <v>0</v>
      </c>
      <c r="V95" s="87"/>
    </row>
    <row r="96" spans="2:22" s="10" customFormat="1">
      <c r="B96" s="459"/>
      <c r="C96" s="463"/>
      <c r="D96" s="201" t="s">
        <v>190</v>
      </c>
      <c r="E96" s="207">
        <v>0</v>
      </c>
      <c r="F96" s="12">
        <f>IFERROR(E96/E100,"-")</f>
        <v>0</v>
      </c>
      <c r="G96" s="73">
        <v>0</v>
      </c>
      <c r="H96" s="12">
        <f>IFERROR(G96/G100,"-")</f>
        <v>0</v>
      </c>
      <c r="I96" s="73">
        <v>0</v>
      </c>
      <c r="J96" s="12">
        <f>IFERROR(I96/I100,"-")</f>
        <v>0</v>
      </c>
      <c r="K96" s="73">
        <v>0</v>
      </c>
      <c r="L96" s="12">
        <f>IFERROR(K96/K100,"-")</f>
        <v>0</v>
      </c>
      <c r="M96" s="73">
        <v>0</v>
      </c>
      <c r="N96" s="12">
        <f>IFERROR(M96/M100,"-")</f>
        <v>0</v>
      </c>
      <c r="O96" s="73">
        <v>0</v>
      </c>
      <c r="P96" s="12">
        <f>IFERROR(O96/O100,"-")</f>
        <v>0</v>
      </c>
      <c r="Q96" s="73">
        <v>0</v>
      </c>
      <c r="R96" s="12" t="str">
        <f>IFERROR(Q96/Q100,"-")</f>
        <v>-</v>
      </c>
      <c r="S96" s="73">
        <v>0</v>
      </c>
      <c r="T96" s="12">
        <f>IFERROR(S96/S100,"-")</f>
        <v>0</v>
      </c>
      <c r="V96" s="87"/>
    </row>
    <row r="97" spans="2:22" s="10" customFormat="1">
      <c r="B97" s="459"/>
      <c r="C97" s="463"/>
      <c r="D97" s="201" t="s">
        <v>191</v>
      </c>
      <c r="E97" s="206">
        <v>0</v>
      </c>
      <c r="F97" s="202">
        <f>IFERROR(E97/E100,"-")</f>
        <v>0</v>
      </c>
      <c r="G97" s="203">
        <v>0</v>
      </c>
      <c r="H97" s="202">
        <f>IFERROR(G97/G100,"-")</f>
        <v>0</v>
      </c>
      <c r="I97" s="203">
        <v>0</v>
      </c>
      <c r="J97" s="202">
        <f>IFERROR(I97/I100,"-")</f>
        <v>0</v>
      </c>
      <c r="K97" s="203">
        <v>0</v>
      </c>
      <c r="L97" s="202">
        <f>IFERROR(K97/K100,"-")</f>
        <v>0</v>
      </c>
      <c r="M97" s="203">
        <v>0</v>
      </c>
      <c r="N97" s="202">
        <f>IFERROR(M97/M100,"-")</f>
        <v>0</v>
      </c>
      <c r="O97" s="203">
        <v>0</v>
      </c>
      <c r="P97" s="202">
        <f>IFERROR(O97/O100,"-")</f>
        <v>0</v>
      </c>
      <c r="Q97" s="203">
        <v>0</v>
      </c>
      <c r="R97" s="202" t="str">
        <f>IFERROR(Q97/Q100,"-")</f>
        <v>-</v>
      </c>
      <c r="S97" s="203">
        <v>0</v>
      </c>
      <c r="T97" s="202">
        <f>IFERROR(S97/S100,"-")</f>
        <v>0</v>
      </c>
      <c r="V97" s="87"/>
    </row>
    <row r="98" spans="2:22" s="10" customFormat="1">
      <c r="B98" s="459"/>
      <c r="C98" s="463"/>
      <c r="D98" s="201" t="s">
        <v>192</v>
      </c>
      <c r="E98" s="207">
        <v>0</v>
      </c>
      <c r="F98" s="12">
        <f>IFERROR(E98/E100,"-")</f>
        <v>0</v>
      </c>
      <c r="G98" s="73">
        <v>0</v>
      </c>
      <c r="H98" s="12">
        <f>IFERROR(G98/G100,"-")</f>
        <v>0</v>
      </c>
      <c r="I98" s="73">
        <v>0</v>
      </c>
      <c r="J98" s="12">
        <f>IFERROR(I98/I100,"-")</f>
        <v>0</v>
      </c>
      <c r="K98" s="73">
        <v>0</v>
      </c>
      <c r="L98" s="12">
        <f>IFERROR(K98/K100,"-")</f>
        <v>0</v>
      </c>
      <c r="M98" s="73">
        <v>0</v>
      </c>
      <c r="N98" s="12">
        <f>IFERROR(M98/M100,"-")</f>
        <v>0</v>
      </c>
      <c r="O98" s="73">
        <v>0</v>
      </c>
      <c r="P98" s="12">
        <f>IFERROR(O98/O100,"-")</f>
        <v>0</v>
      </c>
      <c r="Q98" s="73">
        <v>0</v>
      </c>
      <c r="R98" s="12" t="str">
        <f>IFERROR(Q98/Q100,"-")</f>
        <v>-</v>
      </c>
      <c r="S98" s="73">
        <v>0</v>
      </c>
      <c r="T98" s="12">
        <f>IFERROR(S98/S100,"-")</f>
        <v>0</v>
      </c>
      <c r="V98" s="87"/>
    </row>
    <row r="99" spans="2:22" s="10" customFormat="1">
      <c r="B99" s="459"/>
      <c r="C99" s="463"/>
      <c r="D99" s="204" t="s">
        <v>193</v>
      </c>
      <c r="E99" s="208">
        <v>0</v>
      </c>
      <c r="F99" s="41">
        <f>IFERROR(E99/E100,"-")</f>
        <v>0</v>
      </c>
      <c r="G99" s="76">
        <v>0</v>
      </c>
      <c r="H99" s="41">
        <f>IFERROR(G99/G100,"-")</f>
        <v>0</v>
      </c>
      <c r="I99" s="76">
        <v>0</v>
      </c>
      <c r="J99" s="41">
        <f>IFERROR(I99/I100,"-")</f>
        <v>0</v>
      </c>
      <c r="K99" s="76">
        <v>0</v>
      </c>
      <c r="L99" s="41">
        <f>IFERROR(K99/K100,"-")</f>
        <v>0</v>
      </c>
      <c r="M99" s="76">
        <v>0</v>
      </c>
      <c r="N99" s="41">
        <f>IFERROR(M99/M100,"-")</f>
        <v>0</v>
      </c>
      <c r="O99" s="76">
        <v>0</v>
      </c>
      <c r="P99" s="41">
        <f>IFERROR(O99/O100,"-")</f>
        <v>0</v>
      </c>
      <c r="Q99" s="76">
        <v>0</v>
      </c>
      <c r="R99" s="41" t="str">
        <f>IFERROR(Q99/Q100,"-")</f>
        <v>-</v>
      </c>
      <c r="S99" s="76">
        <v>0</v>
      </c>
      <c r="T99" s="41">
        <f>IFERROR(S99/S100,"-")</f>
        <v>0</v>
      </c>
      <c r="V99" s="87"/>
    </row>
    <row r="100" spans="2:22" s="10" customFormat="1">
      <c r="B100" s="459"/>
      <c r="C100" s="463"/>
      <c r="D100" s="234" t="s">
        <v>71</v>
      </c>
      <c r="E100" s="209">
        <v>42</v>
      </c>
      <c r="F100" s="174">
        <f>IFERROR(E100/E100,"-")</f>
        <v>1</v>
      </c>
      <c r="G100" s="196">
        <v>481</v>
      </c>
      <c r="H100" s="174">
        <f>IFERROR(G100/G100,"-")</f>
        <v>1</v>
      </c>
      <c r="I100" s="196">
        <v>15</v>
      </c>
      <c r="J100" s="174">
        <f>IFERROR(I100/I100,"-")</f>
        <v>1</v>
      </c>
      <c r="K100" s="196">
        <v>49</v>
      </c>
      <c r="L100" s="174">
        <f>IFERROR(K100/K100,"-")</f>
        <v>1</v>
      </c>
      <c r="M100" s="196">
        <v>173</v>
      </c>
      <c r="N100" s="174">
        <f>IFERROR(M100/M100,"-")</f>
        <v>1</v>
      </c>
      <c r="O100" s="196">
        <v>244</v>
      </c>
      <c r="P100" s="174">
        <f>IFERROR(O100/O100,"-")</f>
        <v>1</v>
      </c>
      <c r="Q100" s="196">
        <v>0</v>
      </c>
      <c r="R100" s="174" t="str">
        <f>IFERROR(Q100/Q100,"-")</f>
        <v>-</v>
      </c>
      <c r="S100" s="196">
        <v>268</v>
      </c>
      <c r="T100" s="174">
        <f>IFERROR(S100/S100,"-")</f>
        <v>1</v>
      </c>
      <c r="V100" s="87"/>
    </row>
    <row r="101" spans="2:22" s="10" customFormat="1">
      <c r="B101" s="464">
        <v>9</v>
      </c>
      <c r="C101" s="461" t="s">
        <v>93</v>
      </c>
      <c r="D101" s="213" t="s">
        <v>188</v>
      </c>
      <c r="E101" s="221">
        <v>29</v>
      </c>
      <c r="F101" s="39">
        <f>IFERROR(E101/E112,"-")</f>
        <v>1</v>
      </c>
      <c r="G101" s="72">
        <v>218</v>
      </c>
      <c r="H101" s="39">
        <f>IFERROR(G101/G112,"-")</f>
        <v>0.99090909090909096</v>
      </c>
      <c r="I101" s="72">
        <v>9</v>
      </c>
      <c r="J101" s="39">
        <f>IFERROR(I101/I112,"-")</f>
        <v>1</v>
      </c>
      <c r="K101" s="72">
        <v>17</v>
      </c>
      <c r="L101" s="39">
        <f>IFERROR(K101/K112,"-")</f>
        <v>1</v>
      </c>
      <c r="M101" s="72">
        <v>70</v>
      </c>
      <c r="N101" s="39">
        <f>IFERROR(M101/M112,"-")</f>
        <v>0.9859154929577465</v>
      </c>
      <c r="O101" s="72">
        <v>122</v>
      </c>
      <c r="P101" s="39">
        <f>IFERROR(O101/O112,"-")</f>
        <v>0.99186991869918695</v>
      </c>
      <c r="Q101" s="72">
        <v>0</v>
      </c>
      <c r="R101" s="39">
        <f>IFERROR(Q101/Q112,"-")</f>
        <v>0</v>
      </c>
      <c r="S101" s="72">
        <v>136</v>
      </c>
      <c r="T101" s="39">
        <f>IFERROR(S101/S112,"-")</f>
        <v>1</v>
      </c>
      <c r="V101" s="87"/>
    </row>
    <row r="102" spans="2:22" s="10" customFormat="1">
      <c r="B102" s="465"/>
      <c r="C102" s="462"/>
      <c r="D102" s="201" t="s">
        <v>189</v>
      </c>
      <c r="E102" s="206">
        <v>0</v>
      </c>
      <c r="F102" s="202">
        <f>IFERROR(E102/E112,"-")</f>
        <v>0</v>
      </c>
      <c r="G102" s="203">
        <v>0</v>
      </c>
      <c r="H102" s="202">
        <f>IFERROR(G102/G112,"-")</f>
        <v>0</v>
      </c>
      <c r="I102" s="203">
        <v>0</v>
      </c>
      <c r="J102" s="202">
        <f>IFERROR(I102/I112,"-")</f>
        <v>0</v>
      </c>
      <c r="K102" s="203">
        <v>0</v>
      </c>
      <c r="L102" s="202">
        <f>IFERROR(K102/K112,"-")</f>
        <v>0</v>
      </c>
      <c r="M102" s="203">
        <v>0</v>
      </c>
      <c r="N102" s="202">
        <f>IFERROR(M102/M112,"-")</f>
        <v>0</v>
      </c>
      <c r="O102" s="203">
        <v>0</v>
      </c>
      <c r="P102" s="202">
        <f>IFERROR(O102/O112,"-")</f>
        <v>0</v>
      </c>
      <c r="Q102" s="203">
        <v>0</v>
      </c>
      <c r="R102" s="202">
        <f>IFERROR(Q102/Q112,"-")</f>
        <v>0</v>
      </c>
      <c r="S102" s="203">
        <v>0</v>
      </c>
      <c r="T102" s="202">
        <f>IFERROR(S102/S112,"-")</f>
        <v>0</v>
      </c>
      <c r="V102" s="87"/>
    </row>
    <row r="103" spans="2:22" s="10" customFormat="1">
      <c r="B103" s="465"/>
      <c r="C103" s="462"/>
      <c r="D103" s="201" t="s">
        <v>350</v>
      </c>
      <c r="E103" s="206">
        <v>0</v>
      </c>
      <c r="F103" s="202">
        <f>IFERROR(E103/E112,"-")</f>
        <v>0</v>
      </c>
      <c r="G103" s="203">
        <v>0</v>
      </c>
      <c r="H103" s="202">
        <f>IFERROR(G103/G112,"-")</f>
        <v>0</v>
      </c>
      <c r="I103" s="203">
        <v>0</v>
      </c>
      <c r="J103" s="202">
        <f>IFERROR(I103/I112,"-")</f>
        <v>0</v>
      </c>
      <c r="K103" s="203">
        <v>0</v>
      </c>
      <c r="L103" s="202">
        <f>IFERROR(K103/K112,"-")</f>
        <v>0</v>
      </c>
      <c r="M103" s="203">
        <v>0</v>
      </c>
      <c r="N103" s="202">
        <f>IFERROR(M103/M112,"-")</f>
        <v>0</v>
      </c>
      <c r="O103" s="203">
        <v>0</v>
      </c>
      <c r="P103" s="202">
        <f>IFERROR(O103/O112,"-")</f>
        <v>0</v>
      </c>
      <c r="Q103" s="203">
        <v>0</v>
      </c>
      <c r="R103" s="202">
        <f>IFERROR(Q103/Q112,"-")</f>
        <v>0</v>
      </c>
      <c r="S103" s="203">
        <v>0</v>
      </c>
      <c r="T103" s="202">
        <f>IFERROR(S103/S112,"-")</f>
        <v>0</v>
      </c>
      <c r="V103" s="87"/>
    </row>
    <row r="104" spans="2:22" s="10" customFormat="1">
      <c r="B104" s="465"/>
      <c r="C104" s="462"/>
      <c r="D104" s="201" t="s">
        <v>289</v>
      </c>
      <c r="E104" s="206">
        <v>0</v>
      </c>
      <c r="F104" s="202">
        <f>IFERROR(E104/E112,"-")</f>
        <v>0</v>
      </c>
      <c r="G104" s="203">
        <v>0</v>
      </c>
      <c r="H104" s="202">
        <f>IFERROR(G104/G112,"-")</f>
        <v>0</v>
      </c>
      <c r="I104" s="203">
        <v>0</v>
      </c>
      <c r="J104" s="202">
        <f>IFERROR(I104/I112,"-")</f>
        <v>0</v>
      </c>
      <c r="K104" s="203">
        <v>0</v>
      </c>
      <c r="L104" s="202">
        <f>IFERROR(K104/K112,"-")</f>
        <v>0</v>
      </c>
      <c r="M104" s="203">
        <v>0</v>
      </c>
      <c r="N104" s="202">
        <f>IFERROR(M104/M112,"-")</f>
        <v>0</v>
      </c>
      <c r="O104" s="203">
        <v>0</v>
      </c>
      <c r="P104" s="202">
        <f>IFERROR(O104/O112,"-")</f>
        <v>0</v>
      </c>
      <c r="Q104" s="203">
        <v>0</v>
      </c>
      <c r="R104" s="202">
        <f>IFERROR(Q104/Q112,"-")</f>
        <v>0</v>
      </c>
      <c r="S104" s="203">
        <v>0</v>
      </c>
      <c r="T104" s="202">
        <f>IFERROR(S104/S112,"-")</f>
        <v>0</v>
      </c>
      <c r="V104" s="87"/>
    </row>
    <row r="105" spans="2:22" s="10" customFormat="1">
      <c r="B105" s="465"/>
      <c r="C105" s="462"/>
      <c r="D105" s="201" t="s">
        <v>185</v>
      </c>
      <c r="E105" s="207">
        <v>0</v>
      </c>
      <c r="F105" s="12">
        <f>IFERROR(E105/E112,"-")</f>
        <v>0</v>
      </c>
      <c r="G105" s="73">
        <v>0</v>
      </c>
      <c r="H105" s="12">
        <f>IFERROR(G105/G112,"-")</f>
        <v>0</v>
      </c>
      <c r="I105" s="73">
        <v>0</v>
      </c>
      <c r="J105" s="12">
        <f>IFERROR(I105/I112,"-")</f>
        <v>0</v>
      </c>
      <c r="K105" s="73">
        <v>0</v>
      </c>
      <c r="L105" s="12">
        <f>IFERROR(K105/K112,"-")</f>
        <v>0</v>
      </c>
      <c r="M105" s="73">
        <v>0</v>
      </c>
      <c r="N105" s="12">
        <f>IFERROR(M105/M112,"-")</f>
        <v>0</v>
      </c>
      <c r="O105" s="73">
        <v>0</v>
      </c>
      <c r="P105" s="12">
        <f>IFERROR(O105/O112,"-")</f>
        <v>0</v>
      </c>
      <c r="Q105" s="73">
        <v>0</v>
      </c>
      <c r="R105" s="12">
        <f>IFERROR(Q105/Q112,"-")</f>
        <v>0</v>
      </c>
      <c r="S105" s="73">
        <v>0</v>
      </c>
      <c r="T105" s="12">
        <f>IFERROR(S105/S112,"-")</f>
        <v>0</v>
      </c>
      <c r="V105" s="87"/>
    </row>
    <row r="106" spans="2:22" s="10" customFormat="1">
      <c r="B106" s="465"/>
      <c r="C106" s="462"/>
      <c r="D106" s="201" t="s">
        <v>186</v>
      </c>
      <c r="E106" s="207">
        <v>0</v>
      </c>
      <c r="F106" s="12">
        <f>IFERROR(E106/E112,"-")</f>
        <v>0</v>
      </c>
      <c r="G106" s="73">
        <v>0</v>
      </c>
      <c r="H106" s="12">
        <f>IFERROR(G106/G112,"-")</f>
        <v>0</v>
      </c>
      <c r="I106" s="73">
        <v>0</v>
      </c>
      <c r="J106" s="12">
        <f>IFERROR(I106/I112,"-")</f>
        <v>0</v>
      </c>
      <c r="K106" s="73">
        <v>0</v>
      </c>
      <c r="L106" s="12">
        <f>IFERROR(K106/K112,"-")</f>
        <v>0</v>
      </c>
      <c r="M106" s="73">
        <v>0</v>
      </c>
      <c r="N106" s="12">
        <f>IFERROR(M106/M112,"-")</f>
        <v>0</v>
      </c>
      <c r="O106" s="73">
        <v>0</v>
      </c>
      <c r="P106" s="12">
        <f>IFERROR(O106/O112,"-")</f>
        <v>0</v>
      </c>
      <c r="Q106" s="73">
        <v>0</v>
      </c>
      <c r="R106" s="12">
        <f>IFERROR(Q106/Q112,"-")</f>
        <v>0</v>
      </c>
      <c r="S106" s="73">
        <v>0</v>
      </c>
      <c r="T106" s="12">
        <f>IFERROR(S106/S112,"-")</f>
        <v>0</v>
      </c>
      <c r="V106" s="87"/>
    </row>
    <row r="107" spans="2:22" s="10" customFormat="1">
      <c r="B107" s="465"/>
      <c r="C107" s="462"/>
      <c r="D107" s="201" t="s">
        <v>187</v>
      </c>
      <c r="E107" s="206">
        <v>0</v>
      </c>
      <c r="F107" s="202">
        <f>IFERROR(E107/E112,"-")</f>
        <v>0</v>
      </c>
      <c r="G107" s="203">
        <v>0</v>
      </c>
      <c r="H107" s="202">
        <f>IFERROR(G107/G112,"-")</f>
        <v>0</v>
      </c>
      <c r="I107" s="203">
        <v>0</v>
      </c>
      <c r="J107" s="202">
        <f>IFERROR(I107/I112,"-")</f>
        <v>0</v>
      </c>
      <c r="K107" s="203">
        <v>0</v>
      </c>
      <c r="L107" s="202">
        <f>IFERROR(K107/K112,"-")</f>
        <v>0</v>
      </c>
      <c r="M107" s="203">
        <v>0</v>
      </c>
      <c r="N107" s="202">
        <f>IFERROR(M107/M112,"-")</f>
        <v>0</v>
      </c>
      <c r="O107" s="203">
        <v>0</v>
      </c>
      <c r="P107" s="202">
        <f>IFERROR(O107/O112,"-")</f>
        <v>0</v>
      </c>
      <c r="Q107" s="203">
        <v>0</v>
      </c>
      <c r="R107" s="202">
        <f>IFERROR(Q107/Q112,"-")</f>
        <v>0</v>
      </c>
      <c r="S107" s="203">
        <v>0</v>
      </c>
      <c r="T107" s="202">
        <f>IFERROR(S107/S112,"-")</f>
        <v>0</v>
      </c>
      <c r="V107" s="87"/>
    </row>
    <row r="108" spans="2:22" s="10" customFormat="1">
      <c r="B108" s="465"/>
      <c r="C108" s="462"/>
      <c r="D108" s="201" t="s">
        <v>190</v>
      </c>
      <c r="E108" s="207">
        <v>0</v>
      </c>
      <c r="F108" s="12">
        <f>IFERROR(E108/E112,"-")</f>
        <v>0</v>
      </c>
      <c r="G108" s="73">
        <v>1</v>
      </c>
      <c r="H108" s="12">
        <f>IFERROR(G108/G112,"-")</f>
        <v>4.5454545454545452E-3</v>
      </c>
      <c r="I108" s="73">
        <v>0</v>
      </c>
      <c r="J108" s="12">
        <f>IFERROR(I108/I112,"-")</f>
        <v>0</v>
      </c>
      <c r="K108" s="73">
        <v>0</v>
      </c>
      <c r="L108" s="12">
        <f>IFERROR(K108/K112,"-")</f>
        <v>0</v>
      </c>
      <c r="M108" s="73">
        <v>1</v>
      </c>
      <c r="N108" s="12">
        <f>IFERROR(M108/M112,"-")</f>
        <v>1.4084507042253521E-2</v>
      </c>
      <c r="O108" s="73">
        <v>0</v>
      </c>
      <c r="P108" s="12">
        <f>IFERROR(O108/O112,"-")</f>
        <v>0</v>
      </c>
      <c r="Q108" s="73">
        <v>1</v>
      </c>
      <c r="R108" s="12">
        <f>IFERROR(Q108/Q112,"-")</f>
        <v>0.5</v>
      </c>
      <c r="S108" s="73">
        <v>0</v>
      </c>
      <c r="T108" s="12">
        <f>IFERROR(S108/S112,"-")</f>
        <v>0</v>
      </c>
      <c r="V108" s="87"/>
    </row>
    <row r="109" spans="2:22" s="10" customFormat="1">
      <c r="B109" s="465"/>
      <c r="C109" s="462"/>
      <c r="D109" s="201" t="s">
        <v>191</v>
      </c>
      <c r="E109" s="206">
        <v>0</v>
      </c>
      <c r="F109" s="202">
        <f>IFERROR(E109/E112,"-")</f>
        <v>0</v>
      </c>
      <c r="G109" s="203">
        <v>0</v>
      </c>
      <c r="H109" s="202">
        <f>IFERROR(G109/G112,"-")</f>
        <v>0</v>
      </c>
      <c r="I109" s="203">
        <v>0</v>
      </c>
      <c r="J109" s="202">
        <f>IFERROR(I109/I112,"-")</f>
        <v>0</v>
      </c>
      <c r="K109" s="203">
        <v>0</v>
      </c>
      <c r="L109" s="202">
        <f>IFERROR(K109/K112,"-")</f>
        <v>0</v>
      </c>
      <c r="M109" s="203">
        <v>0</v>
      </c>
      <c r="N109" s="202">
        <f>IFERROR(M109/M112,"-")</f>
        <v>0</v>
      </c>
      <c r="O109" s="203">
        <v>0</v>
      </c>
      <c r="P109" s="202">
        <f>IFERROR(O109/O112,"-")</f>
        <v>0</v>
      </c>
      <c r="Q109" s="203">
        <v>0</v>
      </c>
      <c r="R109" s="202">
        <f>IFERROR(Q109/Q112,"-")</f>
        <v>0</v>
      </c>
      <c r="S109" s="203">
        <v>0</v>
      </c>
      <c r="T109" s="202">
        <f>IFERROR(S109/S112,"-")</f>
        <v>0</v>
      </c>
      <c r="V109" s="87"/>
    </row>
    <row r="110" spans="2:22" s="10" customFormat="1">
      <c r="B110" s="465"/>
      <c r="C110" s="462"/>
      <c r="D110" s="201" t="s">
        <v>192</v>
      </c>
      <c r="E110" s="207">
        <v>0</v>
      </c>
      <c r="F110" s="12">
        <f>IFERROR(E110/E112,"-")</f>
        <v>0</v>
      </c>
      <c r="G110" s="73">
        <v>1</v>
      </c>
      <c r="H110" s="12">
        <f>IFERROR(G110/G112,"-")</f>
        <v>4.5454545454545452E-3</v>
      </c>
      <c r="I110" s="73">
        <v>0</v>
      </c>
      <c r="J110" s="12">
        <f>IFERROR(I110/I112,"-")</f>
        <v>0</v>
      </c>
      <c r="K110" s="73">
        <v>0</v>
      </c>
      <c r="L110" s="12">
        <f>IFERROR(K110/K112,"-")</f>
        <v>0</v>
      </c>
      <c r="M110" s="73">
        <v>0</v>
      </c>
      <c r="N110" s="12">
        <f>IFERROR(M110/M112,"-")</f>
        <v>0</v>
      </c>
      <c r="O110" s="73">
        <v>1</v>
      </c>
      <c r="P110" s="12">
        <f>IFERROR(O110/O112,"-")</f>
        <v>8.130081300813009E-3</v>
      </c>
      <c r="Q110" s="73">
        <v>1</v>
      </c>
      <c r="R110" s="12">
        <f>IFERROR(Q110/Q112,"-")</f>
        <v>0.5</v>
      </c>
      <c r="S110" s="73">
        <v>0</v>
      </c>
      <c r="T110" s="12">
        <f>IFERROR(S110/S112,"-")</f>
        <v>0</v>
      </c>
      <c r="V110" s="87"/>
    </row>
    <row r="111" spans="2:22" s="10" customFormat="1">
      <c r="B111" s="465"/>
      <c r="C111" s="462"/>
      <c r="D111" s="204" t="s">
        <v>193</v>
      </c>
      <c r="E111" s="208">
        <v>0</v>
      </c>
      <c r="F111" s="41">
        <f>IFERROR(E111/E112,"-")</f>
        <v>0</v>
      </c>
      <c r="G111" s="76">
        <v>0</v>
      </c>
      <c r="H111" s="41">
        <f>IFERROR(G111/G112,"-")</f>
        <v>0</v>
      </c>
      <c r="I111" s="76">
        <v>0</v>
      </c>
      <c r="J111" s="41">
        <f>IFERROR(I111/I112,"-")</f>
        <v>0</v>
      </c>
      <c r="K111" s="76">
        <v>0</v>
      </c>
      <c r="L111" s="41">
        <f>IFERROR(K111/K112,"-")</f>
        <v>0</v>
      </c>
      <c r="M111" s="76">
        <v>0</v>
      </c>
      <c r="N111" s="41">
        <f>IFERROR(M111/M112,"-")</f>
        <v>0</v>
      </c>
      <c r="O111" s="76">
        <v>0</v>
      </c>
      <c r="P111" s="41">
        <f>IFERROR(O111/O112,"-")</f>
        <v>0</v>
      </c>
      <c r="Q111" s="76">
        <v>0</v>
      </c>
      <c r="R111" s="41">
        <f>IFERROR(Q111/Q112,"-")</f>
        <v>0</v>
      </c>
      <c r="S111" s="76">
        <v>0</v>
      </c>
      <c r="T111" s="41">
        <f>IFERROR(S111/S112,"-")</f>
        <v>0</v>
      </c>
      <c r="V111" s="87"/>
    </row>
    <row r="112" spans="2:22" s="10" customFormat="1">
      <c r="B112" s="465"/>
      <c r="C112" s="462"/>
      <c r="D112" s="234" t="s">
        <v>71</v>
      </c>
      <c r="E112" s="209">
        <v>29</v>
      </c>
      <c r="F112" s="174">
        <f>IFERROR(E112/E112,"-")</f>
        <v>1</v>
      </c>
      <c r="G112" s="196">
        <v>220</v>
      </c>
      <c r="H112" s="174">
        <f>IFERROR(G112/G112,"-")</f>
        <v>1</v>
      </c>
      <c r="I112" s="196">
        <v>9</v>
      </c>
      <c r="J112" s="174">
        <f>IFERROR(I112/I112,"-")</f>
        <v>1</v>
      </c>
      <c r="K112" s="196">
        <v>17</v>
      </c>
      <c r="L112" s="174">
        <f>IFERROR(K112/K112,"-")</f>
        <v>1</v>
      </c>
      <c r="M112" s="196">
        <v>71</v>
      </c>
      <c r="N112" s="174">
        <f>IFERROR(M112/M112,"-")</f>
        <v>1</v>
      </c>
      <c r="O112" s="196">
        <v>123</v>
      </c>
      <c r="P112" s="174">
        <f>IFERROR(O112/O112,"-")</f>
        <v>1</v>
      </c>
      <c r="Q112" s="196">
        <v>2</v>
      </c>
      <c r="R112" s="174">
        <f>IFERROR(Q112/Q112,"-")</f>
        <v>1</v>
      </c>
      <c r="S112" s="196">
        <v>136</v>
      </c>
      <c r="T112" s="174">
        <f>IFERROR(S112/S112,"-")</f>
        <v>1</v>
      </c>
      <c r="V112" s="87"/>
    </row>
    <row r="113" spans="2:22" s="10" customFormat="1">
      <c r="B113" s="464">
        <v>10</v>
      </c>
      <c r="C113" s="461" t="s">
        <v>58</v>
      </c>
      <c r="D113" s="213" t="s">
        <v>188</v>
      </c>
      <c r="E113" s="221">
        <v>124</v>
      </c>
      <c r="F113" s="39">
        <f>IFERROR(E113/E124,"-")</f>
        <v>1</v>
      </c>
      <c r="G113" s="72">
        <v>1270</v>
      </c>
      <c r="H113" s="39">
        <f>IFERROR(G113/G124,"-")</f>
        <v>0.99921321793863105</v>
      </c>
      <c r="I113" s="72">
        <v>85</v>
      </c>
      <c r="J113" s="39">
        <f>IFERROR(I113/I124,"-")</f>
        <v>1</v>
      </c>
      <c r="K113" s="72">
        <v>129</v>
      </c>
      <c r="L113" s="39">
        <f>IFERROR(K113/K124,"-")</f>
        <v>1</v>
      </c>
      <c r="M113" s="72">
        <v>402</v>
      </c>
      <c r="N113" s="39">
        <f>IFERROR(M113/M124,"-")</f>
        <v>1</v>
      </c>
      <c r="O113" s="72">
        <v>654</v>
      </c>
      <c r="P113" s="39">
        <f>IFERROR(O113/O124,"-")</f>
        <v>0.99847328244274813</v>
      </c>
      <c r="Q113" s="72">
        <v>0</v>
      </c>
      <c r="R113" s="39" t="str">
        <f>IFERROR(Q113/Q124,"-")</f>
        <v>-</v>
      </c>
      <c r="S113" s="72">
        <v>564</v>
      </c>
      <c r="T113" s="39">
        <f>IFERROR(S113/S124,"-")</f>
        <v>1</v>
      </c>
      <c r="V113" s="87"/>
    </row>
    <row r="114" spans="2:22" s="10" customFormat="1">
      <c r="B114" s="465"/>
      <c r="C114" s="462"/>
      <c r="D114" s="201" t="s">
        <v>189</v>
      </c>
      <c r="E114" s="206">
        <v>0</v>
      </c>
      <c r="F114" s="202">
        <f>IFERROR(E114/E124,"-")</f>
        <v>0</v>
      </c>
      <c r="G114" s="203">
        <v>0</v>
      </c>
      <c r="H114" s="202">
        <f>IFERROR(G114/G124,"-")</f>
        <v>0</v>
      </c>
      <c r="I114" s="203">
        <v>0</v>
      </c>
      <c r="J114" s="202">
        <f>IFERROR(I114/I124,"-")</f>
        <v>0</v>
      </c>
      <c r="K114" s="203">
        <v>0</v>
      </c>
      <c r="L114" s="202">
        <f>IFERROR(K114/K124,"-")</f>
        <v>0</v>
      </c>
      <c r="M114" s="203">
        <v>0</v>
      </c>
      <c r="N114" s="202">
        <f>IFERROR(M114/M124,"-")</f>
        <v>0</v>
      </c>
      <c r="O114" s="203">
        <v>0</v>
      </c>
      <c r="P114" s="202">
        <f>IFERROR(O114/O124,"-")</f>
        <v>0</v>
      </c>
      <c r="Q114" s="203">
        <v>0</v>
      </c>
      <c r="R114" s="202" t="str">
        <f>IFERROR(Q114/Q124,"-")</f>
        <v>-</v>
      </c>
      <c r="S114" s="203">
        <v>0</v>
      </c>
      <c r="T114" s="202">
        <f>IFERROR(S114/S124,"-")</f>
        <v>0</v>
      </c>
      <c r="V114" s="87"/>
    </row>
    <row r="115" spans="2:22" s="10" customFormat="1">
      <c r="B115" s="465"/>
      <c r="C115" s="462"/>
      <c r="D115" s="201" t="s">
        <v>350</v>
      </c>
      <c r="E115" s="206">
        <v>0</v>
      </c>
      <c r="F115" s="202">
        <f>IFERROR(E115/E124,"-")</f>
        <v>0</v>
      </c>
      <c r="G115" s="203">
        <v>0</v>
      </c>
      <c r="H115" s="202">
        <f>IFERROR(G115/G124,"-")</f>
        <v>0</v>
      </c>
      <c r="I115" s="203">
        <v>0</v>
      </c>
      <c r="J115" s="202">
        <f>IFERROR(I115/I124,"-")</f>
        <v>0</v>
      </c>
      <c r="K115" s="203">
        <v>0</v>
      </c>
      <c r="L115" s="202">
        <f>IFERROR(K115/K124,"-")</f>
        <v>0</v>
      </c>
      <c r="M115" s="203">
        <v>0</v>
      </c>
      <c r="N115" s="202">
        <f>IFERROR(M115/M124,"-")</f>
        <v>0</v>
      </c>
      <c r="O115" s="203">
        <v>0</v>
      </c>
      <c r="P115" s="202">
        <f>IFERROR(O115/O124,"-")</f>
        <v>0</v>
      </c>
      <c r="Q115" s="203">
        <v>0</v>
      </c>
      <c r="R115" s="202" t="str">
        <f>IFERROR(Q115/Q124,"-")</f>
        <v>-</v>
      </c>
      <c r="S115" s="203">
        <v>0</v>
      </c>
      <c r="T115" s="202">
        <f>IFERROR(S115/S124,"-")</f>
        <v>0</v>
      </c>
      <c r="V115" s="87"/>
    </row>
    <row r="116" spans="2:22" s="10" customFormat="1">
      <c r="B116" s="465"/>
      <c r="C116" s="462"/>
      <c r="D116" s="201" t="s">
        <v>289</v>
      </c>
      <c r="E116" s="206">
        <v>0</v>
      </c>
      <c r="F116" s="202">
        <f>IFERROR(E116/E124,"-")</f>
        <v>0</v>
      </c>
      <c r="G116" s="203">
        <v>0</v>
      </c>
      <c r="H116" s="202">
        <f>IFERROR(G116/G124,"-")</f>
        <v>0</v>
      </c>
      <c r="I116" s="203">
        <v>0</v>
      </c>
      <c r="J116" s="202">
        <f>IFERROR(I116/I124,"-")</f>
        <v>0</v>
      </c>
      <c r="K116" s="203">
        <v>0</v>
      </c>
      <c r="L116" s="202">
        <f>IFERROR(K116/K124,"-")</f>
        <v>0</v>
      </c>
      <c r="M116" s="203">
        <v>0</v>
      </c>
      <c r="N116" s="202">
        <f>IFERROR(M116/M124,"-")</f>
        <v>0</v>
      </c>
      <c r="O116" s="203">
        <v>0</v>
      </c>
      <c r="P116" s="202">
        <f>IFERROR(O116/O124,"-")</f>
        <v>0</v>
      </c>
      <c r="Q116" s="203">
        <v>0</v>
      </c>
      <c r="R116" s="202" t="str">
        <f>IFERROR(Q116/Q124,"-")</f>
        <v>-</v>
      </c>
      <c r="S116" s="203">
        <v>0</v>
      </c>
      <c r="T116" s="202">
        <f>IFERROR(S116/S124,"-")</f>
        <v>0</v>
      </c>
      <c r="V116" s="87"/>
    </row>
    <row r="117" spans="2:22" s="10" customFormat="1">
      <c r="B117" s="465"/>
      <c r="C117" s="462"/>
      <c r="D117" s="201" t="s">
        <v>185</v>
      </c>
      <c r="E117" s="207">
        <v>0</v>
      </c>
      <c r="F117" s="12">
        <f>IFERROR(E117/E124,"-")</f>
        <v>0</v>
      </c>
      <c r="G117" s="73">
        <v>0</v>
      </c>
      <c r="H117" s="12">
        <f>IFERROR(G117/G124,"-")</f>
        <v>0</v>
      </c>
      <c r="I117" s="73">
        <v>0</v>
      </c>
      <c r="J117" s="12">
        <f>IFERROR(I117/I124,"-")</f>
        <v>0</v>
      </c>
      <c r="K117" s="73">
        <v>0</v>
      </c>
      <c r="L117" s="12">
        <f>IFERROR(K117/K124,"-")</f>
        <v>0</v>
      </c>
      <c r="M117" s="73">
        <v>0</v>
      </c>
      <c r="N117" s="12">
        <f>IFERROR(M117/M124,"-")</f>
        <v>0</v>
      </c>
      <c r="O117" s="73">
        <v>0</v>
      </c>
      <c r="P117" s="12">
        <f>IFERROR(O117/O124,"-")</f>
        <v>0</v>
      </c>
      <c r="Q117" s="73">
        <v>0</v>
      </c>
      <c r="R117" s="12" t="str">
        <f>IFERROR(Q117/Q124,"-")</f>
        <v>-</v>
      </c>
      <c r="S117" s="73">
        <v>0</v>
      </c>
      <c r="T117" s="12">
        <f>IFERROR(S117/S124,"-")</f>
        <v>0</v>
      </c>
      <c r="V117" s="87"/>
    </row>
    <row r="118" spans="2:22" s="10" customFormat="1">
      <c r="B118" s="465"/>
      <c r="C118" s="462"/>
      <c r="D118" s="201" t="s">
        <v>186</v>
      </c>
      <c r="E118" s="207">
        <v>0</v>
      </c>
      <c r="F118" s="12">
        <f>IFERROR(E118/E124,"-")</f>
        <v>0</v>
      </c>
      <c r="G118" s="73">
        <v>0</v>
      </c>
      <c r="H118" s="12">
        <f>IFERROR(G118/G124,"-")</f>
        <v>0</v>
      </c>
      <c r="I118" s="73">
        <v>0</v>
      </c>
      <c r="J118" s="12">
        <f>IFERROR(I118/I124,"-")</f>
        <v>0</v>
      </c>
      <c r="K118" s="73">
        <v>0</v>
      </c>
      <c r="L118" s="12">
        <f>IFERROR(K118/K124,"-")</f>
        <v>0</v>
      </c>
      <c r="M118" s="73">
        <v>0</v>
      </c>
      <c r="N118" s="12">
        <f>IFERROR(M118/M124,"-")</f>
        <v>0</v>
      </c>
      <c r="O118" s="73">
        <v>0</v>
      </c>
      <c r="P118" s="12">
        <f>IFERROR(O118/O124,"-")</f>
        <v>0</v>
      </c>
      <c r="Q118" s="73">
        <v>0</v>
      </c>
      <c r="R118" s="12" t="str">
        <f>IFERROR(Q118/Q124,"-")</f>
        <v>-</v>
      </c>
      <c r="S118" s="73">
        <v>0</v>
      </c>
      <c r="T118" s="12">
        <f>IFERROR(S118/S124,"-")</f>
        <v>0</v>
      </c>
      <c r="V118" s="87"/>
    </row>
    <row r="119" spans="2:22" s="10" customFormat="1">
      <c r="B119" s="465"/>
      <c r="C119" s="462"/>
      <c r="D119" s="201" t="s">
        <v>187</v>
      </c>
      <c r="E119" s="206">
        <v>0</v>
      </c>
      <c r="F119" s="202">
        <f>IFERROR(E119/E124,"-")</f>
        <v>0</v>
      </c>
      <c r="G119" s="203">
        <v>1</v>
      </c>
      <c r="H119" s="202">
        <f>IFERROR(G119/G124,"-")</f>
        <v>7.8678206136900079E-4</v>
      </c>
      <c r="I119" s="203">
        <v>0</v>
      </c>
      <c r="J119" s="202">
        <f>IFERROR(I119/I124,"-")</f>
        <v>0</v>
      </c>
      <c r="K119" s="203">
        <v>0</v>
      </c>
      <c r="L119" s="202">
        <f>IFERROR(K119/K124,"-")</f>
        <v>0</v>
      </c>
      <c r="M119" s="203">
        <v>0</v>
      </c>
      <c r="N119" s="202">
        <f>IFERROR(M119/M124,"-")</f>
        <v>0</v>
      </c>
      <c r="O119" s="203">
        <v>1</v>
      </c>
      <c r="P119" s="202">
        <f>IFERROR(O119/O124,"-")</f>
        <v>1.5267175572519084E-3</v>
      </c>
      <c r="Q119" s="203">
        <v>0</v>
      </c>
      <c r="R119" s="202" t="str">
        <f>IFERROR(Q119/Q124,"-")</f>
        <v>-</v>
      </c>
      <c r="S119" s="203">
        <v>0</v>
      </c>
      <c r="T119" s="202">
        <f>IFERROR(S119/S124,"-")</f>
        <v>0</v>
      </c>
      <c r="V119" s="87"/>
    </row>
    <row r="120" spans="2:22" s="10" customFormat="1">
      <c r="B120" s="465"/>
      <c r="C120" s="462"/>
      <c r="D120" s="201" t="s">
        <v>190</v>
      </c>
      <c r="E120" s="207">
        <v>0</v>
      </c>
      <c r="F120" s="12">
        <f>IFERROR(E120/E124,"-")</f>
        <v>0</v>
      </c>
      <c r="G120" s="73">
        <v>0</v>
      </c>
      <c r="H120" s="12">
        <f>IFERROR(G120/G124,"-")</f>
        <v>0</v>
      </c>
      <c r="I120" s="73">
        <v>0</v>
      </c>
      <c r="J120" s="12">
        <f>IFERROR(I120/I124,"-")</f>
        <v>0</v>
      </c>
      <c r="K120" s="73">
        <v>0</v>
      </c>
      <c r="L120" s="12">
        <f>IFERROR(K120/K124,"-")</f>
        <v>0</v>
      </c>
      <c r="M120" s="73">
        <v>0</v>
      </c>
      <c r="N120" s="12">
        <f>IFERROR(M120/M124,"-")</f>
        <v>0</v>
      </c>
      <c r="O120" s="73">
        <v>0</v>
      </c>
      <c r="P120" s="12">
        <f>IFERROR(O120/O124,"-")</f>
        <v>0</v>
      </c>
      <c r="Q120" s="73">
        <v>0</v>
      </c>
      <c r="R120" s="12" t="str">
        <f>IFERROR(Q120/Q124,"-")</f>
        <v>-</v>
      </c>
      <c r="S120" s="73">
        <v>0</v>
      </c>
      <c r="T120" s="12">
        <f>IFERROR(S120/S124,"-")</f>
        <v>0</v>
      </c>
      <c r="V120" s="87"/>
    </row>
    <row r="121" spans="2:22" s="10" customFormat="1">
      <c r="B121" s="465"/>
      <c r="C121" s="462"/>
      <c r="D121" s="201" t="s">
        <v>191</v>
      </c>
      <c r="E121" s="206">
        <v>0</v>
      </c>
      <c r="F121" s="202">
        <f>IFERROR(E121/E124,"-")</f>
        <v>0</v>
      </c>
      <c r="G121" s="203">
        <v>0</v>
      </c>
      <c r="H121" s="202">
        <f>IFERROR(G121/G124,"-")</f>
        <v>0</v>
      </c>
      <c r="I121" s="203">
        <v>0</v>
      </c>
      <c r="J121" s="202">
        <f>IFERROR(I121/I124,"-")</f>
        <v>0</v>
      </c>
      <c r="K121" s="203">
        <v>0</v>
      </c>
      <c r="L121" s="202">
        <f>IFERROR(K121/K124,"-")</f>
        <v>0</v>
      </c>
      <c r="M121" s="203">
        <v>0</v>
      </c>
      <c r="N121" s="202">
        <f>IFERROR(M121/M124,"-")</f>
        <v>0</v>
      </c>
      <c r="O121" s="203">
        <v>0</v>
      </c>
      <c r="P121" s="202">
        <f>IFERROR(O121/O124,"-")</f>
        <v>0</v>
      </c>
      <c r="Q121" s="203">
        <v>0</v>
      </c>
      <c r="R121" s="202" t="str">
        <f>IFERROR(Q121/Q124,"-")</f>
        <v>-</v>
      </c>
      <c r="S121" s="203">
        <v>0</v>
      </c>
      <c r="T121" s="202">
        <f>IFERROR(S121/S124,"-")</f>
        <v>0</v>
      </c>
      <c r="V121" s="87"/>
    </row>
    <row r="122" spans="2:22" s="10" customFormat="1">
      <c r="B122" s="465"/>
      <c r="C122" s="462"/>
      <c r="D122" s="201" t="s">
        <v>192</v>
      </c>
      <c r="E122" s="207">
        <v>0</v>
      </c>
      <c r="F122" s="12">
        <f>IFERROR(E122/E124,"-")</f>
        <v>0</v>
      </c>
      <c r="G122" s="73">
        <v>0</v>
      </c>
      <c r="H122" s="12">
        <f>IFERROR(G122/G124,"-")</f>
        <v>0</v>
      </c>
      <c r="I122" s="73">
        <v>0</v>
      </c>
      <c r="J122" s="12">
        <f>IFERROR(I122/I124,"-")</f>
        <v>0</v>
      </c>
      <c r="K122" s="73">
        <v>0</v>
      </c>
      <c r="L122" s="12">
        <f>IFERROR(K122/K124,"-")</f>
        <v>0</v>
      </c>
      <c r="M122" s="73">
        <v>0</v>
      </c>
      <c r="N122" s="12">
        <f>IFERROR(M122/M124,"-")</f>
        <v>0</v>
      </c>
      <c r="O122" s="73">
        <v>0</v>
      </c>
      <c r="P122" s="12">
        <f>IFERROR(O122/O124,"-")</f>
        <v>0</v>
      </c>
      <c r="Q122" s="73">
        <v>0</v>
      </c>
      <c r="R122" s="12" t="str">
        <f>IFERROR(Q122/Q124,"-")</f>
        <v>-</v>
      </c>
      <c r="S122" s="73">
        <v>0</v>
      </c>
      <c r="T122" s="12">
        <f>IFERROR(S122/S124,"-")</f>
        <v>0</v>
      </c>
      <c r="V122" s="87"/>
    </row>
    <row r="123" spans="2:22" s="10" customFormat="1">
      <c r="B123" s="465"/>
      <c r="C123" s="462"/>
      <c r="D123" s="204" t="s">
        <v>193</v>
      </c>
      <c r="E123" s="208">
        <v>0</v>
      </c>
      <c r="F123" s="41">
        <f>IFERROR(E123/E124,"-")</f>
        <v>0</v>
      </c>
      <c r="G123" s="76">
        <v>0</v>
      </c>
      <c r="H123" s="41">
        <f>IFERROR(G123/G124,"-")</f>
        <v>0</v>
      </c>
      <c r="I123" s="76">
        <v>0</v>
      </c>
      <c r="J123" s="41">
        <f>IFERROR(I123/I124,"-")</f>
        <v>0</v>
      </c>
      <c r="K123" s="76">
        <v>0</v>
      </c>
      <c r="L123" s="41">
        <f>IFERROR(K123/K124,"-")</f>
        <v>0</v>
      </c>
      <c r="M123" s="76">
        <v>0</v>
      </c>
      <c r="N123" s="41">
        <f>IFERROR(M123/M124,"-")</f>
        <v>0</v>
      </c>
      <c r="O123" s="76">
        <v>0</v>
      </c>
      <c r="P123" s="41">
        <f>IFERROR(O123/O124,"-")</f>
        <v>0</v>
      </c>
      <c r="Q123" s="76">
        <v>0</v>
      </c>
      <c r="R123" s="41" t="str">
        <f>IFERROR(Q123/Q124,"-")</f>
        <v>-</v>
      </c>
      <c r="S123" s="76">
        <v>0</v>
      </c>
      <c r="T123" s="41">
        <f>IFERROR(S123/S124,"-")</f>
        <v>0</v>
      </c>
      <c r="V123" s="87"/>
    </row>
    <row r="124" spans="2:22" s="10" customFormat="1">
      <c r="B124" s="465"/>
      <c r="C124" s="462"/>
      <c r="D124" s="234" t="s">
        <v>71</v>
      </c>
      <c r="E124" s="209">
        <v>124</v>
      </c>
      <c r="F124" s="174">
        <f>IFERROR(E124/E124,"-")</f>
        <v>1</v>
      </c>
      <c r="G124" s="196">
        <v>1271</v>
      </c>
      <c r="H124" s="174">
        <f>IFERROR(G124/G124,"-")</f>
        <v>1</v>
      </c>
      <c r="I124" s="196">
        <v>85</v>
      </c>
      <c r="J124" s="174">
        <f>IFERROR(I124/I124,"-")</f>
        <v>1</v>
      </c>
      <c r="K124" s="196">
        <v>129</v>
      </c>
      <c r="L124" s="174">
        <f>IFERROR(K124/K124,"-")</f>
        <v>1</v>
      </c>
      <c r="M124" s="196">
        <v>402</v>
      </c>
      <c r="N124" s="174">
        <f>IFERROR(M124/M124,"-")</f>
        <v>1</v>
      </c>
      <c r="O124" s="196">
        <v>655</v>
      </c>
      <c r="P124" s="174">
        <f>IFERROR(O124/O124,"-")</f>
        <v>1</v>
      </c>
      <c r="Q124" s="196">
        <v>0</v>
      </c>
      <c r="R124" s="174" t="str">
        <f>IFERROR(Q124/Q124,"-")</f>
        <v>-</v>
      </c>
      <c r="S124" s="196">
        <v>564</v>
      </c>
      <c r="T124" s="174">
        <f>IFERROR(S124/S124,"-")</f>
        <v>1</v>
      </c>
      <c r="V124" s="87"/>
    </row>
    <row r="125" spans="2:22" s="10" customFormat="1">
      <c r="B125" s="464">
        <v>11</v>
      </c>
      <c r="C125" s="461" t="s">
        <v>59</v>
      </c>
      <c r="D125" s="213" t="s">
        <v>188</v>
      </c>
      <c r="E125" s="221">
        <v>163</v>
      </c>
      <c r="F125" s="39">
        <f>IFERROR(E125/E136,"-")</f>
        <v>1</v>
      </c>
      <c r="G125" s="72">
        <v>1645</v>
      </c>
      <c r="H125" s="39">
        <f>IFERROR(G125/G136,"-")</f>
        <v>0.99878567091681847</v>
      </c>
      <c r="I125" s="72">
        <v>100</v>
      </c>
      <c r="J125" s="39">
        <f>IFERROR(I125/I136,"-")</f>
        <v>1</v>
      </c>
      <c r="K125" s="72">
        <v>178</v>
      </c>
      <c r="L125" s="39">
        <f>IFERROR(K125/K136,"-")</f>
        <v>0.994413407821229</v>
      </c>
      <c r="M125" s="72">
        <v>566</v>
      </c>
      <c r="N125" s="39">
        <f>IFERROR(M125/M136,"-")</f>
        <v>0.99823633156966485</v>
      </c>
      <c r="O125" s="72">
        <v>801</v>
      </c>
      <c r="P125" s="39">
        <f>IFERROR(O125/O136,"-")</f>
        <v>1</v>
      </c>
      <c r="Q125" s="72">
        <v>0</v>
      </c>
      <c r="R125" s="39" t="str">
        <f>IFERROR(Q125/Q136,"-")</f>
        <v>-</v>
      </c>
      <c r="S125" s="72">
        <v>785</v>
      </c>
      <c r="T125" s="39">
        <f>IFERROR(S125/S136,"-")</f>
        <v>1</v>
      </c>
      <c r="V125" s="87"/>
    </row>
    <row r="126" spans="2:22" s="10" customFormat="1">
      <c r="B126" s="465"/>
      <c r="C126" s="462"/>
      <c r="D126" s="201" t="s">
        <v>189</v>
      </c>
      <c r="E126" s="206">
        <v>0</v>
      </c>
      <c r="F126" s="202">
        <f>IFERROR(E126/E136,"-")</f>
        <v>0</v>
      </c>
      <c r="G126" s="203">
        <v>0</v>
      </c>
      <c r="H126" s="202">
        <f>IFERROR(G126/G136,"-")</f>
        <v>0</v>
      </c>
      <c r="I126" s="203">
        <v>0</v>
      </c>
      <c r="J126" s="202">
        <f>IFERROR(I126/I136,"-")</f>
        <v>0</v>
      </c>
      <c r="K126" s="203">
        <v>0</v>
      </c>
      <c r="L126" s="202">
        <f>IFERROR(K126/K136,"-")</f>
        <v>0</v>
      </c>
      <c r="M126" s="203">
        <v>0</v>
      </c>
      <c r="N126" s="202">
        <f>IFERROR(M126/M136,"-")</f>
        <v>0</v>
      </c>
      <c r="O126" s="203">
        <v>0</v>
      </c>
      <c r="P126" s="202">
        <f>IFERROR(O126/O136,"-")</f>
        <v>0</v>
      </c>
      <c r="Q126" s="203">
        <v>0</v>
      </c>
      <c r="R126" s="202" t="str">
        <f>IFERROR(Q126/Q136,"-")</f>
        <v>-</v>
      </c>
      <c r="S126" s="203">
        <v>0</v>
      </c>
      <c r="T126" s="202">
        <f>IFERROR(S126/S136,"-")</f>
        <v>0</v>
      </c>
      <c r="V126" s="87"/>
    </row>
    <row r="127" spans="2:22" s="10" customFormat="1">
      <c r="B127" s="465"/>
      <c r="C127" s="462"/>
      <c r="D127" s="201" t="s">
        <v>350</v>
      </c>
      <c r="E127" s="206">
        <v>0</v>
      </c>
      <c r="F127" s="202">
        <f>IFERROR(E127/E136,"-")</f>
        <v>0</v>
      </c>
      <c r="G127" s="203">
        <v>0</v>
      </c>
      <c r="H127" s="202">
        <f>IFERROR(G127/G136,"-")</f>
        <v>0</v>
      </c>
      <c r="I127" s="203">
        <v>0</v>
      </c>
      <c r="J127" s="202">
        <f>IFERROR(I127/I136,"-")</f>
        <v>0</v>
      </c>
      <c r="K127" s="203">
        <v>0</v>
      </c>
      <c r="L127" s="202">
        <f>IFERROR(K127/K136,"-")</f>
        <v>0</v>
      </c>
      <c r="M127" s="203">
        <v>0</v>
      </c>
      <c r="N127" s="202">
        <f>IFERROR(M127/M136,"-")</f>
        <v>0</v>
      </c>
      <c r="O127" s="203">
        <v>0</v>
      </c>
      <c r="P127" s="202">
        <f>IFERROR(O127/O136,"-")</f>
        <v>0</v>
      </c>
      <c r="Q127" s="203">
        <v>0</v>
      </c>
      <c r="R127" s="202" t="str">
        <f>IFERROR(Q127/Q136,"-")</f>
        <v>-</v>
      </c>
      <c r="S127" s="203">
        <v>0</v>
      </c>
      <c r="T127" s="202">
        <f>IFERROR(S127/S136,"-")</f>
        <v>0</v>
      </c>
      <c r="V127" s="87"/>
    </row>
    <row r="128" spans="2:22" s="10" customFormat="1">
      <c r="B128" s="465"/>
      <c r="C128" s="462"/>
      <c r="D128" s="201" t="s">
        <v>289</v>
      </c>
      <c r="E128" s="206">
        <v>0</v>
      </c>
      <c r="F128" s="202">
        <f>IFERROR(E128/E136,"-")</f>
        <v>0</v>
      </c>
      <c r="G128" s="203">
        <v>0</v>
      </c>
      <c r="H128" s="202">
        <f>IFERROR(G128/G136,"-")</f>
        <v>0</v>
      </c>
      <c r="I128" s="203">
        <v>0</v>
      </c>
      <c r="J128" s="202">
        <f>IFERROR(I128/I136,"-")</f>
        <v>0</v>
      </c>
      <c r="K128" s="203">
        <v>0</v>
      </c>
      <c r="L128" s="202">
        <f>IFERROR(K128/K136,"-")</f>
        <v>0</v>
      </c>
      <c r="M128" s="203">
        <v>0</v>
      </c>
      <c r="N128" s="202">
        <f>IFERROR(M128/M136,"-")</f>
        <v>0</v>
      </c>
      <c r="O128" s="203">
        <v>0</v>
      </c>
      <c r="P128" s="202">
        <f>IFERROR(O128/O136,"-")</f>
        <v>0</v>
      </c>
      <c r="Q128" s="203">
        <v>0</v>
      </c>
      <c r="R128" s="202" t="str">
        <f>IFERROR(Q128/Q136,"-")</f>
        <v>-</v>
      </c>
      <c r="S128" s="203">
        <v>0</v>
      </c>
      <c r="T128" s="202">
        <f>IFERROR(S128/S136,"-")</f>
        <v>0</v>
      </c>
      <c r="V128" s="87"/>
    </row>
    <row r="129" spans="2:22" s="10" customFormat="1">
      <c r="B129" s="465"/>
      <c r="C129" s="462"/>
      <c r="D129" s="201" t="s">
        <v>185</v>
      </c>
      <c r="E129" s="207">
        <v>0</v>
      </c>
      <c r="F129" s="12">
        <f>IFERROR(E129/E136,"-")</f>
        <v>0</v>
      </c>
      <c r="G129" s="73">
        <v>1</v>
      </c>
      <c r="H129" s="12">
        <f>IFERROR(G129/G136,"-")</f>
        <v>6.0716454159077113E-4</v>
      </c>
      <c r="I129" s="73">
        <v>0</v>
      </c>
      <c r="J129" s="12">
        <f>IFERROR(I129/I136,"-")</f>
        <v>0</v>
      </c>
      <c r="K129" s="73">
        <v>1</v>
      </c>
      <c r="L129" s="12">
        <f>IFERROR(K129/K136,"-")</f>
        <v>5.5865921787709499E-3</v>
      </c>
      <c r="M129" s="73">
        <v>0</v>
      </c>
      <c r="N129" s="12">
        <f>IFERROR(M129/M136,"-")</f>
        <v>0</v>
      </c>
      <c r="O129" s="73">
        <v>0</v>
      </c>
      <c r="P129" s="12">
        <f>IFERROR(O129/O136,"-")</f>
        <v>0</v>
      </c>
      <c r="Q129" s="73">
        <v>0</v>
      </c>
      <c r="R129" s="12" t="str">
        <f>IFERROR(Q129/Q136,"-")</f>
        <v>-</v>
      </c>
      <c r="S129" s="73">
        <v>0</v>
      </c>
      <c r="T129" s="12">
        <f>IFERROR(S129/S136,"-")</f>
        <v>0</v>
      </c>
      <c r="V129" s="87"/>
    </row>
    <row r="130" spans="2:22" s="10" customFormat="1">
      <c r="B130" s="465"/>
      <c r="C130" s="462"/>
      <c r="D130" s="201" t="s">
        <v>186</v>
      </c>
      <c r="E130" s="207">
        <v>0</v>
      </c>
      <c r="F130" s="12">
        <f>IFERROR(E130/E136,"-")</f>
        <v>0</v>
      </c>
      <c r="G130" s="73">
        <v>0</v>
      </c>
      <c r="H130" s="12">
        <f>IFERROR(G130/G136,"-")</f>
        <v>0</v>
      </c>
      <c r="I130" s="73">
        <v>0</v>
      </c>
      <c r="J130" s="12">
        <f>IFERROR(I130/I136,"-")</f>
        <v>0</v>
      </c>
      <c r="K130" s="73">
        <v>0</v>
      </c>
      <c r="L130" s="12">
        <f>IFERROR(K130/K136,"-")</f>
        <v>0</v>
      </c>
      <c r="M130" s="73">
        <v>0</v>
      </c>
      <c r="N130" s="12">
        <f>IFERROR(M130/M136,"-")</f>
        <v>0</v>
      </c>
      <c r="O130" s="73">
        <v>0</v>
      </c>
      <c r="P130" s="12">
        <f>IFERROR(O130/O136,"-")</f>
        <v>0</v>
      </c>
      <c r="Q130" s="73">
        <v>0</v>
      </c>
      <c r="R130" s="12" t="str">
        <f>IFERROR(Q130/Q136,"-")</f>
        <v>-</v>
      </c>
      <c r="S130" s="73">
        <v>0</v>
      </c>
      <c r="T130" s="12">
        <f>IFERROR(S130/S136,"-")</f>
        <v>0</v>
      </c>
      <c r="V130" s="87"/>
    </row>
    <row r="131" spans="2:22" s="10" customFormat="1">
      <c r="B131" s="465"/>
      <c r="C131" s="462"/>
      <c r="D131" s="201" t="s">
        <v>187</v>
      </c>
      <c r="E131" s="206">
        <v>0</v>
      </c>
      <c r="F131" s="202">
        <f>IFERROR(E131/E136,"-")</f>
        <v>0</v>
      </c>
      <c r="G131" s="203">
        <v>1</v>
      </c>
      <c r="H131" s="202">
        <f>IFERROR(G131/G136,"-")</f>
        <v>6.0716454159077113E-4</v>
      </c>
      <c r="I131" s="203">
        <v>0</v>
      </c>
      <c r="J131" s="202">
        <f>IFERROR(I131/I136,"-")</f>
        <v>0</v>
      </c>
      <c r="K131" s="203">
        <v>0</v>
      </c>
      <c r="L131" s="202">
        <f>IFERROR(K131/K136,"-")</f>
        <v>0</v>
      </c>
      <c r="M131" s="203">
        <v>1</v>
      </c>
      <c r="N131" s="202">
        <f>IFERROR(M131/M136,"-")</f>
        <v>1.7636684303350969E-3</v>
      </c>
      <c r="O131" s="203">
        <v>0</v>
      </c>
      <c r="P131" s="202">
        <f>IFERROR(O131/O136,"-")</f>
        <v>0</v>
      </c>
      <c r="Q131" s="203">
        <v>0</v>
      </c>
      <c r="R131" s="202" t="str">
        <f>IFERROR(Q131/Q136,"-")</f>
        <v>-</v>
      </c>
      <c r="S131" s="203">
        <v>0</v>
      </c>
      <c r="T131" s="202">
        <f>IFERROR(S131/S136,"-")</f>
        <v>0</v>
      </c>
      <c r="V131" s="87"/>
    </row>
    <row r="132" spans="2:22" s="10" customFormat="1">
      <c r="B132" s="465"/>
      <c r="C132" s="462"/>
      <c r="D132" s="201" t="s">
        <v>190</v>
      </c>
      <c r="E132" s="207">
        <v>0</v>
      </c>
      <c r="F132" s="12">
        <f>IFERROR(E132/E136,"-")</f>
        <v>0</v>
      </c>
      <c r="G132" s="73">
        <v>0</v>
      </c>
      <c r="H132" s="12">
        <f>IFERROR(G132/G136,"-")</f>
        <v>0</v>
      </c>
      <c r="I132" s="73">
        <v>0</v>
      </c>
      <c r="J132" s="12">
        <f>IFERROR(I132/I136,"-")</f>
        <v>0</v>
      </c>
      <c r="K132" s="73">
        <v>0</v>
      </c>
      <c r="L132" s="12">
        <f>IFERROR(K132/K136,"-")</f>
        <v>0</v>
      </c>
      <c r="M132" s="73">
        <v>0</v>
      </c>
      <c r="N132" s="12">
        <f>IFERROR(M132/M136,"-")</f>
        <v>0</v>
      </c>
      <c r="O132" s="73">
        <v>0</v>
      </c>
      <c r="P132" s="12">
        <f>IFERROR(O132/O136,"-")</f>
        <v>0</v>
      </c>
      <c r="Q132" s="73">
        <v>0</v>
      </c>
      <c r="R132" s="12" t="str">
        <f>IFERROR(Q132/Q136,"-")</f>
        <v>-</v>
      </c>
      <c r="S132" s="73">
        <v>0</v>
      </c>
      <c r="T132" s="12">
        <f>IFERROR(S132/S136,"-")</f>
        <v>0</v>
      </c>
      <c r="V132" s="87"/>
    </row>
    <row r="133" spans="2:22" s="10" customFormat="1">
      <c r="B133" s="465"/>
      <c r="C133" s="462"/>
      <c r="D133" s="201" t="s">
        <v>191</v>
      </c>
      <c r="E133" s="206">
        <v>0</v>
      </c>
      <c r="F133" s="202">
        <f>IFERROR(E133/E136,"-")</f>
        <v>0</v>
      </c>
      <c r="G133" s="203">
        <v>0</v>
      </c>
      <c r="H133" s="202">
        <f>IFERROR(G133/G136,"-")</f>
        <v>0</v>
      </c>
      <c r="I133" s="203">
        <v>0</v>
      </c>
      <c r="J133" s="202">
        <f>IFERROR(I133/I136,"-")</f>
        <v>0</v>
      </c>
      <c r="K133" s="203">
        <v>0</v>
      </c>
      <c r="L133" s="202">
        <f>IFERROR(K133/K136,"-")</f>
        <v>0</v>
      </c>
      <c r="M133" s="203">
        <v>0</v>
      </c>
      <c r="N133" s="202">
        <f>IFERROR(M133/M136,"-")</f>
        <v>0</v>
      </c>
      <c r="O133" s="203">
        <v>0</v>
      </c>
      <c r="P133" s="202">
        <f>IFERROR(O133/O136,"-")</f>
        <v>0</v>
      </c>
      <c r="Q133" s="203">
        <v>0</v>
      </c>
      <c r="R133" s="202" t="str">
        <f>IFERROR(Q133/Q136,"-")</f>
        <v>-</v>
      </c>
      <c r="S133" s="203">
        <v>0</v>
      </c>
      <c r="T133" s="202">
        <f>IFERROR(S133/S136,"-")</f>
        <v>0</v>
      </c>
      <c r="V133" s="87"/>
    </row>
    <row r="134" spans="2:22" s="10" customFormat="1">
      <c r="B134" s="465"/>
      <c r="C134" s="462"/>
      <c r="D134" s="201" t="s">
        <v>192</v>
      </c>
      <c r="E134" s="207">
        <v>0</v>
      </c>
      <c r="F134" s="12">
        <f>IFERROR(E134/E136,"-")</f>
        <v>0</v>
      </c>
      <c r="G134" s="73">
        <v>0</v>
      </c>
      <c r="H134" s="12">
        <f>IFERROR(G134/G136,"-")</f>
        <v>0</v>
      </c>
      <c r="I134" s="73">
        <v>0</v>
      </c>
      <c r="J134" s="12">
        <f>IFERROR(I134/I136,"-")</f>
        <v>0</v>
      </c>
      <c r="K134" s="73">
        <v>0</v>
      </c>
      <c r="L134" s="12">
        <f>IFERROR(K134/K136,"-")</f>
        <v>0</v>
      </c>
      <c r="M134" s="73">
        <v>0</v>
      </c>
      <c r="N134" s="12">
        <f>IFERROR(M134/M136,"-")</f>
        <v>0</v>
      </c>
      <c r="O134" s="73">
        <v>0</v>
      </c>
      <c r="P134" s="12">
        <f>IFERROR(O134/O136,"-")</f>
        <v>0</v>
      </c>
      <c r="Q134" s="73">
        <v>0</v>
      </c>
      <c r="R134" s="12" t="str">
        <f>IFERROR(Q134/Q136,"-")</f>
        <v>-</v>
      </c>
      <c r="S134" s="73">
        <v>0</v>
      </c>
      <c r="T134" s="12">
        <f>IFERROR(S134/S136,"-")</f>
        <v>0</v>
      </c>
      <c r="V134" s="87"/>
    </row>
    <row r="135" spans="2:22" s="10" customFormat="1">
      <c r="B135" s="465"/>
      <c r="C135" s="462"/>
      <c r="D135" s="204" t="s">
        <v>193</v>
      </c>
      <c r="E135" s="208">
        <v>0</v>
      </c>
      <c r="F135" s="41">
        <f>IFERROR(E135/E136,"-")</f>
        <v>0</v>
      </c>
      <c r="G135" s="76">
        <v>0</v>
      </c>
      <c r="H135" s="41">
        <f>IFERROR(G135/G136,"-")</f>
        <v>0</v>
      </c>
      <c r="I135" s="76">
        <v>0</v>
      </c>
      <c r="J135" s="41">
        <f>IFERROR(I135/I136,"-")</f>
        <v>0</v>
      </c>
      <c r="K135" s="76">
        <v>0</v>
      </c>
      <c r="L135" s="41">
        <f>IFERROR(K135/K136,"-")</f>
        <v>0</v>
      </c>
      <c r="M135" s="76">
        <v>0</v>
      </c>
      <c r="N135" s="41">
        <f>IFERROR(M135/M136,"-")</f>
        <v>0</v>
      </c>
      <c r="O135" s="76">
        <v>0</v>
      </c>
      <c r="P135" s="41">
        <f>IFERROR(O135/O136,"-")</f>
        <v>0</v>
      </c>
      <c r="Q135" s="76">
        <v>0</v>
      </c>
      <c r="R135" s="41" t="str">
        <f>IFERROR(Q135/Q136,"-")</f>
        <v>-</v>
      </c>
      <c r="S135" s="76">
        <v>0</v>
      </c>
      <c r="T135" s="41">
        <f>IFERROR(S135/S136,"-")</f>
        <v>0</v>
      </c>
      <c r="V135" s="87"/>
    </row>
    <row r="136" spans="2:22" s="10" customFormat="1">
      <c r="B136" s="465"/>
      <c r="C136" s="462"/>
      <c r="D136" s="234" t="s">
        <v>71</v>
      </c>
      <c r="E136" s="209">
        <v>163</v>
      </c>
      <c r="F136" s="174">
        <f>IFERROR(E136/E136,"-")</f>
        <v>1</v>
      </c>
      <c r="G136" s="196">
        <v>1647</v>
      </c>
      <c r="H136" s="174">
        <f>IFERROR(G136/G136,"-")</f>
        <v>1</v>
      </c>
      <c r="I136" s="196">
        <v>100</v>
      </c>
      <c r="J136" s="174">
        <f>IFERROR(I136/I136,"-")</f>
        <v>1</v>
      </c>
      <c r="K136" s="196">
        <v>179</v>
      </c>
      <c r="L136" s="174">
        <f>IFERROR(K136/K136,"-")</f>
        <v>1</v>
      </c>
      <c r="M136" s="196">
        <v>567</v>
      </c>
      <c r="N136" s="174">
        <f>IFERROR(M136/M136,"-")</f>
        <v>1</v>
      </c>
      <c r="O136" s="196">
        <v>801</v>
      </c>
      <c r="P136" s="174">
        <f>IFERROR(O136/O136,"-")</f>
        <v>1</v>
      </c>
      <c r="Q136" s="196">
        <v>0</v>
      </c>
      <c r="R136" s="174" t="str">
        <f>IFERROR(Q136/Q136,"-")</f>
        <v>-</v>
      </c>
      <c r="S136" s="196">
        <v>785</v>
      </c>
      <c r="T136" s="174">
        <f>IFERROR(S136/S136,"-")</f>
        <v>1</v>
      </c>
      <c r="V136" s="87"/>
    </row>
    <row r="137" spans="2:22" s="10" customFormat="1">
      <c r="B137" s="464">
        <v>12</v>
      </c>
      <c r="C137" s="461" t="s">
        <v>94</v>
      </c>
      <c r="D137" s="213" t="s">
        <v>188</v>
      </c>
      <c r="E137" s="221">
        <v>91</v>
      </c>
      <c r="F137" s="39">
        <f>IFERROR(E137/E148,"-")</f>
        <v>0.98913043478260865</v>
      </c>
      <c r="G137" s="72">
        <v>779</v>
      </c>
      <c r="H137" s="39">
        <f>IFERROR(G137/G148,"-")</f>
        <v>1</v>
      </c>
      <c r="I137" s="72">
        <v>52</v>
      </c>
      <c r="J137" s="39">
        <f>IFERROR(I137/I148,"-")</f>
        <v>1</v>
      </c>
      <c r="K137" s="72">
        <v>93</v>
      </c>
      <c r="L137" s="39">
        <f>IFERROR(K137/K148,"-")</f>
        <v>1</v>
      </c>
      <c r="M137" s="72">
        <v>290</v>
      </c>
      <c r="N137" s="39">
        <f>IFERROR(M137/M148,"-")</f>
        <v>1</v>
      </c>
      <c r="O137" s="72">
        <v>344</v>
      </c>
      <c r="P137" s="39">
        <f>IFERROR(O137/O148,"-")</f>
        <v>1</v>
      </c>
      <c r="Q137" s="72">
        <v>0</v>
      </c>
      <c r="R137" s="39" t="str">
        <f>IFERROR(Q137/Q148,"-")</f>
        <v>-</v>
      </c>
      <c r="S137" s="72">
        <v>372</v>
      </c>
      <c r="T137" s="39">
        <f>IFERROR(S137/S148,"-")</f>
        <v>1</v>
      </c>
      <c r="V137" s="87"/>
    </row>
    <row r="138" spans="2:22" s="10" customFormat="1">
      <c r="B138" s="465"/>
      <c r="C138" s="462"/>
      <c r="D138" s="201" t="s">
        <v>189</v>
      </c>
      <c r="E138" s="206">
        <v>0</v>
      </c>
      <c r="F138" s="202">
        <f>IFERROR(E138/E148,"-")</f>
        <v>0</v>
      </c>
      <c r="G138" s="203">
        <v>0</v>
      </c>
      <c r="H138" s="202">
        <f>IFERROR(G138/G148,"-")</f>
        <v>0</v>
      </c>
      <c r="I138" s="203">
        <v>0</v>
      </c>
      <c r="J138" s="202">
        <f>IFERROR(I138/I148,"-")</f>
        <v>0</v>
      </c>
      <c r="K138" s="203">
        <v>0</v>
      </c>
      <c r="L138" s="202">
        <f>IFERROR(K138/K148,"-")</f>
        <v>0</v>
      </c>
      <c r="M138" s="203">
        <v>0</v>
      </c>
      <c r="N138" s="202">
        <f>IFERROR(M138/M148,"-")</f>
        <v>0</v>
      </c>
      <c r="O138" s="203">
        <v>0</v>
      </c>
      <c r="P138" s="202">
        <f>IFERROR(O138/O148,"-")</f>
        <v>0</v>
      </c>
      <c r="Q138" s="203">
        <v>0</v>
      </c>
      <c r="R138" s="202" t="str">
        <f>IFERROR(Q138/Q148,"-")</f>
        <v>-</v>
      </c>
      <c r="S138" s="203">
        <v>0</v>
      </c>
      <c r="T138" s="202">
        <f>IFERROR(S138/S148,"-")</f>
        <v>0</v>
      </c>
      <c r="V138" s="87"/>
    </row>
    <row r="139" spans="2:22" s="10" customFormat="1">
      <c r="B139" s="465"/>
      <c r="C139" s="462"/>
      <c r="D139" s="201" t="s">
        <v>350</v>
      </c>
      <c r="E139" s="206">
        <v>0</v>
      </c>
      <c r="F139" s="202">
        <f>IFERROR(E139/E148,"-")</f>
        <v>0</v>
      </c>
      <c r="G139" s="203">
        <v>0</v>
      </c>
      <c r="H139" s="202">
        <f>IFERROR(G139/G148,"-")</f>
        <v>0</v>
      </c>
      <c r="I139" s="203">
        <v>0</v>
      </c>
      <c r="J139" s="202">
        <f>IFERROR(I139/I148,"-")</f>
        <v>0</v>
      </c>
      <c r="K139" s="203">
        <v>0</v>
      </c>
      <c r="L139" s="202">
        <f>IFERROR(K139/K148,"-")</f>
        <v>0</v>
      </c>
      <c r="M139" s="203">
        <v>0</v>
      </c>
      <c r="N139" s="202">
        <f>IFERROR(M139/M148,"-")</f>
        <v>0</v>
      </c>
      <c r="O139" s="203">
        <v>0</v>
      </c>
      <c r="P139" s="202">
        <f>IFERROR(O139/O148,"-")</f>
        <v>0</v>
      </c>
      <c r="Q139" s="203">
        <v>0</v>
      </c>
      <c r="R139" s="202" t="str">
        <f>IFERROR(Q139/Q148,"-")</f>
        <v>-</v>
      </c>
      <c r="S139" s="203">
        <v>0</v>
      </c>
      <c r="T139" s="202">
        <f>IFERROR(S139/S148,"-")</f>
        <v>0</v>
      </c>
      <c r="V139" s="87"/>
    </row>
    <row r="140" spans="2:22" s="10" customFormat="1">
      <c r="B140" s="465"/>
      <c r="C140" s="462"/>
      <c r="D140" s="201" t="s">
        <v>289</v>
      </c>
      <c r="E140" s="206">
        <v>0</v>
      </c>
      <c r="F140" s="202">
        <f>IFERROR(E140/E148,"-")</f>
        <v>0</v>
      </c>
      <c r="G140" s="203">
        <v>0</v>
      </c>
      <c r="H140" s="202">
        <f>IFERROR(G140/G148,"-")</f>
        <v>0</v>
      </c>
      <c r="I140" s="203">
        <v>0</v>
      </c>
      <c r="J140" s="202">
        <f>IFERROR(I140/I148,"-")</f>
        <v>0</v>
      </c>
      <c r="K140" s="203">
        <v>0</v>
      </c>
      <c r="L140" s="202">
        <f>IFERROR(K140/K148,"-")</f>
        <v>0</v>
      </c>
      <c r="M140" s="203">
        <v>0</v>
      </c>
      <c r="N140" s="202">
        <f>IFERROR(M140/M148,"-")</f>
        <v>0</v>
      </c>
      <c r="O140" s="203">
        <v>0</v>
      </c>
      <c r="P140" s="202">
        <f>IFERROR(O140/O148,"-")</f>
        <v>0</v>
      </c>
      <c r="Q140" s="203">
        <v>0</v>
      </c>
      <c r="R140" s="202" t="str">
        <f>IFERROR(Q140/Q148,"-")</f>
        <v>-</v>
      </c>
      <c r="S140" s="203">
        <v>0</v>
      </c>
      <c r="T140" s="202">
        <f>IFERROR(S140/S148,"-")</f>
        <v>0</v>
      </c>
      <c r="V140" s="87"/>
    </row>
    <row r="141" spans="2:22" s="10" customFormat="1">
      <c r="B141" s="465"/>
      <c r="C141" s="462"/>
      <c r="D141" s="201" t="s">
        <v>185</v>
      </c>
      <c r="E141" s="207">
        <v>0</v>
      </c>
      <c r="F141" s="12">
        <f>IFERROR(E141/E148,"-")</f>
        <v>0</v>
      </c>
      <c r="G141" s="73">
        <v>0</v>
      </c>
      <c r="H141" s="12">
        <f>IFERROR(G141/G148,"-")</f>
        <v>0</v>
      </c>
      <c r="I141" s="73">
        <v>0</v>
      </c>
      <c r="J141" s="12">
        <f>IFERROR(I141/I148,"-")</f>
        <v>0</v>
      </c>
      <c r="K141" s="73">
        <v>0</v>
      </c>
      <c r="L141" s="12">
        <f>IFERROR(K141/K148,"-")</f>
        <v>0</v>
      </c>
      <c r="M141" s="73">
        <v>0</v>
      </c>
      <c r="N141" s="12">
        <f>IFERROR(M141/M148,"-")</f>
        <v>0</v>
      </c>
      <c r="O141" s="73">
        <v>0</v>
      </c>
      <c r="P141" s="12">
        <f>IFERROR(O141/O148,"-")</f>
        <v>0</v>
      </c>
      <c r="Q141" s="73">
        <v>0</v>
      </c>
      <c r="R141" s="12" t="str">
        <f>IFERROR(Q141/Q148,"-")</f>
        <v>-</v>
      </c>
      <c r="S141" s="73">
        <v>0</v>
      </c>
      <c r="T141" s="12">
        <f>IFERROR(S141/S148,"-")</f>
        <v>0</v>
      </c>
      <c r="V141" s="87"/>
    </row>
    <row r="142" spans="2:22" s="10" customFormat="1">
      <c r="B142" s="465"/>
      <c r="C142" s="462"/>
      <c r="D142" s="201" t="s">
        <v>186</v>
      </c>
      <c r="E142" s="207">
        <v>0</v>
      </c>
      <c r="F142" s="12">
        <f>IFERROR(E142/E148,"-")</f>
        <v>0</v>
      </c>
      <c r="G142" s="73">
        <v>0</v>
      </c>
      <c r="H142" s="12">
        <f>IFERROR(G142/G148,"-")</f>
        <v>0</v>
      </c>
      <c r="I142" s="73">
        <v>0</v>
      </c>
      <c r="J142" s="12">
        <f>IFERROR(I142/I148,"-")</f>
        <v>0</v>
      </c>
      <c r="K142" s="73">
        <v>0</v>
      </c>
      <c r="L142" s="12">
        <f>IFERROR(K142/K148,"-")</f>
        <v>0</v>
      </c>
      <c r="M142" s="73">
        <v>0</v>
      </c>
      <c r="N142" s="12">
        <f>IFERROR(M142/M148,"-")</f>
        <v>0</v>
      </c>
      <c r="O142" s="73">
        <v>0</v>
      </c>
      <c r="P142" s="12">
        <f>IFERROR(O142/O148,"-")</f>
        <v>0</v>
      </c>
      <c r="Q142" s="73">
        <v>0</v>
      </c>
      <c r="R142" s="12" t="str">
        <f>IFERROR(Q142/Q148,"-")</f>
        <v>-</v>
      </c>
      <c r="S142" s="73">
        <v>0</v>
      </c>
      <c r="T142" s="12">
        <f>IFERROR(S142/S148,"-")</f>
        <v>0</v>
      </c>
      <c r="V142" s="87"/>
    </row>
    <row r="143" spans="2:22" s="10" customFormat="1">
      <c r="B143" s="465"/>
      <c r="C143" s="462"/>
      <c r="D143" s="201" t="s">
        <v>187</v>
      </c>
      <c r="E143" s="206">
        <v>0</v>
      </c>
      <c r="F143" s="202">
        <f>IFERROR(E143/E148,"-")</f>
        <v>0</v>
      </c>
      <c r="G143" s="203">
        <v>0</v>
      </c>
      <c r="H143" s="202">
        <f>IFERROR(G143/G148,"-")</f>
        <v>0</v>
      </c>
      <c r="I143" s="203">
        <v>0</v>
      </c>
      <c r="J143" s="202">
        <f>IFERROR(I143/I148,"-")</f>
        <v>0</v>
      </c>
      <c r="K143" s="203">
        <v>0</v>
      </c>
      <c r="L143" s="202">
        <f>IFERROR(K143/K148,"-")</f>
        <v>0</v>
      </c>
      <c r="M143" s="203">
        <v>0</v>
      </c>
      <c r="N143" s="202">
        <f>IFERROR(M143/M148,"-")</f>
        <v>0</v>
      </c>
      <c r="O143" s="203">
        <v>0</v>
      </c>
      <c r="P143" s="202">
        <f>IFERROR(O143/O148,"-")</f>
        <v>0</v>
      </c>
      <c r="Q143" s="203">
        <v>0</v>
      </c>
      <c r="R143" s="202" t="str">
        <f>IFERROR(Q143/Q148,"-")</f>
        <v>-</v>
      </c>
      <c r="S143" s="203">
        <v>0</v>
      </c>
      <c r="T143" s="202">
        <f>IFERROR(S143/S148,"-")</f>
        <v>0</v>
      </c>
      <c r="V143" s="87"/>
    </row>
    <row r="144" spans="2:22" s="10" customFormat="1">
      <c r="B144" s="465"/>
      <c r="C144" s="462"/>
      <c r="D144" s="201" t="s">
        <v>190</v>
      </c>
      <c r="E144" s="207">
        <v>1</v>
      </c>
      <c r="F144" s="12">
        <f>IFERROR(E144/E148,"-")</f>
        <v>1.0869565217391304E-2</v>
      </c>
      <c r="G144" s="73">
        <v>0</v>
      </c>
      <c r="H144" s="12">
        <f>IFERROR(G144/G148,"-")</f>
        <v>0</v>
      </c>
      <c r="I144" s="73">
        <v>0</v>
      </c>
      <c r="J144" s="12">
        <f>IFERROR(I144/I148,"-")</f>
        <v>0</v>
      </c>
      <c r="K144" s="73">
        <v>0</v>
      </c>
      <c r="L144" s="12">
        <f>IFERROR(K144/K148,"-")</f>
        <v>0</v>
      </c>
      <c r="M144" s="73">
        <v>0</v>
      </c>
      <c r="N144" s="12">
        <f>IFERROR(M144/M148,"-")</f>
        <v>0</v>
      </c>
      <c r="O144" s="73">
        <v>0</v>
      </c>
      <c r="P144" s="12">
        <f>IFERROR(O144/O148,"-")</f>
        <v>0</v>
      </c>
      <c r="Q144" s="73">
        <v>0</v>
      </c>
      <c r="R144" s="12" t="str">
        <f>IFERROR(Q144/Q148,"-")</f>
        <v>-</v>
      </c>
      <c r="S144" s="73">
        <v>0</v>
      </c>
      <c r="T144" s="12">
        <f>IFERROR(S144/S148,"-")</f>
        <v>0</v>
      </c>
      <c r="V144" s="87"/>
    </row>
    <row r="145" spans="2:22" s="10" customFormat="1">
      <c r="B145" s="465"/>
      <c r="C145" s="462"/>
      <c r="D145" s="201" t="s">
        <v>191</v>
      </c>
      <c r="E145" s="206">
        <v>0</v>
      </c>
      <c r="F145" s="202">
        <f>IFERROR(E145/E148,"-")</f>
        <v>0</v>
      </c>
      <c r="G145" s="203">
        <v>0</v>
      </c>
      <c r="H145" s="202">
        <f>IFERROR(G145/G148,"-")</f>
        <v>0</v>
      </c>
      <c r="I145" s="203">
        <v>0</v>
      </c>
      <c r="J145" s="202">
        <f>IFERROR(I145/I148,"-")</f>
        <v>0</v>
      </c>
      <c r="K145" s="203">
        <v>0</v>
      </c>
      <c r="L145" s="202">
        <f>IFERROR(K145/K148,"-")</f>
        <v>0</v>
      </c>
      <c r="M145" s="203">
        <v>0</v>
      </c>
      <c r="N145" s="202">
        <f>IFERROR(M145/M148,"-")</f>
        <v>0</v>
      </c>
      <c r="O145" s="203">
        <v>0</v>
      </c>
      <c r="P145" s="202">
        <f>IFERROR(O145/O148,"-")</f>
        <v>0</v>
      </c>
      <c r="Q145" s="203">
        <v>0</v>
      </c>
      <c r="R145" s="202" t="str">
        <f>IFERROR(Q145/Q148,"-")</f>
        <v>-</v>
      </c>
      <c r="S145" s="203">
        <v>0</v>
      </c>
      <c r="T145" s="202">
        <f>IFERROR(S145/S148,"-")</f>
        <v>0</v>
      </c>
      <c r="V145" s="87"/>
    </row>
    <row r="146" spans="2:22" s="10" customFormat="1">
      <c r="B146" s="465"/>
      <c r="C146" s="462"/>
      <c r="D146" s="201" t="s">
        <v>192</v>
      </c>
      <c r="E146" s="207">
        <v>0</v>
      </c>
      <c r="F146" s="12">
        <f>IFERROR(E146/E148,"-")</f>
        <v>0</v>
      </c>
      <c r="G146" s="73">
        <v>0</v>
      </c>
      <c r="H146" s="12">
        <f>IFERROR(G146/G148,"-")</f>
        <v>0</v>
      </c>
      <c r="I146" s="73">
        <v>0</v>
      </c>
      <c r="J146" s="12">
        <f>IFERROR(I146/I148,"-")</f>
        <v>0</v>
      </c>
      <c r="K146" s="73">
        <v>0</v>
      </c>
      <c r="L146" s="12">
        <f>IFERROR(K146/K148,"-")</f>
        <v>0</v>
      </c>
      <c r="M146" s="73">
        <v>0</v>
      </c>
      <c r="N146" s="12">
        <f>IFERROR(M146/M148,"-")</f>
        <v>0</v>
      </c>
      <c r="O146" s="73">
        <v>0</v>
      </c>
      <c r="P146" s="12">
        <f>IFERROR(O146/O148,"-")</f>
        <v>0</v>
      </c>
      <c r="Q146" s="73">
        <v>0</v>
      </c>
      <c r="R146" s="12" t="str">
        <f>IFERROR(Q146/Q148,"-")</f>
        <v>-</v>
      </c>
      <c r="S146" s="73">
        <v>0</v>
      </c>
      <c r="T146" s="12">
        <f>IFERROR(S146/S148,"-")</f>
        <v>0</v>
      </c>
      <c r="V146" s="87"/>
    </row>
    <row r="147" spans="2:22" s="10" customFormat="1">
      <c r="B147" s="465"/>
      <c r="C147" s="462"/>
      <c r="D147" s="204" t="s">
        <v>193</v>
      </c>
      <c r="E147" s="208">
        <v>0</v>
      </c>
      <c r="F147" s="41">
        <f>IFERROR(E147/E148,"-")</f>
        <v>0</v>
      </c>
      <c r="G147" s="76">
        <v>0</v>
      </c>
      <c r="H147" s="41">
        <f>IFERROR(G147/G148,"-")</f>
        <v>0</v>
      </c>
      <c r="I147" s="76">
        <v>0</v>
      </c>
      <c r="J147" s="41">
        <f>IFERROR(I147/I148,"-")</f>
        <v>0</v>
      </c>
      <c r="K147" s="76">
        <v>0</v>
      </c>
      <c r="L147" s="41">
        <f>IFERROR(K147/K148,"-")</f>
        <v>0</v>
      </c>
      <c r="M147" s="76">
        <v>0</v>
      </c>
      <c r="N147" s="41">
        <f>IFERROR(M147/M148,"-")</f>
        <v>0</v>
      </c>
      <c r="O147" s="76">
        <v>0</v>
      </c>
      <c r="P147" s="41">
        <f>IFERROR(O147/O148,"-")</f>
        <v>0</v>
      </c>
      <c r="Q147" s="76">
        <v>0</v>
      </c>
      <c r="R147" s="41" t="str">
        <f>IFERROR(Q147/Q148,"-")</f>
        <v>-</v>
      </c>
      <c r="S147" s="76">
        <v>0</v>
      </c>
      <c r="T147" s="41">
        <f>IFERROR(S147/S148,"-")</f>
        <v>0</v>
      </c>
      <c r="V147" s="87"/>
    </row>
    <row r="148" spans="2:22" s="10" customFormat="1">
      <c r="B148" s="473"/>
      <c r="C148" s="472"/>
      <c r="D148" s="289" t="s">
        <v>71</v>
      </c>
      <c r="E148" s="209">
        <v>92</v>
      </c>
      <c r="F148" s="174">
        <f>IFERROR(E148/E148,"-")</f>
        <v>1</v>
      </c>
      <c r="G148" s="196">
        <v>779</v>
      </c>
      <c r="H148" s="174">
        <f>IFERROR(G148/G148,"-")</f>
        <v>1</v>
      </c>
      <c r="I148" s="196">
        <v>52</v>
      </c>
      <c r="J148" s="174">
        <f>IFERROR(I148/I148,"-")</f>
        <v>1</v>
      </c>
      <c r="K148" s="196">
        <v>93</v>
      </c>
      <c r="L148" s="174">
        <f>IFERROR(K148/K148,"-")</f>
        <v>1</v>
      </c>
      <c r="M148" s="196">
        <v>290</v>
      </c>
      <c r="N148" s="174">
        <f>IFERROR(M148/M148,"-")</f>
        <v>1</v>
      </c>
      <c r="O148" s="196">
        <v>344</v>
      </c>
      <c r="P148" s="174">
        <f>IFERROR(O148/O148,"-")</f>
        <v>1</v>
      </c>
      <c r="Q148" s="196">
        <v>0</v>
      </c>
      <c r="R148" s="174" t="str">
        <f>IFERROR(Q148/Q148,"-")</f>
        <v>-</v>
      </c>
      <c r="S148" s="196">
        <v>372</v>
      </c>
      <c r="T148" s="174">
        <f>IFERROR(S148/S148,"-")</f>
        <v>1</v>
      </c>
      <c r="V148" s="87"/>
    </row>
    <row r="149" spans="2:22" s="10" customFormat="1">
      <c r="B149" s="464">
        <v>13</v>
      </c>
      <c r="C149" s="461" t="s">
        <v>95</v>
      </c>
      <c r="D149" s="213" t="s">
        <v>188</v>
      </c>
      <c r="E149" s="221">
        <v>144</v>
      </c>
      <c r="F149" s="39">
        <f>IFERROR(E149/E160,"-")</f>
        <v>0.99310344827586206</v>
      </c>
      <c r="G149" s="72">
        <v>1208</v>
      </c>
      <c r="H149" s="39">
        <f>IFERROR(G149/G160,"-")</f>
        <v>0.99834710743801658</v>
      </c>
      <c r="I149" s="72">
        <v>55</v>
      </c>
      <c r="J149" s="39">
        <f>IFERROR(I149/I160,"-")</f>
        <v>1</v>
      </c>
      <c r="K149" s="72">
        <v>88</v>
      </c>
      <c r="L149" s="39">
        <f>IFERROR(K149/K160,"-")</f>
        <v>1</v>
      </c>
      <c r="M149" s="72">
        <v>455</v>
      </c>
      <c r="N149" s="39">
        <f>IFERROR(M149/M160,"-")</f>
        <v>1</v>
      </c>
      <c r="O149" s="72">
        <v>610</v>
      </c>
      <c r="P149" s="39">
        <f>IFERROR(O149/O160,"-")</f>
        <v>0.99836333878887074</v>
      </c>
      <c r="Q149" s="72">
        <v>0</v>
      </c>
      <c r="R149" s="39">
        <f>IFERROR(Q149/Q160,"-")</f>
        <v>0</v>
      </c>
      <c r="S149" s="72">
        <v>566</v>
      </c>
      <c r="T149" s="39">
        <f>IFERROR(S149/S160,"-")</f>
        <v>1</v>
      </c>
      <c r="V149" s="87"/>
    </row>
    <row r="150" spans="2:22" s="10" customFormat="1">
      <c r="B150" s="465"/>
      <c r="C150" s="462"/>
      <c r="D150" s="201" t="s">
        <v>189</v>
      </c>
      <c r="E150" s="206">
        <v>0</v>
      </c>
      <c r="F150" s="202">
        <f>IFERROR(E150/E160,"-")</f>
        <v>0</v>
      </c>
      <c r="G150" s="203">
        <v>0</v>
      </c>
      <c r="H150" s="202">
        <f>IFERROR(G150/G160,"-")</f>
        <v>0</v>
      </c>
      <c r="I150" s="203">
        <v>0</v>
      </c>
      <c r="J150" s="202">
        <f>IFERROR(I150/I160,"-")</f>
        <v>0</v>
      </c>
      <c r="K150" s="203">
        <v>0</v>
      </c>
      <c r="L150" s="202">
        <f>IFERROR(K150/K160,"-")</f>
        <v>0</v>
      </c>
      <c r="M150" s="203">
        <v>0</v>
      </c>
      <c r="N150" s="202">
        <f>IFERROR(M150/M160,"-")</f>
        <v>0</v>
      </c>
      <c r="O150" s="203">
        <v>0</v>
      </c>
      <c r="P150" s="202">
        <f>IFERROR(O150/O160,"-")</f>
        <v>0</v>
      </c>
      <c r="Q150" s="203">
        <v>0</v>
      </c>
      <c r="R150" s="202">
        <f>IFERROR(Q150/Q160,"-")</f>
        <v>0</v>
      </c>
      <c r="S150" s="203">
        <v>0</v>
      </c>
      <c r="T150" s="202">
        <f>IFERROR(S150/S160,"-")</f>
        <v>0</v>
      </c>
      <c r="V150" s="87"/>
    </row>
    <row r="151" spans="2:22" s="10" customFormat="1">
      <c r="B151" s="465"/>
      <c r="C151" s="462"/>
      <c r="D151" s="201" t="s">
        <v>350</v>
      </c>
      <c r="E151" s="206">
        <v>0</v>
      </c>
      <c r="F151" s="202">
        <f>IFERROR(E151/E160,"-")</f>
        <v>0</v>
      </c>
      <c r="G151" s="203">
        <v>0</v>
      </c>
      <c r="H151" s="202">
        <f>IFERROR(G151/G160,"-")</f>
        <v>0</v>
      </c>
      <c r="I151" s="203">
        <v>0</v>
      </c>
      <c r="J151" s="202">
        <f>IFERROR(I151/I160,"-")</f>
        <v>0</v>
      </c>
      <c r="K151" s="203">
        <v>0</v>
      </c>
      <c r="L151" s="202">
        <f>IFERROR(K151/K160,"-")</f>
        <v>0</v>
      </c>
      <c r="M151" s="203">
        <v>0</v>
      </c>
      <c r="N151" s="202">
        <f>IFERROR(M151/M160,"-")</f>
        <v>0</v>
      </c>
      <c r="O151" s="203">
        <v>0</v>
      </c>
      <c r="P151" s="202">
        <f>IFERROR(O151/O160,"-")</f>
        <v>0</v>
      </c>
      <c r="Q151" s="203">
        <v>0</v>
      </c>
      <c r="R151" s="202">
        <f>IFERROR(Q151/Q160,"-")</f>
        <v>0</v>
      </c>
      <c r="S151" s="203">
        <v>0</v>
      </c>
      <c r="T151" s="202">
        <f>IFERROR(S151/S160,"-")</f>
        <v>0</v>
      </c>
      <c r="V151" s="87"/>
    </row>
    <row r="152" spans="2:22" s="10" customFormat="1">
      <c r="B152" s="465"/>
      <c r="C152" s="462"/>
      <c r="D152" s="201" t="s">
        <v>289</v>
      </c>
      <c r="E152" s="206">
        <v>0</v>
      </c>
      <c r="F152" s="202">
        <f>IFERROR(E152/E160,"-")</f>
        <v>0</v>
      </c>
      <c r="G152" s="203">
        <v>0</v>
      </c>
      <c r="H152" s="202">
        <f>IFERROR(G152/G160,"-")</f>
        <v>0</v>
      </c>
      <c r="I152" s="203">
        <v>0</v>
      </c>
      <c r="J152" s="202">
        <f>IFERROR(I152/I160,"-")</f>
        <v>0</v>
      </c>
      <c r="K152" s="203">
        <v>0</v>
      </c>
      <c r="L152" s="202">
        <f>IFERROR(K152/K160,"-")</f>
        <v>0</v>
      </c>
      <c r="M152" s="203">
        <v>0</v>
      </c>
      <c r="N152" s="202">
        <f>IFERROR(M152/M160,"-")</f>
        <v>0</v>
      </c>
      <c r="O152" s="203">
        <v>0</v>
      </c>
      <c r="P152" s="202">
        <f>IFERROR(O152/O160,"-")</f>
        <v>0</v>
      </c>
      <c r="Q152" s="203">
        <v>0</v>
      </c>
      <c r="R152" s="202">
        <f>IFERROR(Q152/Q160,"-")</f>
        <v>0</v>
      </c>
      <c r="S152" s="203">
        <v>0</v>
      </c>
      <c r="T152" s="202">
        <f>IFERROR(S152/S160,"-")</f>
        <v>0</v>
      </c>
      <c r="V152" s="87"/>
    </row>
    <row r="153" spans="2:22" s="10" customFormat="1">
      <c r="B153" s="465"/>
      <c r="C153" s="462"/>
      <c r="D153" s="201" t="s">
        <v>185</v>
      </c>
      <c r="E153" s="207">
        <v>0</v>
      </c>
      <c r="F153" s="12">
        <f>IFERROR(E153/E160,"-")</f>
        <v>0</v>
      </c>
      <c r="G153" s="73">
        <v>0</v>
      </c>
      <c r="H153" s="12">
        <f>IFERROR(G153/G160,"-")</f>
        <v>0</v>
      </c>
      <c r="I153" s="73">
        <v>0</v>
      </c>
      <c r="J153" s="12">
        <f>IFERROR(I153/I160,"-")</f>
        <v>0</v>
      </c>
      <c r="K153" s="73">
        <v>0</v>
      </c>
      <c r="L153" s="12">
        <f>IFERROR(K153/K160,"-")</f>
        <v>0</v>
      </c>
      <c r="M153" s="73">
        <v>0</v>
      </c>
      <c r="N153" s="12">
        <f>IFERROR(M153/M160,"-")</f>
        <v>0</v>
      </c>
      <c r="O153" s="73">
        <v>0</v>
      </c>
      <c r="P153" s="12">
        <f>IFERROR(O153/O160,"-")</f>
        <v>0</v>
      </c>
      <c r="Q153" s="73">
        <v>0</v>
      </c>
      <c r="R153" s="12">
        <f>IFERROR(Q153/Q160,"-")</f>
        <v>0</v>
      </c>
      <c r="S153" s="73">
        <v>0</v>
      </c>
      <c r="T153" s="12">
        <f>IFERROR(S153/S160,"-")</f>
        <v>0</v>
      </c>
      <c r="V153" s="87"/>
    </row>
    <row r="154" spans="2:22" s="10" customFormat="1">
      <c r="B154" s="465"/>
      <c r="C154" s="462"/>
      <c r="D154" s="201" t="s">
        <v>186</v>
      </c>
      <c r="E154" s="207">
        <v>0</v>
      </c>
      <c r="F154" s="12">
        <f>IFERROR(E154/E160,"-")</f>
        <v>0</v>
      </c>
      <c r="G154" s="73">
        <v>0</v>
      </c>
      <c r="H154" s="12">
        <f>IFERROR(G154/G160,"-")</f>
        <v>0</v>
      </c>
      <c r="I154" s="73">
        <v>0</v>
      </c>
      <c r="J154" s="12">
        <f>IFERROR(I154/I160,"-")</f>
        <v>0</v>
      </c>
      <c r="K154" s="73">
        <v>0</v>
      </c>
      <c r="L154" s="12">
        <f>IFERROR(K154/K160,"-")</f>
        <v>0</v>
      </c>
      <c r="M154" s="73">
        <v>0</v>
      </c>
      <c r="N154" s="12">
        <f>IFERROR(M154/M160,"-")</f>
        <v>0</v>
      </c>
      <c r="O154" s="73">
        <v>0</v>
      </c>
      <c r="P154" s="12">
        <f>IFERROR(O154/O160,"-")</f>
        <v>0</v>
      </c>
      <c r="Q154" s="73">
        <v>0</v>
      </c>
      <c r="R154" s="12">
        <f>IFERROR(Q154/Q160,"-")</f>
        <v>0</v>
      </c>
      <c r="S154" s="73">
        <v>0</v>
      </c>
      <c r="T154" s="12">
        <f>IFERROR(S154/S160,"-")</f>
        <v>0</v>
      </c>
      <c r="V154" s="87"/>
    </row>
    <row r="155" spans="2:22" s="10" customFormat="1">
      <c r="B155" s="465"/>
      <c r="C155" s="462"/>
      <c r="D155" s="201" t="s">
        <v>187</v>
      </c>
      <c r="E155" s="206">
        <v>0</v>
      </c>
      <c r="F155" s="202">
        <f>IFERROR(E155/E160,"-")</f>
        <v>0</v>
      </c>
      <c r="G155" s="203">
        <v>1</v>
      </c>
      <c r="H155" s="202">
        <f>IFERROR(G155/G160,"-")</f>
        <v>8.2644628099173552E-4</v>
      </c>
      <c r="I155" s="203">
        <v>0</v>
      </c>
      <c r="J155" s="202">
        <f>IFERROR(I155/I160,"-")</f>
        <v>0</v>
      </c>
      <c r="K155" s="203">
        <v>0</v>
      </c>
      <c r="L155" s="202">
        <f>IFERROR(K155/K160,"-")</f>
        <v>0</v>
      </c>
      <c r="M155" s="203">
        <v>0</v>
      </c>
      <c r="N155" s="202">
        <f>IFERROR(M155/M160,"-")</f>
        <v>0</v>
      </c>
      <c r="O155" s="203">
        <v>1</v>
      </c>
      <c r="P155" s="202">
        <f>IFERROR(O155/O160,"-")</f>
        <v>1.6366612111292963E-3</v>
      </c>
      <c r="Q155" s="203">
        <v>0</v>
      </c>
      <c r="R155" s="202">
        <f>IFERROR(Q155/Q160,"-")</f>
        <v>0</v>
      </c>
      <c r="S155" s="203">
        <v>0</v>
      </c>
      <c r="T155" s="202">
        <f>IFERROR(S155/S160,"-")</f>
        <v>0</v>
      </c>
      <c r="V155" s="87"/>
    </row>
    <row r="156" spans="2:22" s="10" customFormat="1">
      <c r="B156" s="465"/>
      <c r="C156" s="462"/>
      <c r="D156" s="201" t="s">
        <v>190</v>
      </c>
      <c r="E156" s="207">
        <v>0</v>
      </c>
      <c r="F156" s="12">
        <f>IFERROR(E156/E160,"-")</f>
        <v>0</v>
      </c>
      <c r="G156" s="73">
        <v>0</v>
      </c>
      <c r="H156" s="12">
        <f>IFERROR(G156/G160,"-")</f>
        <v>0</v>
      </c>
      <c r="I156" s="73">
        <v>0</v>
      </c>
      <c r="J156" s="12">
        <f>IFERROR(I156/I160,"-")</f>
        <v>0</v>
      </c>
      <c r="K156" s="73">
        <v>0</v>
      </c>
      <c r="L156" s="12">
        <f>IFERROR(K156/K160,"-")</f>
        <v>0</v>
      </c>
      <c r="M156" s="73">
        <v>0</v>
      </c>
      <c r="N156" s="12">
        <f>IFERROR(M156/M160,"-")</f>
        <v>0</v>
      </c>
      <c r="O156" s="73">
        <v>0</v>
      </c>
      <c r="P156" s="12">
        <f>IFERROR(O156/O160,"-")</f>
        <v>0</v>
      </c>
      <c r="Q156" s="73">
        <v>0</v>
      </c>
      <c r="R156" s="12">
        <f>IFERROR(Q156/Q160,"-")</f>
        <v>0</v>
      </c>
      <c r="S156" s="73">
        <v>0</v>
      </c>
      <c r="T156" s="12">
        <f>IFERROR(S156/S160,"-")</f>
        <v>0</v>
      </c>
      <c r="V156" s="87"/>
    </row>
    <row r="157" spans="2:22" s="10" customFormat="1">
      <c r="B157" s="465"/>
      <c r="C157" s="462"/>
      <c r="D157" s="201" t="s">
        <v>191</v>
      </c>
      <c r="E157" s="206">
        <v>1</v>
      </c>
      <c r="F157" s="202">
        <f>IFERROR(E157/E160,"-")</f>
        <v>6.8965517241379309E-3</v>
      </c>
      <c r="G157" s="203">
        <v>1</v>
      </c>
      <c r="H157" s="202">
        <f>IFERROR(G157/G160,"-")</f>
        <v>8.2644628099173552E-4</v>
      </c>
      <c r="I157" s="203">
        <v>0</v>
      </c>
      <c r="J157" s="202">
        <f>IFERROR(I157/I160,"-")</f>
        <v>0</v>
      </c>
      <c r="K157" s="203">
        <v>0</v>
      </c>
      <c r="L157" s="202">
        <f>IFERROR(K157/K160,"-")</f>
        <v>0</v>
      </c>
      <c r="M157" s="203">
        <v>0</v>
      </c>
      <c r="N157" s="202">
        <f>IFERROR(M157/M160,"-")</f>
        <v>0</v>
      </c>
      <c r="O157" s="203">
        <v>0</v>
      </c>
      <c r="P157" s="202">
        <f>IFERROR(O157/O160,"-")</f>
        <v>0</v>
      </c>
      <c r="Q157" s="203">
        <v>1</v>
      </c>
      <c r="R157" s="202">
        <f>IFERROR(Q157/Q160,"-")</f>
        <v>1</v>
      </c>
      <c r="S157" s="203">
        <v>0</v>
      </c>
      <c r="T157" s="202">
        <f>IFERROR(S157/S160,"-")</f>
        <v>0</v>
      </c>
      <c r="V157" s="87"/>
    </row>
    <row r="158" spans="2:22" s="10" customFormat="1">
      <c r="B158" s="465"/>
      <c r="C158" s="462"/>
      <c r="D158" s="201" t="s">
        <v>192</v>
      </c>
      <c r="E158" s="207">
        <v>0</v>
      </c>
      <c r="F158" s="12">
        <f>IFERROR(E158/E160,"-")</f>
        <v>0</v>
      </c>
      <c r="G158" s="73">
        <v>0</v>
      </c>
      <c r="H158" s="12">
        <f>IFERROR(G158/G160,"-")</f>
        <v>0</v>
      </c>
      <c r="I158" s="73">
        <v>0</v>
      </c>
      <c r="J158" s="12">
        <f>IFERROR(I158/I160,"-")</f>
        <v>0</v>
      </c>
      <c r="K158" s="73">
        <v>0</v>
      </c>
      <c r="L158" s="12">
        <f>IFERROR(K158/K160,"-")</f>
        <v>0</v>
      </c>
      <c r="M158" s="73">
        <v>0</v>
      </c>
      <c r="N158" s="12">
        <f>IFERROR(M158/M160,"-")</f>
        <v>0</v>
      </c>
      <c r="O158" s="73">
        <v>0</v>
      </c>
      <c r="P158" s="12">
        <f>IFERROR(O158/O160,"-")</f>
        <v>0</v>
      </c>
      <c r="Q158" s="73">
        <v>0</v>
      </c>
      <c r="R158" s="12">
        <f>IFERROR(Q158/Q160,"-")</f>
        <v>0</v>
      </c>
      <c r="S158" s="73">
        <v>0</v>
      </c>
      <c r="T158" s="12">
        <f>IFERROR(S158/S160,"-")</f>
        <v>0</v>
      </c>
      <c r="V158" s="87"/>
    </row>
    <row r="159" spans="2:22" s="10" customFormat="1">
      <c r="B159" s="465"/>
      <c r="C159" s="462"/>
      <c r="D159" s="204" t="s">
        <v>193</v>
      </c>
      <c r="E159" s="208">
        <v>0</v>
      </c>
      <c r="F159" s="41">
        <f>IFERROR(E159/E160,"-")</f>
        <v>0</v>
      </c>
      <c r="G159" s="76">
        <v>0</v>
      </c>
      <c r="H159" s="41">
        <f>IFERROR(G159/G160,"-")</f>
        <v>0</v>
      </c>
      <c r="I159" s="76">
        <v>0</v>
      </c>
      <c r="J159" s="41">
        <f>IFERROR(I159/I160,"-")</f>
        <v>0</v>
      </c>
      <c r="K159" s="76">
        <v>0</v>
      </c>
      <c r="L159" s="41">
        <f>IFERROR(K159/K160,"-")</f>
        <v>0</v>
      </c>
      <c r="M159" s="76">
        <v>0</v>
      </c>
      <c r="N159" s="41">
        <f>IFERROR(M159/M160,"-")</f>
        <v>0</v>
      </c>
      <c r="O159" s="76">
        <v>0</v>
      </c>
      <c r="P159" s="41">
        <f>IFERROR(O159/O160,"-")</f>
        <v>0</v>
      </c>
      <c r="Q159" s="76">
        <v>0</v>
      </c>
      <c r="R159" s="41">
        <f>IFERROR(Q159/Q160,"-")</f>
        <v>0</v>
      </c>
      <c r="S159" s="76">
        <v>0</v>
      </c>
      <c r="T159" s="41">
        <f>IFERROR(S159/S160,"-")</f>
        <v>0</v>
      </c>
      <c r="V159" s="87"/>
    </row>
    <row r="160" spans="2:22" s="10" customFormat="1">
      <c r="B160" s="465"/>
      <c r="C160" s="462"/>
      <c r="D160" s="234" t="s">
        <v>71</v>
      </c>
      <c r="E160" s="209">
        <v>145</v>
      </c>
      <c r="F160" s="174">
        <f>IFERROR(E160/E160,"-")</f>
        <v>1</v>
      </c>
      <c r="G160" s="196">
        <v>1210</v>
      </c>
      <c r="H160" s="174">
        <f>IFERROR(G160/G160,"-")</f>
        <v>1</v>
      </c>
      <c r="I160" s="196">
        <v>55</v>
      </c>
      <c r="J160" s="174">
        <f>IFERROR(I160/I160,"-")</f>
        <v>1</v>
      </c>
      <c r="K160" s="196">
        <v>88</v>
      </c>
      <c r="L160" s="174">
        <f>IFERROR(K160/K160,"-")</f>
        <v>1</v>
      </c>
      <c r="M160" s="196">
        <v>455</v>
      </c>
      <c r="N160" s="174">
        <f>IFERROR(M160/M160,"-")</f>
        <v>1</v>
      </c>
      <c r="O160" s="196">
        <v>611</v>
      </c>
      <c r="P160" s="174">
        <f>IFERROR(O160/O160,"-")</f>
        <v>1</v>
      </c>
      <c r="Q160" s="196">
        <v>1</v>
      </c>
      <c r="R160" s="174">
        <f>IFERROR(Q160/Q160,"-")</f>
        <v>1</v>
      </c>
      <c r="S160" s="196">
        <v>566</v>
      </c>
      <c r="T160" s="174">
        <f>IFERROR(S160/S160,"-")</f>
        <v>1</v>
      </c>
      <c r="V160" s="87"/>
    </row>
    <row r="161" spans="2:22" s="10" customFormat="1">
      <c r="B161" s="459">
        <v>14</v>
      </c>
      <c r="C161" s="463" t="s">
        <v>96</v>
      </c>
      <c r="D161" s="213" t="s">
        <v>188</v>
      </c>
      <c r="E161" s="221">
        <v>87</v>
      </c>
      <c r="F161" s="39">
        <f>IFERROR(E161/E172,"-")</f>
        <v>1</v>
      </c>
      <c r="G161" s="72">
        <v>887</v>
      </c>
      <c r="H161" s="39">
        <f>IFERROR(G161/G172,"-")</f>
        <v>1</v>
      </c>
      <c r="I161" s="72">
        <v>52</v>
      </c>
      <c r="J161" s="39">
        <f>IFERROR(I161/I172,"-")</f>
        <v>1</v>
      </c>
      <c r="K161" s="72">
        <v>134</v>
      </c>
      <c r="L161" s="39">
        <f>IFERROR(K161/K172,"-")</f>
        <v>1</v>
      </c>
      <c r="M161" s="72">
        <v>303</v>
      </c>
      <c r="N161" s="39">
        <f>IFERROR(M161/M172,"-")</f>
        <v>1</v>
      </c>
      <c r="O161" s="72">
        <v>398</v>
      </c>
      <c r="P161" s="39">
        <f>IFERROR(O161/O172,"-")</f>
        <v>1</v>
      </c>
      <c r="Q161" s="72">
        <v>0</v>
      </c>
      <c r="R161" s="39" t="str">
        <f>IFERROR(Q161/Q172,"-")</f>
        <v>-</v>
      </c>
      <c r="S161" s="72">
        <v>511</v>
      </c>
      <c r="T161" s="39">
        <f>IFERROR(S161/S172,"-")</f>
        <v>0.998046875</v>
      </c>
      <c r="V161" s="87"/>
    </row>
    <row r="162" spans="2:22" s="10" customFormat="1">
      <c r="B162" s="459"/>
      <c r="C162" s="463"/>
      <c r="D162" s="201" t="s">
        <v>189</v>
      </c>
      <c r="E162" s="206">
        <v>0</v>
      </c>
      <c r="F162" s="202">
        <f>IFERROR(E162/E172,"-")</f>
        <v>0</v>
      </c>
      <c r="G162" s="203">
        <v>0</v>
      </c>
      <c r="H162" s="202">
        <f>IFERROR(G162/G172,"-")</f>
        <v>0</v>
      </c>
      <c r="I162" s="203">
        <v>0</v>
      </c>
      <c r="J162" s="202">
        <f>IFERROR(I162/I172,"-")</f>
        <v>0</v>
      </c>
      <c r="K162" s="203">
        <v>0</v>
      </c>
      <c r="L162" s="202">
        <f>IFERROR(K162/K172,"-")</f>
        <v>0</v>
      </c>
      <c r="M162" s="203">
        <v>0</v>
      </c>
      <c r="N162" s="202">
        <f>IFERROR(M162/M172,"-")</f>
        <v>0</v>
      </c>
      <c r="O162" s="203">
        <v>0</v>
      </c>
      <c r="P162" s="202">
        <f>IFERROR(O162/O172,"-")</f>
        <v>0</v>
      </c>
      <c r="Q162" s="203">
        <v>0</v>
      </c>
      <c r="R162" s="202" t="str">
        <f>IFERROR(Q162/Q172,"-")</f>
        <v>-</v>
      </c>
      <c r="S162" s="203">
        <v>0</v>
      </c>
      <c r="T162" s="202">
        <f>IFERROR(S162/S172,"-")</f>
        <v>0</v>
      </c>
      <c r="V162" s="87"/>
    </row>
    <row r="163" spans="2:22" s="10" customFormat="1">
      <c r="B163" s="459"/>
      <c r="C163" s="463"/>
      <c r="D163" s="201" t="s">
        <v>350</v>
      </c>
      <c r="E163" s="206">
        <v>0</v>
      </c>
      <c r="F163" s="202">
        <f>IFERROR(E163/E172,"-")</f>
        <v>0</v>
      </c>
      <c r="G163" s="203">
        <v>0</v>
      </c>
      <c r="H163" s="202">
        <f>IFERROR(G163/G172,"-")</f>
        <v>0</v>
      </c>
      <c r="I163" s="203">
        <v>0</v>
      </c>
      <c r="J163" s="202">
        <f>IFERROR(I163/I172,"-")</f>
        <v>0</v>
      </c>
      <c r="K163" s="203">
        <v>0</v>
      </c>
      <c r="L163" s="202">
        <f>IFERROR(K163/K172,"-")</f>
        <v>0</v>
      </c>
      <c r="M163" s="203">
        <v>0</v>
      </c>
      <c r="N163" s="202">
        <f>IFERROR(M163/M172,"-")</f>
        <v>0</v>
      </c>
      <c r="O163" s="203">
        <v>0</v>
      </c>
      <c r="P163" s="202">
        <f>IFERROR(O163/O172,"-")</f>
        <v>0</v>
      </c>
      <c r="Q163" s="203">
        <v>0</v>
      </c>
      <c r="R163" s="202" t="str">
        <f>IFERROR(Q163/Q172,"-")</f>
        <v>-</v>
      </c>
      <c r="S163" s="203">
        <v>0</v>
      </c>
      <c r="T163" s="202">
        <f>IFERROR(S163/S172,"-")</f>
        <v>0</v>
      </c>
      <c r="V163" s="87"/>
    </row>
    <row r="164" spans="2:22" s="10" customFormat="1">
      <c r="B164" s="459"/>
      <c r="C164" s="463"/>
      <c r="D164" s="201" t="s">
        <v>289</v>
      </c>
      <c r="E164" s="206">
        <v>0</v>
      </c>
      <c r="F164" s="202">
        <f>IFERROR(E164/E172,"-")</f>
        <v>0</v>
      </c>
      <c r="G164" s="203">
        <v>0</v>
      </c>
      <c r="H164" s="202">
        <f>IFERROR(G164/G172,"-")</f>
        <v>0</v>
      </c>
      <c r="I164" s="203">
        <v>0</v>
      </c>
      <c r="J164" s="202">
        <f>IFERROR(I164/I172,"-")</f>
        <v>0</v>
      </c>
      <c r="K164" s="203">
        <v>0</v>
      </c>
      <c r="L164" s="202">
        <f>IFERROR(K164/K172,"-")</f>
        <v>0</v>
      </c>
      <c r="M164" s="203">
        <v>0</v>
      </c>
      <c r="N164" s="202">
        <f>IFERROR(M164/M172,"-")</f>
        <v>0</v>
      </c>
      <c r="O164" s="203">
        <v>0</v>
      </c>
      <c r="P164" s="202">
        <f>IFERROR(O164/O172,"-")</f>
        <v>0</v>
      </c>
      <c r="Q164" s="203">
        <v>0</v>
      </c>
      <c r="R164" s="202" t="str">
        <f>IFERROR(Q164/Q172,"-")</f>
        <v>-</v>
      </c>
      <c r="S164" s="203">
        <v>0</v>
      </c>
      <c r="T164" s="202">
        <f>IFERROR(S164/S172,"-")</f>
        <v>0</v>
      </c>
      <c r="V164" s="87"/>
    </row>
    <row r="165" spans="2:22" s="10" customFormat="1">
      <c r="B165" s="459"/>
      <c r="C165" s="463"/>
      <c r="D165" s="201" t="s">
        <v>185</v>
      </c>
      <c r="E165" s="207">
        <v>0</v>
      </c>
      <c r="F165" s="12">
        <f>IFERROR(E165/E172,"-")</f>
        <v>0</v>
      </c>
      <c r="G165" s="73">
        <v>0</v>
      </c>
      <c r="H165" s="12">
        <f>IFERROR(G165/G172,"-")</f>
        <v>0</v>
      </c>
      <c r="I165" s="73">
        <v>0</v>
      </c>
      <c r="J165" s="12">
        <f>IFERROR(I165/I172,"-")</f>
        <v>0</v>
      </c>
      <c r="K165" s="73">
        <v>0</v>
      </c>
      <c r="L165" s="12">
        <f>IFERROR(K165/K172,"-")</f>
        <v>0</v>
      </c>
      <c r="M165" s="73">
        <v>0</v>
      </c>
      <c r="N165" s="12">
        <f>IFERROR(M165/M172,"-")</f>
        <v>0</v>
      </c>
      <c r="O165" s="73">
        <v>0</v>
      </c>
      <c r="P165" s="12">
        <f>IFERROR(O165/O172,"-")</f>
        <v>0</v>
      </c>
      <c r="Q165" s="73">
        <v>0</v>
      </c>
      <c r="R165" s="12" t="str">
        <f>IFERROR(Q165/Q172,"-")</f>
        <v>-</v>
      </c>
      <c r="S165" s="73">
        <v>0</v>
      </c>
      <c r="T165" s="12">
        <f>IFERROR(S165/S172,"-")</f>
        <v>0</v>
      </c>
      <c r="V165" s="87"/>
    </row>
    <row r="166" spans="2:22" s="10" customFormat="1">
      <c r="B166" s="459"/>
      <c r="C166" s="463"/>
      <c r="D166" s="201" t="s">
        <v>186</v>
      </c>
      <c r="E166" s="207">
        <v>0</v>
      </c>
      <c r="F166" s="12">
        <f>IFERROR(E166/E172,"-")</f>
        <v>0</v>
      </c>
      <c r="G166" s="73">
        <v>0</v>
      </c>
      <c r="H166" s="12">
        <f>IFERROR(G166/G172,"-")</f>
        <v>0</v>
      </c>
      <c r="I166" s="73">
        <v>0</v>
      </c>
      <c r="J166" s="12">
        <f>IFERROR(I166/I172,"-")</f>
        <v>0</v>
      </c>
      <c r="K166" s="73">
        <v>0</v>
      </c>
      <c r="L166" s="12">
        <f>IFERROR(K166/K172,"-")</f>
        <v>0</v>
      </c>
      <c r="M166" s="73">
        <v>0</v>
      </c>
      <c r="N166" s="12">
        <f>IFERROR(M166/M172,"-")</f>
        <v>0</v>
      </c>
      <c r="O166" s="73">
        <v>0</v>
      </c>
      <c r="P166" s="12">
        <f>IFERROR(O166/O172,"-")</f>
        <v>0</v>
      </c>
      <c r="Q166" s="73">
        <v>0</v>
      </c>
      <c r="R166" s="12" t="str">
        <f>IFERROR(Q166/Q172,"-")</f>
        <v>-</v>
      </c>
      <c r="S166" s="73">
        <v>0</v>
      </c>
      <c r="T166" s="12">
        <f>IFERROR(S166/S172,"-")</f>
        <v>0</v>
      </c>
      <c r="V166" s="87"/>
    </row>
    <row r="167" spans="2:22" s="10" customFormat="1">
      <c r="B167" s="459"/>
      <c r="C167" s="463"/>
      <c r="D167" s="201" t="s">
        <v>187</v>
      </c>
      <c r="E167" s="206">
        <v>0</v>
      </c>
      <c r="F167" s="202">
        <f>IFERROR(E167/E172,"-")</f>
        <v>0</v>
      </c>
      <c r="G167" s="203">
        <v>0</v>
      </c>
      <c r="H167" s="202">
        <f>IFERROR(G167/G172,"-")</f>
        <v>0</v>
      </c>
      <c r="I167" s="203">
        <v>0</v>
      </c>
      <c r="J167" s="202">
        <f>IFERROR(I167/I172,"-")</f>
        <v>0</v>
      </c>
      <c r="K167" s="203">
        <v>0</v>
      </c>
      <c r="L167" s="202">
        <f>IFERROR(K167/K172,"-")</f>
        <v>0</v>
      </c>
      <c r="M167" s="203">
        <v>0</v>
      </c>
      <c r="N167" s="202">
        <f>IFERROR(M167/M172,"-")</f>
        <v>0</v>
      </c>
      <c r="O167" s="203">
        <v>0</v>
      </c>
      <c r="P167" s="202">
        <f>IFERROR(O167/O172,"-")</f>
        <v>0</v>
      </c>
      <c r="Q167" s="203">
        <v>0</v>
      </c>
      <c r="R167" s="202" t="str">
        <f>IFERROR(Q167/Q172,"-")</f>
        <v>-</v>
      </c>
      <c r="S167" s="203">
        <v>0</v>
      </c>
      <c r="T167" s="202">
        <f>IFERROR(S167/S172,"-")</f>
        <v>0</v>
      </c>
      <c r="V167" s="87"/>
    </row>
    <row r="168" spans="2:22" s="10" customFormat="1">
      <c r="B168" s="459"/>
      <c r="C168" s="463"/>
      <c r="D168" s="201" t="s">
        <v>190</v>
      </c>
      <c r="E168" s="207">
        <v>0</v>
      </c>
      <c r="F168" s="12">
        <f>IFERROR(E168/E172,"-")</f>
        <v>0</v>
      </c>
      <c r="G168" s="73">
        <v>0</v>
      </c>
      <c r="H168" s="12">
        <f>IFERROR(G168/G172,"-")</f>
        <v>0</v>
      </c>
      <c r="I168" s="73">
        <v>0</v>
      </c>
      <c r="J168" s="12">
        <f>IFERROR(I168/I172,"-")</f>
        <v>0</v>
      </c>
      <c r="K168" s="73">
        <v>0</v>
      </c>
      <c r="L168" s="12">
        <f>IFERROR(K168/K172,"-")</f>
        <v>0</v>
      </c>
      <c r="M168" s="73">
        <v>0</v>
      </c>
      <c r="N168" s="12">
        <f>IFERROR(M168/M172,"-")</f>
        <v>0</v>
      </c>
      <c r="O168" s="73">
        <v>0</v>
      </c>
      <c r="P168" s="12">
        <f>IFERROR(O168/O172,"-")</f>
        <v>0</v>
      </c>
      <c r="Q168" s="73">
        <v>0</v>
      </c>
      <c r="R168" s="12" t="str">
        <f>IFERROR(Q168/Q172,"-")</f>
        <v>-</v>
      </c>
      <c r="S168" s="73">
        <v>0</v>
      </c>
      <c r="T168" s="12">
        <f>IFERROR(S168/S172,"-")</f>
        <v>0</v>
      </c>
      <c r="V168" s="87"/>
    </row>
    <row r="169" spans="2:22" s="10" customFormat="1">
      <c r="B169" s="459"/>
      <c r="C169" s="463"/>
      <c r="D169" s="201" t="s">
        <v>191</v>
      </c>
      <c r="E169" s="206">
        <v>0</v>
      </c>
      <c r="F169" s="202">
        <f>IFERROR(E169/E172,"-")</f>
        <v>0</v>
      </c>
      <c r="G169" s="203">
        <v>0</v>
      </c>
      <c r="H169" s="202">
        <f>IFERROR(G169/G172,"-")</f>
        <v>0</v>
      </c>
      <c r="I169" s="203">
        <v>0</v>
      </c>
      <c r="J169" s="202">
        <f>IFERROR(I169/I172,"-")</f>
        <v>0</v>
      </c>
      <c r="K169" s="203">
        <v>0</v>
      </c>
      <c r="L169" s="202">
        <f>IFERROR(K169/K172,"-")</f>
        <v>0</v>
      </c>
      <c r="M169" s="203">
        <v>0</v>
      </c>
      <c r="N169" s="202">
        <f>IFERROR(M169/M172,"-")</f>
        <v>0</v>
      </c>
      <c r="O169" s="203">
        <v>0</v>
      </c>
      <c r="P169" s="202">
        <f>IFERROR(O169/O172,"-")</f>
        <v>0</v>
      </c>
      <c r="Q169" s="203">
        <v>0</v>
      </c>
      <c r="R169" s="202" t="str">
        <f>IFERROR(Q169/Q172,"-")</f>
        <v>-</v>
      </c>
      <c r="S169" s="203">
        <v>1</v>
      </c>
      <c r="T169" s="202">
        <f>IFERROR(S169/S172,"-")</f>
        <v>1.953125E-3</v>
      </c>
      <c r="V169" s="87"/>
    </row>
    <row r="170" spans="2:22" s="10" customFormat="1">
      <c r="B170" s="459"/>
      <c r="C170" s="463"/>
      <c r="D170" s="201" t="s">
        <v>192</v>
      </c>
      <c r="E170" s="207">
        <v>0</v>
      </c>
      <c r="F170" s="12">
        <f>IFERROR(E170/E172,"-")</f>
        <v>0</v>
      </c>
      <c r="G170" s="73">
        <v>0</v>
      </c>
      <c r="H170" s="12">
        <f>IFERROR(G170/G172,"-")</f>
        <v>0</v>
      </c>
      <c r="I170" s="73">
        <v>0</v>
      </c>
      <c r="J170" s="12">
        <f>IFERROR(I170/I172,"-")</f>
        <v>0</v>
      </c>
      <c r="K170" s="73">
        <v>0</v>
      </c>
      <c r="L170" s="12">
        <f>IFERROR(K170/K172,"-")</f>
        <v>0</v>
      </c>
      <c r="M170" s="73">
        <v>0</v>
      </c>
      <c r="N170" s="12">
        <f>IFERROR(M170/M172,"-")</f>
        <v>0</v>
      </c>
      <c r="O170" s="73">
        <v>0</v>
      </c>
      <c r="P170" s="12">
        <f>IFERROR(O170/O172,"-")</f>
        <v>0</v>
      </c>
      <c r="Q170" s="73">
        <v>0</v>
      </c>
      <c r="R170" s="12" t="str">
        <f>IFERROR(Q170/Q172,"-")</f>
        <v>-</v>
      </c>
      <c r="S170" s="73">
        <v>0</v>
      </c>
      <c r="T170" s="12">
        <f>IFERROR(S170/S172,"-")</f>
        <v>0</v>
      </c>
      <c r="V170" s="87"/>
    </row>
    <row r="171" spans="2:22" s="10" customFormat="1">
      <c r="B171" s="459"/>
      <c r="C171" s="463"/>
      <c r="D171" s="204" t="s">
        <v>193</v>
      </c>
      <c r="E171" s="208">
        <v>0</v>
      </c>
      <c r="F171" s="41">
        <f>IFERROR(E171/E172,"-")</f>
        <v>0</v>
      </c>
      <c r="G171" s="76">
        <v>0</v>
      </c>
      <c r="H171" s="41">
        <f>IFERROR(G171/G172,"-")</f>
        <v>0</v>
      </c>
      <c r="I171" s="76">
        <v>0</v>
      </c>
      <c r="J171" s="41">
        <f>IFERROR(I171/I172,"-")</f>
        <v>0</v>
      </c>
      <c r="K171" s="76">
        <v>0</v>
      </c>
      <c r="L171" s="41">
        <f>IFERROR(K171/K172,"-")</f>
        <v>0</v>
      </c>
      <c r="M171" s="76">
        <v>0</v>
      </c>
      <c r="N171" s="41">
        <f>IFERROR(M171/M172,"-")</f>
        <v>0</v>
      </c>
      <c r="O171" s="76">
        <v>0</v>
      </c>
      <c r="P171" s="41">
        <f>IFERROR(O171/O172,"-")</f>
        <v>0</v>
      </c>
      <c r="Q171" s="76">
        <v>0</v>
      </c>
      <c r="R171" s="41" t="str">
        <f>IFERROR(Q171/Q172,"-")</f>
        <v>-</v>
      </c>
      <c r="S171" s="76">
        <v>0</v>
      </c>
      <c r="T171" s="41">
        <f>IFERROR(S171/S172,"-")</f>
        <v>0</v>
      </c>
      <c r="V171" s="87"/>
    </row>
    <row r="172" spans="2:22" s="10" customFormat="1">
      <c r="B172" s="459"/>
      <c r="C172" s="463"/>
      <c r="D172" s="234" t="s">
        <v>71</v>
      </c>
      <c r="E172" s="209">
        <v>87</v>
      </c>
      <c r="F172" s="174">
        <f>IFERROR(E172/E172,"-")</f>
        <v>1</v>
      </c>
      <c r="G172" s="196">
        <v>887</v>
      </c>
      <c r="H172" s="174">
        <f>IFERROR(G172/G172,"-")</f>
        <v>1</v>
      </c>
      <c r="I172" s="196">
        <v>52</v>
      </c>
      <c r="J172" s="174">
        <f>IFERROR(I172/I172,"-")</f>
        <v>1</v>
      </c>
      <c r="K172" s="196">
        <v>134</v>
      </c>
      <c r="L172" s="174">
        <f>IFERROR(K172/K172,"-")</f>
        <v>1</v>
      </c>
      <c r="M172" s="196">
        <v>303</v>
      </c>
      <c r="N172" s="174">
        <f>IFERROR(M172/M172,"-")</f>
        <v>1</v>
      </c>
      <c r="O172" s="196">
        <v>398</v>
      </c>
      <c r="P172" s="174">
        <f>IFERROR(O172/O172,"-")</f>
        <v>1</v>
      </c>
      <c r="Q172" s="196">
        <v>0</v>
      </c>
      <c r="R172" s="174" t="str">
        <f>IFERROR(Q172/Q172,"-")</f>
        <v>-</v>
      </c>
      <c r="S172" s="196">
        <v>512</v>
      </c>
      <c r="T172" s="174">
        <f>IFERROR(S172/S172,"-")</f>
        <v>1</v>
      </c>
      <c r="V172" s="87"/>
    </row>
    <row r="173" spans="2:22" s="10" customFormat="1">
      <c r="B173" s="459">
        <v>15</v>
      </c>
      <c r="C173" s="463" t="s">
        <v>97</v>
      </c>
      <c r="D173" s="213" t="s">
        <v>188</v>
      </c>
      <c r="E173" s="221">
        <v>157</v>
      </c>
      <c r="F173" s="39">
        <f>IFERROR(E173/E184,"-")</f>
        <v>1</v>
      </c>
      <c r="G173" s="72">
        <v>1667</v>
      </c>
      <c r="H173" s="39">
        <f>IFERROR(G173/G184,"-")</f>
        <v>1</v>
      </c>
      <c r="I173" s="72">
        <v>95</v>
      </c>
      <c r="J173" s="39">
        <f>IFERROR(I173/I184,"-")</f>
        <v>1</v>
      </c>
      <c r="K173" s="72">
        <v>196</v>
      </c>
      <c r="L173" s="39">
        <f>IFERROR(K173/K184,"-")</f>
        <v>1</v>
      </c>
      <c r="M173" s="72">
        <v>565</v>
      </c>
      <c r="N173" s="39">
        <f>IFERROR(M173/M184,"-")</f>
        <v>1</v>
      </c>
      <c r="O173" s="72">
        <v>811</v>
      </c>
      <c r="P173" s="39">
        <f>IFERROR(O173/O184,"-")</f>
        <v>1</v>
      </c>
      <c r="Q173" s="72">
        <v>0</v>
      </c>
      <c r="R173" s="39" t="str">
        <f>IFERROR(Q173/Q184,"-")</f>
        <v>-</v>
      </c>
      <c r="S173" s="72">
        <v>891</v>
      </c>
      <c r="T173" s="39">
        <f>IFERROR(S173/S184,"-")</f>
        <v>1</v>
      </c>
      <c r="V173" s="87"/>
    </row>
    <row r="174" spans="2:22" s="10" customFormat="1">
      <c r="B174" s="459"/>
      <c r="C174" s="463"/>
      <c r="D174" s="201" t="s">
        <v>189</v>
      </c>
      <c r="E174" s="206">
        <v>0</v>
      </c>
      <c r="F174" s="202">
        <f>IFERROR(E174/E184,"-")</f>
        <v>0</v>
      </c>
      <c r="G174" s="203">
        <v>0</v>
      </c>
      <c r="H174" s="202">
        <f>IFERROR(G174/G184,"-")</f>
        <v>0</v>
      </c>
      <c r="I174" s="203">
        <v>0</v>
      </c>
      <c r="J174" s="202">
        <f>IFERROR(I174/I184,"-")</f>
        <v>0</v>
      </c>
      <c r="K174" s="203">
        <v>0</v>
      </c>
      <c r="L174" s="202">
        <f>IFERROR(K174/K184,"-")</f>
        <v>0</v>
      </c>
      <c r="M174" s="203">
        <v>0</v>
      </c>
      <c r="N174" s="202">
        <f>IFERROR(M174/M184,"-")</f>
        <v>0</v>
      </c>
      <c r="O174" s="203">
        <v>0</v>
      </c>
      <c r="P174" s="202">
        <f>IFERROR(O174/O184,"-")</f>
        <v>0</v>
      </c>
      <c r="Q174" s="203">
        <v>0</v>
      </c>
      <c r="R174" s="202" t="str">
        <f>IFERROR(Q174/Q184,"-")</f>
        <v>-</v>
      </c>
      <c r="S174" s="203">
        <v>0</v>
      </c>
      <c r="T174" s="202">
        <f>IFERROR(S174/S184,"-")</f>
        <v>0</v>
      </c>
      <c r="V174" s="87"/>
    </row>
    <row r="175" spans="2:22" s="10" customFormat="1">
      <c r="B175" s="459"/>
      <c r="C175" s="463"/>
      <c r="D175" s="201" t="s">
        <v>350</v>
      </c>
      <c r="E175" s="206">
        <v>0</v>
      </c>
      <c r="F175" s="202">
        <f>IFERROR(E175/E184,"-")</f>
        <v>0</v>
      </c>
      <c r="G175" s="203">
        <v>0</v>
      </c>
      <c r="H175" s="202">
        <f>IFERROR(G175/G184,"-")</f>
        <v>0</v>
      </c>
      <c r="I175" s="203">
        <v>0</v>
      </c>
      <c r="J175" s="202">
        <f>IFERROR(I175/I184,"-")</f>
        <v>0</v>
      </c>
      <c r="K175" s="203">
        <v>0</v>
      </c>
      <c r="L175" s="202">
        <f>IFERROR(K175/K184,"-")</f>
        <v>0</v>
      </c>
      <c r="M175" s="203">
        <v>0</v>
      </c>
      <c r="N175" s="202">
        <f>IFERROR(M175/M184,"-")</f>
        <v>0</v>
      </c>
      <c r="O175" s="203">
        <v>0</v>
      </c>
      <c r="P175" s="202">
        <f>IFERROR(O175/O184,"-")</f>
        <v>0</v>
      </c>
      <c r="Q175" s="203">
        <v>0</v>
      </c>
      <c r="R175" s="202" t="str">
        <f>IFERROR(Q175/Q184,"-")</f>
        <v>-</v>
      </c>
      <c r="S175" s="203">
        <v>0</v>
      </c>
      <c r="T175" s="202">
        <f>IFERROR(S175/S184,"-")</f>
        <v>0</v>
      </c>
      <c r="V175" s="87"/>
    </row>
    <row r="176" spans="2:22" s="10" customFormat="1">
      <c r="B176" s="459"/>
      <c r="C176" s="463"/>
      <c r="D176" s="201" t="s">
        <v>289</v>
      </c>
      <c r="E176" s="206">
        <v>0</v>
      </c>
      <c r="F176" s="202">
        <f>IFERROR(E176/E184,"-")</f>
        <v>0</v>
      </c>
      <c r="G176" s="203">
        <v>0</v>
      </c>
      <c r="H176" s="202">
        <f>IFERROR(G176/G184,"-")</f>
        <v>0</v>
      </c>
      <c r="I176" s="203">
        <v>0</v>
      </c>
      <c r="J176" s="202">
        <f>IFERROR(I176/I184,"-")</f>
        <v>0</v>
      </c>
      <c r="K176" s="203">
        <v>0</v>
      </c>
      <c r="L176" s="202">
        <f>IFERROR(K176/K184,"-")</f>
        <v>0</v>
      </c>
      <c r="M176" s="203">
        <v>0</v>
      </c>
      <c r="N176" s="202">
        <f>IFERROR(M176/M184,"-")</f>
        <v>0</v>
      </c>
      <c r="O176" s="203">
        <v>0</v>
      </c>
      <c r="P176" s="202">
        <f>IFERROR(O176/O184,"-")</f>
        <v>0</v>
      </c>
      <c r="Q176" s="203">
        <v>0</v>
      </c>
      <c r="R176" s="202" t="str">
        <f>IFERROR(Q176/Q184,"-")</f>
        <v>-</v>
      </c>
      <c r="S176" s="203">
        <v>0</v>
      </c>
      <c r="T176" s="202">
        <f>IFERROR(S176/S184,"-")</f>
        <v>0</v>
      </c>
      <c r="V176" s="87"/>
    </row>
    <row r="177" spans="2:22" s="10" customFormat="1">
      <c r="B177" s="459"/>
      <c r="C177" s="463"/>
      <c r="D177" s="201" t="s">
        <v>185</v>
      </c>
      <c r="E177" s="207">
        <v>0</v>
      </c>
      <c r="F177" s="12">
        <f>IFERROR(E177/E184,"-")</f>
        <v>0</v>
      </c>
      <c r="G177" s="73">
        <v>0</v>
      </c>
      <c r="H177" s="12">
        <f>IFERROR(G177/G184,"-")</f>
        <v>0</v>
      </c>
      <c r="I177" s="73">
        <v>0</v>
      </c>
      <c r="J177" s="12">
        <f>IFERROR(I177/I184,"-")</f>
        <v>0</v>
      </c>
      <c r="K177" s="73">
        <v>0</v>
      </c>
      <c r="L177" s="12">
        <f>IFERROR(K177/K184,"-")</f>
        <v>0</v>
      </c>
      <c r="M177" s="73">
        <v>0</v>
      </c>
      <c r="N177" s="12">
        <f>IFERROR(M177/M184,"-")</f>
        <v>0</v>
      </c>
      <c r="O177" s="73">
        <v>0</v>
      </c>
      <c r="P177" s="12">
        <f>IFERROR(O177/O184,"-")</f>
        <v>0</v>
      </c>
      <c r="Q177" s="73">
        <v>0</v>
      </c>
      <c r="R177" s="12" t="str">
        <f>IFERROR(Q177/Q184,"-")</f>
        <v>-</v>
      </c>
      <c r="S177" s="73">
        <v>0</v>
      </c>
      <c r="T177" s="12">
        <f>IFERROR(S177/S184,"-")</f>
        <v>0</v>
      </c>
      <c r="V177" s="87"/>
    </row>
    <row r="178" spans="2:22" s="10" customFormat="1">
      <c r="B178" s="459"/>
      <c r="C178" s="463"/>
      <c r="D178" s="201" t="s">
        <v>186</v>
      </c>
      <c r="E178" s="207">
        <v>0</v>
      </c>
      <c r="F178" s="12">
        <f>IFERROR(E178/E184,"-")</f>
        <v>0</v>
      </c>
      <c r="G178" s="73">
        <v>0</v>
      </c>
      <c r="H178" s="12">
        <f>IFERROR(G178/G184,"-")</f>
        <v>0</v>
      </c>
      <c r="I178" s="73">
        <v>0</v>
      </c>
      <c r="J178" s="12">
        <f>IFERROR(I178/I184,"-")</f>
        <v>0</v>
      </c>
      <c r="K178" s="73">
        <v>0</v>
      </c>
      <c r="L178" s="12">
        <f>IFERROR(K178/K184,"-")</f>
        <v>0</v>
      </c>
      <c r="M178" s="73">
        <v>0</v>
      </c>
      <c r="N178" s="12">
        <f>IFERROR(M178/M184,"-")</f>
        <v>0</v>
      </c>
      <c r="O178" s="73">
        <v>0</v>
      </c>
      <c r="P178" s="12">
        <f>IFERROR(O178/O184,"-")</f>
        <v>0</v>
      </c>
      <c r="Q178" s="73">
        <v>0</v>
      </c>
      <c r="R178" s="12" t="str">
        <f>IFERROR(Q178/Q184,"-")</f>
        <v>-</v>
      </c>
      <c r="S178" s="73">
        <v>0</v>
      </c>
      <c r="T178" s="12">
        <f>IFERROR(S178/S184,"-")</f>
        <v>0</v>
      </c>
      <c r="V178" s="87"/>
    </row>
    <row r="179" spans="2:22" s="10" customFormat="1">
      <c r="B179" s="459"/>
      <c r="C179" s="463"/>
      <c r="D179" s="201" t="s">
        <v>187</v>
      </c>
      <c r="E179" s="206">
        <v>0</v>
      </c>
      <c r="F179" s="202">
        <f>IFERROR(E179/E184,"-")</f>
        <v>0</v>
      </c>
      <c r="G179" s="203">
        <v>0</v>
      </c>
      <c r="H179" s="202">
        <f>IFERROR(G179/G184,"-")</f>
        <v>0</v>
      </c>
      <c r="I179" s="203">
        <v>0</v>
      </c>
      <c r="J179" s="202">
        <f>IFERROR(I179/I184,"-")</f>
        <v>0</v>
      </c>
      <c r="K179" s="203">
        <v>0</v>
      </c>
      <c r="L179" s="202">
        <f>IFERROR(K179/K184,"-")</f>
        <v>0</v>
      </c>
      <c r="M179" s="203">
        <v>0</v>
      </c>
      <c r="N179" s="202">
        <f>IFERROR(M179/M184,"-")</f>
        <v>0</v>
      </c>
      <c r="O179" s="203">
        <v>0</v>
      </c>
      <c r="P179" s="202">
        <f>IFERROR(O179/O184,"-")</f>
        <v>0</v>
      </c>
      <c r="Q179" s="203">
        <v>0</v>
      </c>
      <c r="R179" s="202" t="str">
        <f>IFERROR(Q179/Q184,"-")</f>
        <v>-</v>
      </c>
      <c r="S179" s="203">
        <v>0</v>
      </c>
      <c r="T179" s="202">
        <f>IFERROR(S179/S184,"-")</f>
        <v>0</v>
      </c>
      <c r="V179" s="87"/>
    </row>
    <row r="180" spans="2:22" s="10" customFormat="1">
      <c r="B180" s="459"/>
      <c r="C180" s="463"/>
      <c r="D180" s="201" t="s">
        <v>190</v>
      </c>
      <c r="E180" s="207">
        <v>0</v>
      </c>
      <c r="F180" s="12">
        <f>IFERROR(E180/E184,"-")</f>
        <v>0</v>
      </c>
      <c r="G180" s="73">
        <v>0</v>
      </c>
      <c r="H180" s="12">
        <f>IFERROR(G180/G184,"-")</f>
        <v>0</v>
      </c>
      <c r="I180" s="73">
        <v>0</v>
      </c>
      <c r="J180" s="12">
        <f>IFERROR(I180/I184,"-")</f>
        <v>0</v>
      </c>
      <c r="K180" s="73">
        <v>0</v>
      </c>
      <c r="L180" s="12">
        <f>IFERROR(K180/K184,"-")</f>
        <v>0</v>
      </c>
      <c r="M180" s="73">
        <v>0</v>
      </c>
      <c r="N180" s="12">
        <f>IFERROR(M180/M184,"-")</f>
        <v>0</v>
      </c>
      <c r="O180" s="73">
        <v>0</v>
      </c>
      <c r="P180" s="12">
        <f>IFERROR(O180/O184,"-")</f>
        <v>0</v>
      </c>
      <c r="Q180" s="73">
        <v>0</v>
      </c>
      <c r="R180" s="12" t="str">
        <f>IFERROR(Q180/Q184,"-")</f>
        <v>-</v>
      </c>
      <c r="S180" s="73">
        <v>0</v>
      </c>
      <c r="T180" s="12">
        <f>IFERROR(S180/S184,"-")</f>
        <v>0</v>
      </c>
      <c r="V180" s="87"/>
    </row>
    <row r="181" spans="2:22" s="10" customFormat="1">
      <c r="B181" s="459"/>
      <c r="C181" s="463"/>
      <c r="D181" s="201" t="s">
        <v>191</v>
      </c>
      <c r="E181" s="206">
        <v>0</v>
      </c>
      <c r="F181" s="202">
        <f>IFERROR(E181/E184,"-")</f>
        <v>0</v>
      </c>
      <c r="G181" s="203">
        <v>0</v>
      </c>
      <c r="H181" s="202">
        <f>IFERROR(G181/G184,"-")</f>
        <v>0</v>
      </c>
      <c r="I181" s="203">
        <v>0</v>
      </c>
      <c r="J181" s="202">
        <f>IFERROR(I181/I184,"-")</f>
        <v>0</v>
      </c>
      <c r="K181" s="203">
        <v>0</v>
      </c>
      <c r="L181" s="202">
        <f>IFERROR(K181/K184,"-")</f>
        <v>0</v>
      </c>
      <c r="M181" s="203">
        <v>0</v>
      </c>
      <c r="N181" s="202">
        <f>IFERROR(M181/M184,"-")</f>
        <v>0</v>
      </c>
      <c r="O181" s="203">
        <v>0</v>
      </c>
      <c r="P181" s="202">
        <f>IFERROR(O181/O184,"-")</f>
        <v>0</v>
      </c>
      <c r="Q181" s="203">
        <v>0</v>
      </c>
      <c r="R181" s="202" t="str">
        <f>IFERROR(Q181/Q184,"-")</f>
        <v>-</v>
      </c>
      <c r="S181" s="203">
        <v>0</v>
      </c>
      <c r="T181" s="202">
        <f>IFERROR(S181/S184,"-")</f>
        <v>0</v>
      </c>
      <c r="V181" s="87"/>
    </row>
    <row r="182" spans="2:22" s="10" customFormat="1">
      <c r="B182" s="459"/>
      <c r="C182" s="463"/>
      <c r="D182" s="201" t="s">
        <v>192</v>
      </c>
      <c r="E182" s="207">
        <v>0</v>
      </c>
      <c r="F182" s="12">
        <f>IFERROR(E182/E184,"-")</f>
        <v>0</v>
      </c>
      <c r="G182" s="73">
        <v>0</v>
      </c>
      <c r="H182" s="12">
        <f>IFERROR(G182/G184,"-")</f>
        <v>0</v>
      </c>
      <c r="I182" s="73">
        <v>0</v>
      </c>
      <c r="J182" s="12">
        <f>IFERROR(I182/I184,"-")</f>
        <v>0</v>
      </c>
      <c r="K182" s="73">
        <v>0</v>
      </c>
      <c r="L182" s="12">
        <f>IFERROR(K182/K184,"-")</f>
        <v>0</v>
      </c>
      <c r="M182" s="73">
        <v>0</v>
      </c>
      <c r="N182" s="12">
        <f>IFERROR(M182/M184,"-")</f>
        <v>0</v>
      </c>
      <c r="O182" s="73">
        <v>0</v>
      </c>
      <c r="P182" s="12">
        <f>IFERROR(O182/O184,"-")</f>
        <v>0</v>
      </c>
      <c r="Q182" s="73">
        <v>0</v>
      </c>
      <c r="R182" s="12" t="str">
        <f>IFERROR(Q182/Q184,"-")</f>
        <v>-</v>
      </c>
      <c r="S182" s="73">
        <v>0</v>
      </c>
      <c r="T182" s="12">
        <f>IFERROR(S182/S184,"-")</f>
        <v>0</v>
      </c>
      <c r="V182" s="87"/>
    </row>
    <row r="183" spans="2:22" s="10" customFormat="1">
      <c r="B183" s="459"/>
      <c r="C183" s="463"/>
      <c r="D183" s="204" t="s">
        <v>193</v>
      </c>
      <c r="E183" s="208">
        <v>0</v>
      </c>
      <c r="F183" s="41">
        <f>IFERROR(E183/E184,"-")</f>
        <v>0</v>
      </c>
      <c r="G183" s="76">
        <v>0</v>
      </c>
      <c r="H183" s="41">
        <f>IFERROR(G183/G184,"-")</f>
        <v>0</v>
      </c>
      <c r="I183" s="76">
        <v>0</v>
      </c>
      <c r="J183" s="41">
        <f>IFERROR(I183/I184,"-")</f>
        <v>0</v>
      </c>
      <c r="K183" s="76">
        <v>0</v>
      </c>
      <c r="L183" s="41">
        <f>IFERROR(K183/K184,"-")</f>
        <v>0</v>
      </c>
      <c r="M183" s="76">
        <v>0</v>
      </c>
      <c r="N183" s="41">
        <f>IFERROR(M183/M184,"-")</f>
        <v>0</v>
      </c>
      <c r="O183" s="76">
        <v>0</v>
      </c>
      <c r="P183" s="41">
        <f>IFERROR(O183/O184,"-")</f>
        <v>0</v>
      </c>
      <c r="Q183" s="76">
        <v>0</v>
      </c>
      <c r="R183" s="41" t="str">
        <f>IFERROR(Q183/Q184,"-")</f>
        <v>-</v>
      </c>
      <c r="S183" s="76">
        <v>0</v>
      </c>
      <c r="T183" s="41">
        <f>IFERROR(S183/S184,"-")</f>
        <v>0</v>
      </c>
      <c r="V183" s="87"/>
    </row>
    <row r="184" spans="2:22" s="10" customFormat="1">
      <c r="B184" s="459"/>
      <c r="C184" s="463"/>
      <c r="D184" s="234" t="s">
        <v>71</v>
      </c>
      <c r="E184" s="209">
        <v>157</v>
      </c>
      <c r="F184" s="174">
        <f>IFERROR(E184/E184,"-")</f>
        <v>1</v>
      </c>
      <c r="G184" s="196">
        <v>1667</v>
      </c>
      <c r="H184" s="174">
        <f>IFERROR(G184/G184,"-")</f>
        <v>1</v>
      </c>
      <c r="I184" s="196">
        <v>95</v>
      </c>
      <c r="J184" s="174">
        <f>IFERROR(I184/I184,"-")</f>
        <v>1</v>
      </c>
      <c r="K184" s="196">
        <v>196</v>
      </c>
      <c r="L184" s="174">
        <f>IFERROR(K184/K184,"-")</f>
        <v>1</v>
      </c>
      <c r="M184" s="196">
        <v>565</v>
      </c>
      <c r="N184" s="174">
        <f>IFERROR(M184/M184,"-")</f>
        <v>1</v>
      </c>
      <c r="O184" s="196">
        <v>811</v>
      </c>
      <c r="P184" s="174">
        <f>IFERROR(O184/O184,"-")</f>
        <v>1</v>
      </c>
      <c r="Q184" s="196">
        <v>0</v>
      </c>
      <c r="R184" s="174" t="str">
        <f>IFERROR(Q184/Q184,"-")</f>
        <v>-</v>
      </c>
      <c r="S184" s="196">
        <v>891</v>
      </c>
      <c r="T184" s="174">
        <f>IFERROR(S184/S184,"-")</f>
        <v>1</v>
      </c>
      <c r="V184" s="87"/>
    </row>
    <row r="185" spans="2:22" s="10" customFormat="1">
      <c r="B185" s="464">
        <v>16</v>
      </c>
      <c r="C185" s="461" t="s">
        <v>60</v>
      </c>
      <c r="D185" s="213" t="s">
        <v>188</v>
      </c>
      <c r="E185" s="221">
        <v>83</v>
      </c>
      <c r="F185" s="39">
        <f>IFERROR(E185/E196,"-")</f>
        <v>1</v>
      </c>
      <c r="G185" s="72">
        <v>984</v>
      </c>
      <c r="H185" s="39">
        <f>IFERROR(G185/G196,"-")</f>
        <v>1</v>
      </c>
      <c r="I185" s="72">
        <v>56</v>
      </c>
      <c r="J185" s="39">
        <f>IFERROR(I185/I196,"-")</f>
        <v>1</v>
      </c>
      <c r="K185" s="72">
        <v>96</v>
      </c>
      <c r="L185" s="39">
        <f>IFERROR(K185/K196,"-")</f>
        <v>1</v>
      </c>
      <c r="M185" s="72">
        <v>347</v>
      </c>
      <c r="N185" s="39">
        <f>IFERROR(M185/M196,"-")</f>
        <v>1</v>
      </c>
      <c r="O185" s="72">
        <v>485</v>
      </c>
      <c r="P185" s="39">
        <f>IFERROR(O185/O196,"-")</f>
        <v>1</v>
      </c>
      <c r="Q185" s="72">
        <v>0</v>
      </c>
      <c r="R185" s="39" t="str">
        <f>IFERROR(Q185/Q196,"-")</f>
        <v>-</v>
      </c>
      <c r="S185" s="72">
        <v>506</v>
      </c>
      <c r="T185" s="39">
        <f>IFERROR(S185/S196,"-")</f>
        <v>1</v>
      </c>
      <c r="V185" s="87"/>
    </row>
    <row r="186" spans="2:22" s="10" customFormat="1">
      <c r="B186" s="465"/>
      <c r="C186" s="462"/>
      <c r="D186" s="201" t="s">
        <v>189</v>
      </c>
      <c r="E186" s="206">
        <v>0</v>
      </c>
      <c r="F186" s="202">
        <f>IFERROR(E186/E196,"-")</f>
        <v>0</v>
      </c>
      <c r="G186" s="203">
        <v>0</v>
      </c>
      <c r="H186" s="202">
        <f>IFERROR(G186/G196,"-")</f>
        <v>0</v>
      </c>
      <c r="I186" s="203">
        <v>0</v>
      </c>
      <c r="J186" s="202">
        <f>IFERROR(I186/I196,"-")</f>
        <v>0</v>
      </c>
      <c r="K186" s="203">
        <v>0</v>
      </c>
      <c r="L186" s="202">
        <f>IFERROR(K186/K196,"-")</f>
        <v>0</v>
      </c>
      <c r="M186" s="203">
        <v>0</v>
      </c>
      <c r="N186" s="202">
        <f>IFERROR(M186/M196,"-")</f>
        <v>0</v>
      </c>
      <c r="O186" s="203">
        <v>0</v>
      </c>
      <c r="P186" s="202">
        <f>IFERROR(O186/O196,"-")</f>
        <v>0</v>
      </c>
      <c r="Q186" s="203">
        <v>0</v>
      </c>
      <c r="R186" s="202" t="str">
        <f>IFERROR(Q186/Q196,"-")</f>
        <v>-</v>
      </c>
      <c r="S186" s="203">
        <v>0</v>
      </c>
      <c r="T186" s="202">
        <f>IFERROR(S186/S196,"-")</f>
        <v>0</v>
      </c>
      <c r="V186" s="87"/>
    </row>
    <row r="187" spans="2:22" s="10" customFormat="1">
      <c r="B187" s="465"/>
      <c r="C187" s="462"/>
      <c r="D187" s="201" t="s">
        <v>350</v>
      </c>
      <c r="E187" s="206">
        <v>0</v>
      </c>
      <c r="F187" s="202">
        <f>IFERROR(E187/E196,"-")</f>
        <v>0</v>
      </c>
      <c r="G187" s="203">
        <v>0</v>
      </c>
      <c r="H187" s="202">
        <f>IFERROR(G187/G196,"-")</f>
        <v>0</v>
      </c>
      <c r="I187" s="203">
        <v>0</v>
      </c>
      <c r="J187" s="202">
        <f>IFERROR(I187/I196,"-")</f>
        <v>0</v>
      </c>
      <c r="K187" s="203">
        <v>0</v>
      </c>
      <c r="L187" s="202">
        <f>IFERROR(K187/K196,"-")</f>
        <v>0</v>
      </c>
      <c r="M187" s="203">
        <v>0</v>
      </c>
      <c r="N187" s="202">
        <f>IFERROR(M187/M196,"-")</f>
        <v>0</v>
      </c>
      <c r="O187" s="203">
        <v>0</v>
      </c>
      <c r="P187" s="202">
        <f>IFERROR(O187/O196,"-")</f>
        <v>0</v>
      </c>
      <c r="Q187" s="203">
        <v>0</v>
      </c>
      <c r="R187" s="202" t="str">
        <f>IFERROR(Q187/Q196,"-")</f>
        <v>-</v>
      </c>
      <c r="S187" s="203">
        <v>0</v>
      </c>
      <c r="T187" s="202">
        <f>IFERROR(S187/S196,"-")</f>
        <v>0</v>
      </c>
      <c r="V187" s="87"/>
    </row>
    <row r="188" spans="2:22" s="10" customFormat="1">
      <c r="B188" s="465"/>
      <c r="C188" s="462"/>
      <c r="D188" s="201" t="s">
        <v>289</v>
      </c>
      <c r="E188" s="206">
        <v>0</v>
      </c>
      <c r="F188" s="202">
        <f>IFERROR(E188/E196,"-")</f>
        <v>0</v>
      </c>
      <c r="G188" s="203">
        <v>0</v>
      </c>
      <c r="H188" s="202">
        <f>IFERROR(G188/G196,"-")</f>
        <v>0</v>
      </c>
      <c r="I188" s="203">
        <v>0</v>
      </c>
      <c r="J188" s="202">
        <f>IFERROR(I188/I196,"-")</f>
        <v>0</v>
      </c>
      <c r="K188" s="203">
        <v>0</v>
      </c>
      <c r="L188" s="202">
        <f>IFERROR(K188/K196,"-")</f>
        <v>0</v>
      </c>
      <c r="M188" s="203">
        <v>0</v>
      </c>
      <c r="N188" s="202">
        <f>IFERROR(M188/M196,"-")</f>
        <v>0</v>
      </c>
      <c r="O188" s="203">
        <v>0</v>
      </c>
      <c r="P188" s="202">
        <f>IFERROR(O188/O196,"-")</f>
        <v>0</v>
      </c>
      <c r="Q188" s="203">
        <v>0</v>
      </c>
      <c r="R188" s="202" t="str">
        <f>IFERROR(Q188/Q196,"-")</f>
        <v>-</v>
      </c>
      <c r="S188" s="203">
        <v>0</v>
      </c>
      <c r="T188" s="202">
        <f>IFERROR(S188/S196,"-")</f>
        <v>0</v>
      </c>
      <c r="V188" s="87"/>
    </row>
    <row r="189" spans="2:22" s="10" customFormat="1">
      <c r="B189" s="465"/>
      <c r="C189" s="462"/>
      <c r="D189" s="201" t="s">
        <v>185</v>
      </c>
      <c r="E189" s="207">
        <v>0</v>
      </c>
      <c r="F189" s="12">
        <f>IFERROR(E189/E196,"-")</f>
        <v>0</v>
      </c>
      <c r="G189" s="73">
        <v>0</v>
      </c>
      <c r="H189" s="12">
        <f>IFERROR(G189/G196,"-")</f>
        <v>0</v>
      </c>
      <c r="I189" s="73">
        <v>0</v>
      </c>
      <c r="J189" s="12">
        <f>IFERROR(I189/I196,"-")</f>
        <v>0</v>
      </c>
      <c r="K189" s="73">
        <v>0</v>
      </c>
      <c r="L189" s="12">
        <f>IFERROR(K189/K196,"-")</f>
        <v>0</v>
      </c>
      <c r="M189" s="73">
        <v>0</v>
      </c>
      <c r="N189" s="12">
        <f>IFERROR(M189/M196,"-")</f>
        <v>0</v>
      </c>
      <c r="O189" s="73">
        <v>0</v>
      </c>
      <c r="P189" s="12">
        <f>IFERROR(O189/O196,"-")</f>
        <v>0</v>
      </c>
      <c r="Q189" s="73">
        <v>0</v>
      </c>
      <c r="R189" s="12" t="str">
        <f>IFERROR(Q189/Q196,"-")</f>
        <v>-</v>
      </c>
      <c r="S189" s="73">
        <v>0</v>
      </c>
      <c r="T189" s="12">
        <f>IFERROR(S189/S196,"-")</f>
        <v>0</v>
      </c>
      <c r="V189" s="87"/>
    </row>
    <row r="190" spans="2:22" s="10" customFormat="1">
      <c r="B190" s="465"/>
      <c r="C190" s="462"/>
      <c r="D190" s="201" t="s">
        <v>186</v>
      </c>
      <c r="E190" s="207">
        <v>0</v>
      </c>
      <c r="F190" s="12">
        <f>IFERROR(E190/E196,"-")</f>
        <v>0</v>
      </c>
      <c r="G190" s="73">
        <v>0</v>
      </c>
      <c r="H190" s="12">
        <f>IFERROR(G190/G196,"-")</f>
        <v>0</v>
      </c>
      <c r="I190" s="73">
        <v>0</v>
      </c>
      <c r="J190" s="12">
        <f>IFERROR(I190/I196,"-")</f>
        <v>0</v>
      </c>
      <c r="K190" s="73">
        <v>0</v>
      </c>
      <c r="L190" s="12">
        <f>IFERROR(K190/K196,"-")</f>
        <v>0</v>
      </c>
      <c r="M190" s="73">
        <v>0</v>
      </c>
      <c r="N190" s="12">
        <f>IFERROR(M190/M196,"-")</f>
        <v>0</v>
      </c>
      <c r="O190" s="73">
        <v>0</v>
      </c>
      <c r="P190" s="12">
        <f>IFERROR(O190/O196,"-")</f>
        <v>0</v>
      </c>
      <c r="Q190" s="73">
        <v>0</v>
      </c>
      <c r="R190" s="12" t="str">
        <f>IFERROR(Q190/Q196,"-")</f>
        <v>-</v>
      </c>
      <c r="S190" s="73">
        <v>0</v>
      </c>
      <c r="T190" s="12">
        <f>IFERROR(S190/S196,"-")</f>
        <v>0</v>
      </c>
      <c r="V190" s="87"/>
    </row>
    <row r="191" spans="2:22" s="10" customFormat="1">
      <c r="B191" s="465"/>
      <c r="C191" s="462"/>
      <c r="D191" s="201" t="s">
        <v>187</v>
      </c>
      <c r="E191" s="206">
        <v>0</v>
      </c>
      <c r="F191" s="202">
        <f>IFERROR(E191/E196,"-")</f>
        <v>0</v>
      </c>
      <c r="G191" s="203">
        <v>0</v>
      </c>
      <c r="H191" s="202">
        <f>IFERROR(G191/G196,"-")</f>
        <v>0</v>
      </c>
      <c r="I191" s="203">
        <v>0</v>
      </c>
      <c r="J191" s="202">
        <f>IFERROR(I191/I196,"-")</f>
        <v>0</v>
      </c>
      <c r="K191" s="203">
        <v>0</v>
      </c>
      <c r="L191" s="202">
        <f>IFERROR(K191/K196,"-")</f>
        <v>0</v>
      </c>
      <c r="M191" s="203">
        <v>0</v>
      </c>
      <c r="N191" s="202">
        <f>IFERROR(M191/M196,"-")</f>
        <v>0</v>
      </c>
      <c r="O191" s="203">
        <v>0</v>
      </c>
      <c r="P191" s="202">
        <f>IFERROR(O191/O196,"-")</f>
        <v>0</v>
      </c>
      <c r="Q191" s="203">
        <v>0</v>
      </c>
      <c r="R191" s="202" t="str">
        <f>IFERROR(Q191/Q196,"-")</f>
        <v>-</v>
      </c>
      <c r="S191" s="203">
        <v>0</v>
      </c>
      <c r="T191" s="202">
        <f>IFERROR(S191/S196,"-")</f>
        <v>0</v>
      </c>
      <c r="V191" s="87"/>
    </row>
    <row r="192" spans="2:22" s="10" customFormat="1">
      <c r="B192" s="465"/>
      <c r="C192" s="462"/>
      <c r="D192" s="201" t="s">
        <v>190</v>
      </c>
      <c r="E192" s="207">
        <v>0</v>
      </c>
      <c r="F192" s="12">
        <f>IFERROR(E192/E196,"-")</f>
        <v>0</v>
      </c>
      <c r="G192" s="73">
        <v>0</v>
      </c>
      <c r="H192" s="12">
        <f>IFERROR(G192/G196,"-")</f>
        <v>0</v>
      </c>
      <c r="I192" s="73">
        <v>0</v>
      </c>
      <c r="J192" s="12">
        <f>IFERROR(I192/I196,"-")</f>
        <v>0</v>
      </c>
      <c r="K192" s="73">
        <v>0</v>
      </c>
      <c r="L192" s="12">
        <f>IFERROR(K192/K196,"-")</f>
        <v>0</v>
      </c>
      <c r="M192" s="73">
        <v>0</v>
      </c>
      <c r="N192" s="12">
        <f>IFERROR(M192/M196,"-")</f>
        <v>0</v>
      </c>
      <c r="O192" s="73">
        <v>0</v>
      </c>
      <c r="P192" s="12">
        <f>IFERROR(O192/O196,"-")</f>
        <v>0</v>
      </c>
      <c r="Q192" s="73">
        <v>0</v>
      </c>
      <c r="R192" s="12" t="str">
        <f>IFERROR(Q192/Q196,"-")</f>
        <v>-</v>
      </c>
      <c r="S192" s="73">
        <v>0</v>
      </c>
      <c r="T192" s="12">
        <f>IFERROR(S192/S196,"-")</f>
        <v>0</v>
      </c>
      <c r="V192" s="87"/>
    </row>
    <row r="193" spans="2:22" s="10" customFormat="1">
      <c r="B193" s="465"/>
      <c r="C193" s="462"/>
      <c r="D193" s="201" t="s">
        <v>191</v>
      </c>
      <c r="E193" s="206">
        <v>0</v>
      </c>
      <c r="F193" s="202">
        <f>IFERROR(E193/E196,"-")</f>
        <v>0</v>
      </c>
      <c r="G193" s="203">
        <v>0</v>
      </c>
      <c r="H193" s="202">
        <f>IFERROR(G193/G196,"-")</f>
        <v>0</v>
      </c>
      <c r="I193" s="203">
        <v>0</v>
      </c>
      <c r="J193" s="202">
        <f>IFERROR(I193/I196,"-")</f>
        <v>0</v>
      </c>
      <c r="K193" s="203">
        <v>0</v>
      </c>
      <c r="L193" s="202">
        <f>IFERROR(K193/K196,"-")</f>
        <v>0</v>
      </c>
      <c r="M193" s="203">
        <v>0</v>
      </c>
      <c r="N193" s="202">
        <f>IFERROR(M193/M196,"-")</f>
        <v>0</v>
      </c>
      <c r="O193" s="203">
        <v>0</v>
      </c>
      <c r="P193" s="202">
        <f>IFERROR(O193/O196,"-")</f>
        <v>0</v>
      </c>
      <c r="Q193" s="203">
        <v>0</v>
      </c>
      <c r="R193" s="202" t="str">
        <f>IFERROR(Q193/Q196,"-")</f>
        <v>-</v>
      </c>
      <c r="S193" s="203">
        <v>0</v>
      </c>
      <c r="T193" s="202">
        <f>IFERROR(S193/S196,"-")</f>
        <v>0</v>
      </c>
      <c r="V193" s="87"/>
    </row>
    <row r="194" spans="2:22" s="10" customFormat="1">
      <c r="B194" s="465"/>
      <c r="C194" s="462"/>
      <c r="D194" s="201" t="s">
        <v>192</v>
      </c>
      <c r="E194" s="207">
        <v>0</v>
      </c>
      <c r="F194" s="12">
        <f>IFERROR(E194/E196,"-")</f>
        <v>0</v>
      </c>
      <c r="G194" s="73">
        <v>0</v>
      </c>
      <c r="H194" s="12">
        <f>IFERROR(G194/G196,"-")</f>
        <v>0</v>
      </c>
      <c r="I194" s="73">
        <v>0</v>
      </c>
      <c r="J194" s="12">
        <f>IFERROR(I194/I196,"-")</f>
        <v>0</v>
      </c>
      <c r="K194" s="73">
        <v>0</v>
      </c>
      <c r="L194" s="12">
        <f>IFERROR(K194/K196,"-")</f>
        <v>0</v>
      </c>
      <c r="M194" s="73">
        <v>0</v>
      </c>
      <c r="N194" s="12">
        <f>IFERROR(M194/M196,"-")</f>
        <v>0</v>
      </c>
      <c r="O194" s="73">
        <v>0</v>
      </c>
      <c r="P194" s="12">
        <f>IFERROR(O194/O196,"-")</f>
        <v>0</v>
      </c>
      <c r="Q194" s="73">
        <v>0</v>
      </c>
      <c r="R194" s="12" t="str">
        <f>IFERROR(Q194/Q196,"-")</f>
        <v>-</v>
      </c>
      <c r="S194" s="73">
        <v>0</v>
      </c>
      <c r="T194" s="12">
        <f>IFERROR(S194/S196,"-")</f>
        <v>0</v>
      </c>
      <c r="V194" s="87"/>
    </row>
    <row r="195" spans="2:22" s="10" customFormat="1">
      <c r="B195" s="465"/>
      <c r="C195" s="462"/>
      <c r="D195" s="204" t="s">
        <v>193</v>
      </c>
      <c r="E195" s="208">
        <v>0</v>
      </c>
      <c r="F195" s="41">
        <f>IFERROR(E195/E196,"-")</f>
        <v>0</v>
      </c>
      <c r="G195" s="76">
        <v>0</v>
      </c>
      <c r="H195" s="41">
        <f>IFERROR(G195/G196,"-")</f>
        <v>0</v>
      </c>
      <c r="I195" s="76">
        <v>0</v>
      </c>
      <c r="J195" s="41">
        <f>IFERROR(I195/I196,"-")</f>
        <v>0</v>
      </c>
      <c r="K195" s="76">
        <v>0</v>
      </c>
      <c r="L195" s="41">
        <f>IFERROR(K195/K196,"-")</f>
        <v>0</v>
      </c>
      <c r="M195" s="76">
        <v>0</v>
      </c>
      <c r="N195" s="41">
        <f>IFERROR(M195/M196,"-")</f>
        <v>0</v>
      </c>
      <c r="O195" s="76">
        <v>0</v>
      </c>
      <c r="P195" s="41">
        <f>IFERROR(O195/O196,"-")</f>
        <v>0</v>
      </c>
      <c r="Q195" s="76">
        <v>0</v>
      </c>
      <c r="R195" s="41" t="str">
        <f>IFERROR(Q195/Q196,"-")</f>
        <v>-</v>
      </c>
      <c r="S195" s="76">
        <v>0</v>
      </c>
      <c r="T195" s="41">
        <f>IFERROR(S195/S196,"-")</f>
        <v>0</v>
      </c>
      <c r="V195" s="87"/>
    </row>
    <row r="196" spans="2:22" s="10" customFormat="1">
      <c r="B196" s="465"/>
      <c r="C196" s="462"/>
      <c r="D196" s="234" t="s">
        <v>71</v>
      </c>
      <c r="E196" s="209">
        <v>83</v>
      </c>
      <c r="F196" s="174">
        <f>IFERROR(E196/E196,"-")</f>
        <v>1</v>
      </c>
      <c r="G196" s="196">
        <v>984</v>
      </c>
      <c r="H196" s="174">
        <f>IFERROR(G196/G196,"-")</f>
        <v>1</v>
      </c>
      <c r="I196" s="196">
        <v>56</v>
      </c>
      <c r="J196" s="174">
        <f>IFERROR(I196/I196,"-")</f>
        <v>1</v>
      </c>
      <c r="K196" s="196">
        <v>96</v>
      </c>
      <c r="L196" s="174">
        <f>IFERROR(K196/K196,"-")</f>
        <v>1</v>
      </c>
      <c r="M196" s="196">
        <v>347</v>
      </c>
      <c r="N196" s="174">
        <f>IFERROR(M196/M196,"-")</f>
        <v>1</v>
      </c>
      <c r="O196" s="196">
        <v>485</v>
      </c>
      <c r="P196" s="174">
        <f>IFERROR(O196/O196,"-")</f>
        <v>1</v>
      </c>
      <c r="Q196" s="196">
        <v>0</v>
      </c>
      <c r="R196" s="174" t="str">
        <f>IFERROR(Q196/Q196,"-")</f>
        <v>-</v>
      </c>
      <c r="S196" s="196">
        <v>506</v>
      </c>
      <c r="T196" s="174">
        <f>IFERROR(S196/S196,"-")</f>
        <v>1</v>
      </c>
      <c r="V196" s="87"/>
    </row>
    <row r="197" spans="2:22" s="10" customFormat="1">
      <c r="B197" s="464">
        <v>17</v>
      </c>
      <c r="C197" s="461" t="s">
        <v>98</v>
      </c>
      <c r="D197" s="213" t="s">
        <v>188</v>
      </c>
      <c r="E197" s="221">
        <v>188</v>
      </c>
      <c r="F197" s="39">
        <f>IFERROR(E197/E208,"-")</f>
        <v>0.99470899470899465</v>
      </c>
      <c r="G197" s="72">
        <v>1631</v>
      </c>
      <c r="H197" s="39">
        <f>IFERROR(G197/G208,"-")</f>
        <v>1</v>
      </c>
      <c r="I197" s="72">
        <v>101</v>
      </c>
      <c r="J197" s="39">
        <f>IFERROR(I197/I208,"-")</f>
        <v>1</v>
      </c>
      <c r="K197" s="72">
        <v>161</v>
      </c>
      <c r="L197" s="39">
        <f>IFERROR(K197/K208,"-")</f>
        <v>1</v>
      </c>
      <c r="M197" s="72">
        <v>582</v>
      </c>
      <c r="N197" s="39">
        <f>IFERROR(M197/M208,"-")</f>
        <v>1</v>
      </c>
      <c r="O197" s="72">
        <v>787</v>
      </c>
      <c r="P197" s="39">
        <f>IFERROR(O197/O208,"-")</f>
        <v>1</v>
      </c>
      <c r="Q197" s="72">
        <v>0</v>
      </c>
      <c r="R197" s="39" t="str">
        <f>IFERROR(Q197/Q208,"-")</f>
        <v>-</v>
      </c>
      <c r="S197" s="72">
        <v>714</v>
      </c>
      <c r="T197" s="39">
        <f>IFERROR(S197/S208,"-")</f>
        <v>1</v>
      </c>
      <c r="V197" s="87"/>
    </row>
    <row r="198" spans="2:22" s="10" customFormat="1">
      <c r="B198" s="465"/>
      <c r="C198" s="462"/>
      <c r="D198" s="201" t="s">
        <v>189</v>
      </c>
      <c r="E198" s="206">
        <v>0</v>
      </c>
      <c r="F198" s="202">
        <f>IFERROR(E198/E208,"-")</f>
        <v>0</v>
      </c>
      <c r="G198" s="203">
        <v>0</v>
      </c>
      <c r="H198" s="202">
        <f>IFERROR(G198/G208,"-")</f>
        <v>0</v>
      </c>
      <c r="I198" s="203">
        <v>0</v>
      </c>
      <c r="J198" s="202">
        <f>IFERROR(I198/I208,"-")</f>
        <v>0</v>
      </c>
      <c r="K198" s="203">
        <v>0</v>
      </c>
      <c r="L198" s="202">
        <f>IFERROR(K198/K208,"-")</f>
        <v>0</v>
      </c>
      <c r="M198" s="203">
        <v>0</v>
      </c>
      <c r="N198" s="202">
        <f>IFERROR(M198/M208,"-")</f>
        <v>0</v>
      </c>
      <c r="O198" s="203">
        <v>0</v>
      </c>
      <c r="P198" s="202">
        <f>IFERROR(O198/O208,"-")</f>
        <v>0</v>
      </c>
      <c r="Q198" s="203">
        <v>0</v>
      </c>
      <c r="R198" s="202" t="str">
        <f>IFERROR(Q198/Q208,"-")</f>
        <v>-</v>
      </c>
      <c r="S198" s="203">
        <v>0</v>
      </c>
      <c r="T198" s="202">
        <f>IFERROR(S198/S208,"-")</f>
        <v>0</v>
      </c>
      <c r="V198" s="87"/>
    </row>
    <row r="199" spans="2:22" s="10" customFormat="1">
      <c r="B199" s="465"/>
      <c r="C199" s="462"/>
      <c r="D199" s="201" t="s">
        <v>350</v>
      </c>
      <c r="E199" s="206">
        <v>0</v>
      </c>
      <c r="F199" s="202">
        <f>IFERROR(E199/E208,"-")</f>
        <v>0</v>
      </c>
      <c r="G199" s="203">
        <v>0</v>
      </c>
      <c r="H199" s="202">
        <f>IFERROR(G199/G208,"-")</f>
        <v>0</v>
      </c>
      <c r="I199" s="203">
        <v>0</v>
      </c>
      <c r="J199" s="202">
        <f>IFERROR(I199/I208,"-")</f>
        <v>0</v>
      </c>
      <c r="K199" s="203">
        <v>0</v>
      </c>
      <c r="L199" s="202">
        <f>IFERROR(K199/K208,"-")</f>
        <v>0</v>
      </c>
      <c r="M199" s="203">
        <v>0</v>
      </c>
      <c r="N199" s="202">
        <f>IFERROR(M199/M208,"-")</f>
        <v>0</v>
      </c>
      <c r="O199" s="203">
        <v>0</v>
      </c>
      <c r="P199" s="202">
        <f>IFERROR(O199/O208,"-")</f>
        <v>0</v>
      </c>
      <c r="Q199" s="203">
        <v>0</v>
      </c>
      <c r="R199" s="202" t="str">
        <f>IFERROR(Q199/Q208,"-")</f>
        <v>-</v>
      </c>
      <c r="S199" s="203">
        <v>0</v>
      </c>
      <c r="T199" s="202">
        <f>IFERROR(S199/S208,"-")</f>
        <v>0</v>
      </c>
      <c r="V199" s="87"/>
    </row>
    <row r="200" spans="2:22" s="10" customFormat="1">
      <c r="B200" s="465"/>
      <c r="C200" s="462"/>
      <c r="D200" s="201" t="s">
        <v>289</v>
      </c>
      <c r="E200" s="206">
        <v>0</v>
      </c>
      <c r="F200" s="202">
        <f>IFERROR(E200/E208,"-")</f>
        <v>0</v>
      </c>
      <c r="G200" s="203">
        <v>0</v>
      </c>
      <c r="H200" s="202">
        <f>IFERROR(G200/G208,"-")</f>
        <v>0</v>
      </c>
      <c r="I200" s="203">
        <v>0</v>
      </c>
      <c r="J200" s="202">
        <f>IFERROR(I200/I208,"-")</f>
        <v>0</v>
      </c>
      <c r="K200" s="203">
        <v>0</v>
      </c>
      <c r="L200" s="202">
        <f>IFERROR(K200/K208,"-")</f>
        <v>0</v>
      </c>
      <c r="M200" s="203">
        <v>0</v>
      </c>
      <c r="N200" s="202">
        <f>IFERROR(M200/M208,"-")</f>
        <v>0</v>
      </c>
      <c r="O200" s="203">
        <v>0</v>
      </c>
      <c r="P200" s="202">
        <f>IFERROR(O200/O208,"-")</f>
        <v>0</v>
      </c>
      <c r="Q200" s="203">
        <v>0</v>
      </c>
      <c r="R200" s="202" t="str">
        <f>IFERROR(Q200/Q208,"-")</f>
        <v>-</v>
      </c>
      <c r="S200" s="203">
        <v>0</v>
      </c>
      <c r="T200" s="202">
        <f>IFERROR(S200/S208,"-")</f>
        <v>0</v>
      </c>
      <c r="V200" s="87"/>
    </row>
    <row r="201" spans="2:22" s="10" customFormat="1">
      <c r="B201" s="465"/>
      <c r="C201" s="462"/>
      <c r="D201" s="201" t="s">
        <v>185</v>
      </c>
      <c r="E201" s="207">
        <v>0</v>
      </c>
      <c r="F201" s="12">
        <f>IFERROR(E201/E208,"-")</f>
        <v>0</v>
      </c>
      <c r="G201" s="73">
        <v>0</v>
      </c>
      <c r="H201" s="12">
        <f>IFERROR(G201/G208,"-")</f>
        <v>0</v>
      </c>
      <c r="I201" s="73">
        <v>0</v>
      </c>
      <c r="J201" s="12">
        <f>IFERROR(I201/I208,"-")</f>
        <v>0</v>
      </c>
      <c r="K201" s="73">
        <v>0</v>
      </c>
      <c r="L201" s="12">
        <f>IFERROR(K201/K208,"-")</f>
        <v>0</v>
      </c>
      <c r="M201" s="73">
        <v>0</v>
      </c>
      <c r="N201" s="12">
        <f>IFERROR(M201/M208,"-")</f>
        <v>0</v>
      </c>
      <c r="O201" s="73">
        <v>0</v>
      </c>
      <c r="P201" s="12">
        <f>IFERROR(O201/O208,"-")</f>
        <v>0</v>
      </c>
      <c r="Q201" s="73">
        <v>0</v>
      </c>
      <c r="R201" s="12" t="str">
        <f>IFERROR(Q201/Q208,"-")</f>
        <v>-</v>
      </c>
      <c r="S201" s="73">
        <v>0</v>
      </c>
      <c r="T201" s="12">
        <f>IFERROR(S201/S208,"-")</f>
        <v>0</v>
      </c>
      <c r="V201" s="87"/>
    </row>
    <row r="202" spans="2:22" s="10" customFormat="1">
      <c r="B202" s="465"/>
      <c r="C202" s="462"/>
      <c r="D202" s="201" t="s">
        <v>186</v>
      </c>
      <c r="E202" s="207">
        <v>0</v>
      </c>
      <c r="F202" s="12">
        <f>IFERROR(E202/E208,"-")</f>
        <v>0</v>
      </c>
      <c r="G202" s="73">
        <v>0</v>
      </c>
      <c r="H202" s="12">
        <f>IFERROR(G202/G208,"-")</f>
        <v>0</v>
      </c>
      <c r="I202" s="73">
        <v>0</v>
      </c>
      <c r="J202" s="12">
        <f>IFERROR(I202/I208,"-")</f>
        <v>0</v>
      </c>
      <c r="K202" s="73">
        <v>0</v>
      </c>
      <c r="L202" s="12">
        <f>IFERROR(K202/K208,"-")</f>
        <v>0</v>
      </c>
      <c r="M202" s="73">
        <v>0</v>
      </c>
      <c r="N202" s="12">
        <f>IFERROR(M202/M208,"-")</f>
        <v>0</v>
      </c>
      <c r="O202" s="73">
        <v>0</v>
      </c>
      <c r="P202" s="12">
        <f>IFERROR(O202/O208,"-")</f>
        <v>0</v>
      </c>
      <c r="Q202" s="73">
        <v>0</v>
      </c>
      <c r="R202" s="12" t="str">
        <f>IFERROR(Q202/Q208,"-")</f>
        <v>-</v>
      </c>
      <c r="S202" s="73">
        <v>0</v>
      </c>
      <c r="T202" s="12">
        <f>IFERROR(S202/S208,"-")</f>
        <v>0</v>
      </c>
      <c r="V202" s="87"/>
    </row>
    <row r="203" spans="2:22" s="10" customFormat="1">
      <c r="B203" s="465"/>
      <c r="C203" s="462"/>
      <c r="D203" s="201" t="s">
        <v>187</v>
      </c>
      <c r="E203" s="206">
        <v>0</v>
      </c>
      <c r="F203" s="202">
        <f>IFERROR(E203/E208,"-")</f>
        <v>0</v>
      </c>
      <c r="G203" s="203">
        <v>0</v>
      </c>
      <c r="H203" s="202">
        <f>IFERROR(G203/G208,"-")</f>
        <v>0</v>
      </c>
      <c r="I203" s="203">
        <v>0</v>
      </c>
      <c r="J203" s="202">
        <f>IFERROR(I203/I208,"-")</f>
        <v>0</v>
      </c>
      <c r="K203" s="203">
        <v>0</v>
      </c>
      <c r="L203" s="202">
        <f>IFERROR(K203/K208,"-")</f>
        <v>0</v>
      </c>
      <c r="M203" s="203">
        <v>0</v>
      </c>
      <c r="N203" s="202">
        <f>IFERROR(M203/M208,"-")</f>
        <v>0</v>
      </c>
      <c r="O203" s="203">
        <v>0</v>
      </c>
      <c r="P203" s="202">
        <f>IFERROR(O203/O208,"-")</f>
        <v>0</v>
      </c>
      <c r="Q203" s="203">
        <v>0</v>
      </c>
      <c r="R203" s="202" t="str">
        <f>IFERROR(Q203/Q208,"-")</f>
        <v>-</v>
      </c>
      <c r="S203" s="203">
        <v>0</v>
      </c>
      <c r="T203" s="202">
        <f>IFERROR(S203/S208,"-")</f>
        <v>0</v>
      </c>
      <c r="V203" s="87"/>
    </row>
    <row r="204" spans="2:22" s="10" customFormat="1">
      <c r="B204" s="465"/>
      <c r="C204" s="462"/>
      <c r="D204" s="201" t="s">
        <v>190</v>
      </c>
      <c r="E204" s="207">
        <v>0</v>
      </c>
      <c r="F204" s="12">
        <f>IFERROR(E204/E208,"-")</f>
        <v>0</v>
      </c>
      <c r="G204" s="73">
        <v>0</v>
      </c>
      <c r="H204" s="12">
        <f>IFERROR(G204/G208,"-")</f>
        <v>0</v>
      </c>
      <c r="I204" s="73">
        <v>0</v>
      </c>
      <c r="J204" s="12">
        <f>IFERROR(I204/I208,"-")</f>
        <v>0</v>
      </c>
      <c r="K204" s="73">
        <v>0</v>
      </c>
      <c r="L204" s="12">
        <f>IFERROR(K204/K208,"-")</f>
        <v>0</v>
      </c>
      <c r="M204" s="73">
        <v>0</v>
      </c>
      <c r="N204" s="12">
        <f>IFERROR(M204/M208,"-")</f>
        <v>0</v>
      </c>
      <c r="O204" s="73">
        <v>0</v>
      </c>
      <c r="P204" s="12">
        <f>IFERROR(O204/O208,"-")</f>
        <v>0</v>
      </c>
      <c r="Q204" s="73">
        <v>0</v>
      </c>
      <c r="R204" s="12" t="str">
        <f>IFERROR(Q204/Q208,"-")</f>
        <v>-</v>
      </c>
      <c r="S204" s="73">
        <v>0</v>
      </c>
      <c r="T204" s="12">
        <f>IFERROR(S204/S208,"-")</f>
        <v>0</v>
      </c>
      <c r="V204" s="87"/>
    </row>
    <row r="205" spans="2:22" s="10" customFormat="1">
      <c r="B205" s="465"/>
      <c r="C205" s="462"/>
      <c r="D205" s="201" t="s">
        <v>191</v>
      </c>
      <c r="E205" s="206">
        <v>1</v>
      </c>
      <c r="F205" s="202">
        <f>IFERROR(E205/E208,"-")</f>
        <v>5.2910052910052907E-3</v>
      </c>
      <c r="G205" s="203">
        <v>0</v>
      </c>
      <c r="H205" s="202">
        <f>IFERROR(G205/G208,"-")</f>
        <v>0</v>
      </c>
      <c r="I205" s="203">
        <v>0</v>
      </c>
      <c r="J205" s="202">
        <f>IFERROR(I205/I208,"-")</f>
        <v>0</v>
      </c>
      <c r="K205" s="203">
        <v>0</v>
      </c>
      <c r="L205" s="202">
        <f>IFERROR(K205/K208,"-")</f>
        <v>0</v>
      </c>
      <c r="M205" s="203">
        <v>0</v>
      </c>
      <c r="N205" s="202">
        <f>IFERROR(M205/M208,"-")</f>
        <v>0</v>
      </c>
      <c r="O205" s="203">
        <v>0</v>
      </c>
      <c r="P205" s="202">
        <f>IFERROR(O205/O208,"-")</f>
        <v>0</v>
      </c>
      <c r="Q205" s="203">
        <v>0</v>
      </c>
      <c r="R205" s="202" t="str">
        <f>IFERROR(Q205/Q208,"-")</f>
        <v>-</v>
      </c>
      <c r="S205" s="203">
        <v>0</v>
      </c>
      <c r="T205" s="202">
        <f>IFERROR(S205/S208,"-")</f>
        <v>0</v>
      </c>
      <c r="V205" s="87"/>
    </row>
    <row r="206" spans="2:22" s="10" customFormat="1">
      <c r="B206" s="465"/>
      <c r="C206" s="462"/>
      <c r="D206" s="201" t="s">
        <v>192</v>
      </c>
      <c r="E206" s="207">
        <v>0</v>
      </c>
      <c r="F206" s="12">
        <f>IFERROR(E206/E208,"-")</f>
        <v>0</v>
      </c>
      <c r="G206" s="73">
        <v>0</v>
      </c>
      <c r="H206" s="12">
        <f>IFERROR(G206/G208,"-")</f>
        <v>0</v>
      </c>
      <c r="I206" s="73">
        <v>0</v>
      </c>
      <c r="J206" s="12">
        <f>IFERROR(I206/I208,"-")</f>
        <v>0</v>
      </c>
      <c r="K206" s="73">
        <v>0</v>
      </c>
      <c r="L206" s="12">
        <f>IFERROR(K206/K208,"-")</f>
        <v>0</v>
      </c>
      <c r="M206" s="73">
        <v>0</v>
      </c>
      <c r="N206" s="12">
        <f>IFERROR(M206/M208,"-")</f>
        <v>0</v>
      </c>
      <c r="O206" s="73">
        <v>0</v>
      </c>
      <c r="P206" s="12">
        <f>IFERROR(O206/O208,"-")</f>
        <v>0</v>
      </c>
      <c r="Q206" s="73">
        <v>0</v>
      </c>
      <c r="R206" s="12" t="str">
        <f>IFERROR(Q206/Q208,"-")</f>
        <v>-</v>
      </c>
      <c r="S206" s="73">
        <v>0</v>
      </c>
      <c r="T206" s="12">
        <f>IFERROR(S206/S208,"-")</f>
        <v>0</v>
      </c>
      <c r="V206" s="87"/>
    </row>
    <row r="207" spans="2:22" s="10" customFormat="1">
      <c r="B207" s="465"/>
      <c r="C207" s="462"/>
      <c r="D207" s="204" t="s">
        <v>193</v>
      </c>
      <c r="E207" s="208">
        <v>0</v>
      </c>
      <c r="F207" s="41">
        <f>IFERROR(E207/E208,"-")</f>
        <v>0</v>
      </c>
      <c r="G207" s="76">
        <v>0</v>
      </c>
      <c r="H207" s="41">
        <f>IFERROR(G207/G208,"-")</f>
        <v>0</v>
      </c>
      <c r="I207" s="76">
        <v>0</v>
      </c>
      <c r="J207" s="41">
        <f>IFERROR(I207/I208,"-")</f>
        <v>0</v>
      </c>
      <c r="K207" s="76">
        <v>0</v>
      </c>
      <c r="L207" s="41">
        <f>IFERROR(K207/K208,"-")</f>
        <v>0</v>
      </c>
      <c r="M207" s="76">
        <v>0</v>
      </c>
      <c r="N207" s="41">
        <f>IFERROR(M207/M208,"-")</f>
        <v>0</v>
      </c>
      <c r="O207" s="76">
        <v>0</v>
      </c>
      <c r="P207" s="41">
        <f>IFERROR(O207/O208,"-")</f>
        <v>0</v>
      </c>
      <c r="Q207" s="76">
        <v>0</v>
      </c>
      <c r="R207" s="41" t="str">
        <f>IFERROR(Q207/Q208,"-")</f>
        <v>-</v>
      </c>
      <c r="S207" s="76">
        <v>0</v>
      </c>
      <c r="T207" s="41">
        <f>IFERROR(S207/S208,"-")</f>
        <v>0</v>
      </c>
      <c r="V207" s="87"/>
    </row>
    <row r="208" spans="2:22" s="10" customFormat="1">
      <c r="B208" s="465"/>
      <c r="C208" s="462"/>
      <c r="D208" s="234" t="s">
        <v>71</v>
      </c>
      <c r="E208" s="209">
        <v>189</v>
      </c>
      <c r="F208" s="174">
        <f>IFERROR(E208/E208,"-")</f>
        <v>1</v>
      </c>
      <c r="G208" s="196">
        <v>1631</v>
      </c>
      <c r="H208" s="174">
        <f>IFERROR(G208/G208,"-")</f>
        <v>1</v>
      </c>
      <c r="I208" s="196">
        <v>101</v>
      </c>
      <c r="J208" s="174">
        <f>IFERROR(I208/I208,"-")</f>
        <v>1</v>
      </c>
      <c r="K208" s="196">
        <v>161</v>
      </c>
      <c r="L208" s="174">
        <f>IFERROR(K208/K208,"-")</f>
        <v>1</v>
      </c>
      <c r="M208" s="196">
        <v>582</v>
      </c>
      <c r="N208" s="174">
        <f>IFERROR(M208/M208,"-")</f>
        <v>1</v>
      </c>
      <c r="O208" s="196">
        <v>787</v>
      </c>
      <c r="P208" s="174">
        <f>IFERROR(O208/O208,"-")</f>
        <v>1</v>
      </c>
      <c r="Q208" s="196">
        <v>0</v>
      </c>
      <c r="R208" s="174" t="str">
        <f>IFERROR(Q208/Q208,"-")</f>
        <v>-</v>
      </c>
      <c r="S208" s="196">
        <v>714</v>
      </c>
      <c r="T208" s="174">
        <f>IFERROR(S208/S208,"-")</f>
        <v>1</v>
      </c>
      <c r="V208" s="87"/>
    </row>
    <row r="209" spans="2:22" s="10" customFormat="1">
      <c r="B209" s="464">
        <v>18</v>
      </c>
      <c r="C209" s="461" t="s">
        <v>61</v>
      </c>
      <c r="D209" s="213" t="s">
        <v>188</v>
      </c>
      <c r="E209" s="221">
        <v>116</v>
      </c>
      <c r="F209" s="39">
        <f>IFERROR(E209/E220,"-")</f>
        <v>1</v>
      </c>
      <c r="G209" s="72">
        <v>1303</v>
      </c>
      <c r="H209" s="39">
        <f>IFERROR(G209/G220,"-")</f>
        <v>1</v>
      </c>
      <c r="I209" s="72">
        <v>61</v>
      </c>
      <c r="J209" s="39">
        <f>IFERROR(I209/I220,"-")</f>
        <v>1</v>
      </c>
      <c r="K209" s="72">
        <v>150</v>
      </c>
      <c r="L209" s="39">
        <f>IFERROR(K209/K220,"-")</f>
        <v>1</v>
      </c>
      <c r="M209" s="72">
        <v>433</v>
      </c>
      <c r="N209" s="39">
        <f>IFERROR(M209/M220,"-")</f>
        <v>1</v>
      </c>
      <c r="O209" s="72">
        <v>659</v>
      </c>
      <c r="P209" s="39">
        <f>IFERROR(O209/O220,"-")</f>
        <v>1</v>
      </c>
      <c r="Q209" s="72">
        <v>0</v>
      </c>
      <c r="R209" s="39" t="str">
        <f>IFERROR(Q209/Q220,"-")</f>
        <v>-</v>
      </c>
      <c r="S209" s="72">
        <v>646</v>
      </c>
      <c r="T209" s="39">
        <f>IFERROR(S209/S220,"-")</f>
        <v>1</v>
      </c>
      <c r="V209" s="87"/>
    </row>
    <row r="210" spans="2:22" s="10" customFormat="1">
      <c r="B210" s="465"/>
      <c r="C210" s="462"/>
      <c r="D210" s="201" t="s">
        <v>189</v>
      </c>
      <c r="E210" s="206">
        <v>0</v>
      </c>
      <c r="F210" s="202">
        <f>IFERROR(E210/E220,"-")</f>
        <v>0</v>
      </c>
      <c r="G210" s="203">
        <v>0</v>
      </c>
      <c r="H210" s="202">
        <f>IFERROR(G210/G220,"-")</f>
        <v>0</v>
      </c>
      <c r="I210" s="203">
        <v>0</v>
      </c>
      <c r="J210" s="202">
        <f>IFERROR(I210/I220,"-")</f>
        <v>0</v>
      </c>
      <c r="K210" s="203">
        <v>0</v>
      </c>
      <c r="L210" s="202">
        <f>IFERROR(K210/K220,"-")</f>
        <v>0</v>
      </c>
      <c r="M210" s="203">
        <v>0</v>
      </c>
      <c r="N210" s="202">
        <f>IFERROR(M210/M220,"-")</f>
        <v>0</v>
      </c>
      <c r="O210" s="203">
        <v>0</v>
      </c>
      <c r="P210" s="202">
        <f>IFERROR(O210/O220,"-")</f>
        <v>0</v>
      </c>
      <c r="Q210" s="203">
        <v>0</v>
      </c>
      <c r="R210" s="202" t="str">
        <f>IFERROR(Q210/Q220,"-")</f>
        <v>-</v>
      </c>
      <c r="S210" s="203">
        <v>0</v>
      </c>
      <c r="T210" s="202">
        <f>IFERROR(S210/S220,"-")</f>
        <v>0</v>
      </c>
      <c r="V210" s="87"/>
    </row>
    <row r="211" spans="2:22" s="10" customFormat="1">
      <c r="B211" s="465"/>
      <c r="C211" s="462"/>
      <c r="D211" s="201" t="s">
        <v>350</v>
      </c>
      <c r="E211" s="206">
        <v>0</v>
      </c>
      <c r="F211" s="202">
        <f>IFERROR(E211/E220,"-")</f>
        <v>0</v>
      </c>
      <c r="G211" s="203">
        <v>0</v>
      </c>
      <c r="H211" s="202">
        <f>IFERROR(G211/G220,"-")</f>
        <v>0</v>
      </c>
      <c r="I211" s="203">
        <v>0</v>
      </c>
      <c r="J211" s="202">
        <f>IFERROR(I211/I220,"-")</f>
        <v>0</v>
      </c>
      <c r="K211" s="203">
        <v>0</v>
      </c>
      <c r="L211" s="202">
        <f>IFERROR(K211/K220,"-")</f>
        <v>0</v>
      </c>
      <c r="M211" s="203">
        <v>0</v>
      </c>
      <c r="N211" s="202">
        <f>IFERROR(M211/M220,"-")</f>
        <v>0</v>
      </c>
      <c r="O211" s="203">
        <v>0</v>
      </c>
      <c r="P211" s="202">
        <f>IFERROR(O211/O220,"-")</f>
        <v>0</v>
      </c>
      <c r="Q211" s="203">
        <v>0</v>
      </c>
      <c r="R211" s="202" t="str">
        <f>IFERROR(Q211/Q220,"-")</f>
        <v>-</v>
      </c>
      <c r="S211" s="203">
        <v>0</v>
      </c>
      <c r="T211" s="202">
        <f>IFERROR(S211/S220,"-")</f>
        <v>0</v>
      </c>
      <c r="V211" s="87"/>
    </row>
    <row r="212" spans="2:22" s="10" customFormat="1">
      <c r="B212" s="465"/>
      <c r="C212" s="462"/>
      <c r="D212" s="201" t="s">
        <v>289</v>
      </c>
      <c r="E212" s="206">
        <v>0</v>
      </c>
      <c r="F212" s="202">
        <f>IFERROR(E212/E220,"-")</f>
        <v>0</v>
      </c>
      <c r="G212" s="203">
        <v>0</v>
      </c>
      <c r="H212" s="202">
        <f>IFERROR(G212/G220,"-")</f>
        <v>0</v>
      </c>
      <c r="I212" s="203">
        <v>0</v>
      </c>
      <c r="J212" s="202">
        <f>IFERROR(I212/I220,"-")</f>
        <v>0</v>
      </c>
      <c r="K212" s="203">
        <v>0</v>
      </c>
      <c r="L212" s="202">
        <f>IFERROR(K212/K220,"-")</f>
        <v>0</v>
      </c>
      <c r="M212" s="203">
        <v>0</v>
      </c>
      <c r="N212" s="202">
        <f>IFERROR(M212/M220,"-")</f>
        <v>0</v>
      </c>
      <c r="O212" s="203">
        <v>0</v>
      </c>
      <c r="P212" s="202">
        <f>IFERROR(O212/O220,"-")</f>
        <v>0</v>
      </c>
      <c r="Q212" s="203">
        <v>0</v>
      </c>
      <c r="R212" s="202" t="str">
        <f>IFERROR(Q212/Q220,"-")</f>
        <v>-</v>
      </c>
      <c r="S212" s="203">
        <v>0</v>
      </c>
      <c r="T212" s="202">
        <f>IFERROR(S212/S220,"-")</f>
        <v>0</v>
      </c>
      <c r="V212" s="87"/>
    </row>
    <row r="213" spans="2:22" s="10" customFormat="1">
      <c r="B213" s="465"/>
      <c r="C213" s="462"/>
      <c r="D213" s="201" t="s">
        <v>185</v>
      </c>
      <c r="E213" s="207">
        <v>0</v>
      </c>
      <c r="F213" s="12">
        <f>IFERROR(E213/E220,"-")</f>
        <v>0</v>
      </c>
      <c r="G213" s="73">
        <v>0</v>
      </c>
      <c r="H213" s="12">
        <f>IFERROR(G213/G220,"-")</f>
        <v>0</v>
      </c>
      <c r="I213" s="73">
        <v>0</v>
      </c>
      <c r="J213" s="12">
        <f>IFERROR(I213/I220,"-")</f>
        <v>0</v>
      </c>
      <c r="K213" s="73">
        <v>0</v>
      </c>
      <c r="L213" s="12">
        <f>IFERROR(K213/K220,"-")</f>
        <v>0</v>
      </c>
      <c r="M213" s="73">
        <v>0</v>
      </c>
      <c r="N213" s="12">
        <f>IFERROR(M213/M220,"-")</f>
        <v>0</v>
      </c>
      <c r="O213" s="73">
        <v>0</v>
      </c>
      <c r="P213" s="12">
        <f>IFERROR(O213/O220,"-")</f>
        <v>0</v>
      </c>
      <c r="Q213" s="73">
        <v>0</v>
      </c>
      <c r="R213" s="12" t="str">
        <f>IFERROR(Q213/Q220,"-")</f>
        <v>-</v>
      </c>
      <c r="S213" s="73">
        <v>0</v>
      </c>
      <c r="T213" s="12">
        <f>IFERROR(S213/S220,"-")</f>
        <v>0</v>
      </c>
      <c r="V213" s="87"/>
    </row>
    <row r="214" spans="2:22" s="10" customFormat="1">
      <c r="B214" s="465"/>
      <c r="C214" s="462"/>
      <c r="D214" s="201" t="s">
        <v>186</v>
      </c>
      <c r="E214" s="207">
        <v>0</v>
      </c>
      <c r="F214" s="12">
        <f>IFERROR(E214/E220,"-")</f>
        <v>0</v>
      </c>
      <c r="G214" s="73">
        <v>0</v>
      </c>
      <c r="H214" s="12">
        <f>IFERROR(G214/G220,"-")</f>
        <v>0</v>
      </c>
      <c r="I214" s="73">
        <v>0</v>
      </c>
      <c r="J214" s="12">
        <f>IFERROR(I214/I220,"-")</f>
        <v>0</v>
      </c>
      <c r="K214" s="73">
        <v>0</v>
      </c>
      <c r="L214" s="12">
        <f>IFERROR(K214/K220,"-")</f>
        <v>0</v>
      </c>
      <c r="M214" s="73">
        <v>0</v>
      </c>
      <c r="N214" s="12">
        <f>IFERROR(M214/M220,"-")</f>
        <v>0</v>
      </c>
      <c r="O214" s="73">
        <v>0</v>
      </c>
      <c r="P214" s="12">
        <f>IFERROR(O214/O220,"-")</f>
        <v>0</v>
      </c>
      <c r="Q214" s="73">
        <v>0</v>
      </c>
      <c r="R214" s="12" t="str">
        <f>IFERROR(Q214/Q220,"-")</f>
        <v>-</v>
      </c>
      <c r="S214" s="73">
        <v>0</v>
      </c>
      <c r="T214" s="12">
        <f>IFERROR(S214/S220,"-")</f>
        <v>0</v>
      </c>
      <c r="V214" s="87"/>
    </row>
    <row r="215" spans="2:22" s="10" customFormat="1">
      <c r="B215" s="465"/>
      <c r="C215" s="462"/>
      <c r="D215" s="201" t="s">
        <v>187</v>
      </c>
      <c r="E215" s="206">
        <v>0</v>
      </c>
      <c r="F215" s="202">
        <f>IFERROR(E215/E220,"-")</f>
        <v>0</v>
      </c>
      <c r="G215" s="203">
        <v>0</v>
      </c>
      <c r="H215" s="202">
        <f>IFERROR(G215/G220,"-")</f>
        <v>0</v>
      </c>
      <c r="I215" s="203">
        <v>0</v>
      </c>
      <c r="J215" s="202">
        <f>IFERROR(I215/I220,"-")</f>
        <v>0</v>
      </c>
      <c r="K215" s="203">
        <v>0</v>
      </c>
      <c r="L215" s="202">
        <f>IFERROR(K215/K220,"-")</f>
        <v>0</v>
      </c>
      <c r="M215" s="203">
        <v>0</v>
      </c>
      <c r="N215" s="202">
        <f>IFERROR(M215/M220,"-")</f>
        <v>0</v>
      </c>
      <c r="O215" s="203">
        <v>0</v>
      </c>
      <c r="P215" s="202">
        <f>IFERROR(O215/O220,"-")</f>
        <v>0</v>
      </c>
      <c r="Q215" s="203">
        <v>0</v>
      </c>
      <c r="R215" s="202" t="str">
        <f>IFERROR(Q215/Q220,"-")</f>
        <v>-</v>
      </c>
      <c r="S215" s="203">
        <v>0</v>
      </c>
      <c r="T215" s="202">
        <f>IFERROR(S215/S220,"-")</f>
        <v>0</v>
      </c>
      <c r="V215" s="87"/>
    </row>
    <row r="216" spans="2:22" s="10" customFormat="1">
      <c r="B216" s="465"/>
      <c r="C216" s="462"/>
      <c r="D216" s="201" t="s">
        <v>190</v>
      </c>
      <c r="E216" s="207">
        <v>0</v>
      </c>
      <c r="F216" s="12">
        <f>IFERROR(E216/E220,"-")</f>
        <v>0</v>
      </c>
      <c r="G216" s="73">
        <v>0</v>
      </c>
      <c r="H216" s="12">
        <f>IFERROR(G216/G220,"-")</f>
        <v>0</v>
      </c>
      <c r="I216" s="73">
        <v>0</v>
      </c>
      <c r="J216" s="12">
        <f>IFERROR(I216/I220,"-")</f>
        <v>0</v>
      </c>
      <c r="K216" s="73">
        <v>0</v>
      </c>
      <c r="L216" s="12">
        <f>IFERROR(K216/K220,"-")</f>
        <v>0</v>
      </c>
      <c r="M216" s="73">
        <v>0</v>
      </c>
      <c r="N216" s="12">
        <f>IFERROR(M216/M220,"-")</f>
        <v>0</v>
      </c>
      <c r="O216" s="73">
        <v>0</v>
      </c>
      <c r="P216" s="12">
        <f>IFERROR(O216/O220,"-")</f>
        <v>0</v>
      </c>
      <c r="Q216" s="73">
        <v>0</v>
      </c>
      <c r="R216" s="12" t="str">
        <f>IFERROR(Q216/Q220,"-")</f>
        <v>-</v>
      </c>
      <c r="S216" s="73">
        <v>0</v>
      </c>
      <c r="T216" s="12">
        <f>IFERROR(S216/S220,"-")</f>
        <v>0</v>
      </c>
      <c r="V216" s="87"/>
    </row>
    <row r="217" spans="2:22" s="10" customFormat="1">
      <c r="B217" s="465"/>
      <c r="C217" s="462"/>
      <c r="D217" s="201" t="s">
        <v>191</v>
      </c>
      <c r="E217" s="206">
        <v>0</v>
      </c>
      <c r="F217" s="202">
        <f>IFERROR(E217/E220,"-")</f>
        <v>0</v>
      </c>
      <c r="G217" s="203">
        <v>0</v>
      </c>
      <c r="H217" s="202">
        <f>IFERROR(G217/G220,"-")</f>
        <v>0</v>
      </c>
      <c r="I217" s="203">
        <v>0</v>
      </c>
      <c r="J217" s="202">
        <f>IFERROR(I217/I220,"-")</f>
        <v>0</v>
      </c>
      <c r="K217" s="203">
        <v>0</v>
      </c>
      <c r="L217" s="202">
        <f>IFERROR(K217/K220,"-")</f>
        <v>0</v>
      </c>
      <c r="M217" s="203">
        <v>0</v>
      </c>
      <c r="N217" s="202">
        <f>IFERROR(M217/M220,"-")</f>
        <v>0</v>
      </c>
      <c r="O217" s="203">
        <v>0</v>
      </c>
      <c r="P217" s="202">
        <f>IFERROR(O217/O220,"-")</f>
        <v>0</v>
      </c>
      <c r="Q217" s="203">
        <v>0</v>
      </c>
      <c r="R217" s="202" t="str">
        <f>IFERROR(Q217/Q220,"-")</f>
        <v>-</v>
      </c>
      <c r="S217" s="203">
        <v>0</v>
      </c>
      <c r="T217" s="202">
        <f>IFERROR(S217/S220,"-")</f>
        <v>0</v>
      </c>
      <c r="V217" s="87"/>
    </row>
    <row r="218" spans="2:22" s="10" customFormat="1">
      <c r="B218" s="465"/>
      <c r="C218" s="462"/>
      <c r="D218" s="201" t="s">
        <v>192</v>
      </c>
      <c r="E218" s="207">
        <v>0</v>
      </c>
      <c r="F218" s="12">
        <f>IFERROR(E218/E220,"-")</f>
        <v>0</v>
      </c>
      <c r="G218" s="73">
        <v>0</v>
      </c>
      <c r="H218" s="12">
        <f>IFERROR(G218/G220,"-")</f>
        <v>0</v>
      </c>
      <c r="I218" s="73">
        <v>0</v>
      </c>
      <c r="J218" s="12">
        <f>IFERROR(I218/I220,"-")</f>
        <v>0</v>
      </c>
      <c r="K218" s="73">
        <v>0</v>
      </c>
      <c r="L218" s="12">
        <f>IFERROR(K218/K220,"-")</f>
        <v>0</v>
      </c>
      <c r="M218" s="73">
        <v>0</v>
      </c>
      <c r="N218" s="12">
        <f>IFERROR(M218/M220,"-")</f>
        <v>0</v>
      </c>
      <c r="O218" s="73">
        <v>0</v>
      </c>
      <c r="P218" s="12">
        <f>IFERROR(O218/O220,"-")</f>
        <v>0</v>
      </c>
      <c r="Q218" s="73">
        <v>0</v>
      </c>
      <c r="R218" s="12" t="str">
        <f>IFERROR(Q218/Q220,"-")</f>
        <v>-</v>
      </c>
      <c r="S218" s="73">
        <v>0</v>
      </c>
      <c r="T218" s="12">
        <f>IFERROR(S218/S220,"-")</f>
        <v>0</v>
      </c>
      <c r="V218" s="87"/>
    </row>
    <row r="219" spans="2:22" s="10" customFormat="1">
      <c r="B219" s="465"/>
      <c r="C219" s="462"/>
      <c r="D219" s="204" t="s">
        <v>193</v>
      </c>
      <c r="E219" s="208">
        <v>0</v>
      </c>
      <c r="F219" s="41">
        <f>IFERROR(E219/E220,"-")</f>
        <v>0</v>
      </c>
      <c r="G219" s="76">
        <v>0</v>
      </c>
      <c r="H219" s="41">
        <f>IFERROR(G219/G220,"-")</f>
        <v>0</v>
      </c>
      <c r="I219" s="76">
        <v>0</v>
      </c>
      <c r="J219" s="41">
        <f>IFERROR(I219/I220,"-")</f>
        <v>0</v>
      </c>
      <c r="K219" s="76">
        <v>0</v>
      </c>
      <c r="L219" s="41">
        <f>IFERROR(K219/K220,"-")</f>
        <v>0</v>
      </c>
      <c r="M219" s="76">
        <v>0</v>
      </c>
      <c r="N219" s="41">
        <f>IFERROR(M219/M220,"-")</f>
        <v>0</v>
      </c>
      <c r="O219" s="76">
        <v>0</v>
      </c>
      <c r="P219" s="41">
        <f>IFERROR(O219/O220,"-")</f>
        <v>0</v>
      </c>
      <c r="Q219" s="76">
        <v>0</v>
      </c>
      <c r="R219" s="41" t="str">
        <f>IFERROR(Q219/Q220,"-")</f>
        <v>-</v>
      </c>
      <c r="S219" s="76">
        <v>0</v>
      </c>
      <c r="T219" s="41">
        <f>IFERROR(S219/S220,"-")</f>
        <v>0</v>
      </c>
      <c r="V219" s="87"/>
    </row>
    <row r="220" spans="2:22" s="10" customFormat="1">
      <c r="B220" s="473"/>
      <c r="C220" s="472"/>
      <c r="D220" s="289" t="s">
        <v>71</v>
      </c>
      <c r="E220" s="209">
        <v>116</v>
      </c>
      <c r="F220" s="174">
        <f>IFERROR(E220/E220,"-")</f>
        <v>1</v>
      </c>
      <c r="G220" s="196">
        <v>1303</v>
      </c>
      <c r="H220" s="174">
        <f>IFERROR(G220/G220,"-")</f>
        <v>1</v>
      </c>
      <c r="I220" s="196">
        <v>61</v>
      </c>
      <c r="J220" s="174">
        <f>IFERROR(I220/I220,"-")</f>
        <v>1</v>
      </c>
      <c r="K220" s="196">
        <v>150</v>
      </c>
      <c r="L220" s="174">
        <f>IFERROR(K220/K220,"-")</f>
        <v>1</v>
      </c>
      <c r="M220" s="196">
        <v>433</v>
      </c>
      <c r="N220" s="174">
        <f>IFERROR(M220/M220,"-")</f>
        <v>1</v>
      </c>
      <c r="O220" s="196">
        <v>659</v>
      </c>
      <c r="P220" s="174">
        <f>IFERROR(O220/O220,"-")</f>
        <v>1</v>
      </c>
      <c r="Q220" s="196">
        <v>0</v>
      </c>
      <c r="R220" s="174" t="str">
        <f>IFERROR(Q220/Q220,"-")</f>
        <v>-</v>
      </c>
      <c r="S220" s="196">
        <v>646</v>
      </c>
      <c r="T220" s="174">
        <f>IFERROR(S220/S220,"-")</f>
        <v>1</v>
      </c>
      <c r="V220" s="87"/>
    </row>
    <row r="221" spans="2:22" s="10" customFormat="1">
      <c r="B221" s="464">
        <v>19</v>
      </c>
      <c r="C221" s="461" t="s">
        <v>99</v>
      </c>
      <c r="D221" s="213" t="s">
        <v>188</v>
      </c>
      <c r="E221" s="221">
        <v>92</v>
      </c>
      <c r="F221" s="39">
        <f>IFERROR(E221/E232,"-")</f>
        <v>1</v>
      </c>
      <c r="G221" s="72">
        <v>765</v>
      </c>
      <c r="H221" s="39">
        <f>IFERROR(G221/G232,"-")</f>
        <v>1</v>
      </c>
      <c r="I221" s="72">
        <v>32</v>
      </c>
      <c r="J221" s="39">
        <f>IFERROR(I221/I232,"-")</f>
        <v>1</v>
      </c>
      <c r="K221" s="72">
        <v>78</v>
      </c>
      <c r="L221" s="39">
        <f>IFERROR(K221/K232,"-")</f>
        <v>1</v>
      </c>
      <c r="M221" s="72">
        <v>281</v>
      </c>
      <c r="N221" s="39">
        <f>IFERROR(M221/M232,"-")</f>
        <v>1</v>
      </c>
      <c r="O221" s="72">
        <v>374</v>
      </c>
      <c r="P221" s="39">
        <f>IFERROR(O221/O232,"-")</f>
        <v>1</v>
      </c>
      <c r="Q221" s="72">
        <v>0</v>
      </c>
      <c r="R221" s="39" t="str">
        <f>IFERROR(Q221/Q232,"-")</f>
        <v>-</v>
      </c>
      <c r="S221" s="72">
        <v>532</v>
      </c>
      <c r="T221" s="39">
        <f>IFERROR(S221/S232,"-")</f>
        <v>1</v>
      </c>
      <c r="V221" s="87"/>
    </row>
    <row r="222" spans="2:22" s="10" customFormat="1">
      <c r="B222" s="465"/>
      <c r="C222" s="462"/>
      <c r="D222" s="201" t="s">
        <v>189</v>
      </c>
      <c r="E222" s="206">
        <v>0</v>
      </c>
      <c r="F222" s="202">
        <f>IFERROR(E222/E232,"-")</f>
        <v>0</v>
      </c>
      <c r="G222" s="203">
        <v>0</v>
      </c>
      <c r="H222" s="202">
        <f>IFERROR(G222/G232,"-")</f>
        <v>0</v>
      </c>
      <c r="I222" s="203">
        <v>0</v>
      </c>
      <c r="J222" s="202">
        <f>IFERROR(I222/I232,"-")</f>
        <v>0</v>
      </c>
      <c r="K222" s="203">
        <v>0</v>
      </c>
      <c r="L222" s="202">
        <f>IFERROR(K222/K232,"-")</f>
        <v>0</v>
      </c>
      <c r="M222" s="203">
        <v>0</v>
      </c>
      <c r="N222" s="202">
        <f>IFERROR(M222/M232,"-")</f>
        <v>0</v>
      </c>
      <c r="O222" s="203">
        <v>0</v>
      </c>
      <c r="P222" s="202">
        <f>IFERROR(O222/O232,"-")</f>
        <v>0</v>
      </c>
      <c r="Q222" s="203">
        <v>0</v>
      </c>
      <c r="R222" s="202" t="str">
        <f>IFERROR(Q222/Q232,"-")</f>
        <v>-</v>
      </c>
      <c r="S222" s="203">
        <v>0</v>
      </c>
      <c r="T222" s="202">
        <f>IFERROR(S222/S232,"-")</f>
        <v>0</v>
      </c>
      <c r="V222" s="87"/>
    </row>
    <row r="223" spans="2:22" s="10" customFormat="1">
      <c r="B223" s="465"/>
      <c r="C223" s="462"/>
      <c r="D223" s="201" t="s">
        <v>350</v>
      </c>
      <c r="E223" s="206">
        <v>0</v>
      </c>
      <c r="F223" s="202">
        <f>IFERROR(E223/E232,"-")</f>
        <v>0</v>
      </c>
      <c r="G223" s="203">
        <v>0</v>
      </c>
      <c r="H223" s="202">
        <f>IFERROR(G223/G232,"-")</f>
        <v>0</v>
      </c>
      <c r="I223" s="203">
        <v>0</v>
      </c>
      <c r="J223" s="202">
        <f>IFERROR(I223/I232,"-")</f>
        <v>0</v>
      </c>
      <c r="K223" s="203">
        <v>0</v>
      </c>
      <c r="L223" s="202">
        <f>IFERROR(K223/K232,"-")</f>
        <v>0</v>
      </c>
      <c r="M223" s="203">
        <v>0</v>
      </c>
      <c r="N223" s="202">
        <f>IFERROR(M223/M232,"-")</f>
        <v>0</v>
      </c>
      <c r="O223" s="203">
        <v>0</v>
      </c>
      <c r="P223" s="202">
        <f>IFERROR(O223/O232,"-")</f>
        <v>0</v>
      </c>
      <c r="Q223" s="203">
        <v>0</v>
      </c>
      <c r="R223" s="202" t="str">
        <f>IFERROR(Q223/Q232,"-")</f>
        <v>-</v>
      </c>
      <c r="S223" s="203">
        <v>0</v>
      </c>
      <c r="T223" s="202">
        <f>IFERROR(S223/S232,"-")</f>
        <v>0</v>
      </c>
      <c r="V223" s="87"/>
    </row>
    <row r="224" spans="2:22" s="10" customFormat="1">
      <c r="B224" s="465"/>
      <c r="C224" s="462"/>
      <c r="D224" s="201" t="s">
        <v>289</v>
      </c>
      <c r="E224" s="206">
        <v>0</v>
      </c>
      <c r="F224" s="202">
        <f>IFERROR(E224/E232,"-")</f>
        <v>0</v>
      </c>
      <c r="G224" s="203">
        <v>0</v>
      </c>
      <c r="H224" s="202">
        <f>IFERROR(G224/G232,"-")</f>
        <v>0</v>
      </c>
      <c r="I224" s="203">
        <v>0</v>
      </c>
      <c r="J224" s="202">
        <f>IFERROR(I224/I232,"-")</f>
        <v>0</v>
      </c>
      <c r="K224" s="203">
        <v>0</v>
      </c>
      <c r="L224" s="202">
        <f>IFERROR(K224/K232,"-")</f>
        <v>0</v>
      </c>
      <c r="M224" s="203">
        <v>0</v>
      </c>
      <c r="N224" s="202">
        <f>IFERROR(M224/M232,"-")</f>
        <v>0</v>
      </c>
      <c r="O224" s="203">
        <v>0</v>
      </c>
      <c r="P224" s="202">
        <f>IFERROR(O224/O232,"-")</f>
        <v>0</v>
      </c>
      <c r="Q224" s="203">
        <v>0</v>
      </c>
      <c r="R224" s="202" t="str">
        <f>IFERROR(Q224/Q232,"-")</f>
        <v>-</v>
      </c>
      <c r="S224" s="203">
        <v>0</v>
      </c>
      <c r="T224" s="202">
        <f>IFERROR(S224/S232,"-")</f>
        <v>0</v>
      </c>
      <c r="V224" s="87"/>
    </row>
    <row r="225" spans="2:22" s="10" customFormat="1">
      <c r="B225" s="465"/>
      <c r="C225" s="462"/>
      <c r="D225" s="201" t="s">
        <v>185</v>
      </c>
      <c r="E225" s="207">
        <v>0</v>
      </c>
      <c r="F225" s="12">
        <f>IFERROR(E225/E232,"-")</f>
        <v>0</v>
      </c>
      <c r="G225" s="73">
        <v>0</v>
      </c>
      <c r="H225" s="12">
        <f>IFERROR(G225/G232,"-")</f>
        <v>0</v>
      </c>
      <c r="I225" s="73">
        <v>0</v>
      </c>
      <c r="J225" s="12">
        <f>IFERROR(I225/I232,"-")</f>
        <v>0</v>
      </c>
      <c r="K225" s="73">
        <v>0</v>
      </c>
      <c r="L225" s="12">
        <f>IFERROR(K225/K232,"-")</f>
        <v>0</v>
      </c>
      <c r="M225" s="73">
        <v>0</v>
      </c>
      <c r="N225" s="12">
        <f>IFERROR(M225/M232,"-")</f>
        <v>0</v>
      </c>
      <c r="O225" s="73">
        <v>0</v>
      </c>
      <c r="P225" s="12">
        <f>IFERROR(O225/O232,"-")</f>
        <v>0</v>
      </c>
      <c r="Q225" s="73">
        <v>0</v>
      </c>
      <c r="R225" s="12" t="str">
        <f>IFERROR(Q225/Q232,"-")</f>
        <v>-</v>
      </c>
      <c r="S225" s="73">
        <v>0</v>
      </c>
      <c r="T225" s="12">
        <f>IFERROR(S225/S232,"-")</f>
        <v>0</v>
      </c>
      <c r="V225" s="87"/>
    </row>
    <row r="226" spans="2:22" s="10" customFormat="1">
      <c r="B226" s="465"/>
      <c r="C226" s="462"/>
      <c r="D226" s="201" t="s">
        <v>186</v>
      </c>
      <c r="E226" s="207">
        <v>0</v>
      </c>
      <c r="F226" s="12">
        <f>IFERROR(E226/E232,"-")</f>
        <v>0</v>
      </c>
      <c r="G226" s="73">
        <v>0</v>
      </c>
      <c r="H226" s="12">
        <f>IFERROR(G226/G232,"-")</f>
        <v>0</v>
      </c>
      <c r="I226" s="73">
        <v>0</v>
      </c>
      <c r="J226" s="12">
        <f>IFERROR(I226/I232,"-")</f>
        <v>0</v>
      </c>
      <c r="K226" s="73">
        <v>0</v>
      </c>
      <c r="L226" s="12">
        <f>IFERROR(K226/K232,"-")</f>
        <v>0</v>
      </c>
      <c r="M226" s="73">
        <v>0</v>
      </c>
      <c r="N226" s="12">
        <f>IFERROR(M226/M232,"-")</f>
        <v>0</v>
      </c>
      <c r="O226" s="73">
        <v>0</v>
      </c>
      <c r="P226" s="12">
        <f>IFERROR(O226/O232,"-")</f>
        <v>0</v>
      </c>
      <c r="Q226" s="73">
        <v>0</v>
      </c>
      <c r="R226" s="12" t="str">
        <f>IFERROR(Q226/Q232,"-")</f>
        <v>-</v>
      </c>
      <c r="S226" s="73">
        <v>0</v>
      </c>
      <c r="T226" s="12">
        <f>IFERROR(S226/S232,"-")</f>
        <v>0</v>
      </c>
      <c r="V226" s="87"/>
    </row>
    <row r="227" spans="2:22" s="10" customFormat="1">
      <c r="B227" s="465"/>
      <c r="C227" s="462"/>
      <c r="D227" s="201" t="s">
        <v>187</v>
      </c>
      <c r="E227" s="206">
        <v>0</v>
      </c>
      <c r="F227" s="202">
        <f>IFERROR(E227/E232,"-")</f>
        <v>0</v>
      </c>
      <c r="G227" s="203">
        <v>0</v>
      </c>
      <c r="H227" s="202">
        <f>IFERROR(G227/G232,"-")</f>
        <v>0</v>
      </c>
      <c r="I227" s="203">
        <v>0</v>
      </c>
      <c r="J227" s="202">
        <f>IFERROR(I227/I232,"-")</f>
        <v>0</v>
      </c>
      <c r="K227" s="203">
        <v>0</v>
      </c>
      <c r="L227" s="202">
        <f>IFERROR(K227/K232,"-")</f>
        <v>0</v>
      </c>
      <c r="M227" s="203">
        <v>0</v>
      </c>
      <c r="N227" s="202">
        <f>IFERROR(M227/M232,"-")</f>
        <v>0</v>
      </c>
      <c r="O227" s="203">
        <v>0</v>
      </c>
      <c r="P227" s="202">
        <f>IFERROR(O227/O232,"-")</f>
        <v>0</v>
      </c>
      <c r="Q227" s="203">
        <v>0</v>
      </c>
      <c r="R227" s="202" t="str">
        <f>IFERROR(Q227/Q232,"-")</f>
        <v>-</v>
      </c>
      <c r="S227" s="203">
        <v>0</v>
      </c>
      <c r="T227" s="202">
        <f>IFERROR(S227/S232,"-")</f>
        <v>0</v>
      </c>
      <c r="V227" s="87"/>
    </row>
    <row r="228" spans="2:22" s="10" customFormat="1">
      <c r="B228" s="465"/>
      <c r="C228" s="462"/>
      <c r="D228" s="201" t="s">
        <v>190</v>
      </c>
      <c r="E228" s="207">
        <v>0</v>
      </c>
      <c r="F228" s="12">
        <f>IFERROR(E228/E232,"-")</f>
        <v>0</v>
      </c>
      <c r="G228" s="73">
        <v>0</v>
      </c>
      <c r="H228" s="12">
        <f>IFERROR(G228/G232,"-")</f>
        <v>0</v>
      </c>
      <c r="I228" s="73">
        <v>0</v>
      </c>
      <c r="J228" s="12">
        <f>IFERROR(I228/I232,"-")</f>
        <v>0</v>
      </c>
      <c r="K228" s="73">
        <v>0</v>
      </c>
      <c r="L228" s="12">
        <f>IFERROR(K228/K232,"-")</f>
        <v>0</v>
      </c>
      <c r="M228" s="73">
        <v>0</v>
      </c>
      <c r="N228" s="12">
        <f>IFERROR(M228/M232,"-")</f>
        <v>0</v>
      </c>
      <c r="O228" s="73">
        <v>0</v>
      </c>
      <c r="P228" s="12">
        <f>IFERROR(O228/O232,"-")</f>
        <v>0</v>
      </c>
      <c r="Q228" s="73">
        <v>0</v>
      </c>
      <c r="R228" s="12" t="str">
        <f>IFERROR(Q228/Q232,"-")</f>
        <v>-</v>
      </c>
      <c r="S228" s="73">
        <v>0</v>
      </c>
      <c r="T228" s="12">
        <f>IFERROR(S228/S232,"-")</f>
        <v>0</v>
      </c>
      <c r="V228" s="87"/>
    </row>
    <row r="229" spans="2:22" s="10" customFormat="1">
      <c r="B229" s="465"/>
      <c r="C229" s="462"/>
      <c r="D229" s="201" t="s">
        <v>191</v>
      </c>
      <c r="E229" s="206">
        <v>0</v>
      </c>
      <c r="F229" s="202">
        <f>IFERROR(E229/E232,"-")</f>
        <v>0</v>
      </c>
      <c r="G229" s="203">
        <v>0</v>
      </c>
      <c r="H229" s="202">
        <f>IFERROR(G229/G232,"-")</f>
        <v>0</v>
      </c>
      <c r="I229" s="203">
        <v>0</v>
      </c>
      <c r="J229" s="202">
        <f>IFERROR(I229/I232,"-")</f>
        <v>0</v>
      </c>
      <c r="K229" s="203">
        <v>0</v>
      </c>
      <c r="L229" s="202">
        <f>IFERROR(K229/K232,"-")</f>
        <v>0</v>
      </c>
      <c r="M229" s="203">
        <v>0</v>
      </c>
      <c r="N229" s="202">
        <f>IFERROR(M229/M232,"-")</f>
        <v>0</v>
      </c>
      <c r="O229" s="203">
        <v>0</v>
      </c>
      <c r="P229" s="202">
        <f>IFERROR(O229/O232,"-")</f>
        <v>0</v>
      </c>
      <c r="Q229" s="203">
        <v>0</v>
      </c>
      <c r="R229" s="202" t="str">
        <f>IFERROR(Q229/Q232,"-")</f>
        <v>-</v>
      </c>
      <c r="S229" s="203">
        <v>0</v>
      </c>
      <c r="T229" s="202">
        <f>IFERROR(S229/S232,"-")</f>
        <v>0</v>
      </c>
      <c r="V229" s="87"/>
    </row>
    <row r="230" spans="2:22" s="10" customFormat="1">
      <c r="B230" s="465"/>
      <c r="C230" s="462"/>
      <c r="D230" s="201" t="s">
        <v>192</v>
      </c>
      <c r="E230" s="207">
        <v>0</v>
      </c>
      <c r="F230" s="12">
        <f>IFERROR(E230/E232,"-")</f>
        <v>0</v>
      </c>
      <c r="G230" s="73">
        <v>0</v>
      </c>
      <c r="H230" s="12">
        <f>IFERROR(G230/G232,"-")</f>
        <v>0</v>
      </c>
      <c r="I230" s="73">
        <v>0</v>
      </c>
      <c r="J230" s="12">
        <f>IFERROR(I230/I232,"-")</f>
        <v>0</v>
      </c>
      <c r="K230" s="73">
        <v>0</v>
      </c>
      <c r="L230" s="12">
        <f>IFERROR(K230/K232,"-")</f>
        <v>0</v>
      </c>
      <c r="M230" s="73">
        <v>0</v>
      </c>
      <c r="N230" s="12">
        <f>IFERROR(M230/M232,"-")</f>
        <v>0</v>
      </c>
      <c r="O230" s="73">
        <v>0</v>
      </c>
      <c r="P230" s="12">
        <f>IFERROR(O230/O232,"-")</f>
        <v>0</v>
      </c>
      <c r="Q230" s="73">
        <v>0</v>
      </c>
      <c r="R230" s="12" t="str">
        <f>IFERROR(Q230/Q232,"-")</f>
        <v>-</v>
      </c>
      <c r="S230" s="73">
        <v>0</v>
      </c>
      <c r="T230" s="12">
        <f>IFERROR(S230/S232,"-")</f>
        <v>0</v>
      </c>
      <c r="V230" s="87"/>
    </row>
    <row r="231" spans="2:22" s="10" customFormat="1">
      <c r="B231" s="465"/>
      <c r="C231" s="462"/>
      <c r="D231" s="204" t="s">
        <v>193</v>
      </c>
      <c r="E231" s="208">
        <v>0</v>
      </c>
      <c r="F231" s="41">
        <f>IFERROR(E231/E232,"-")</f>
        <v>0</v>
      </c>
      <c r="G231" s="76">
        <v>0</v>
      </c>
      <c r="H231" s="41">
        <f>IFERROR(G231/G232,"-")</f>
        <v>0</v>
      </c>
      <c r="I231" s="76">
        <v>0</v>
      </c>
      <c r="J231" s="41">
        <f>IFERROR(I231/I232,"-")</f>
        <v>0</v>
      </c>
      <c r="K231" s="76">
        <v>0</v>
      </c>
      <c r="L231" s="41">
        <f>IFERROR(K231/K232,"-")</f>
        <v>0</v>
      </c>
      <c r="M231" s="76">
        <v>0</v>
      </c>
      <c r="N231" s="41">
        <f>IFERROR(M231/M232,"-")</f>
        <v>0</v>
      </c>
      <c r="O231" s="76">
        <v>0</v>
      </c>
      <c r="P231" s="41">
        <f>IFERROR(O231/O232,"-")</f>
        <v>0</v>
      </c>
      <c r="Q231" s="76">
        <v>0</v>
      </c>
      <c r="R231" s="41" t="str">
        <f>IFERROR(Q231/Q232,"-")</f>
        <v>-</v>
      </c>
      <c r="S231" s="76">
        <v>0</v>
      </c>
      <c r="T231" s="41">
        <f>IFERROR(S231/S232,"-")</f>
        <v>0</v>
      </c>
      <c r="V231" s="87"/>
    </row>
    <row r="232" spans="2:22" s="10" customFormat="1">
      <c r="B232" s="465"/>
      <c r="C232" s="462"/>
      <c r="D232" s="234" t="s">
        <v>71</v>
      </c>
      <c r="E232" s="209">
        <v>92</v>
      </c>
      <c r="F232" s="174">
        <f>IFERROR(E232/E232,"-")</f>
        <v>1</v>
      </c>
      <c r="G232" s="196">
        <v>765</v>
      </c>
      <c r="H232" s="174">
        <f>IFERROR(G232/G232,"-")</f>
        <v>1</v>
      </c>
      <c r="I232" s="196">
        <v>32</v>
      </c>
      <c r="J232" s="174">
        <f>IFERROR(I232/I232,"-")</f>
        <v>1</v>
      </c>
      <c r="K232" s="196">
        <v>78</v>
      </c>
      <c r="L232" s="174">
        <f>IFERROR(K232/K232,"-")</f>
        <v>1</v>
      </c>
      <c r="M232" s="196">
        <v>281</v>
      </c>
      <c r="N232" s="174">
        <f>IFERROR(M232/M232,"-")</f>
        <v>1</v>
      </c>
      <c r="O232" s="196">
        <v>374</v>
      </c>
      <c r="P232" s="174">
        <f>IFERROR(O232/O232,"-")</f>
        <v>1</v>
      </c>
      <c r="Q232" s="196">
        <v>0</v>
      </c>
      <c r="R232" s="174" t="str">
        <f>IFERROR(Q232/Q232,"-")</f>
        <v>-</v>
      </c>
      <c r="S232" s="196">
        <v>532</v>
      </c>
      <c r="T232" s="174">
        <f>IFERROR(S232/S232,"-")</f>
        <v>1</v>
      </c>
      <c r="V232" s="87"/>
    </row>
    <row r="233" spans="2:22" s="10" customFormat="1">
      <c r="B233" s="464">
        <v>20</v>
      </c>
      <c r="C233" s="461" t="s">
        <v>100</v>
      </c>
      <c r="D233" s="213" t="s">
        <v>188</v>
      </c>
      <c r="E233" s="221">
        <v>118</v>
      </c>
      <c r="F233" s="39">
        <f>IFERROR(E233/E244,"-")</f>
        <v>1</v>
      </c>
      <c r="G233" s="72">
        <v>1242</v>
      </c>
      <c r="H233" s="39">
        <f>IFERROR(G233/G244,"-")</f>
        <v>0.99839228295819937</v>
      </c>
      <c r="I233" s="72">
        <v>77</v>
      </c>
      <c r="J233" s="39">
        <f>IFERROR(I233/I244,"-")</f>
        <v>1</v>
      </c>
      <c r="K233" s="72">
        <v>135</v>
      </c>
      <c r="L233" s="39">
        <f>IFERROR(K233/K244,"-")</f>
        <v>1</v>
      </c>
      <c r="M233" s="72">
        <v>443</v>
      </c>
      <c r="N233" s="39">
        <f>IFERROR(M233/M244,"-")</f>
        <v>0.99774774774774777</v>
      </c>
      <c r="O233" s="72">
        <v>587</v>
      </c>
      <c r="P233" s="39">
        <f>IFERROR(O233/O244,"-")</f>
        <v>0.99829931972789121</v>
      </c>
      <c r="Q233" s="72">
        <v>0</v>
      </c>
      <c r="R233" s="39" t="str">
        <f>IFERROR(Q233/Q244,"-")</f>
        <v>-</v>
      </c>
      <c r="S233" s="72">
        <v>700</v>
      </c>
      <c r="T233" s="39">
        <f>IFERROR(S233/S244,"-")</f>
        <v>0.99857346647646217</v>
      </c>
      <c r="V233" s="87"/>
    </row>
    <row r="234" spans="2:22" s="10" customFormat="1">
      <c r="B234" s="465"/>
      <c r="C234" s="462"/>
      <c r="D234" s="201" t="s">
        <v>189</v>
      </c>
      <c r="E234" s="206">
        <v>0</v>
      </c>
      <c r="F234" s="202">
        <f>IFERROR(E234/E244,"-")</f>
        <v>0</v>
      </c>
      <c r="G234" s="203">
        <v>0</v>
      </c>
      <c r="H234" s="202">
        <f>IFERROR(G234/G244,"-")</f>
        <v>0</v>
      </c>
      <c r="I234" s="203">
        <v>0</v>
      </c>
      <c r="J234" s="202">
        <f>IFERROR(I234/I244,"-")</f>
        <v>0</v>
      </c>
      <c r="K234" s="203">
        <v>0</v>
      </c>
      <c r="L234" s="202">
        <f>IFERROR(K234/K244,"-")</f>
        <v>0</v>
      </c>
      <c r="M234" s="203">
        <v>0</v>
      </c>
      <c r="N234" s="202">
        <f>IFERROR(M234/M244,"-")</f>
        <v>0</v>
      </c>
      <c r="O234" s="203">
        <v>0</v>
      </c>
      <c r="P234" s="202">
        <f>IFERROR(O234/O244,"-")</f>
        <v>0</v>
      </c>
      <c r="Q234" s="203">
        <v>0</v>
      </c>
      <c r="R234" s="202" t="str">
        <f>IFERROR(Q234/Q244,"-")</f>
        <v>-</v>
      </c>
      <c r="S234" s="203">
        <v>0</v>
      </c>
      <c r="T234" s="202">
        <f>IFERROR(S234/S244,"-")</f>
        <v>0</v>
      </c>
      <c r="V234" s="87"/>
    </row>
    <row r="235" spans="2:22" s="10" customFormat="1">
      <c r="B235" s="465"/>
      <c r="C235" s="462"/>
      <c r="D235" s="201" t="s">
        <v>350</v>
      </c>
      <c r="E235" s="206">
        <v>0</v>
      </c>
      <c r="F235" s="202">
        <f>IFERROR(E235/E244,"-")</f>
        <v>0</v>
      </c>
      <c r="G235" s="203">
        <v>0</v>
      </c>
      <c r="H235" s="202">
        <f>IFERROR(G235/G244,"-")</f>
        <v>0</v>
      </c>
      <c r="I235" s="203">
        <v>0</v>
      </c>
      <c r="J235" s="202">
        <f>IFERROR(I235/I244,"-")</f>
        <v>0</v>
      </c>
      <c r="K235" s="203">
        <v>0</v>
      </c>
      <c r="L235" s="202">
        <f>IFERROR(K235/K244,"-")</f>
        <v>0</v>
      </c>
      <c r="M235" s="203">
        <v>0</v>
      </c>
      <c r="N235" s="202">
        <f>IFERROR(M235/M244,"-")</f>
        <v>0</v>
      </c>
      <c r="O235" s="203">
        <v>0</v>
      </c>
      <c r="P235" s="202">
        <f>IFERROR(O235/O244,"-")</f>
        <v>0</v>
      </c>
      <c r="Q235" s="203">
        <v>0</v>
      </c>
      <c r="R235" s="202" t="str">
        <f>IFERROR(Q235/Q244,"-")</f>
        <v>-</v>
      </c>
      <c r="S235" s="203">
        <v>0</v>
      </c>
      <c r="T235" s="202">
        <f>IFERROR(S235/S244,"-")</f>
        <v>0</v>
      </c>
      <c r="V235" s="87"/>
    </row>
    <row r="236" spans="2:22" s="10" customFormat="1">
      <c r="B236" s="465"/>
      <c r="C236" s="462"/>
      <c r="D236" s="201" t="s">
        <v>289</v>
      </c>
      <c r="E236" s="206">
        <v>0</v>
      </c>
      <c r="F236" s="202">
        <f>IFERROR(E236/E244,"-")</f>
        <v>0</v>
      </c>
      <c r="G236" s="203">
        <v>0</v>
      </c>
      <c r="H236" s="202">
        <f>IFERROR(G236/G244,"-")</f>
        <v>0</v>
      </c>
      <c r="I236" s="203">
        <v>0</v>
      </c>
      <c r="J236" s="202">
        <f>IFERROR(I236/I244,"-")</f>
        <v>0</v>
      </c>
      <c r="K236" s="203">
        <v>0</v>
      </c>
      <c r="L236" s="202">
        <f>IFERROR(K236/K244,"-")</f>
        <v>0</v>
      </c>
      <c r="M236" s="203">
        <v>0</v>
      </c>
      <c r="N236" s="202">
        <f>IFERROR(M236/M244,"-")</f>
        <v>0</v>
      </c>
      <c r="O236" s="203">
        <v>0</v>
      </c>
      <c r="P236" s="202">
        <f>IFERROR(O236/O244,"-")</f>
        <v>0</v>
      </c>
      <c r="Q236" s="203">
        <v>0</v>
      </c>
      <c r="R236" s="202" t="str">
        <f>IFERROR(Q236/Q244,"-")</f>
        <v>-</v>
      </c>
      <c r="S236" s="203">
        <v>0</v>
      </c>
      <c r="T236" s="202">
        <f>IFERROR(S236/S244,"-")</f>
        <v>0</v>
      </c>
      <c r="V236" s="87"/>
    </row>
    <row r="237" spans="2:22" s="10" customFormat="1">
      <c r="B237" s="465"/>
      <c r="C237" s="462"/>
      <c r="D237" s="201" t="s">
        <v>185</v>
      </c>
      <c r="E237" s="207">
        <v>0</v>
      </c>
      <c r="F237" s="12">
        <f>IFERROR(E237/E244,"-")</f>
        <v>0</v>
      </c>
      <c r="G237" s="73">
        <v>1</v>
      </c>
      <c r="H237" s="12">
        <f>IFERROR(G237/G244,"-")</f>
        <v>8.0385852090032153E-4</v>
      </c>
      <c r="I237" s="73">
        <v>0</v>
      </c>
      <c r="J237" s="12">
        <f>IFERROR(I237/I244,"-")</f>
        <v>0</v>
      </c>
      <c r="K237" s="73">
        <v>0</v>
      </c>
      <c r="L237" s="12">
        <f>IFERROR(K237/K244,"-")</f>
        <v>0</v>
      </c>
      <c r="M237" s="73">
        <v>0</v>
      </c>
      <c r="N237" s="12">
        <f>IFERROR(M237/M244,"-")</f>
        <v>0</v>
      </c>
      <c r="O237" s="73">
        <v>1</v>
      </c>
      <c r="P237" s="12">
        <f>IFERROR(O237/O244,"-")</f>
        <v>1.7006802721088435E-3</v>
      </c>
      <c r="Q237" s="73">
        <v>0</v>
      </c>
      <c r="R237" s="12" t="str">
        <f>IFERROR(Q237/Q244,"-")</f>
        <v>-</v>
      </c>
      <c r="S237" s="73">
        <v>1</v>
      </c>
      <c r="T237" s="12">
        <f>IFERROR(S237/S244,"-")</f>
        <v>1.4265335235378032E-3</v>
      </c>
      <c r="V237" s="87"/>
    </row>
    <row r="238" spans="2:22" s="10" customFormat="1">
      <c r="B238" s="465"/>
      <c r="C238" s="462"/>
      <c r="D238" s="201" t="s">
        <v>186</v>
      </c>
      <c r="E238" s="207">
        <v>0</v>
      </c>
      <c r="F238" s="12">
        <f>IFERROR(E238/E244,"-")</f>
        <v>0</v>
      </c>
      <c r="G238" s="73">
        <v>1</v>
      </c>
      <c r="H238" s="12">
        <f>IFERROR(G238/G244,"-")</f>
        <v>8.0385852090032153E-4</v>
      </c>
      <c r="I238" s="73">
        <v>0</v>
      </c>
      <c r="J238" s="12">
        <f>IFERROR(I238/I244,"-")</f>
        <v>0</v>
      </c>
      <c r="K238" s="73">
        <v>0</v>
      </c>
      <c r="L238" s="12">
        <f>IFERROR(K238/K244,"-")</f>
        <v>0</v>
      </c>
      <c r="M238" s="73">
        <v>1</v>
      </c>
      <c r="N238" s="12">
        <f>IFERROR(M238/M244,"-")</f>
        <v>2.2522522522522522E-3</v>
      </c>
      <c r="O238" s="73">
        <v>0</v>
      </c>
      <c r="P238" s="12">
        <f>IFERROR(O238/O244,"-")</f>
        <v>0</v>
      </c>
      <c r="Q238" s="73">
        <v>0</v>
      </c>
      <c r="R238" s="12" t="str">
        <f>IFERROR(Q238/Q244,"-")</f>
        <v>-</v>
      </c>
      <c r="S238" s="73">
        <v>0</v>
      </c>
      <c r="T238" s="12">
        <f>IFERROR(S238/S244,"-")</f>
        <v>0</v>
      </c>
      <c r="V238" s="87"/>
    </row>
    <row r="239" spans="2:22" s="10" customFormat="1">
      <c r="B239" s="465"/>
      <c r="C239" s="462"/>
      <c r="D239" s="201" t="s">
        <v>187</v>
      </c>
      <c r="E239" s="206">
        <v>0</v>
      </c>
      <c r="F239" s="202">
        <f>IFERROR(E239/E244,"-")</f>
        <v>0</v>
      </c>
      <c r="G239" s="203">
        <v>0</v>
      </c>
      <c r="H239" s="202">
        <f>IFERROR(G239/G244,"-")</f>
        <v>0</v>
      </c>
      <c r="I239" s="203">
        <v>0</v>
      </c>
      <c r="J239" s="202">
        <f>IFERROR(I239/I244,"-")</f>
        <v>0</v>
      </c>
      <c r="K239" s="203">
        <v>0</v>
      </c>
      <c r="L239" s="202">
        <f>IFERROR(K239/K244,"-")</f>
        <v>0</v>
      </c>
      <c r="M239" s="203">
        <v>0</v>
      </c>
      <c r="N239" s="202">
        <f>IFERROR(M239/M244,"-")</f>
        <v>0</v>
      </c>
      <c r="O239" s="203">
        <v>0</v>
      </c>
      <c r="P239" s="202">
        <f>IFERROR(O239/O244,"-")</f>
        <v>0</v>
      </c>
      <c r="Q239" s="203">
        <v>0</v>
      </c>
      <c r="R239" s="202" t="str">
        <f>IFERROR(Q239/Q244,"-")</f>
        <v>-</v>
      </c>
      <c r="S239" s="203">
        <v>0</v>
      </c>
      <c r="T239" s="202">
        <f>IFERROR(S239/S244,"-")</f>
        <v>0</v>
      </c>
      <c r="V239" s="87"/>
    </row>
    <row r="240" spans="2:22" s="10" customFormat="1">
      <c r="B240" s="465"/>
      <c r="C240" s="462"/>
      <c r="D240" s="201" t="s">
        <v>190</v>
      </c>
      <c r="E240" s="207">
        <v>0</v>
      </c>
      <c r="F240" s="12">
        <f>IFERROR(E240/E244,"-")</f>
        <v>0</v>
      </c>
      <c r="G240" s="73">
        <v>0</v>
      </c>
      <c r="H240" s="12">
        <f>IFERROR(G240/G244,"-")</f>
        <v>0</v>
      </c>
      <c r="I240" s="73">
        <v>0</v>
      </c>
      <c r="J240" s="12">
        <f>IFERROR(I240/I244,"-")</f>
        <v>0</v>
      </c>
      <c r="K240" s="73">
        <v>0</v>
      </c>
      <c r="L240" s="12">
        <f>IFERROR(K240/K244,"-")</f>
        <v>0</v>
      </c>
      <c r="M240" s="73">
        <v>0</v>
      </c>
      <c r="N240" s="12">
        <f>IFERROR(M240/M244,"-")</f>
        <v>0</v>
      </c>
      <c r="O240" s="73">
        <v>0</v>
      </c>
      <c r="P240" s="12">
        <f>IFERROR(O240/O244,"-")</f>
        <v>0</v>
      </c>
      <c r="Q240" s="73">
        <v>0</v>
      </c>
      <c r="R240" s="12" t="str">
        <f>IFERROR(Q240/Q244,"-")</f>
        <v>-</v>
      </c>
      <c r="S240" s="73">
        <v>0</v>
      </c>
      <c r="T240" s="12">
        <f>IFERROR(S240/S244,"-")</f>
        <v>0</v>
      </c>
      <c r="V240" s="87"/>
    </row>
    <row r="241" spans="2:22" s="10" customFormat="1">
      <c r="B241" s="465"/>
      <c r="C241" s="462"/>
      <c r="D241" s="201" t="s">
        <v>191</v>
      </c>
      <c r="E241" s="206">
        <v>0</v>
      </c>
      <c r="F241" s="202">
        <f>IFERROR(E241/E244,"-")</f>
        <v>0</v>
      </c>
      <c r="G241" s="203">
        <v>0</v>
      </c>
      <c r="H241" s="202">
        <f>IFERROR(G241/G244,"-")</f>
        <v>0</v>
      </c>
      <c r="I241" s="203">
        <v>0</v>
      </c>
      <c r="J241" s="202">
        <f>IFERROR(I241/I244,"-")</f>
        <v>0</v>
      </c>
      <c r="K241" s="203">
        <v>0</v>
      </c>
      <c r="L241" s="202">
        <f>IFERROR(K241/K244,"-")</f>
        <v>0</v>
      </c>
      <c r="M241" s="203">
        <v>0</v>
      </c>
      <c r="N241" s="202">
        <f>IFERROR(M241/M244,"-")</f>
        <v>0</v>
      </c>
      <c r="O241" s="203">
        <v>0</v>
      </c>
      <c r="P241" s="202">
        <f>IFERROR(O241/O244,"-")</f>
        <v>0</v>
      </c>
      <c r="Q241" s="203">
        <v>0</v>
      </c>
      <c r="R241" s="202" t="str">
        <f>IFERROR(Q241/Q244,"-")</f>
        <v>-</v>
      </c>
      <c r="S241" s="203">
        <v>0</v>
      </c>
      <c r="T241" s="202">
        <f>IFERROR(S241/S244,"-")</f>
        <v>0</v>
      </c>
      <c r="V241" s="87"/>
    </row>
    <row r="242" spans="2:22" s="10" customFormat="1">
      <c r="B242" s="465"/>
      <c r="C242" s="462"/>
      <c r="D242" s="201" t="s">
        <v>192</v>
      </c>
      <c r="E242" s="207">
        <v>0</v>
      </c>
      <c r="F242" s="12">
        <f>IFERROR(E242/E244,"-")</f>
        <v>0</v>
      </c>
      <c r="G242" s="73">
        <v>0</v>
      </c>
      <c r="H242" s="12">
        <f>IFERROR(G242/G244,"-")</f>
        <v>0</v>
      </c>
      <c r="I242" s="73">
        <v>0</v>
      </c>
      <c r="J242" s="12">
        <f>IFERROR(I242/I244,"-")</f>
        <v>0</v>
      </c>
      <c r="K242" s="73">
        <v>0</v>
      </c>
      <c r="L242" s="12">
        <f>IFERROR(K242/K244,"-")</f>
        <v>0</v>
      </c>
      <c r="M242" s="73">
        <v>0</v>
      </c>
      <c r="N242" s="12">
        <f>IFERROR(M242/M244,"-")</f>
        <v>0</v>
      </c>
      <c r="O242" s="73">
        <v>0</v>
      </c>
      <c r="P242" s="12">
        <f>IFERROR(O242/O244,"-")</f>
        <v>0</v>
      </c>
      <c r="Q242" s="73">
        <v>0</v>
      </c>
      <c r="R242" s="12" t="str">
        <f>IFERROR(Q242/Q244,"-")</f>
        <v>-</v>
      </c>
      <c r="S242" s="73">
        <v>0</v>
      </c>
      <c r="T242" s="12">
        <f>IFERROR(S242/S244,"-")</f>
        <v>0</v>
      </c>
      <c r="V242" s="87"/>
    </row>
    <row r="243" spans="2:22" s="10" customFormat="1">
      <c r="B243" s="465"/>
      <c r="C243" s="462"/>
      <c r="D243" s="204" t="s">
        <v>193</v>
      </c>
      <c r="E243" s="208">
        <v>0</v>
      </c>
      <c r="F243" s="41">
        <f>IFERROR(E243/E244,"-")</f>
        <v>0</v>
      </c>
      <c r="G243" s="76">
        <v>0</v>
      </c>
      <c r="H243" s="41">
        <f>IFERROR(G243/G244,"-")</f>
        <v>0</v>
      </c>
      <c r="I243" s="76">
        <v>0</v>
      </c>
      <c r="J243" s="41">
        <f>IFERROR(I243/I244,"-")</f>
        <v>0</v>
      </c>
      <c r="K243" s="76">
        <v>0</v>
      </c>
      <c r="L243" s="41">
        <f>IFERROR(K243/K244,"-")</f>
        <v>0</v>
      </c>
      <c r="M243" s="76">
        <v>0</v>
      </c>
      <c r="N243" s="41">
        <f>IFERROR(M243/M244,"-")</f>
        <v>0</v>
      </c>
      <c r="O243" s="76">
        <v>0</v>
      </c>
      <c r="P243" s="41">
        <f>IFERROR(O243/O244,"-")</f>
        <v>0</v>
      </c>
      <c r="Q243" s="76">
        <v>0</v>
      </c>
      <c r="R243" s="41" t="str">
        <f>IFERROR(Q243/Q244,"-")</f>
        <v>-</v>
      </c>
      <c r="S243" s="76">
        <v>0</v>
      </c>
      <c r="T243" s="41">
        <f>IFERROR(S243/S244,"-")</f>
        <v>0</v>
      </c>
      <c r="V243" s="87"/>
    </row>
    <row r="244" spans="2:22" s="10" customFormat="1">
      <c r="B244" s="465"/>
      <c r="C244" s="462"/>
      <c r="D244" s="234" t="s">
        <v>71</v>
      </c>
      <c r="E244" s="209">
        <v>118</v>
      </c>
      <c r="F244" s="174">
        <f>IFERROR(E244/E244,"-")</f>
        <v>1</v>
      </c>
      <c r="G244" s="196">
        <v>1244</v>
      </c>
      <c r="H244" s="174">
        <f>IFERROR(G244/G244,"-")</f>
        <v>1</v>
      </c>
      <c r="I244" s="196">
        <v>77</v>
      </c>
      <c r="J244" s="174">
        <f>IFERROR(I244/I244,"-")</f>
        <v>1</v>
      </c>
      <c r="K244" s="196">
        <v>135</v>
      </c>
      <c r="L244" s="174">
        <f>IFERROR(K244/K244,"-")</f>
        <v>1</v>
      </c>
      <c r="M244" s="196">
        <v>444</v>
      </c>
      <c r="N244" s="174">
        <f>IFERROR(M244/M244,"-")</f>
        <v>1</v>
      </c>
      <c r="O244" s="196">
        <v>588</v>
      </c>
      <c r="P244" s="174">
        <f>IFERROR(O244/O244,"-")</f>
        <v>1</v>
      </c>
      <c r="Q244" s="196">
        <v>0</v>
      </c>
      <c r="R244" s="174" t="str">
        <f>IFERROR(Q244/Q244,"-")</f>
        <v>-</v>
      </c>
      <c r="S244" s="196">
        <v>701</v>
      </c>
      <c r="T244" s="174">
        <f>IFERROR(S244/S244,"-")</f>
        <v>1</v>
      </c>
      <c r="V244" s="87"/>
    </row>
    <row r="245" spans="2:22" s="10" customFormat="1">
      <c r="B245" s="459">
        <v>21</v>
      </c>
      <c r="C245" s="463" t="s">
        <v>101</v>
      </c>
      <c r="D245" s="213" t="s">
        <v>188</v>
      </c>
      <c r="E245" s="221">
        <v>76</v>
      </c>
      <c r="F245" s="39">
        <f>IFERROR(E245/E256,"-")</f>
        <v>1</v>
      </c>
      <c r="G245" s="72">
        <v>964</v>
      </c>
      <c r="H245" s="39">
        <f>IFERROR(G245/G256,"-")</f>
        <v>1</v>
      </c>
      <c r="I245" s="72">
        <v>58</v>
      </c>
      <c r="J245" s="39">
        <f>IFERROR(I245/I256,"-")</f>
        <v>1</v>
      </c>
      <c r="K245" s="72">
        <v>106</v>
      </c>
      <c r="L245" s="39">
        <f>IFERROR(K245/K256,"-")</f>
        <v>1</v>
      </c>
      <c r="M245" s="72">
        <v>334</v>
      </c>
      <c r="N245" s="39">
        <f>IFERROR(M245/M256,"-")</f>
        <v>1</v>
      </c>
      <c r="O245" s="72">
        <v>466</v>
      </c>
      <c r="P245" s="39">
        <f>IFERROR(O245/O256,"-")</f>
        <v>1</v>
      </c>
      <c r="Q245" s="72">
        <v>0</v>
      </c>
      <c r="R245" s="39" t="str">
        <f>IFERROR(Q245/Q256,"-")</f>
        <v>-</v>
      </c>
      <c r="S245" s="72">
        <v>625</v>
      </c>
      <c r="T245" s="39">
        <f>IFERROR(S245/S256,"-")</f>
        <v>1</v>
      </c>
      <c r="V245" s="87"/>
    </row>
    <row r="246" spans="2:22" s="10" customFormat="1">
      <c r="B246" s="459"/>
      <c r="C246" s="463"/>
      <c r="D246" s="201" t="s">
        <v>189</v>
      </c>
      <c r="E246" s="206">
        <v>0</v>
      </c>
      <c r="F246" s="202">
        <f>IFERROR(E246/E256,"-")</f>
        <v>0</v>
      </c>
      <c r="G246" s="203">
        <v>0</v>
      </c>
      <c r="H246" s="202">
        <f>IFERROR(G246/G256,"-")</f>
        <v>0</v>
      </c>
      <c r="I246" s="203">
        <v>0</v>
      </c>
      <c r="J246" s="202">
        <f>IFERROR(I246/I256,"-")</f>
        <v>0</v>
      </c>
      <c r="K246" s="203">
        <v>0</v>
      </c>
      <c r="L246" s="202">
        <f>IFERROR(K246/K256,"-")</f>
        <v>0</v>
      </c>
      <c r="M246" s="203">
        <v>0</v>
      </c>
      <c r="N246" s="202">
        <f>IFERROR(M246/M256,"-")</f>
        <v>0</v>
      </c>
      <c r="O246" s="203">
        <v>0</v>
      </c>
      <c r="P246" s="202">
        <f>IFERROR(O246/O256,"-")</f>
        <v>0</v>
      </c>
      <c r="Q246" s="203">
        <v>0</v>
      </c>
      <c r="R246" s="202" t="str">
        <f>IFERROR(Q246/Q256,"-")</f>
        <v>-</v>
      </c>
      <c r="S246" s="203">
        <v>0</v>
      </c>
      <c r="T246" s="202">
        <f>IFERROR(S246/S256,"-")</f>
        <v>0</v>
      </c>
      <c r="V246" s="87"/>
    </row>
    <row r="247" spans="2:22" s="10" customFormat="1">
      <c r="B247" s="459"/>
      <c r="C247" s="463"/>
      <c r="D247" s="201" t="s">
        <v>350</v>
      </c>
      <c r="E247" s="206">
        <v>0</v>
      </c>
      <c r="F247" s="202">
        <f>IFERROR(E247/E256,"-")</f>
        <v>0</v>
      </c>
      <c r="G247" s="203">
        <v>0</v>
      </c>
      <c r="H247" s="202">
        <f>IFERROR(G247/G256,"-")</f>
        <v>0</v>
      </c>
      <c r="I247" s="203">
        <v>0</v>
      </c>
      <c r="J247" s="202">
        <f>IFERROR(I247/I256,"-")</f>
        <v>0</v>
      </c>
      <c r="K247" s="203">
        <v>0</v>
      </c>
      <c r="L247" s="202">
        <f>IFERROR(K247/K256,"-")</f>
        <v>0</v>
      </c>
      <c r="M247" s="203">
        <v>0</v>
      </c>
      <c r="N247" s="202">
        <f>IFERROR(M247/M256,"-")</f>
        <v>0</v>
      </c>
      <c r="O247" s="203">
        <v>0</v>
      </c>
      <c r="P247" s="202">
        <f>IFERROR(O247/O256,"-")</f>
        <v>0</v>
      </c>
      <c r="Q247" s="203">
        <v>0</v>
      </c>
      <c r="R247" s="202" t="str">
        <f>IFERROR(Q247/Q256,"-")</f>
        <v>-</v>
      </c>
      <c r="S247" s="203">
        <v>0</v>
      </c>
      <c r="T247" s="202">
        <f>IFERROR(S247/S256,"-")</f>
        <v>0</v>
      </c>
      <c r="V247" s="87"/>
    </row>
    <row r="248" spans="2:22" s="10" customFormat="1">
      <c r="B248" s="459"/>
      <c r="C248" s="463"/>
      <c r="D248" s="201" t="s">
        <v>289</v>
      </c>
      <c r="E248" s="206">
        <v>0</v>
      </c>
      <c r="F248" s="202">
        <f>IFERROR(E248/E256,"-")</f>
        <v>0</v>
      </c>
      <c r="G248" s="203">
        <v>0</v>
      </c>
      <c r="H248" s="202">
        <f>IFERROR(G248/G256,"-")</f>
        <v>0</v>
      </c>
      <c r="I248" s="203">
        <v>0</v>
      </c>
      <c r="J248" s="202">
        <f>IFERROR(I248/I256,"-")</f>
        <v>0</v>
      </c>
      <c r="K248" s="203">
        <v>0</v>
      </c>
      <c r="L248" s="202">
        <f>IFERROR(K248/K256,"-")</f>
        <v>0</v>
      </c>
      <c r="M248" s="203">
        <v>0</v>
      </c>
      <c r="N248" s="202">
        <f>IFERROR(M248/M256,"-")</f>
        <v>0</v>
      </c>
      <c r="O248" s="203">
        <v>0</v>
      </c>
      <c r="P248" s="202">
        <f>IFERROR(O248/O256,"-")</f>
        <v>0</v>
      </c>
      <c r="Q248" s="203">
        <v>0</v>
      </c>
      <c r="R248" s="202" t="str">
        <f>IFERROR(Q248/Q256,"-")</f>
        <v>-</v>
      </c>
      <c r="S248" s="203">
        <v>0</v>
      </c>
      <c r="T248" s="202">
        <f>IFERROR(S248/S256,"-")</f>
        <v>0</v>
      </c>
      <c r="V248" s="87"/>
    </row>
    <row r="249" spans="2:22" s="10" customFormat="1">
      <c r="B249" s="459"/>
      <c r="C249" s="463"/>
      <c r="D249" s="201" t="s">
        <v>185</v>
      </c>
      <c r="E249" s="207">
        <v>0</v>
      </c>
      <c r="F249" s="12">
        <f>IFERROR(E249/E256,"-")</f>
        <v>0</v>
      </c>
      <c r="G249" s="73">
        <v>0</v>
      </c>
      <c r="H249" s="12">
        <f>IFERROR(G249/G256,"-")</f>
        <v>0</v>
      </c>
      <c r="I249" s="73">
        <v>0</v>
      </c>
      <c r="J249" s="12">
        <f>IFERROR(I249/I256,"-")</f>
        <v>0</v>
      </c>
      <c r="K249" s="73">
        <v>0</v>
      </c>
      <c r="L249" s="12">
        <f>IFERROR(K249/K256,"-")</f>
        <v>0</v>
      </c>
      <c r="M249" s="73">
        <v>0</v>
      </c>
      <c r="N249" s="12">
        <f>IFERROR(M249/M256,"-")</f>
        <v>0</v>
      </c>
      <c r="O249" s="73">
        <v>0</v>
      </c>
      <c r="P249" s="12">
        <f>IFERROR(O249/O256,"-")</f>
        <v>0</v>
      </c>
      <c r="Q249" s="73">
        <v>0</v>
      </c>
      <c r="R249" s="12" t="str">
        <f>IFERROR(Q249/Q256,"-")</f>
        <v>-</v>
      </c>
      <c r="S249" s="73">
        <v>0</v>
      </c>
      <c r="T249" s="12">
        <f>IFERROR(S249/S256,"-")</f>
        <v>0</v>
      </c>
      <c r="V249" s="87"/>
    </row>
    <row r="250" spans="2:22" s="10" customFormat="1">
      <c r="B250" s="459"/>
      <c r="C250" s="463"/>
      <c r="D250" s="201" t="s">
        <v>186</v>
      </c>
      <c r="E250" s="207">
        <v>0</v>
      </c>
      <c r="F250" s="12">
        <f>IFERROR(E250/E256,"-")</f>
        <v>0</v>
      </c>
      <c r="G250" s="73">
        <v>0</v>
      </c>
      <c r="H250" s="12">
        <f>IFERROR(G250/G256,"-")</f>
        <v>0</v>
      </c>
      <c r="I250" s="73">
        <v>0</v>
      </c>
      <c r="J250" s="12">
        <f>IFERROR(I250/I256,"-")</f>
        <v>0</v>
      </c>
      <c r="K250" s="73">
        <v>0</v>
      </c>
      <c r="L250" s="12">
        <f>IFERROR(K250/K256,"-")</f>
        <v>0</v>
      </c>
      <c r="M250" s="73">
        <v>0</v>
      </c>
      <c r="N250" s="12">
        <f>IFERROR(M250/M256,"-")</f>
        <v>0</v>
      </c>
      <c r="O250" s="73">
        <v>0</v>
      </c>
      <c r="P250" s="12">
        <f>IFERROR(O250/O256,"-")</f>
        <v>0</v>
      </c>
      <c r="Q250" s="73">
        <v>0</v>
      </c>
      <c r="R250" s="12" t="str">
        <f>IFERROR(Q250/Q256,"-")</f>
        <v>-</v>
      </c>
      <c r="S250" s="73">
        <v>0</v>
      </c>
      <c r="T250" s="12">
        <f>IFERROR(S250/S256,"-")</f>
        <v>0</v>
      </c>
      <c r="V250" s="87"/>
    </row>
    <row r="251" spans="2:22" s="10" customFormat="1">
      <c r="B251" s="459"/>
      <c r="C251" s="463"/>
      <c r="D251" s="201" t="s">
        <v>187</v>
      </c>
      <c r="E251" s="206">
        <v>0</v>
      </c>
      <c r="F251" s="202">
        <f>IFERROR(E251/E256,"-")</f>
        <v>0</v>
      </c>
      <c r="G251" s="203">
        <v>0</v>
      </c>
      <c r="H251" s="202">
        <f>IFERROR(G251/G256,"-")</f>
        <v>0</v>
      </c>
      <c r="I251" s="203">
        <v>0</v>
      </c>
      <c r="J251" s="202">
        <f>IFERROR(I251/I256,"-")</f>
        <v>0</v>
      </c>
      <c r="K251" s="203">
        <v>0</v>
      </c>
      <c r="L251" s="202">
        <f>IFERROR(K251/K256,"-")</f>
        <v>0</v>
      </c>
      <c r="M251" s="203">
        <v>0</v>
      </c>
      <c r="N251" s="202">
        <f>IFERROR(M251/M256,"-")</f>
        <v>0</v>
      </c>
      <c r="O251" s="203">
        <v>0</v>
      </c>
      <c r="P251" s="202">
        <f>IFERROR(O251/O256,"-")</f>
        <v>0</v>
      </c>
      <c r="Q251" s="203">
        <v>0</v>
      </c>
      <c r="R251" s="202" t="str">
        <f>IFERROR(Q251/Q256,"-")</f>
        <v>-</v>
      </c>
      <c r="S251" s="203">
        <v>0</v>
      </c>
      <c r="T251" s="202">
        <f>IFERROR(S251/S256,"-")</f>
        <v>0</v>
      </c>
      <c r="V251" s="87"/>
    </row>
    <row r="252" spans="2:22" s="10" customFormat="1">
      <c r="B252" s="459"/>
      <c r="C252" s="463"/>
      <c r="D252" s="201" t="s">
        <v>190</v>
      </c>
      <c r="E252" s="207">
        <v>0</v>
      </c>
      <c r="F252" s="12">
        <f>IFERROR(E252/E256,"-")</f>
        <v>0</v>
      </c>
      <c r="G252" s="73">
        <v>0</v>
      </c>
      <c r="H252" s="12">
        <f>IFERROR(G252/G256,"-")</f>
        <v>0</v>
      </c>
      <c r="I252" s="73">
        <v>0</v>
      </c>
      <c r="J252" s="12">
        <f>IFERROR(I252/I256,"-")</f>
        <v>0</v>
      </c>
      <c r="K252" s="73">
        <v>0</v>
      </c>
      <c r="L252" s="12">
        <f>IFERROR(K252/K256,"-")</f>
        <v>0</v>
      </c>
      <c r="M252" s="73">
        <v>0</v>
      </c>
      <c r="N252" s="12">
        <f>IFERROR(M252/M256,"-")</f>
        <v>0</v>
      </c>
      <c r="O252" s="73">
        <v>0</v>
      </c>
      <c r="P252" s="12">
        <f>IFERROR(O252/O256,"-")</f>
        <v>0</v>
      </c>
      <c r="Q252" s="73">
        <v>0</v>
      </c>
      <c r="R252" s="12" t="str">
        <f>IFERROR(Q252/Q256,"-")</f>
        <v>-</v>
      </c>
      <c r="S252" s="73">
        <v>0</v>
      </c>
      <c r="T252" s="12">
        <f>IFERROR(S252/S256,"-")</f>
        <v>0</v>
      </c>
      <c r="V252" s="87"/>
    </row>
    <row r="253" spans="2:22" s="10" customFormat="1">
      <c r="B253" s="459"/>
      <c r="C253" s="463"/>
      <c r="D253" s="201" t="s">
        <v>191</v>
      </c>
      <c r="E253" s="206">
        <v>0</v>
      </c>
      <c r="F253" s="202">
        <f>IFERROR(E253/E256,"-")</f>
        <v>0</v>
      </c>
      <c r="G253" s="203">
        <v>0</v>
      </c>
      <c r="H253" s="202">
        <f>IFERROR(G253/G256,"-")</f>
        <v>0</v>
      </c>
      <c r="I253" s="203">
        <v>0</v>
      </c>
      <c r="J253" s="202">
        <f>IFERROR(I253/I256,"-")</f>
        <v>0</v>
      </c>
      <c r="K253" s="203">
        <v>0</v>
      </c>
      <c r="L253" s="202">
        <f>IFERROR(K253/K256,"-")</f>
        <v>0</v>
      </c>
      <c r="M253" s="203">
        <v>0</v>
      </c>
      <c r="N253" s="202">
        <f>IFERROR(M253/M256,"-")</f>
        <v>0</v>
      </c>
      <c r="O253" s="203">
        <v>0</v>
      </c>
      <c r="P253" s="202">
        <f>IFERROR(O253/O256,"-")</f>
        <v>0</v>
      </c>
      <c r="Q253" s="203">
        <v>0</v>
      </c>
      <c r="R253" s="202" t="str">
        <f>IFERROR(Q253/Q256,"-")</f>
        <v>-</v>
      </c>
      <c r="S253" s="203">
        <v>0</v>
      </c>
      <c r="T253" s="202">
        <f>IFERROR(S253/S256,"-")</f>
        <v>0</v>
      </c>
      <c r="V253" s="87"/>
    </row>
    <row r="254" spans="2:22" s="10" customFormat="1">
      <c r="B254" s="459"/>
      <c r="C254" s="463"/>
      <c r="D254" s="201" t="s">
        <v>192</v>
      </c>
      <c r="E254" s="207">
        <v>0</v>
      </c>
      <c r="F254" s="12">
        <f>IFERROR(E254/E256,"-")</f>
        <v>0</v>
      </c>
      <c r="G254" s="73">
        <v>0</v>
      </c>
      <c r="H254" s="12">
        <f>IFERROR(G254/G256,"-")</f>
        <v>0</v>
      </c>
      <c r="I254" s="73">
        <v>0</v>
      </c>
      <c r="J254" s="12">
        <f>IFERROR(I254/I256,"-")</f>
        <v>0</v>
      </c>
      <c r="K254" s="73">
        <v>0</v>
      </c>
      <c r="L254" s="12">
        <f>IFERROR(K254/K256,"-")</f>
        <v>0</v>
      </c>
      <c r="M254" s="73">
        <v>0</v>
      </c>
      <c r="N254" s="12">
        <f>IFERROR(M254/M256,"-")</f>
        <v>0</v>
      </c>
      <c r="O254" s="73">
        <v>0</v>
      </c>
      <c r="P254" s="12">
        <f>IFERROR(O254/O256,"-")</f>
        <v>0</v>
      </c>
      <c r="Q254" s="73">
        <v>0</v>
      </c>
      <c r="R254" s="12" t="str">
        <f>IFERROR(Q254/Q256,"-")</f>
        <v>-</v>
      </c>
      <c r="S254" s="73">
        <v>0</v>
      </c>
      <c r="T254" s="12">
        <f>IFERROR(S254/S256,"-")</f>
        <v>0</v>
      </c>
      <c r="V254" s="87"/>
    </row>
    <row r="255" spans="2:22" s="10" customFormat="1">
      <c r="B255" s="459"/>
      <c r="C255" s="463"/>
      <c r="D255" s="204" t="s">
        <v>193</v>
      </c>
      <c r="E255" s="208">
        <v>0</v>
      </c>
      <c r="F255" s="41">
        <f>IFERROR(E255/E256,"-")</f>
        <v>0</v>
      </c>
      <c r="G255" s="76">
        <v>0</v>
      </c>
      <c r="H255" s="41">
        <f>IFERROR(G255/G256,"-")</f>
        <v>0</v>
      </c>
      <c r="I255" s="76">
        <v>0</v>
      </c>
      <c r="J255" s="41">
        <f>IFERROR(I255/I256,"-")</f>
        <v>0</v>
      </c>
      <c r="K255" s="76">
        <v>0</v>
      </c>
      <c r="L255" s="41">
        <f>IFERROR(K255/K256,"-")</f>
        <v>0</v>
      </c>
      <c r="M255" s="76">
        <v>0</v>
      </c>
      <c r="N255" s="41">
        <f>IFERROR(M255/M256,"-")</f>
        <v>0</v>
      </c>
      <c r="O255" s="76">
        <v>0</v>
      </c>
      <c r="P255" s="41">
        <f>IFERROR(O255/O256,"-")</f>
        <v>0</v>
      </c>
      <c r="Q255" s="76">
        <v>0</v>
      </c>
      <c r="R255" s="41" t="str">
        <f>IFERROR(Q255/Q256,"-")</f>
        <v>-</v>
      </c>
      <c r="S255" s="76">
        <v>0</v>
      </c>
      <c r="T255" s="41">
        <f>IFERROR(S255/S256,"-")</f>
        <v>0</v>
      </c>
      <c r="V255" s="87"/>
    </row>
    <row r="256" spans="2:22" s="10" customFormat="1">
      <c r="B256" s="459"/>
      <c r="C256" s="463"/>
      <c r="D256" s="234" t="s">
        <v>71</v>
      </c>
      <c r="E256" s="209">
        <v>76</v>
      </c>
      <c r="F256" s="174">
        <f>IFERROR(E256/E256,"-")</f>
        <v>1</v>
      </c>
      <c r="G256" s="196">
        <v>964</v>
      </c>
      <c r="H256" s="174">
        <f>IFERROR(G256/G256,"-")</f>
        <v>1</v>
      </c>
      <c r="I256" s="196">
        <v>58</v>
      </c>
      <c r="J256" s="174">
        <f>IFERROR(I256/I256,"-")</f>
        <v>1</v>
      </c>
      <c r="K256" s="196">
        <v>106</v>
      </c>
      <c r="L256" s="174">
        <f>IFERROR(K256/K256,"-")</f>
        <v>1</v>
      </c>
      <c r="M256" s="196">
        <v>334</v>
      </c>
      <c r="N256" s="174">
        <f>IFERROR(M256/M256,"-")</f>
        <v>1</v>
      </c>
      <c r="O256" s="196">
        <v>466</v>
      </c>
      <c r="P256" s="174">
        <f>IFERROR(O256/O256,"-")</f>
        <v>1</v>
      </c>
      <c r="Q256" s="196">
        <v>0</v>
      </c>
      <c r="R256" s="174" t="str">
        <f>IFERROR(Q256/Q256,"-")</f>
        <v>-</v>
      </c>
      <c r="S256" s="196">
        <v>625</v>
      </c>
      <c r="T256" s="174">
        <f>IFERROR(S256/S256,"-")</f>
        <v>1</v>
      </c>
      <c r="V256" s="87"/>
    </row>
    <row r="257" spans="2:22" s="10" customFormat="1">
      <c r="B257" s="459">
        <v>22</v>
      </c>
      <c r="C257" s="463" t="s">
        <v>62</v>
      </c>
      <c r="D257" s="213" t="s">
        <v>188</v>
      </c>
      <c r="E257" s="221">
        <v>89</v>
      </c>
      <c r="F257" s="39">
        <f>IFERROR(E257/E268,"-")</f>
        <v>1</v>
      </c>
      <c r="G257" s="72">
        <v>1015</v>
      </c>
      <c r="H257" s="39">
        <f>IFERROR(G257/G268,"-")</f>
        <v>1</v>
      </c>
      <c r="I257" s="72">
        <v>57</v>
      </c>
      <c r="J257" s="39">
        <f>IFERROR(I257/I268,"-")</f>
        <v>1</v>
      </c>
      <c r="K257" s="72">
        <v>128</v>
      </c>
      <c r="L257" s="39">
        <f>IFERROR(K257/K268,"-")</f>
        <v>1</v>
      </c>
      <c r="M257" s="72">
        <v>323</v>
      </c>
      <c r="N257" s="39">
        <f>IFERROR(M257/M268,"-")</f>
        <v>1</v>
      </c>
      <c r="O257" s="72">
        <v>507</v>
      </c>
      <c r="P257" s="39">
        <f>IFERROR(O257/O268,"-")</f>
        <v>1</v>
      </c>
      <c r="Q257" s="72">
        <v>0</v>
      </c>
      <c r="R257" s="39" t="str">
        <f>IFERROR(Q257/Q268,"-")</f>
        <v>-</v>
      </c>
      <c r="S257" s="72">
        <v>521</v>
      </c>
      <c r="T257" s="39">
        <f>IFERROR(S257/S268,"-")</f>
        <v>0.99617590822179736</v>
      </c>
      <c r="V257" s="87"/>
    </row>
    <row r="258" spans="2:22" s="10" customFormat="1">
      <c r="B258" s="459"/>
      <c r="C258" s="463"/>
      <c r="D258" s="201" t="s">
        <v>189</v>
      </c>
      <c r="E258" s="206">
        <v>0</v>
      </c>
      <c r="F258" s="202">
        <f>IFERROR(E258/E268,"-")</f>
        <v>0</v>
      </c>
      <c r="G258" s="203">
        <v>0</v>
      </c>
      <c r="H258" s="202">
        <f>IFERROR(G258/G268,"-")</f>
        <v>0</v>
      </c>
      <c r="I258" s="203">
        <v>0</v>
      </c>
      <c r="J258" s="202">
        <f>IFERROR(I258/I268,"-")</f>
        <v>0</v>
      </c>
      <c r="K258" s="203">
        <v>0</v>
      </c>
      <c r="L258" s="202">
        <f>IFERROR(K258/K268,"-")</f>
        <v>0</v>
      </c>
      <c r="M258" s="203">
        <v>0</v>
      </c>
      <c r="N258" s="202">
        <f>IFERROR(M258/M268,"-")</f>
        <v>0</v>
      </c>
      <c r="O258" s="203">
        <v>0</v>
      </c>
      <c r="P258" s="202">
        <f>IFERROR(O258/O268,"-")</f>
        <v>0</v>
      </c>
      <c r="Q258" s="203">
        <v>0</v>
      </c>
      <c r="R258" s="202" t="str">
        <f>IFERROR(Q258/Q268,"-")</f>
        <v>-</v>
      </c>
      <c r="S258" s="203">
        <v>0</v>
      </c>
      <c r="T258" s="202">
        <f>IFERROR(S258/S268,"-")</f>
        <v>0</v>
      </c>
      <c r="V258" s="87"/>
    </row>
    <row r="259" spans="2:22" s="10" customFormat="1">
      <c r="B259" s="459"/>
      <c r="C259" s="463"/>
      <c r="D259" s="201" t="s">
        <v>350</v>
      </c>
      <c r="E259" s="206">
        <v>0</v>
      </c>
      <c r="F259" s="202">
        <f>IFERROR(E259/E268,"-")</f>
        <v>0</v>
      </c>
      <c r="G259" s="203">
        <v>0</v>
      </c>
      <c r="H259" s="202">
        <f>IFERROR(G259/G268,"-")</f>
        <v>0</v>
      </c>
      <c r="I259" s="203">
        <v>0</v>
      </c>
      <c r="J259" s="202">
        <f>IFERROR(I259/I268,"-")</f>
        <v>0</v>
      </c>
      <c r="K259" s="203">
        <v>0</v>
      </c>
      <c r="L259" s="202">
        <f>IFERROR(K259/K268,"-")</f>
        <v>0</v>
      </c>
      <c r="M259" s="203">
        <v>0</v>
      </c>
      <c r="N259" s="202">
        <f>IFERROR(M259/M268,"-")</f>
        <v>0</v>
      </c>
      <c r="O259" s="203">
        <v>0</v>
      </c>
      <c r="P259" s="202">
        <f>IFERROR(O259/O268,"-")</f>
        <v>0</v>
      </c>
      <c r="Q259" s="203">
        <v>0</v>
      </c>
      <c r="R259" s="202" t="str">
        <f>IFERROR(Q259/Q268,"-")</f>
        <v>-</v>
      </c>
      <c r="S259" s="203">
        <v>0</v>
      </c>
      <c r="T259" s="202">
        <f>IFERROR(S259/S268,"-")</f>
        <v>0</v>
      </c>
      <c r="V259" s="87"/>
    </row>
    <row r="260" spans="2:22" s="10" customFormat="1">
      <c r="B260" s="459"/>
      <c r="C260" s="463"/>
      <c r="D260" s="201" t="s">
        <v>289</v>
      </c>
      <c r="E260" s="206">
        <v>0</v>
      </c>
      <c r="F260" s="202">
        <f>IFERROR(E260/E268,"-")</f>
        <v>0</v>
      </c>
      <c r="G260" s="203">
        <v>0</v>
      </c>
      <c r="H260" s="202">
        <f>IFERROR(G260/G268,"-")</f>
        <v>0</v>
      </c>
      <c r="I260" s="203">
        <v>0</v>
      </c>
      <c r="J260" s="202">
        <f>IFERROR(I260/I268,"-")</f>
        <v>0</v>
      </c>
      <c r="K260" s="203">
        <v>0</v>
      </c>
      <c r="L260" s="202">
        <f>IFERROR(K260/K268,"-")</f>
        <v>0</v>
      </c>
      <c r="M260" s="203">
        <v>0</v>
      </c>
      <c r="N260" s="202">
        <f>IFERROR(M260/M268,"-")</f>
        <v>0</v>
      </c>
      <c r="O260" s="203">
        <v>0</v>
      </c>
      <c r="P260" s="202">
        <f>IFERROR(O260/O268,"-")</f>
        <v>0</v>
      </c>
      <c r="Q260" s="203">
        <v>0</v>
      </c>
      <c r="R260" s="202" t="str">
        <f>IFERROR(Q260/Q268,"-")</f>
        <v>-</v>
      </c>
      <c r="S260" s="203">
        <v>0</v>
      </c>
      <c r="T260" s="202">
        <f>IFERROR(S260/S268,"-")</f>
        <v>0</v>
      </c>
      <c r="V260" s="87"/>
    </row>
    <row r="261" spans="2:22" s="10" customFormat="1">
      <c r="B261" s="459"/>
      <c r="C261" s="463"/>
      <c r="D261" s="201" t="s">
        <v>185</v>
      </c>
      <c r="E261" s="207">
        <v>0</v>
      </c>
      <c r="F261" s="12">
        <f>IFERROR(E261/E268,"-")</f>
        <v>0</v>
      </c>
      <c r="G261" s="73">
        <v>0</v>
      </c>
      <c r="H261" s="12">
        <f>IFERROR(G261/G268,"-")</f>
        <v>0</v>
      </c>
      <c r="I261" s="73">
        <v>0</v>
      </c>
      <c r="J261" s="12">
        <f>IFERROR(I261/I268,"-")</f>
        <v>0</v>
      </c>
      <c r="K261" s="73">
        <v>0</v>
      </c>
      <c r="L261" s="12">
        <f>IFERROR(K261/K268,"-")</f>
        <v>0</v>
      </c>
      <c r="M261" s="73">
        <v>0</v>
      </c>
      <c r="N261" s="12">
        <f>IFERROR(M261/M268,"-")</f>
        <v>0</v>
      </c>
      <c r="O261" s="73">
        <v>0</v>
      </c>
      <c r="P261" s="12">
        <f>IFERROR(O261/O268,"-")</f>
        <v>0</v>
      </c>
      <c r="Q261" s="73">
        <v>0</v>
      </c>
      <c r="R261" s="12" t="str">
        <f>IFERROR(Q261/Q268,"-")</f>
        <v>-</v>
      </c>
      <c r="S261" s="73">
        <v>1</v>
      </c>
      <c r="T261" s="12">
        <f>IFERROR(S261/S268,"-")</f>
        <v>1.9120458891013384E-3</v>
      </c>
      <c r="V261" s="87"/>
    </row>
    <row r="262" spans="2:22" s="10" customFormat="1">
      <c r="B262" s="459"/>
      <c r="C262" s="463"/>
      <c r="D262" s="201" t="s">
        <v>186</v>
      </c>
      <c r="E262" s="207">
        <v>0</v>
      </c>
      <c r="F262" s="12">
        <f>IFERROR(E262/E268,"-")</f>
        <v>0</v>
      </c>
      <c r="G262" s="73">
        <v>0</v>
      </c>
      <c r="H262" s="12">
        <f>IFERROR(G262/G268,"-")</f>
        <v>0</v>
      </c>
      <c r="I262" s="73">
        <v>0</v>
      </c>
      <c r="J262" s="12">
        <f>IFERROR(I262/I268,"-")</f>
        <v>0</v>
      </c>
      <c r="K262" s="73">
        <v>0</v>
      </c>
      <c r="L262" s="12">
        <f>IFERROR(K262/K268,"-")</f>
        <v>0</v>
      </c>
      <c r="M262" s="73">
        <v>0</v>
      </c>
      <c r="N262" s="12">
        <f>IFERROR(M262/M268,"-")</f>
        <v>0</v>
      </c>
      <c r="O262" s="73">
        <v>0</v>
      </c>
      <c r="P262" s="12">
        <f>IFERROR(O262/O268,"-")</f>
        <v>0</v>
      </c>
      <c r="Q262" s="73">
        <v>0</v>
      </c>
      <c r="R262" s="12" t="str">
        <f>IFERROR(Q262/Q268,"-")</f>
        <v>-</v>
      </c>
      <c r="S262" s="73">
        <v>0</v>
      </c>
      <c r="T262" s="12">
        <f>IFERROR(S262/S268,"-")</f>
        <v>0</v>
      </c>
      <c r="V262" s="87"/>
    </row>
    <row r="263" spans="2:22" s="10" customFormat="1">
      <c r="B263" s="459"/>
      <c r="C263" s="463"/>
      <c r="D263" s="201" t="s">
        <v>187</v>
      </c>
      <c r="E263" s="206">
        <v>0</v>
      </c>
      <c r="F263" s="202">
        <f>IFERROR(E263/E268,"-")</f>
        <v>0</v>
      </c>
      <c r="G263" s="203">
        <v>0</v>
      </c>
      <c r="H263" s="202">
        <f>IFERROR(G263/G268,"-")</f>
        <v>0</v>
      </c>
      <c r="I263" s="203">
        <v>0</v>
      </c>
      <c r="J263" s="202">
        <f>IFERROR(I263/I268,"-")</f>
        <v>0</v>
      </c>
      <c r="K263" s="203">
        <v>0</v>
      </c>
      <c r="L263" s="202">
        <f>IFERROR(K263/K268,"-")</f>
        <v>0</v>
      </c>
      <c r="M263" s="203">
        <v>0</v>
      </c>
      <c r="N263" s="202">
        <f>IFERROR(M263/M268,"-")</f>
        <v>0</v>
      </c>
      <c r="O263" s="203">
        <v>0</v>
      </c>
      <c r="P263" s="202">
        <f>IFERROR(O263/O268,"-")</f>
        <v>0</v>
      </c>
      <c r="Q263" s="203">
        <v>0</v>
      </c>
      <c r="R263" s="202" t="str">
        <f>IFERROR(Q263/Q268,"-")</f>
        <v>-</v>
      </c>
      <c r="S263" s="203">
        <v>0</v>
      </c>
      <c r="T263" s="202">
        <f>IFERROR(S263/S268,"-")</f>
        <v>0</v>
      </c>
      <c r="V263" s="87"/>
    </row>
    <row r="264" spans="2:22" s="10" customFormat="1">
      <c r="B264" s="459"/>
      <c r="C264" s="463"/>
      <c r="D264" s="201" t="s">
        <v>190</v>
      </c>
      <c r="E264" s="207">
        <v>0</v>
      </c>
      <c r="F264" s="12">
        <f>IFERROR(E264/E268,"-")</f>
        <v>0</v>
      </c>
      <c r="G264" s="73">
        <v>0</v>
      </c>
      <c r="H264" s="12">
        <f>IFERROR(G264/G268,"-")</f>
        <v>0</v>
      </c>
      <c r="I264" s="73">
        <v>0</v>
      </c>
      <c r="J264" s="12">
        <f>IFERROR(I264/I268,"-")</f>
        <v>0</v>
      </c>
      <c r="K264" s="73">
        <v>0</v>
      </c>
      <c r="L264" s="12">
        <f>IFERROR(K264/K268,"-")</f>
        <v>0</v>
      </c>
      <c r="M264" s="73">
        <v>0</v>
      </c>
      <c r="N264" s="12">
        <f>IFERROR(M264/M268,"-")</f>
        <v>0</v>
      </c>
      <c r="O264" s="73">
        <v>0</v>
      </c>
      <c r="P264" s="12">
        <f>IFERROR(O264/O268,"-")</f>
        <v>0</v>
      </c>
      <c r="Q264" s="73">
        <v>0</v>
      </c>
      <c r="R264" s="12" t="str">
        <f>IFERROR(Q264/Q268,"-")</f>
        <v>-</v>
      </c>
      <c r="S264" s="73">
        <v>1</v>
      </c>
      <c r="T264" s="12">
        <f>IFERROR(S264/S268,"-")</f>
        <v>1.9120458891013384E-3</v>
      </c>
      <c r="V264" s="87"/>
    </row>
    <row r="265" spans="2:22" s="10" customFormat="1">
      <c r="B265" s="459"/>
      <c r="C265" s="463"/>
      <c r="D265" s="201" t="s">
        <v>191</v>
      </c>
      <c r="E265" s="206">
        <v>0</v>
      </c>
      <c r="F265" s="202">
        <f>IFERROR(E265/E268,"-")</f>
        <v>0</v>
      </c>
      <c r="G265" s="203">
        <v>0</v>
      </c>
      <c r="H265" s="202">
        <f>IFERROR(G265/G268,"-")</f>
        <v>0</v>
      </c>
      <c r="I265" s="203">
        <v>0</v>
      </c>
      <c r="J265" s="202">
        <f>IFERROR(I265/I268,"-")</f>
        <v>0</v>
      </c>
      <c r="K265" s="203">
        <v>0</v>
      </c>
      <c r="L265" s="202">
        <f>IFERROR(K265/K268,"-")</f>
        <v>0</v>
      </c>
      <c r="M265" s="203">
        <v>0</v>
      </c>
      <c r="N265" s="202">
        <f>IFERROR(M265/M268,"-")</f>
        <v>0</v>
      </c>
      <c r="O265" s="203">
        <v>0</v>
      </c>
      <c r="P265" s="202">
        <f>IFERROR(O265/O268,"-")</f>
        <v>0</v>
      </c>
      <c r="Q265" s="203">
        <v>0</v>
      </c>
      <c r="R265" s="202" t="str">
        <f>IFERROR(Q265/Q268,"-")</f>
        <v>-</v>
      </c>
      <c r="S265" s="203">
        <v>0</v>
      </c>
      <c r="T265" s="202">
        <f>IFERROR(S265/S268,"-")</f>
        <v>0</v>
      </c>
      <c r="V265" s="87"/>
    </row>
    <row r="266" spans="2:22" s="10" customFormat="1">
      <c r="B266" s="459"/>
      <c r="C266" s="463"/>
      <c r="D266" s="201" t="s">
        <v>192</v>
      </c>
      <c r="E266" s="207">
        <v>0</v>
      </c>
      <c r="F266" s="12">
        <f>IFERROR(E266/E268,"-")</f>
        <v>0</v>
      </c>
      <c r="G266" s="73">
        <v>0</v>
      </c>
      <c r="H266" s="12">
        <f>IFERROR(G266/G268,"-")</f>
        <v>0</v>
      </c>
      <c r="I266" s="73">
        <v>0</v>
      </c>
      <c r="J266" s="12">
        <f>IFERROR(I266/I268,"-")</f>
        <v>0</v>
      </c>
      <c r="K266" s="73">
        <v>0</v>
      </c>
      <c r="L266" s="12">
        <f>IFERROR(K266/K268,"-")</f>
        <v>0</v>
      </c>
      <c r="M266" s="73">
        <v>0</v>
      </c>
      <c r="N266" s="12">
        <f>IFERROR(M266/M268,"-")</f>
        <v>0</v>
      </c>
      <c r="O266" s="73">
        <v>0</v>
      </c>
      <c r="P266" s="12">
        <f>IFERROR(O266/O268,"-")</f>
        <v>0</v>
      </c>
      <c r="Q266" s="73">
        <v>0</v>
      </c>
      <c r="R266" s="12" t="str">
        <f>IFERROR(Q266/Q268,"-")</f>
        <v>-</v>
      </c>
      <c r="S266" s="73">
        <v>0</v>
      </c>
      <c r="T266" s="12">
        <f>IFERROR(S266/S268,"-")</f>
        <v>0</v>
      </c>
      <c r="V266" s="87"/>
    </row>
    <row r="267" spans="2:22" s="10" customFormat="1">
      <c r="B267" s="459"/>
      <c r="C267" s="463"/>
      <c r="D267" s="204" t="s">
        <v>193</v>
      </c>
      <c r="E267" s="208">
        <v>0</v>
      </c>
      <c r="F267" s="41">
        <f>IFERROR(E267/E268,"-")</f>
        <v>0</v>
      </c>
      <c r="G267" s="76">
        <v>0</v>
      </c>
      <c r="H267" s="41">
        <f>IFERROR(G267/G268,"-")</f>
        <v>0</v>
      </c>
      <c r="I267" s="76">
        <v>0</v>
      </c>
      <c r="J267" s="41">
        <f>IFERROR(I267/I268,"-")</f>
        <v>0</v>
      </c>
      <c r="K267" s="76">
        <v>0</v>
      </c>
      <c r="L267" s="41">
        <f>IFERROR(K267/K268,"-")</f>
        <v>0</v>
      </c>
      <c r="M267" s="76">
        <v>0</v>
      </c>
      <c r="N267" s="41">
        <f>IFERROR(M267/M268,"-")</f>
        <v>0</v>
      </c>
      <c r="O267" s="76">
        <v>0</v>
      </c>
      <c r="P267" s="41">
        <f>IFERROR(O267/O268,"-")</f>
        <v>0</v>
      </c>
      <c r="Q267" s="76">
        <v>0</v>
      </c>
      <c r="R267" s="41" t="str">
        <f>IFERROR(Q267/Q268,"-")</f>
        <v>-</v>
      </c>
      <c r="S267" s="76">
        <v>0</v>
      </c>
      <c r="T267" s="41">
        <f>IFERROR(S267/S268,"-")</f>
        <v>0</v>
      </c>
      <c r="V267" s="87"/>
    </row>
    <row r="268" spans="2:22" s="10" customFormat="1">
      <c r="B268" s="459"/>
      <c r="C268" s="463"/>
      <c r="D268" s="234" t="s">
        <v>71</v>
      </c>
      <c r="E268" s="209">
        <v>89</v>
      </c>
      <c r="F268" s="174">
        <f>IFERROR(E268/E268,"-")</f>
        <v>1</v>
      </c>
      <c r="G268" s="196">
        <v>1015</v>
      </c>
      <c r="H268" s="174">
        <f>IFERROR(G268/G268,"-")</f>
        <v>1</v>
      </c>
      <c r="I268" s="196">
        <v>57</v>
      </c>
      <c r="J268" s="174">
        <f>IFERROR(I268/I268,"-")</f>
        <v>1</v>
      </c>
      <c r="K268" s="196">
        <v>128</v>
      </c>
      <c r="L268" s="174">
        <f>IFERROR(K268/K268,"-")</f>
        <v>1</v>
      </c>
      <c r="M268" s="196">
        <v>323</v>
      </c>
      <c r="N268" s="174">
        <f>IFERROR(M268/M268,"-")</f>
        <v>1</v>
      </c>
      <c r="O268" s="196">
        <v>507</v>
      </c>
      <c r="P268" s="174">
        <f>IFERROR(O268/O268,"-")</f>
        <v>1</v>
      </c>
      <c r="Q268" s="196">
        <v>0</v>
      </c>
      <c r="R268" s="174" t="str">
        <f>IFERROR(Q268/Q268,"-")</f>
        <v>-</v>
      </c>
      <c r="S268" s="196">
        <v>523</v>
      </c>
      <c r="T268" s="174">
        <f>IFERROR(S268/S268,"-")</f>
        <v>1</v>
      </c>
      <c r="V268" s="87"/>
    </row>
    <row r="269" spans="2:22" s="10" customFormat="1">
      <c r="B269" s="464">
        <v>23</v>
      </c>
      <c r="C269" s="461" t="s">
        <v>102</v>
      </c>
      <c r="D269" s="213" t="s">
        <v>188</v>
      </c>
      <c r="E269" s="221">
        <v>178</v>
      </c>
      <c r="F269" s="39">
        <f>IFERROR(E269/E280,"-")</f>
        <v>1</v>
      </c>
      <c r="G269" s="72">
        <v>1887</v>
      </c>
      <c r="H269" s="39">
        <f>IFERROR(G269/G280,"-")</f>
        <v>0.99947033898305082</v>
      </c>
      <c r="I269" s="72">
        <v>86</v>
      </c>
      <c r="J269" s="39">
        <f>IFERROR(I269/I280,"-")</f>
        <v>1</v>
      </c>
      <c r="K269" s="72">
        <v>211</v>
      </c>
      <c r="L269" s="39">
        <f>IFERROR(K269/K280,"-")</f>
        <v>1</v>
      </c>
      <c r="M269" s="72">
        <v>678</v>
      </c>
      <c r="N269" s="39">
        <f>IFERROR(M269/M280,"-")</f>
        <v>0.99852724594992637</v>
      </c>
      <c r="O269" s="72">
        <v>912</v>
      </c>
      <c r="P269" s="39">
        <f>IFERROR(O269/O280,"-")</f>
        <v>1</v>
      </c>
      <c r="Q269" s="72">
        <v>0</v>
      </c>
      <c r="R269" s="39" t="str">
        <f>IFERROR(Q269/Q280,"-")</f>
        <v>-</v>
      </c>
      <c r="S269" s="72">
        <v>826</v>
      </c>
      <c r="T269" s="39">
        <f>IFERROR(S269/S280,"-")</f>
        <v>1</v>
      </c>
      <c r="V269" s="87"/>
    </row>
    <row r="270" spans="2:22" s="10" customFormat="1">
      <c r="B270" s="465"/>
      <c r="C270" s="462"/>
      <c r="D270" s="201" t="s">
        <v>189</v>
      </c>
      <c r="E270" s="206">
        <v>0</v>
      </c>
      <c r="F270" s="202">
        <f>IFERROR(E270/E280,"-")</f>
        <v>0</v>
      </c>
      <c r="G270" s="203">
        <v>0</v>
      </c>
      <c r="H270" s="202">
        <f>IFERROR(G270/G280,"-")</f>
        <v>0</v>
      </c>
      <c r="I270" s="203">
        <v>0</v>
      </c>
      <c r="J270" s="202">
        <f>IFERROR(I270/I280,"-")</f>
        <v>0</v>
      </c>
      <c r="K270" s="203">
        <v>0</v>
      </c>
      <c r="L270" s="202">
        <f>IFERROR(K270/K280,"-")</f>
        <v>0</v>
      </c>
      <c r="M270" s="203">
        <v>0</v>
      </c>
      <c r="N270" s="202">
        <f>IFERROR(M270/M280,"-")</f>
        <v>0</v>
      </c>
      <c r="O270" s="203">
        <v>0</v>
      </c>
      <c r="P270" s="202">
        <f>IFERROR(O270/O280,"-")</f>
        <v>0</v>
      </c>
      <c r="Q270" s="203">
        <v>0</v>
      </c>
      <c r="R270" s="202" t="str">
        <f>IFERROR(Q270/Q280,"-")</f>
        <v>-</v>
      </c>
      <c r="S270" s="203">
        <v>0</v>
      </c>
      <c r="T270" s="202">
        <f>IFERROR(S270/S280,"-")</f>
        <v>0</v>
      </c>
      <c r="V270" s="87"/>
    </row>
    <row r="271" spans="2:22" s="10" customFormat="1">
      <c r="B271" s="465"/>
      <c r="C271" s="462"/>
      <c r="D271" s="201" t="s">
        <v>350</v>
      </c>
      <c r="E271" s="206">
        <v>0</v>
      </c>
      <c r="F271" s="202">
        <f>IFERROR(E271/E280,"-")</f>
        <v>0</v>
      </c>
      <c r="G271" s="203">
        <v>0</v>
      </c>
      <c r="H271" s="202">
        <f>IFERROR(G271/G280,"-")</f>
        <v>0</v>
      </c>
      <c r="I271" s="203">
        <v>0</v>
      </c>
      <c r="J271" s="202">
        <f>IFERROR(I271/I280,"-")</f>
        <v>0</v>
      </c>
      <c r="K271" s="203">
        <v>0</v>
      </c>
      <c r="L271" s="202">
        <f>IFERROR(K271/K280,"-")</f>
        <v>0</v>
      </c>
      <c r="M271" s="203">
        <v>0</v>
      </c>
      <c r="N271" s="202">
        <f>IFERROR(M271/M280,"-")</f>
        <v>0</v>
      </c>
      <c r="O271" s="203">
        <v>0</v>
      </c>
      <c r="P271" s="202">
        <f>IFERROR(O271/O280,"-")</f>
        <v>0</v>
      </c>
      <c r="Q271" s="203">
        <v>0</v>
      </c>
      <c r="R271" s="202" t="str">
        <f>IFERROR(Q271/Q280,"-")</f>
        <v>-</v>
      </c>
      <c r="S271" s="203">
        <v>0</v>
      </c>
      <c r="T271" s="202">
        <f>IFERROR(S271/S280,"-")</f>
        <v>0</v>
      </c>
      <c r="V271" s="87"/>
    </row>
    <row r="272" spans="2:22" s="10" customFormat="1">
      <c r="B272" s="465"/>
      <c r="C272" s="462"/>
      <c r="D272" s="201" t="s">
        <v>289</v>
      </c>
      <c r="E272" s="206">
        <v>0</v>
      </c>
      <c r="F272" s="202">
        <f>IFERROR(E272/E280,"-")</f>
        <v>0</v>
      </c>
      <c r="G272" s="203">
        <v>0</v>
      </c>
      <c r="H272" s="202">
        <f>IFERROR(G272/G280,"-")</f>
        <v>0</v>
      </c>
      <c r="I272" s="203">
        <v>0</v>
      </c>
      <c r="J272" s="202">
        <f>IFERROR(I272/I280,"-")</f>
        <v>0</v>
      </c>
      <c r="K272" s="203">
        <v>0</v>
      </c>
      <c r="L272" s="202">
        <f>IFERROR(K272/K280,"-")</f>
        <v>0</v>
      </c>
      <c r="M272" s="203">
        <v>0</v>
      </c>
      <c r="N272" s="202">
        <f>IFERROR(M272/M280,"-")</f>
        <v>0</v>
      </c>
      <c r="O272" s="203">
        <v>0</v>
      </c>
      <c r="P272" s="202">
        <f>IFERROR(O272/O280,"-")</f>
        <v>0</v>
      </c>
      <c r="Q272" s="203">
        <v>0</v>
      </c>
      <c r="R272" s="202" t="str">
        <f>IFERROR(Q272/Q280,"-")</f>
        <v>-</v>
      </c>
      <c r="S272" s="203">
        <v>0</v>
      </c>
      <c r="T272" s="202">
        <f>IFERROR(S272/S280,"-")</f>
        <v>0</v>
      </c>
      <c r="V272" s="87"/>
    </row>
    <row r="273" spans="2:22" s="10" customFormat="1">
      <c r="B273" s="465"/>
      <c r="C273" s="462"/>
      <c r="D273" s="201" t="s">
        <v>185</v>
      </c>
      <c r="E273" s="207">
        <v>0</v>
      </c>
      <c r="F273" s="12">
        <f>IFERROR(E273/E280,"-")</f>
        <v>0</v>
      </c>
      <c r="G273" s="73">
        <v>1</v>
      </c>
      <c r="H273" s="12">
        <f>IFERROR(G273/G280,"-")</f>
        <v>5.2966101694915254E-4</v>
      </c>
      <c r="I273" s="73">
        <v>0</v>
      </c>
      <c r="J273" s="12">
        <f>IFERROR(I273/I280,"-")</f>
        <v>0</v>
      </c>
      <c r="K273" s="73">
        <v>0</v>
      </c>
      <c r="L273" s="12">
        <f>IFERROR(K273/K280,"-")</f>
        <v>0</v>
      </c>
      <c r="M273" s="73">
        <v>1</v>
      </c>
      <c r="N273" s="12">
        <f>IFERROR(M273/M280,"-")</f>
        <v>1.4727540500736377E-3</v>
      </c>
      <c r="O273" s="73">
        <v>0</v>
      </c>
      <c r="P273" s="12">
        <f>IFERROR(O273/O280,"-")</f>
        <v>0</v>
      </c>
      <c r="Q273" s="73">
        <v>0</v>
      </c>
      <c r="R273" s="12" t="str">
        <f>IFERROR(Q273/Q280,"-")</f>
        <v>-</v>
      </c>
      <c r="S273" s="73">
        <v>0</v>
      </c>
      <c r="T273" s="12">
        <f>IFERROR(S273/S280,"-")</f>
        <v>0</v>
      </c>
      <c r="V273" s="87"/>
    </row>
    <row r="274" spans="2:22" s="10" customFormat="1">
      <c r="B274" s="465"/>
      <c r="C274" s="462"/>
      <c r="D274" s="201" t="s">
        <v>186</v>
      </c>
      <c r="E274" s="207">
        <v>0</v>
      </c>
      <c r="F274" s="12">
        <f>IFERROR(E274/E280,"-")</f>
        <v>0</v>
      </c>
      <c r="G274" s="73">
        <v>0</v>
      </c>
      <c r="H274" s="12">
        <f>IFERROR(G274/G280,"-")</f>
        <v>0</v>
      </c>
      <c r="I274" s="73">
        <v>0</v>
      </c>
      <c r="J274" s="12">
        <f>IFERROR(I274/I280,"-")</f>
        <v>0</v>
      </c>
      <c r="K274" s="73">
        <v>0</v>
      </c>
      <c r="L274" s="12">
        <f>IFERROR(K274/K280,"-")</f>
        <v>0</v>
      </c>
      <c r="M274" s="73">
        <v>0</v>
      </c>
      <c r="N274" s="12">
        <f>IFERROR(M274/M280,"-")</f>
        <v>0</v>
      </c>
      <c r="O274" s="73">
        <v>0</v>
      </c>
      <c r="P274" s="12">
        <f>IFERROR(O274/O280,"-")</f>
        <v>0</v>
      </c>
      <c r="Q274" s="73">
        <v>0</v>
      </c>
      <c r="R274" s="12" t="str">
        <f>IFERROR(Q274/Q280,"-")</f>
        <v>-</v>
      </c>
      <c r="S274" s="73">
        <v>0</v>
      </c>
      <c r="T274" s="12">
        <f>IFERROR(S274/S280,"-")</f>
        <v>0</v>
      </c>
      <c r="V274" s="87"/>
    </row>
    <row r="275" spans="2:22" s="10" customFormat="1">
      <c r="B275" s="465"/>
      <c r="C275" s="462"/>
      <c r="D275" s="201" t="s">
        <v>187</v>
      </c>
      <c r="E275" s="206">
        <v>0</v>
      </c>
      <c r="F275" s="202">
        <f>IFERROR(E275/E280,"-")</f>
        <v>0</v>
      </c>
      <c r="G275" s="203">
        <v>0</v>
      </c>
      <c r="H275" s="202">
        <f>IFERROR(G275/G280,"-")</f>
        <v>0</v>
      </c>
      <c r="I275" s="203">
        <v>0</v>
      </c>
      <c r="J275" s="202">
        <f>IFERROR(I275/I280,"-")</f>
        <v>0</v>
      </c>
      <c r="K275" s="203">
        <v>0</v>
      </c>
      <c r="L275" s="202">
        <f>IFERROR(K275/K280,"-")</f>
        <v>0</v>
      </c>
      <c r="M275" s="203">
        <v>0</v>
      </c>
      <c r="N275" s="202">
        <f>IFERROR(M275/M280,"-")</f>
        <v>0</v>
      </c>
      <c r="O275" s="203">
        <v>0</v>
      </c>
      <c r="P275" s="202">
        <f>IFERROR(O275/O280,"-")</f>
        <v>0</v>
      </c>
      <c r="Q275" s="203">
        <v>0</v>
      </c>
      <c r="R275" s="202" t="str">
        <f>IFERROR(Q275/Q280,"-")</f>
        <v>-</v>
      </c>
      <c r="S275" s="203">
        <v>0</v>
      </c>
      <c r="T275" s="202">
        <f>IFERROR(S275/S280,"-")</f>
        <v>0</v>
      </c>
      <c r="V275" s="87"/>
    </row>
    <row r="276" spans="2:22" s="10" customFormat="1">
      <c r="B276" s="465"/>
      <c r="C276" s="462"/>
      <c r="D276" s="201" t="s">
        <v>190</v>
      </c>
      <c r="E276" s="207">
        <v>0</v>
      </c>
      <c r="F276" s="12">
        <f>IFERROR(E276/E280,"-")</f>
        <v>0</v>
      </c>
      <c r="G276" s="73">
        <v>0</v>
      </c>
      <c r="H276" s="12">
        <f>IFERROR(G276/G280,"-")</f>
        <v>0</v>
      </c>
      <c r="I276" s="73">
        <v>0</v>
      </c>
      <c r="J276" s="12">
        <f>IFERROR(I276/I280,"-")</f>
        <v>0</v>
      </c>
      <c r="K276" s="73">
        <v>0</v>
      </c>
      <c r="L276" s="12">
        <f>IFERROR(K276/K280,"-")</f>
        <v>0</v>
      </c>
      <c r="M276" s="73">
        <v>0</v>
      </c>
      <c r="N276" s="12">
        <f>IFERROR(M276/M280,"-")</f>
        <v>0</v>
      </c>
      <c r="O276" s="73">
        <v>0</v>
      </c>
      <c r="P276" s="12">
        <f>IFERROR(O276/O280,"-")</f>
        <v>0</v>
      </c>
      <c r="Q276" s="73">
        <v>0</v>
      </c>
      <c r="R276" s="12" t="str">
        <f>IFERROR(Q276/Q280,"-")</f>
        <v>-</v>
      </c>
      <c r="S276" s="73">
        <v>0</v>
      </c>
      <c r="T276" s="12">
        <f>IFERROR(S276/S280,"-")</f>
        <v>0</v>
      </c>
      <c r="V276" s="87"/>
    </row>
    <row r="277" spans="2:22" s="10" customFormat="1">
      <c r="B277" s="465"/>
      <c r="C277" s="462"/>
      <c r="D277" s="201" t="s">
        <v>191</v>
      </c>
      <c r="E277" s="206">
        <v>0</v>
      </c>
      <c r="F277" s="202">
        <f>IFERROR(E277/E280,"-")</f>
        <v>0</v>
      </c>
      <c r="G277" s="203">
        <v>0</v>
      </c>
      <c r="H277" s="202">
        <f>IFERROR(G277/G280,"-")</f>
        <v>0</v>
      </c>
      <c r="I277" s="203">
        <v>0</v>
      </c>
      <c r="J277" s="202">
        <f>IFERROR(I277/I280,"-")</f>
        <v>0</v>
      </c>
      <c r="K277" s="203">
        <v>0</v>
      </c>
      <c r="L277" s="202">
        <f>IFERROR(K277/K280,"-")</f>
        <v>0</v>
      </c>
      <c r="M277" s="203">
        <v>0</v>
      </c>
      <c r="N277" s="202">
        <f>IFERROR(M277/M280,"-")</f>
        <v>0</v>
      </c>
      <c r="O277" s="203">
        <v>0</v>
      </c>
      <c r="P277" s="202">
        <f>IFERROR(O277/O280,"-")</f>
        <v>0</v>
      </c>
      <c r="Q277" s="203">
        <v>0</v>
      </c>
      <c r="R277" s="202" t="str">
        <f>IFERROR(Q277/Q280,"-")</f>
        <v>-</v>
      </c>
      <c r="S277" s="203">
        <v>0</v>
      </c>
      <c r="T277" s="202">
        <f>IFERROR(S277/S280,"-")</f>
        <v>0</v>
      </c>
      <c r="V277" s="87"/>
    </row>
    <row r="278" spans="2:22" s="10" customFormat="1">
      <c r="B278" s="465"/>
      <c r="C278" s="462"/>
      <c r="D278" s="201" t="s">
        <v>192</v>
      </c>
      <c r="E278" s="207">
        <v>0</v>
      </c>
      <c r="F278" s="12">
        <f>IFERROR(E278/E280,"-")</f>
        <v>0</v>
      </c>
      <c r="G278" s="73">
        <v>0</v>
      </c>
      <c r="H278" s="12">
        <f>IFERROR(G278/G280,"-")</f>
        <v>0</v>
      </c>
      <c r="I278" s="73">
        <v>0</v>
      </c>
      <c r="J278" s="12">
        <f>IFERROR(I278/I280,"-")</f>
        <v>0</v>
      </c>
      <c r="K278" s="73">
        <v>0</v>
      </c>
      <c r="L278" s="12">
        <f>IFERROR(K278/K280,"-")</f>
        <v>0</v>
      </c>
      <c r="M278" s="73">
        <v>0</v>
      </c>
      <c r="N278" s="12">
        <f>IFERROR(M278/M280,"-")</f>
        <v>0</v>
      </c>
      <c r="O278" s="73">
        <v>0</v>
      </c>
      <c r="P278" s="12">
        <f>IFERROR(O278/O280,"-")</f>
        <v>0</v>
      </c>
      <c r="Q278" s="73">
        <v>0</v>
      </c>
      <c r="R278" s="12" t="str">
        <f>IFERROR(Q278/Q280,"-")</f>
        <v>-</v>
      </c>
      <c r="S278" s="73">
        <v>0</v>
      </c>
      <c r="T278" s="12">
        <f>IFERROR(S278/S280,"-")</f>
        <v>0</v>
      </c>
      <c r="V278" s="87"/>
    </row>
    <row r="279" spans="2:22" s="10" customFormat="1">
      <c r="B279" s="465"/>
      <c r="C279" s="462"/>
      <c r="D279" s="204" t="s">
        <v>193</v>
      </c>
      <c r="E279" s="208">
        <v>0</v>
      </c>
      <c r="F279" s="41">
        <f>IFERROR(E279/E280,"-")</f>
        <v>0</v>
      </c>
      <c r="G279" s="76">
        <v>0</v>
      </c>
      <c r="H279" s="41">
        <f>IFERROR(G279/G280,"-")</f>
        <v>0</v>
      </c>
      <c r="I279" s="76">
        <v>0</v>
      </c>
      <c r="J279" s="41">
        <f>IFERROR(I279/I280,"-")</f>
        <v>0</v>
      </c>
      <c r="K279" s="76">
        <v>0</v>
      </c>
      <c r="L279" s="41">
        <f>IFERROR(K279/K280,"-")</f>
        <v>0</v>
      </c>
      <c r="M279" s="76">
        <v>0</v>
      </c>
      <c r="N279" s="41">
        <f>IFERROR(M279/M280,"-")</f>
        <v>0</v>
      </c>
      <c r="O279" s="76">
        <v>0</v>
      </c>
      <c r="P279" s="41">
        <f>IFERROR(O279/O280,"-")</f>
        <v>0</v>
      </c>
      <c r="Q279" s="76">
        <v>0</v>
      </c>
      <c r="R279" s="41" t="str">
        <f>IFERROR(Q279/Q280,"-")</f>
        <v>-</v>
      </c>
      <c r="S279" s="76">
        <v>0</v>
      </c>
      <c r="T279" s="41">
        <f>IFERROR(S279/S280,"-")</f>
        <v>0</v>
      </c>
      <c r="V279" s="87"/>
    </row>
    <row r="280" spans="2:22" s="10" customFormat="1">
      <c r="B280" s="465"/>
      <c r="C280" s="462"/>
      <c r="D280" s="234" t="s">
        <v>71</v>
      </c>
      <c r="E280" s="209">
        <v>178</v>
      </c>
      <c r="F280" s="174">
        <f>IFERROR(E280/E280,"-")</f>
        <v>1</v>
      </c>
      <c r="G280" s="196">
        <v>1888</v>
      </c>
      <c r="H280" s="174">
        <f>IFERROR(G280/G280,"-")</f>
        <v>1</v>
      </c>
      <c r="I280" s="196">
        <v>86</v>
      </c>
      <c r="J280" s="174">
        <f>IFERROR(I280/I280,"-")</f>
        <v>1</v>
      </c>
      <c r="K280" s="196">
        <v>211</v>
      </c>
      <c r="L280" s="174">
        <f>IFERROR(K280/K280,"-")</f>
        <v>1</v>
      </c>
      <c r="M280" s="196">
        <v>679</v>
      </c>
      <c r="N280" s="174">
        <f>IFERROR(M280/M280,"-")</f>
        <v>1</v>
      </c>
      <c r="O280" s="196">
        <v>912</v>
      </c>
      <c r="P280" s="174">
        <f>IFERROR(O280/O280,"-")</f>
        <v>1</v>
      </c>
      <c r="Q280" s="196">
        <v>0</v>
      </c>
      <c r="R280" s="174" t="str">
        <f>IFERROR(Q280/Q280,"-")</f>
        <v>-</v>
      </c>
      <c r="S280" s="196">
        <v>826</v>
      </c>
      <c r="T280" s="174">
        <f>IFERROR(S280/S280,"-")</f>
        <v>1</v>
      </c>
      <c r="V280" s="87"/>
    </row>
    <row r="281" spans="2:22" s="10" customFormat="1">
      <c r="B281" s="464">
        <v>24</v>
      </c>
      <c r="C281" s="461" t="s">
        <v>103</v>
      </c>
      <c r="D281" s="213" t="s">
        <v>188</v>
      </c>
      <c r="E281" s="221">
        <v>37</v>
      </c>
      <c r="F281" s="39">
        <f>IFERROR(E281/E292,"-")</f>
        <v>1</v>
      </c>
      <c r="G281" s="72">
        <v>551</v>
      </c>
      <c r="H281" s="39">
        <f>IFERROR(G281/G292,"-")</f>
        <v>0.9963833634719711</v>
      </c>
      <c r="I281" s="72">
        <v>39</v>
      </c>
      <c r="J281" s="39">
        <f>IFERROR(I281/I292,"-")</f>
        <v>1</v>
      </c>
      <c r="K281" s="72">
        <v>79</v>
      </c>
      <c r="L281" s="39">
        <f>IFERROR(K281/K292,"-")</f>
        <v>1</v>
      </c>
      <c r="M281" s="72">
        <v>169</v>
      </c>
      <c r="N281" s="39">
        <f>IFERROR(M281/M292,"-")</f>
        <v>0.99411764705882355</v>
      </c>
      <c r="O281" s="72">
        <v>264</v>
      </c>
      <c r="P281" s="39">
        <f>IFERROR(O281/O292,"-")</f>
        <v>0.99622641509433962</v>
      </c>
      <c r="Q281" s="72">
        <v>0</v>
      </c>
      <c r="R281" s="39">
        <f>IFERROR(Q281/Q292,"-")</f>
        <v>0</v>
      </c>
      <c r="S281" s="72">
        <v>338</v>
      </c>
      <c r="T281" s="39">
        <f>IFERROR(S281/S292,"-")</f>
        <v>1</v>
      </c>
      <c r="V281" s="87"/>
    </row>
    <row r="282" spans="2:22" s="10" customFormat="1">
      <c r="B282" s="465"/>
      <c r="C282" s="462"/>
      <c r="D282" s="201" t="s">
        <v>189</v>
      </c>
      <c r="E282" s="206">
        <v>0</v>
      </c>
      <c r="F282" s="202">
        <f>IFERROR(E282/E292,"-")</f>
        <v>0</v>
      </c>
      <c r="G282" s="203">
        <v>0</v>
      </c>
      <c r="H282" s="202">
        <f>IFERROR(G282/G292,"-")</f>
        <v>0</v>
      </c>
      <c r="I282" s="203">
        <v>0</v>
      </c>
      <c r="J282" s="202">
        <f>IFERROR(I282/I292,"-")</f>
        <v>0</v>
      </c>
      <c r="K282" s="203">
        <v>0</v>
      </c>
      <c r="L282" s="202">
        <f>IFERROR(K282/K292,"-")</f>
        <v>0</v>
      </c>
      <c r="M282" s="203">
        <v>0</v>
      </c>
      <c r="N282" s="202">
        <f>IFERROR(M282/M292,"-")</f>
        <v>0</v>
      </c>
      <c r="O282" s="203">
        <v>0</v>
      </c>
      <c r="P282" s="202">
        <f>IFERROR(O282/O292,"-")</f>
        <v>0</v>
      </c>
      <c r="Q282" s="203">
        <v>0</v>
      </c>
      <c r="R282" s="202">
        <f>IFERROR(Q282/Q292,"-")</f>
        <v>0</v>
      </c>
      <c r="S282" s="203">
        <v>0</v>
      </c>
      <c r="T282" s="202">
        <f>IFERROR(S282/S292,"-")</f>
        <v>0</v>
      </c>
      <c r="V282" s="87"/>
    </row>
    <row r="283" spans="2:22" s="10" customFormat="1">
      <c r="B283" s="465"/>
      <c r="C283" s="462"/>
      <c r="D283" s="201" t="s">
        <v>350</v>
      </c>
      <c r="E283" s="206">
        <v>0</v>
      </c>
      <c r="F283" s="202">
        <f>IFERROR(E283/E292,"-")</f>
        <v>0</v>
      </c>
      <c r="G283" s="203">
        <v>0</v>
      </c>
      <c r="H283" s="202">
        <f>IFERROR(G283/G292,"-")</f>
        <v>0</v>
      </c>
      <c r="I283" s="203">
        <v>0</v>
      </c>
      <c r="J283" s="202">
        <f>IFERROR(I283/I292,"-")</f>
        <v>0</v>
      </c>
      <c r="K283" s="203">
        <v>0</v>
      </c>
      <c r="L283" s="202">
        <f>IFERROR(K283/K292,"-")</f>
        <v>0</v>
      </c>
      <c r="M283" s="203">
        <v>0</v>
      </c>
      <c r="N283" s="202">
        <f>IFERROR(M283/M292,"-")</f>
        <v>0</v>
      </c>
      <c r="O283" s="203">
        <v>0</v>
      </c>
      <c r="P283" s="202">
        <f>IFERROR(O283/O292,"-")</f>
        <v>0</v>
      </c>
      <c r="Q283" s="203">
        <v>0</v>
      </c>
      <c r="R283" s="202">
        <f>IFERROR(Q283/Q292,"-")</f>
        <v>0</v>
      </c>
      <c r="S283" s="203">
        <v>0</v>
      </c>
      <c r="T283" s="202">
        <f>IFERROR(S283/S292,"-")</f>
        <v>0</v>
      </c>
      <c r="V283" s="87"/>
    </row>
    <row r="284" spans="2:22" s="10" customFormat="1">
      <c r="B284" s="465"/>
      <c r="C284" s="462"/>
      <c r="D284" s="201" t="s">
        <v>289</v>
      </c>
      <c r="E284" s="206">
        <v>0</v>
      </c>
      <c r="F284" s="202">
        <f>IFERROR(E284/E292,"-")</f>
        <v>0</v>
      </c>
      <c r="G284" s="203">
        <v>0</v>
      </c>
      <c r="H284" s="202">
        <f>IFERROR(G284/G292,"-")</f>
        <v>0</v>
      </c>
      <c r="I284" s="203">
        <v>0</v>
      </c>
      <c r="J284" s="202">
        <f>IFERROR(I284/I292,"-")</f>
        <v>0</v>
      </c>
      <c r="K284" s="203">
        <v>0</v>
      </c>
      <c r="L284" s="202">
        <f>IFERROR(K284/K292,"-")</f>
        <v>0</v>
      </c>
      <c r="M284" s="203">
        <v>0</v>
      </c>
      <c r="N284" s="202">
        <f>IFERROR(M284/M292,"-")</f>
        <v>0</v>
      </c>
      <c r="O284" s="203">
        <v>0</v>
      </c>
      <c r="P284" s="202">
        <f>IFERROR(O284/O292,"-")</f>
        <v>0</v>
      </c>
      <c r="Q284" s="203">
        <v>0</v>
      </c>
      <c r="R284" s="202">
        <f>IFERROR(Q284/Q292,"-")</f>
        <v>0</v>
      </c>
      <c r="S284" s="203">
        <v>0</v>
      </c>
      <c r="T284" s="202">
        <f>IFERROR(S284/S292,"-")</f>
        <v>0</v>
      </c>
      <c r="V284" s="87"/>
    </row>
    <row r="285" spans="2:22" s="10" customFormat="1">
      <c r="B285" s="465"/>
      <c r="C285" s="462"/>
      <c r="D285" s="201" t="s">
        <v>185</v>
      </c>
      <c r="E285" s="207">
        <v>0</v>
      </c>
      <c r="F285" s="12">
        <f>IFERROR(E285/E292,"-")</f>
        <v>0</v>
      </c>
      <c r="G285" s="73">
        <v>1</v>
      </c>
      <c r="H285" s="12">
        <f>IFERROR(G285/G292,"-")</f>
        <v>1.8083182640144665E-3</v>
      </c>
      <c r="I285" s="73">
        <v>0</v>
      </c>
      <c r="J285" s="12">
        <f>IFERROR(I285/I292,"-")</f>
        <v>0</v>
      </c>
      <c r="K285" s="73">
        <v>0</v>
      </c>
      <c r="L285" s="12">
        <f>IFERROR(K285/K292,"-")</f>
        <v>0</v>
      </c>
      <c r="M285" s="73">
        <v>0</v>
      </c>
      <c r="N285" s="12">
        <f>IFERROR(M285/M292,"-")</f>
        <v>0</v>
      </c>
      <c r="O285" s="73">
        <v>1</v>
      </c>
      <c r="P285" s="12">
        <f>IFERROR(O285/O292,"-")</f>
        <v>3.7735849056603774E-3</v>
      </c>
      <c r="Q285" s="73">
        <v>0</v>
      </c>
      <c r="R285" s="12">
        <f>IFERROR(Q285/Q292,"-")</f>
        <v>0</v>
      </c>
      <c r="S285" s="73">
        <v>0</v>
      </c>
      <c r="T285" s="12">
        <f>IFERROR(S285/S292,"-")</f>
        <v>0</v>
      </c>
      <c r="V285" s="87"/>
    </row>
    <row r="286" spans="2:22" s="10" customFormat="1">
      <c r="B286" s="465"/>
      <c r="C286" s="462"/>
      <c r="D286" s="201" t="s">
        <v>186</v>
      </c>
      <c r="E286" s="207">
        <v>0</v>
      </c>
      <c r="F286" s="12">
        <f>IFERROR(E286/E292,"-")</f>
        <v>0</v>
      </c>
      <c r="G286" s="73">
        <v>0</v>
      </c>
      <c r="H286" s="12">
        <f>IFERROR(G286/G292,"-")</f>
        <v>0</v>
      </c>
      <c r="I286" s="73">
        <v>0</v>
      </c>
      <c r="J286" s="12">
        <f>IFERROR(I286/I292,"-")</f>
        <v>0</v>
      </c>
      <c r="K286" s="73">
        <v>0</v>
      </c>
      <c r="L286" s="12">
        <f>IFERROR(K286/K292,"-")</f>
        <v>0</v>
      </c>
      <c r="M286" s="73">
        <v>0</v>
      </c>
      <c r="N286" s="12">
        <f>IFERROR(M286/M292,"-")</f>
        <v>0</v>
      </c>
      <c r="O286" s="73">
        <v>0</v>
      </c>
      <c r="P286" s="12">
        <f>IFERROR(O286/O292,"-")</f>
        <v>0</v>
      </c>
      <c r="Q286" s="73">
        <v>0</v>
      </c>
      <c r="R286" s="12">
        <f>IFERROR(Q286/Q292,"-")</f>
        <v>0</v>
      </c>
      <c r="S286" s="73">
        <v>0</v>
      </c>
      <c r="T286" s="12">
        <f>IFERROR(S286/S292,"-")</f>
        <v>0</v>
      </c>
      <c r="V286" s="87"/>
    </row>
    <row r="287" spans="2:22" s="10" customFormat="1">
      <c r="B287" s="465"/>
      <c r="C287" s="462"/>
      <c r="D287" s="201" t="s">
        <v>187</v>
      </c>
      <c r="E287" s="206">
        <v>0</v>
      </c>
      <c r="F287" s="202">
        <f>IFERROR(E287/E292,"-")</f>
        <v>0</v>
      </c>
      <c r="G287" s="203">
        <v>0</v>
      </c>
      <c r="H287" s="202">
        <f>IFERROR(G287/G292,"-")</f>
        <v>0</v>
      </c>
      <c r="I287" s="203">
        <v>0</v>
      </c>
      <c r="J287" s="202">
        <f>IFERROR(I287/I292,"-")</f>
        <v>0</v>
      </c>
      <c r="K287" s="203">
        <v>0</v>
      </c>
      <c r="L287" s="202">
        <f>IFERROR(K287/K292,"-")</f>
        <v>0</v>
      </c>
      <c r="M287" s="203">
        <v>0</v>
      </c>
      <c r="N287" s="202">
        <f>IFERROR(M287/M292,"-")</f>
        <v>0</v>
      </c>
      <c r="O287" s="203">
        <v>0</v>
      </c>
      <c r="P287" s="202">
        <f>IFERROR(O287/O292,"-")</f>
        <v>0</v>
      </c>
      <c r="Q287" s="203">
        <v>0</v>
      </c>
      <c r="R287" s="202">
        <f>IFERROR(Q287/Q292,"-")</f>
        <v>0</v>
      </c>
      <c r="S287" s="203">
        <v>0</v>
      </c>
      <c r="T287" s="202">
        <f>IFERROR(S287/S292,"-")</f>
        <v>0</v>
      </c>
      <c r="V287" s="87"/>
    </row>
    <row r="288" spans="2:22" s="10" customFormat="1">
      <c r="B288" s="465"/>
      <c r="C288" s="462"/>
      <c r="D288" s="201" t="s">
        <v>190</v>
      </c>
      <c r="E288" s="207">
        <v>0</v>
      </c>
      <c r="F288" s="12">
        <f>IFERROR(E288/E292,"-")</f>
        <v>0</v>
      </c>
      <c r="G288" s="73">
        <v>1</v>
      </c>
      <c r="H288" s="12">
        <f>IFERROR(G288/G292,"-")</f>
        <v>1.8083182640144665E-3</v>
      </c>
      <c r="I288" s="73">
        <v>0</v>
      </c>
      <c r="J288" s="12">
        <f>IFERROR(I288/I292,"-")</f>
        <v>0</v>
      </c>
      <c r="K288" s="73">
        <v>0</v>
      </c>
      <c r="L288" s="12">
        <f>IFERROR(K288/K292,"-")</f>
        <v>0</v>
      </c>
      <c r="M288" s="73">
        <v>1</v>
      </c>
      <c r="N288" s="12">
        <f>IFERROR(M288/M292,"-")</f>
        <v>5.8823529411764705E-3</v>
      </c>
      <c r="O288" s="73">
        <v>0</v>
      </c>
      <c r="P288" s="12">
        <f>IFERROR(O288/O292,"-")</f>
        <v>0</v>
      </c>
      <c r="Q288" s="73">
        <v>1</v>
      </c>
      <c r="R288" s="12">
        <f>IFERROR(Q288/Q292,"-")</f>
        <v>1</v>
      </c>
      <c r="S288" s="73">
        <v>0</v>
      </c>
      <c r="T288" s="12">
        <f>IFERROR(S288/S292,"-")</f>
        <v>0</v>
      </c>
      <c r="V288" s="87"/>
    </row>
    <row r="289" spans="2:22" s="10" customFormat="1">
      <c r="B289" s="465"/>
      <c r="C289" s="462"/>
      <c r="D289" s="201" t="s">
        <v>191</v>
      </c>
      <c r="E289" s="206">
        <v>0</v>
      </c>
      <c r="F289" s="202">
        <f>IFERROR(E289/E292,"-")</f>
        <v>0</v>
      </c>
      <c r="G289" s="203">
        <v>0</v>
      </c>
      <c r="H289" s="202">
        <f>IFERROR(G289/G292,"-")</f>
        <v>0</v>
      </c>
      <c r="I289" s="203">
        <v>0</v>
      </c>
      <c r="J289" s="202">
        <f>IFERROR(I289/I292,"-")</f>
        <v>0</v>
      </c>
      <c r="K289" s="203">
        <v>0</v>
      </c>
      <c r="L289" s="202">
        <f>IFERROR(K289/K292,"-")</f>
        <v>0</v>
      </c>
      <c r="M289" s="203">
        <v>0</v>
      </c>
      <c r="N289" s="202">
        <f>IFERROR(M289/M292,"-")</f>
        <v>0</v>
      </c>
      <c r="O289" s="203">
        <v>0</v>
      </c>
      <c r="P289" s="202">
        <f>IFERROR(O289/O292,"-")</f>
        <v>0</v>
      </c>
      <c r="Q289" s="203">
        <v>0</v>
      </c>
      <c r="R289" s="202">
        <f>IFERROR(Q289/Q292,"-")</f>
        <v>0</v>
      </c>
      <c r="S289" s="203">
        <v>0</v>
      </c>
      <c r="T289" s="202">
        <f>IFERROR(S289/S292,"-")</f>
        <v>0</v>
      </c>
      <c r="V289" s="87"/>
    </row>
    <row r="290" spans="2:22" s="10" customFormat="1">
      <c r="B290" s="465"/>
      <c r="C290" s="462"/>
      <c r="D290" s="201" t="s">
        <v>192</v>
      </c>
      <c r="E290" s="207">
        <v>0</v>
      </c>
      <c r="F290" s="12">
        <f>IFERROR(E290/E292,"-")</f>
        <v>0</v>
      </c>
      <c r="G290" s="73">
        <v>0</v>
      </c>
      <c r="H290" s="12">
        <f>IFERROR(G290/G292,"-")</f>
        <v>0</v>
      </c>
      <c r="I290" s="73">
        <v>0</v>
      </c>
      <c r="J290" s="12">
        <f>IFERROR(I290/I292,"-")</f>
        <v>0</v>
      </c>
      <c r="K290" s="73">
        <v>0</v>
      </c>
      <c r="L290" s="12">
        <f>IFERROR(K290/K292,"-")</f>
        <v>0</v>
      </c>
      <c r="M290" s="73">
        <v>0</v>
      </c>
      <c r="N290" s="12">
        <f>IFERROR(M290/M292,"-")</f>
        <v>0</v>
      </c>
      <c r="O290" s="73">
        <v>0</v>
      </c>
      <c r="P290" s="12">
        <f>IFERROR(O290/O292,"-")</f>
        <v>0</v>
      </c>
      <c r="Q290" s="73">
        <v>0</v>
      </c>
      <c r="R290" s="12">
        <f>IFERROR(Q290/Q292,"-")</f>
        <v>0</v>
      </c>
      <c r="S290" s="73">
        <v>0</v>
      </c>
      <c r="T290" s="12">
        <f>IFERROR(S290/S292,"-")</f>
        <v>0</v>
      </c>
      <c r="V290" s="87"/>
    </row>
    <row r="291" spans="2:22" s="10" customFormat="1">
      <c r="B291" s="465"/>
      <c r="C291" s="462"/>
      <c r="D291" s="204" t="s">
        <v>193</v>
      </c>
      <c r="E291" s="208">
        <v>0</v>
      </c>
      <c r="F291" s="41">
        <f>IFERROR(E291/E292,"-")</f>
        <v>0</v>
      </c>
      <c r="G291" s="76">
        <v>0</v>
      </c>
      <c r="H291" s="41">
        <f>IFERROR(G291/G292,"-")</f>
        <v>0</v>
      </c>
      <c r="I291" s="76">
        <v>0</v>
      </c>
      <c r="J291" s="41">
        <f>IFERROR(I291/I292,"-")</f>
        <v>0</v>
      </c>
      <c r="K291" s="76">
        <v>0</v>
      </c>
      <c r="L291" s="41">
        <f>IFERROR(K291/K292,"-")</f>
        <v>0</v>
      </c>
      <c r="M291" s="76">
        <v>0</v>
      </c>
      <c r="N291" s="41">
        <f>IFERROR(M291/M292,"-")</f>
        <v>0</v>
      </c>
      <c r="O291" s="76">
        <v>0</v>
      </c>
      <c r="P291" s="41">
        <f>IFERROR(O291/O292,"-")</f>
        <v>0</v>
      </c>
      <c r="Q291" s="76">
        <v>0</v>
      </c>
      <c r="R291" s="41">
        <f>IFERROR(Q291/Q292,"-")</f>
        <v>0</v>
      </c>
      <c r="S291" s="76">
        <v>0</v>
      </c>
      <c r="T291" s="41">
        <f>IFERROR(S291/S292,"-")</f>
        <v>0</v>
      </c>
      <c r="V291" s="87"/>
    </row>
    <row r="292" spans="2:22" s="10" customFormat="1">
      <c r="B292" s="473"/>
      <c r="C292" s="472"/>
      <c r="D292" s="289" t="s">
        <v>71</v>
      </c>
      <c r="E292" s="209">
        <v>37</v>
      </c>
      <c r="F292" s="174">
        <f>IFERROR(E292/E292,"-")</f>
        <v>1</v>
      </c>
      <c r="G292" s="196">
        <v>553</v>
      </c>
      <c r="H292" s="174">
        <f>IFERROR(G292/G292,"-")</f>
        <v>1</v>
      </c>
      <c r="I292" s="196">
        <v>39</v>
      </c>
      <c r="J292" s="174">
        <f>IFERROR(I292/I292,"-")</f>
        <v>1</v>
      </c>
      <c r="K292" s="196">
        <v>79</v>
      </c>
      <c r="L292" s="174">
        <f>IFERROR(K292/K292,"-")</f>
        <v>1</v>
      </c>
      <c r="M292" s="196">
        <v>170</v>
      </c>
      <c r="N292" s="174">
        <f>IFERROR(M292/M292,"-")</f>
        <v>1</v>
      </c>
      <c r="O292" s="196">
        <v>265</v>
      </c>
      <c r="P292" s="174">
        <f>IFERROR(O292/O292,"-")</f>
        <v>1</v>
      </c>
      <c r="Q292" s="196">
        <v>1</v>
      </c>
      <c r="R292" s="174">
        <f>IFERROR(Q292/Q292,"-")</f>
        <v>1</v>
      </c>
      <c r="S292" s="196">
        <v>338</v>
      </c>
      <c r="T292" s="174">
        <f>IFERROR(S292/S292,"-")</f>
        <v>1</v>
      </c>
      <c r="V292" s="87"/>
    </row>
    <row r="293" spans="2:22" s="10" customFormat="1">
      <c r="B293" s="464">
        <v>25</v>
      </c>
      <c r="C293" s="461" t="s">
        <v>104</v>
      </c>
      <c r="D293" s="213" t="s">
        <v>188</v>
      </c>
      <c r="E293" s="221">
        <v>65</v>
      </c>
      <c r="F293" s="39">
        <f>IFERROR(E293/E304,"-")</f>
        <v>1</v>
      </c>
      <c r="G293" s="72">
        <v>581</v>
      </c>
      <c r="H293" s="39">
        <f>IFERROR(G293/G304,"-")</f>
        <v>1</v>
      </c>
      <c r="I293" s="72">
        <v>30</v>
      </c>
      <c r="J293" s="39">
        <f>IFERROR(I293/I304,"-")</f>
        <v>1</v>
      </c>
      <c r="K293" s="72">
        <v>65</v>
      </c>
      <c r="L293" s="39">
        <f>IFERROR(K293/K304,"-")</f>
        <v>1</v>
      </c>
      <c r="M293" s="72">
        <v>196</v>
      </c>
      <c r="N293" s="39">
        <f>IFERROR(M293/M304,"-")</f>
        <v>1</v>
      </c>
      <c r="O293" s="72">
        <v>290</v>
      </c>
      <c r="P293" s="39">
        <f>IFERROR(O293/O304,"-")</f>
        <v>1</v>
      </c>
      <c r="Q293" s="72">
        <v>0</v>
      </c>
      <c r="R293" s="39" t="str">
        <f>IFERROR(Q293/Q304,"-")</f>
        <v>-</v>
      </c>
      <c r="S293" s="72">
        <v>295</v>
      </c>
      <c r="T293" s="39">
        <f>IFERROR(S293/S304,"-")</f>
        <v>0.9932659932659933</v>
      </c>
      <c r="V293" s="87"/>
    </row>
    <row r="294" spans="2:22" s="10" customFormat="1">
      <c r="B294" s="465"/>
      <c r="C294" s="462"/>
      <c r="D294" s="201" t="s">
        <v>189</v>
      </c>
      <c r="E294" s="206">
        <v>0</v>
      </c>
      <c r="F294" s="202">
        <f>IFERROR(E294/E304,"-")</f>
        <v>0</v>
      </c>
      <c r="G294" s="203">
        <v>0</v>
      </c>
      <c r="H294" s="202">
        <f>IFERROR(G294/G304,"-")</f>
        <v>0</v>
      </c>
      <c r="I294" s="203">
        <v>0</v>
      </c>
      <c r="J294" s="202">
        <f>IFERROR(I294/I304,"-")</f>
        <v>0</v>
      </c>
      <c r="K294" s="203">
        <v>0</v>
      </c>
      <c r="L294" s="202">
        <f>IFERROR(K294/K304,"-")</f>
        <v>0</v>
      </c>
      <c r="M294" s="203">
        <v>0</v>
      </c>
      <c r="N294" s="202">
        <f>IFERROR(M294/M304,"-")</f>
        <v>0</v>
      </c>
      <c r="O294" s="203">
        <v>0</v>
      </c>
      <c r="P294" s="202">
        <f>IFERROR(O294/O304,"-")</f>
        <v>0</v>
      </c>
      <c r="Q294" s="203">
        <v>0</v>
      </c>
      <c r="R294" s="202" t="str">
        <f>IFERROR(Q294/Q304,"-")</f>
        <v>-</v>
      </c>
      <c r="S294" s="203">
        <v>0</v>
      </c>
      <c r="T294" s="202">
        <f>IFERROR(S294/S304,"-")</f>
        <v>0</v>
      </c>
      <c r="V294" s="87"/>
    </row>
    <row r="295" spans="2:22" s="10" customFormat="1">
      <c r="B295" s="465"/>
      <c r="C295" s="462"/>
      <c r="D295" s="201" t="s">
        <v>350</v>
      </c>
      <c r="E295" s="206">
        <v>0</v>
      </c>
      <c r="F295" s="202">
        <f>IFERROR(E295/E304,"-")</f>
        <v>0</v>
      </c>
      <c r="G295" s="203">
        <v>0</v>
      </c>
      <c r="H295" s="202">
        <f>IFERROR(G295/G304,"-")</f>
        <v>0</v>
      </c>
      <c r="I295" s="203">
        <v>0</v>
      </c>
      <c r="J295" s="202">
        <f>IFERROR(I295/I304,"-")</f>
        <v>0</v>
      </c>
      <c r="K295" s="203">
        <v>0</v>
      </c>
      <c r="L295" s="202">
        <f>IFERROR(K295/K304,"-")</f>
        <v>0</v>
      </c>
      <c r="M295" s="203">
        <v>0</v>
      </c>
      <c r="N295" s="202">
        <f>IFERROR(M295/M304,"-")</f>
        <v>0</v>
      </c>
      <c r="O295" s="203">
        <v>0</v>
      </c>
      <c r="P295" s="202">
        <f>IFERROR(O295/O304,"-")</f>
        <v>0</v>
      </c>
      <c r="Q295" s="203">
        <v>0</v>
      </c>
      <c r="R295" s="202" t="str">
        <f>IFERROR(Q295/Q304,"-")</f>
        <v>-</v>
      </c>
      <c r="S295" s="203">
        <v>0</v>
      </c>
      <c r="T295" s="202">
        <f>IFERROR(S295/S304,"-")</f>
        <v>0</v>
      </c>
      <c r="V295" s="87"/>
    </row>
    <row r="296" spans="2:22" s="10" customFormat="1">
      <c r="B296" s="465"/>
      <c r="C296" s="462"/>
      <c r="D296" s="201" t="s">
        <v>289</v>
      </c>
      <c r="E296" s="206">
        <v>0</v>
      </c>
      <c r="F296" s="202">
        <f>IFERROR(E296/E304,"-")</f>
        <v>0</v>
      </c>
      <c r="G296" s="203">
        <v>0</v>
      </c>
      <c r="H296" s="202">
        <f>IFERROR(G296/G304,"-")</f>
        <v>0</v>
      </c>
      <c r="I296" s="203">
        <v>0</v>
      </c>
      <c r="J296" s="202">
        <f>IFERROR(I296/I304,"-")</f>
        <v>0</v>
      </c>
      <c r="K296" s="203">
        <v>0</v>
      </c>
      <c r="L296" s="202">
        <f>IFERROR(K296/K304,"-")</f>
        <v>0</v>
      </c>
      <c r="M296" s="203">
        <v>0</v>
      </c>
      <c r="N296" s="202">
        <f>IFERROR(M296/M304,"-")</f>
        <v>0</v>
      </c>
      <c r="O296" s="203">
        <v>0</v>
      </c>
      <c r="P296" s="202">
        <f>IFERROR(O296/O304,"-")</f>
        <v>0</v>
      </c>
      <c r="Q296" s="203">
        <v>0</v>
      </c>
      <c r="R296" s="202" t="str">
        <f>IFERROR(Q296/Q304,"-")</f>
        <v>-</v>
      </c>
      <c r="S296" s="203">
        <v>0</v>
      </c>
      <c r="T296" s="202">
        <f>IFERROR(S296/S304,"-")</f>
        <v>0</v>
      </c>
      <c r="V296" s="87"/>
    </row>
    <row r="297" spans="2:22" s="10" customFormat="1">
      <c r="B297" s="465"/>
      <c r="C297" s="462"/>
      <c r="D297" s="201" t="s">
        <v>185</v>
      </c>
      <c r="E297" s="207">
        <v>0</v>
      </c>
      <c r="F297" s="12">
        <f>IFERROR(E297/E304,"-")</f>
        <v>0</v>
      </c>
      <c r="G297" s="73">
        <v>0</v>
      </c>
      <c r="H297" s="12">
        <f>IFERROR(G297/G304,"-")</f>
        <v>0</v>
      </c>
      <c r="I297" s="73">
        <v>0</v>
      </c>
      <c r="J297" s="12">
        <f>IFERROR(I297/I304,"-")</f>
        <v>0</v>
      </c>
      <c r="K297" s="73">
        <v>0</v>
      </c>
      <c r="L297" s="12">
        <f>IFERROR(K297/K304,"-")</f>
        <v>0</v>
      </c>
      <c r="M297" s="73">
        <v>0</v>
      </c>
      <c r="N297" s="12">
        <f>IFERROR(M297/M304,"-")</f>
        <v>0</v>
      </c>
      <c r="O297" s="73">
        <v>0</v>
      </c>
      <c r="P297" s="12">
        <f>IFERROR(O297/O304,"-")</f>
        <v>0</v>
      </c>
      <c r="Q297" s="73">
        <v>0</v>
      </c>
      <c r="R297" s="12" t="str">
        <f>IFERROR(Q297/Q304,"-")</f>
        <v>-</v>
      </c>
      <c r="S297" s="73">
        <v>0</v>
      </c>
      <c r="T297" s="12">
        <f>IFERROR(S297/S304,"-")</f>
        <v>0</v>
      </c>
      <c r="V297" s="87"/>
    </row>
    <row r="298" spans="2:22" s="10" customFormat="1">
      <c r="B298" s="465"/>
      <c r="C298" s="462"/>
      <c r="D298" s="201" t="s">
        <v>186</v>
      </c>
      <c r="E298" s="207">
        <v>0</v>
      </c>
      <c r="F298" s="12">
        <f>IFERROR(E298/E304,"-")</f>
        <v>0</v>
      </c>
      <c r="G298" s="73">
        <v>0</v>
      </c>
      <c r="H298" s="12">
        <f>IFERROR(G298/G304,"-")</f>
        <v>0</v>
      </c>
      <c r="I298" s="73">
        <v>0</v>
      </c>
      <c r="J298" s="12">
        <f>IFERROR(I298/I304,"-")</f>
        <v>0</v>
      </c>
      <c r="K298" s="73">
        <v>0</v>
      </c>
      <c r="L298" s="12">
        <f>IFERROR(K298/K304,"-")</f>
        <v>0</v>
      </c>
      <c r="M298" s="73">
        <v>0</v>
      </c>
      <c r="N298" s="12">
        <f>IFERROR(M298/M304,"-")</f>
        <v>0</v>
      </c>
      <c r="O298" s="73">
        <v>0</v>
      </c>
      <c r="P298" s="12">
        <f>IFERROR(O298/O304,"-")</f>
        <v>0</v>
      </c>
      <c r="Q298" s="73">
        <v>0</v>
      </c>
      <c r="R298" s="12" t="str">
        <f>IFERROR(Q298/Q304,"-")</f>
        <v>-</v>
      </c>
      <c r="S298" s="73">
        <v>0</v>
      </c>
      <c r="T298" s="12">
        <f>IFERROR(S298/S304,"-")</f>
        <v>0</v>
      </c>
      <c r="V298" s="87"/>
    </row>
    <row r="299" spans="2:22" s="10" customFormat="1">
      <c r="B299" s="465"/>
      <c r="C299" s="462"/>
      <c r="D299" s="201" t="s">
        <v>187</v>
      </c>
      <c r="E299" s="206">
        <v>0</v>
      </c>
      <c r="F299" s="202">
        <f>IFERROR(E299/E304,"-")</f>
        <v>0</v>
      </c>
      <c r="G299" s="203">
        <v>0</v>
      </c>
      <c r="H299" s="202">
        <f>IFERROR(G299/G304,"-")</f>
        <v>0</v>
      </c>
      <c r="I299" s="203">
        <v>0</v>
      </c>
      <c r="J299" s="202">
        <f>IFERROR(I299/I304,"-")</f>
        <v>0</v>
      </c>
      <c r="K299" s="203">
        <v>0</v>
      </c>
      <c r="L299" s="202">
        <f>IFERROR(K299/K304,"-")</f>
        <v>0</v>
      </c>
      <c r="M299" s="203">
        <v>0</v>
      </c>
      <c r="N299" s="202">
        <f>IFERROR(M299/M304,"-")</f>
        <v>0</v>
      </c>
      <c r="O299" s="203">
        <v>0</v>
      </c>
      <c r="P299" s="202">
        <f>IFERROR(O299/O304,"-")</f>
        <v>0</v>
      </c>
      <c r="Q299" s="203">
        <v>0</v>
      </c>
      <c r="R299" s="202" t="str">
        <f>IFERROR(Q299/Q304,"-")</f>
        <v>-</v>
      </c>
      <c r="S299" s="203">
        <v>0</v>
      </c>
      <c r="T299" s="202">
        <f>IFERROR(S299/S304,"-")</f>
        <v>0</v>
      </c>
      <c r="V299" s="87"/>
    </row>
    <row r="300" spans="2:22" s="10" customFormat="1">
      <c r="B300" s="465"/>
      <c r="C300" s="462"/>
      <c r="D300" s="201" t="s">
        <v>190</v>
      </c>
      <c r="E300" s="207">
        <v>0</v>
      </c>
      <c r="F300" s="12">
        <f>IFERROR(E300/E304,"-")</f>
        <v>0</v>
      </c>
      <c r="G300" s="73">
        <v>0</v>
      </c>
      <c r="H300" s="12">
        <f>IFERROR(G300/G304,"-")</f>
        <v>0</v>
      </c>
      <c r="I300" s="73">
        <v>0</v>
      </c>
      <c r="J300" s="12">
        <f>IFERROR(I300/I304,"-")</f>
        <v>0</v>
      </c>
      <c r="K300" s="73">
        <v>0</v>
      </c>
      <c r="L300" s="12">
        <f>IFERROR(K300/K304,"-")</f>
        <v>0</v>
      </c>
      <c r="M300" s="73">
        <v>0</v>
      </c>
      <c r="N300" s="12">
        <f>IFERROR(M300/M304,"-")</f>
        <v>0</v>
      </c>
      <c r="O300" s="73">
        <v>0</v>
      </c>
      <c r="P300" s="12">
        <f>IFERROR(O300/O304,"-")</f>
        <v>0</v>
      </c>
      <c r="Q300" s="73">
        <v>0</v>
      </c>
      <c r="R300" s="12" t="str">
        <f>IFERROR(Q300/Q304,"-")</f>
        <v>-</v>
      </c>
      <c r="S300" s="73">
        <v>2</v>
      </c>
      <c r="T300" s="12">
        <f>IFERROR(S300/S304,"-")</f>
        <v>6.7340067340067337E-3</v>
      </c>
      <c r="V300" s="87"/>
    </row>
    <row r="301" spans="2:22" s="10" customFormat="1">
      <c r="B301" s="465"/>
      <c r="C301" s="462"/>
      <c r="D301" s="201" t="s">
        <v>191</v>
      </c>
      <c r="E301" s="206">
        <v>0</v>
      </c>
      <c r="F301" s="202">
        <f>IFERROR(E301/E304,"-")</f>
        <v>0</v>
      </c>
      <c r="G301" s="203">
        <v>0</v>
      </c>
      <c r="H301" s="202">
        <f>IFERROR(G301/G304,"-")</f>
        <v>0</v>
      </c>
      <c r="I301" s="203">
        <v>0</v>
      </c>
      <c r="J301" s="202">
        <f>IFERROR(I301/I304,"-")</f>
        <v>0</v>
      </c>
      <c r="K301" s="203">
        <v>0</v>
      </c>
      <c r="L301" s="202">
        <f>IFERROR(K301/K304,"-")</f>
        <v>0</v>
      </c>
      <c r="M301" s="203">
        <v>0</v>
      </c>
      <c r="N301" s="202">
        <f>IFERROR(M301/M304,"-")</f>
        <v>0</v>
      </c>
      <c r="O301" s="203">
        <v>0</v>
      </c>
      <c r="P301" s="202">
        <f>IFERROR(O301/O304,"-")</f>
        <v>0</v>
      </c>
      <c r="Q301" s="203">
        <v>0</v>
      </c>
      <c r="R301" s="202" t="str">
        <f>IFERROR(Q301/Q304,"-")</f>
        <v>-</v>
      </c>
      <c r="S301" s="203">
        <v>0</v>
      </c>
      <c r="T301" s="202">
        <f>IFERROR(S301/S304,"-")</f>
        <v>0</v>
      </c>
      <c r="V301" s="87"/>
    </row>
    <row r="302" spans="2:22" s="10" customFormat="1">
      <c r="B302" s="465"/>
      <c r="C302" s="462"/>
      <c r="D302" s="201" t="s">
        <v>192</v>
      </c>
      <c r="E302" s="207">
        <v>0</v>
      </c>
      <c r="F302" s="12">
        <f>IFERROR(E302/E304,"-")</f>
        <v>0</v>
      </c>
      <c r="G302" s="73">
        <v>0</v>
      </c>
      <c r="H302" s="12">
        <f>IFERROR(G302/G304,"-")</f>
        <v>0</v>
      </c>
      <c r="I302" s="73">
        <v>0</v>
      </c>
      <c r="J302" s="12">
        <f>IFERROR(I302/I304,"-")</f>
        <v>0</v>
      </c>
      <c r="K302" s="73">
        <v>0</v>
      </c>
      <c r="L302" s="12">
        <f>IFERROR(K302/K304,"-")</f>
        <v>0</v>
      </c>
      <c r="M302" s="73">
        <v>0</v>
      </c>
      <c r="N302" s="12">
        <f>IFERROR(M302/M304,"-")</f>
        <v>0</v>
      </c>
      <c r="O302" s="73">
        <v>0</v>
      </c>
      <c r="P302" s="12">
        <f>IFERROR(O302/O304,"-")</f>
        <v>0</v>
      </c>
      <c r="Q302" s="73">
        <v>0</v>
      </c>
      <c r="R302" s="12" t="str">
        <f>IFERROR(Q302/Q304,"-")</f>
        <v>-</v>
      </c>
      <c r="S302" s="73">
        <v>0</v>
      </c>
      <c r="T302" s="12">
        <f>IFERROR(S302/S304,"-")</f>
        <v>0</v>
      </c>
      <c r="V302" s="87"/>
    </row>
    <row r="303" spans="2:22" s="10" customFormat="1">
      <c r="B303" s="465"/>
      <c r="C303" s="462"/>
      <c r="D303" s="204" t="s">
        <v>193</v>
      </c>
      <c r="E303" s="208">
        <v>0</v>
      </c>
      <c r="F303" s="41">
        <f>IFERROR(E303/E304,"-")</f>
        <v>0</v>
      </c>
      <c r="G303" s="76">
        <v>0</v>
      </c>
      <c r="H303" s="41">
        <f>IFERROR(G303/G304,"-")</f>
        <v>0</v>
      </c>
      <c r="I303" s="76">
        <v>0</v>
      </c>
      <c r="J303" s="41">
        <f>IFERROR(I303/I304,"-")</f>
        <v>0</v>
      </c>
      <c r="K303" s="76">
        <v>0</v>
      </c>
      <c r="L303" s="41">
        <f>IFERROR(K303/K304,"-")</f>
        <v>0</v>
      </c>
      <c r="M303" s="76">
        <v>0</v>
      </c>
      <c r="N303" s="41">
        <f>IFERROR(M303/M304,"-")</f>
        <v>0</v>
      </c>
      <c r="O303" s="76">
        <v>0</v>
      </c>
      <c r="P303" s="41">
        <f>IFERROR(O303/O304,"-")</f>
        <v>0</v>
      </c>
      <c r="Q303" s="76">
        <v>0</v>
      </c>
      <c r="R303" s="41" t="str">
        <f>IFERROR(Q303/Q304,"-")</f>
        <v>-</v>
      </c>
      <c r="S303" s="76">
        <v>0</v>
      </c>
      <c r="T303" s="41">
        <f>IFERROR(S303/S304,"-")</f>
        <v>0</v>
      </c>
      <c r="V303" s="87"/>
    </row>
    <row r="304" spans="2:22" s="10" customFormat="1">
      <c r="B304" s="465"/>
      <c r="C304" s="462"/>
      <c r="D304" s="234" t="s">
        <v>71</v>
      </c>
      <c r="E304" s="209">
        <v>65</v>
      </c>
      <c r="F304" s="174">
        <f>IFERROR(E304/E304,"-")</f>
        <v>1</v>
      </c>
      <c r="G304" s="196">
        <v>581</v>
      </c>
      <c r="H304" s="174">
        <f>IFERROR(G304/G304,"-")</f>
        <v>1</v>
      </c>
      <c r="I304" s="196">
        <v>30</v>
      </c>
      <c r="J304" s="174">
        <f>IFERROR(I304/I304,"-")</f>
        <v>1</v>
      </c>
      <c r="K304" s="196">
        <v>65</v>
      </c>
      <c r="L304" s="174">
        <f>IFERROR(K304/K304,"-")</f>
        <v>1</v>
      </c>
      <c r="M304" s="196">
        <v>196</v>
      </c>
      <c r="N304" s="174">
        <f>IFERROR(M304/M304,"-")</f>
        <v>1</v>
      </c>
      <c r="O304" s="196">
        <v>290</v>
      </c>
      <c r="P304" s="174">
        <f>IFERROR(O304/O304,"-")</f>
        <v>1</v>
      </c>
      <c r="Q304" s="196">
        <v>0</v>
      </c>
      <c r="R304" s="174" t="str">
        <f>IFERROR(Q304/Q304,"-")</f>
        <v>-</v>
      </c>
      <c r="S304" s="196">
        <v>297</v>
      </c>
      <c r="T304" s="174">
        <f>IFERROR(S304/S304,"-")</f>
        <v>1</v>
      </c>
      <c r="V304" s="87"/>
    </row>
    <row r="305" spans="2:22" s="10" customFormat="1">
      <c r="B305" s="464">
        <v>26</v>
      </c>
      <c r="C305" s="461" t="s">
        <v>34</v>
      </c>
      <c r="D305" s="213" t="s">
        <v>188</v>
      </c>
      <c r="E305" s="221">
        <v>453</v>
      </c>
      <c r="F305" s="39">
        <f>IFERROR(E305/E316,"-")</f>
        <v>0.40518783542039355</v>
      </c>
      <c r="G305" s="72">
        <v>8215</v>
      </c>
      <c r="H305" s="39">
        <f>IFERROR(G305/G316,"-")</f>
        <v>0.68202573682025736</v>
      </c>
      <c r="I305" s="72">
        <v>590</v>
      </c>
      <c r="J305" s="39">
        <f>IFERROR(I305/I316,"-")</f>
        <v>0.82172701949860727</v>
      </c>
      <c r="K305" s="72">
        <v>1347</v>
      </c>
      <c r="L305" s="39">
        <f>IFERROR(K305/K316,"-")</f>
        <v>0.89264413518886676</v>
      </c>
      <c r="M305" s="72">
        <v>2234</v>
      </c>
      <c r="N305" s="39">
        <f>IFERROR(M305/M316,"-")</f>
        <v>0.56399899015400157</v>
      </c>
      <c r="O305" s="72">
        <v>4044</v>
      </c>
      <c r="P305" s="39">
        <f>IFERROR(O305/O316,"-")</f>
        <v>0.700017310022503</v>
      </c>
      <c r="Q305" s="72">
        <v>0</v>
      </c>
      <c r="R305" s="39">
        <f>IFERROR(Q305/Q316,"-")</f>
        <v>0</v>
      </c>
      <c r="S305" s="72">
        <v>5730</v>
      </c>
      <c r="T305" s="39">
        <f>IFERROR(S305/S316,"-")</f>
        <v>0.87161545482202618</v>
      </c>
      <c r="V305" s="87"/>
    </row>
    <row r="306" spans="2:22" s="10" customFormat="1">
      <c r="B306" s="465"/>
      <c r="C306" s="462"/>
      <c r="D306" s="201" t="s">
        <v>189</v>
      </c>
      <c r="E306" s="206">
        <v>0</v>
      </c>
      <c r="F306" s="202">
        <f>IFERROR(E306/E316,"-")</f>
        <v>0</v>
      </c>
      <c r="G306" s="203">
        <v>1</v>
      </c>
      <c r="H306" s="202">
        <f>IFERROR(G306/G316,"-")</f>
        <v>8.3022000830220013E-5</v>
      </c>
      <c r="I306" s="203">
        <v>0</v>
      </c>
      <c r="J306" s="202">
        <f>IFERROR(I306/I316,"-")</f>
        <v>0</v>
      </c>
      <c r="K306" s="203">
        <v>0</v>
      </c>
      <c r="L306" s="202">
        <f>IFERROR(K306/K316,"-")</f>
        <v>0</v>
      </c>
      <c r="M306" s="203">
        <v>0</v>
      </c>
      <c r="N306" s="202">
        <f>IFERROR(M306/M316,"-")</f>
        <v>0</v>
      </c>
      <c r="O306" s="203">
        <v>1</v>
      </c>
      <c r="P306" s="202">
        <f>IFERROR(O306/O316,"-")</f>
        <v>1.7310022503029253E-4</v>
      </c>
      <c r="Q306" s="203">
        <v>0</v>
      </c>
      <c r="R306" s="202">
        <f>IFERROR(Q306/Q316,"-")</f>
        <v>0</v>
      </c>
      <c r="S306" s="203">
        <v>1</v>
      </c>
      <c r="T306" s="202">
        <f>IFERROR(S306/S316,"-")</f>
        <v>1.5211439002129601E-4</v>
      </c>
      <c r="V306" s="87"/>
    </row>
    <row r="307" spans="2:22" s="10" customFormat="1">
      <c r="B307" s="465"/>
      <c r="C307" s="462"/>
      <c r="D307" s="201" t="s">
        <v>350</v>
      </c>
      <c r="E307" s="206">
        <v>5</v>
      </c>
      <c r="F307" s="202">
        <f>IFERROR(E307/E316,"-")</f>
        <v>4.4722719141323791E-3</v>
      </c>
      <c r="G307" s="203">
        <v>45</v>
      </c>
      <c r="H307" s="202">
        <f>IFERROR(G307/G316,"-")</f>
        <v>3.7359900373599006E-3</v>
      </c>
      <c r="I307" s="203">
        <v>0</v>
      </c>
      <c r="J307" s="202">
        <f>IFERROR(I307/I316,"-")</f>
        <v>0</v>
      </c>
      <c r="K307" s="203">
        <v>0</v>
      </c>
      <c r="L307" s="202">
        <f>IFERROR(K307/K316,"-")</f>
        <v>0</v>
      </c>
      <c r="M307" s="203">
        <v>21</v>
      </c>
      <c r="N307" s="202">
        <f>IFERROR(M307/M316,"-")</f>
        <v>5.3016914920474625E-3</v>
      </c>
      <c r="O307" s="203">
        <v>21</v>
      </c>
      <c r="P307" s="202">
        <f>IFERROR(O307/O316,"-")</f>
        <v>3.6351047256361433E-3</v>
      </c>
      <c r="Q307" s="203">
        <v>0</v>
      </c>
      <c r="R307" s="202">
        <f>IFERROR(Q307/Q316,"-")</f>
        <v>0</v>
      </c>
      <c r="S307" s="203">
        <v>17</v>
      </c>
      <c r="T307" s="202">
        <f>IFERROR(S307/S316,"-")</f>
        <v>2.5859446303620323E-3</v>
      </c>
      <c r="V307" s="87"/>
    </row>
    <row r="308" spans="2:22" s="10" customFormat="1">
      <c r="B308" s="465"/>
      <c r="C308" s="462"/>
      <c r="D308" s="201" t="s">
        <v>289</v>
      </c>
      <c r="E308" s="206">
        <v>0</v>
      </c>
      <c r="F308" s="202">
        <f>IFERROR(E308/E316,"-")</f>
        <v>0</v>
      </c>
      <c r="G308" s="203">
        <v>0</v>
      </c>
      <c r="H308" s="202">
        <f>IFERROR(G308/G316,"-")</f>
        <v>0</v>
      </c>
      <c r="I308" s="203">
        <v>0</v>
      </c>
      <c r="J308" s="202">
        <f>IFERROR(I308/I316,"-")</f>
        <v>0</v>
      </c>
      <c r="K308" s="203">
        <v>0</v>
      </c>
      <c r="L308" s="202">
        <f>IFERROR(K308/K316,"-")</f>
        <v>0</v>
      </c>
      <c r="M308" s="203">
        <v>0</v>
      </c>
      <c r="N308" s="202">
        <f>IFERROR(M308/M316,"-")</f>
        <v>0</v>
      </c>
      <c r="O308" s="203">
        <v>0</v>
      </c>
      <c r="P308" s="202">
        <f>IFERROR(O308/O316,"-")</f>
        <v>0</v>
      </c>
      <c r="Q308" s="203">
        <v>0</v>
      </c>
      <c r="R308" s="202">
        <f>IFERROR(Q308/Q316,"-")</f>
        <v>0</v>
      </c>
      <c r="S308" s="203">
        <v>0</v>
      </c>
      <c r="T308" s="202">
        <f>IFERROR(S308/S316,"-")</f>
        <v>0</v>
      </c>
      <c r="V308" s="87"/>
    </row>
    <row r="309" spans="2:22" s="10" customFormat="1">
      <c r="B309" s="465"/>
      <c r="C309" s="462"/>
      <c r="D309" s="201" t="s">
        <v>185</v>
      </c>
      <c r="E309" s="207">
        <v>224</v>
      </c>
      <c r="F309" s="12">
        <f>IFERROR(E309/E316,"-")</f>
        <v>0.2003577817531306</v>
      </c>
      <c r="G309" s="73">
        <v>1810</v>
      </c>
      <c r="H309" s="12">
        <f>IFERROR(G309/G316,"-")</f>
        <v>0.15026982150269821</v>
      </c>
      <c r="I309" s="73">
        <v>66</v>
      </c>
      <c r="J309" s="12">
        <f>IFERROR(I309/I316,"-")</f>
        <v>9.1922005571030641E-2</v>
      </c>
      <c r="K309" s="73">
        <v>83</v>
      </c>
      <c r="L309" s="12">
        <f>IFERROR(K309/K316,"-")</f>
        <v>5.5003313452617629E-2</v>
      </c>
      <c r="M309" s="73">
        <v>755</v>
      </c>
      <c r="N309" s="12">
        <f>IFERROR(M309/M316,"-")</f>
        <v>0.19060843221408735</v>
      </c>
      <c r="O309" s="73">
        <v>906</v>
      </c>
      <c r="P309" s="12">
        <f>IFERROR(O309/O316,"-")</f>
        <v>0.15682880387744505</v>
      </c>
      <c r="Q309" s="73">
        <v>0</v>
      </c>
      <c r="R309" s="12">
        <f>IFERROR(Q309/Q316,"-")</f>
        <v>0</v>
      </c>
      <c r="S309" s="73">
        <v>429</v>
      </c>
      <c r="T309" s="12">
        <f>IFERROR(S309/S316,"-")</f>
        <v>6.5257073319135994E-2</v>
      </c>
      <c r="V309" s="87"/>
    </row>
    <row r="310" spans="2:22" s="10" customFormat="1">
      <c r="B310" s="465"/>
      <c r="C310" s="462"/>
      <c r="D310" s="201" t="s">
        <v>186</v>
      </c>
      <c r="E310" s="207">
        <v>139</v>
      </c>
      <c r="F310" s="12">
        <f>IFERROR(E310/E316,"-")</f>
        <v>0.12432915921288014</v>
      </c>
      <c r="G310" s="73">
        <v>828</v>
      </c>
      <c r="H310" s="12">
        <f>IFERROR(G310/G316,"-")</f>
        <v>6.874221668742217E-2</v>
      </c>
      <c r="I310" s="73">
        <v>25</v>
      </c>
      <c r="J310" s="12">
        <f>IFERROR(I310/I316,"-")</f>
        <v>3.4818941504178275E-2</v>
      </c>
      <c r="K310" s="73">
        <v>24</v>
      </c>
      <c r="L310" s="12">
        <f>IFERROR(K310/K316,"-")</f>
        <v>1.5904572564612324E-2</v>
      </c>
      <c r="M310" s="73">
        <v>428</v>
      </c>
      <c r="N310" s="12">
        <f>IFERROR(M310/M316,"-")</f>
        <v>0.10805352183791972</v>
      </c>
      <c r="O310" s="73">
        <v>351</v>
      </c>
      <c r="P310" s="12">
        <f>IFERROR(O310/O316,"-")</f>
        <v>6.0758178985632683E-2</v>
      </c>
      <c r="Q310" s="73">
        <v>0</v>
      </c>
      <c r="R310" s="12">
        <f>IFERROR(Q310/Q316,"-")</f>
        <v>0</v>
      </c>
      <c r="S310" s="73">
        <v>162</v>
      </c>
      <c r="T310" s="12">
        <f>IFERROR(S310/S316,"-")</f>
        <v>2.4642531183449955E-2</v>
      </c>
      <c r="V310" s="87"/>
    </row>
    <row r="311" spans="2:22" s="10" customFormat="1">
      <c r="B311" s="465"/>
      <c r="C311" s="462"/>
      <c r="D311" s="201" t="s">
        <v>187</v>
      </c>
      <c r="E311" s="206">
        <v>102</v>
      </c>
      <c r="F311" s="202">
        <f>IFERROR(E311/E316,"-")</f>
        <v>9.1234347048300538E-2</v>
      </c>
      <c r="G311" s="203">
        <v>534</v>
      </c>
      <c r="H311" s="202">
        <f>IFERROR(G311/G316,"-")</f>
        <v>4.4333748443337484E-2</v>
      </c>
      <c r="I311" s="203">
        <v>37</v>
      </c>
      <c r="J311" s="202">
        <f>IFERROR(I311/I316,"-")</f>
        <v>5.1532033426183843E-2</v>
      </c>
      <c r="K311" s="203">
        <v>55</v>
      </c>
      <c r="L311" s="202">
        <f>IFERROR(K311/K316,"-")</f>
        <v>3.6447978793903248E-2</v>
      </c>
      <c r="M311" s="203">
        <v>215</v>
      </c>
      <c r="N311" s="202">
        <f>IFERROR(M311/M316,"-")</f>
        <v>5.4279222418581165E-2</v>
      </c>
      <c r="O311" s="203">
        <v>227</v>
      </c>
      <c r="P311" s="202">
        <f>IFERROR(O311/O316,"-")</f>
        <v>3.9293751081876403E-2</v>
      </c>
      <c r="Q311" s="203">
        <v>0</v>
      </c>
      <c r="R311" s="202">
        <f>IFERROR(Q311/Q316,"-")</f>
        <v>0</v>
      </c>
      <c r="S311" s="203">
        <v>134</v>
      </c>
      <c r="T311" s="202">
        <f>IFERROR(S311/S316,"-")</f>
        <v>2.0383328262853665E-2</v>
      </c>
      <c r="V311" s="87"/>
    </row>
    <row r="312" spans="2:22" s="10" customFormat="1">
      <c r="B312" s="465"/>
      <c r="C312" s="462"/>
      <c r="D312" s="201" t="s">
        <v>190</v>
      </c>
      <c r="E312" s="207">
        <v>93</v>
      </c>
      <c r="F312" s="12">
        <f>IFERROR(E312/E316,"-")</f>
        <v>8.3184257602862258E-2</v>
      </c>
      <c r="G312" s="73">
        <v>336</v>
      </c>
      <c r="H312" s="12">
        <f>IFERROR(G312/G316,"-")</f>
        <v>2.7895392278953924E-2</v>
      </c>
      <c r="I312" s="73">
        <v>0</v>
      </c>
      <c r="J312" s="12">
        <f>IFERROR(I312/I316,"-")</f>
        <v>0</v>
      </c>
      <c r="K312" s="73">
        <v>0</v>
      </c>
      <c r="L312" s="12">
        <f>IFERROR(K312/K316,"-")</f>
        <v>0</v>
      </c>
      <c r="M312" s="73">
        <v>176</v>
      </c>
      <c r="N312" s="12">
        <f>IFERROR(M312/M316,"-")</f>
        <v>4.4433223933350162E-2</v>
      </c>
      <c r="O312" s="73">
        <v>119</v>
      </c>
      <c r="P312" s="12">
        <f>IFERROR(O312/O316,"-")</f>
        <v>2.0598926778604813E-2</v>
      </c>
      <c r="Q312" s="73">
        <v>336</v>
      </c>
      <c r="R312" s="12">
        <f>IFERROR(Q312/Q316,"-")</f>
        <v>0.5490196078431373</v>
      </c>
      <c r="S312" s="73">
        <v>68</v>
      </c>
      <c r="T312" s="12">
        <f>IFERROR(S312/S316,"-")</f>
        <v>1.0343778521448129E-2</v>
      </c>
      <c r="V312" s="87"/>
    </row>
    <row r="313" spans="2:22" s="10" customFormat="1">
      <c r="B313" s="465"/>
      <c r="C313" s="462"/>
      <c r="D313" s="201" t="s">
        <v>191</v>
      </c>
      <c r="E313" s="206">
        <v>59</v>
      </c>
      <c r="F313" s="202">
        <f>IFERROR(E313/E316,"-")</f>
        <v>5.2772808586762074E-2</v>
      </c>
      <c r="G313" s="203">
        <v>133</v>
      </c>
      <c r="H313" s="202">
        <f>IFERROR(G313/G316,"-")</f>
        <v>1.1041926110419261E-2</v>
      </c>
      <c r="I313" s="203">
        <v>0</v>
      </c>
      <c r="J313" s="202">
        <f>IFERROR(I313/I316,"-")</f>
        <v>0</v>
      </c>
      <c r="K313" s="203">
        <v>0</v>
      </c>
      <c r="L313" s="202">
        <f>IFERROR(K313/K316,"-")</f>
        <v>0</v>
      </c>
      <c r="M313" s="203">
        <v>60</v>
      </c>
      <c r="N313" s="202">
        <f>IFERROR(M313/M316,"-")</f>
        <v>1.5147689977278465E-2</v>
      </c>
      <c r="O313" s="203">
        <v>53</v>
      </c>
      <c r="P313" s="202">
        <f>IFERROR(O313/O316,"-")</f>
        <v>9.1743119266055051E-3</v>
      </c>
      <c r="Q313" s="203">
        <v>133</v>
      </c>
      <c r="R313" s="202">
        <f>IFERROR(Q313/Q316,"-")</f>
        <v>0.2173202614379085</v>
      </c>
      <c r="S313" s="203">
        <v>17</v>
      </c>
      <c r="T313" s="202">
        <f>IFERROR(S313/S316,"-")</f>
        <v>2.5859446303620323E-3</v>
      </c>
      <c r="V313" s="87"/>
    </row>
    <row r="314" spans="2:22" s="10" customFormat="1">
      <c r="B314" s="465"/>
      <c r="C314" s="462"/>
      <c r="D314" s="201" t="s">
        <v>192</v>
      </c>
      <c r="E314" s="207">
        <v>35</v>
      </c>
      <c r="F314" s="12">
        <f>IFERROR(E314/E316,"-")</f>
        <v>3.1305903398926652E-2</v>
      </c>
      <c r="G314" s="73">
        <v>104</v>
      </c>
      <c r="H314" s="12">
        <f>IFERROR(G314/G316,"-")</f>
        <v>8.6342880863428811E-3</v>
      </c>
      <c r="I314" s="73">
        <v>0</v>
      </c>
      <c r="J314" s="12">
        <f>IFERROR(I314/I316,"-")</f>
        <v>0</v>
      </c>
      <c r="K314" s="73">
        <v>0</v>
      </c>
      <c r="L314" s="12">
        <f>IFERROR(K314/K316,"-")</f>
        <v>0</v>
      </c>
      <c r="M314" s="73">
        <v>52</v>
      </c>
      <c r="N314" s="12">
        <f>IFERROR(M314/M316,"-")</f>
        <v>1.3127997980308004E-2</v>
      </c>
      <c r="O314" s="73">
        <v>43</v>
      </c>
      <c r="P314" s="12">
        <f>IFERROR(O314/O316,"-")</f>
        <v>7.4433096763025794E-3</v>
      </c>
      <c r="Q314" s="73">
        <v>104</v>
      </c>
      <c r="R314" s="12">
        <f>IFERROR(Q314/Q316,"-")</f>
        <v>0.16993464052287582</v>
      </c>
      <c r="S314" s="73">
        <v>7</v>
      </c>
      <c r="T314" s="12">
        <f>IFERROR(S314/S316,"-")</f>
        <v>1.0648007301490721E-3</v>
      </c>
      <c r="V314" s="87"/>
    </row>
    <row r="315" spans="2:22" s="10" customFormat="1">
      <c r="B315" s="465"/>
      <c r="C315" s="462"/>
      <c r="D315" s="204" t="s">
        <v>193</v>
      </c>
      <c r="E315" s="208">
        <v>8</v>
      </c>
      <c r="F315" s="41">
        <f>IFERROR(E315/E316,"-")</f>
        <v>7.1556350626118068E-3</v>
      </c>
      <c r="G315" s="76">
        <v>39</v>
      </c>
      <c r="H315" s="41">
        <f>IFERROR(G315/G316,"-")</f>
        <v>3.2378580323785804E-3</v>
      </c>
      <c r="I315" s="76">
        <v>0</v>
      </c>
      <c r="J315" s="41">
        <f>IFERROR(I315/I316,"-")</f>
        <v>0</v>
      </c>
      <c r="K315" s="76">
        <v>0</v>
      </c>
      <c r="L315" s="41">
        <f>IFERROR(K315/K316,"-")</f>
        <v>0</v>
      </c>
      <c r="M315" s="76">
        <v>20</v>
      </c>
      <c r="N315" s="41">
        <f>IFERROR(M315/M316,"-")</f>
        <v>5.0492299924261548E-3</v>
      </c>
      <c r="O315" s="76">
        <v>12</v>
      </c>
      <c r="P315" s="41">
        <f>IFERROR(O315/O316,"-")</f>
        <v>2.0772027003635105E-3</v>
      </c>
      <c r="Q315" s="76">
        <v>39</v>
      </c>
      <c r="R315" s="41">
        <f>IFERROR(Q315/Q316,"-")</f>
        <v>6.3725490196078427E-2</v>
      </c>
      <c r="S315" s="76">
        <v>9</v>
      </c>
      <c r="T315" s="41">
        <f>IFERROR(S315/S316,"-")</f>
        <v>1.3690295101916642E-3</v>
      </c>
      <c r="V315" s="87"/>
    </row>
    <row r="316" spans="2:22" s="10" customFormat="1">
      <c r="B316" s="465"/>
      <c r="C316" s="462"/>
      <c r="D316" s="234" t="s">
        <v>71</v>
      </c>
      <c r="E316" s="209">
        <v>1118</v>
      </c>
      <c r="F316" s="174">
        <f>IFERROR(E316/E316,"-")</f>
        <v>1</v>
      </c>
      <c r="G316" s="196">
        <v>12045</v>
      </c>
      <c r="H316" s="174">
        <f>IFERROR(G316/G316,"-")</f>
        <v>1</v>
      </c>
      <c r="I316" s="196">
        <v>718</v>
      </c>
      <c r="J316" s="174">
        <f>IFERROR(I316/I316,"-")</f>
        <v>1</v>
      </c>
      <c r="K316" s="196">
        <v>1509</v>
      </c>
      <c r="L316" s="174">
        <f>IFERROR(K316/K316,"-")</f>
        <v>1</v>
      </c>
      <c r="M316" s="196">
        <v>3961</v>
      </c>
      <c r="N316" s="174">
        <f>IFERROR(M316/M316,"-")</f>
        <v>1</v>
      </c>
      <c r="O316" s="196">
        <v>5777</v>
      </c>
      <c r="P316" s="174">
        <f>IFERROR(O316/O316,"-")</f>
        <v>1</v>
      </c>
      <c r="Q316" s="196">
        <v>612</v>
      </c>
      <c r="R316" s="174">
        <f>IFERROR(Q316/Q316,"-")</f>
        <v>1</v>
      </c>
      <c r="S316" s="196">
        <v>6574</v>
      </c>
      <c r="T316" s="174">
        <f>IFERROR(S316/S316,"-")</f>
        <v>1</v>
      </c>
      <c r="V316" s="87"/>
    </row>
    <row r="317" spans="2:22" s="10" customFormat="1">
      <c r="B317" s="464">
        <v>27</v>
      </c>
      <c r="C317" s="461" t="s">
        <v>35</v>
      </c>
      <c r="D317" s="213" t="s">
        <v>188</v>
      </c>
      <c r="E317" s="221">
        <v>67</v>
      </c>
      <c r="F317" s="39">
        <f>IFERROR(E317/E328,"-")</f>
        <v>0.36216216216216218</v>
      </c>
      <c r="G317" s="72">
        <v>1168</v>
      </c>
      <c r="H317" s="39">
        <f>IFERROR(G317/G328,"-")</f>
        <v>0.6424642464246425</v>
      </c>
      <c r="I317" s="72">
        <v>86</v>
      </c>
      <c r="J317" s="39">
        <f>IFERROR(I317/I328,"-")</f>
        <v>0.85148514851485146</v>
      </c>
      <c r="K317" s="72">
        <v>160</v>
      </c>
      <c r="L317" s="39">
        <f>IFERROR(K317/K328,"-")</f>
        <v>0.86486486486486491</v>
      </c>
      <c r="M317" s="72">
        <v>341</v>
      </c>
      <c r="N317" s="39">
        <f>IFERROR(M317/M328,"-")</f>
        <v>0.54647435897435892</v>
      </c>
      <c r="O317" s="72">
        <v>581</v>
      </c>
      <c r="P317" s="39">
        <f>IFERROR(O317/O328,"-")</f>
        <v>0.64627363737486099</v>
      </c>
      <c r="Q317" s="72">
        <v>0</v>
      </c>
      <c r="R317" s="39">
        <f>IFERROR(Q317/Q328,"-")</f>
        <v>0</v>
      </c>
      <c r="S317" s="72">
        <v>698</v>
      </c>
      <c r="T317" s="39">
        <f>IFERROR(S317/S328,"-")</f>
        <v>0.84299516908212557</v>
      </c>
      <c r="V317" s="87"/>
    </row>
    <row r="318" spans="2:22" s="10" customFormat="1">
      <c r="B318" s="465"/>
      <c r="C318" s="462"/>
      <c r="D318" s="201" t="s">
        <v>189</v>
      </c>
      <c r="E318" s="206">
        <v>0</v>
      </c>
      <c r="F318" s="202">
        <f>IFERROR(E318/E328,"-")</f>
        <v>0</v>
      </c>
      <c r="G318" s="203">
        <v>0</v>
      </c>
      <c r="H318" s="202">
        <f>IFERROR(G318/G328,"-")</f>
        <v>0</v>
      </c>
      <c r="I318" s="203">
        <v>0</v>
      </c>
      <c r="J318" s="202">
        <f>IFERROR(I318/I328,"-")</f>
        <v>0</v>
      </c>
      <c r="K318" s="203">
        <v>0</v>
      </c>
      <c r="L318" s="202">
        <f>IFERROR(K318/K328,"-")</f>
        <v>0</v>
      </c>
      <c r="M318" s="203">
        <v>0</v>
      </c>
      <c r="N318" s="202">
        <f>IFERROR(M318/M328,"-")</f>
        <v>0</v>
      </c>
      <c r="O318" s="203">
        <v>0</v>
      </c>
      <c r="P318" s="202">
        <f>IFERROR(O318/O328,"-")</f>
        <v>0</v>
      </c>
      <c r="Q318" s="203">
        <v>0</v>
      </c>
      <c r="R318" s="202">
        <f>IFERROR(Q318/Q328,"-")</f>
        <v>0</v>
      </c>
      <c r="S318" s="203">
        <v>0</v>
      </c>
      <c r="T318" s="202">
        <f>IFERROR(S318/S328,"-")</f>
        <v>0</v>
      </c>
      <c r="V318" s="87"/>
    </row>
    <row r="319" spans="2:22" s="10" customFormat="1">
      <c r="B319" s="465"/>
      <c r="C319" s="462"/>
      <c r="D319" s="201" t="s">
        <v>350</v>
      </c>
      <c r="E319" s="206">
        <v>1</v>
      </c>
      <c r="F319" s="202">
        <f>IFERROR(E319/E328,"-")</f>
        <v>5.4054054054054057E-3</v>
      </c>
      <c r="G319" s="203">
        <v>6</v>
      </c>
      <c r="H319" s="202">
        <f>IFERROR(G319/G328,"-")</f>
        <v>3.3003300330033004E-3</v>
      </c>
      <c r="I319" s="203">
        <v>0</v>
      </c>
      <c r="J319" s="202">
        <f>IFERROR(I319/I328,"-")</f>
        <v>0</v>
      </c>
      <c r="K319" s="203">
        <v>0</v>
      </c>
      <c r="L319" s="202">
        <f>IFERROR(K319/K328,"-")</f>
        <v>0</v>
      </c>
      <c r="M319" s="203">
        <v>2</v>
      </c>
      <c r="N319" s="202">
        <f>IFERROR(M319/M328,"-")</f>
        <v>3.205128205128205E-3</v>
      </c>
      <c r="O319" s="203">
        <v>4</v>
      </c>
      <c r="P319" s="202">
        <f>IFERROR(O319/O328,"-")</f>
        <v>4.4493882091212458E-3</v>
      </c>
      <c r="Q319" s="203">
        <v>0</v>
      </c>
      <c r="R319" s="202">
        <f>IFERROR(Q319/Q328,"-")</f>
        <v>0</v>
      </c>
      <c r="S319" s="203">
        <v>3</v>
      </c>
      <c r="T319" s="202">
        <f>IFERROR(S319/S328,"-")</f>
        <v>3.6231884057971015E-3</v>
      </c>
      <c r="V319" s="87"/>
    </row>
    <row r="320" spans="2:22" s="10" customFormat="1">
      <c r="B320" s="465"/>
      <c r="C320" s="462"/>
      <c r="D320" s="201" t="s">
        <v>289</v>
      </c>
      <c r="E320" s="206">
        <v>0</v>
      </c>
      <c r="F320" s="202">
        <f>IFERROR(E320/E328,"-")</f>
        <v>0</v>
      </c>
      <c r="G320" s="203">
        <v>0</v>
      </c>
      <c r="H320" s="202">
        <f>IFERROR(G320/G328,"-")</f>
        <v>0</v>
      </c>
      <c r="I320" s="203">
        <v>0</v>
      </c>
      <c r="J320" s="202">
        <f>IFERROR(I320/I328,"-")</f>
        <v>0</v>
      </c>
      <c r="K320" s="203">
        <v>0</v>
      </c>
      <c r="L320" s="202">
        <f>IFERROR(K320/K328,"-")</f>
        <v>0</v>
      </c>
      <c r="M320" s="203">
        <v>0</v>
      </c>
      <c r="N320" s="202">
        <f>IFERROR(M320/M328,"-")</f>
        <v>0</v>
      </c>
      <c r="O320" s="203">
        <v>0</v>
      </c>
      <c r="P320" s="202">
        <f>IFERROR(O320/O328,"-")</f>
        <v>0</v>
      </c>
      <c r="Q320" s="203">
        <v>0</v>
      </c>
      <c r="R320" s="202">
        <f>IFERROR(Q320/Q328,"-")</f>
        <v>0</v>
      </c>
      <c r="S320" s="203">
        <v>0</v>
      </c>
      <c r="T320" s="202">
        <f>IFERROR(S320/S328,"-")</f>
        <v>0</v>
      </c>
      <c r="V320" s="87"/>
    </row>
    <row r="321" spans="2:22" s="10" customFormat="1">
      <c r="B321" s="465"/>
      <c r="C321" s="462"/>
      <c r="D321" s="201" t="s">
        <v>185</v>
      </c>
      <c r="E321" s="207">
        <v>39</v>
      </c>
      <c r="F321" s="12">
        <f>IFERROR(E321/E328,"-")</f>
        <v>0.21081081081081082</v>
      </c>
      <c r="G321" s="73">
        <v>294</v>
      </c>
      <c r="H321" s="12">
        <f>IFERROR(G321/G328,"-")</f>
        <v>0.1617161716171617</v>
      </c>
      <c r="I321" s="73">
        <v>8</v>
      </c>
      <c r="J321" s="12">
        <f>IFERROR(I321/I328,"-")</f>
        <v>7.9207920792079209E-2</v>
      </c>
      <c r="K321" s="73">
        <v>13</v>
      </c>
      <c r="L321" s="12">
        <f>IFERROR(K321/K328,"-")</f>
        <v>7.0270270270270274E-2</v>
      </c>
      <c r="M321" s="73">
        <v>122</v>
      </c>
      <c r="N321" s="12">
        <f>IFERROR(M321/M328,"-")</f>
        <v>0.19551282051282051</v>
      </c>
      <c r="O321" s="73">
        <v>151</v>
      </c>
      <c r="P321" s="12">
        <f>IFERROR(O321/O328,"-")</f>
        <v>0.16796440489432704</v>
      </c>
      <c r="Q321" s="73">
        <v>0</v>
      </c>
      <c r="R321" s="12">
        <f>IFERROR(Q321/Q328,"-")</f>
        <v>0</v>
      </c>
      <c r="S321" s="73">
        <v>64</v>
      </c>
      <c r="T321" s="12">
        <f>IFERROR(S321/S328,"-")</f>
        <v>7.7294685990338161E-2</v>
      </c>
      <c r="V321" s="87"/>
    </row>
    <row r="322" spans="2:22" s="10" customFormat="1">
      <c r="B322" s="465"/>
      <c r="C322" s="462"/>
      <c r="D322" s="201" t="s">
        <v>186</v>
      </c>
      <c r="E322" s="207">
        <v>12</v>
      </c>
      <c r="F322" s="12">
        <f>IFERROR(E322/E328,"-")</f>
        <v>6.4864864864864868E-2</v>
      </c>
      <c r="G322" s="73">
        <v>139</v>
      </c>
      <c r="H322" s="12">
        <f>IFERROR(G322/G328,"-")</f>
        <v>7.6457645764576462E-2</v>
      </c>
      <c r="I322" s="73">
        <v>3</v>
      </c>
      <c r="J322" s="12">
        <f>IFERROR(I322/I328,"-")</f>
        <v>2.9702970297029702E-2</v>
      </c>
      <c r="K322" s="73">
        <v>4</v>
      </c>
      <c r="L322" s="12">
        <f>IFERROR(K322/K328,"-")</f>
        <v>2.1621621621621623E-2</v>
      </c>
      <c r="M322" s="73">
        <v>62</v>
      </c>
      <c r="N322" s="12">
        <f>IFERROR(M322/M328,"-")</f>
        <v>9.9358974358974353E-2</v>
      </c>
      <c r="O322" s="73">
        <v>70</v>
      </c>
      <c r="P322" s="12">
        <f>IFERROR(O322/O328,"-")</f>
        <v>7.7864293659621803E-2</v>
      </c>
      <c r="Q322" s="73">
        <v>0</v>
      </c>
      <c r="R322" s="12">
        <f>IFERROR(Q322/Q328,"-")</f>
        <v>0</v>
      </c>
      <c r="S322" s="73">
        <v>25</v>
      </c>
      <c r="T322" s="12">
        <f>IFERROR(S322/S328,"-")</f>
        <v>3.0193236714975844E-2</v>
      </c>
      <c r="V322" s="87"/>
    </row>
    <row r="323" spans="2:22" s="10" customFormat="1">
      <c r="B323" s="465"/>
      <c r="C323" s="462"/>
      <c r="D323" s="201" t="s">
        <v>187</v>
      </c>
      <c r="E323" s="206">
        <v>25</v>
      </c>
      <c r="F323" s="202">
        <f>IFERROR(E323/E328,"-")</f>
        <v>0.13513513513513514</v>
      </c>
      <c r="G323" s="203">
        <v>100</v>
      </c>
      <c r="H323" s="202">
        <f>IFERROR(G323/G328,"-")</f>
        <v>5.5005500550055007E-2</v>
      </c>
      <c r="I323" s="203">
        <v>4</v>
      </c>
      <c r="J323" s="202">
        <f>IFERROR(I323/I328,"-")</f>
        <v>3.9603960396039604E-2</v>
      </c>
      <c r="K323" s="203">
        <v>8</v>
      </c>
      <c r="L323" s="202">
        <f>IFERROR(K323/K328,"-")</f>
        <v>4.3243243243243246E-2</v>
      </c>
      <c r="M323" s="203">
        <v>36</v>
      </c>
      <c r="N323" s="202">
        <f>IFERROR(M323/M328,"-")</f>
        <v>5.7692307692307696E-2</v>
      </c>
      <c r="O323" s="203">
        <v>52</v>
      </c>
      <c r="P323" s="202">
        <f>IFERROR(O323/O328,"-")</f>
        <v>5.7842046718576193E-2</v>
      </c>
      <c r="Q323" s="203">
        <v>0</v>
      </c>
      <c r="R323" s="202">
        <f>IFERROR(Q323/Q328,"-")</f>
        <v>0</v>
      </c>
      <c r="S323" s="203">
        <v>23</v>
      </c>
      <c r="T323" s="202">
        <f>IFERROR(S323/S328,"-")</f>
        <v>2.7777777777777776E-2</v>
      </c>
      <c r="V323" s="87"/>
    </row>
    <row r="324" spans="2:22" s="10" customFormat="1">
      <c r="B324" s="465"/>
      <c r="C324" s="462"/>
      <c r="D324" s="201" t="s">
        <v>190</v>
      </c>
      <c r="E324" s="207">
        <v>20</v>
      </c>
      <c r="F324" s="12">
        <f>IFERROR(E324/E328,"-")</f>
        <v>0.10810810810810811</v>
      </c>
      <c r="G324" s="73">
        <v>64</v>
      </c>
      <c r="H324" s="12">
        <f>IFERROR(G324/G328,"-")</f>
        <v>3.5203520352035202E-2</v>
      </c>
      <c r="I324" s="73">
        <v>0</v>
      </c>
      <c r="J324" s="12">
        <f>IFERROR(I324/I328,"-")</f>
        <v>0</v>
      </c>
      <c r="K324" s="73">
        <v>0</v>
      </c>
      <c r="L324" s="12">
        <f>IFERROR(K324/K328,"-")</f>
        <v>0</v>
      </c>
      <c r="M324" s="73">
        <v>32</v>
      </c>
      <c r="N324" s="12">
        <f>IFERROR(M324/M328,"-")</f>
        <v>5.128205128205128E-2</v>
      </c>
      <c r="O324" s="73">
        <v>28</v>
      </c>
      <c r="P324" s="12">
        <f>IFERROR(O324/O328,"-")</f>
        <v>3.114571746384872E-2</v>
      </c>
      <c r="Q324" s="73">
        <v>64</v>
      </c>
      <c r="R324" s="12">
        <f>IFERROR(Q324/Q328,"-")</f>
        <v>0.57657657657657657</v>
      </c>
      <c r="S324" s="73">
        <v>8</v>
      </c>
      <c r="T324" s="12">
        <f>IFERROR(S324/S328,"-")</f>
        <v>9.6618357487922701E-3</v>
      </c>
      <c r="V324" s="87"/>
    </row>
    <row r="325" spans="2:22" s="10" customFormat="1">
      <c r="B325" s="465"/>
      <c r="C325" s="462"/>
      <c r="D325" s="201" t="s">
        <v>191</v>
      </c>
      <c r="E325" s="206">
        <v>10</v>
      </c>
      <c r="F325" s="202">
        <f>IFERROR(E325/E328,"-")</f>
        <v>5.4054054054054057E-2</v>
      </c>
      <c r="G325" s="203">
        <v>16</v>
      </c>
      <c r="H325" s="202">
        <f>IFERROR(G325/G328,"-")</f>
        <v>8.8008800880088004E-3</v>
      </c>
      <c r="I325" s="203">
        <v>0</v>
      </c>
      <c r="J325" s="202">
        <f>IFERROR(I325/I328,"-")</f>
        <v>0</v>
      </c>
      <c r="K325" s="203">
        <v>0</v>
      </c>
      <c r="L325" s="202">
        <f>IFERROR(K325/K328,"-")</f>
        <v>0</v>
      </c>
      <c r="M325" s="203">
        <v>10</v>
      </c>
      <c r="N325" s="202">
        <f>IFERROR(M325/M328,"-")</f>
        <v>1.6025641025641024E-2</v>
      </c>
      <c r="O325" s="203">
        <v>2</v>
      </c>
      <c r="P325" s="202">
        <f>IFERROR(O325/O328,"-")</f>
        <v>2.2246941045606229E-3</v>
      </c>
      <c r="Q325" s="203">
        <v>16</v>
      </c>
      <c r="R325" s="202">
        <f>IFERROR(Q325/Q328,"-")</f>
        <v>0.14414414414414414</v>
      </c>
      <c r="S325" s="203">
        <v>3</v>
      </c>
      <c r="T325" s="202">
        <f>IFERROR(S325/S328,"-")</f>
        <v>3.6231884057971015E-3</v>
      </c>
      <c r="V325" s="87"/>
    </row>
    <row r="326" spans="2:22" s="10" customFormat="1">
      <c r="B326" s="465"/>
      <c r="C326" s="462"/>
      <c r="D326" s="201" t="s">
        <v>192</v>
      </c>
      <c r="E326" s="207">
        <v>8</v>
      </c>
      <c r="F326" s="12">
        <f>IFERROR(E326/E328,"-")</f>
        <v>4.3243243243243246E-2</v>
      </c>
      <c r="G326" s="73">
        <v>23</v>
      </c>
      <c r="H326" s="12">
        <f>IFERROR(G326/G328,"-")</f>
        <v>1.2651265126512651E-2</v>
      </c>
      <c r="I326" s="73">
        <v>0</v>
      </c>
      <c r="J326" s="12">
        <f>IFERROR(I326/I328,"-")</f>
        <v>0</v>
      </c>
      <c r="K326" s="73">
        <v>0</v>
      </c>
      <c r="L326" s="12">
        <f>IFERROR(K326/K328,"-")</f>
        <v>0</v>
      </c>
      <c r="M326" s="73">
        <v>14</v>
      </c>
      <c r="N326" s="12">
        <f>IFERROR(M326/M328,"-")</f>
        <v>2.2435897435897436E-2</v>
      </c>
      <c r="O326" s="73">
        <v>9</v>
      </c>
      <c r="P326" s="12">
        <f>IFERROR(O326/O328,"-")</f>
        <v>1.0011123470522803E-2</v>
      </c>
      <c r="Q326" s="73">
        <v>23</v>
      </c>
      <c r="R326" s="12">
        <f>IFERROR(Q326/Q328,"-")</f>
        <v>0.2072072072072072</v>
      </c>
      <c r="S326" s="73">
        <v>2</v>
      </c>
      <c r="T326" s="12">
        <f>IFERROR(S326/S328,"-")</f>
        <v>2.4154589371980675E-3</v>
      </c>
      <c r="V326" s="87"/>
    </row>
    <row r="327" spans="2:22" s="10" customFormat="1">
      <c r="B327" s="465"/>
      <c r="C327" s="462"/>
      <c r="D327" s="204" t="s">
        <v>193</v>
      </c>
      <c r="E327" s="208">
        <v>3</v>
      </c>
      <c r="F327" s="41">
        <f>IFERROR(E327/E328,"-")</f>
        <v>1.6216216216216217E-2</v>
      </c>
      <c r="G327" s="76">
        <v>8</v>
      </c>
      <c r="H327" s="41">
        <f>IFERROR(G327/G328,"-")</f>
        <v>4.4004400440044002E-3</v>
      </c>
      <c r="I327" s="76">
        <v>0</v>
      </c>
      <c r="J327" s="41">
        <f>IFERROR(I327/I328,"-")</f>
        <v>0</v>
      </c>
      <c r="K327" s="76">
        <v>0</v>
      </c>
      <c r="L327" s="41">
        <f>IFERROR(K327/K328,"-")</f>
        <v>0</v>
      </c>
      <c r="M327" s="76">
        <v>5</v>
      </c>
      <c r="N327" s="41">
        <f>IFERROR(M327/M328,"-")</f>
        <v>8.0128205128205121E-3</v>
      </c>
      <c r="O327" s="76">
        <v>2</v>
      </c>
      <c r="P327" s="41">
        <f>IFERROR(O327/O328,"-")</f>
        <v>2.2246941045606229E-3</v>
      </c>
      <c r="Q327" s="76">
        <v>8</v>
      </c>
      <c r="R327" s="41">
        <f>IFERROR(Q327/Q328,"-")</f>
        <v>7.2072072072072071E-2</v>
      </c>
      <c r="S327" s="76">
        <v>2</v>
      </c>
      <c r="T327" s="41">
        <f>IFERROR(S327/S328,"-")</f>
        <v>2.4154589371980675E-3</v>
      </c>
      <c r="V327" s="87"/>
    </row>
    <row r="328" spans="2:22" s="10" customFormat="1">
      <c r="B328" s="465"/>
      <c r="C328" s="462"/>
      <c r="D328" s="234" t="s">
        <v>71</v>
      </c>
      <c r="E328" s="209">
        <v>185</v>
      </c>
      <c r="F328" s="174">
        <f>IFERROR(E328/E328,"-")</f>
        <v>1</v>
      </c>
      <c r="G328" s="196">
        <v>1818</v>
      </c>
      <c r="H328" s="174">
        <f>IFERROR(G328/G328,"-")</f>
        <v>1</v>
      </c>
      <c r="I328" s="196">
        <v>101</v>
      </c>
      <c r="J328" s="174">
        <f>IFERROR(I328/I328,"-")</f>
        <v>1</v>
      </c>
      <c r="K328" s="196">
        <v>185</v>
      </c>
      <c r="L328" s="174">
        <f>IFERROR(K328/K328,"-")</f>
        <v>1</v>
      </c>
      <c r="M328" s="196">
        <v>624</v>
      </c>
      <c r="N328" s="174">
        <f>IFERROR(M328/M328,"-")</f>
        <v>1</v>
      </c>
      <c r="O328" s="196">
        <v>899</v>
      </c>
      <c r="P328" s="174">
        <f>IFERROR(O328/O328,"-")</f>
        <v>1</v>
      </c>
      <c r="Q328" s="196">
        <v>111</v>
      </c>
      <c r="R328" s="174">
        <f>IFERROR(Q328/Q328,"-")</f>
        <v>1</v>
      </c>
      <c r="S328" s="196">
        <v>828</v>
      </c>
      <c r="T328" s="174">
        <f>IFERROR(S328/S328,"-")</f>
        <v>1</v>
      </c>
      <c r="V328" s="87"/>
    </row>
    <row r="329" spans="2:22" s="10" customFormat="1">
      <c r="B329" s="459">
        <v>28</v>
      </c>
      <c r="C329" s="463" t="s">
        <v>36</v>
      </c>
      <c r="D329" s="213" t="s">
        <v>188</v>
      </c>
      <c r="E329" s="221">
        <v>67</v>
      </c>
      <c r="F329" s="39">
        <f>IFERROR(E329/E340,"-")</f>
        <v>0.46853146853146854</v>
      </c>
      <c r="G329" s="72">
        <v>1051</v>
      </c>
      <c r="H329" s="39">
        <f>IFERROR(G329/G340,"-")</f>
        <v>0.69973368841544603</v>
      </c>
      <c r="I329" s="72">
        <v>81</v>
      </c>
      <c r="J329" s="39">
        <f>IFERROR(I329/I340,"-")</f>
        <v>0.77142857142857146</v>
      </c>
      <c r="K329" s="72">
        <v>158</v>
      </c>
      <c r="L329" s="39">
        <f>IFERROR(K329/K340,"-")</f>
        <v>0.91329479768786126</v>
      </c>
      <c r="M329" s="72">
        <v>307</v>
      </c>
      <c r="N329" s="39">
        <f>IFERROR(M329/M340,"-")</f>
        <v>0.61155378486055778</v>
      </c>
      <c r="O329" s="72">
        <v>505</v>
      </c>
      <c r="P329" s="39">
        <f>IFERROR(O329/O340,"-")</f>
        <v>0.7092696629213483</v>
      </c>
      <c r="Q329" s="72">
        <v>0</v>
      </c>
      <c r="R329" s="39">
        <f>IFERROR(Q329/Q340,"-")</f>
        <v>0</v>
      </c>
      <c r="S329" s="72">
        <v>761</v>
      </c>
      <c r="T329" s="39">
        <f>IFERROR(S329/S340,"-")</f>
        <v>0.88694638694638694</v>
      </c>
      <c r="V329" s="87"/>
    </row>
    <row r="330" spans="2:22" s="10" customFormat="1">
      <c r="B330" s="459"/>
      <c r="C330" s="463"/>
      <c r="D330" s="201" t="s">
        <v>189</v>
      </c>
      <c r="E330" s="206">
        <v>0</v>
      </c>
      <c r="F330" s="202">
        <f>IFERROR(E330/E340,"-")</f>
        <v>0</v>
      </c>
      <c r="G330" s="203">
        <v>0</v>
      </c>
      <c r="H330" s="202">
        <f>IFERROR(G330/G340,"-")</f>
        <v>0</v>
      </c>
      <c r="I330" s="203">
        <v>0</v>
      </c>
      <c r="J330" s="202">
        <f>IFERROR(I330/I340,"-")</f>
        <v>0</v>
      </c>
      <c r="K330" s="203">
        <v>0</v>
      </c>
      <c r="L330" s="202">
        <f>IFERROR(K330/K340,"-")</f>
        <v>0</v>
      </c>
      <c r="M330" s="203">
        <v>0</v>
      </c>
      <c r="N330" s="202">
        <f>IFERROR(M330/M340,"-")</f>
        <v>0</v>
      </c>
      <c r="O330" s="203">
        <v>0</v>
      </c>
      <c r="P330" s="202">
        <f>IFERROR(O330/O340,"-")</f>
        <v>0</v>
      </c>
      <c r="Q330" s="203">
        <v>0</v>
      </c>
      <c r="R330" s="202">
        <f>IFERROR(Q330/Q340,"-")</f>
        <v>0</v>
      </c>
      <c r="S330" s="203">
        <v>0</v>
      </c>
      <c r="T330" s="202">
        <f>IFERROR(S330/S340,"-")</f>
        <v>0</v>
      </c>
      <c r="V330" s="87"/>
    </row>
    <row r="331" spans="2:22" s="10" customFormat="1">
      <c r="B331" s="459"/>
      <c r="C331" s="463"/>
      <c r="D331" s="201" t="s">
        <v>350</v>
      </c>
      <c r="E331" s="206">
        <v>0</v>
      </c>
      <c r="F331" s="202">
        <f>IFERROR(E331/E340,"-")</f>
        <v>0</v>
      </c>
      <c r="G331" s="203">
        <v>2</v>
      </c>
      <c r="H331" s="202">
        <f>IFERROR(G331/G340,"-")</f>
        <v>1.3315579227696406E-3</v>
      </c>
      <c r="I331" s="203">
        <v>0</v>
      </c>
      <c r="J331" s="202">
        <f>IFERROR(I331/I340,"-")</f>
        <v>0</v>
      </c>
      <c r="K331" s="203">
        <v>0</v>
      </c>
      <c r="L331" s="202">
        <f>IFERROR(K331/K340,"-")</f>
        <v>0</v>
      </c>
      <c r="M331" s="203">
        <v>0</v>
      </c>
      <c r="N331" s="202">
        <f>IFERROR(M331/M340,"-")</f>
        <v>0</v>
      </c>
      <c r="O331" s="203">
        <v>2</v>
      </c>
      <c r="P331" s="202">
        <f>IFERROR(O331/O340,"-")</f>
        <v>2.8089887640449437E-3</v>
      </c>
      <c r="Q331" s="203">
        <v>0</v>
      </c>
      <c r="R331" s="202">
        <f>IFERROR(Q331/Q340,"-")</f>
        <v>0</v>
      </c>
      <c r="S331" s="203">
        <v>1</v>
      </c>
      <c r="T331" s="202">
        <f>IFERROR(S331/S340,"-")</f>
        <v>1.1655011655011655E-3</v>
      </c>
      <c r="V331" s="87"/>
    </row>
    <row r="332" spans="2:22" s="10" customFormat="1">
      <c r="B332" s="459"/>
      <c r="C332" s="463"/>
      <c r="D332" s="201" t="s">
        <v>289</v>
      </c>
      <c r="E332" s="206">
        <v>0</v>
      </c>
      <c r="F332" s="202">
        <f>IFERROR(E332/E340,"-")</f>
        <v>0</v>
      </c>
      <c r="G332" s="203">
        <v>0</v>
      </c>
      <c r="H332" s="202">
        <f>IFERROR(G332/G340,"-")</f>
        <v>0</v>
      </c>
      <c r="I332" s="203">
        <v>0</v>
      </c>
      <c r="J332" s="202">
        <f>IFERROR(I332/I340,"-")</f>
        <v>0</v>
      </c>
      <c r="K332" s="203">
        <v>0</v>
      </c>
      <c r="L332" s="202">
        <f>IFERROR(K332/K340,"-")</f>
        <v>0</v>
      </c>
      <c r="M332" s="203">
        <v>0</v>
      </c>
      <c r="N332" s="202">
        <f>IFERROR(M332/M340,"-")</f>
        <v>0</v>
      </c>
      <c r="O332" s="203">
        <v>0</v>
      </c>
      <c r="P332" s="202">
        <f>IFERROR(O332/O340,"-")</f>
        <v>0</v>
      </c>
      <c r="Q332" s="203">
        <v>0</v>
      </c>
      <c r="R332" s="202">
        <f>IFERROR(Q332/Q340,"-")</f>
        <v>0</v>
      </c>
      <c r="S332" s="203">
        <v>0</v>
      </c>
      <c r="T332" s="202">
        <f>IFERROR(S332/S340,"-")</f>
        <v>0</v>
      </c>
      <c r="V332" s="87"/>
    </row>
    <row r="333" spans="2:22" s="10" customFormat="1">
      <c r="B333" s="459"/>
      <c r="C333" s="463"/>
      <c r="D333" s="201" t="s">
        <v>185</v>
      </c>
      <c r="E333" s="207">
        <v>20</v>
      </c>
      <c r="F333" s="12">
        <f>IFERROR(E333/E340,"-")</f>
        <v>0.13986013986013987</v>
      </c>
      <c r="G333" s="73">
        <v>213</v>
      </c>
      <c r="H333" s="12">
        <f>IFERROR(G333/G340,"-")</f>
        <v>0.14181091877496671</v>
      </c>
      <c r="I333" s="73">
        <v>12</v>
      </c>
      <c r="J333" s="12">
        <f>IFERROR(I333/I340,"-")</f>
        <v>0.11428571428571428</v>
      </c>
      <c r="K333" s="73">
        <v>8</v>
      </c>
      <c r="L333" s="12">
        <f>IFERROR(K333/K340,"-")</f>
        <v>4.6242774566473986E-2</v>
      </c>
      <c r="M333" s="73">
        <v>87</v>
      </c>
      <c r="N333" s="12">
        <f>IFERROR(M333/M340,"-")</f>
        <v>0.17330677290836655</v>
      </c>
      <c r="O333" s="73">
        <v>106</v>
      </c>
      <c r="P333" s="12">
        <f>IFERROR(O333/O340,"-")</f>
        <v>0.14887640449438203</v>
      </c>
      <c r="Q333" s="73">
        <v>0</v>
      </c>
      <c r="R333" s="12">
        <f>IFERROR(Q333/Q340,"-")</f>
        <v>0</v>
      </c>
      <c r="S333" s="73">
        <v>44</v>
      </c>
      <c r="T333" s="12">
        <f>IFERROR(S333/S340,"-")</f>
        <v>5.128205128205128E-2</v>
      </c>
      <c r="V333" s="87"/>
    </row>
    <row r="334" spans="2:22" s="10" customFormat="1">
      <c r="B334" s="459"/>
      <c r="C334" s="463"/>
      <c r="D334" s="201" t="s">
        <v>186</v>
      </c>
      <c r="E334" s="207">
        <v>19</v>
      </c>
      <c r="F334" s="12">
        <f>IFERROR(E334/E340,"-")</f>
        <v>0.13286713286713286</v>
      </c>
      <c r="G334" s="73">
        <v>92</v>
      </c>
      <c r="H334" s="12">
        <f>IFERROR(G334/G340,"-")</f>
        <v>6.1251664447403459E-2</v>
      </c>
      <c r="I334" s="73">
        <v>4</v>
      </c>
      <c r="J334" s="12">
        <f>IFERROR(I334/I340,"-")</f>
        <v>3.8095238095238099E-2</v>
      </c>
      <c r="K334" s="73">
        <v>2</v>
      </c>
      <c r="L334" s="12">
        <f>IFERROR(K334/K340,"-")</f>
        <v>1.1560693641618497E-2</v>
      </c>
      <c r="M334" s="73">
        <v>45</v>
      </c>
      <c r="N334" s="12">
        <f>IFERROR(M334/M340,"-")</f>
        <v>8.9641434262948211E-2</v>
      </c>
      <c r="O334" s="73">
        <v>41</v>
      </c>
      <c r="P334" s="12">
        <f>IFERROR(O334/O340,"-")</f>
        <v>5.758426966292135E-2</v>
      </c>
      <c r="Q334" s="73">
        <v>0</v>
      </c>
      <c r="R334" s="12">
        <f>IFERROR(Q334/Q340,"-")</f>
        <v>0</v>
      </c>
      <c r="S334" s="73">
        <v>24</v>
      </c>
      <c r="T334" s="12">
        <f>IFERROR(S334/S340,"-")</f>
        <v>2.7972027972027972E-2</v>
      </c>
      <c r="V334" s="87"/>
    </row>
    <row r="335" spans="2:22" s="10" customFormat="1">
      <c r="B335" s="459"/>
      <c r="C335" s="463"/>
      <c r="D335" s="201" t="s">
        <v>187</v>
      </c>
      <c r="E335" s="206">
        <v>11</v>
      </c>
      <c r="F335" s="202">
        <f>IFERROR(E335/E340,"-")</f>
        <v>7.6923076923076927E-2</v>
      </c>
      <c r="G335" s="203">
        <v>74</v>
      </c>
      <c r="H335" s="202">
        <f>IFERROR(G335/G340,"-")</f>
        <v>4.9267643142476697E-2</v>
      </c>
      <c r="I335" s="203">
        <v>8</v>
      </c>
      <c r="J335" s="202">
        <f>IFERROR(I335/I340,"-")</f>
        <v>7.6190476190476197E-2</v>
      </c>
      <c r="K335" s="203">
        <v>5</v>
      </c>
      <c r="L335" s="202">
        <f>IFERROR(K335/K340,"-")</f>
        <v>2.8901734104046242E-2</v>
      </c>
      <c r="M335" s="203">
        <v>30</v>
      </c>
      <c r="N335" s="202">
        <f>IFERROR(M335/M340,"-")</f>
        <v>5.9760956175298807E-2</v>
      </c>
      <c r="O335" s="203">
        <v>31</v>
      </c>
      <c r="P335" s="202">
        <f>IFERROR(O335/O340,"-")</f>
        <v>4.3539325842696631E-2</v>
      </c>
      <c r="Q335" s="203">
        <v>0</v>
      </c>
      <c r="R335" s="202">
        <f>IFERROR(Q335/Q340,"-")</f>
        <v>0</v>
      </c>
      <c r="S335" s="203">
        <v>12</v>
      </c>
      <c r="T335" s="202">
        <f>IFERROR(S335/S340,"-")</f>
        <v>1.3986013986013986E-2</v>
      </c>
      <c r="V335" s="87"/>
    </row>
    <row r="336" spans="2:22" s="10" customFormat="1">
      <c r="B336" s="459"/>
      <c r="C336" s="463"/>
      <c r="D336" s="201" t="s">
        <v>190</v>
      </c>
      <c r="E336" s="207">
        <v>14</v>
      </c>
      <c r="F336" s="12">
        <f>IFERROR(E336/E340,"-")</f>
        <v>9.7902097902097904E-2</v>
      </c>
      <c r="G336" s="73">
        <v>43</v>
      </c>
      <c r="H336" s="12">
        <f>IFERROR(G336/G340,"-")</f>
        <v>2.8628495339547269E-2</v>
      </c>
      <c r="I336" s="73">
        <v>0</v>
      </c>
      <c r="J336" s="12">
        <f>IFERROR(I336/I340,"-")</f>
        <v>0</v>
      </c>
      <c r="K336" s="73">
        <v>0</v>
      </c>
      <c r="L336" s="12">
        <f>IFERROR(K336/K340,"-")</f>
        <v>0</v>
      </c>
      <c r="M336" s="73">
        <v>23</v>
      </c>
      <c r="N336" s="12">
        <f>IFERROR(M336/M340,"-")</f>
        <v>4.5816733067729085E-2</v>
      </c>
      <c r="O336" s="73">
        <v>13</v>
      </c>
      <c r="P336" s="12">
        <f>IFERROR(O336/O340,"-")</f>
        <v>1.8258426966292134E-2</v>
      </c>
      <c r="Q336" s="73">
        <v>43</v>
      </c>
      <c r="R336" s="12">
        <f>IFERROR(Q336/Q340,"-")</f>
        <v>0.61428571428571432</v>
      </c>
      <c r="S336" s="73">
        <v>8</v>
      </c>
      <c r="T336" s="12">
        <f>IFERROR(S336/S340,"-")</f>
        <v>9.324009324009324E-3</v>
      </c>
      <c r="V336" s="87"/>
    </row>
    <row r="337" spans="2:22" s="10" customFormat="1">
      <c r="B337" s="459"/>
      <c r="C337" s="463"/>
      <c r="D337" s="201" t="s">
        <v>191</v>
      </c>
      <c r="E337" s="206">
        <v>8</v>
      </c>
      <c r="F337" s="202">
        <f>IFERROR(E337/E340,"-")</f>
        <v>5.5944055944055944E-2</v>
      </c>
      <c r="G337" s="203">
        <v>15</v>
      </c>
      <c r="H337" s="202">
        <f>IFERROR(G337/G340,"-")</f>
        <v>9.9866844207723033E-3</v>
      </c>
      <c r="I337" s="203">
        <v>0</v>
      </c>
      <c r="J337" s="202">
        <f>IFERROR(I337/I340,"-")</f>
        <v>0</v>
      </c>
      <c r="K337" s="203">
        <v>0</v>
      </c>
      <c r="L337" s="202">
        <f>IFERROR(K337/K340,"-")</f>
        <v>0</v>
      </c>
      <c r="M337" s="203">
        <v>8</v>
      </c>
      <c r="N337" s="202">
        <f>IFERROR(M337/M340,"-")</f>
        <v>1.5936254980079681E-2</v>
      </c>
      <c r="O337" s="203">
        <v>6</v>
      </c>
      <c r="P337" s="202">
        <f>IFERROR(O337/O340,"-")</f>
        <v>8.4269662921348312E-3</v>
      </c>
      <c r="Q337" s="203">
        <v>15</v>
      </c>
      <c r="R337" s="202">
        <f>IFERROR(Q337/Q340,"-")</f>
        <v>0.21428571428571427</v>
      </c>
      <c r="S337" s="203">
        <v>4</v>
      </c>
      <c r="T337" s="202">
        <f>IFERROR(S337/S340,"-")</f>
        <v>4.662004662004662E-3</v>
      </c>
      <c r="V337" s="87"/>
    </row>
    <row r="338" spans="2:22" s="10" customFormat="1">
      <c r="B338" s="459"/>
      <c r="C338" s="463"/>
      <c r="D338" s="201" t="s">
        <v>192</v>
      </c>
      <c r="E338" s="207">
        <v>3</v>
      </c>
      <c r="F338" s="12">
        <f>IFERROR(E338/E340,"-")</f>
        <v>2.097902097902098E-2</v>
      </c>
      <c r="G338" s="73">
        <v>12</v>
      </c>
      <c r="H338" s="12">
        <f>IFERROR(G338/G340,"-")</f>
        <v>7.989347536617843E-3</v>
      </c>
      <c r="I338" s="73">
        <v>0</v>
      </c>
      <c r="J338" s="12">
        <f>IFERROR(I338/I340,"-")</f>
        <v>0</v>
      </c>
      <c r="K338" s="73">
        <v>0</v>
      </c>
      <c r="L338" s="12">
        <f>IFERROR(K338/K340,"-")</f>
        <v>0</v>
      </c>
      <c r="M338" s="73">
        <v>2</v>
      </c>
      <c r="N338" s="12">
        <f>IFERROR(M338/M340,"-")</f>
        <v>3.9840637450199202E-3</v>
      </c>
      <c r="O338" s="73">
        <v>8</v>
      </c>
      <c r="P338" s="12">
        <f>IFERROR(O338/O340,"-")</f>
        <v>1.1235955056179775E-2</v>
      </c>
      <c r="Q338" s="73">
        <v>12</v>
      </c>
      <c r="R338" s="12">
        <f>IFERROR(Q338/Q340,"-")</f>
        <v>0.17142857142857143</v>
      </c>
      <c r="S338" s="73">
        <v>1</v>
      </c>
      <c r="T338" s="12">
        <f>IFERROR(S338/S340,"-")</f>
        <v>1.1655011655011655E-3</v>
      </c>
      <c r="V338" s="87"/>
    </row>
    <row r="339" spans="2:22" s="10" customFormat="1">
      <c r="B339" s="459"/>
      <c r="C339" s="463"/>
      <c r="D339" s="204" t="s">
        <v>193</v>
      </c>
      <c r="E339" s="208">
        <v>1</v>
      </c>
      <c r="F339" s="41">
        <f>IFERROR(E339/E340,"-")</f>
        <v>6.993006993006993E-3</v>
      </c>
      <c r="G339" s="76">
        <v>0</v>
      </c>
      <c r="H339" s="41">
        <f>IFERROR(G339/G340,"-")</f>
        <v>0</v>
      </c>
      <c r="I339" s="76">
        <v>0</v>
      </c>
      <c r="J339" s="41">
        <f>IFERROR(I339/I340,"-")</f>
        <v>0</v>
      </c>
      <c r="K339" s="76">
        <v>0</v>
      </c>
      <c r="L339" s="41">
        <f>IFERROR(K339/K340,"-")</f>
        <v>0</v>
      </c>
      <c r="M339" s="76">
        <v>0</v>
      </c>
      <c r="N339" s="41">
        <f>IFERROR(M339/M340,"-")</f>
        <v>0</v>
      </c>
      <c r="O339" s="76">
        <v>0</v>
      </c>
      <c r="P339" s="41">
        <f>IFERROR(O339/O340,"-")</f>
        <v>0</v>
      </c>
      <c r="Q339" s="76">
        <v>0</v>
      </c>
      <c r="R339" s="41">
        <f>IFERROR(Q339/Q340,"-")</f>
        <v>0</v>
      </c>
      <c r="S339" s="76">
        <v>3</v>
      </c>
      <c r="T339" s="41">
        <f>IFERROR(S339/S340,"-")</f>
        <v>3.4965034965034965E-3</v>
      </c>
      <c r="V339" s="87"/>
    </row>
    <row r="340" spans="2:22" s="10" customFormat="1">
      <c r="B340" s="459"/>
      <c r="C340" s="463"/>
      <c r="D340" s="234" t="s">
        <v>71</v>
      </c>
      <c r="E340" s="209">
        <v>143</v>
      </c>
      <c r="F340" s="174">
        <f>IFERROR(E340/E340,"-")</f>
        <v>1</v>
      </c>
      <c r="G340" s="196">
        <v>1502</v>
      </c>
      <c r="H340" s="174">
        <f>IFERROR(G340/G340,"-")</f>
        <v>1</v>
      </c>
      <c r="I340" s="196">
        <v>105</v>
      </c>
      <c r="J340" s="174">
        <f>IFERROR(I340/I340,"-")</f>
        <v>1</v>
      </c>
      <c r="K340" s="196">
        <v>173</v>
      </c>
      <c r="L340" s="174">
        <f>IFERROR(K340/K340,"-")</f>
        <v>1</v>
      </c>
      <c r="M340" s="196">
        <v>502</v>
      </c>
      <c r="N340" s="174">
        <f>IFERROR(M340/M340,"-")</f>
        <v>1</v>
      </c>
      <c r="O340" s="196">
        <v>712</v>
      </c>
      <c r="P340" s="174">
        <f>IFERROR(O340/O340,"-")</f>
        <v>1</v>
      </c>
      <c r="Q340" s="196">
        <v>70</v>
      </c>
      <c r="R340" s="174">
        <f>IFERROR(Q340/Q340,"-")</f>
        <v>1</v>
      </c>
      <c r="S340" s="196">
        <v>858</v>
      </c>
      <c r="T340" s="174">
        <f>IFERROR(S340/S340,"-")</f>
        <v>1</v>
      </c>
      <c r="V340" s="87"/>
    </row>
    <row r="341" spans="2:22" s="10" customFormat="1">
      <c r="B341" s="459">
        <v>29</v>
      </c>
      <c r="C341" s="463" t="s">
        <v>37</v>
      </c>
      <c r="D341" s="213" t="s">
        <v>188</v>
      </c>
      <c r="E341" s="221">
        <v>36</v>
      </c>
      <c r="F341" s="39">
        <f>IFERROR(E341/E352,"-")</f>
        <v>0.29508196721311475</v>
      </c>
      <c r="G341" s="72">
        <v>1042</v>
      </c>
      <c r="H341" s="39">
        <f>IFERROR(G341/G352,"-")</f>
        <v>0.7021563342318059</v>
      </c>
      <c r="I341" s="72">
        <v>70</v>
      </c>
      <c r="J341" s="39">
        <f>IFERROR(I341/I352,"-")</f>
        <v>0.82352941176470584</v>
      </c>
      <c r="K341" s="72">
        <v>167</v>
      </c>
      <c r="L341" s="39">
        <f>IFERROR(K341/K352,"-")</f>
        <v>0.87434554973821987</v>
      </c>
      <c r="M341" s="72">
        <v>266</v>
      </c>
      <c r="N341" s="39">
        <f>IFERROR(M341/M352,"-")</f>
        <v>0.55882352941176472</v>
      </c>
      <c r="O341" s="72">
        <v>539</v>
      </c>
      <c r="P341" s="39">
        <f>IFERROR(O341/O352,"-")</f>
        <v>0.74140302613480058</v>
      </c>
      <c r="Q341" s="72">
        <v>0</v>
      </c>
      <c r="R341" s="39">
        <f>IFERROR(Q341/Q352,"-")</f>
        <v>0</v>
      </c>
      <c r="S341" s="72">
        <v>694</v>
      </c>
      <c r="T341" s="39">
        <f>IFERROR(S341/S352,"-")</f>
        <v>0.88182973316391355</v>
      </c>
      <c r="V341" s="87"/>
    </row>
    <row r="342" spans="2:22" s="10" customFormat="1">
      <c r="B342" s="459"/>
      <c r="C342" s="463"/>
      <c r="D342" s="201" t="s">
        <v>189</v>
      </c>
      <c r="E342" s="206">
        <v>0</v>
      </c>
      <c r="F342" s="202">
        <f>IFERROR(E342/E352,"-")</f>
        <v>0</v>
      </c>
      <c r="G342" s="203">
        <v>0</v>
      </c>
      <c r="H342" s="202">
        <f>IFERROR(G342/G352,"-")</f>
        <v>0</v>
      </c>
      <c r="I342" s="203">
        <v>0</v>
      </c>
      <c r="J342" s="202">
        <f>IFERROR(I342/I352,"-")</f>
        <v>0</v>
      </c>
      <c r="K342" s="203">
        <v>0</v>
      </c>
      <c r="L342" s="202">
        <f>IFERROR(K342/K352,"-")</f>
        <v>0</v>
      </c>
      <c r="M342" s="203">
        <v>0</v>
      </c>
      <c r="N342" s="202">
        <f>IFERROR(M342/M352,"-")</f>
        <v>0</v>
      </c>
      <c r="O342" s="203">
        <v>0</v>
      </c>
      <c r="P342" s="202">
        <f>IFERROR(O342/O352,"-")</f>
        <v>0</v>
      </c>
      <c r="Q342" s="203">
        <v>0</v>
      </c>
      <c r="R342" s="202">
        <f>IFERROR(Q342/Q352,"-")</f>
        <v>0</v>
      </c>
      <c r="S342" s="203">
        <v>1</v>
      </c>
      <c r="T342" s="202">
        <f>IFERROR(S342/S352,"-")</f>
        <v>1.2706480304955528E-3</v>
      </c>
      <c r="V342" s="87"/>
    </row>
    <row r="343" spans="2:22" s="10" customFormat="1">
      <c r="B343" s="459"/>
      <c r="C343" s="463"/>
      <c r="D343" s="201" t="s">
        <v>350</v>
      </c>
      <c r="E343" s="206">
        <v>2</v>
      </c>
      <c r="F343" s="202">
        <f>IFERROR(E343/E352,"-")</f>
        <v>1.6393442622950821E-2</v>
      </c>
      <c r="G343" s="203">
        <v>8</v>
      </c>
      <c r="H343" s="202">
        <f>IFERROR(G343/G352,"-")</f>
        <v>5.3908355795148251E-3</v>
      </c>
      <c r="I343" s="203">
        <v>0</v>
      </c>
      <c r="J343" s="202">
        <f>IFERROR(I343/I352,"-")</f>
        <v>0</v>
      </c>
      <c r="K343" s="203">
        <v>0</v>
      </c>
      <c r="L343" s="202">
        <f>IFERROR(K343/K352,"-")</f>
        <v>0</v>
      </c>
      <c r="M343" s="203">
        <v>3</v>
      </c>
      <c r="N343" s="202">
        <f>IFERROR(M343/M352,"-")</f>
        <v>6.3025210084033615E-3</v>
      </c>
      <c r="O343" s="203">
        <v>5</v>
      </c>
      <c r="P343" s="202">
        <f>IFERROR(O343/O352,"-")</f>
        <v>6.8775790921595595E-3</v>
      </c>
      <c r="Q343" s="203">
        <v>0</v>
      </c>
      <c r="R343" s="202">
        <f>IFERROR(Q343/Q352,"-")</f>
        <v>0</v>
      </c>
      <c r="S343" s="203">
        <v>4</v>
      </c>
      <c r="T343" s="202">
        <f>IFERROR(S343/S352,"-")</f>
        <v>5.0825921219822112E-3</v>
      </c>
      <c r="V343" s="87"/>
    </row>
    <row r="344" spans="2:22" s="10" customFormat="1">
      <c r="B344" s="459"/>
      <c r="C344" s="463"/>
      <c r="D344" s="201" t="s">
        <v>289</v>
      </c>
      <c r="E344" s="206">
        <v>0</v>
      </c>
      <c r="F344" s="202">
        <f>IFERROR(E344/E352,"-")</f>
        <v>0</v>
      </c>
      <c r="G344" s="203">
        <v>0</v>
      </c>
      <c r="H344" s="202">
        <f>IFERROR(G344/G352,"-")</f>
        <v>0</v>
      </c>
      <c r="I344" s="203">
        <v>0</v>
      </c>
      <c r="J344" s="202">
        <f>IFERROR(I344/I352,"-")</f>
        <v>0</v>
      </c>
      <c r="K344" s="203">
        <v>0</v>
      </c>
      <c r="L344" s="202">
        <f>IFERROR(K344/K352,"-")</f>
        <v>0</v>
      </c>
      <c r="M344" s="203">
        <v>0</v>
      </c>
      <c r="N344" s="202">
        <f>IFERROR(M344/M352,"-")</f>
        <v>0</v>
      </c>
      <c r="O344" s="203">
        <v>0</v>
      </c>
      <c r="P344" s="202">
        <f>IFERROR(O344/O352,"-")</f>
        <v>0</v>
      </c>
      <c r="Q344" s="203">
        <v>0</v>
      </c>
      <c r="R344" s="202">
        <f>IFERROR(Q344/Q352,"-")</f>
        <v>0</v>
      </c>
      <c r="S344" s="203">
        <v>0</v>
      </c>
      <c r="T344" s="202">
        <f>IFERROR(S344/S352,"-")</f>
        <v>0</v>
      </c>
      <c r="V344" s="87"/>
    </row>
    <row r="345" spans="2:22" s="10" customFormat="1">
      <c r="B345" s="459"/>
      <c r="C345" s="463"/>
      <c r="D345" s="201" t="s">
        <v>185</v>
      </c>
      <c r="E345" s="207">
        <v>35</v>
      </c>
      <c r="F345" s="12">
        <f>IFERROR(E345/E352,"-")</f>
        <v>0.28688524590163933</v>
      </c>
      <c r="G345" s="73">
        <v>238</v>
      </c>
      <c r="H345" s="12">
        <f>IFERROR(G345/G352,"-")</f>
        <v>0.16037735849056603</v>
      </c>
      <c r="I345" s="73">
        <v>10</v>
      </c>
      <c r="J345" s="12">
        <f>IFERROR(I345/I352,"-")</f>
        <v>0.11764705882352941</v>
      </c>
      <c r="K345" s="73">
        <v>10</v>
      </c>
      <c r="L345" s="12">
        <f>IFERROR(K345/K352,"-")</f>
        <v>5.2356020942408377E-2</v>
      </c>
      <c r="M345" s="73">
        <v>108</v>
      </c>
      <c r="N345" s="12">
        <f>IFERROR(M345/M352,"-")</f>
        <v>0.22689075630252101</v>
      </c>
      <c r="O345" s="73">
        <v>110</v>
      </c>
      <c r="P345" s="12">
        <f>IFERROR(O345/O352,"-")</f>
        <v>0.15130674002751032</v>
      </c>
      <c r="Q345" s="73">
        <v>0</v>
      </c>
      <c r="R345" s="12">
        <f>IFERROR(Q345/Q352,"-")</f>
        <v>0</v>
      </c>
      <c r="S345" s="73">
        <v>45</v>
      </c>
      <c r="T345" s="12">
        <f>IFERROR(S345/S352,"-")</f>
        <v>5.7179161372299871E-2</v>
      </c>
      <c r="V345" s="87"/>
    </row>
    <row r="346" spans="2:22" s="10" customFormat="1">
      <c r="B346" s="459"/>
      <c r="C346" s="463"/>
      <c r="D346" s="201" t="s">
        <v>186</v>
      </c>
      <c r="E346" s="207">
        <v>17</v>
      </c>
      <c r="F346" s="12">
        <f>IFERROR(E346/E352,"-")</f>
        <v>0.13934426229508196</v>
      </c>
      <c r="G346" s="73">
        <v>77</v>
      </c>
      <c r="H346" s="12">
        <f>IFERROR(G346/G352,"-")</f>
        <v>5.1886792452830191E-2</v>
      </c>
      <c r="I346" s="73">
        <v>1</v>
      </c>
      <c r="J346" s="12">
        <f>IFERROR(I346/I352,"-")</f>
        <v>1.1764705882352941E-2</v>
      </c>
      <c r="K346" s="73">
        <v>6</v>
      </c>
      <c r="L346" s="12">
        <f>IFERROR(K346/K352,"-")</f>
        <v>3.1413612565445025E-2</v>
      </c>
      <c r="M346" s="73">
        <v>40</v>
      </c>
      <c r="N346" s="12">
        <f>IFERROR(M346/M352,"-")</f>
        <v>8.4033613445378158E-2</v>
      </c>
      <c r="O346" s="73">
        <v>30</v>
      </c>
      <c r="P346" s="12">
        <f>IFERROR(O346/O352,"-")</f>
        <v>4.1265474552957357E-2</v>
      </c>
      <c r="Q346" s="73">
        <v>0</v>
      </c>
      <c r="R346" s="12">
        <f>IFERROR(Q346/Q352,"-")</f>
        <v>0</v>
      </c>
      <c r="S346" s="73">
        <v>17</v>
      </c>
      <c r="T346" s="12">
        <f>IFERROR(S346/S352,"-")</f>
        <v>2.1601016518424398E-2</v>
      </c>
      <c r="V346" s="87"/>
    </row>
    <row r="347" spans="2:22" s="10" customFormat="1">
      <c r="B347" s="459"/>
      <c r="C347" s="463"/>
      <c r="D347" s="201" t="s">
        <v>187</v>
      </c>
      <c r="E347" s="206">
        <v>16</v>
      </c>
      <c r="F347" s="202">
        <f>IFERROR(E347/E352,"-")</f>
        <v>0.13114754098360656</v>
      </c>
      <c r="G347" s="203">
        <v>52</v>
      </c>
      <c r="H347" s="202">
        <f>IFERROR(G347/G352,"-")</f>
        <v>3.5040431266846361E-2</v>
      </c>
      <c r="I347" s="203">
        <v>4</v>
      </c>
      <c r="J347" s="202">
        <f>IFERROR(I347/I352,"-")</f>
        <v>4.7058823529411764E-2</v>
      </c>
      <c r="K347" s="203">
        <v>8</v>
      </c>
      <c r="L347" s="202">
        <f>IFERROR(K347/K352,"-")</f>
        <v>4.1884816753926704E-2</v>
      </c>
      <c r="M347" s="203">
        <v>19</v>
      </c>
      <c r="N347" s="202">
        <f>IFERROR(M347/M352,"-")</f>
        <v>3.9915966386554619E-2</v>
      </c>
      <c r="O347" s="203">
        <v>21</v>
      </c>
      <c r="P347" s="202">
        <f>IFERROR(O347/O352,"-")</f>
        <v>2.8885832187070151E-2</v>
      </c>
      <c r="Q347" s="203">
        <v>0</v>
      </c>
      <c r="R347" s="202">
        <f>IFERROR(Q347/Q352,"-")</f>
        <v>0</v>
      </c>
      <c r="S347" s="203">
        <v>13</v>
      </c>
      <c r="T347" s="202">
        <f>IFERROR(S347/S352,"-")</f>
        <v>1.6518424396442185E-2</v>
      </c>
      <c r="V347" s="87"/>
    </row>
    <row r="348" spans="2:22" s="10" customFormat="1">
      <c r="B348" s="459"/>
      <c r="C348" s="463"/>
      <c r="D348" s="201" t="s">
        <v>190</v>
      </c>
      <c r="E348" s="207">
        <v>6</v>
      </c>
      <c r="F348" s="12">
        <f>IFERROR(E348/E352,"-")</f>
        <v>4.9180327868852458E-2</v>
      </c>
      <c r="G348" s="73">
        <v>37</v>
      </c>
      <c r="H348" s="12">
        <f>IFERROR(G348/G352,"-")</f>
        <v>2.4932614555256066E-2</v>
      </c>
      <c r="I348" s="73">
        <v>0</v>
      </c>
      <c r="J348" s="12">
        <f>IFERROR(I348/I352,"-")</f>
        <v>0</v>
      </c>
      <c r="K348" s="73">
        <v>0</v>
      </c>
      <c r="L348" s="12">
        <f>IFERROR(K348/K352,"-")</f>
        <v>0</v>
      </c>
      <c r="M348" s="73">
        <v>22</v>
      </c>
      <c r="N348" s="12">
        <f>IFERROR(M348/M352,"-")</f>
        <v>4.6218487394957986E-2</v>
      </c>
      <c r="O348" s="73">
        <v>11</v>
      </c>
      <c r="P348" s="12">
        <f>IFERROR(O348/O352,"-")</f>
        <v>1.5130674002751032E-2</v>
      </c>
      <c r="Q348" s="73">
        <v>37</v>
      </c>
      <c r="R348" s="12">
        <f>IFERROR(Q348/Q352,"-")</f>
        <v>0.55223880597014929</v>
      </c>
      <c r="S348" s="73">
        <v>10</v>
      </c>
      <c r="T348" s="12">
        <f>IFERROR(S348/S352,"-")</f>
        <v>1.2706480304955527E-2</v>
      </c>
      <c r="V348" s="87"/>
    </row>
    <row r="349" spans="2:22" s="10" customFormat="1">
      <c r="B349" s="459"/>
      <c r="C349" s="463"/>
      <c r="D349" s="201" t="s">
        <v>191</v>
      </c>
      <c r="E349" s="206">
        <v>7</v>
      </c>
      <c r="F349" s="202">
        <f>IFERROR(E349/E352,"-")</f>
        <v>5.737704918032787E-2</v>
      </c>
      <c r="G349" s="203">
        <v>16</v>
      </c>
      <c r="H349" s="202">
        <f>IFERROR(G349/G352,"-")</f>
        <v>1.078167115902965E-2</v>
      </c>
      <c r="I349" s="203">
        <v>0</v>
      </c>
      <c r="J349" s="202">
        <f>IFERROR(I349/I352,"-")</f>
        <v>0</v>
      </c>
      <c r="K349" s="203">
        <v>0</v>
      </c>
      <c r="L349" s="202">
        <f>IFERROR(K349/K352,"-")</f>
        <v>0</v>
      </c>
      <c r="M349" s="203">
        <v>9</v>
      </c>
      <c r="N349" s="202">
        <f>IFERROR(M349/M352,"-")</f>
        <v>1.8907563025210083E-2</v>
      </c>
      <c r="O349" s="203">
        <v>6</v>
      </c>
      <c r="P349" s="202">
        <f>IFERROR(O349/O352,"-")</f>
        <v>8.253094910591471E-3</v>
      </c>
      <c r="Q349" s="203">
        <v>16</v>
      </c>
      <c r="R349" s="202">
        <f>IFERROR(Q349/Q352,"-")</f>
        <v>0.23880597014925373</v>
      </c>
      <c r="S349" s="203">
        <v>1</v>
      </c>
      <c r="T349" s="202">
        <f>IFERROR(S349/S352,"-")</f>
        <v>1.2706480304955528E-3</v>
      </c>
      <c r="V349" s="87"/>
    </row>
    <row r="350" spans="2:22" s="10" customFormat="1">
      <c r="B350" s="459"/>
      <c r="C350" s="463"/>
      <c r="D350" s="201" t="s">
        <v>192</v>
      </c>
      <c r="E350" s="207">
        <v>2</v>
      </c>
      <c r="F350" s="12">
        <f>IFERROR(E350/E352,"-")</f>
        <v>1.6393442622950821E-2</v>
      </c>
      <c r="G350" s="73">
        <v>7</v>
      </c>
      <c r="H350" s="12">
        <f>IFERROR(G350/G352,"-")</f>
        <v>4.7169811320754715E-3</v>
      </c>
      <c r="I350" s="73">
        <v>0</v>
      </c>
      <c r="J350" s="12">
        <f>IFERROR(I350/I352,"-")</f>
        <v>0</v>
      </c>
      <c r="K350" s="73">
        <v>0</v>
      </c>
      <c r="L350" s="12">
        <f>IFERROR(K350/K352,"-")</f>
        <v>0</v>
      </c>
      <c r="M350" s="73">
        <v>5</v>
      </c>
      <c r="N350" s="12">
        <f>IFERROR(M350/M352,"-")</f>
        <v>1.050420168067227E-2</v>
      </c>
      <c r="O350" s="73">
        <v>2</v>
      </c>
      <c r="P350" s="12">
        <f>IFERROR(O350/O352,"-")</f>
        <v>2.751031636863824E-3</v>
      </c>
      <c r="Q350" s="73">
        <v>7</v>
      </c>
      <c r="R350" s="12">
        <f>IFERROR(Q350/Q352,"-")</f>
        <v>0.1044776119402985</v>
      </c>
      <c r="S350" s="73">
        <v>1</v>
      </c>
      <c r="T350" s="12">
        <f>IFERROR(S350/S352,"-")</f>
        <v>1.2706480304955528E-3</v>
      </c>
      <c r="V350" s="87"/>
    </row>
    <row r="351" spans="2:22" s="10" customFormat="1">
      <c r="B351" s="459"/>
      <c r="C351" s="463"/>
      <c r="D351" s="204" t="s">
        <v>193</v>
      </c>
      <c r="E351" s="208">
        <v>1</v>
      </c>
      <c r="F351" s="41">
        <f>IFERROR(E351/E352,"-")</f>
        <v>8.1967213114754103E-3</v>
      </c>
      <c r="G351" s="76">
        <v>7</v>
      </c>
      <c r="H351" s="41">
        <f>IFERROR(G351/G352,"-")</f>
        <v>4.7169811320754715E-3</v>
      </c>
      <c r="I351" s="76">
        <v>0</v>
      </c>
      <c r="J351" s="41">
        <f>IFERROR(I351/I352,"-")</f>
        <v>0</v>
      </c>
      <c r="K351" s="76">
        <v>0</v>
      </c>
      <c r="L351" s="41">
        <f>IFERROR(K351/K352,"-")</f>
        <v>0</v>
      </c>
      <c r="M351" s="76">
        <v>4</v>
      </c>
      <c r="N351" s="41">
        <f>IFERROR(M351/M352,"-")</f>
        <v>8.4033613445378148E-3</v>
      </c>
      <c r="O351" s="76">
        <v>3</v>
      </c>
      <c r="P351" s="41">
        <f>IFERROR(O351/O352,"-")</f>
        <v>4.1265474552957355E-3</v>
      </c>
      <c r="Q351" s="76">
        <v>7</v>
      </c>
      <c r="R351" s="41">
        <f>IFERROR(Q351/Q352,"-")</f>
        <v>0.1044776119402985</v>
      </c>
      <c r="S351" s="76">
        <v>1</v>
      </c>
      <c r="T351" s="41">
        <f>IFERROR(S351/S352,"-")</f>
        <v>1.2706480304955528E-3</v>
      </c>
      <c r="V351" s="87"/>
    </row>
    <row r="352" spans="2:22" s="10" customFormat="1">
      <c r="B352" s="459"/>
      <c r="C352" s="463"/>
      <c r="D352" s="234" t="s">
        <v>71</v>
      </c>
      <c r="E352" s="209">
        <v>122</v>
      </c>
      <c r="F352" s="174">
        <f>IFERROR(E352/E352,"-")</f>
        <v>1</v>
      </c>
      <c r="G352" s="196">
        <v>1484</v>
      </c>
      <c r="H352" s="174">
        <f>IFERROR(G352/G352,"-")</f>
        <v>1</v>
      </c>
      <c r="I352" s="196">
        <v>85</v>
      </c>
      <c r="J352" s="174">
        <f>IFERROR(I352/I352,"-")</f>
        <v>1</v>
      </c>
      <c r="K352" s="196">
        <v>191</v>
      </c>
      <c r="L352" s="174">
        <f>IFERROR(K352/K352,"-")</f>
        <v>1</v>
      </c>
      <c r="M352" s="196">
        <v>476</v>
      </c>
      <c r="N352" s="174">
        <f>IFERROR(M352/M352,"-")</f>
        <v>1</v>
      </c>
      <c r="O352" s="196">
        <v>727</v>
      </c>
      <c r="P352" s="174">
        <f>IFERROR(O352/O352,"-")</f>
        <v>1</v>
      </c>
      <c r="Q352" s="196">
        <v>67</v>
      </c>
      <c r="R352" s="174">
        <f>IFERROR(Q352/Q352,"-")</f>
        <v>1</v>
      </c>
      <c r="S352" s="196">
        <v>787</v>
      </c>
      <c r="T352" s="174">
        <f>IFERROR(S352/S352,"-")</f>
        <v>1</v>
      </c>
      <c r="V352" s="87"/>
    </row>
    <row r="353" spans="2:22" s="10" customFormat="1">
      <c r="B353" s="464">
        <v>30</v>
      </c>
      <c r="C353" s="461" t="s">
        <v>38</v>
      </c>
      <c r="D353" s="213" t="s">
        <v>188</v>
      </c>
      <c r="E353" s="221">
        <v>57</v>
      </c>
      <c r="F353" s="39">
        <f>IFERROR(E353/E364,"-")</f>
        <v>0.36075949367088606</v>
      </c>
      <c r="G353" s="72">
        <v>1124</v>
      </c>
      <c r="H353" s="39">
        <f>IFERROR(G353/G364,"-")</f>
        <v>0.66078777189888305</v>
      </c>
      <c r="I353" s="72">
        <v>82</v>
      </c>
      <c r="J353" s="39">
        <f>IFERROR(I353/I364,"-")</f>
        <v>0.86315789473684212</v>
      </c>
      <c r="K353" s="72">
        <v>170</v>
      </c>
      <c r="L353" s="39">
        <f>IFERROR(K353/K364,"-")</f>
        <v>0.88541666666666663</v>
      </c>
      <c r="M353" s="72">
        <v>339</v>
      </c>
      <c r="N353" s="39">
        <f>IFERROR(M353/M364,"-")</f>
        <v>0.57070707070707072</v>
      </c>
      <c r="O353" s="72">
        <v>533</v>
      </c>
      <c r="P353" s="39">
        <f>IFERROR(O353/O364,"-")</f>
        <v>0.65883807169344866</v>
      </c>
      <c r="Q353" s="72">
        <v>0</v>
      </c>
      <c r="R353" s="39">
        <f>IFERROR(Q353/Q364,"-")</f>
        <v>0</v>
      </c>
      <c r="S353" s="72">
        <v>849</v>
      </c>
      <c r="T353" s="39">
        <f>IFERROR(S353/S364,"-")</f>
        <v>0.85155466399197588</v>
      </c>
      <c r="V353" s="87"/>
    </row>
    <row r="354" spans="2:22" s="10" customFormat="1">
      <c r="B354" s="465"/>
      <c r="C354" s="462"/>
      <c r="D354" s="201" t="s">
        <v>189</v>
      </c>
      <c r="E354" s="206">
        <v>0</v>
      </c>
      <c r="F354" s="202">
        <f>IFERROR(E354/E364,"-")</f>
        <v>0</v>
      </c>
      <c r="G354" s="203">
        <v>0</v>
      </c>
      <c r="H354" s="202">
        <f>IFERROR(G354/G364,"-")</f>
        <v>0</v>
      </c>
      <c r="I354" s="203">
        <v>0</v>
      </c>
      <c r="J354" s="202">
        <f>IFERROR(I354/I364,"-")</f>
        <v>0</v>
      </c>
      <c r="K354" s="203">
        <v>0</v>
      </c>
      <c r="L354" s="202">
        <f>IFERROR(K354/K364,"-")</f>
        <v>0</v>
      </c>
      <c r="M354" s="203">
        <v>0</v>
      </c>
      <c r="N354" s="202">
        <f>IFERROR(M354/M364,"-")</f>
        <v>0</v>
      </c>
      <c r="O354" s="203">
        <v>0</v>
      </c>
      <c r="P354" s="202">
        <f>IFERROR(O354/O364,"-")</f>
        <v>0</v>
      </c>
      <c r="Q354" s="203">
        <v>0</v>
      </c>
      <c r="R354" s="202">
        <f>IFERROR(Q354/Q364,"-")</f>
        <v>0</v>
      </c>
      <c r="S354" s="203">
        <v>0</v>
      </c>
      <c r="T354" s="202">
        <f>IFERROR(S354/S364,"-")</f>
        <v>0</v>
      </c>
      <c r="V354" s="87"/>
    </row>
    <row r="355" spans="2:22" s="10" customFormat="1">
      <c r="B355" s="465"/>
      <c r="C355" s="462"/>
      <c r="D355" s="201" t="s">
        <v>350</v>
      </c>
      <c r="E355" s="206">
        <v>0</v>
      </c>
      <c r="F355" s="202">
        <f>IFERROR(E355/E364,"-")</f>
        <v>0</v>
      </c>
      <c r="G355" s="203">
        <v>1</v>
      </c>
      <c r="H355" s="202">
        <f>IFERROR(G355/G364,"-")</f>
        <v>5.8788947677836567E-4</v>
      </c>
      <c r="I355" s="203">
        <v>0</v>
      </c>
      <c r="J355" s="202">
        <f>IFERROR(I355/I364,"-")</f>
        <v>0</v>
      </c>
      <c r="K355" s="203">
        <v>0</v>
      </c>
      <c r="L355" s="202">
        <f>IFERROR(K355/K364,"-")</f>
        <v>0</v>
      </c>
      <c r="M355" s="203">
        <v>0</v>
      </c>
      <c r="N355" s="202">
        <f>IFERROR(M355/M364,"-")</f>
        <v>0</v>
      </c>
      <c r="O355" s="203">
        <v>1</v>
      </c>
      <c r="P355" s="202">
        <f>IFERROR(O355/O364,"-")</f>
        <v>1.2360939431396785E-3</v>
      </c>
      <c r="Q355" s="203">
        <v>0</v>
      </c>
      <c r="R355" s="202">
        <f>IFERROR(Q355/Q364,"-")</f>
        <v>0</v>
      </c>
      <c r="S355" s="203">
        <v>0</v>
      </c>
      <c r="T355" s="202">
        <f>IFERROR(S355/S364,"-")</f>
        <v>0</v>
      </c>
      <c r="V355" s="87"/>
    </row>
    <row r="356" spans="2:22" s="10" customFormat="1">
      <c r="B356" s="465"/>
      <c r="C356" s="462"/>
      <c r="D356" s="201" t="s">
        <v>289</v>
      </c>
      <c r="E356" s="206">
        <v>0</v>
      </c>
      <c r="F356" s="202">
        <f>IFERROR(E356/E364,"-")</f>
        <v>0</v>
      </c>
      <c r="G356" s="203">
        <v>0</v>
      </c>
      <c r="H356" s="202">
        <f>IFERROR(G356/G364,"-")</f>
        <v>0</v>
      </c>
      <c r="I356" s="203">
        <v>0</v>
      </c>
      <c r="J356" s="202">
        <f>IFERROR(I356/I364,"-")</f>
        <v>0</v>
      </c>
      <c r="K356" s="203">
        <v>0</v>
      </c>
      <c r="L356" s="202">
        <f>IFERROR(K356/K364,"-")</f>
        <v>0</v>
      </c>
      <c r="M356" s="203">
        <v>0</v>
      </c>
      <c r="N356" s="202">
        <f>IFERROR(M356/M364,"-")</f>
        <v>0</v>
      </c>
      <c r="O356" s="203">
        <v>0</v>
      </c>
      <c r="P356" s="202">
        <f>IFERROR(O356/O364,"-")</f>
        <v>0</v>
      </c>
      <c r="Q356" s="203">
        <v>0</v>
      </c>
      <c r="R356" s="202">
        <f>IFERROR(Q356/Q364,"-")</f>
        <v>0</v>
      </c>
      <c r="S356" s="203">
        <v>0</v>
      </c>
      <c r="T356" s="202">
        <f>IFERROR(S356/S364,"-")</f>
        <v>0</v>
      </c>
      <c r="V356" s="87"/>
    </row>
    <row r="357" spans="2:22" s="10" customFormat="1">
      <c r="B357" s="465"/>
      <c r="C357" s="462"/>
      <c r="D357" s="201" t="s">
        <v>185</v>
      </c>
      <c r="E357" s="207">
        <v>39</v>
      </c>
      <c r="F357" s="12">
        <f>IFERROR(E357/E364,"-")</f>
        <v>0.24683544303797469</v>
      </c>
      <c r="G357" s="73">
        <v>276</v>
      </c>
      <c r="H357" s="12">
        <f>IFERROR(G357/G364,"-")</f>
        <v>0.16225749559082892</v>
      </c>
      <c r="I357" s="73">
        <v>9</v>
      </c>
      <c r="J357" s="12">
        <f>IFERROR(I357/I364,"-")</f>
        <v>9.4736842105263161E-2</v>
      </c>
      <c r="K357" s="73">
        <v>11</v>
      </c>
      <c r="L357" s="12">
        <f>IFERROR(K357/K364,"-")</f>
        <v>5.7291666666666664E-2</v>
      </c>
      <c r="M357" s="73">
        <v>100</v>
      </c>
      <c r="N357" s="12">
        <f>IFERROR(M357/M364,"-")</f>
        <v>0.16835016835016836</v>
      </c>
      <c r="O357" s="73">
        <v>156</v>
      </c>
      <c r="P357" s="12">
        <f>IFERROR(O357/O364,"-")</f>
        <v>0.19283065512978986</v>
      </c>
      <c r="Q357" s="73">
        <v>0</v>
      </c>
      <c r="R357" s="12">
        <f>IFERROR(Q357/Q364,"-")</f>
        <v>0</v>
      </c>
      <c r="S357" s="73">
        <v>79</v>
      </c>
      <c r="T357" s="12">
        <f>IFERROR(S357/S364,"-")</f>
        <v>7.9237713139418256E-2</v>
      </c>
      <c r="V357" s="87"/>
    </row>
    <row r="358" spans="2:22" s="10" customFormat="1">
      <c r="B358" s="465"/>
      <c r="C358" s="462"/>
      <c r="D358" s="201" t="s">
        <v>186</v>
      </c>
      <c r="E358" s="207">
        <v>20</v>
      </c>
      <c r="F358" s="12">
        <f>IFERROR(E358/E364,"-")</f>
        <v>0.12658227848101267</v>
      </c>
      <c r="G358" s="73">
        <v>125</v>
      </c>
      <c r="H358" s="12">
        <f>IFERROR(G358/G364,"-")</f>
        <v>7.3486184597295709E-2</v>
      </c>
      <c r="I358" s="73">
        <v>3</v>
      </c>
      <c r="J358" s="12">
        <f>IFERROR(I358/I364,"-")</f>
        <v>3.1578947368421054E-2</v>
      </c>
      <c r="K358" s="73">
        <v>3</v>
      </c>
      <c r="L358" s="12">
        <f>IFERROR(K358/K364,"-")</f>
        <v>1.5625E-2</v>
      </c>
      <c r="M358" s="73">
        <v>64</v>
      </c>
      <c r="N358" s="12">
        <f>IFERROR(M358/M364,"-")</f>
        <v>0.10774410774410774</v>
      </c>
      <c r="O358" s="73">
        <v>55</v>
      </c>
      <c r="P358" s="12">
        <f>IFERROR(O358/O364,"-")</f>
        <v>6.7985166872682329E-2</v>
      </c>
      <c r="Q358" s="73">
        <v>0</v>
      </c>
      <c r="R358" s="12">
        <f>IFERROR(Q358/Q364,"-")</f>
        <v>0</v>
      </c>
      <c r="S358" s="73">
        <v>25</v>
      </c>
      <c r="T358" s="12">
        <f>IFERROR(S358/S364,"-")</f>
        <v>2.5075225677031094E-2</v>
      </c>
      <c r="V358" s="87"/>
    </row>
    <row r="359" spans="2:22" s="10" customFormat="1">
      <c r="B359" s="465"/>
      <c r="C359" s="462"/>
      <c r="D359" s="201" t="s">
        <v>187</v>
      </c>
      <c r="E359" s="206">
        <v>17</v>
      </c>
      <c r="F359" s="202">
        <f>IFERROR(E359/E364,"-")</f>
        <v>0.10759493670886076</v>
      </c>
      <c r="G359" s="203">
        <v>75</v>
      </c>
      <c r="H359" s="202">
        <f>IFERROR(G359/G364,"-")</f>
        <v>4.4091710758377423E-2</v>
      </c>
      <c r="I359" s="203">
        <v>1</v>
      </c>
      <c r="J359" s="202">
        <f>IFERROR(I359/I364,"-")</f>
        <v>1.0526315789473684E-2</v>
      </c>
      <c r="K359" s="203">
        <v>8</v>
      </c>
      <c r="L359" s="202">
        <f>IFERROR(K359/K364,"-")</f>
        <v>4.1666666666666664E-2</v>
      </c>
      <c r="M359" s="203">
        <v>38</v>
      </c>
      <c r="N359" s="202">
        <f>IFERROR(M359/M364,"-")</f>
        <v>6.3973063973063973E-2</v>
      </c>
      <c r="O359" s="203">
        <v>28</v>
      </c>
      <c r="P359" s="202">
        <f>IFERROR(O359/O364,"-")</f>
        <v>3.4610630407911E-2</v>
      </c>
      <c r="Q359" s="203">
        <v>0</v>
      </c>
      <c r="R359" s="202">
        <f>IFERROR(Q359/Q364,"-")</f>
        <v>0</v>
      </c>
      <c r="S359" s="203">
        <v>22</v>
      </c>
      <c r="T359" s="202">
        <f>IFERROR(S359/S364,"-")</f>
        <v>2.2066198595787363E-2</v>
      </c>
      <c r="V359" s="87"/>
    </row>
    <row r="360" spans="2:22" s="10" customFormat="1">
      <c r="B360" s="465"/>
      <c r="C360" s="462"/>
      <c r="D360" s="201" t="s">
        <v>190</v>
      </c>
      <c r="E360" s="207">
        <v>12</v>
      </c>
      <c r="F360" s="12">
        <f>IFERROR(E360/E364,"-")</f>
        <v>7.5949367088607597E-2</v>
      </c>
      <c r="G360" s="73">
        <v>55</v>
      </c>
      <c r="H360" s="12">
        <f>IFERROR(G360/G364,"-")</f>
        <v>3.2333921222810112E-2</v>
      </c>
      <c r="I360" s="73">
        <v>0</v>
      </c>
      <c r="J360" s="12">
        <f>IFERROR(I360/I364,"-")</f>
        <v>0</v>
      </c>
      <c r="K360" s="73">
        <v>0</v>
      </c>
      <c r="L360" s="12">
        <f>IFERROR(K360/K364,"-")</f>
        <v>0</v>
      </c>
      <c r="M360" s="73">
        <v>32</v>
      </c>
      <c r="N360" s="12">
        <f>IFERROR(M360/M364,"-")</f>
        <v>5.387205387205387E-2</v>
      </c>
      <c r="O360" s="73">
        <v>18</v>
      </c>
      <c r="P360" s="12">
        <f>IFERROR(O360/O364,"-")</f>
        <v>2.2249690976514216E-2</v>
      </c>
      <c r="Q360" s="73">
        <v>55</v>
      </c>
      <c r="R360" s="12">
        <f>IFERROR(Q360/Q364,"-")</f>
        <v>0.55000000000000004</v>
      </c>
      <c r="S360" s="73">
        <v>17</v>
      </c>
      <c r="T360" s="12">
        <f>IFERROR(S360/S364,"-")</f>
        <v>1.7051153460381142E-2</v>
      </c>
      <c r="V360" s="87"/>
    </row>
    <row r="361" spans="2:22" s="10" customFormat="1">
      <c r="B361" s="465"/>
      <c r="C361" s="462"/>
      <c r="D361" s="201" t="s">
        <v>191</v>
      </c>
      <c r="E361" s="206">
        <v>5</v>
      </c>
      <c r="F361" s="202">
        <f>IFERROR(E361/E364,"-")</f>
        <v>3.1645569620253167E-2</v>
      </c>
      <c r="G361" s="203">
        <v>18</v>
      </c>
      <c r="H361" s="202">
        <f>IFERROR(G361/G364,"-")</f>
        <v>1.0582010582010581E-2</v>
      </c>
      <c r="I361" s="203">
        <v>0</v>
      </c>
      <c r="J361" s="202">
        <f>IFERROR(I361/I364,"-")</f>
        <v>0</v>
      </c>
      <c r="K361" s="203">
        <v>0</v>
      </c>
      <c r="L361" s="202">
        <f>IFERROR(K361/K364,"-")</f>
        <v>0</v>
      </c>
      <c r="M361" s="203">
        <v>7</v>
      </c>
      <c r="N361" s="202">
        <f>IFERROR(M361/M364,"-")</f>
        <v>1.1784511784511785E-2</v>
      </c>
      <c r="O361" s="203">
        <v>8</v>
      </c>
      <c r="P361" s="202">
        <f>IFERROR(O361/O364,"-")</f>
        <v>9.8887515451174281E-3</v>
      </c>
      <c r="Q361" s="203">
        <v>18</v>
      </c>
      <c r="R361" s="202">
        <f>IFERROR(Q361/Q364,"-")</f>
        <v>0.18</v>
      </c>
      <c r="S361" s="203">
        <v>5</v>
      </c>
      <c r="T361" s="202">
        <f>IFERROR(S361/S364,"-")</f>
        <v>5.0150451354062184E-3</v>
      </c>
      <c r="V361" s="87"/>
    </row>
    <row r="362" spans="2:22" s="10" customFormat="1">
      <c r="B362" s="465"/>
      <c r="C362" s="462"/>
      <c r="D362" s="201" t="s">
        <v>192</v>
      </c>
      <c r="E362" s="207">
        <v>6</v>
      </c>
      <c r="F362" s="12">
        <f>IFERROR(E362/E364,"-")</f>
        <v>3.7974683544303799E-2</v>
      </c>
      <c r="G362" s="73">
        <v>19</v>
      </c>
      <c r="H362" s="12">
        <f>IFERROR(G362/G364,"-")</f>
        <v>1.1169900058788948E-2</v>
      </c>
      <c r="I362" s="73">
        <v>0</v>
      </c>
      <c r="J362" s="12">
        <f>IFERROR(I362/I364,"-")</f>
        <v>0</v>
      </c>
      <c r="K362" s="73">
        <v>0</v>
      </c>
      <c r="L362" s="12">
        <f>IFERROR(K362/K364,"-")</f>
        <v>0</v>
      </c>
      <c r="M362" s="73">
        <v>10</v>
      </c>
      <c r="N362" s="12">
        <f>IFERROR(M362/M364,"-")</f>
        <v>1.6835016835016835E-2</v>
      </c>
      <c r="O362" s="73">
        <v>8</v>
      </c>
      <c r="P362" s="12">
        <f>IFERROR(O362/O364,"-")</f>
        <v>9.8887515451174281E-3</v>
      </c>
      <c r="Q362" s="73">
        <v>19</v>
      </c>
      <c r="R362" s="12">
        <f>IFERROR(Q362/Q364,"-")</f>
        <v>0.19</v>
      </c>
      <c r="S362" s="73">
        <v>0</v>
      </c>
      <c r="T362" s="12">
        <f>IFERROR(S362/S364,"-")</f>
        <v>0</v>
      </c>
      <c r="V362" s="87"/>
    </row>
    <row r="363" spans="2:22" s="10" customFormat="1">
      <c r="B363" s="465"/>
      <c r="C363" s="462"/>
      <c r="D363" s="204" t="s">
        <v>193</v>
      </c>
      <c r="E363" s="208">
        <v>2</v>
      </c>
      <c r="F363" s="41">
        <f>IFERROR(E363/E364,"-")</f>
        <v>1.2658227848101266E-2</v>
      </c>
      <c r="G363" s="76">
        <v>8</v>
      </c>
      <c r="H363" s="41">
        <f>IFERROR(G363/G364,"-")</f>
        <v>4.7031158142269254E-3</v>
      </c>
      <c r="I363" s="76">
        <v>0</v>
      </c>
      <c r="J363" s="41">
        <f>IFERROR(I363/I364,"-")</f>
        <v>0</v>
      </c>
      <c r="K363" s="76">
        <v>0</v>
      </c>
      <c r="L363" s="41">
        <f>IFERROR(K363/K364,"-")</f>
        <v>0</v>
      </c>
      <c r="M363" s="76">
        <v>4</v>
      </c>
      <c r="N363" s="41">
        <f>IFERROR(M363/M364,"-")</f>
        <v>6.7340067340067337E-3</v>
      </c>
      <c r="O363" s="76">
        <v>2</v>
      </c>
      <c r="P363" s="41">
        <f>IFERROR(O363/O364,"-")</f>
        <v>2.472187886279357E-3</v>
      </c>
      <c r="Q363" s="76">
        <v>8</v>
      </c>
      <c r="R363" s="41">
        <f>IFERROR(Q363/Q364,"-")</f>
        <v>0.08</v>
      </c>
      <c r="S363" s="76">
        <v>0</v>
      </c>
      <c r="T363" s="41">
        <f>IFERROR(S363/S364,"-")</f>
        <v>0</v>
      </c>
      <c r="V363" s="87"/>
    </row>
    <row r="364" spans="2:22" s="10" customFormat="1">
      <c r="B364" s="473"/>
      <c r="C364" s="472"/>
      <c r="D364" s="289" t="s">
        <v>71</v>
      </c>
      <c r="E364" s="209">
        <v>158</v>
      </c>
      <c r="F364" s="174">
        <f>IFERROR(E364/E364,"-")</f>
        <v>1</v>
      </c>
      <c r="G364" s="196">
        <v>1701</v>
      </c>
      <c r="H364" s="174">
        <f>IFERROR(G364/G364,"-")</f>
        <v>1</v>
      </c>
      <c r="I364" s="196">
        <v>95</v>
      </c>
      <c r="J364" s="174">
        <f>IFERROR(I364/I364,"-")</f>
        <v>1</v>
      </c>
      <c r="K364" s="196">
        <v>192</v>
      </c>
      <c r="L364" s="174">
        <f>IFERROR(K364/K364,"-")</f>
        <v>1</v>
      </c>
      <c r="M364" s="196">
        <v>594</v>
      </c>
      <c r="N364" s="174">
        <f>IFERROR(M364/M364,"-")</f>
        <v>1</v>
      </c>
      <c r="O364" s="196">
        <v>809</v>
      </c>
      <c r="P364" s="174">
        <f>IFERROR(O364/O364,"-")</f>
        <v>1</v>
      </c>
      <c r="Q364" s="196">
        <v>100</v>
      </c>
      <c r="R364" s="174">
        <f>IFERROR(Q364/Q364,"-")</f>
        <v>1</v>
      </c>
      <c r="S364" s="196">
        <v>997</v>
      </c>
      <c r="T364" s="174">
        <f>IFERROR(S364/S364,"-")</f>
        <v>1</v>
      </c>
      <c r="V364" s="87"/>
    </row>
    <row r="365" spans="2:22" s="10" customFormat="1">
      <c r="B365" s="464">
        <v>31</v>
      </c>
      <c r="C365" s="461" t="s">
        <v>39</v>
      </c>
      <c r="D365" s="213" t="s">
        <v>188</v>
      </c>
      <c r="E365" s="221">
        <v>102</v>
      </c>
      <c r="F365" s="39">
        <f>IFERROR(E365/E376,"-")</f>
        <v>0.42499999999999999</v>
      </c>
      <c r="G365" s="72">
        <v>1851</v>
      </c>
      <c r="H365" s="39">
        <f>IFERROR(G365/G376,"-")</f>
        <v>0.70060560181680542</v>
      </c>
      <c r="I365" s="72">
        <v>134</v>
      </c>
      <c r="J365" s="39">
        <f>IFERROR(I365/I376,"-")</f>
        <v>0.83750000000000002</v>
      </c>
      <c r="K365" s="72">
        <v>359</v>
      </c>
      <c r="L365" s="39">
        <f>IFERROR(K365/K376,"-")</f>
        <v>0.90886075949367084</v>
      </c>
      <c r="M365" s="72">
        <v>467</v>
      </c>
      <c r="N365" s="39">
        <f>IFERROR(M365/M376,"-")</f>
        <v>0.56606060606060604</v>
      </c>
      <c r="O365" s="72">
        <v>891</v>
      </c>
      <c r="P365" s="39">
        <f>IFERROR(O365/O376,"-")</f>
        <v>0.71912832929782078</v>
      </c>
      <c r="Q365" s="72">
        <v>0</v>
      </c>
      <c r="R365" s="39">
        <f>IFERROR(Q365/Q376,"-")</f>
        <v>0</v>
      </c>
      <c r="S365" s="72">
        <v>1364</v>
      </c>
      <c r="T365" s="39">
        <f>IFERROR(S365/S376,"-")</f>
        <v>0.87100893997445716</v>
      </c>
      <c r="V365" s="87"/>
    </row>
    <row r="366" spans="2:22" s="10" customFormat="1">
      <c r="B366" s="465"/>
      <c r="C366" s="462"/>
      <c r="D366" s="201" t="s">
        <v>189</v>
      </c>
      <c r="E366" s="206">
        <v>0</v>
      </c>
      <c r="F366" s="202">
        <f>IFERROR(E366/E376,"-")</f>
        <v>0</v>
      </c>
      <c r="G366" s="203">
        <v>0</v>
      </c>
      <c r="H366" s="202">
        <f>IFERROR(G366/G376,"-")</f>
        <v>0</v>
      </c>
      <c r="I366" s="203">
        <v>0</v>
      </c>
      <c r="J366" s="202">
        <f>IFERROR(I366/I376,"-")</f>
        <v>0</v>
      </c>
      <c r="K366" s="203">
        <v>0</v>
      </c>
      <c r="L366" s="202">
        <f>IFERROR(K366/K376,"-")</f>
        <v>0</v>
      </c>
      <c r="M366" s="203">
        <v>0</v>
      </c>
      <c r="N366" s="202">
        <f>IFERROR(M366/M376,"-")</f>
        <v>0</v>
      </c>
      <c r="O366" s="203">
        <v>0</v>
      </c>
      <c r="P366" s="202">
        <f>IFERROR(O366/O376,"-")</f>
        <v>0</v>
      </c>
      <c r="Q366" s="203">
        <v>0</v>
      </c>
      <c r="R366" s="202">
        <f>IFERROR(Q366/Q376,"-")</f>
        <v>0</v>
      </c>
      <c r="S366" s="203">
        <v>0</v>
      </c>
      <c r="T366" s="202">
        <f>IFERROR(S366/S376,"-")</f>
        <v>0</v>
      </c>
      <c r="V366" s="87"/>
    </row>
    <row r="367" spans="2:22" s="10" customFormat="1">
      <c r="B367" s="465"/>
      <c r="C367" s="462"/>
      <c r="D367" s="201" t="s">
        <v>350</v>
      </c>
      <c r="E367" s="206">
        <v>0</v>
      </c>
      <c r="F367" s="202">
        <f>IFERROR(E367/E376,"-")</f>
        <v>0</v>
      </c>
      <c r="G367" s="203">
        <v>8</v>
      </c>
      <c r="H367" s="202">
        <f>IFERROR(G367/G376,"-")</f>
        <v>3.0280090840272521E-3</v>
      </c>
      <c r="I367" s="203">
        <v>0</v>
      </c>
      <c r="J367" s="202">
        <f>IFERROR(I367/I376,"-")</f>
        <v>0</v>
      </c>
      <c r="K367" s="203">
        <v>0</v>
      </c>
      <c r="L367" s="202">
        <f>IFERROR(K367/K376,"-")</f>
        <v>0</v>
      </c>
      <c r="M367" s="203">
        <v>5</v>
      </c>
      <c r="N367" s="202">
        <f>IFERROR(M367/M376,"-")</f>
        <v>6.0606060606060606E-3</v>
      </c>
      <c r="O367" s="203">
        <v>2</v>
      </c>
      <c r="P367" s="202">
        <f>IFERROR(O367/O376,"-")</f>
        <v>1.6142050040355124E-3</v>
      </c>
      <c r="Q367" s="203">
        <v>0</v>
      </c>
      <c r="R367" s="202">
        <f>IFERROR(Q367/Q376,"-")</f>
        <v>0</v>
      </c>
      <c r="S367" s="203">
        <v>5</v>
      </c>
      <c r="T367" s="202">
        <f>IFERROR(S367/S376,"-")</f>
        <v>3.1928480204342275E-3</v>
      </c>
      <c r="V367" s="87"/>
    </row>
    <row r="368" spans="2:22" s="10" customFormat="1">
      <c r="B368" s="465"/>
      <c r="C368" s="462"/>
      <c r="D368" s="201" t="s">
        <v>289</v>
      </c>
      <c r="E368" s="206">
        <v>0</v>
      </c>
      <c r="F368" s="202">
        <f>IFERROR(E368/E376,"-")</f>
        <v>0</v>
      </c>
      <c r="G368" s="203">
        <v>0</v>
      </c>
      <c r="H368" s="202">
        <f>IFERROR(G368/G376,"-")</f>
        <v>0</v>
      </c>
      <c r="I368" s="203">
        <v>0</v>
      </c>
      <c r="J368" s="202">
        <f>IFERROR(I368/I376,"-")</f>
        <v>0</v>
      </c>
      <c r="K368" s="203">
        <v>0</v>
      </c>
      <c r="L368" s="202">
        <f>IFERROR(K368/K376,"-")</f>
        <v>0</v>
      </c>
      <c r="M368" s="203">
        <v>0</v>
      </c>
      <c r="N368" s="202">
        <f>IFERROR(M368/M376,"-")</f>
        <v>0</v>
      </c>
      <c r="O368" s="203">
        <v>0</v>
      </c>
      <c r="P368" s="202">
        <f>IFERROR(O368/O376,"-")</f>
        <v>0</v>
      </c>
      <c r="Q368" s="203">
        <v>0</v>
      </c>
      <c r="R368" s="202">
        <f>IFERROR(Q368/Q376,"-")</f>
        <v>0</v>
      </c>
      <c r="S368" s="203">
        <v>0</v>
      </c>
      <c r="T368" s="202">
        <f>IFERROR(S368/S376,"-")</f>
        <v>0</v>
      </c>
      <c r="V368" s="87"/>
    </row>
    <row r="369" spans="2:22" s="10" customFormat="1">
      <c r="B369" s="465"/>
      <c r="C369" s="462"/>
      <c r="D369" s="201" t="s">
        <v>185</v>
      </c>
      <c r="E369" s="207">
        <v>36</v>
      </c>
      <c r="F369" s="12">
        <f>IFERROR(E369/E376,"-")</f>
        <v>0.15</v>
      </c>
      <c r="G369" s="73">
        <v>386</v>
      </c>
      <c r="H369" s="12">
        <f>IFERROR(G369/G376,"-")</f>
        <v>0.14610143830431491</v>
      </c>
      <c r="I369" s="73">
        <v>12</v>
      </c>
      <c r="J369" s="12">
        <f>IFERROR(I369/I376,"-")</f>
        <v>7.4999999999999997E-2</v>
      </c>
      <c r="K369" s="73">
        <v>21</v>
      </c>
      <c r="L369" s="12">
        <f>IFERROR(K369/K376,"-")</f>
        <v>5.3164556962025315E-2</v>
      </c>
      <c r="M369" s="73">
        <v>161</v>
      </c>
      <c r="N369" s="12">
        <f>IFERROR(M369/M376,"-")</f>
        <v>0.19515151515151516</v>
      </c>
      <c r="O369" s="73">
        <v>192</v>
      </c>
      <c r="P369" s="12">
        <f>IFERROR(O369/O376,"-")</f>
        <v>0.15496368038740921</v>
      </c>
      <c r="Q369" s="73">
        <v>0</v>
      </c>
      <c r="R369" s="12">
        <f>IFERROR(Q369/Q376,"-")</f>
        <v>0</v>
      </c>
      <c r="S369" s="73">
        <v>105</v>
      </c>
      <c r="T369" s="12">
        <f>IFERROR(S369/S376,"-")</f>
        <v>6.7049808429118771E-2</v>
      </c>
      <c r="V369" s="87"/>
    </row>
    <row r="370" spans="2:22" s="10" customFormat="1">
      <c r="B370" s="465"/>
      <c r="C370" s="462"/>
      <c r="D370" s="201" t="s">
        <v>186</v>
      </c>
      <c r="E370" s="207">
        <v>31</v>
      </c>
      <c r="F370" s="12">
        <f>IFERROR(E370/E376,"-")</f>
        <v>0.12916666666666668</v>
      </c>
      <c r="G370" s="73">
        <v>155</v>
      </c>
      <c r="H370" s="12">
        <f>IFERROR(G370/G376,"-")</f>
        <v>5.866767600302801E-2</v>
      </c>
      <c r="I370" s="73">
        <v>4</v>
      </c>
      <c r="J370" s="12">
        <f>IFERROR(I370/I376,"-")</f>
        <v>2.5000000000000001E-2</v>
      </c>
      <c r="K370" s="73">
        <v>4</v>
      </c>
      <c r="L370" s="12">
        <f>IFERROR(K370/K376,"-")</f>
        <v>1.0126582278481013E-2</v>
      </c>
      <c r="M370" s="73">
        <v>83</v>
      </c>
      <c r="N370" s="12">
        <f>IFERROR(M370/M376,"-")</f>
        <v>0.1006060606060606</v>
      </c>
      <c r="O370" s="73">
        <v>64</v>
      </c>
      <c r="P370" s="12">
        <f>IFERROR(O370/O376,"-")</f>
        <v>5.1654560129136398E-2</v>
      </c>
      <c r="Q370" s="73">
        <v>0</v>
      </c>
      <c r="R370" s="12">
        <f>IFERROR(Q370/Q376,"-")</f>
        <v>0</v>
      </c>
      <c r="S370" s="73">
        <v>37</v>
      </c>
      <c r="T370" s="12">
        <f>IFERROR(S370/S376,"-")</f>
        <v>2.3627075351213282E-2</v>
      </c>
      <c r="V370" s="87"/>
    </row>
    <row r="371" spans="2:22" s="10" customFormat="1">
      <c r="B371" s="465"/>
      <c r="C371" s="462"/>
      <c r="D371" s="201" t="s">
        <v>187</v>
      </c>
      <c r="E371" s="206">
        <v>20</v>
      </c>
      <c r="F371" s="202">
        <f>IFERROR(E371/E376,"-")</f>
        <v>8.3333333333333329E-2</v>
      </c>
      <c r="G371" s="203">
        <v>123</v>
      </c>
      <c r="H371" s="202">
        <f>IFERROR(G371/G376,"-")</f>
        <v>4.6555639666919002E-2</v>
      </c>
      <c r="I371" s="203">
        <v>10</v>
      </c>
      <c r="J371" s="202">
        <f>IFERROR(I371/I376,"-")</f>
        <v>6.25E-2</v>
      </c>
      <c r="K371" s="203">
        <v>11</v>
      </c>
      <c r="L371" s="202">
        <f>IFERROR(K371/K376,"-")</f>
        <v>2.7848101265822784E-2</v>
      </c>
      <c r="M371" s="203">
        <v>53</v>
      </c>
      <c r="N371" s="202">
        <f>IFERROR(M371/M376,"-")</f>
        <v>6.424242424242424E-2</v>
      </c>
      <c r="O371" s="203">
        <v>49</v>
      </c>
      <c r="P371" s="202">
        <f>IFERROR(O371/O376,"-")</f>
        <v>3.954802259887006E-2</v>
      </c>
      <c r="Q371" s="203">
        <v>0</v>
      </c>
      <c r="R371" s="202">
        <f>IFERROR(Q371/Q376,"-")</f>
        <v>0</v>
      </c>
      <c r="S371" s="203">
        <v>37</v>
      </c>
      <c r="T371" s="202">
        <f>IFERROR(S371/S376,"-")</f>
        <v>2.3627075351213282E-2</v>
      </c>
      <c r="V371" s="87"/>
    </row>
    <row r="372" spans="2:22" s="10" customFormat="1">
      <c r="B372" s="465"/>
      <c r="C372" s="462"/>
      <c r="D372" s="201" t="s">
        <v>190</v>
      </c>
      <c r="E372" s="207">
        <v>22</v>
      </c>
      <c r="F372" s="12">
        <f>IFERROR(E372/E376,"-")</f>
        <v>9.166666666666666E-2</v>
      </c>
      <c r="G372" s="73">
        <v>63</v>
      </c>
      <c r="H372" s="12">
        <f>IFERROR(G372/G376,"-")</f>
        <v>2.384557153671461E-2</v>
      </c>
      <c r="I372" s="73">
        <v>0</v>
      </c>
      <c r="J372" s="12">
        <f>IFERROR(I372/I376,"-")</f>
        <v>0</v>
      </c>
      <c r="K372" s="73">
        <v>0</v>
      </c>
      <c r="L372" s="12">
        <f>IFERROR(K372/K376,"-")</f>
        <v>0</v>
      </c>
      <c r="M372" s="73">
        <v>30</v>
      </c>
      <c r="N372" s="12">
        <f>IFERROR(M372/M376,"-")</f>
        <v>3.6363636363636362E-2</v>
      </c>
      <c r="O372" s="73">
        <v>23</v>
      </c>
      <c r="P372" s="12">
        <f>IFERROR(O372/O376,"-")</f>
        <v>1.8563357546408393E-2</v>
      </c>
      <c r="Q372" s="73">
        <v>63</v>
      </c>
      <c r="R372" s="12">
        <f>IFERROR(Q372/Q376,"-")</f>
        <v>0.52941176470588236</v>
      </c>
      <c r="S372" s="73">
        <v>14</v>
      </c>
      <c r="T372" s="12">
        <f>IFERROR(S372/S376,"-")</f>
        <v>8.9399744572158362E-3</v>
      </c>
      <c r="V372" s="87"/>
    </row>
    <row r="373" spans="2:22" s="10" customFormat="1">
      <c r="B373" s="465"/>
      <c r="C373" s="462"/>
      <c r="D373" s="201" t="s">
        <v>191</v>
      </c>
      <c r="E373" s="206">
        <v>18</v>
      </c>
      <c r="F373" s="202">
        <f>IFERROR(E373/E376,"-")</f>
        <v>7.4999999999999997E-2</v>
      </c>
      <c r="G373" s="203">
        <v>28</v>
      </c>
      <c r="H373" s="202">
        <f>IFERROR(G373/G376,"-")</f>
        <v>1.0598031794095382E-2</v>
      </c>
      <c r="I373" s="203">
        <v>0</v>
      </c>
      <c r="J373" s="202">
        <f>IFERROR(I373/I376,"-")</f>
        <v>0</v>
      </c>
      <c r="K373" s="203">
        <v>0</v>
      </c>
      <c r="L373" s="202">
        <f>IFERROR(K373/K376,"-")</f>
        <v>0</v>
      </c>
      <c r="M373" s="203">
        <v>13</v>
      </c>
      <c r="N373" s="202">
        <f>IFERROR(M373/M376,"-")</f>
        <v>1.5757575757575758E-2</v>
      </c>
      <c r="O373" s="203">
        <v>8</v>
      </c>
      <c r="P373" s="202">
        <f>IFERROR(O373/O376,"-")</f>
        <v>6.4568200161420498E-3</v>
      </c>
      <c r="Q373" s="203">
        <v>28</v>
      </c>
      <c r="R373" s="202">
        <f>IFERROR(Q373/Q376,"-")</f>
        <v>0.23529411764705882</v>
      </c>
      <c r="S373" s="203">
        <v>2</v>
      </c>
      <c r="T373" s="202">
        <f>IFERROR(S373/S376,"-")</f>
        <v>1.277139208173691E-3</v>
      </c>
      <c r="V373" s="87"/>
    </row>
    <row r="374" spans="2:22" s="10" customFormat="1">
      <c r="B374" s="465"/>
      <c r="C374" s="462"/>
      <c r="D374" s="201" t="s">
        <v>192</v>
      </c>
      <c r="E374" s="207">
        <v>10</v>
      </c>
      <c r="F374" s="12">
        <f>IFERROR(E374/E376,"-")</f>
        <v>4.1666666666666664E-2</v>
      </c>
      <c r="G374" s="73">
        <v>23</v>
      </c>
      <c r="H374" s="12">
        <f>IFERROR(G374/G376,"-")</f>
        <v>8.7055261165783493E-3</v>
      </c>
      <c r="I374" s="73">
        <v>0</v>
      </c>
      <c r="J374" s="12">
        <f>IFERROR(I374/I376,"-")</f>
        <v>0</v>
      </c>
      <c r="K374" s="73">
        <v>0</v>
      </c>
      <c r="L374" s="12">
        <f>IFERROR(K374/K376,"-")</f>
        <v>0</v>
      </c>
      <c r="M374" s="73">
        <v>10</v>
      </c>
      <c r="N374" s="12">
        <f>IFERROR(M374/M376,"-")</f>
        <v>1.2121212121212121E-2</v>
      </c>
      <c r="O374" s="73">
        <v>9</v>
      </c>
      <c r="P374" s="12">
        <f>IFERROR(O374/O376,"-")</f>
        <v>7.2639225181598066E-3</v>
      </c>
      <c r="Q374" s="73">
        <v>23</v>
      </c>
      <c r="R374" s="12">
        <f>IFERROR(Q374/Q376,"-")</f>
        <v>0.19327731092436976</v>
      </c>
      <c r="S374" s="73">
        <v>0</v>
      </c>
      <c r="T374" s="12">
        <f>IFERROR(S374/S376,"-")</f>
        <v>0</v>
      </c>
      <c r="V374" s="87"/>
    </row>
    <row r="375" spans="2:22" s="10" customFormat="1">
      <c r="B375" s="465"/>
      <c r="C375" s="462"/>
      <c r="D375" s="204" t="s">
        <v>193</v>
      </c>
      <c r="E375" s="208">
        <v>1</v>
      </c>
      <c r="F375" s="41">
        <f>IFERROR(E375/E376,"-")</f>
        <v>4.1666666666666666E-3</v>
      </c>
      <c r="G375" s="76">
        <v>5</v>
      </c>
      <c r="H375" s="41">
        <f>IFERROR(G375/G376,"-")</f>
        <v>1.8925056775170325E-3</v>
      </c>
      <c r="I375" s="76">
        <v>0</v>
      </c>
      <c r="J375" s="41">
        <f>IFERROR(I375/I376,"-")</f>
        <v>0</v>
      </c>
      <c r="K375" s="76">
        <v>0</v>
      </c>
      <c r="L375" s="41">
        <f>IFERROR(K375/K376,"-")</f>
        <v>0</v>
      </c>
      <c r="M375" s="76">
        <v>3</v>
      </c>
      <c r="N375" s="41">
        <f>IFERROR(M375/M376,"-")</f>
        <v>3.6363636363636364E-3</v>
      </c>
      <c r="O375" s="76">
        <v>1</v>
      </c>
      <c r="P375" s="41">
        <f>IFERROR(O375/O376,"-")</f>
        <v>8.0710250201775622E-4</v>
      </c>
      <c r="Q375" s="76">
        <v>5</v>
      </c>
      <c r="R375" s="41">
        <f>IFERROR(Q375/Q376,"-")</f>
        <v>4.2016806722689079E-2</v>
      </c>
      <c r="S375" s="76">
        <v>2</v>
      </c>
      <c r="T375" s="41">
        <f>IFERROR(S375/S376,"-")</f>
        <v>1.277139208173691E-3</v>
      </c>
      <c r="V375" s="87"/>
    </row>
    <row r="376" spans="2:22" s="10" customFormat="1">
      <c r="B376" s="465"/>
      <c r="C376" s="462"/>
      <c r="D376" s="234" t="s">
        <v>71</v>
      </c>
      <c r="E376" s="209">
        <v>240</v>
      </c>
      <c r="F376" s="174">
        <f>IFERROR(E376/E376,"-")</f>
        <v>1</v>
      </c>
      <c r="G376" s="196">
        <v>2642</v>
      </c>
      <c r="H376" s="174">
        <f>IFERROR(G376/G376,"-")</f>
        <v>1</v>
      </c>
      <c r="I376" s="196">
        <v>160</v>
      </c>
      <c r="J376" s="174">
        <f>IFERROR(I376/I376,"-")</f>
        <v>1</v>
      </c>
      <c r="K376" s="196">
        <v>395</v>
      </c>
      <c r="L376" s="174">
        <f>IFERROR(K376/K376,"-")</f>
        <v>1</v>
      </c>
      <c r="M376" s="196">
        <v>825</v>
      </c>
      <c r="N376" s="174">
        <f>IFERROR(M376/M376,"-")</f>
        <v>1</v>
      </c>
      <c r="O376" s="196">
        <v>1239</v>
      </c>
      <c r="P376" s="174">
        <f>IFERROR(O376/O376,"-")</f>
        <v>1</v>
      </c>
      <c r="Q376" s="196">
        <v>119</v>
      </c>
      <c r="R376" s="174">
        <f>IFERROR(Q376/Q376,"-")</f>
        <v>1</v>
      </c>
      <c r="S376" s="196">
        <v>1566</v>
      </c>
      <c r="T376" s="174">
        <f>IFERROR(S376/S376,"-")</f>
        <v>1</v>
      </c>
      <c r="V376" s="87"/>
    </row>
    <row r="377" spans="2:22" s="10" customFormat="1">
      <c r="B377" s="464">
        <v>32</v>
      </c>
      <c r="C377" s="461" t="s">
        <v>40</v>
      </c>
      <c r="D377" s="213" t="s">
        <v>188</v>
      </c>
      <c r="E377" s="221">
        <v>95</v>
      </c>
      <c r="F377" s="39">
        <f>IFERROR(E377/E388,"-")</f>
        <v>0.46798029556650245</v>
      </c>
      <c r="G377" s="72">
        <v>1457</v>
      </c>
      <c r="H377" s="39">
        <f>IFERROR(G377/G388,"-")</f>
        <v>0.6805231200373657</v>
      </c>
      <c r="I377" s="72">
        <v>106</v>
      </c>
      <c r="J377" s="39">
        <f>IFERROR(I377/I388,"-")</f>
        <v>0.79104477611940294</v>
      </c>
      <c r="K377" s="72">
        <v>254</v>
      </c>
      <c r="L377" s="39">
        <f>IFERROR(K377/K388,"-")</f>
        <v>0.8850174216027874</v>
      </c>
      <c r="M377" s="72">
        <v>363</v>
      </c>
      <c r="N377" s="39">
        <f>IFERROR(M377/M388,"-")</f>
        <v>0.53539823008849563</v>
      </c>
      <c r="O377" s="72">
        <v>734</v>
      </c>
      <c r="P377" s="39">
        <f>IFERROR(O377/O388,"-")</f>
        <v>0.71609756097560973</v>
      </c>
      <c r="Q377" s="72">
        <v>0</v>
      </c>
      <c r="R377" s="39">
        <f>IFERROR(Q377/Q388,"-")</f>
        <v>0</v>
      </c>
      <c r="S377" s="72">
        <v>979</v>
      </c>
      <c r="T377" s="39">
        <f>IFERROR(S377/S388,"-")</f>
        <v>0.89</v>
      </c>
      <c r="V377" s="87"/>
    </row>
    <row r="378" spans="2:22" s="10" customFormat="1">
      <c r="B378" s="465"/>
      <c r="C378" s="462"/>
      <c r="D378" s="201" t="s">
        <v>189</v>
      </c>
      <c r="E378" s="206">
        <v>0</v>
      </c>
      <c r="F378" s="202">
        <f>IFERROR(E378/E388,"-")</f>
        <v>0</v>
      </c>
      <c r="G378" s="203">
        <v>1</v>
      </c>
      <c r="H378" s="202">
        <f>IFERROR(G378/G388,"-")</f>
        <v>4.6707146193367583E-4</v>
      </c>
      <c r="I378" s="203">
        <v>0</v>
      </c>
      <c r="J378" s="202">
        <f>IFERROR(I378/I388,"-")</f>
        <v>0</v>
      </c>
      <c r="K378" s="203">
        <v>0</v>
      </c>
      <c r="L378" s="202">
        <f>IFERROR(K378/K388,"-")</f>
        <v>0</v>
      </c>
      <c r="M378" s="203">
        <v>0</v>
      </c>
      <c r="N378" s="202">
        <f>IFERROR(M378/M388,"-")</f>
        <v>0</v>
      </c>
      <c r="O378" s="203">
        <v>1</v>
      </c>
      <c r="P378" s="202">
        <f>IFERROR(O378/O388,"-")</f>
        <v>9.7560975609756097E-4</v>
      </c>
      <c r="Q378" s="203">
        <v>0</v>
      </c>
      <c r="R378" s="202">
        <f>IFERROR(Q378/Q388,"-")</f>
        <v>0</v>
      </c>
      <c r="S378" s="203">
        <v>0</v>
      </c>
      <c r="T378" s="202">
        <f>IFERROR(S378/S388,"-")</f>
        <v>0</v>
      </c>
      <c r="V378" s="87"/>
    </row>
    <row r="379" spans="2:22" s="10" customFormat="1">
      <c r="B379" s="465"/>
      <c r="C379" s="462"/>
      <c r="D379" s="201" t="s">
        <v>350</v>
      </c>
      <c r="E379" s="206">
        <v>0</v>
      </c>
      <c r="F379" s="202">
        <f>IFERROR(E379/E388,"-")</f>
        <v>0</v>
      </c>
      <c r="G379" s="203">
        <v>16</v>
      </c>
      <c r="H379" s="202">
        <f>IFERROR(G379/G388,"-")</f>
        <v>7.4731433909388132E-3</v>
      </c>
      <c r="I379" s="203">
        <v>0</v>
      </c>
      <c r="J379" s="202">
        <f>IFERROR(I379/I388,"-")</f>
        <v>0</v>
      </c>
      <c r="K379" s="203">
        <v>0</v>
      </c>
      <c r="L379" s="202">
        <f>IFERROR(K379/K388,"-")</f>
        <v>0</v>
      </c>
      <c r="M379" s="203">
        <v>8</v>
      </c>
      <c r="N379" s="202">
        <f>IFERROR(M379/M388,"-")</f>
        <v>1.1799410029498525E-2</v>
      </c>
      <c r="O379" s="203">
        <v>6</v>
      </c>
      <c r="P379" s="202">
        <f>IFERROR(O379/O388,"-")</f>
        <v>5.8536585365853658E-3</v>
      </c>
      <c r="Q379" s="203">
        <v>0</v>
      </c>
      <c r="R379" s="202">
        <f>IFERROR(Q379/Q388,"-")</f>
        <v>0</v>
      </c>
      <c r="S379" s="203">
        <v>3</v>
      </c>
      <c r="T379" s="202">
        <f>IFERROR(S379/S388,"-")</f>
        <v>2.7272727272727275E-3</v>
      </c>
      <c r="V379" s="87"/>
    </row>
    <row r="380" spans="2:22" s="10" customFormat="1">
      <c r="B380" s="465"/>
      <c r="C380" s="462"/>
      <c r="D380" s="201" t="s">
        <v>289</v>
      </c>
      <c r="E380" s="206">
        <v>0</v>
      </c>
      <c r="F380" s="202">
        <f>IFERROR(E380/E388,"-")</f>
        <v>0</v>
      </c>
      <c r="G380" s="203">
        <v>0</v>
      </c>
      <c r="H380" s="202">
        <f>IFERROR(G380/G388,"-")</f>
        <v>0</v>
      </c>
      <c r="I380" s="203">
        <v>0</v>
      </c>
      <c r="J380" s="202">
        <f>IFERROR(I380/I388,"-")</f>
        <v>0</v>
      </c>
      <c r="K380" s="203">
        <v>0</v>
      </c>
      <c r="L380" s="202">
        <f>IFERROR(K380/K388,"-")</f>
        <v>0</v>
      </c>
      <c r="M380" s="203">
        <v>0</v>
      </c>
      <c r="N380" s="202">
        <f>IFERROR(M380/M388,"-")</f>
        <v>0</v>
      </c>
      <c r="O380" s="203">
        <v>0</v>
      </c>
      <c r="P380" s="202">
        <f>IFERROR(O380/O388,"-")</f>
        <v>0</v>
      </c>
      <c r="Q380" s="203">
        <v>0</v>
      </c>
      <c r="R380" s="202">
        <f>IFERROR(Q380/Q388,"-")</f>
        <v>0</v>
      </c>
      <c r="S380" s="203">
        <v>0</v>
      </c>
      <c r="T380" s="202">
        <f>IFERROR(S380/S388,"-")</f>
        <v>0</v>
      </c>
      <c r="V380" s="87"/>
    </row>
    <row r="381" spans="2:22" s="10" customFormat="1">
      <c r="B381" s="465"/>
      <c r="C381" s="462"/>
      <c r="D381" s="201" t="s">
        <v>185</v>
      </c>
      <c r="E381" s="207">
        <v>38</v>
      </c>
      <c r="F381" s="12">
        <f>IFERROR(E381/E388,"-")</f>
        <v>0.18719211822660098</v>
      </c>
      <c r="G381" s="73">
        <v>314</v>
      </c>
      <c r="H381" s="12">
        <f>IFERROR(G381/G388,"-")</f>
        <v>0.14666043904717421</v>
      </c>
      <c r="I381" s="73">
        <v>14</v>
      </c>
      <c r="J381" s="12">
        <f>IFERROR(I381/I388,"-")</f>
        <v>0.1044776119402985</v>
      </c>
      <c r="K381" s="73">
        <v>15</v>
      </c>
      <c r="L381" s="12">
        <f>IFERROR(K381/K388,"-")</f>
        <v>5.2264808362369339E-2</v>
      </c>
      <c r="M381" s="73">
        <v>137</v>
      </c>
      <c r="N381" s="12">
        <f>IFERROR(M381/M388,"-")</f>
        <v>0.20206489675516223</v>
      </c>
      <c r="O381" s="73">
        <v>148</v>
      </c>
      <c r="P381" s="12">
        <f>IFERROR(O381/O388,"-")</f>
        <v>0.14439024390243901</v>
      </c>
      <c r="Q381" s="73">
        <v>0</v>
      </c>
      <c r="R381" s="12">
        <f>IFERROR(Q381/Q388,"-")</f>
        <v>0</v>
      </c>
      <c r="S381" s="73">
        <v>66</v>
      </c>
      <c r="T381" s="12">
        <f>IFERROR(S381/S388,"-")</f>
        <v>0.06</v>
      </c>
      <c r="V381" s="87"/>
    </row>
    <row r="382" spans="2:22" s="10" customFormat="1">
      <c r="B382" s="465"/>
      <c r="C382" s="462"/>
      <c r="D382" s="201" t="s">
        <v>186</v>
      </c>
      <c r="E382" s="207">
        <v>32</v>
      </c>
      <c r="F382" s="12">
        <f>IFERROR(E382/E388,"-")</f>
        <v>0.15763546798029557</v>
      </c>
      <c r="G382" s="73">
        <v>180</v>
      </c>
      <c r="H382" s="12">
        <f>IFERROR(G382/G388,"-")</f>
        <v>8.4072863148061658E-2</v>
      </c>
      <c r="I382" s="73">
        <v>7</v>
      </c>
      <c r="J382" s="12">
        <f>IFERROR(I382/I388,"-")</f>
        <v>5.2238805970149252E-2</v>
      </c>
      <c r="K382" s="73">
        <v>4</v>
      </c>
      <c r="L382" s="12">
        <f>IFERROR(K382/K388,"-")</f>
        <v>1.3937282229965157E-2</v>
      </c>
      <c r="M382" s="73">
        <v>98</v>
      </c>
      <c r="N382" s="12">
        <f>IFERROR(M382/M388,"-")</f>
        <v>0.14454277286135694</v>
      </c>
      <c r="O382" s="73">
        <v>71</v>
      </c>
      <c r="P382" s="12">
        <f>IFERROR(O382/O388,"-")</f>
        <v>6.9268292682926835E-2</v>
      </c>
      <c r="Q382" s="73">
        <v>0</v>
      </c>
      <c r="R382" s="12">
        <f>IFERROR(Q382/Q388,"-")</f>
        <v>0</v>
      </c>
      <c r="S382" s="73">
        <v>24</v>
      </c>
      <c r="T382" s="12">
        <f>IFERROR(S382/S388,"-")</f>
        <v>2.181818181818182E-2</v>
      </c>
      <c r="V382" s="87"/>
    </row>
    <row r="383" spans="2:22" s="10" customFormat="1">
      <c r="B383" s="465"/>
      <c r="C383" s="462"/>
      <c r="D383" s="201" t="s">
        <v>187</v>
      </c>
      <c r="E383" s="206">
        <v>9</v>
      </c>
      <c r="F383" s="202">
        <f>IFERROR(E383/E388,"-")</f>
        <v>4.4334975369458129E-2</v>
      </c>
      <c r="G383" s="203">
        <v>71</v>
      </c>
      <c r="H383" s="202">
        <f>IFERROR(G383/G388,"-")</f>
        <v>3.3162073797290983E-2</v>
      </c>
      <c r="I383" s="203">
        <v>7</v>
      </c>
      <c r="J383" s="202">
        <f>IFERROR(I383/I388,"-")</f>
        <v>5.2238805970149252E-2</v>
      </c>
      <c r="K383" s="203">
        <v>14</v>
      </c>
      <c r="L383" s="202">
        <f>IFERROR(K383/K388,"-")</f>
        <v>4.878048780487805E-2</v>
      </c>
      <c r="M383" s="203">
        <v>25</v>
      </c>
      <c r="N383" s="202">
        <f>IFERROR(M383/M388,"-")</f>
        <v>3.687315634218289E-2</v>
      </c>
      <c r="O383" s="203">
        <v>25</v>
      </c>
      <c r="P383" s="202">
        <f>IFERROR(O383/O388,"-")</f>
        <v>2.4390243902439025E-2</v>
      </c>
      <c r="Q383" s="203">
        <v>0</v>
      </c>
      <c r="R383" s="202">
        <f>IFERROR(Q383/Q388,"-")</f>
        <v>0</v>
      </c>
      <c r="S383" s="203">
        <v>17</v>
      </c>
      <c r="T383" s="202">
        <f>IFERROR(S383/S388,"-")</f>
        <v>1.5454545454545455E-2</v>
      </c>
      <c r="V383" s="87"/>
    </row>
    <row r="384" spans="2:22" s="10" customFormat="1">
      <c r="B384" s="465"/>
      <c r="C384" s="462"/>
      <c r="D384" s="201" t="s">
        <v>190</v>
      </c>
      <c r="E384" s="207">
        <v>18</v>
      </c>
      <c r="F384" s="12">
        <f>IFERROR(E384/E388,"-")</f>
        <v>8.8669950738916259E-2</v>
      </c>
      <c r="G384" s="73">
        <v>51</v>
      </c>
      <c r="H384" s="12">
        <f>IFERROR(G384/G388,"-")</f>
        <v>2.382064455861747E-2</v>
      </c>
      <c r="I384" s="73">
        <v>0</v>
      </c>
      <c r="J384" s="12">
        <f>IFERROR(I384/I388,"-")</f>
        <v>0</v>
      </c>
      <c r="K384" s="73">
        <v>0</v>
      </c>
      <c r="L384" s="12">
        <f>IFERROR(K384/K388,"-")</f>
        <v>0</v>
      </c>
      <c r="M384" s="73">
        <v>24</v>
      </c>
      <c r="N384" s="12">
        <f>IFERROR(M384/M388,"-")</f>
        <v>3.5398230088495575E-2</v>
      </c>
      <c r="O384" s="73">
        <v>18</v>
      </c>
      <c r="P384" s="12">
        <f>IFERROR(O384/O388,"-")</f>
        <v>1.7560975609756099E-2</v>
      </c>
      <c r="Q384" s="73">
        <v>51</v>
      </c>
      <c r="R384" s="12">
        <f>IFERROR(Q384/Q388,"-")</f>
        <v>0.5</v>
      </c>
      <c r="S384" s="73">
        <v>9</v>
      </c>
      <c r="T384" s="12">
        <f>IFERROR(S384/S388,"-")</f>
        <v>8.1818181818181825E-3</v>
      </c>
      <c r="V384" s="87"/>
    </row>
    <row r="385" spans="2:22" s="10" customFormat="1">
      <c r="B385" s="465"/>
      <c r="C385" s="462"/>
      <c r="D385" s="201" t="s">
        <v>191</v>
      </c>
      <c r="E385" s="206">
        <v>8</v>
      </c>
      <c r="F385" s="202">
        <f>IFERROR(E385/E388,"-")</f>
        <v>3.9408866995073892E-2</v>
      </c>
      <c r="G385" s="203">
        <v>30</v>
      </c>
      <c r="H385" s="202">
        <f>IFERROR(G385/G388,"-")</f>
        <v>1.4012143858010275E-2</v>
      </c>
      <c r="I385" s="203">
        <v>0</v>
      </c>
      <c r="J385" s="202">
        <f>IFERROR(I385/I388,"-")</f>
        <v>0</v>
      </c>
      <c r="K385" s="203">
        <v>0</v>
      </c>
      <c r="L385" s="202">
        <f>IFERROR(K385/K388,"-")</f>
        <v>0</v>
      </c>
      <c r="M385" s="203">
        <v>12</v>
      </c>
      <c r="N385" s="202">
        <f>IFERROR(M385/M388,"-")</f>
        <v>1.7699115044247787E-2</v>
      </c>
      <c r="O385" s="203">
        <v>14</v>
      </c>
      <c r="P385" s="202">
        <f>IFERROR(O385/O388,"-")</f>
        <v>1.3658536585365854E-2</v>
      </c>
      <c r="Q385" s="203">
        <v>30</v>
      </c>
      <c r="R385" s="202">
        <f>IFERROR(Q385/Q388,"-")</f>
        <v>0.29411764705882354</v>
      </c>
      <c r="S385" s="203">
        <v>0</v>
      </c>
      <c r="T385" s="202">
        <f>IFERROR(S385/S388,"-")</f>
        <v>0</v>
      </c>
      <c r="V385" s="87"/>
    </row>
    <row r="386" spans="2:22" s="10" customFormat="1">
      <c r="B386" s="465"/>
      <c r="C386" s="462"/>
      <c r="D386" s="201" t="s">
        <v>192</v>
      </c>
      <c r="E386" s="207">
        <v>3</v>
      </c>
      <c r="F386" s="12">
        <f>IFERROR(E386/E388,"-")</f>
        <v>1.4778325123152709E-2</v>
      </c>
      <c r="G386" s="73">
        <v>15</v>
      </c>
      <c r="H386" s="12">
        <f>IFERROR(G386/G388,"-")</f>
        <v>7.0060719290051376E-3</v>
      </c>
      <c r="I386" s="73">
        <v>0</v>
      </c>
      <c r="J386" s="12">
        <f>IFERROR(I386/I388,"-")</f>
        <v>0</v>
      </c>
      <c r="K386" s="73">
        <v>0</v>
      </c>
      <c r="L386" s="12">
        <f>IFERROR(K386/K388,"-")</f>
        <v>0</v>
      </c>
      <c r="M386" s="73">
        <v>8</v>
      </c>
      <c r="N386" s="12">
        <f>IFERROR(M386/M388,"-")</f>
        <v>1.1799410029498525E-2</v>
      </c>
      <c r="O386" s="73">
        <v>6</v>
      </c>
      <c r="P386" s="12">
        <f>IFERROR(O386/O388,"-")</f>
        <v>5.8536585365853658E-3</v>
      </c>
      <c r="Q386" s="73">
        <v>15</v>
      </c>
      <c r="R386" s="12">
        <f>IFERROR(Q386/Q388,"-")</f>
        <v>0.14705882352941177</v>
      </c>
      <c r="S386" s="73">
        <v>1</v>
      </c>
      <c r="T386" s="12">
        <f>IFERROR(S386/S388,"-")</f>
        <v>9.0909090909090909E-4</v>
      </c>
      <c r="V386" s="87"/>
    </row>
    <row r="387" spans="2:22" s="10" customFormat="1">
      <c r="B387" s="465"/>
      <c r="C387" s="462"/>
      <c r="D387" s="204" t="s">
        <v>193</v>
      </c>
      <c r="E387" s="208">
        <v>0</v>
      </c>
      <c r="F387" s="41">
        <f>IFERROR(E387/E388,"-")</f>
        <v>0</v>
      </c>
      <c r="G387" s="76">
        <v>6</v>
      </c>
      <c r="H387" s="41">
        <f>IFERROR(G387/G388,"-")</f>
        <v>2.8024287716020553E-3</v>
      </c>
      <c r="I387" s="76">
        <v>0</v>
      </c>
      <c r="J387" s="41">
        <f>IFERROR(I387/I388,"-")</f>
        <v>0</v>
      </c>
      <c r="K387" s="76">
        <v>0</v>
      </c>
      <c r="L387" s="41">
        <f>IFERROR(K387/K388,"-")</f>
        <v>0</v>
      </c>
      <c r="M387" s="76">
        <v>3</v>
      </c>
      <c r="N387" s="41">
        <f>IFERROR(M387/M388,"-")</f>
        <v>4.4247787610619468E-3</v>
      </c>
      <c r="O387" s="76">
        <v>2</v>
      </c>
      <c r="P387" s="41">
        <f>IFERROR(O387/O388,"-")</f>
        <v>1.9512195121951219E-3</v>
      </c>
      <c r="Q387" s="76">
        <v>6</v>
      </c>
      <c r="R387" s="41">
        <f>IFERROR(Q387/Q388,"-")</f>
        <v>5.8823529411764705E-2</v>
      </c>
      <c r="S387" s="76">
        <v>1</v>
      </c>
      <c r="T387" s="41">
        <f>IFERROR(S387/S388,"-")</f>
        <v>9.0909090909090909E-4</v>
      </c>
      <c r="V387" s="87"/>
    </row>
    <row r="388" spans="2:22" s="10" customFormat="1">
      <c r="B388" s="465"/>
      <c r="C388" s="462"/>
      <c r="D388" s="234" t="s">
        <v>71</v>
      </c>
      <c r="E388" s="209">
        <v>203</v>
      </c>
      <c r="F388" s="174">
        <f>IFERROR(E388/E388,"-")</f>
        <v>1</v>
      </c>
      <c r="G388" s="196">
        <v>2141</v>
      </c>
      <c r="H388" s="174">
        <f>IFERROR(G388/G388,"-")</f>
        <v>1</v>
      </c>
      <c r="I388" s="196">
        <v>134</v>
      </c>
      <c r="J388" s="174">
        <f>IFERROR(I388/I388,"-")</f>
        <v>1</v>
      </c>
      <c r="K388" s="196">
        <v>287</v>
      </c>
      <c r="L388" s="174">
        <f>IFERROR(K388/K388,"-")</f>
        <v>1</v>
      </c>
      <c r="M388" s="196">
        <v>678</v>
      </c>
      <c r="N388" s="174">
        <f>IFERROR(M388/M388,"-")</f>
        <v>1</v>
      </c>
      <c r="O388" s="196">
        <v>1025</v>
      </c>
      <c r="P388" s="174">
        <f>IFERROR(O388/O388,"-")</f>
        <v>1</v>
      </c>
      <c r="Q388" s="196">
        <v>102</v>
      </c>
      <c r="R388" s="174">
        <f>IFERROR(Q388/Q388,"-")</f>
        <v>1</v>
      </c>
      <c r="S388" s="196">
        <v>1100</v>
      </c>
      <c r="T388" s="174">
        <f>IFERROR(S388/S388,"-")</f>
        <v>1</v>
      </c>
      <c r="V388" s="87"/>
    </row>
    <row r="389" spans="2:22" s="10" customFormat="1">
      <c r="B389" s="464">
        <v>33</v>
      </c>
      <c r="C389" s="461" t="s">
        <v>41</v>
      </c>
      <c r="D389" s="213" t="s">
        <v>188</v>
      </c>
      <c r="E389" s="221">
        <v>29</v>
      </c>
      <c r="F389" s="39">
        <f>IFERROR(E389/E400,"-")</f>
        <v>0.43283582089552236</v>
      </c>
      <c r="G389" s="72">
        <v>522</v>
      </c>
      <c r="H389" s="39">
        <f>IFERROR(G389/G400,"-")</f>
        <v>0.6895640686922061</v>
      </c>
      <c r="I389" s="72">
        <v>31</v>
      </c>
      <c r="J389" s="39">
        <f>IFERROR(I389/I400,"-")</f>
        <v>0.81578947368421051</v>
      </c>
      <c r="K389" s="72">
        <v>79</v>
      </c>
      <c r="L389" s="39">
        <f>IFERROR(K389/K400,"-")</f>
        <v>0.91860465116279066</v>
      </c>
      <c r="M389" s="72">
        <v>151</v>
      </c>
      <c r="N389" s="39">
        <f>IFERROR(M389/M400,"-")</f>
        <v>0.57633587786259544</v>
      </c>
      <c r="O389" s="72">
        <v>261</v>
      </c>
      <c r="P389" s="39">
        <f>IFERROR(O389/O400,"-")</f>
        <v>0.71311475409836067</v>
      </c>
      <c r="Q389" s="72">
        <v>0</v>
      </c>
      <c r="R389" s="39">
        <f>IFERROR(Q389/Q400,"-")</f>
        <v>0</v>
      </c>
      <c r="S389" s="72">
        <v>385</v>
      </c>
      <c r="T389" s="39">
        <f>IFERROR(S389/S400,"-")</f>
        <v>0.87899543378995437</v>
      </c>
      <c r="V389" s="87"/>
    </row>
    <row r="390" spans="2:22" s="10" customFormat="1">
      <c r="B390" s="465"/>
      <c r="C390" s="462"/>
      <c r="D390" s="201" t="s">
        <v>189</v>
      </c>
      <c r="E390" s="206">
        <v>0</v>
      </c>
      <c r="F390" s="202">
        <f>IFERROR(E390/E400,"-")</f>
        <v>0</v>
      </c>
      <c r="G390" s="203">
        <v>0</v>
      </c>
      <c r="H390" s="202">
        <f>IFERROR(G390/G400,"-")</f>
        <v>0</v>
      </c>
      <c r="I390" s="203">
        <v>0</v>
      </c>
      <c r="J390" s="202">
        <f>IFERROR(I390/I400,"-")</f>
        <v>0</v>
      </c>
      <c r="K390" s="203">
        <v>0</v>
      </c>
      <c r="L390" s="202">
        <f>IFERROR(K390/K400,"-")</f>
        <v>0</v>
      </c>
      <c r="M390" s="203">
        <v>0</v>
      </c>
      <c r="N390" s="202">
        <f>IFERROR(M390/M400,"-")</f>
        <v>0</v>
      </c>
      <c r="O390" s="203">
        <v>0</v>
      </c>
      <c r="P390" s="202">
        <f>IFERROR(O390/O400,"-")</f>
        <v>0</v>
      </c>
      <c r="Q390" s="203">
        <v>0</v>
      </c>
      <c r="R390" s="202">
        <f>IFERROR(Q390/Q400,"-")</f>
        <v>0</v>
      </c>
      <c r="S390" s="203">
        <v>0</v>
      </c>
      <c r="T390" s="202">
        <f>IFERROR(S390/S400,"-")</f>
        <v>0</v>
      </c>
      <c r="V390" s="87"/>
    </row>
    <row r="391" spans="2:22" s="10" customFormat="1">
      <c r="B391" s="465"/>
      <c r="C391" s="462"/>
      <c r="D391" s="201" t="s">
        <v>350</v>
      </c>
      <c r="E391" s="206">
        <v>2</v>
      </c>
      <c r="F391" s="202">
        <f>IFERROR(E391/E400,"-")</f>
        <v>2.9850746268656716E-2</v>
      </c>
      <c r="G391" s="203">
        <v>4</v>
      </c>
      <c r="H391" s="202">
        <f>IFERROR(G391/G400,"-")</f>
        <v>5.2840158520475562E-3</v>
      </c>
      <c r="I391" s="203">
        <v>0</v>
      </c>
      <c r="J391" s="202">
        <f>IFERROR(I391/I400,"-")</f>
        <v>0</v>
      </c>
      <c r="K391" s="203">
        <v>0</v>
      </c>
      <c r="L391" s="202">
        <f>IFERROR(K391/K400,"-")</f>
        <v>0</v>
      </c>
      <c r="M391" s="203">
        <v>3</v>
      </c>
      <c r="N391" s="202">
        <f>IFERROR(M391/M400,"-")</f>
        <v>1.1450381679389313E-2</v>
      </c>
      <c r="O391" s="203">
        <v>1</v>
      </c>
      <c r="P391" s="202">
        <f>IFERROR(O391/O400,"-")</f>
        <v>2.7322404371584699E-3</v>
      </c>
      <c r="Q391" s="203">
        <v>0</v>
      </c>
      <c r="R391" s="202">
        <f>IFERROR(Q391/Q400,"-")</f>
        <v>0</v>
      </c>
      <c r="S391" s="203">
        <v>1</v>
      </c>
      <c r="T391" s="202">
        <f>IFERROR(S391/S400,"-")</f>
        <v>2.2831050228310501E-3</v>
      </c>
      <c r="V391" s="87"/>
    </row>
    <row r="392" spans="2:22" s="10" customFormat="1">
      <c r="B392" s="465"/>
      <c r="C392" s="462"/>
      <c r="D392" s="201" t="s">
        <v>289</v>
      </c>
      <c r="E392" s="206">
        <v>0</v>
      </c>
      <c r="F392" s="202">
        <f>IFERROR(E392/E400,"-")</f>
        <v>0</v>
      </c>
      <c r="G392" s="203">
        <v>0</v>
      </c>
      <c r="H392" s="202">
        <f>IFERROR(G392/G400,"-")</f>
        <v>0</v>
      </c>
      <c r="I392" s="203">
        <v>0</v>
      </c>
      <c r="J392" s="202">
        <f>IFERROR(I392/I400,"-")</f>
        <v>0</v>
      </c>
      <c r="K392" s="203">
        <v>0</v>
      </c>
      <c r="L392" s="202">
        <f>IFERROR(K392/K400,"-")</f>
        <v>0</v>
      </c>
      <c r="M392" s="203">
        <v>0</v>
      </c>
      <c r="N392" s="202">
        <f>IFERROR(M392/M400,"-")</f>
        <v>0</v>
      </c>
      <c r="O392" s="203">
        <v>0</v>
      </c>
      <c r="P392" s="202">
        <f>IFERROR(O392/O400,"-")</f>
        <v>0</v>
      </c>
      <c r="Q392" s="203">
        <v>0</v>
      </c>
      <c r="R392" s="202">
        <f>IFERROR(Q392/Q400,"-")</f>
        <v>0</v>
      </c>
      <c r="S392" s="203">
        <v>0</v>
      </c>
      <c r="T392" s="202">
        <f>IFERROR(S392/S400,"-")</f>
        <v>0</v>
      </c>
      <c r="V392" s="87"/>
    </row>
    <row r="393" spans="2:22" s="10" customFormat="1">
      <c r="B393" s="465"/>
      <c r="C393" s="462"/>
      <c r="D393" s="201" t="s">
        <v>185</v>
      </c>
      <c r="E393" s="207">
        <v>17</v>
      </c>
      <c r="F393" s="12">
        <f>IFERROR(E393/E400,"-")</f>
        <v>0.2537313432835821</v>
      </c>
      <c r="G393" s="73">
        <v>89</v>
      </c>
      <c r="H393" s="12">
        <f>IFERROR(G393/G400,"-")</f>
        <v>0.11756935270805813</v>
      </c>
      <c r="I393" s="73">
        <v>1</v>
      </c>
      <c r="J393" s="12">
        <f>IFERROR(I393/I400,"-")</f>
        <v>2.6315789473684209E-2</v>
      </c>
      <c r="K393" s="73">
        <v>5</v>
      </c>
      <c r="L393" s="12">
        <f>IFERROR(K393/K400,"-")</f>
        <v>5.8139534883720929E-2</v>
      </c>
      <c r="M393" s="73">
        <v>40</v>
      </c>
      <c r="N393" s="12">
        <f>IFERROR(M393/M400,"-")</f>
        <v>0.15267175572519084</v>
      </c>
      <c r="O393" s="73">
        <v>43</v>
      </c>
      <c r="P393" s="12">
        <f>IFERROR(O393/O400,"-")</f>
        <v>0.11748633879781421</v>
      </c>
      <c r="Q393" s="73">
        <v>0</v>
      </c>
      <c r="R393" s="12">
        <f>IFERROR(Q393/Q400,"-")</f>
        <v>0</v>
      </c>
      <c r="S393" s="73">
        <v>26</v>
      </c>
      <c r="T393" s="12">
        <f>IFERROR(S393/S400,"-")</f>
        <v>5.9360730593607303E-2</v>
      </c>
      <c r="V393" s="87"/>
    </row>
    <row r="394" spans="2:22" s="10" customFormat="1">
      <c r="B394" s="465"/>
      <c r="C394" s="462"/>
      <c r="D394" s="201" t="s">
        <v>186</v>
      </c>
      <c r="E394" s="207">
        <v>8</v>
      </c>
      <c r="F394" s="12">
        <f>IFERROR(E394/E400,"-")</f>
        <v>0.11940298507462686</v>
      </c>
      <c r="G394" s="73">
        <v>60</v>
      </c>
      <c r="H394" s="12">
        <f>IFERROR(G394/G400,"-")</f>
        <v>7.9260237780713338E-2</v>
      </c>
      <c r="I394" s="73">
        <v>3</v>
      </c>
      <c r="J394" s="12">
        <f>IFERROR(I394/I400,"-")</f>
        <v>7.8947368421052627E-2</v>
      </c>
      <c r="K394" s="73">
        <v>1</v>
      </c>
      <c r="L394" s="12">
        <f>IFERROR(K394/K400,"-")</f>
        <v>1.1627906976744186E-2</v>
      </c>
      <c r="M394" s="73">
        <v>36</v>
      </c>
      <c r="N394" s="12">
        <f>IFERROR(M394/M400,"-")</f>
        <v>0.13740458015267176</v>
      </c>
      <c r="O394" s="73">
        <v>20</v>
      </c>
      <c r="P394" s="12">
        <f>IFERROR(O394/O400,"-")</f>
        <v>5.4644808743169397E-2</v>
      </c>
      <c r="Q394" s="73">
        <v>0</v>
      </c>
      <c r="R394" s="12">
        <f>IFERROR(Q394/Q400,"-")</f>
        <v>0</v>
      </c>
      <c r="S394" s="73">
        <v>10</v>
      </c>
      <c r="T394" s="12">
        <f>IFERROR(S394/S400,"-")</f>
        <v>2.2831050228310501E-2</v>
      </c>
      <c r="V394" s="87"/>
    </row>
    <row r="395" spans="2:22" s="10" customFormat="1">
      <c r="B395" s="465"/>
      <c r="C395" s="462"/>
      <c r="D395" s="201" t="s">
        <v>187</v>
      </c>
      <c r="E395" s="206">
        <v>4</v>
      </c>
      <c r="F395" s="202">
        <f>IFERROR(E395/E400,"-")</f>
        <v>5.9701492537313432E-2</v>
      </c>
      <c r="G395" s="203">
        <v>39</v>
      </c>
      <c r="H395" s="202">
        <f>IFERROR(G395/G400,"-")</f>
        <v>5.151915455746367E-2</v>
      </c>
      <c r="I395" s="203">
        <v>3</v>
      </c>
      <c r="J395" s="202">
        <f>IFERROR(I395/I400,"-")</f>
        <v>7.8947368421052627E-2</v>
      </c>
      <c r="K395" s="203">
        <v>1</v>
      </c>
      <c r="L395" s="202">
        <f>IFERROR(K395/K400,"-")</f>
        <v>1.1627906976744186E-2</v>
      </c>
      <c r="M395" s="203">
        <v>14</v>
      </c>
      <c r="N395" s="202">
        <f>IFERROR(M395/M400,"-")</f>
        <v>5.3435114503816793E-2</v>
      </c>
      <c r="O395" s="203">
        <v>21</v>
      </c>
      <c r="P395" s="202">
        <f>IFERROR(O395/O400,"-")</f>
        <v>5.737704918032787E-2</v>
      </c>
      <c r="Q395" s="203">
        <v>0</v>
      </c>
      <c r="R395" s="202">
        <f>IFERROR(Q395/Q400,"-")</f>
        <v>0</v>
      </c>
      <c r="S395" s="203">
        <v>10</v>
      </c>
      <c r="T395" s="202">
        <f>IFERROR(S395/S400,"-")</f>
        <v>2.2831050228310501E-2</v>
      </c>
      <c r="V395" s="87"/>
    </row>
    <row r="396" spans="2:22" s="10" customFormat="1">
      <c r="B396" s="465"/>
      <c r="C396" s="462"/>
      <c r="D396" s="201" t="s">
        <v>190</v>
      </c>
      <c r="E396" s="207">
        <v>1</v>
      </c>
      <c r="F396" s="12">
        <f>IFERROR(E396/E400,"-")</f>
        <v>1.4925373134328358E-2</v>
      </c>
      <c r="G396" s="73">
        <v>23</v>
      </c>
      <c r="H396" s="12">
        <f>IFERROR(G396/G400,"-")</f>
        <v>3.0383091149273449E-2</v>
      </c>
      <c r="I396" s="73">
        <v>0</v>
      </c>
      <c r="J396" s="12">
        <f>IFERROR(I396/I400,"-")</f>
        <v>0</v>
      </c>
      <c r="K396" s="73">
        <v>0</v>
      </c>
      <c r="L396" s="12">
        <f>IFERROR(K396/K400,"-")</f>
        <v>0</v>
      </c>
      <c r="M396" s="73">
        <v>13</v>
      </c>
      <c r="N396" s="12">
        <f>IFERROR(M396/M400,"-")</f>
        <v>4.9618320610687022E-2</v>
      </c>
      <c r="O396" s="73">
        <v>8</v>
      </c>
      <c r="P396" s="12">
        <f>IFERROR(O396/O400,"-")</f>
        <v>2.185792349726776E-2</v>
      </c>
      <c r="Q396" s="73">
        <v>23</v>
      </c>
      <c r="R396" s="12">
        <f>IFERROR(Q396/Q400,"-")</f>
        <v>0.53488372093023251</v>
      </c>
      <c r="S396" s="73">
        <v>2</v>
      </c>
      <c r="T396" s="12">
        <f>IFERROR(S396/S400,"-")</f>
        <v>4.5662100456621002E-3</v>
      </c>
      <c r="V396" s="87"/>
    </row>
    <row r="397" spans="2:22" s="10" customFormat="1">
      <c r="B397" s="465"/>
      <c r="C397" s="462"/>
      <c r="D397" s="201" t="s">
        <v>191</v>
      </c>
      <c r="E397" s="206">
        <v>3</v>
      </c>
      <c r="F397" s="202">
        <f>IFERROR(E397/E400,"-")</f>
        <v>4.4776119402985072E-2</v>
      </c>
      <c r="G397" s="203">
        <v>10</v>
      </c>
      <c r="H397" s="202">
        <f>IFERROR(G397/G400,"-")</f>
        <v>1.3210039630118891E-2</v>
      </c>
      <c r="I397" s="203">
        <v>0</v>
      </c>
      <c r="J397" s="202">
        <f>IFERROR(I397/I400,"-")</f>
        <v>0</v>
      </c>
      <c r="K397" s="203">
        <v>0</v>
      </c>
      <c r="L397" s="202">
        <f>IFERROR(K397/K400,"-")</f>
        <v>0</v>
      </c>
      <c r="M397" s="203">
        <v>1</v>
      </c>
      <c r="N397" s="202">
        <f>IFERROR(M397/M400,"-")</f>
        <v>3.8167938931297708E-3</v>
      </c>
      <c r="O397" s="203">
        <v>9</v>
      </c>
      <c r="P397" s="202">
        <f>IFERROR(O397/O400,"-")</f>
        <v>2.4590163934426229E-2</v>
      </c>
      <c r="Q397" s="203">
        <v>10</v>
      </c>
      <c r="R397" s="202">
        <f>IFERROR(Q397/Q400,"-")</f>
        <v>0.23255813953488372</v>
      </c>
      <c r="S397" s="203">
        <v>2</v>
      </c>
      <c r="T397" s="202">
        <f>IFERROR(S397/S400,"-")</f>
        <v>4.5662100456621002E-3</v>
      </c>
      <c r="V397" s="87"/>
    </row>
    <row r="398" spans="2:22" s="10" customFormat="1">
      <c r="B398" s="465"/>
      <c r="C398" s="462"/>
      <c r="D398" s="201" t="s">
        <v>192</v>
      </c>
      <c r="E398" s="207">
        <v>3</v>
      </c>
      <c r="F398" s="12">
        <f>IFERROR(E398/E400,"-")</f>
        <v>4.4776119402985072E-2</v>
      </c>
      <c r="G398" s="73">
        <v>5</v>
      </c>
      <c r="H398" s="12">
        <f>IFERROR(G398/G400,"-")</f>
        <v>6.6050198150594455E-3</v>
      </c>
      <c r="I398" s="73">
        <v>0</v>
      </c>
      <c r="J398" s="12">
        <f>IFERROR(I398/I400,"-")</f>
        <v>0</v>
      </c>
      <c r="K398" s="73">
        <v>0</v>
      </c>
      <c r="L398" s="12">
        <f>IFERROR(K398/K400,"-")</f>
        <v>0</v>
      </c>
      <c r="M398" s="73">
        <v>3</v>
      </c>
      <c r="N398" s="12">
        <f>IFERROR(M398/M400,"-")</f>
        <v>1.1450381679389313E-2</v>
      </c>
      <c r="O398" s="73">
        <v>1</v>
      </c>
      <c r="P398" s="12">
        <f>IFERROR(O398/O400,"-")</f>
        <v>2.7322404371584699E-3</v>
      </c>
      <c r="Q398" s="73">
        <v>5</v>
      </c>
      <c r="R398" s="12">
        <f>IFERROR(Q398/Q400,"-")</f>
        <v>0.11627906976744186</v>
      </c>
      <c r="S398" s="73">
        <v>2</v>
      </c>
      <c r="T398" s="12">
        <f>IFERROR(S398/S400,"-")</f>
        <v>4.5662100456621002E-3</v>
      </c>
      <c r="V398" s="87"/>
    </row>
    <row r="399" spans="2:22" s="10" customFormat="1">
      <c r="B399" s="465"/>
      <c r="C399" s="462"/>
      <c r="D399" s="204" t="s">
        <v>193</v>
      </c>
      <c r="E399" s="208">
        <v>0</v>
      </c>
      <c r="F399" s="41">
        <f>IFERROR(E399/E400,"-")</f>
        <v>0</v>
      </c>
      <c r="G399" s="76">
        <v>5</v>
      </c>
      <c r="H399" s="41">
        <f>IFERROR(G399/G400,"-")</f>
        <v>6.6050198150594455E-3</v>
      </c>
      <c r="I399" s="76">
        <v>0</v>
      </c>
      <c r="J399" s="41">
        <f>IFERROR(I399/I400,"-")</f>
        <v>0</v>
      </c>
      <c r="K399" s="76">
        <v>0</v>
      </c>
      <c r="L399" s="41">
        <f>IFERROR(K399/K400,"-")</f>
        <v>0</v>
      </c>
      <c r="M399" s="76">
        <v>1</v>
      </c>
      <c r="N399" s="41">
        <f>IFERROR(M399/M400,"-")</f>
        <v>3.8167938931297708E-3</v>
      </c>
      <c r="O399" s="76">
        <v>2</v>
      </c>
      <c r="P399" s="41">
        <f>IFERROR(O399/O400,"-")</f>
        <v>5.4644808743169399E-3</v>
      </c>
      <c r="Q399" s="76">
        <v>5</v>
      </c>
      <c r="R399" s="41">
        <f>IFERROR(Q399/Q400,"-")</f>
        <v>0.11627906976744186</v>
      </c>
      <c r="S399" s="76">
        <v>0</v>
      </c>
      <c r="T399" s="41">
        <f>IFERROR(S399/S400,"-")</f>
        <v>0</v>
      </c>
      <c r="V399" s="87"/>
    </row>
    <row r="400" spans="2:22" s="10" customFormat="1">
      <c r="B400" s="465"/>
      <c r="C400" s="462"/>
      <c r="D400" s="234" t="s">
        <v>71</v>
      </c>
      <c r="E400" s="209">
        <v>67</v>
      </c>
      <c r="F400" s="174">
        <f>IFERROR(E400/E400,"-")</f>
        <v>1</v>
      </c>
      <c r="G400" s="196">
        <v>757</v>
      </c>
      <c r="H400" s="174">
        <f>IFERROR(G400/G400,"-")</f>
        <v>1</v>
      </c>
      <c r="I400" s="196">
        <v>38</v>
      </c>
      <c r="J400" s="174">
        <f>IFERROR(I400/I400,"-")</f>
        <v>1</v>
      </c>
      <c r="K400" s="196">
        <v>86</v>
      </c>
      <c r="L400" s="174">
        <f>IFERROR(K400/K400,"-")</f>
        <v>1</v>
      </c>
      <c r="M400" s="196">
        <v>262</v>
      </c>
      <c r="N400" s="174">
        <f>IFERROR(M400/M400,"-")</f>
        <v>1</v>
      </c>
      <c r="O400" s="196">
        <v>366</v>
      </c>
      <c r="P400" s="174">
        <f>IFERROR(O400/O400,"-")</f>
        <v>1</v>
      </c>
      <c r="Q400" s="196">
        <v>43</v>
      </c>
      <c r="R400" s="174">
        <f>IFERROR(Q400/Q400,"-")</f>
        <v>1</v>
      </c>
      <c r="S400" s="196">
        <v>438</v>
      </c>
      <c r="T400" s="174">
        <f>IFERROR(S400/S400,"-")</f>
        <v>1</v>
      </c>
      <c r="V400" s="87"/>
    </row>
    <row r="401" spans="2:22" s="10" customFormat="1">
      <c r="B401" s="464">
        <v>34</v>
      </c>
      <c r="C401" s="461" t="s">
        <v>43</v>
      </c>
      <c r="D401" s="213" t="s">
        <v>188</v>
      </c>
      <c r="E401" s="221">
        <v>140</v>
      </c>
      <c r="F401" s="39">
        <f>IFERROR(E401/E412,"-")</f>
        <v>0.49645390070921985</v>
      </c>
      <c r="G401" s="72">
        <v>1919</v>
      </c>
      <c r="H401" s="39">
        <f>IFERROR(G401/G412,"-")</f>
        <v>0.75759968416896961</v>
      </c>
      <c r="I401" s="72">
        <v>106</v>
      </c>
      <c r="J401" s="39">
        <f>IFERROR(I401/I412,"-")</f>
        <v>0.84126984126984128</v>
      </c>
      <c r="K401" s="72">
        <v>242</v>
      </c>
      <c r="L401" s="39">
        <f>IFERROR(K401/K412,"-")</f>
        <v>0.91320754716981134</v>
      </c>
      <c r="M401" s="72">
        <v>602</v>
      </c>
      <c r="N401" s="39">
        <f>IFERROR(M401/M412,"-")</f>
        <v>0.67337807606263977</v>
      </c>
      <c r="O401" s="72">
        <v>969</v>
      </c>
      <c r="P401" s="39">
        <f>IFERROR(O401/O412,"-")</f>
        <v>0.78652597402597402</v>
      </c>
      <c r="Q401" s="72">
        <v>0</v>
      </c>
      <c r="R401" s="39">
        <f>IFERROR(Q401/Q412,"-")</f>
        <v>0</v>
      </c>
      <c r="S401" s="72">
        <v>1326</v>
      </c>
      <c r="T401" s="39">
        <f>IFERROR(S401/S412,"-")</f>
        <v>0.90326975476839233</v>
      </c>
      <c r="V401" s="87"/>
    </row>
    <row r="402" spans="2:22" s="10" customFormat="1">
      <c r="B402" s="465"/>
      <c r="C402" s="462"/>
      <c r="D402" s="201" t="s">
        <v>189</v>
      </c>
      <c r="E402" s="206">
        <v>0</v>
      </c>
      <c r="F402" s="202">
        <f>IFERROR(E402/E412,"-")</f>
        <v>0</v>
      </c>
      <c r="G402" s="203">
        <v>0</v>
      </c>
      <c r="H402" s="202">
        <f>IFERROR(G402/G412,"-")</f>
        <v>0</v>
      </c>
      <c r="I402" s="203">
        <v>0</v>
      </c>
      <c r="J402" s="202">
        <f>IFERROR(I402/I412,"-")</f>
        <v>0</v>
      </c>
      <c r="K402" s="203">
        <v>0</v>
      </c>
      <c r="L402" s="202">
        <f>IFERROR(K402/K412,"-")</f>
        <v>0</v>
      </c>
      <c r="M402" s="203">
        <v>0</v>
      </c>
      <c r="N402" s="202">
        <f>IFERROR(M402/M412,"-")</f>
        <v>0</v>
      </c>
      <c r="O402" s="203">
        <v>0</v>
      </c>
      <c r="P402" s="202">
        <f>IFERROR(O402/O412,"-")</f>
        <v>0</v>
      </c>
      <c r="Q402" s="203">
        <v>0</v>
      </c>
      <c r="R402" s="202">
        <f>IFERROR(Q402/Q412,"-")</f>
        <v>0</v>
      </c>
      <c r="S402" s="203">
        <v>0</v>
      </c>
      <c r="T402" s="202">
        <f>IFERROR(S402/S412,"-")</f>
        <v>0</v>
      </c>
      <c r="V402" s="87"/>
    </row>
    <row r="403" spans="2:22" s="10" customFormat="1">
      <c r="B403" s="465"/>
      <c r="C403" s="462"/>
      <c r="D403" s="201" t="s">
        <v>350</v>
      </c>
      <c r="E403" s="206">
        <v>4</v>
      </c>
      <c r="F403" s="202">
        <f>IFERROR(E403/E412,"-")</f>
        <v>1.4184397163120567E-2</v>
      </c>
      <c r="G403" s="203">
        <v>59</v>
      </c>
      <c r="H403" s="202">
        <f>IFERROR(G403/G412,"-")</f>
        <v>2.3292538491906829E-2</v>
      </c>
      <c r="I403" s="203">
        <v>0</v>
      </c>
      <c r="J403" s="202">
        <f>IFERROR(I403/I412,"-")</f>
        <v>0</v>
      </c>
      <c r="K403" s="203">
        <v>0</v>
      </c>
      <c r="L403" s="202">
        <f>IFERROR(K403/K412,"-")</f>
        <v>0</v>
      </c>
      <c r="M403" s="203">
        <v>28</v>
      </c>
      <c r="N403" s="202">
        <f>IFERROR(M403/M412,"-")</f>
        <v>3.1319910514541388E-2</v>
      </c>
      <c r="O403" s="203">
        <v>27</v>
      </c>
      <c r="P403" s="202">
        <f>IFERROR(O403/O412,"-")</f>
        <v>2.1915584415584416E-2</v>
      </c>
      <c r="Q403" s="203">
        <v>0</v>
      </c>
      <c r="R403" s="202">
        <f>IFERROR(Q403/Q412,"-")</f>
        <v>0</v>
      </c>
      <c r="S403" s="203">
        <v>13</v>
      </c>
      <c r="T403" s="202">
        <f>IFERROR(S403/S412,"-")</f>
        <v>8.855585831062671E-3</v>
      </c>
      <c r="V403" s="87"/>
    </row>
    <row r="404" spans="2:22" s="10" customFormat="1">
      <c r="B404" s="465"/>
      <c r="C404" s="462"/>
      <c r="D404" s="201" t="s">
        <v>289</v>
      </c>
      <c r="E404" s="206">
        <v>0</v>
      </c>
      <c r="F404" s="202">
        <f>IFERROR(E404/E412,"-")</f>
        <v>0</v>
      </c>
      <c r="G404" s="203">
        <v>0</v>
      </c>
      <c r="H404" s="202">
        <f>IFERROR(G404/G412,"-")</f>
        <v>0</v>
      </c>
      <c r="I404" s="203">
        <v>0</v>
      </c>
      <c r="J404" s="202">
        <f>IFERROR(I404/I412,"-")</f>
        <v>0</v>
      </c>
      <c r="K404" s="203">
        <v>0</v>
      </c>
      <c r="L404" s="202">
        <f>IFERROR(K404/K412,"-")</f>
        <v>0</v>
      </c>
      <c r="M404" s="203">
        <v>0</v>
      </c>
      <c r="N404" s="202">
        <f>IFERROR(M404/M412,"-")</f>
        <v>0</v>
      </c>
      <c r="O404" s="203">
        <v>0</v>
      </c>
      <c r="P404" s="202">
        <f>IFERROR(O404/O412,"-")</f>
        <v>0</v>
      </c>
      <c r="Q404" s="203">
        <v>0</v>
      </c>
      <c r="R404" s="202">
        <f>IFERROR(Q404/Q412,"-")</f>
        <v>0</v>
      </c>
      <c r="S404" s="203">
        <v>0</v>
      </c>
      <c r="T404" s="202">
        <f>IFERROR(S404/S412,"-")</f>
        <v>0</v>
      </c>
      <c r="V404" s="87"/>
    </row>
    <row r="405" spans="2:22" s="10" customFormat="1">
      <c r="B405" s="465"/>
      <c r="C405" s="462"/>
      <c r="D405" s="201" t="s">
        <v>185</v>
      </c>
      <c r="E405" s="207">
        <v>43</v>
      </c>
      <c r="F405" s="12">
        <f>IFERROR(E405/E412,"-")</f>
        <v>0.1524822695035461</v>
      </c>
      <c r="G405" s="73">
        <v>231</v>
      </c>
      <c r="H405" s="12">
        <f>IFERROR(G405/G412,"-")</f>
        <v>9.1196210027635213E-2</v>
      </c>
      <c r="I405" s="73">
        <v>8</v>
      </c>
      <c r="J405" s="12">
        <f>IFERROR(I405/I412,"-")</f>
        <v>6.3492063492063489E-2</v>
      </c>
      <c r="K405" s="73">
        <v>9</v>
      </c>
      <c r="L405" s="12">
        <f>IFERROR(K405/K412,"-")</f>
        <v>3.3962264150943396E-2</v>
      </c>
      <c r="M405" s="73">
        <v>111</v>
      </c>
      <c r="N405" s="12">
        <f>IFERROR(M405/M412,"-")</f>
        <v>0.12416107382550336</v>
      </c>
      <c r="O405" s="73">
        <v>103</v>
      </c>
      <c r="P405" s="12">
        <f>IFERROR(O405/O412,"-")</f>
        <v>8.3603896103896097E-2</v>
      </c>
      <c r="Q405" s="73">
        <v>0</v>
      </c>
      <c r="R405" s="12">
        <f>IFERROR(Q405/Q412,"-")</f>
        <v>0</v>
      </c>
      <c r="S405" s="73">
        <v>45</v>
      </c>
      <c r="T405" s="12">
        <f>IFERROR(S405/S412,"-")</f>
        <v>3.0653950953678476E-2</v>
      </c>
      <c r="V405" s="87"/>
    </row>
    <row r="406" spans="2:22" s="10" customFormat="1">
      <c r="B406" s="465"/>
      <c r="C406" s="462"/>
      <c r="D406" s="201" t="s">
        <v>186</v>
      </c>
      <c r="E406" s="207">
        <v>21</v>
      </c>
      <c r="F406" s="12">
        <f>IFERROR(E406/E412,"-")</f>
        <v>7.4468085106382975E-2</v>
      </c>
      <c r="G406" s="73">
        <v>94</v>
      </c>
      <c r="H406" s="12">
        <f>IFERROR(G406/G412,"-")</f>
        <v>3.7110146071851556E-2</v>
      </c>
      <c r="I406" s="73">
        <v>2</v>
      </c>
      <c r="J406" s="12">
        <f>IFERROR(I406/I412,"-")</f>
        <v>1.5873015873015872E-2</v>
      </c>
      <c r="K406" s="73">
        <v>2</v>
      </c>
      <c r="L406" s="12">
        <f>IFERROR(K406/K412,"-")</f>
        <v>7.5471698113207548E-3</v>
      </c>
      <c r="M406" s="73">
        <v>41</v>
      </c>
      <c r="N406" s="12">
        <f>IFERROR(M406/M412,"-")</f>
        <v>4.5861297539149887E-2</v>
      </c>
      <c r="O406" s="73">
        <v>49</v>
      </c>
      <c r="P406" s="12">
        <f>IFERROR(O406/O412,"-")</f>
        <v>3.9772727272727272E-2</v>
      </c>
      <c r="Q406" s="73">
        <v>0</v>
      </c>
      <c r="R406" s="12">
        <f>IFERROR(Q406/Q412,"-")</f>
        <v>0</v>
      </c>
      <c r="S406" s="73">
        <v>22</v>
      </c>
      <c r="T406" s="12">
        <f>IFERROR(S406/S412,"-")</f>
        <v>1.4986376021798364E-2</v>
      </c>
      <c r="V406" s="87"/>
    </row>
    <row r="407" spans="2:22" s="10" customFormat="1">
      <c r="B407" s="465"/>
      <c r="C407" s="462"/>
      <c r="D407" s="201" t="s">
        <v>187</v>
      </c>
      <c r="E407" s="206">
        <v>27</v>
      </c>
      <c r="F407" s="202">
        <f>IFERROR(E407/E412,"-")</f>
        <v>9.5744680851063829E-2</v>
      </c>
      <c r="G407" s="203">
        <v>131</v>
      </c>
      <c r="H407" s="202">
        <f>IFERROR(G407/G412,"-")</f>
        <v>5.171733122779313E-2</v>
      </c>
      <c r="I407" s="203">
        <v>10</v>
      </c>
      <c r="J407" s="202">
        <f>IFERROR(I407/I412,"-")</f>
        <v>7.9365079365079361E-2</v>
      </c>
      <c r="K407" s="203">
        <v>12</v>
      </c>
      <c r="L407" s="202">
        <f>IFERROR(K407/K412,"-")</f>
        <v>4.5283018867924525E-2</v>
      </c>
      <c r="M407" s="203">
        <v>57</v>
      </c>
      <c r="N407" s="202">
        <f>IFERROR(M407/M412,"-")</f>
        <v>6.3758389261744972E-2</v>
      </c>
      <c r="O407" s="203">
        <v>52</v>
      </c>
      <c r="P407" s="202">
        <f>IFERROR(O407/O412,"-")</f>
        <v>4.2207792207792208E-2</v>
      </c>
      <c r="Q407" s="203">
        <v>0</v>
      </c>
      <c r="R407" s="202">
        <f>IFERROR(Q407/Q412,"-")</f>
        <v>0</v>
      </c>
      <c r="S407" s="203">
        <v>37</v>
      </c>
      <c r="T407" s="202">
        <f>IFERROR(S407/S412,"-")</f>
        <v>2.5204359673024524E-2</v>
      </c>
      <c r="V407" s="87"/>
    </row>
    <row r="408" spans="2:22" s="10" customFormat="1">
      <c r="B408" s="465"/>
      <c r="C408" s="462"/>
      <c r="D408" s="201" t="s">
        <v>190</v>
      </c>
      <c r="E408" s="207">
        <v>21</v>
      </c>
      <c r="F408" s="12">
        <f>IFERROR(E408/E412,"-")</f>
        <v>7.4468085106382975E-2</v>
      </c>
      <c r="G408" s="73">
        <v>64</v>
      </c>
      <c r="H408" s="12">
        <f>IFERROR(G408/G412,"-")</f>
        <v>2.5266482431898933E-2</v>
      </c>
      <c r="I408" s="73">
        <v>0</v>
      </c>
      <c r="J408" s="12">
        <f>IFERROR(I408/I412,"-")</f>
        <v>0</v>
      </c>
      <c r="K408" s="73">
        <v>0</v>
      </c>
      <c r="L408" s="12">
        <f>IFERROR(K408/K412,"-")</f>
        <v>0</v>
      </c>
      <c r="M408" s="73">
        <v>39</v>
      </c>
      <c r="N408" s="12">
        <f>IFERROR(M408/M412,"-")</f>
        <v>4.3624161073825503E-2</v>
      </c>
      <c r="O408" s="73">
        <v>22</v>
      </c>
      <c r="P408" s="12">
        <f>IFERROR(O408/O412,"-")</f>
        <v>1.7857142857142856E-2</v>
      </c>
      <c r="Q408" s="73">
        <v>64</v>
      </c>
      <c r="R408" s="12">
        <f>IFERROR(Q408/Q412,"-")</f>
        <v>0.64646464646464652</v>
      </c>
      <c r="S408" s="73">
        <v>14</v>
      </c>
      <c r="T408" s="12">
        <f>IFERROR(S408/S412,"-")</f>
        <v>9.5367847411444145E-3</v>
      </c>
      <c r="V408" s="87"/>
    </row>
    <row r="409" spans="2:22" s="10" customFormat="1">
      <c r="B409" s="465"/>
      <c r="C409" s="462"/>
      <c r="D409" s="201" t="s">
        <v>191</v>
      </c>
      <c r="E409" s="206">
        <v>13</v>
      </c>
      <c r="F409" s="202">
        <f>IFERROR(E409/E412,"-")</f>
        <v>4.6099290780141841E-2</v>
      </c>
      <c r="G409" s="203">
        <v>19</v>
      </c>
      <c r="H409" s="202">
        <f>IFERROR(G409/G412,"-")</f>
        <v>7.5009869719699961E-3</v>
      </c>
      <c r="I409" s="203">
        <v>0</v>
      </c>
      <c r="J409" s="202">
        <f>IFERROR(I409/I412,"-")</f>
        <v>0</v>
      </c>
      <c r="K409" s="203">
        <v>0</v>
      </c>
      <c r="L409" s="202">
        <f>IFERROR(K409/K412,"-")</f>
        <v>0</v>
      </c>
      <c r="M409" s="203">
        <v>6</v>
      </c>
      <c r="N409" s="202">
        <f>IFERROR(M409/M412,"-")</f>
        <v>6.7114093959731542E-3</v>
      </c>
      <c r="O409" s="203">
        <v>7</v>
      </c>
      <c r="P409" s="202">
        <f>IFERROR(O409/O412,"-")</f>
        <v>5.681818181818182E-3</v>
      </c>
      <c r="Q409" s="203">
        <v>19</v>
      </c>
      <c r="R409" s="202">
        <f>IFERROR(Q409/Q412,"-")</f>
        <v>0.19191919191919191</v>
      </c>
      <c r="S409" s="203">
        <v>8</v>
      </c>
      <c r="T409" s="202">
        <f>IFERROR(S409/S412,"-")</f>
        <v>5.4495912806539508E-3</v>
      </c>
      <c r="V409" s="87"/>
    </row>
    <row r="410" spans="2:22" s="10" customFormat="1">
      <c r="B410" s="465"/>
      <c r="C410" s="462"/>
      <c r="D410" s="201" t="s">
        <v>192</v>
      </c>
      <c r="E410" s="207">
        <v>9</v>
      </c>
      <c r="F410" s="12">
        <f>IFERROR(E410/E412,"-")</f>
        <v>3.1914893617021274E-2</v>
      </c>
      <c r="G410" s="73">
        <v>14</v>
      </c>
      <c r="H410" s="12">
        <f>IFERROR(G410/G412,"-")</f>
        <v>5.5270430319778914E-3</v>
      </c>
      <c r="I410" s="73">
        <v>0</v>
      </c>
      <c r="J410" s="12">
        <f>IFERROR(I410/I412,"-")</f>
        <v>0</v>
      </c>
      <c r="K410" s="73">
        <v>0</v>
      </c>
      <c r="L410" s="12">
        <f>IFERROR(K410/K412,"-")</f>
        <v>0</v>
      </c>
      <c r="M410" s="73">
        <v>9</v>
      </c>
      <c r="N410" s="12">
        <f>IFERROR(M410/M412,"-")</f>
        <v>1.0067114093959731E-2</v>
      </c>
      <c r="O410" s="73">
        <v>2</v>
      </c>
      <c r="P410" s="12">
        <f>IFERROR(O410/O412,"-")</f>
        <v>1.6233766233766235E-3</v>
      </c>
      <c r="Q410" s="73">
        <v>14</v>
      </c>
      <c r="R410" s="12">
        <f>IFERROR(Q410/Q412,"-")</f>
        <v>0.14141414141414141</v>
      </c>
      <c r="S410" s="73">
        <v>2</v>
      </c>
      <c r="T410" s="12">
        <f>IFERROR(S410/S412,"-")</f>
        <v>1.3623978201634877E-3</v>
      </c>
      <c r="V410" s="87"/>
    </row>
    <row r="411" spans="2:22" s="10" customFormat="1">
      <c r="B411" s="465"/>
      <c r="C411" s="462"/>
      <c r="D411" s="204" t="s">
        <v>193</v>
      </c>
      <c r="E411" s="208">
        <v>4</v>
      </c>
      <c r="F411" s="41">
        <f>IFERROR(E411/E412,"-")</f>
        <v>1.4184397163120567E-2</v>
      </c>
      <c r="G411" s="76">
        <v>2</v>
      </c>
      <c r="H411" s="41">
        <f>IFERROR(G411/G412,"-")</f>
        <v>7.8957757599684166E-4</v>
      </c>
      <c r="I411" s="76">
        <v>0</v>
      </c>
      <c r="J411" s="41">
        <f>IFERROR(I411/I412,"-")</f>
        <v>0</v>
      </c>
      <c r="K411" s="76">
        <v>0</v>
      </c>
      <c r="L411" s="41">
        <f>IFERROR(K411/K412,"-")</f>
        <v>0</v>
      </c>
      <c r="M411" s="76">
        <v>1</v>
      </c>
      <c r="N411" s="41">
        <f>IFERROR(M411/M412,"-")</f>
        <v>1.1185682326621924E-3</v>
      </c>
      <c r="O411" s="76">
        <v>1</v>
      </c>
      <c r="P411" s="41">
        <f>IFERROR(O411/O412,"-")</f>
        <v>8.1168831168831174E-4</v>
      </c>
      <c r="Q411" s="76">
        <v>2</v>
      </c>
      <c r="R411" s="41">
        <f>IFERROR(Q411/Q412,"-")</f>
        <v>2.0202020202020204E-2</v>
      </c>
      <c r="S411" s="76">
        <v>1</v>
      </c>
      <c r="T411" s="41">
        <f>IFERROR(S411/S412,"-")</f>
        <v>6.8119891008174384E-4</v>
      </c>
      <c r="V411" s="87"/>
    </row>
    <row r="412" spans="2:22" s="10" customFormat="1">
      <c r="B412" s="465"/>
      <c r="C412" s="462"/>
      <c r="D412" s="234" t="s">
        <v>71</v>
      </c>
      <c r="E412" s="209">
        <v>282</v>
      </c>
      <c r="F412" s="174">
        <f>IFERROR(E412/E412,"-")</f>
        <v>1</v>
      </c>
      <c r="G412" s="196">
        <v>2533</v>
      </c>
      <c r="H412" s="174">
        <f>IFERROR(G412/G412,"-")</f>
        <v>1</v>
      </c>
      <c r="I412" s="196">
        <v>126</v>
      </c>
      <c r="J412" s="174">
        <f>IFERROR(I412/I412,"-")</f>
        <v>1</v>
      </c>
      <c r="K412" s="196">
        <v>265</v>
      </c>
      <c r="L412" s="174">
        <f>IFERROR(K412/K412,"-")</f>
        <v>1</v>
      </c>
      <c r="M412" s="196">
        <v>894</v>
      </c>
      <c r="N412" s="174">
        <f>IFERROR(M412/M412,"-")</f>
        <v>1</v>
      </c>
      <c r="O412" s="196">
        <v>1232</v>
      </c>
      <c r="P412" s="174">
        <f>IFERROR(O412/O412,"-")</f>
        <v>1</v>
      </c>
      <c r="Q412" s="196">
        <v>99</v>
      </c>
      <c r="R412" s="174">
        <f>IFERROR(Q412/Q412,"-")</f>
        <v>1</v>
      </c>
      <c r="S412" s="196">
        <v>1468</v>
      </c>
      <c r="T412" s="174">
        <f>IFERROR(S412/S412,"-")</f>
        <v>1</v>
      </c>
      <c r="V412" s="87"/>
    </row>
    <row r="413" spans="2:22" s="10" customFormat="1">
      <c r="B413" s="459">
        <v>35</v>
      </c>
      <c r="C413" s="463" t="s">
        <v>0</v>
      </c>
      <c r="D413" s="213" t="s">
        <v>188</v>
      </c>
      <c r="E413" s="221">
        <v>258</v>
      </c>
      <c r="F413" s="39">
        <f>IFERROR(E413/E424,"-")</f>
        <v>0.50588235294117645</v>
      </c>
      <c r="G413" s="72">
        <v>4292</v>
      </c>
      <c r="H413" s="39">
        <f>IFERROR(G413/G424,"-")</f>
        <v>0.74475099774423048</v>
      </c>
      <c r="I413" s="72">
        <v>310</v>
      </c>
      <c r="J413" s="39">
        <f>IFERROR(I413/I424,"-")</f>
        <v>0.84931506849315064</v>
      </c>
      <c r="K413" s="72">
        <v>672</v>
      </c>
      <c r="L413" s="39">
        <f>IFERROR(K413/K424,"-")</f>
        <v>0.91553133514986373</v>
      </c>
      <c r="M413" s="72">
        <v>1219</v>
      </c>
      <c r="N413" s="39">
        <f>IFERROR(M413/M424,"-")</f>
        <v>0.65222043873729263</v>
      </c>
      <c r="O413" s="72">
        <v>2091</v>
      </c>
      <c r="P413" s="39">
        <f>IFERROR(O413/O424,"-")</f>
        <v>0.7584330794341676</v>
      </c>
      <c r="Q413" s="72">
        <v>0</v>
      </c>
      <c r="R413" s="39">
        <f>IFERROR(Q413/Q424,"-")</f>
        <v>0</v>
      </c>
      <c r="S413" s="72">
        <v>2861</v>
      </c>
      <c r="T413" s="39">
        <f>IFERROR(S413/S424,"-")</f>
        <v>0.87626339969372125</v>
      </c>
      <c r="V413" s="87"/>
    </row>
    <row r="414" spans="2:22" s="10" customFormat="1">
      <c r="B414" s="459"/>
      <c r="C414" s="463"/>
      <c r="D414" s="201" t="s">
        <v>189</v>
      </c>
      <c r="E414" s="206">
        <v>5</v>
      </c>
      <c r="F414" s="202">
        <f>IFERROR(E414/E424,"-")</f>
        <v>9.8039215686274508E-3</v>
      </c>
      <c r="G414" s="203">
        <v>90</v>
      </c>
      <c r="H414" s="202">
        <f>IFERROR(G414/G424,"-")</f>
        <v>1.5616866215512754E-2</v>
      </c>
      <c r="I414" s="203">
        <v>6</v>
      </c>
      <c r="J414" s="202">
        <f>IFERROR(I414/I424,"-")</f>
        <v>1.643835616438356E-2</v>
      </c>
      <c r="K414" s="203">
        <v>3</v>
      </c>
      <c r="L414" s="202">
        <f>IFERROR(K414/K424,"-")</f>
        <v>4.0871934604904629E-3</v>
      </c>
      <c r="M414" s="203">
        <v>38</v>
      </c>
      <c r="N414" s="202">
        <f>IFERROR(M414/M424,"-")</f>
        <v>2.0331728196896735E-2</v>
      </c>
      <c r="O414" s="203">
        <v>43</v>
      </c>
      <c r="P414" s="202">
        <f>IFERROR(O414/O424,"-")</f>
        <v>1.5596663039535727E-2</v>
      </c>
      <c r="Q414" s="203">
        <v>0</v>
      </c>
      <c r="R414" s="202">
        <f>IFERROR(Q414/Q424,"-")</f>
        <v>0</v>
      </c>
      <c r="S414" s="203">
        <v>32</v>
      </c>
      <c r="T414" s="202">
        <f>IFERROR(S414/S424,"-")</f>
        <v>9.8009188361408879E-3</v>
      </c>
      <c r="V414" s="87"/>
    </row>
    <row r="415" spans="2:22" s="10" customFormat="1">
      <c r="B415" s="459"/>
      <c r="C415" s="463"/>
      <c r="D415" s="201" t="s">
        <v>350</v>
      </c>
      <c r="E415" s="206">
        <v>0</v>
      </c>
      <c r="F415" s="202">
        <f>IFERROR(E415/E424,"-")</f>
        <v>0</v>
      </c>
      <c r="G415" s="203">
        <v>0</v>
      </c>
      <c r="H415" s="202">
        <f>IFERROR(G415/G424,"-")</f>
        <v>0</v>
      </c>
      <c r="I415" s="203">
        <v>0</v>
      </c>
      <c r="J415" s="202">
        <f>IFERROR(I415/I424,"-")</f>
        <v>0</v>
      </c>
      <c r="K415" s="203">
        <v>0</v>
      </c>
      <c r="L415" s="202">
        <f>IFERROR(K415/K424,"-")</f>
        <v>0</v>
      </c>
      <c r="M415" s="203">
        <v>0</v>
      </c>
      <c r="N415" s="202">
        <f>IFERROR(M415/M424,"-")</f>
        <v>0</v>
      </c>
      <c r="O415" s="203">
        <v>0</v>
      </c>
      <c r="P415" s="202">
        <f>IFERROR(O415/O424,"-")</f>
        <v>0</v>
      </c>
      <c r="Q415" s="203">
        <v>0</v>
      </c>
      <c r="R415" s="202">
        <f>IFERROR(Q415/Q424,"-")</f>
        <v>0</v>
      </c>
      <c r="S415" s="203">
        <v>0</v>
      </c>
      <c r="T415" s="202">
        <f>IFERROR(S415/S424,"-")</f>
        <v>0</v>
      </c>
      <c r="V415" s="87"/>
    </row>
    <row r="416" spans="2:22" s="10" customFormat="1">
      <c r="B416" s="459"/>
      <c r="C416" s="463"/>
      <c r="D416" s="201" t="s">
        <v>289</v>
      </c>
      <c r="E416" s="206">
        <v>0</v>
      </c>
      <c r="F416" s="202">
        <f>IFERROR(E416/E424,"-")</f>
        <v>0</v>
      </c>
      <c r="G416" s="203">
        <v>0</v>
      </c>
      <c r="H416" s="202">
        <f>IFERROR(G416/G424,"-")</f>
        <v>0</v>
      </c>
      <c r="I416" s="203">
        <v>0</v>
      </c>
      <c r="J416" s="202">
        <f>IFERROR(I416/I424,"-")</f>
        <v>0</v>
      </c>
      <c r="K416" s="203">
        <v>0</v>
      </c>
      <c r="L416" s="202">
        <f>IFERROR(K416/K424,"-")</f>
        <v>0</v>
      </c>
      <c r="M416" s="203">
        <v>0</v>
      </c>
      <c r="N416" s="202">
        <f>IFERROR(M416/M424,"-")</f>
        <v>0</v>
      </c>
      <c r="O416" s="203">
        <v>0</v>
      </c>
      <c r="P416" s="202">
        <f>IFERROR(O416/O424,"-")</f>
        <v>0</v>
      </c>
      <c r="Q416" s="203">
        <v>0</v>
      </c>
      <c r="R416" s="202">
        <f>IFERROR(Q416/Q424,"-")</f>
        <v>0</v>
      </c>
      <c r="S416" s="203">
        <v>0</v>
      </c>
      <c r="T416" s="202">
        <f>IFERROR(S416/S424,"-")</f>
        <v>0</v>
      </c>
      <c r="V416" s="87"/>
    </row>
    <row r="417" spans="2:22" s="10" customFormat="1">
      <c r="B417" s="459"/>
      <c r="C417" s="463"/>
      <c r="D417" s="201" t="s">
        <v>185</v>
      </c>
      <c r="E417" s="207">
        <v>74</v>
      </c>
      <c r="F417" s="12">
        <f>IFERROR(E417/E424,"-")</f>
        <v>0.14509803921568629</v>
      </c>
      <c r="G417" s="73">
        <v>538</v>
      </c>
      <c r="H417" s="12">
        <f>IFERROR(G417/G424,"-")</f>
        <v>9.3354155821620682E-2</v>
      </c>
      <c r="I417" s="73">
        <v>17</v>
      </c>
      <c r="J417" s="12">
        <f>IFERROR(I417/I424,"-")</f>
        <v>4.6575342465753428E-2</v>
      </c>
      <c r="K417" s="73">
        <v>20</v>
      </c>
      <c r="L417" s="12">
        <f>IFERROR(K417/K424,"-")</f>
        <v>2.7247956403269755E-2</v>
      </c>
      <c r="M417" s="73">
        <v>225</v>
      </c>
      <c r="N417" s="12">
        <f>IFERROR(M417/M424,"-")</f>
        <v>0.12038523274478331</v>
      </c>
      <c r="O417" s="73">
        <v>276</v>
      </c>
      <c r="P417" s="12">
        <f>IFERROR(O417/O424,"-")</f>
        <v>0.10010881392818281</v>
      </c>
      <c r="Q417" s="73">
        <v>0</v>
      </c>
      <c r="R417" s="12">
        <f>IFERROR(Q417/Q424,"-")</f>
        <v>0</v>
      </c>
      <c r="S417" s="73">
        <v>152</v>
      </c>
      <c r="T417" s="12">
        <f>IFERROR(S417/S424,"-")</f>
        <v>4.6554364471669218E-2</v>
      </c>
      <c r="V417" s="87"/>
    </row>
    <row r="418" spans="2:22" s="10" customFormat="1">
      <c r="B418" s="459"/>
      <c r="C418" s="463"/>
      <c r="D418" s="201" t="s">
        <v>186</v>
      </c>
      <c r="E418" s="207">
        <v>41</v>
      </c>
      <c r="F418" s="12">
        <f>IFERROR(E418/E424,"-")</f>
        <v>8.0392156862745104E-2</v>
      </c>
      <c r="G418" s="73">
        <v>314</v>
      </c>
      <c r="H418" s="12">
        <f>IFERROR(G418/G424,"-")</f>
        <v>5.4485511018566718E-2</v>
      </c>
      <c r="I418" s="73">
        <v>5</v>
      </c>
      <c r="J418" s="12">
        <f>IFERROR(I418/I424,"-")</f>
        <v>1.3698630136986301E-2</v>
      </c>
      <c r="K418" s="73">
        <v>17</v>
      </c>
      <c r="L418" s="12">
        <f>IFERROR(K418/K424,"-")</f>
        <v>2.316076294277929E-2</v>
      </c>
      <c r="M418" s="73">
        <v>146</v>
      </c>
      <c r="N418" s="12">
        <f>IFERROR(M418/M424,"-")</f>
        <v>7.811663991439273E-2</v>
      </c>
      <c r="O418" s="73">
        <v>146</v>
      </c>
      <c r="P418" s="12">
        <f>IFERROR(O418/O424,"-")</f>
        <v>5.2956111715632935E-2</v>
      </c>
      <c r="Q418" s="73">
        <v>0</v>
      </c>
      <c r="R418" s="12">
        <f>IFERROR(Q418/Q424,"-")</f>
        <v>0</v>
      </c>
      <c r="S418" s="73">
        <v>73</v>
      </c>
      <c r="T418" s="12">
        <f>IFERROR(S418/S424,"-")</f>
        <v>2.2358346094946403E-2</v>
      </c>
      <c r="V418" s="87"/>
    </row>
    <row r="419" spans="2:22" s="10" customFormat="1">
      <c r="B419" s="459"/>
      <c r="C419" s="463"/>
      <c r="D419" s="201" t="s">
        <v>187</v>
      </c>
      <c r="E419" s="206">
        <v>55</v>
      </c>
      <c r="F419" s="202">
        <f>IFERROR(E419/E424,"-")</f>
        <v>0.10784313725490197</v>
      </c>
      <c r="G419" s="203">
        <v>290</v>
      </c>
      <c r="H419" s="202">
        <f>IFERROR(G419/G424,"-")</f>
        <v>5.032101336109665E-2</v>
      </c>
      <c r="I419" s="203">
        <v>27</v>
      </c>
      <c r="J419" s="202">
        <f>IFERROR(I419/I424,"-")</f>
        <v>7.3972602739726029E-2</v>
      </c>
      <c r="K419" s="203">
        <v>22</v>
      </c>
      <c r="L419" s="202">
        <f>IFERROR(K419/K424,"-")</f>
        <v>2.9972752043596729E-2</v>
      </c>
      <c r="M419" s="203">
        <v>128</v>
      </c>
      <c r="N419" s="202">
        <f>IFERROR(M419/M424,"-")</f>
        <v>6.8485821294810054E-2</v>
      </c>
      <c r="O419" s="203">
        <v>113</v>
      </c>
      <c r="P419" s="202">
        <f>IFERROR(O419/O424,"-")</f>
        <v>4.098657961552412E-2</v>
      </c>
      <c r="Q419" s="203">
        <v>0</v>
      </c>
      <c r="R419" s="202">
        <f>IFERROR(Q419/Q424,"-")</f>
        <v>0</v>
      </c>
      <c r="S419" s="203">
        <v>76</v>
      </c>
      <c r="T419" s="202">
        <f>IFERROR(S419/S424,"-")</f>
        <v>2.3277182235834609E-2</v>
      </c>
      <c r="V419" s="87"/>
    </row>
    <row r="420" spans="2:22" s="10" customFormat="1">
      <c r="B420" s="459"/>
      <c r="C420" s="463"/>
      <c r="D420" s="201" t="s">
        <v>190</v>
      </c>
      <c r="E420" s="207">
        <v>37</v>
      </c>
      <c r="F420" s="12">
        <f>IFERROR(E420/E424,"-")</f>
        <v>7.2549019607843143E-2</v>
      </c>
      <c r="G420" s="73">
        <v>149</v>
      </c>
      <c r="H420" s="12">
        <f>IFERROR(G420/G424,"-")</f>
        <v>2.5854589623460003E-2</v>
      </c>
      <c r="I420" s="73">
        <v>0</v>
      </c>
      <c r="J420" s="12">
        <f>IFERROR(I420/I424,"-")</f>
        <v>0</v>
      </c>
      <c r="K420" s="73">
        <v>0</v>
      </c>
      <c r="L420" s="12">
        <f>IFERROR(K420/K424,"-")</f>
        <v>0</v>
      </c>
      <c r="M420" s="73">
        <v>69</v>
      </c>
      <c r="N420" s="12">
        <f>IFERROR(M420/M424,"-")</f>
        <v>3.691813804173355E-2</v>
      </c>
      <c r="O420" s="73">
        <v>52</v>
      </c>
      <c r="P420" s="12">
        <f>IFERROR(O420/O424,"-")</f>
        <v>1.8861080885019949E-2</v>
      </c>
      <c r="Q420" s="73">
        <v>149</v>
      </c>
      <c r="R420" s="12">
        <f>IFERROR(Q420/Q424,"-")</f>
        <v>0.62343096234309625</v>
      </c>
      <c r="S420" s="73">
        <v>48</v>
      </c>
      <c r="T420" s="12">
        <f>IFERROR(S420/S424,"-")</f>
        <v>1.4701378254211332E-2</v>
      </c>
      <c r="V420" s="87"/>
    </row>
    <row r="421" spans="2:22" s="10" customFormat="1">
      <c r="B421" s="459"/>
      <c r="C421" s="463"/>
      <c r="D421" s="201" t="s">
        <v>191</v>
      </c>
      <c r="E421" s="206">
        <v>25</v>
      </c>
      <c r="F421" s="202">
        <f>IFERROR(E421/E424,"-")</f>
        <v>4.9019607843137254E-2</v>
      </c>
      <c r="G421" s="203">
        <v>50</v>
      </c>
      <c r="H421" s="202">
        <f>IFERROR(G421/G424,"-")</f>
        <v>8.6760367863959742E-3</v>
      </c>
      <c r="I421" s="203">
        <v>0</v>
      </c>
      <c r="J421" s="202">
        <f>IFERROR(I421/I424,"-")</f>
        <v>0</v>
      </c>
      <c r="K421" s="203">
        <v>0</v>
      </c>
      <c r="L421" s="202">
        <f>IFERROR(K421/K424,"-")</f>
        <v>0</v>
      </c>
      <c r="M421" s="203">
        <v>25</v>
      </c>
      <c r="N421" s="202">
        <f>IFERROR(M421/M424,"-")</f>
        <v>1.337613697164259E-2</v>
      </c>
      <c r="O421" s="203">
        <v>19</v>
      </c>
      <c r="P421" s="202">
        <f>IFERROR(O421/O424,"-")</f>
        <v>6.8915487849111352E-3</v>
      </c>
      <c r="Q421" s="203">
        <v>50</v>
      </c>
      <c r="R421" s="202">
        <f>IFERROR(Q421/Q424,"-")</f>
        <v>0.20920502092050208</v>
      </c>
      <c r="S421" s="203">
        <v>19</v>
      </c>
      <c r="T421" s="202">
        <f>IFERROR(S421/S424,"-")</f>
        <v>5.8192955589586523E-3</v>
      </c>
      <c r="V421" s="87"/>
    </row>
    <row r="422" spans="2:22" s="10" customFormat="1">
      <c r="B422" s="459"/>
      <c r="C422" s="463"/>
      <c r="D422" s="201" t="s">
        <v>192</v>
      </c>
      <c r="E422" s="207">
        <v>10</v>
      </c>
      <c r="F422" s="12">
        <f>IFERROR(E422/E424,"-")</f>
        <v>1.9607843137254902E-2</v>
      </c>
      <c r="G422" s="73">
        <v>21</v>
      </c>
      <c r="H422" s="12">
        <f>IFERROR(G422/G424,"-")</f>
        <v>3.6439354502863092E-3</v>
      </c>
      <c r="I422" s="73">
        <v>0</v>
      </c>
      <c r="J422" s="12">
        <f>IFERROR(I422/I424,"-")</f>
        <v>0</v>
      </c>
      <c r="K422" s="73">
        <v>0</v>
      </c>
      <c r="L422" s="12">
        <f>IFERROR(K422/K424,"-")</f>
        <v>0</v>
      </c>
      <c r="M422" s="73">
        <v>12</v>
      </c>
      <c r="N422" s="12">
        <f>IFERROR(M422/M424,"-")</f>
        <v>6.420545746388443E-3</v>
      </c>
      <c r="O422" s="73">
        <v>8</v>
      </c>
      <c r="P422" s="12">
        <f>IFERROR(O422/O424,"-")</f>
        <v>2.9017047515415306E-3</v>
      </c>
      <c r="Q422" s="73">
        <v>21</v>
      </c>
      <c r="R422" s="12">
        <f>IFERROR(Q422/Q424,"-")</f>
        <v>8.7866108786610872E-2</v>
      </c>
      <c r="S422" s="73">
        <v>3</v>
      </c>
      <c r="T422" s="12">
        <f>IFERROR(S422/S424,"-")</f>
        <v>9.1883614088820824E-4</v>
      </c>
      <c r="V422" s="87"/>
    </row>
    <row r="423" spans="2:22" s="10" customFormat="1">
      <c r="B423" s="459"/>
      <c r="C423" s="463"/>
      <c r="D423" s="204" t="s">
        <v>193</v>
      </c>
      <c r="E423" s="208">
        <v>5</v>
      </c>
      <c r="F423" s="41">
        <f>IFERROR(E423/E424,"-")</f>
        <v>9.8039215686274508E-3</v>
      </c>
      <c r="G423" s="76">
        <v>19</v>
      </c>
      <c r="H423" s="41">
        <f>IFERROR(G423/G424,"-")</f>
        <v>3.2968939788304702E-3</v>
      </c>
      <c r="I423" s="76">
        <v>0</v>
      </c>
      <c r="J423" s="41">
        <f>IFERROR(I423/I424,"-")</f>
        <v>0</v>
      </c>
      <c r="K423" s="76">
        <v>0</v>
      </c>
      <c r="L423" s="41">
        <f>IFERROR(K423/K424,"-")</f>
        <v>0</v>
      </c>
      <c r="M423" s="76">
        <v>7</v>
      </c>
      <c r="N423" s="41">
        <f>IFERROR(M423/M424,"-")</f>
        <v>3.7453183520599251E-3</v>
      </c>
      <c r="O423" s="76">
        <v>9</v>
      </c>
      <c r="P423" s="41">
        <f>IFERROR(O423/O424,"-")</f>
        <v>3.2644178454842221E-3</v>
      </c>
      <c r="Q423" s="76">
        <v>19</v>
      </c>
      <c r="R423" s="41">
        <f>IFERROR(Q423/Q424,"-")</f>
        <v>7.9497907949790794E-2</v>
      </c>
      <c r="S423" s="76">
        <v>1</v>
      </c>
      <c r="T423" s="41">
        <f>IFERROR(S423/S424,"-")</f>
        <v>3.0627871362940275E-4</v>
      </c>
      <c r="V423" s="87"/>
    </row>
    <row r="424" spans="2:22" s="10" customFormat="1">
      <c r="B424" s="459"/>
      <c r="C424" s="463"/>
      <c r="D424" s="234" t="s">
        <v>71</v>
      </c>
      <c r="E424" s="209">
        <v>510</v>
      </c>
      <c r="F424" s="174">
        <f>IFERROR(E424/E424,"-")</f>
        <v>1</v>
      </c>
      <c r="G424" s="196">
        <v>5763</v>
      </c>
      <c r="H424" s="174">
        <f>IFERROR(G424/G424,"-")</f>
        <v>1</v>
      </c>
      <c r="I424" s="196">
        <v>365</v>
      </c>
      <c r="J424" s="174">
        <f>IFERROR(I424/I424,"-")</f>
        <v>1</v>
      </c>
      <c r="K424" s="196">
        <v>734</v>
      </c>
      <c r="L424" s="174">
        <f>IFERROR(K424/K424,"-")</f>
        <v>1</v>
      </c>
      <c r="M424" s="196">
        <v>1869</v>
      </c>
      <c r="N424" s="174">
        <f>IFERROR(M424/M424,"-")</f>
        <v>1</v>
      </c>
      <c r="O424" s="196">
        <v>2757</v>
      </c>
      <c r="P424" s="174">
        <f>IFERROR(O424/O424,"-")</f>
        <v>1</v>
      </c>
      <c r="Q424" s="196">
        <v>239</v>
      </c>
      <c r="R424" s="174">
        <f>IFERROR(Q424/Q424,"-")</f>
        <v>1</v>
      </c>
      <c r="S424" s="196">
        <v>3265</v>
      </c>
      <c r="T424" s="174">
        <f>IFERROR(S424/S424,"-")</f>
        <v>1</v>
      </c>
      <c r="V424" s="87"/>
    </row>
    <row r="425" spans="2:22" s="10" customFormat="1">
      <c r="B425" s="459">
        <v>36</v>
      </c>
      <c r="C425" s="463" t="s">
        <v>1</v>
      </c>
      <c r="D425" s="213" t="s">
        <v>188</v>
      </c>
      <c r="E425" s="221">
        <v>170</v>
      </c>
      <c r="F425" s="39">
        <f>IFERROR(E425/E436,"-")</f>
        <v>0.45945945945945948</v>
      </c>
      <c r="G425" s="72">
        <v>2724</v>
      </c>
      <c r="H425" s="39">
        <f>IFERROR(G425/G436,"-")</f>
        <v>0.71514833289577318</v>
      </c>
      <c r="I425" s="72">
        <v>205</v>
      </c>
      <c r="J425" s="39">
        <f>IFERROR(I425/I436,"-")</f>
        <v>0.82</v>
      </c>
      <c r="K425" s="72">
        <v>407</v>
      </c>
      <c r="L425" s="39">
        <f>IFERROR(K425/K436,"-")</f>
        <v>0.90243902439024393</v>
      </c>
      <c r="M425" s="72">
        <v>777</v>
      </c>
      <c r="N425" s="39">
        <f>IFERROR(M425/M436,"-")</f>
        <v>0.61036920659858607</v>
      </c>
      <c r="O425" s="72">
        <v>1335</v>
      </c>
      <c r="P425" s="39">
        <f>IFERROR(O425/O436,"-")</f>
        <v>0.74456218627997772</v>
      </c>
      <c r="Q425" s="72">
        <v>0</v>
      </c>
      <c r="R425" s="39">
        <f>IFERROR(Q425/Q436,"-")</f>
        <v>0</v>
      </c>
      <c r="S425" s="72">
        <v>1362</v>
      </c>
      <c r="T425" s="39">
        <f>IFERROR(S425/S436,"-")</f>
        <v>0.89605263157894732</v>
      </c>
      <c r="V425" s="87"/>
    </row>
    <row r="426" spans="2:22" s="10" customFormat="1">
      <c r="B426" s="459"/>
      <c r="C426" s="463"/>
      <c r="D426" s="201" t="s">
        <v>189</v>
      </c>
      <c r="E426" s="206">
        <v>3</v>
      </c>
      <c r="F426" s="202">
        <f>IFERROR(E426/E436,"-")</f>
        <v>8.1081081081081086E-3</v>
      </c>
      <c r="G426" s="203">
        <v>23</v>
      </c>
      <c r="H426" s="202">
        <f>IFERROR(G426/G436,"-")</f>
        <v>6.038330270412182E-3</v>
      </c>
      <c r="I426" s="203">
        <v>0</v>
      </c>
      <c r="J426" s="202">
        <f>IFERROR(I426/I436,"-")</f>
        <v>0</v>
      </c>
      <c r="K426" s="203">
        <v>3</v>
      </c>
      <c r="L426" s="202">
        <f>IFERROR(K426/K436,"-")</f>
        <v>6.6518847006651885E-3</v>
      </c>
      <c r="M426" s="203">
        <v>13</v>
      </c>
      <c r="N426" s="202">
        <f>IFERROR(M426/M436,"-")</f>
        <v>1.0212097407698351E-2</v>
      </c>
      <c r="O426" s="203">
        <v>7</v>
      </c>
      <c r="P426" s="202">
        <f>IFERROR(O426/O436,"-")</f>
        <v>3.9040713887339654E-3</v>
      </c>
      <c r="Q426" s="203">
        <v>0</v>
      </c>
      <c r="R426" s="202">
        <f>IFERROR(Q426/Q436,"-")</f>
        <v>0</v>
      </c>
      <c r="S426" s="203">
        <v>4</v>
      </c>
      <c r="T426" s="202">
        <f>IFERROR(S426/S436,"-")</f>
        <v>2.631578947368421E-3</v>
      </c>
      <c r="V426" s="87"/>
    </row>
    <row r="427" spans="2:22" s="10" customFormat="1">
      <c r="B427" s="459"/>
      <c r="C427" s="463"/>
      <c r="D427" s="201" t="s">
        <v>350</v>
      </c>
      <c r="E427" s="206">
        <v>9</v>
      </c>
      <c r="F427" s="202">
        <f>IFERROR(E427/E436,"-")</f>
        <v>2.4324324324324326E-2</v>
      </c>
      <c r="G427" s="203">
        <v>87</v>
      </c>
      <c r="H427" s="202">
        <f>IFERROR(G427/G436,"-")</f>
        <v>2.2840640588080861E-2</v>
      </c>
      <c r="I427" s="203">
        <v>0</v>
      </c>
      <c r="J427" s="202">
        <f>IFERROR(I427/I436,"-")</f>
        <v>0</v>
      </c>
      <c r="K427" s="203">
        <v>0</v>
      </c>
      <c r="L427" s="202">
        <f>IFERROR(K427/K436,"-")</f>
        <v>0</v>
      </c>
      <c r="M427" s="203">
        <v>46</v>
      </c>
      <c r="N427" s="202">
        <f>IFERROR(M427/M436,"-")</f>
        <v>3.6135113904163393E-2</v>
      </c>
      <c r="O427" s="203">
        <v>35</v>
      </c>
      <c r="P427" s="202">
        <f>IFERROR(O427/O436,"-")</f>
        <v>1.9520356943669825E-2</v>
      </c>
      <c r="Q427" s="203">
        <v>0</v>
      </c>
      <c r="R427" s="202">
        <f>IFERROR(Q427/Q436,"-")</f>
        <v>0</v>
      </c>
      <c r="S427" s="203">
        <v>16</v>
      </c>
      <c r="T427" s="202">
        <f>IFERROR(S427/S436,"-")</f>
        <v>1.0526315789473684E-2</v>
      </c>
      <c r="V427" s="87"/>
    </row>
    <row r="428" spans="2:22" s="10" customFormat="1">
      <c r="B428" s="459"/>
      <c r="C428" s="463"/>
      <c r="D428" s="201" t="s">
        <v>289</v>
      </c>
      <c r="E428" s="206">
        <v>0</v>
      </c>
      <c r="F428" s="202">
        <f>IFERROR(E428/E436,"-")</f>
        <v>0</v>
      </c>
      <c r="G428" s="203">
        <v>0</v>
      </c>
      <c r="H428" s="202">
        <f>IFERROR(G428/G436,"-")</f>
        <v>0</v>
      </c>
      <c r="I428" s="203">
        <v>0</v>
      </c>
      <c r="J428" s="202">
        <f>IFERROR(I428/I436,"-")</f>
        <v>0</v>
      </c>
      <c r="K428" s="203">
        <v>0</v>
      </c>
      <c r="L428" s="202">
        <f>IFERROR(K428/K436,"-")</f>
        <v>0</v>
      </c>
      <c r="M428" s="203">
        <v>0</v>
      </c>
      <c r="N428" s="202">
        <f>IFERROR(M428/M436,"-")</f>
        <v>0</v>
      </c>
      <c r="O428" s="203">
        <v>0</v>
      </c>
      <c r="P428" s="202">
        <f>IFERROR(O428/O436,"-")</f>
        <v>0</v>
      </c>
      <c r="Q428" s="203">
        <v>0</v>
      </c>
      <c r="R428" s="202">
        <f>IFERROR(Q428/Q436,"-")</f>
        <v>0</v>
      </c>
      <c r="S428" s="203">
        <v>0</v>
      </c>
      <c r="T428" s="202">
        <f>IFERROR(S428/S436,"-")</f>
        <v>0</v>
      </c>
      <c r="V428" s="87"/>
    </row>
    <row r="429" spans="2:22" s="10" customFormat="1">
      <c r="B429" s="459"/>
      <c r="C429" s="463"/>
      <c r="D429" s="201" t="s">
        <v>185</v>
      </c>
      <c r="E429" s="207">
        <v>60</v>
      </c>
      <c r="F429" s="12">
        <f>IFERROR(E429/E436,"-")</f>
        <v>0.16216216216216217</v>
      </c>
      <c r="G429" s="73">
        <v>375</v>
      </c>
      <c r="H429" s="12">
        <f>IFERROR(G429/G436,"-")</f>
        <v>9.8451037017589921E-2</v>
      </c>
      <c r="I429" s="73">
        <v>17</v>
      </c>
      <c r="J429" s="12">
        <f>IFERROR(I429/I436,"-")</f>
        <v>6.8000000000000005E-2</v>
      </c>
      <c r="K429" s="73">
        <v>14</v>
      </c>
      <c r="L429" s="12">
        <f>IFERROR(K429/K436,"-")</f>
        <v>3.1042128603104215E-2</v>
      </c>
      <c r="M429" s="73">
        <v>147</v>
      </c>
      <c r="N429" s="12">
        <f>IFERROR(M429/M436,"-")</f>
        <v>0.11547525530243519</v>
      </c>
      <c r="O429" s="73">
        <v>197</v>
      </c>
      <c r="P429" s="12">
        <f>IFERROR(O429/O436,"-")</f>
        <v>0.10987172336865589</v>
      </c>
      <c r="Q429" s="73">
        <v>0</v>
      </c>
      <c r="R429" s="12">
        <f>IFERROR(Q429/Q436,"-")</f>
        <v>0</v>
      </c>
      <c r="S429" s="73">
        <v>59</v>
      </c>
      <c r="T429" s="12">
        <f>IFERROR(S429/S436,"-")</f>
        <v>3.8815789473684213E-2</v>
      </c>
      <c r="V429" s="87"/>
    </row>
    <row r="430" spans="2:22" s="10" customFormat="1">
      <c r="B430" s="459"/>
      <c r="C430" s="463"/>
      <c r="D430" s="201" t="s">
        <v>186</v>
      </c>
      <c r="E430" s="207">
        <v>34</v>
      </c>
      <c r="F430" s="12">
        <f>IFERROR(E430/E436,"-")</f>
        <v>9.1891891891891897E-2</v>
      </c>
      <c r="G430" s="73">
        <v>176</v>
      </c>
      <c r="H430" s="12">
        <f>IFERROR(G430/G436,"-")</f>
        <v>4.6206353373588867E-2</v>
      </c>
      <c r="I430" s="73">
        <v>8</v>
      </c>
      <c r="J430" s="12">
        <f>IFERROR(I430/I436,"-")</f>
        <v>3.2000000000000001E-2</v>
      </c>
      <c r="K430" s="73">
        <v>8</v>
      </c>
      <c r="L430" s="12">
        <f>IFERROR(K430/K436,"-")</f>
        <v>1.7738359201773836E-2</v>
      </c>
      <c r="M430" s="73">
        <v>95</v>
      </c>
      <c r="N430" s="12">
        <f>IFERROR(M430/M436,"-")</f>
        <v>7.4626865671641784E-2</v>
      </c>
      <c r="O430" s="73">
        <v>65</v>
      </c>
      <c r="P430" s="12">
        <f>IFERROR(O430/O436,"-")</f>
        <v>3.6252091466815392E-2</v>
      </c>
      <c r="Q430" s="73">
        <v>0</v>
      </c>
      <c r="R430" s="12">
        <f>IFERROR(Q430/Q436,"-")</f>
        <v>0</v>
      </c>
      <c r="S430" s="73">
        <v>22</v>
      </c>
      <c r="T430" s="12">
        <f>IFERROR(S430/S436,"-")</f>
        <v>1.4473684210526316E-2</v>
      </c>
      <c r="V430" s="87"/>
    </row>
    <row r="431" spans="2:22" s="10" customFormat="1">
      <c r="B431" s="459"/>
      <c r="C431" s="463"/>
      <c r="D431" s="201" t="s">
        <v>187</v>
      </c>
      <c r="E431" s="206">
        <v>37</v>
      </c>
      <c r="F431" s="202">
        <f>IFERROR(E431/E436,"-")</f>
        <v>0.1</v>
      </c>
      <c r="G431" s="203">
        <v>213</v>
      </c>
      <c r="H431" s="202">
        <f>IFERROR(G431/G436,"-")</f>
        <v>5.5920189025991072E-2</v>
      </c>
      <c r="I431" s="203">
        <v>20</v>
      </c>
      <c r="J431" s="202">
        <f>IFERROR(I431/I436,"-")</f>
        <v>0.08</v>
      </c>
      <c r="K431" s="203">
        <v>19</v>
      </c>
      <c r="L431" s="202">
        <f>IFERROR(K431/K436,"-")</f>
        <v>4.2128603104212861E-2</v>
      </c>
      <c r="M431" s="203">
        <v>96</v>
      </c>
      <c r="N431" s="202">
        <f>IFERROR(M431/M436,"-")</f>
        <v>7.5412411626080131E-2</v>
      </c>
      <c r="O431" s="203">
        <v>78</v>
      </c>
      <c r="P431" s="202">
        <f>IFERROR(O431/O436,"-")</f>
        <v>4.350250976017847E-2</v>
      </c>
      <c r="Q431" s="203">
        <v>0</v>
      </c>
      <c r="R431" s="202">
        <f>IFERROR(Q431/Q436,"-")</f>
        <v>0</v>
      </c>
      <c r="S431" s="203">
        <v>36</v>
      </c>
      <c r="T431" s="202">
        <f>IFERROR(S431/S436,"-")</f>
        <v>2.368421052631579E-2</v>
      </c>
      <c r="V431" s="87"/>
    </row>
    <row r="432" spans="2:22" s="10" customFormat="1">
      <c r="B432" s="459"/>
      <c r="C432" s="463"/>
      <c r="D432" s="201" t="s">
        <v>190</v>
      </c>
      <c r="E432" s="207">
        <v>23</v>
      </c>
      <c r="F432" s="12">
        <f>IFERROR(E432/E436,"-")</f>
        <v>6.2162162162162166E-2</v>
      </c>
      <c r="G432" s="73">
        <v>99</v>
      </c>
      <c r="H432" s="12">
        <f>IFERROR(G432/G436,"-")</f>
        <v>2.5991073772643737E-2</v>
      </c>
      <c r="I432" s="73">
        <v>0</v>
      </c>
      <c r="J432" s="12">
        <f>IFERROR(I432/I436,"-")</f>
        <v>0</v>
      </c>
      <c r="K432" s="73">
        <v>0</v>
      </c>
      <c r="L432" s="12">
        <f>IFERROR(K432/K436,"-")</f>
        <v>0</v>
      </c>
      <c r="M432" s="73">
        <v>41</v>
      </c>
      <c r="N432" s="12">
        <f>IFERROR(M432/M436,"-")</f>
        <v>3.2207384131971717E-2</v>
      </c>
      <c r="O432" s="73">
        <v>43</v>
      </c>
      <c r="P432" s="12">
        <f>IFERROR(O432/O436,"-")</f>
        <v>2.3982152816508645E-2</v>
      </c>
      <c r="Q432" s="73">
        <v>99</v>
      </c>
      <c r="R432" s="12">
        <f>IFERROR(Q432/Q436,"-")</f>
        <v>0.46919431279620855</v>
      </c>
      <c r="S432" s="73">
        <v>13</v>
      </c>
      <c r="T432" s="12">
        <f>IFERROR(S432/S436,"-")</f>
        <v>8.552631578947369E-3</v>
      </c>
      <c r="V432" s="87"/>
    </row>
    <row r="433" spans="2:22" s="10" customFormat="1">
      <c r="B433" s="459"/>
      <c r="C433" s="463"/>
      <c r="D433" s="201" t="s">
        <v>191</v>
      </c>
      <c r="E433" s="206">
        <v>18</v>
      </c>
      <c r="F433" s="202">
        <f>IFERROR(E433/E436,"-")</f>
        <v>4.8648648648648651E-2</v>
      </c>
      <c r="G433" s="203">
        <v>54</v>
      </c>
      <c r="H433" s="202">
        <f>IFERROR(G433/G436,"-")</f>
        <v>1.4176949330532948E-2</v>
      </c>
      <c r="I433" s="203">
        <v>0</v>
      </c>
      <c r="J433" s="202">
        <f>IFERROR(I433/I436,"-")</f>
        <v>0</v>
      </c>
      <c r="K433" s="203">
        <v>0</v>
      </c>
      <c r="L433" s="202">
        <f>IFERROR(K433/K436,"-")</f>
        <v>0</v>
      </c>
      <c r="M433" s="203">
        <v>25</v>
      </c>
      <c r="N433" s="202">
        <f>IFERROR(M433/M436,"-")</f>
        <v>1.9638648860958365E-2</v>
      </c>
      <c r="O433" s="203">
        <v>14</v>
      </c>
      <c r="P433" s="202">
        <f>IFERROR(O433/O436,"-")</f>
        <v>7.8081427774679309E-3</v>
      </c>
      <c r="Q433" s="203">
        <v>54</v>
      </c>
      <c r="R433" s="202">
        <f>IFERROR(Q433/Q436,"-")</f>
        <v>0.25592417061611372</v>
      </c>
      <c r="S433" s="203">
        <v>5</v>
      </c>
      <c r="T433" s="202">
        <f>IFERROR(S433/S436,"-")</f>
        <v>3.2894736842105261E-3</v>
      </c>
      <c r="V433" s="87"/>
    </row>
    <row r="434" spans="2:22" s="10" customFormat="1">
      <c r="B434" s="459"/>
      <c r="C434" s="463"/>
      <c r="D434" s="201" t="s">
        <v>192</v>
      </c>
      <c r="E434" s="207">
        <v>10</v>
      </c>
      <c r="F434" s="12">
        <f>IFERROR(E434/E436,"-")</f>
        <v>2.7027027027027029E-2</v>
      </c>
      <c r="G434" s="73">
        <v>38</v>
      </c>
      <c r="H434" s="12">
        <f>IFERROR(G434/G436,"-")</f>
        <v>9.9763717511157785E-3</v>
      </c>
      <c r="I434" s="73">
        <v>0</v>
      </c>
      <c r="J434" s="12">
        <f>IFERROR(I434/I436,"-")</f>
        <v>0</v>
      </c>
      <c r="K434" s="73">
        <v>0</v>
      </c>
      <c r="L434" s="12">
        <f>IFERROR(K434/K436,"-")</f>
        <v>0</v>
      </c>
      <c r="M434" s="73">
        <v>23</v>
      </c>
      <c r="N434" s="12">
        <f>IFERROR(M434/M436,"-")</f>
        <v>1.8067556952081697E-2</v>
      </c>
      <c r="O434" s="73">
        <v>11</v>
      </c>
      <c r="P434" s="12">
        <f>IFERROR(O434/O436,"-")</f>
        <v>6.1349693251533744E-3</v>
      </c>
      <c r="Q434" s="73">
        <v>38</v>
      </c>
      <c r="R434" s="12">
        <f>IFERROR(Q434/Q436,"-")</f>
        <v>0.18009478672985782</v>
      </c>
      <c r="S434" s="73">
        <v>2</v>
      </c>
      <c r="T434" s="12">
        <f>IFERROR(S434/S436,"-")</f>
        <v>1.3157894736842105E-3</v>
      </c>
      <c r="V434" s="87"/>
    </row>
    <row r="435" spans="2:22" s="10" customFormat="1">
      <c r="B435" s="459"/>
      <c r="C435" s="463"/>
      <c r="D435" s="204" t="s">
        <v>193</v>
      </c>
      <c r="E435" s="208">
        <v>6</v>
      </c>
      <c r="F435" s="41">
        <f>IFERROR(E435/E436,"-")</f>
        <v>1.6216216216216217E-2</v>
      </c>
      <c r="G435" s="76">
        <v>20</v>
      </c>
      <c r="H435" s="41">
        <f>IFERROR(G435/G436,"-")</f>
        <v>5.250721974271462E-3</v>
      </c>
      <c r="I435" s="76">
        <v>0</v>
      </c>
      <c r="J435" s="41">
        <f>IFERROR(I435/I436,"-")</f>
        <v>0</v>
      </c>
      <c r="K435" s="76">
        <v>0</v>
      </c>
      <c r="L435" s="41">
        <f>IFERROR(K435/K436,"-")</f>
        <v>0</v>
      </c>
      <c r="M435" s="76">
        <v>10</v>
      </c>
      <c r="N435" s="41">
        <f>IFERROR(M435/M436,"-")</f>
        <v>7.8554595443833461E-3</v>
      </c>
      <c r="O435" s="76">
        <v>8</v>
      </c>
      <c r="P435" s="41">
        <f>IFERROR(O435/O436,"-")</f>
        <v>4.4617958728388179E-3</v>
      </c>
      <c r="Q435" s="76">
        <v>20</v>
      </c>
      <c r="R435" s="41">
        <f>IFERROR(Q435/Q436,"-")</f>
        <v>9.4786729857819899E-2</v>
      </c>
      <c r="S435" s="76">
        <v>1</v>
      </c>
      <c r="T435" s="41">
        <f>IFERROR(S435/S436,"-")</f>
        <v>6.5789473684210525E-4</v>
      </c>
      <c r="V435" s="87"/>
    </row>
    <row r="436" spans="2:22" s="10" customFormat="1">
      <c r="B436" s="459"/>
      <c r="C436" s="463"/>
      <c r="D436" s="289" t="s">
        <v>71</v>
      </c>
      <c r="E436" s="209">
        <v>370</v>
      </c>
      <c r="F436" s="174">
        <f>IFERROR(E436/E436,"-")</f>
        <v>1</v>
      </c>
      <c r="G436" s="196">
        <v>3809</v>
      </c>
      <c r="H436" s="174">
        <f>IFERROR(G436/G436,"-")</f>
        <v>1</v>
      </c>
      <c r="I436" s="196">
        <v>250</v>
      </c>
      <c r="J436" s="174">
        <f>IFERROR(I436/I436,"-")</f>
        <v>1</v>
      </c>
      <c r="K436" s="196">
        <v>451</v>
      </c>
      <c r="L436" s="174">
        <f>IFERROR(K436/K436,"-")</f>
        <v>1</v>
      </c>
      <c r="M436" s="196">
        <v>1273</v>
      </c>
      <c r="N436" s="174">
        <f>IFERROR(M436/M436,"-")</f>
        <v>1</v>
      </c>
      <c r="O436" s="196">
        <v>1793</v>
      </c>
      <c r="P436" s="174">
        <f>IFERROR(O436/O436,"-")</f>
        <v>1</v>
      </c>
      <c r="Q436" s="196">
        <v>211</v>
      </c>
      <c r="R436" s="174">
        <f>IFERROR(Q436/Q436,"-")</f>
        <v>1</v>
      </c>
      <c r="S436" s="196">
        <v>1520</v>
      </c>
      <c r="T436" s="174">
        <f>IFERROR(S436/S436,"-")</f>
        <v>1</v>
      </c>
      <c r="V436" s="87"/>
    </row>
    <row r="437" spans="2:22" s="10" customFormat="1">
      <c r="B437" s="464">
        <v>37</v>
      </c>
      <c r="C437" s="461" t="s">
        <v>2</v>
      </c>
      <c r="D437" s="213" t="s">
        <v>188</v>
      </c>
      <c r="E437" s="221">
        <v>474</v>
      </c>
      <c r="F437" s="39">
        <f>IFERROR(E437/E448,"-")</f>
        <v>0.52030735455543364</v>
      </c>
      <c r="G437" s="72">
        <v>7369</v>
      </c>
      <c r="H437" s="39">
        <f>IFERROR(G437/G448,"-")</f>
        <v>0.76992999686553132</v>
      </c>
      <c r="I437" s="72">
        <v>531</v>
      </c>
      <c r="J437" s="39">
        <f>IFERROR(I437/I448,"-")</f>
        <v>0.86341463414634145</v>
      </c>
      <c r="K437" s="72">
        <v>1103</v>
      </c>
      <c r="L437" s="39">
        <f>IFERROR(K437/K448,"-")</f>
        <v>0.92923336141533275</v>
      </c>
      <c r="M437" s="72">
        <v>2146</v>
      </c>
      <c r="N437" s="39">
        <f>IFERROR(M437/M448,"-")</f>
        <v>0.67782691092861658</v>
      </c>
      <c r="O437" s="72">
        <v>3589</v>
      </c>
      <c r="P437" s="39">
        <f>IFERROR(O437/O448,"-")</f>
        <v>0.79174939333774541</v>
      </c>
      <c r="Q437" s="72">
        <v>0</v>
      </c>
      <c r="R437" s="39">
        <f>IFERROR(Q437/Q448,"-")</f>
        <v>0</v>
      </c>
      <c r="S437" s="72">
        <v>3366</v>
      </c>
      <c r="T437" s="39">
        <f>IFERROR(S437/S448,"-")</f>
        <v>0.90776699029126218</v>
      </c>
      <c r="V437" s="87"/>
    </row>
    <row r="438" spans="2:22" s="10" customFormat="1">
      <c r="B438" s="465"/>
      <c r="C438" s="462"/>
      <c r="D438" s="201" t="s">
        <v>189</v>
      </c>
      <c r="E438" s="206">
        <v>37</v>
      </c>
      <c r="F438" s="202">
        <f>IFERROR(E438/E448,"-")</f>
        <v>4.0614709110867182E-2</v>
      </c>
      <c r="G438" s="203">
        <v>337</v>
      </c>
      <c r="H438" s="202">
        <f>IFERROR(G438/G448,"-")</f>
        <v>3.5210531814857379E-2</v>
      </c>
      <c r="I438" s="203">
        <v>17</v>
      </c>
      <c r="J438" s="202">
        <f>IFERROR(I438/I448,"-")</f>
        <v>2.7642276422764227E-2</v>
      </c>
      <c r="K438" s="203">
        <v>12</v>
      </c>
      <c r="L438" s="202">
        <f>IFERROR(K438/K448,"-")</f>
        <v>1.0109519797809604E-2</v>
      </c>
      <c r="M438" s="203">
        <v>145</v>
      </c>
      <c r="N438" s="202">
        <f>IFERROR(M438/M448,"-")</f>
        <v>4.5799115603284903E-2</v>
      </c>
      <c r="O438" s="203">
        <v>163</v>
      </c>
      <c r="P438" s="202">
        <f>IFERROR(O438/O448,"-")</f>
        <v>3.5958526362232519E-2</v>
      </c>
      <c r="Q438" s="203">
        <v>0</v>
      </c>
      <c r="R438" s="202">
        <f>IFERROR(Q438/Q448,"-")</f>
        <v>0</v>
      </c>
      <c r="S438" s="203">
        <v>66</v>
      </c>
      <c r="T438" s="202">
        <f>IFERROR(S438/S448,"-")</f>
        <v>1.7799352750809062E-2</v>
      </c>
      <c r="V438" s="87"/>
    </row>
    <row r="439" spans="2:22" s="10" customFormat="1">
      <c r="B439" s="465"/>
      <c r="C439" s="462"/>
      <c r="D439" s="201" t="s">
        <v>350</v>
      </c>
      <c r="E439" s="206">
        <v>16</v>
      </c>
      <c r="F439" s="202">
        <f>IFERROR(E439/E448,"-")</f>
        <v>1.756311745334797E-2</v>
      </c>
      <c r="G439" s="203">
        <v>156</v>
      </c>
      <c r="H439" s="202">
        <f>IFERROR(G439/G448,"-")</f>
        <v>1.6299237279281162E-2</v>
      </c>
      <c r="I439" s="203">
        <v>0</v>
      </c>
      <c r="J439" s="202">
        <f>IFERROR(I439/I448,"-")</f>
        <v>0</v>
      </c>
      <c r="K439" s="203">
        <v>0</v>
      </c>
      <c r="L439" s="202">
        <f>IFERROR(K439/K448,"-")</f>
        <v>0</v>
      </c>
      <c r="M439" s="203">
        <v>47</v>
      </c>
      <c r="N439" s="202">
        <f>IFERROR(M439/M448,"-")</f>
        <v>1.4845230574857865E-2</v>
      </c>
      <c r="O439" s="203">
        <v>92</v>
      </c>
      <c r="P439" s="202">
        <f>IFERROR(O439/O448,"-")</f>
        <v>2.0295609971321422E-2</v>
      </c>
      <c r="Q439" s="203">
        <v>0</v>
      </c>
      <c r="R439" s="202">
        <f>IFERROR(Q439/Q448,"-")</f>
        <v>0</v>
      </c>
      <c r="S439" s="203">
        <v>26</v>
      </c>
      <c r="T439" s="202">
        <f>IFERROR(S439/S448,"-")</f>
        <v>7.0118662351672063E-3</v>
      </c>
      <c r="V439" s="87"/>
    </row>
    <row r="440" spans="2:22" s="10" customFormat="1">
      <c r="B440" s="465"/>
      <c r="C440" s="462"/>
      <c r="D440" s="201" t="s">
        <v>289</v>
      </c>
      <c r="E440" s="206">
        <v>0</v>
      </c>
      <c r="F440" s="202">
        <f>IFERROR(E440/E448,"-")</f>
        <v>0</v>
      </c>
      <c r="G440" s="203">
        <v>0</v>
      </c>
      <c r="H440" s="202">
        <f>IFERROR(G440/G448,"-")</f>
        <v>0</v>
      </c>
      <c r="I440" s="203">
        <v>0</v>
      </c>
      <c r="J440" s="202">
        <f>IFERROR(I440/I448,"-")</f>
        <v>0</v>
      </c>
      <c r="K440" s="203">
        <v>0</v>
      </c>
      <c r="L440" s="202">
        <f>IFERROR(K440/K448,"-")</f>
        <v>0</v>
      </c>
      <c r="M440" s="203">
        <v>0</v>
      </c>
      <c r="N440" s="202">
        <f>IFERROR(M440/M448,"-")</f>
        <v>0</v>
      </c>
      <c r="O440" s="203">
        <v>0</v>
      </c>
      <c r="P440" s="202">
        <f>IFERROR(O440/O448,"-")</f>
        <v>0</v>
      </c>
      <c r="Q440" s="203">
        <v>0</v>
      </c>
      <c r="R440" s="202">
        <f>IFERROR(Q440/Q448,"-")</f>
        <v>0</v>
      </c>
      <c r="S440" s="203">
        <v>0</v>
      </c>
      <c r="T440" s="202">
        <f>IFERROR(S440/S448,"-")</f>
        <v>0</v>
      </c>
      <c r="V440" s="87"/>
    </row>
    <row r="441" spans="2:22" s="10" customFormat="1">
      <c r="B441" s="465"/>
      <c r="C441" s="462"/>
      <c r="D441" s="201" t="s">
        <v>185</v>
      </c>
      <c r="E441" s="207">
        <v>110</v>
      </c>
      <c r="F441" s="12">
        <f>IFERROR(E441/E448,"-")</f>
        <v>0.12074643249176729</v>
      </c>
      <c r="G441" s="73">
        <v>586</v>
      </c>
      <c r="H441" s="12">
        <f>IFERROR(G441/G448,"-")</f>
        <v>6.1226622087556158E-2</v>
      </c>
      <c r="I441" s="73">
        <v>26</v>
      </c>
      <c r="J441" s="12">
        <f>IFERROR(I441/I448,"-")</f>
        <v>4.2276422764227641E-2</v>
      </c>
      <c r="K441" s="73">
        <v>34</v>
      </c>
      <c r="L441" s="12">
        <f>IFERROR(K441/K448,"-")</f>
        <v>2.8643639427127211E-2</v>
      </c>
      <c r="M441" s="73">
        <v>276</v>
      </c>
      <c r="N441" s="12">
        <f>IFERROR(M441/M448,"-")</f>
        <v>8.7176247631080228E-2</v>
      </c>
      <c r="O441" s="73">
        <v>250</v>
      </c>
      <c r="P441" s="12">
        <f>IFERROR(O441/O448,"-")</f>
        <v>5.5151114052503863E-2</v>
      </c>
      <c r="Q441" s="73">
        <v>0</v>
      </c>
      <c r="R441" s="12">
        <f>IFERROR(Q441/Q448,"-")</f>
        <v>0</v>
      </c>
      <c r="S441" s="73">
        <v>93</v>
      </c>
      <c r="T441" s="12">
        <f>IFERROR(S441/S448,"-")</f>
        <v>2.5080906148867314E-2</v>
      </c>
      <c r="V441" s="87"/>
    </row>
    <row r="442" spans="2:22" s="10" customFormat="1">
      <c r="B442" s="465"/>
      <c r="C442" s="462"/>
      <c r="D442" s="201" t="s">
        <v>186</v>
      </c>
      <c r="E442" s="207">
        <v>71</v>
      </c>
      <c r="F442" s="12">
        <f>IFERROR(E442/E448,"-")</f>
        <v>7.7936333699231614E-2</v>
      </c>
      <c r="G442" s="73">
        <v>360</v>
      </c>
      <c r="H442" s="12">
        <f>IFERROR(G442/G448,"-")</f>
        <v>3.7613624490648832E-2</v>
      </c>
      <c r="I442" s="73">
        <v>11</v>
      </c>
      <c r="J442" s="12">
        <f>IFERROR(I442/I448,"-")</f>
        <v>1.7886178861788619E-2</v>
      </c>
      <c r="K442" s="73">
        <v>7</v>
      </c>
      <c r="L442" s="12">
        <f>IFERROR(K442/K448,"-")</f>
        <v>5.8972198820556026E-3</v>
      </c>
      <c r="M442" s="73">
        <v>188</v>
      </c>
      <c r="N442" s="12">
        <f>IFERROR(M442/M448,"-")</f>
        <v>5.9380922299431461E-2</v>
      </c>
      <c r="O442" s="73">
        <v>154</v>
      </c>
      <c r="P442" s="12">
        <f>IFERROR(O442/O448,"-")</f>
        <v>3.3973086256342377E-2</v>
      </c>
      <c r="Q442" s="73">
        <v>0</v>
      </c>
      <c r="R442" s="12">
        <f>IFERROR(Q442/Q448,"-")</f>
        <v>0</v>
      </c>
      <c r="S442" s="73">
        <v>39</v>
      </c>
      <c r="T442" s="12">
        <f>IFERROR(S442/S448,"-")</f>
        <v>1.0517799352750809E-2</v>
      </c>
      <c r="V442" s="87"/>
    </row>
    <row r="443" spans="2:22" s="10" customFormat="1">
      <c r="B443" s="465"/>
      <c r="C443" s="462"/>
      <c r="D443" s="201" t="s">
        <v>187</v>
      </c>
      <c r="E443" s="206">
        <v>78</v>
      </c>
      <c r="F443" s="202">
        <f>IFERROR(E443/E448,"-")</f>
        <v>8.5620197585071348E-2</v>
      </c>
      <c r="G443" s="203">
        <v>390</v>
      </c>
      <c r="H443" s="202">
        <f>IFERROR(G443/G448,"-")</f>
        <v>4.0748093198202905E-2</v>
      </c>
      <c r="I443" s="203">
        <v>30</v>
      </c>
      <c r="J443" s="202">
        <f>IFERROR(I443/I448,"-")</f>
        <v>4.878048780487805E-2</v>
      </c>
      <c r="K443" s="203">
        <v>31</v>
      </c>
      <c r="L443" s="202">
        <f>IFERROR(K443/K448,"-")</f>
        <v>2.6116259477674809E-2</v>
      </c>
      <c r="M443" s="203">
        <v>173</v>
      </c>
      <c r="N443" s="202">
        <f>IFERROR(M443/M448,"-")</f>
        <v>5.4643082754264057E-2</v>
      </c>
      <c r="O443" s="203">
        <v>156</v>
      </c>
      <c r="P443" s="202">
        <f>IFERROR(O443/O448,"-")</f>
        <v>3.4414295168762411E-2</v>
      </c>
      <c r="Q443" s="203">
        <v>0</v>
      </c>
      <c r="R443" s="202">
        <f>IFERROR(Q443/Q448,"-")</f>
        <v>0</v>
      </c>
      <c r="S443" s="203">
        <v>83</v>
      </c>
      <c r="T443" s="202">
        <f>IFERROR(S443/S448,"-")</f>
        <v>2.2384034519956849E-2</v>
      </c>
      <c r="V443" s="87"/>
    </row>
    <row r="444" spans="2:22" s="10" customFormat="1">
      <c r="B444" s="465"/>
      <c r="C444" s="462"/>
      <c r="D444" s="201" t="s">
        <v>190</v>
      </c>
      <c r="E444" s="207">
        <v>66</v>
      </c>
      <c r="F444" s="12">
        <f>IFERROR(E444/E448,"-")</f>
        <v>7.2447859495060371E-2</v>
      </c>
      <c r="G444" s="73">
        <v>218</v>
      </c>
      <c r="H444" s="12">
        <f>IFERROR(G444/G448,"-")</f>
        <v>2.2777139274892905E-2</v>
      </c>
      <c r="I444" s="73">
        <v>0</v>
      </c>
      <c r="J444" s="12">
        <f>IFERROR(I444/I448,"-")</f>
        <v>0</v>
      </c>
      <c r="K444" s="73">
        <v>0</v>
      </c>
      <c r="L444" s="12">
        <f>IFERROR(K444/K448,"-")</f>
        <v>0</v>
      </c>
      <c r="M444" s="73">
        <v>109</v>
      </c>
      <c r="N444" s="12">
        <f>IFERROR(M444/M448,"-")</f>
        <v>3.4428300694883132E-2</v>
      </c>
      <c r="O444" s="73">
        <v>77</v>
      </c>
      <c r="P444" s="12">
        <f>IFERROR(O444/O448,"-")</f>
        <v>1.6986543128171189E-2</v>
      </c>
      <c r="Q444" s="73">
        <v>218</v>
      </c>
      <c r="R444" s="12">
        <f>IFERROR(Q444/Q448,"-")</f>
        <v>0.58445040214477206</v>
      </c>
      <c r="S444" s="73">
        <v>25</v>
      </c>
      <c r="T444" s="12">
        <f>IFERROR(S444/S448,"-")</f>
        <v>6.7421790722761599E-3</v>
      </c>
      <c r="V444" s="87"/>
    </row>
    <row r="445" spans="2:22" s="10" customFormat="1">
      <c r="B445" s="465"/>
      <c r="C445" s="462"/>
      <c r="D445" s="201" t="s">
        <v>191</v>
      </c>
      <c r="E445" s="206">
        <v>37</v>
      </c>
      <c r="F445" s="202">
        <f>IFERROR(E445/E448,"-")</f>
        <v>4.0614709110867182E-2</v>
      </c>
      <c r="G445" s="203">
        <v>81</v>
      </c>
      <c r="H445" s="202">
        <f>IFERROR(G445/G448,"-")</f>
        <v>8.4630655103959881E-3</v>
      </c>
      <c r="I445" s="203">
        <v>0</v>
      </c>
      <c r="J445" s="202">
        <f>IFERROR(I445/I448,"-")</f>
        <v>0</v>
      </c>
      <c r="K445" s="203">
        <v>0</v>
      </c>
      <c r="L445" s="202">
        <f>IFERROR(K445/K448,"-")</f>
        <v>0</v>
      </c>
      <c r="M445" s="203">
        <v>41</v>
      </c>
      <c r="N445" s="202">
        <f>IFERROR(M445/M448,"-")</f>
        <v>1.2950094756790903E-2</v>
      </c>
      <c r="O445" s="203">
        <v>25</v>
      </c>
      <c r="P445" s="202">
        <f>IFERROR(O445/O448,"-")</f>
        <v>5.5151114052503858E-3</v>
      </c>
      <c r="Q445" s="203">
        <v>81</v>
      </c>
      <c r="R445" s="202">
        <f>IFERROR(Q445/Q448,"-")</f>
        <v>0.21715817694369974</v>
      </c>
      <c r="S445" s="203">
        <v>8</v>
      </c>
      <c r="T445" s="202">
        <f>IFERROR(S445/S448,"-")</f>
        <v>2.1574973031283709E-3</v>
      </c>
      <c r="V445" s="87"/>
    </row>
    <row r="446" spans="2:22" s="10" customFormat="1">
      <c r="B446" s="465"/>
      <c r="C446" s="462"/>
      <c r="D446" s="201" t="s">
        <v>192</v>
      </c>
      <c r="E446" s="207">
        <v>17</v>
      </c>
      <c r="F446" s="12">
        <f>IFERROR(E446/E448,"-")</f>
        <v>1.8660812294182216E-2</v>
      </c>
      <c r="G446" s="73">
        <v>44</v>
      </c>
      <c r="H446" s="12">
        <f>IFERROR(G446/G448,"-")</f>
        <v>4.5972207710793019E-3</v>
      </c>
      <c r="I446" s="73">
        <v>0</v>
      </c>
      <c r="J446" s="12">
        <f>IFERROR(I446/I448,"-")</f>
        <v>0</v>
      </c>
      <c r="K446" s="73">
        <v>0</v>
      </c>
      <c r="L446" s="12">
        <f>IFERROR(K446/K448,"-")</f>
        <v>0</v>
      </c>
      <c r="M446" s="73">
        <v>25</v>
      </c>
      <c r="N446" s="12">
        <f>IFERROR(M446/M448,"-")</f>
        <v>7.896399241945672E-3</v>
      </c>
      <c r="O446" s="73">
        <v>15</v>
      </c>
      <c r="P446" s="12">
        <f>IFERROR(O446/O448,"-")</f>
        <v>3.3090668431502318E-3</v>
      </c>
      <c r="Q446" s="73">
        <v>44</v>
      </c>
      <c r="R446" s="12">
        <f>IFERROR(Q446/Q448,"-")</f>
        <v>0.11796246648793565</v>
      </c>
      <c r="S446" s="73">
        <v>2</v>
      </c>
      <c r="T446" s="12">
        <f>IFERROR(S446/S448,"-")</f>
        <v>5.3937432578209273E-4</v>
      </c>
      <c r="V446" s="87"/>
    </row>
    <row r="447" spans="2:22" s="10" customFormat="1">
      <c r="B447" s="465"/>
      <c r="C447" s="462"/>
      <c r="D447" s="204" t="s">
        <v>193</v>
      </c>
      <c r="E447" s="208">
        <v>5</v>
      </c>
      <c r="F447" s="41">
        <f>IFERROR(E447/E448,"-")</f>
        <v>5.4884742041712408E-3</v>
      </c>
      <c r="G447" s="76">
        <v>30</v>
      </c>
      <c r="H447" s="41">
        <f>IFERROR(G447/G448,"-")</f>
        <v>3.1344687075540697E-3</v>
      </c>
      <c r="I447" s="76">
        <v>0</v>
      </c>
      <c r="J447" s="41">
        <f>IFERROR(I447/I448,"-")</f>
        <v>0</v>
      </c>
      <c r="K447" s="76">
        <v>0</v>
      </c>
      <c r="L447" s="41">
        <f>IFERROR(K447/K448,"-")</f>
        <v>0</v>
      </c>
      <c r="M447" s="76">
        <v>16</v>
      </c>
      <c r="N447" s="41">
        <f>IFERROR(M447/M448,"-")</f>
        <v>5.0536955148452302E-3</v>
      </c>
      <c r="O447" s="76">
        <v>12</v>
      </c>
      <c r="P447" s="41">
        <f>IFERROR(O447/O448,"-")</f>
        <v>2.6472534745201853E-3</v>
      </c>
      <c r="Q447" s="76">
        <v>30</v>
      </c>
      <c r="R447" s="41">
        <f>IFERROR(Q447/Q448,"-")</f>
        <v>8.0428954423592491E-2</v>
      </c>
      <c r="S447" s="76">
        <v>0</v>
      </c>
      <c r="T447" s="41">
        <f>IFERROR(S447/S448,"-")</f>
        <v>0</v>
      </c>
      <c r="V447" s="87"/>
    </row>
    <row r="448" spans="2:22" s="10" customFormat="1">
      <c r="B448" s="465"/>
      <c r="C448" s="462"/>
      <c r="D448" s="234" t="s">
        <v>71</v>
      </c>
      <c r="E448" s="209">
        <v>911</v>
      </c>
      <c r="F448" s="174">
        <f>IFERROR(E448/E448,"-")</f>
        <v>1</v>
      </c>
      <c r="G448" s="196">
        <v>9571</v>
      </c>
      <c r="H448" s="174">
        <f>IFERROR(G448/G448,"-")</f>
        <v>1</v>
      </c>
      <c r="I448" s="196">
        <v>615</v>
      </c>
      <c r="J448" s="174">
        <f>IFERROR(I448/I448,"-")</f>
        <v>1</v>
      </c>
      <c r="K448" s="196">
        <v>1187</v>
      </c>
      <c r="L448" s="174">
        <f>IFERROR(K448/K448,"-")</f>
        <v>1</v>
      </c>
      <c r="M448" s="196">
        <v>3166</v>
      </c>
      <c r="N448" s="174">
        <f>IFERROR(M448/M448,"-")</f>
        <v>1</v>
      </c>
      <c r="O448" s="196">
        <v>4533</v>
      </c>
      <c r="P448" s="174">
        <f>IFERROR(O448/O448,"-")</f>
        <v>1</v>
      </c>
      <c r="Q448" s="196">
        <v>373</v>
      </c>
      <c r="R448" s="174">
        <f>IFERROR(Q448/Q448,"-")</f>
        <v>1</v>
      </c>
      <c r="S448" s="196">
        <v>3708</v>
      </c>
      <c r="T448" s="174">
        <f>IFERROR(S448/S448,"-")</f>
        <v>1</v>
      </c>
      <c r="V448" s="87"/>
    </row>
    <row r="449" spans="2:22" s="10" customFormat="1">
      <c r="B449" s="464">
        <v>38</v>
      </c>
      <c r="C449" s="461" t="s">
        <v>44</v>
      </c>
      <c r="D449" s="213" t="s">
        <v>188</v>
      </c>
      <c r="E449" s="221">
        <v>87</v>
      </c>
      <c r="F449" s="39">
        <f>IFERROR(E449/E460,"-")</f>
        <v>0.49152542372881358</v>
      </c>
      <c r="G449" s="72">
        <v>1051</v>
      </c>
      <c r="H449" s="39">
        <f>IFERROR(G449/G460,"-")</f>
        <v>0.77736686390532539</v>
      </c>
      <c r="I449" s="72">
        <v>65</v>
      </c>
      <c r="J449" s="39">
        <f>IFERROR(I449/I460,"-")</f>
        <v>0.90277777777777779</v>
      </c>
      <c r="K449" s="72">
        <v>133</v>
      </c>
      <c r="L449" s="39">
        <f>IFERROR(K449/K460,"-")</f>
        <v>0.93006993006993011</v>
      </c>
      <c r="M449" s="72">
        <v>339</v>
      </c>
      <c r="N449" s="39">
        <f>IFERROR(M449/M460,"-")</f>
        <v>0.67261904761904767</v>
      </c>
      <c r="O449" s="72">
        <v>514</v>
      </c>
      <c r="P449" s="39">
        <f>IFERROR(O449/O460,"-")</f>
        <v>0.8250401284109149</v>
      </c>
      <c r="Q449" s="72">
        <v>0</v>
      </c>
      <c r="R449" s="39">
        <f>IFERROR(Q449/Q460,"-")</f>
        <v>0</v>
      </c>
      <c r="S449" s="72">
        <v>561</v>
      </c>
      <c r="T449" s="39">
        <f>IFERROR(S449/S460,"-")</f>
        <v>0.91517128874388254</v>
      </c>
      <c r="V449" s="87"/>
    </row>
    <row r="450" spans="2:22" s="10" customFormat="1">
      <c r="B450" s="465"/>
      <c r="C450" s="462"/>
      <c r="D450" s="201" t="s">
        <v>189</v>
      </c>
      <c r="E450" s="206">
        <v>0</v>
      </c>
      <c r="F450" s="202">
        <f>IFERROR(E450/E460,"-")</f>
        <v>0</v>
      </c>
      <c r="G450" s="203">
        <v>2</v>
      </c>
      <c r="H450" s="202">
        <f>IFERROR(G450/G460,"-")</f>
        <v>1.4792899408284023E-3</v>
      </c>
      <c r="I450" s="203">
        <v>0</v>
      </c>
      <c r="J450" s="202">
        <f>IFERROR(I450/I460,"-")</f>
        <v>0</v>
      </c>
      <c r="K450" s="203">
        <v>0</v>
      </c>
      <c r="L450" s="202">
        <f>IFERROR(K450/K460,"-")</f>
        <v>0</v>
      </c>
      <c r="M450" s="203">
        <v>1</v>
      </c>
      <c r="N450" s="202">
        <f>IFERROR(M450/M460,"-")</f>
        <v>1.984126984126984E-3</v>
      </c>
      <c r="O450" s="203">
        <v>1</v>
      </c>
      <c r="P450" s="202">
        <f>IFERROR(O450/O460,"-")</f>
        <v>1.6051364365971107E-3</v>
      </c>
      <c r="Q450" s="203">
        <v>0</v>
      </c>
      <c r="R450" s="202">
        <f>IFERROR(Q450/Q460,"-")</f>
        <v>0</v>
      </c>
      <c r="S450" s="203">
        <v>5</v>
      </c>
      <c r="T450" s="202">
        <f>IFERROR(S450/S460,"-")</f>
        <v>8.1566068515497546E-3</v>
      </c>
      <c r="V450" s="87"/>
    </row>
    <row r="451" spans="2:22" s="10" customFormat="1">
      <c r="B451" s="465"/>
      <c r="C451" s="462"/>
      <c r="D451" s="201" t="s">
        <v>350</v>
      </c>
      <c r="E451" s="206">
        <v>2</v>
      </c>
      <c r="F451" s="202">
        <f>IFERROR(E451/E460,"-")</f>
        <v>1.1299435028248588E-2</v>
      </c>
      <c r="G451" s="203">
        <v>23</v>
      </c>
      <c r="H451" s="202">
        <f>IFERROR(G451/G460,"-")</f>
        <v>1.7011834319526627E-2</v>
      </c>
      <c r="I451" s="203">
        <v>0</v>
      </c>
      <c r="J451" s="202">
        <f>IFERROR(I451/I460,"-")</f>
        <v>0</v>
      </c>
      <c r="K451" s="203">
        <v>0</v>
      </c>
      <c r="L451" s="202">
        <f>IFERROR(K451/K460,"-")</f>
        <v>0</v>
      </c>
      <c r="M451" s="203">
        <v>12</v>
      </c>
      <c r="N451" s="202">
        <f>IFERROR(M451/M460,"-")</f>
        <v>2.3809523809523808E-2</v>
      </c>
      <c r="O451" s="203">
        <v>6</v>
      </c>
      <c r="P451" s="202">
        <f>IFERROR(O451/O460,"-")</f>
        <v>9.630818619582664E-3</v>
      </c>
      <c r="Q451" s="203">
        <v>0</v>
      </c>
      <c r="R451" s="202">
        <f>IFERROR(Q451/Q460,"-")</f>
        <v>0</v>
      </c>
      <c r="S451" s="203">
        <v>7</v>
      </c>
      <c r="T451" s="202">
        <f>IFERROR(S451/S460,"-")</f>
        <v>1.1419249592169658E-2</v>
      </c>
      <c r="V451" s="87"/>
    </row>
    <row r="452" spans="2:22" s="10" customFormat="1">
      <c r="B452" s="465"/>
      <c r="C452" s="462"/>
      <c r="D452" s="201" t="s">
        <v>289</v>
      </c>
      <c r="E452" s="206">
        <v>0</v>
      </c>
      <c r="F452" s="202">
        <f>IFERROR(E452/E460,"-")</f>
        <v>0</v>
      </c>
      <c r="G452" s="203">
        <v>0</v>
      </c>
      <c r="H452" s="202">
        <f>IFERROR(G452/G460,"-")</f>
        <v>0</v>
      </c>
      <c r="I452" s="203">
        <v>0</v>
      </c>
      <c r="J452" s="202">
        <f>IFERROR(I452/I460,"-")</f>
        <v>0</v>
      </c>
      <c r="K452" s="203">
        <v>0</v>
      </c>
      <c r="L452" s="202">
        <f>IFERROR(K452/K460,"-")</f>
        <v>0</v>
      </c>
      <c r="M452" s="203">
        <v>0</v>
      </c>
      <c r="N452" s="202">
        <f>IFERROR(M452/M460,"-")</f>
        <v>0</v>
      </c>
      <c r="O452" s="203">
        <v>0</v>
      </c>
      <c r="P452" s="202">
        <f>IFERROR(O452/O460,"-")</f>
        <v>0</v>
      </c>
      <c r="Q452" s="203">
        <v>0</v>
      </c>
      <c r="R452" s="202">
        <f>IFERROR(Q452/Q460,"-")</f>
        <v>0</v>
      </c>
      <c r="S452" s="203">
        <v>0</v>
      </c>
      <c r="T452" s="202">
        <f>IFERROR(S452/S460,"-")</f>
        <v>0</v>
      </c>
      <c r="V452" s="87"/>
    </row>
    <row r="453" spans="2:22" s="10" customFormat="1">
      <c r="B453" s="465"/>
      <c r="C453" s="462"/>
      <c r="D453" s="201" t="s">
        <v>185</v>
      </c>
      <c r="E453" s="207">
        <v>16</v>
      </c>
      <c r="F453" s="12">
        <f>IFERROR(E453/E460,"-")</f>
        <v>9.03954802259887E-2</v>
      </c>
      <c r="G453" s="73">
        <v>72</v>
      </c>
      <c r="H453" s="12">
        <f>IFERROR(G453/G460,"-")</f>
        <v>5.3254437869822487E-2</v>
      </c>
      <c r="I453" s="73">
        <v>4</v>
      </c>
      <c r="J453" s="12">
        <f>IFERROR(I453/I460,"-")</f>
        <v>5.5555555555555552E-2</v>
      </c>
      <c r="K453" s="73">
        <v>4</v>
      </c>
      <c r="L453" s="12">
        <f>IFERROR(K453/K460,"-")</f>
        <v>2.7972027972027972E-2</v>
      </c>
      <c r="M453" s="73">
        <v>36</v>
      </c>
      <c r="N453" s="12">
        <f>IFERROR(M453/M460,"-")</f>
        <v>7.1428571428571425E-2</v>
      </c>
      <c r="O453" s="73">
        <v>28</v>
      </c>
      <c r="P453" s="12">
        <f>IFERROR(O453/O460,"-")</f>
        <v>4.49438202247191E-2</v>
      </c>
      <c r="Q453" s="73">
        <v>0</v>
      </c>
      <c r="R453" s="12">
        <f>IFERROR(Q453/Q460,"-")</f>
        <v>0</v>
      </c>
      <c r="S453" s="73">
        <v>11</v>
      </c>
      <c r="T453" s="12">
        <f>IFERROR(S453/S460,"-")</f>
        <v>1.794453507340946E-2</v>
      </c>
      <c r="V453" s="87"/>
    </row>
    <row r="454" spans="2:22" s="10" customFormat="1">
      <c r="B454" s="465"/>
      <c r="C454" s="462"/>
      <c r="D454" s="201" t="s">
        <v>186</v>
      </c>
      <c r="E454" s="207">
        <v>18</v>
      </c>
      <c r="F454" s="12">
        <f>IFERROR(E454/E460,"-")</f>
        <v>0.10169491525423729</v>
      </c>
      <c r="G454" s="73">
        <v>80</v>
      </c>
      <c r="H454" s="12">
        <f>IFERROR(G454/G460,"-")</f>
        <v>5.9171597633136092E-2</v>
      </c>
      <c r="I454" s="73">
        <v>1</v>
      </c>
      <c r="J454" s="12">
        <f>IFERROR(I454/I460,"-")</f>
        <v>1.3888888888888888E-2</v>
      </c>
      <c r="K454" s="73">
        <v>3</v>
      </c>
      <c r="L454" s="12">
        <f>IFERROR(K454/K460,"-")</f>
        <v>2.097902097902098E-2</v>
      </c>
      <c r="M454" s="73">
        <v>43</v>
      </c>
      <c r="N454" s="12">
        <f>IFERROR(M454/M460,"-")</f>
        <v>8.531746031746032E-2</v>
      </c>
      <c r="O454" s="73">
        <v>33</v>
      </c>
      <c r="P454" s="12">
        <f>IFERROR(O454/O460,"-")</f>
        <v>5.2969502407704656E-2</v>
      </c>
      <c r="Q454" s="73">
        <v>0</v>
      </c>
      <c r="R454" s="12">
        <f>IFERROR(Q454/Q460,"-")</f>
        <v>0</v>
      </c>
      <c r="S454" s="73">
        <v>11</v>
      </c>
      <c r="T454" s="12">
        <f>IFERROR(S454/S460,"-")</f>
        <v>1.794453507340946E-2</v>
      </c>
      <c r="V454" s="87"/>
    </row>
    <row r="455" spans="2:22" s="10" customFormat="1">
      <c r="B455" s="465"/>
      <c r="C455" s="462"/>
      <c r="D455" s="201" t="s">
        <v>187</v>
      </c>
      <c r="E455" s="206">
        <v>21</v>
      </c>
      <c r="F455" s="202">
        <f>IFERROR(E455/E460,"-")</f>
        <v>0.11864406779661017</v>
      </c>
      <c r="G455" s="203">
        <v>58</v>
      </c>
      <c r="H455" s="202">
        <f>IFERROR(G455/G460,"-")</f>
        <v>4.2899408284023666E-2</v>
      </c>
      <c r="I455" s="203">
        <v>2</v>
      </c>
      <c r="J455" s="202">
        <f>IFERROR(I455/I460,"-")</f>
        <v>2.7777777777777776E-2</v>
      </c>
      <c r="K455" s="203">
        <v>3</v>
      </c>
      <c r="L455" s="202">
        <f>IFERROR(K455/K460,"-")</f>
        <v>2.097902097902098E-2</v>
      </c>
      <c r="M455" s="203">
        <v>37</v>
      </c>
      <c r="N455" s="202">
        <f>IFERROR(M455/M460,"-")</f>
        <v>7.3412698412698416E-2</v>
      </c>
      <c r="O455" s="203">
        <v>16</v>
      </c>
      <c r="P455" s="202">
        <f>IFERROR(O455/O460,"-")</f>
        <v>2.5682182985553772E-2</v>
      </c>
      <c r="Q455" s="203">
        <v>0</v>
      </c>
      <c r="R455" s="202">
        <f>IFERROR(Q455/Q460,"-")</f>
        <v>0</v>
      </c>
      <c r="S455" s="203">
        <v>9</v>
      </c>
      <c r="T455" s="202">
        <f>IFERROR(S455/S460,"-")</f>
        <v>1.468189233278956E-2</v>
      </c>
      <c r="V455" s="87"/>
    </row>
    <row r="456" spans="2:22" s="10" customFormat="1">
      <c r="B456" s="465"/>
      <c r="C456" s="462"/>
      <c r="D456" s="201" t="s">
        <v>190</v>
      </c>
      <c r="E456" s="207">
        <v>16</v>
      </c>
      <c r="F456" s="12">
        <f>IFERROR(E456/E460,"-")</f>
        <v>9.03954802259887E-2</v>
      </c>
      <c r="G456" s="73">
        <v>37</v>
      </c>
      <c r="H456" s="12">
        <f>IFERROR(G456/G460,"-")</f>
        <v>2.7366863905325445E-2</v>
      </c>
      <c r="I456" s="73">
        <v>0</v>
      </c>
      <c r="J456" s="12">
        <f>IFERROR(I456/I460,"-")</f>
        <v>0</v>
      </c>
      <c r="K456" s="73">
        <v>0</v>
      </c>
      <c r="L456" s="12">
        <f>IFERROR(K456/K460,"-")</f>
        <v>0</v>
      </c>
      <c r="M456" s="73">
        <v>21</v>
      </c>
      <c r="N456" s="12">
        <f>IFERROR(M456/M460,"-")</f>
        <v>4.1666666666666664E-2</v>
      </c>
      <c r="O456" s="73">
        <v>16</v>
      </c>
      <c r="P456" s="12">
        <f>IFERROR(O456/O460,"-")</f>
        <v>2.5682182985553772E-2</v>
      </c>
      <c r="Q456" s="73">
        <v>37</v>
      </c>
      <c r="R456" s="12">
        <f>IFERROR(Q456/Q460,"-")</f>
        <v>0.56060606060606055</v>
      </c>
      <c r="S456" s="73">
        <v>6</v>
      </c>
      <c r="T456" s="12">
        <f>IFERROR(S456/S460,"-")</f>
        <v>9.7879282218597055E-3</v>
      </c>
      <c r="V456" s="87"/>
    </row>
    <row r="457" spans="2:22" s="10" customFormat="1">
      <c r="B457" s="465"/>
      <c r="C457" s="462"/>
      <c r="D457" s="201" t="s">
        <v>191</v>
      </c>
      <c r="E457" s="206">
        <v>7</v>
      </c>
      <c r="F457" s="202">
        <f>IFERROR(E457/E460,"-")</f>
        <v>3.954802259887006E-2</v>
      </c>
      <c r="G457" s="203">
        <v>19</v>
      </c>
      <c r="H457" s="202">
        <f>IFERROR(G457/G460,"-")</f>
        <v>1.4053254437869823E-2</v>
      </c>
      <c r="I457" s="203">
        <v>0</v>
      </c>
      <c r="J457" s="202">
        <f>IFERROR(I457/I460,"-")</f>
        <v>0</v>
      </c>
      <c r="K457" s="203">
        <v>0</v>
      </c>
      <c r="L457" s="202">
        <f>IFERROR(K457/K460,"-")</f>
        <v>0</v>
      </c>
      <c r="M457" s="203">
        <v>10</v>
      </c>
      <c r="N457" s="202">
        <f>IFERROR(M457/M460,"-")</f>
        <v>1.984126984126984E-2</v>
      </c>
      <c r="O457" s="203">
        <v>6</v>
      </c>
      <c r="P457" s="202">
        <f>IFERROR(O457/O460,"-")</f>
        <v>9.630818619582664E-3</v>
      </c>
      <c r="Q457" s="203">
        <v>19</v>
      </c>
      <c r="R457" s="202">
        <f>IFERROR(Q457/Q460,"-")</f>
        <v>0.2878787878787879</v>
      </c>
      <c r="S457" s="203">
        <v>1</v>
      </c>
      <c r="T457" s="202">
        <f>IFERROR(S457/S460,"-")</f>
        <v>1.6313213703099511E-3</v>
      </c>
      <c r="V457" s="87"/>
    </row>
    <row r="458" spans="2:22" s="10" customFormat="1">
      <c r="B458" s="465"/>
      <c r="C458" s="462"/>
      <c r="D458" s="201" t="s">
        <v>192</v>
      </c>
      <c r="E458" s="207">
        <v>6</v>
      </c>
      <c r="F458" s="12">
        <f>IFERROR(E458/E460,"-")</f>
        <v>3.3898305084745763E-2</v>
      </c>
      <c r="G458" s="73">
        <v>4</v>
      </c>
      <c r="H458" s="12">
        <f>IFERROR(G458/G460,"-")</f>
        <v>2.9585798816568047E-3</v>
      </c>
      <c r="I458" s="73">
        <v>0</v>
      </c>
      <c r="J458" s="12">
        <f>IFERROR(I458/I460,"-")</f>
        <v>0</v>
      </c>
      <c r="K458" s="73">
        <v>0</v>
      </c>
      <c r="L458" s="12">
        <f>IFERROR(K458/K460,"-")</f>
        <v>0</v>
      </c>
      <c r="M458" s="73">
        <v>3</v>
      </c>
      <c r="N458" s="12">
        <f>IFERROR(M458/M460,"-")</f>
        <v>5.9523809523809521E-3</v>
      </c>
      <c r="O458" s="73">
        <v>1</v>
      </c>
      <c r="P458" s="12">
        <f>IFERROR(O458/O460,"-")</f>
        <v>1.6051364365971107E-3</v>
      </c>
      <c r="Q458" s="73">
        <v>4</v>
      </c>
      <c r="R458" s="12">
        <f>IFERROR(Q458/Q460,"-")</f>
        <v>6.0606060606060608E-2</v>
      </c>
      <c r="S458" s="73">
        <v>1</v>
      </c>
      <c r="T458" s="12">
        <f>IFERROR(S458/S460,"-")</f>
        <v>1.6313213703099511E-3</v>
      </c>
      <c r="V458" s="87"/>
    </row>
    <row r="459" spans="2:22" s="10" customFormat="1">
      <c r="B459" s="465"/>
      <c r="C459" s="462"/>
      <c r="D459" s="204" t="s">
        <v>193</v>
      </c>
      <c r="E459" s="208">
        <v>4</v>
      </c>
      <c r="F459" s="41">
        <f>IFERROR(E459/E460,"-")</f>
        <v>2.2598870056497175E-2</v>
      </c>
      <c r="G459" s="76">
        <v>6</v>
      </c>
      <c r="H459" s="41">
        <f>IFERROR(G459/G460,"-")</f>
        <v>4.4378698224852072E-3</v>
      </c>
      <c r="I459" s="76">
        <v>0</v>
      </c>
      <c r="J459" s="41">
        <f>IFERROR(I459/I460,"-")</f>
        <v>0</v>
      </c>
      <c r="K459" s="76">
        <v>0</v>
      </c>
      <c r="L459" s="41">
        <f>IFERROR(K459/K460,"-")</f>
        <v>0</v>
      </c>
      <c r="M459" s="76">
        <v>2</v>
      </c>
      <c r="N459" s="41">
        <f>IFERROR(M459/M460,"-")</f>
        <v>3.968253968253968E-3</v>
      </c>
      <c r="O459" s="76">
        <v>2</v>
      </c>
      <c r="P459" s="41">
        <f>IFERROR(O459/O460,"-")</f>
        <v>3.2102728731942215E-3</v>
      </c>
      <c r="Q459" s="76">
        <v>6</v>
      </c>
      <c r="R459" s="41">
        <f>IFERROR(Q459/Q460,"-")</f>
        <v>9.0909090909090912E-2</v>
      </c>
      <c r="S459" s="76">
        <v>1</v>
      </c>
      <c r="T459" s="41">
        <f>IFERROR(S459/S460,"-")</f>
        <v>1.6313213703099511E-3</v>
      </c>
      <c r="V459" s="87"/>
    </row>
    <row r="460" spans="2:22" s="10" customFormat="1">
      <c r="B460" s="465"/>
      <c r="C460" s="462"/>
      <c r="D460" s="234" t="s">
        <v>71</v>
      </c>
      <c r="E460" s="209">
        <v>177</v>
      </c>
      <c r="F460" s="174">
        <f>IFERROR(E460/E460,"-")</f>
        <v>1</v>
      </c>
      <c r="G460" s="196">
        <v>1352</v>
      </c>
      <c r="H460" s="174">
        <f>IFERROR(G460/G460,"-")</f>
        <v>1</v>
      </c>
      <c r="I460" s="196">
        <v>72</v>
      </c>
      <c r="J460" s="174">
        <f>IFERROR(I460/I460,"-")</f>
        <v>1</v>
      </c>
      <c r="K460" s="196">
        <v>143</v>
      </c>
      <c r="L460" s="174">
        <f>IFERROR(K460/K460,"-")</f>
        <v>1</v>
      </c>
      <c r="M460" s="196">
        <v>504</v>
      </c>
      <c r="N460" s="174">
        <f>IFERROR(M460/M460,"-")</f>
        <v>1</v>
      </c>
      <c r="O460" s="196">
        <v>623</v>
      </c>
      <c r="P460" s="174">
        <f>IFERROR(O460/O460,"-")</f>
        <v>1</v>
      </c>
      <c r="Q460" s="196">
        <v>66</v>
      </c>
      <c r="R460" s="174">
        <f>IFERROR(Q460/Q460,"-")</f>
        <v>1</v>
      </c>
      <c r="S460" s="196">
        <v>613</v>
      </c>
      <c r="T460" s="174">
        <f>IFERROR(S460/S460,"-")</f>
        <v>1</v>
      </c>
      <c r="V460" s="87"/>
    </row>
    <row r="461" spans="2:22" s="10" customFormat="1">
      <c r="B461" s="464">
        <v>39</v>
      </c>
      <c r="C461" s="461" t="s">
        <v>7</v>
      </c>
      <c r="D461" s="213" t="s">
        <v>188</v>
      </c>
      <c r="E461" s="221">
        <v>482</v>
      </c>
      <c r="F461" s="39">
        <f>IFERROR(E461/E472,"-")</f>
        <v>0.56308411214953269</v>
      </c>
      <c r="G461" s="72">
        <v>7579</v>
      </c>
      <c r="H461" s="39">
        <f>IFERROR(G461/G472,"-")</f>
        <v>0.79586264832510767</v>
      </c>
      <c r="I461" s="72">
        <v>470</v>
      </c>
      <c r="J461" s="39">
        <f>IFERROR(I461/I472,"-")</f>
        <v>0.86397058823529416</v>
      </c>
      <c r="K461" s="72">
        <v>1110</v>
      </c>
      <c r="L461" s="39">
        <f>IFERROR(K461/K472,"-")</f>
        <v>0.9327731092436975</v>
      </c>
      <c r="M461" s="72">
        <v>2232</v>
      </c>
      <c r="N461" s="39">
        <f>IFERROR(M461/M472,"-")</f>
        <v>0.71173469387755106</v>
      </c>
      <c r="O461" s="72">
        <v>3767</v>
      </c>
      <c r="P461" s="39">
        <f>IFERROR(O461/O472,"-")</f>
        <v>0.81625135427952333</v>
      </c>
      <c r="Q461" s="72">
        <v>0</v>
      </c>
      <c r="R461" s="39">
        <f>IFERROR(Q461/Q472,"-")</f>
        <v>0</v>
      </c>
      <c r="S461" s="72">
        <v>4443</v>
      </c>
      <c r="T461" s="39">
        <f>IFERROR(S461/S472,"-")</f>
        <v>0.93242392444910804</v>
      </c>
      <c r="V461" s="87"/>
    </row>
    <row r="462" spans="2:22" s="10" customFormat="1">
      <c r="B462" s="465"/>
      <c r="C462" s="462"/>
      <c r="D462" s="201" t="s">
        <v>189</v>
      </c>
      <c r="E462" s="206">
        <v>0</v>
      </c>
      <c r="F462" s="202">
        <f>IFERROR(E462/E472,"-")</f>
        <v>0</v>
      </c>
      <c r="G462" s="203">
        <v>0</v>
      </c>
      <c r="H462" s="202">
        <f>IFERROR(G462/G472,"-")</f>
        <v>0</v>
      </c>
      <c r="I462" s="203">
        <v>0</v>
      </c>
      <c r="J462" s="202">
        <f>IFERROR(I462/I472,"-")</f>
        <v>0</v>
      </c>
      <c r="K462" s="203">
        <v>0</v>
      </c>
      <c r="L462" s="202">
        <f>IFERROR(K462/K472,"-")</f>
        <v>0</v>
      </c>
      <c r="M462" s="203">
        <v>0</v>
      </c>
      <c r="N462" s="202">
        <f>IFERROR(M462/M472,"-")</f>
        <v>0</v>
      </c>
      <c r="O462" s="203">
        <v>0</v>
      </c>
      <c r="P462" s="202">
        <f>IFERROR(O462/O472,"-")</f>
        <v>0</v>
      </c>
      <c r="Q462" s="203">
        <v>0</v>
      </c>
      <c r="R462" s="202">
        <f>IFERROR(Q462/Q472,"-")</f>
        <v>0</v>
      </c>
      <c r="S462" s="203">
        <v>1</v>
      </c>
      <c r="T462" s="202">
        <f>IFERROR(S462/S472,"-")</f>
        <v>2.098635886673662E-4</v>
      </c>
      <c r="V462" s="87"/>
    </row>
    <row r="463" spans="2:22" s="10" customFormat="1">
      <c r="B463" s="465"/>
      <c r="C463" s="462"/>
      <c r="D463" s="201" t="s">
        <v>350</v>
      </c>
      <c r="E463" s="206">
        <v>7</v>
      </c>
      <c r="F463" s="202">
        <f>IFERROR(E463/E472,"-")</f>
        <v>8.1775700934579431E-3</v>
      </c>
      <c r="G463" s="203">
        <v>88</v>
      </c>
      <c r="H463" s="202">
        <f>IFERROR(G463/G472,"-")</f>
        <v>9.2407854667646751E-3</v>
      </c>
      <c r="I463" s="203">
        <v>0</v>
      </c>
      <c r="J463" s="202">
        <f>IFERROR(I463/I472,"-")</f>
        <v>0</v>
      </c>
      <c r="K463" s="203">
        <v>0</v>
      </c>
      <c r="L463" s="202">
        <f>IFERROR(K463/K472,"-")</f>
        <v>0</v>
      </c>
      <c r="M463" s="203">
        <v>32</v>
      </c>
      <c r="N463" s="202">
        <f>IFERROR(M463/M472,"-")</f>
        <v>1.020408163265306E-2</v>
      </c>
      <c r="O463" s="203">
        <v>49</v>
      </c>
      <c r="P463" s="202">
        <f>IFERROR(O463/O472,"-")</f>
        <v>1.0617551462621885E-2</v>
      </c>
      <c r="Q463" s="203">
        <v>0</v>
      </c>
      <c r="R463" s="202">
        <f>IFERROR(Q463/Q472,"-")</f>
        <v>0</v>
      </c>
      <c r="S463" s="203">
        <v>19</v>
      </c>
      <c r="T463" s="202">
        <f>IFERROR(S463/S472,"-")</f>
        <v>3.9874081846799584E-3</v>
      </c>
      <c r="V463" s="87"/>
    </row>
    <row r="464" spans="2:22" s="10" customFormat="1">
      <c r="B464" s="465"/>
      <c r="C464" s="462"/>
      <c r="D464" s="201" t="s">
        <v>289</v>
      </c>
      <c r="E464" s="206">
        <v>0</v>
      </c>
      <c r="F464" s="202">
        <f>IFERROR(E464/E472,"-")</f>
        <v>0</v>
      </c>
      <c r="G464" s="203">
        <v>0</v>
      </c>
      <c r="H464" s="202">
        <f>IFERROR(G464/G472,"-")</f>
        <v>0</v>
      </c>
      <c r="I464" s="203">
        <v>0</v>
      </c>
      <c r="J464" s="202">
        <f>IFERROR(I464/I472,"-")</f>
        <v>0</v>
      </c>
      <c r="K464" s="203">
        <v>0</v>
      </c>
      <c r="L464" s="202">
        <f>IFERROR(K464/K472,"-")</f>
        <v>0</v>
      </c>
      <c r="M464" s="203">
        <v>0</v>
      </c>
      <c r="N464" s="202">
        <f>IFERROR(M464/M472,"-")</f>
        <v>0</v>
      </c>
      <c r="O464" s="203">
        <v>0</v>
      </c>
      <c r="P464" s="202">
        <f>IFERROR(O464/O472,"-")</f>
        <v>0</v>
      </c>
      <c r="Q464" s="203">
        <v>0</v>
      </c>
      <c r="R464" s="202">
        <f>IFERROR(Q464/Q472,"-")</f>
        <v>0</v>
      </c>
      <c r="S464" s="203">
        <v>0</v>
      </c>
      <c r="T464" s="202">
        <f>IFERROR(S464/S472,"-")</f>
        <v>0</v>
      </c>
      <c r="V464" s="87"/>
    </row>
    <row r="465" spans="2:22" s="10" customFormat="1">
      <c r="B465" s="465"/>
      <c r="C465" s="462"/>
      <c r="D465" s="201" t="s">
        <v>185</v>
      </c>
      <c r="E465" s="207">
        <v>157</v>
      </c>
      <c r="F465" s="12">
        <f>IFERROR(E465/E472,"-")</f>
        <v>0.18341121495327103</v>
      </c>
      <c r="G465" s="73">
        <v>977</v>
      </c>
      <c r="H465" s="12">
        <f>IFERROR(G465/G472,"-")</f>
        <v>0.10259372046623963</v>
      </c>
      <c r="I465" s="73">
        <v>34</v>
      </c>
      <c r="J465" s="12">
        <f>IFERROR(I465/I472,"-")</f>
        <v>6.25E-2</v>
      </c>
      <c r="K465" s="73">
        <v>33</v>
      </c>
      <c r="L465" s="12">
        <f>IFERROR(K465/K472,"-")</f>
        <v>2.7731092436974789E-2</v>
      </c>
      <c r="M465" s="73">
        <v>451</v>
      </c>
      <c r="N465" s="12">
        <f>IFERROR(M465/M472,"-")</f>
        <v>0.14381377551020408</v>
      </c>
      <c r="O465" s="73">
        <v>459</v>
      </c>
      <c r="P465" s="12">
        <f>IFERROR(O465/O472,"-")</f>
        <v>9.9458288190682559E-2</v>
      </c>
      <c r="Q465" s="73">
        <v>0</v>
      </c>
      <c r="R465" s="12">
        <f>IFERROR(Q465/Q472,"-")</f>
        <v>0</v>
      </c>
      <c r="S465" s="73">
        <v>154</v>
      </c>
      <c r="T465" s="12">
        <f>IFERROR(S465/S472,"-")</f>
        <v>3.2318992654774399E-2</v>
      </c>
      <c r="V465" s="87"/>
    </row>
    <row r="466" spans="2:22" s="10" customFormat="1">
      <c r="B466" s="465"/>
      <c r="C466" s="462"/>
      <c r="D466" s="201" t="s">
        <v>186</v>
      </c>
      <c r="E466" s="207">
        <v>59</v>
      </c>
      <c r="F466" s="12">
        <f>IFERROR(E466/E472,"-")</f>
        <v>6.8925233644859807E-2</v>
      </c>
      <c r="G466" s="73">
        <v>318</v>
      </c>
      <c r="H466" s="12">
        <f>IFERROR(G466/G472,"-")</f>
        <v>3.3392838391263259E-2</v>
      </c>
      <c r="I466" s="73">
        <v>13</v>
      </c>
      <c r="J466" s="12">
        <f>IFERROR(I466/I472,"-")</f>
        <v>2.389705882352941E-2</v>
      </c>
      <c r="K466" s="73">
        <v>7</v>
      </c>
      <c r="L466" s="12">
        <f>IFERROR(K466/K472,"-")</f>
        <v>5.8823529411764705E-3</v>
      </c>
      <c r="M466" s="73">
        <v>155</v>
      </c>
      <c r="N466" s="12">
        <f>IFERROR(M466/M472,"-")</f>
        <v>4.9426020408163268E-2</v>
      </c>
      <c r="O466" s="73">
        <v>143</v>
      </c>
      <c r="P466" s="12">
        <f>IFERROR(O466/O472,"-")</f>
        <v>3.0985915492957747E-2</v>
      </c>
      <c r="Q466" s="73">
        <v>0</v>
      </c>
      <c r="R466" s="12">
        <f>IFERROR(Q466/Q472,"-")</f>
        <v>0</v>
      </c>
      <c r="S466" s="73">
        <v>40</v>
      </c>
      <c r="T466" s="12">
        <f>IFERROR(S466/S472,"-")</f>
        <v>8.3945435466946487E-3</v>
      </c>
      <c r="V466" s="87"/>
    </row>
    <row r="467" spans="2:22" s="10" customFormat="1">
      <c r="B467" s="465"/>
      <c r="C467" s="462"/>
      <c r="D467" s="201" t="s">
        <v>187</v>
      </c>
      <c r="E467" s="206">
        <v>69</v>
      </c>
      <c r="F467" s="202">
        <f>IFERROR(E467/E472,"-")</f>
        <v>8.0607476635514014E-2</v>
      </c>
      <c r="G467" s="203">
        <v>344</v>
      </c>
      <c r="H467" s="202">
        <f>IFERROR(G467/G472,"-")</f>
        <v>3.6123070460989185E-2</v>
      </c>
      <c r="I467" s="203">
        <v>27</v>
      </c>
      <c r="J467" s="202">
        <f>IFERROR(I467/I472,"-")</f>
        <v>4.9632352941176468E-2</v>
      </c>
      <c r="K467" s="203">
        <v>40</v>
      </c>
      <c r="L467" s="202">
        <f>IFERROR(K467/K472,"-")</f>
        <v>3.3613445378151259E-2</v>
      </c>
      <c r="M467" s="203">
        <v>151</v>
      </c>
      <c r="N467" s="202">
        <f>IFERROR(M467/M472,"-")</f>
        <v>4.8150510204081634E-2</v>
      </c>
      <c r="O467" s="203">
        <v>126</v>
      </c>
      <c r="P467" s="202">
        <f>IFERROR(O467/O472,"-")</f>
        <v>2.7302275189599132E-2</v>
      </c>
      <c r="Q467" s="203">
        <v>0</v>
      </c>
      <c r="R467" s="202">
        <f>IFERROR(Q467/Q472,"-")</f>
        <v>0</v>
      </c>
      <c r="S467" s="203">
        <v>88</v>
      </c>
      <c r="T467" s="202">
        <f>IFERROR(S467/S472,"-")</f>
        <v>1.8467995802728225E-2</v>
      </c>
      <c r="V467" s="87"/>
    </row>
    <row r="468" spans="2:22" s="10" customFormat="1">
      <c r="B468" s="465"/>
      <c r="C468" s="462"/>
      <c r="D468" s="201" t="s">
        <v>190</v>
      </c>
      <c r="E468" s="207">
        <v>45</v>
      </c>
      <c r="F468" s="12">
        <f>IFERROR(E468/E472,"-")</f>
        <v>5.2570093457943924E-2</v>
      </c>
      <c r="G468" s="73">
        <v>110</v>
      </c>
      <c r="H468" s="12">
        <f>IFERROR(G468/G472,"-")</f>
        <v>1.1550981833455844E-2</v>
      </c>
      <c r="I468" s="73">
        <v>0</v>
      </c>
      <c r="J468" s="12">
        <f>IFERROR(I468/I472,"-")</f>
        <v>0</v>
      </c>
      <c r="K468" s="73">
        <v>0</v>
      </c>
      <c r="L468" s="12">
        <f>IFERROR(K468/K472,"-")</f>
        <v>0</v>
      </c>
      <c r="M468" s="73">
        <v>57</v>
      </c>
      <c r="N468" s="12">
        <f>IFERROR(M468/M472,"-")</f>
        <v>1.8176020408163265E-2</v>
      </c>
      <c r="O468" s="73">
        <v>37</v>
      </c>
      <c r="P468" s="12">
        <f>IFERROR(O468/O472,"-")</f>
        <v>8.0173347778981583E-3</v>
      </c>
      <c r="Q468" s="73">
        <v>110</v>
      </c>
      <c r="R468" s="12">
        <f>IFERROR(Q468/Q472,"-")</f>
        <v>0.50691244239631339</v>
      </c>
      <c r="S468" s="73">
        <v>14</v>
      </c>
      <c r="T468" s="12">
        <f>IFERROR(S468/S472,"-")</f>
        <v>2.9380902413431269E-3</v>
      </c>
      <c r="V468" s="87"/>
    </row>
    <row r="469" spans="2:22" s="10" customFormat="1">
      <c r="B469" s="465"/>
      <c r="C469" s="462"/>
      <c r="D469" s="201" t="s">
        <v>191</v>
      </c>
      <c r="E469" s="206">
        <v>21</v>
      </c>
      <c r="F469" s="202">
        <f>IFERROR(E469/E472,"-")</f>
        <v>2.4532710280373831E-2</v>
      </c>
      <c r="G469" s="203">
        <v>54</v>
      </c>
      <c r="H469" s="202">
        <f>IFERROR(G469/G472,"-")</f>
        <v>5.6704819909692327E-3</v>
      </c>
      <c r="I469" s="203">
        <v>0</v>
      </c>
      <c r="J469" s="202">
        <f>IFERROR(I469/I472,"-")</f>
        <v>0</v>
      </c>
      <c r="K469" s="203">
        <v>0</v>
      </c>
      <c r="L469" s="202">
        <f>IFERROR(K469/K472,"-")</f>
        <v>0</v>
      </c>
      <c r="M469" s="203">
        <v>25</v>
      </c>
      <c r="N469" s="202">
        <f>IFERROR(M469/M472,"-")</f>
        <v>7.9719387755102043E-3</v>
      </c>
      <c r="O469" s="203">
        <v>21</v>
      </c>
      <c r="P469" s="202">
        <f>IFERROR(O469/O472,"-")</f>
        <v>4.5503791982665224E-3</v>
      </c>
      <c r="Q469" s="203">
        <v>54</v>
      </c>
      <c r="R469" s="202">
        <f>IFERROR(Q469/Q472,"-")</f>
        <v>0.24884792626728111</v>
      </c>
      <c r="S469" s="203">
        <v>3</v>
      </c>
      <c r="T469" s="202">
        <f>IFERROR(S469/S472,"-")</f>
        <v>6.2959076600209863E-4</v>
      </c>
      <c r="V469" s="87"/>
    </row>
    <row r="470" spans="2:22" s="10" customFormat="1">
      <c r="B470" s="465"/>
      <c r="C470" s="462"/>
      <c r="D470" s="201" t="s">
        <v>192</v>
      </c>
      <c r="E470" s="207">
        <v>12</v>
      </c>
      <c r="F470" s="12">
        <f>IFERROR(E470/E472,"-")</f>
        <v>1.4018691588785047E-2</v>
      </c>
      <c r="G470" s="73">
        <v>34</v>
      </c>
      <c r="H470" s="12">
        <f>IFERROR(G470/G472,"-")</f>
        <v>3.5703034757954425E-3</v>
      </c>
      <c r="I470" s="73">
        <v>0</v>
      </c>
      <c r="J470" s="12">
        <f>IFERROR(I470/I472,"-")</f>
        <v>0</v>
      </c>
      <c r="K470" s="73">
        <v>0</v>
      </c>
      <c r="L470" s="12">
        <f>IFERROR(K470/K472,"-")</f>
        <v>0</v>
      </c>
      <c r="M470" s="73">
        <v>20</v>
      </c>
      <c r="N470" s="12">
        <f>IFERROR(M470/M472,"-")</f>
        <v>6.3775510204081634E-3</v>
      </c>
      <c r="O470" s="73">
        <v>9</v>
      </c>
      <c r="P470" s="12">
        <f>IFERROR(O470/O472,"-")</f>
        <v>1.9501625135427952E-3</v>
      </c>
      <c r="Q470" s="73">
        <v>34</v>
      </c>
      <c r="R470" s="12">
        <f>IFERROR(Q470/Q472,"-")</f>
        <v>0.15668202764976957</v>
      </c>
      <c r="S470" s="73">
        <v>3</v>
      </c>
      <c r="T470" s="12">
        <f>IFERROR(S470/S472,"-")</f>
        <v>6.2959076600209863E-4</v>
      </c>
      <c r="V470" s="87"/>
    </row>
    <row r="471" spans="2:22" s="10" customFormat="1">
      <c r="B471" s="465"/>
      <c r="C471" s="462"/>
      <c r="D471" s="204" t="s">
        <v>193</v>
      </c>
      <c r="E471" s="208">
        <v>4</v>
      </c>
      <c r="F471" s="41">
        <f>IFERROR(E471/E472,"-")</f>
        <v>4.6728971962616819E-3</v>
      </c>
      <c r="G471" s="76">
        <v>19</v>
      </c>
      <c r="H471" s="41">
        <f>IFERROR(G471/G472,"-")</f>
        <v>1.9951695894151003E-3</v>
      </c>
      <c r="I471" s="76">
        <v>0</v>
      </c>
      <c r="J471" s="41">
        <f>IFERROR(I471/I472,"-")</f>
        <v>0</v>
      </c>
      <c r="K471" s="76">
        <v>0</v>
      </c>
      <c r="L471" s="41">
        <f>IFERROR(K471/K472,"-")</f>
        <v>0</v>
      </c>
      <c r="M471" s="76">
        <v>13</v>
      </c>
      <c r="N471" s="41">
        <f>IFERROR(M471/M472,"-")</f>
        <v>4.1454081632653064E-3</v>
      </c>
      <c r="O471" s="76">
        <v>4</v>
      </c>
      <c r="P471" s="41">
        <f>IFERROR(O471/O472,"-")</f>
        <v>8.6673889490790899E-4</v>
      </c>
      <c r="Q471" s="76">
        <v>19</v>
      </c>
      <c r="R471" s="41">
        <f>IFERROR(Q471/Q472,"-")</f>
        <v>8.755760368663594E-2</v>
      </c>
      <c r="S471" s="76">
        <v>0</v>
      </c>
      <c r="T471" s="41">
        <f>IFERROR(S471/S472,"-")</f>
        <v>0</v>
      </c>
      <c r="V471" s="87"/>
    </row>
    <row r="472" spans="2:22" s="10" customFormat="1">
      <c r="B472" s="465"/>
      <c r="C472" s="462"/>
      <c r="D472" s="234" t="s">
        <v>71</v>
      </c>
      <c r="E472" s="209">
        <v>856</v>
      </c>
      <c r="F472" s="174">
        <f>IFERROR(E472/E472,"-")</f>
        <v>1</v>
      </c>
      <c r="G472" s="196">
        <v>9523</v>
      </c>
      <c r="H472" s="174">
        <f>IFERROR(G472/G472,"-")</f>
        <v>1</v>
      </c>
      <c r="I472" s="196">
        <v>544</v>
      </c>
      <c r="J472" s="174">
        <f>IFERROR(I472/I472,"-")</f>
        <v>1</v>
      </c>
      <c r="K472" s="196">
        <v>1190</v>
      </c>
      <c r="L472" s="174">
        <f>IFERROR(K472/K472,"-")</f>
        <v>1</v>
      </c>
      <c r="M472" s="196">
        <v>3136</v>
      </c>
      <c r="N472" s="174">
        <f>IFERROR(M472/M472,"-")</f>
        <v>1</v>
      </c>
      <c r="O472" s="196">
        <v>4615</v>
      </c>
      <c r="P472" s="174">
        <f>IFERROR(O472/O472,"-")</f>
        <v>1</v>
      </c>
      <c r="Q472" s="196">
        <v>217</v>
      </c>
      <c r="R472" s="174">
        <f>IFERROR(Q472/Q472,"-")</f>
        <v>1</v>
      </c>
      <c r="S472" s="196">
        <v>4765</v>
      </c>
      <c r="T472" s="174">
        <f>IFERROR(S472/S472,"-")</f>
        <v>1</v>
      </c>
      <c r="V472" s="87"/>
    </row>
    <row r="473" spans="2:22" s="10" customFormat="1">
      <c r="B473" s="464">
        <v>40</v>
      </c>
      <c r="C473" s="461" t="s">
        <v>45</v>
      </c>
      <c r="D473" s="213" t="s">
        <v>188</v>
      </c>
      <c r="E473" s="221">
        <v>68</v>
      </c>
      <c r="F473" s="39">
        <f>IFERROR(E473/E484,"-")</f>
        <v>0.45333333333333331</v>
      </c>
      <c r="G473" s="72">
        <v>903</v>
      </c>
      <c r="H473" s="39">
        <f>IFERROR(G473/G484,"-")</f>
        <v>0.69837587006960555</v>
      </c>
      <c r="I473" s="72">
        <v>69</v>
      </c>
      <c r="J473" s="39">
        <f>IFERROR(I473/I484,"-")</f>
        <v>0.81176470588235294</v>
      </c>
      <c r="K473" s="72">
        <v>121</v>
      </c>
      <c r="L473" s="39">
        <f>IFERROR(K473/K484,"-")</f>
        <v>0.87681159420289856</v>
      </c>
      <c r="M473" s="72">
        <v>286</v>
      </c>
      <c r="N473" s="39">
        <f>IFERROR(M473/M484,"-")</f>
        <v>0.58726899383983577</v>
      </c>
      <c r="O473" s="72">
        <v>427</v>
      </c>
      <c r="P473" s="39">
        <f>IFERROR(O473/O484,"-")</f>
        <v>0.74650349650349646</v>
      </c>
      <c r="Q473" s="72">
        <v>0</v>
      </c>
      <c r="R473" s="39">
        <f>IFERROR(Q473/Q484,"-")</f>
        <v>0</v>
      </c>
      <c r="S473" s="72">
        <v>565</v>
      </c>
      <c r="T473" s="39">
        <f>IFERROR(S473/S484,"-")</f>
        <v>0.90544871794871795</v>
      </c>
      <c r="V473" s="87"/>
    </row>
    <row r="474" spans="2:22" s="10" customFormat="1">
      <c r="B474" s="465"/>
      <c r="C474" s="462"/>
      <c r="D474" s="201" t="s">
        <v>189</v>
      </c>
      <c r="E474" s="206">
        <v>0</v>
      </c>
      <c r="F474" s="202">
        <f>IFERROR(E474/E484,"-")</f>
        <v>0</v>
      </c>
      <c r="G474" s="203">
        <v>3</v>
      </c>
      <c r="H474" s="202">
        <f>IFERROR(G474/G484,"-")</f>
        <v>2.3201856148491878E-3</v>
      </c>
      <c r="I474" s="203">
        <v>0</v>
      </c>
      <c r="J474" s="202">
        <f>IFERROR(I474/I484,"-")</f>
        <v>0</v>
      </c>
      <c r="K474" s="203">
        <v>0</v>
      </c>
      <c r="L474" s="202">
        <f>IFERROR(K474/K484,"-")</f>
        <v>0</v>
      </c>
      <c r="M474" s="203">
        <v>0</v>
      </c>
      <c r="N474" s="202">
        <f>IFERROR(M474/M484,"-")</f>
        <v>0</v>
      </c>
      <c r="O474" s="203">
        <v>3</v>
      </c>
      <c r="P474" s="202">
        <f>IFERROR(O474/O484,"-")</f>
        <v>5.244755244755245E-3</v>
      </c>
      <c r="Q474" s="203">
        <v>0</v>
      </c>
      <c r="R474" s="202">
        <f>IFERROR(Q474/Q484,"-")</f>
        <v>0</v>
      </c>
      <c r="S474" s="203">
        <v>1</v>
      </c>
      <c r="T474" s="202">
        <f>IFERROR(S474/S484,"-")</f>
        <v>1.6025641025641025E-3</v>
      </c>
      <c r="V474" s="87"/>
    </row>
    <row r="475" spans="2:22" s="10" customFormat="1">
      <c r="B475" s="465"/>
      <c r="C475" s="462"/>
      <c r="D475" s="201" t="s">
        <v>350</v>
      </c>
      <c r="E475" s="206">
        <v>1</v>
      </c>
      <c r="F475" s="202">
        <f>IFERROR(E475/E484,"-")</f>
        <v>6.6666666666666671E-3</v>
      </c>
      <c r="G475" s="203">
        <v>11</v>
      </c>
      <c r="H475" s="202">
        <f>IFERROR(G475/G484,"-")</f>
        <v>8.5073472544470227E-3</v>
      </c>
      <c r="I475" s="203">
        <v>0</v>
      </c>
      <c r="J475" s="202">
        <f>IFERROR(I475/I484,"-")</f>
        <v>0</v>
      </c>
      <c r="K475" s="203">
        <v>0</v>
      </c>
      <c r="L475" s="202">
        <f>IFERROR(K475/K484,"-")</f>
        <v>0</v>
      </c>
      <c r="M475" s="203">
        <v>4</v>
      </c>
      <c r="N475" s="202">
        <f>IFERROR(M475/M484,"-")</f>
        <v>8.2135523613963042E-3</v>
      </c>
      <c r="O475" s="203">
        <v>7</v>
      </c>
      <c r="P475" s="202">
        <f>IFERROR(O475/O484,"-")</f>
        <v>1.2237762237762238E-2</v>
      </c>
      <c r="Q475" s="203">
        <v>0</v>
      </c>
      <c r="R475" s="202">
        <f>IFERROR(Q475/Q484,"-")</f>
        <v>0</v>
      </c>
      <c r="S475" s="203">
        <v>4</v>
      </c>
      <c r="T475" s="202">
        <f>IFERROR(S475/S484,"-")</f>
        <v>6.41025641025641E-3</v>
      </c>
      <c r="V475" s="87"/>
    </row>
    <row r="476" spans="2:22" s="10" customFormat="1">
      <c r="B476" s="465"/>
      <c r="C476" s="462"/>
      <c r="D476" s="201" t="s">
        <v>289</v>
      </c>
      <c r="E476" s="206">
        <v>1</v>
      </c>
      <c r="F476" s="202">
        <f>IFERROR(E476/E484,"-")</f>
        <v>6.6666666666666671E-3</v>
      </c>
      <c r="G476" s="203">
        <v>1</v>
      </c>
      <c r="H476" s="202">
        <f>IFERROR(G476/G484,"-")</f>
        <v>7.7339520494972935E-4</v>
      </c>
      <c r="I476" s="203">
        <v>0</v>
      </c>
      <c r="J476" s="202">
        <f>IFERROR(I476/I484,"-")</f>
        <v>0</v>
      </c>
      <c r="K476" s="203">
        <v>0</v>
      </c>
      <c r="L476" s="202">
        <f>IFERROR(K476/K484,"-")</f>
        <v>0</v>
      </c>
      <c r="M476" s="203">
        <v>1</v>
      </c>
      <c r="N476" s="202">
        <f>IFERROR(M476/M484,"-")</f>
        <v>2.0533880903490761E-3</v>
      </c>
      <c r="O476" s="203">
        <v>0</v>
      </c>
      <c r="P476" s="202">
        <f>IFERROR(O476/O484,"-")</f>
        <v>0</v>
      </c>
      <c r="Q476" s="203">
        <v>0</v>
      </c>
      <c r="R476" s="202">
        <f>IFERROR(Q476/Q484,"-")</f>
        <v>0</v>
      </c>
      <c r="S476" s="203">
        <v>0</v>
      </c>
      <c r="T476" s="202">
        <f>IFERROR(S476/S484,"-")</f>
        <v>0</v>
      </c>
      <c r="V476" s="87"/>
    </row>
    <row r="477" spans="2:22" s="10" customFormat="1">
      <c r="B477" s="465"/>
      <c r="C477" s="462"/>
      <c r="D477" s="201" t="s">
        <v>185</v>
      </c>
      <c r="E477" s="207">
        <v>18</v>
      </c>
      <c r="F477" s="12">
        <f>IFERROR(E477/E484,"-")</f>
        <v>0.12</v>
      </c>
      <c r="G477" s="73">
        <v>107</v>
      </c>
      <c r="H477" s="12">
        <f>IFERROR(G477/G484,"-")</f>
        <v>8.2753286929621042E-2</v>
      </c>
      <c r="I477" s="73">
        <v>7</v>
      </c>
      <c r="J477" s="12">
        <f>IFERROR(I477/I484,"-")</f>
        <v>8.2352941176470587E-2</v>
      </c>
      <c r="K477" s="73">
        <v>8</v>
      </c>
      <c r="L477" s="12">
        <f>IFERROR(K477/K484,"-")</f>
        <v>5.7971014492753624E-2</v>
      </c>
      <c r="M477" s="73">
        <v>41</v>
      </c>
      <c r="N477" s="12">
        <f>IFERROR(M477/M484,"-")</f>
        <v>8.4188911704312114E-2</v>
      </c>
      <c r="O477" s="73">
        <v>51</v>
      </c>
      <c r="P477" s="12">
        <f>IFERROR(O477/O484,"-")</f>
        <v>8.9160839160839167E-2</v>
      </c>
      <c r="Q477" s="73">
        <v>0</v>
      </c>
      <c r="R477" s="12">
        <f>IFERROR(Q477/Q484,"-")</f>
        <v>0</v>
      </c>
      <c r="S477" s="73">
        <v>24</v>
      </c>
      <c r="T477" s="12">
        <f>IFERROR(S477/S484,"-")</f>
        <v>3.8461538461538464E-2</v>
      </c>
      <c r="V477" s="87"/>
    </row>
    <row r="478" spans="2:22" s="10" customFormat="1">
      <c r="B478" s="465"/>
      <c r="C478" s="462"/>
      <c r="D478" s="201" t="s">
        <v>186</v>
      </c>
      <c r="E478" s="207">
        <v>14</v>
      </c>
      <c r="F478" s="12">
        <f>IFERROR(E478/E484,"-")</f>
        <v>9.3333333333333338E-2</v>
      </c>
      <c r="G478" s="73">
        <v>84</v>
      </c>
      <c r="H478" s="12">
        <f>IFERROR(G478/G484,"-")</f>
        <v>6.4965197215777259E-2</v>
      </c>
      <c r="I478" s="73">
        <v>3</v>
      </c>
      <c r="J478" s="12">
        <f>IFERROR(I478/I484,"-")</f>
        <v>3.5294117647058823E-2</v>
      </c>
      <c r="K478" s="73">
        <v>4</v>
      </c>
      <c r="L478" s="12">
        <f>IFERROR(K478/K484,"-")</f>
        <v>2.8985507246376812E-2</v>
      </c>
      <c r="M478" s="73">
        <v>45</v>
      </c>
      <c r="N478" s="12">
        <f>IFERROR(M478/M484,"-")</f>
        <v>9.2402464065708415E-2</v>
      </c>
      <c r="O478" s="73">
        <v>32</v>
      </c>
      <c r="P478" s="12">
        <f>IFERROR(O478/O484,"-")</f>
        <v>5.5944055944055944E-2</v>
      </c>
      <c r="Q478" s="73">
        <v>0</v>
      </c>
      <c r="R478" s="12">
        <f>IFERROR(Q478/Q484,"-")</f>
        <v>0</v>
      </c>
      <c r="S478" s="73">
        <v>5</v>
      </c>
      <c r="T478" s="12">
        <f>IFERROR(S478/S484,"-")</f>
        <v>8.0128205128205121E-3</v>
      </c>
      <c r="V478" s="87"/>
    </row>
    <row r="479" spans="2:22" s="10" customFormat="1">
      <c r="B479" s="465"/>
      <c r="C479" s="462"/>
      <c r="D479" s="201" t="s">
        <v>187</v>
      </c>
      <c r="E479" s="206">
        <v>12</v>
      </c>
      <c r="F479" s="202">
        <f>IFERROR(E479/E484,"-")</f>
        <v>0.08</v>
      </c>
      <c r="G479" s="203">
        <v>66</v>
      </c>
      <c r="H479" s="202">
        <f>IFERROR(G479/G484,"-")</f>
        <v>5.1044083526682132E-2</v>
      </c>
      <c r="I479" s="203">
        <v>6</v>
      </c>
      <c r="J479" s="202">
        <f>IFERROR(I479/I484,"-")</f>
        <v>7.0588235294117646E-2</v>
      </c>
      <c r="K479" s="203">
        <v>5</v>
      </c>
      <c r="L479" s="202">
        <f>IFERROR(K479/K484,"-")</f>
        <v>3.6231884057971016E-2</v>
      </c>
      <c r="M479" s="203">
        <v>36</v>
      </c>
      <c r="N479" s="202">
        <f>IFERROR(M479/M484,"-")</f>
        <v>7.3921971252566734E-2</v>
      </c>
      <c r="O479" s="203">
        <v>19</v>
      </c>
      <c r="P479" s="202">
        <f>IFERROR(O479/O484,"-")</f>
        <v>3.3216783216783216E-2</v>
      </c>
      <c r="Q479" s="203">
        <v>0</v>
      </c>
      <c r="R479" s="202">
        <f>IFERROR(Q479/Q484,"-")</f>
        <v>0</v>
      </c>
      <c r="S479" s="203">
        <v>11</v>
      </c>
      <c r="T479" s="202">
        <f>IFERROR(S479/S484,"-")</f>
        <v>1.7628205128205128E-2</v>
      </c>
      <c r="V479" s="87"/>
    </row>
    <row r="480" spans="2:22" s="10" customFormat="1">
      <c r="B480" s="465"/>
      <c r="C480" s="462"/>
      <c r="D480" s="201" t="s">
        <v>190</v>
      </c>
      <c r="E480" s="207">
        <v>21</v>
      </c>
      <c r="F480" s="12">
        <f>IFERROR(E480/E484,"-")</f>
        <v>0.14000000000000001</v>
      </c>
      <c r="G480" s="73">
        <v>76</v>
      </c>
      <c r="H480" s="12">
        <f>IFERROR(G480/G484,"-")</f>
        <v>5.877803557617943E-2</v>
      </c>
      <c r="I480" s="73">
        <v>0</v>
      </c>
      <c r="J480" s="12">
        <f>IFERROR(I480/I484,"-")</f>
        <v>0</v>
      </c>
      <c r="K480" s="73">
        <v>0</v>
      </c>
      <c r="L480" s="12">
        <f>IFERROR(K480/K484,"-")</f>
        <v>0</v>
      </c>
      <c r="M480" s="73">
        <v>48</v>
      </c>
      <c r="N480" s="12">
        <f>IFERROR(M480/M484,"-")</f>
        <v>9.856262833675565E-2</v>
      </c>
      <c r="O480" s="73">
        <v>23</v>
      </c>
      <c r="P480" s="12">
        <f>IFERROR(O480/O484,"-")</f>
        <v>4.0209790209790208E-2</v>
      </c>
      <c r="Q480" s="73">
        <v>76</v>
      </c>
      <c r="R480" s="12">
        <f>IFERROR(Q480/Q484,"-")</f>
        <v>0.64406779661016944</v>
      </c>
      <c r="S480" s="73">
        <v>12</v>
      </c>
      <c r="T480" s="12">
        <f>IFERROR(S480/S484,"-")</f>
        <v>1.9230769230769232E-2</v>
      </c>
      <c r="V480" s="87"/>
    </row>
    <row r="481" spans="2:22" s="10" customFormat="1">
      <c r="B481" s="465"/>
      <c r="C481" s="462"/>
      <c r="D481" s="201" t="s">
        <v>191</v>
      </c>
      <c r="E481" s="206">
        <v>8</v>
      </c>
      <c r="F481" s="202">
        <f>IFERROR(E481/E484,"-")</f>
        <v>5.3333333333333337E-2</v>
      </c>
      <c r="G481" s="203">
        <v>24</v>
      </c>
      <c r="H481" s="202">
        <f>IFERROR(G481/G484,"-")</f>
        <v>1.8561484918793503E-2</v>
      </c>
      <c r="I481" s="203">
        <v>0</v>
      </c>
      <c r="J481" s="202">
        <f>IFERROR(I481/I484,"-")</f>
        <v>0</v>
      </c>
      <c r="K481" s="203">
        <v>0</v>
      </c>
      <c r="L481" s="202">
        <f>IFERROR(K481/K484,"-")</f>
        <v>0</v>
      </c>
      <c r="M481" s="203">
        <v>15</v>
      </c>
      <c r="N481" s="202">
        <f>IFERROR(M481/M484,"-")</f>
        <v>3.0800821355236138E-2</v>
      </c>
      <c r="O481" s="203">
        <v>3</v>
      </c>
      <c r="P481" s="202">
        <f>IFERROR(O481/O484,"-")</f>
        <v>5.244755244755245E-3</v>
      </c>
      <c r="Q481" s="203">
        <v>24</v>
      </c>
      <c r="R481" s="202">
        <f>IFERROR(Q481/Q484,"-")</f>
        <v>0.20338983050847459</v>
      </c>
      <c r="S481" s="203">
        <v>2</v>
      </c>
      <c r="T481" s="202">
        <f>IFERROR(S481/S484,"-")</f>
        <v>3.205128205128205E-3</v>
      </c>
      <c r="V481" s="87"/>
    </row>
    <row r="482" spans="2:22" s="10" customFormat="1">
      <c r="B482" s="465"/>
      <c r="C482" s="462"/>
      <c r="D482" s="201" t="s">
        <v>192</v>
      </c>
      <c r="E482" s="207">
        <v>4</v>
      </c>
      <c r="F482" s="12">
        <f>IFERROR(E482/E484,"-")</f>
        <v>2.6666666666666668E-2</v>
      </c>
      <c r="G482" s="73">
        <v>14</v>
      </c>
      <c r="H482" s="12">
        <f>IFERROR(G482/G484,"-")</f>
        <v>1.082753286929621E-2</v>
      </c>
      <c r="I482" s="73">
        <v>0</v>
      </c>
      <c r="J482" s="12">
        <f>IFERROR(I482/I484,"-")</f>
        <v>0</v>
      </c>
      <c r="K482" s="73">
        <v>0</v>
      </c>
      <c r="L482" s="12">
        <f>IFERROR(K482/K484,"-")</f>
        <v>0</v>
      </c>
      <c r="M482" s="73">
        <v>8</v>
      </c>
      <c r="N482" s="12">
        <f>IFERROR(M482/M484,"-")</f>
        <v>1.6427104722792608E-2</v>
      </c>
      <c r="O482" s="73">
        <v>6</v>
      </c>
      <c r="P482" s="12">
        <f>IFERROR(O482/O484,"-")</f>
        <v>1.048951048951049E-2</v>
      </c>
      <c r="Q482" s="73">
        <v>14</v>
      </c>
      <c r="R482" s="12">
        <f>IFERROR(Q482/Q484,"-")</f>
        <v>0.11864406779661017</v>
      </c>
      <c r="S482" s="73">
        <v>0</v>
      </c>
      <c r="T482" s="12">
        <f>IFERROR(S482/S484,"-")</f>
        <v>0</v>
      </c>
      <c r="V482" s="87"/>
    </row>
    <row r="483" spans="2:22" s="10" customFormat="1">
      <c r="B483" s="465"/>
      <c r="C483" s="462"/>
      <c r="D483" s="204" t="s">
        <v>193</v>
      </c>
      <c r="E483" s="208">
        <v>3</v>
      </c>
      <c r="F483" s="41">
        <f>IFERROR(E483/E484,"-")</f>
        <v>0.02</v>
      </c>
      <c r="G483" s="76">
        <v>4</v>
      </c>
      <c r="H483" s="41">
        <f>IFERROR(G483/G484,"-")</f>
        <v>3.0935808197989174E-3</v>
      </c>
      <c r="I483" s="76">
        <v>0</v>
      </c>
      <c r="J483" s="41">
        <f>IFERROR(I483/I484,"-")</f>
        <v>0</v>
      </c>
      <c r="K483" s="76">
        <v>0</v>
      </c>
      <c r="L483" s="41">
        <f>IFERROR(K483/K484,"-")</f>
        <v>0</v>
      </c>
      <c r="M483" s="76">
        <v>3</v>
      </c>
      <c r="N483" s="41">
        <f>IFERROR(M483/M484,"-")</f>
        <v>6.1601642710472282E-3</v>
      </c>
      <c r="O483" s="76">
        <v>1</v>
      </c>
      <c r="P483" s="41">
        <f>IFERROR(O483/O484,"-")</f>
        <v>1.7482517482517483E-3</v>
      </c>
      <c r="Q483" s="76">
        <v>4</v>
      </c>
      <c r="R483" s="41">
        <f>IFERROR(Q483/Q484,"-")</f>
        <v>3.3898305084745763E-2</v>
      </c>
      <c r="S483" s="76">
        <v>0</v>
      </c>
      <c r="T483" s="41">
        <f>IFERROR(S483/S484,"-")</f>
        <v>0</v>
      </c>
      <c r="V483" s="87"/>
    </row>
    <row r="484" spans="2:22" s="10" customFormat="1">
      <c r="B484" s="465"/>
      <c r="C484" s="462"/>
      <c r="D484" s="234" t="s">
        <v>71</v>
      </c>
      <c r="E484" s="209">
        <v>150</v>
      </c>
      <c r="F484" s="174">
        <f>IFERROR(E484/E484,"-")</f>
        <v>1</v>
      </c>
      <c r="G484" s="196">
        <v>1293</v>
      </c>
      <c r="H484" s="174">
        <f>IFERROR(G484/G484,"-")</f>
        <v>1</v>
      </c>
      <c r="I484" s="196">
        <v>85</v>
      </c>
      <c r="J484" s="174">
        <f>IFERROR(I484/I484,"-")</f>
        <v>1</v>
      </c>
      <c r="K484" s="196">
        <v>138</v>
      </c>
      <c r="L484" s="174">
        <f>IFERROR(K484/K484,"-")</f>
        <v>1</v>
      </c>
      <c r="M484" s="196">
        <v>487</v>
      </c>
      <c r="N484" s="174">
        <f>IFERROR(M484/M484,"-")</f>
        <v>1</v>
      </c>
      <c r="O484" s="196">
        <v>572</v>
      </c>
      <c r="P484" s="174">
        <f>IFERROR(O484/O484,"-")</f>
        <v>1</v>
      </c>
      <c r="Q484" s="196">
        <v>118</v>
      </c>
      <c r="R484" s="174">
        <f>IFERROR(Q484/Q484,"-")</f>
        <v>1</v>
      </c>
      <c r="S484" s="196">
        <v>624</v>
      </c>
      <c r="T484" s="174">
        <f>IFERROR(S484/S484,"-")</f>
        <v>1</v>
      </c>
      <c r="V484" s="87"/>
    </row>
    <row r="485" spans="2:22" s="10" customFormat="1">
      <c r="B485" s="464">
        <v>41</v>
      </c>
      <c r="C485" s="461" t="s">
        <v>12</v>
      </c>
      <c r="D485" s="213" t="s">
        <v>188</v>
      </c>
      <c r="E485" s="221">
        <v>129</v>
      </c>
      <c r="F485" s="39">
        <f>IFERROR(E485/E496,"-")</f>
        <v>0.99230769230769234</v>
      </c>
      <c r="G485" s="72">
        <v>1553</v>
      </c>
      <c r="H485" s="39">
        <f>IFERROR(G485/G496,"-")</f>
        <v>0.99807197943444725</v>
      </c>
      <c r="I485" s="72">
        <v>103</v>
      </c>
      <c r="J485" s="39">
        <f>IFERROR(I485/I496,"-")</f>
        <v>0.99038461538461542</v>
      </c>
      <c r="K485" s="72">
        <v>190</v>
      </c>
      <c r="L485" s="39">
        <f>IFERROR(K485/K496,"-")</f>
        <v>1</v>
      </c>
      <c r="M485" s="72">
        <v>499</v>
      </c>
      <c r="N485" s="39">
        <f>IFERROR(M485/M496,"-")</f>
        <v>0.998</v>
      </c>
      <c r="O485" s="72">
        <v>761</v>
      </c>
      <c r="P485" s="39">
        <f>IFERROR(O485/O496,"-")</f>
        <v>1</v>
      </c>
      <c r="Q485" s="72">
        <v>0</v>
      </c>
      <c r="R485" s="39">
        <f>IFERROR(Q485/Q496,"-")</f>
        <v>0</v>
      </c>
      <c r="S485" s="72">
        <v>843</v>
      </c>
      <c r="T485" s="39">
        <f>IFERROR(S485/S496,"-")</f>
        <v>1</v>
      </c>
      <c r="V485" s="87"/>
    </row>
    <row r="486" spans="2:22" s="10" customFormat="1">
      <c r="B486" s="465"/>
      <c r="C486" s="462"/>
      <c r="D486" s="201" t="s">
        <v>189</v>
      </c>
      <c r="E486" s="206">
        <v>0</v>
      </c>
      <c r="F486" s="202">
        <f>IFERROR(E486/E496,"-")</f>
        <v>0</v>
      </c>
      <c r="G486" s="203">
        <v>0</v>
      </c>
      <c r="H486" s="202">
        <f>IFERROR(G486/G496,"-")</f>
        <v>0</v>
      </c>
      <c r="I486" s="203">
        <v>0</v>
      </c>
      <c r="J486" s="202">
        <f>IFERROR(I486/I496,"-")</f>
        <v>0</v>
      </c>
      <c r="K486" s="203">
        <v>0</v>
      </c>
      <c r="L486" s="202">
        <f>IFERROR(K486/K496,"-")</f>
        <v>0</v>
      </c>
      <c r="M486" s="203">
        <v>0</v>
      </c>
      <c r="N486" s="202">
        <f>IFERROR(M486/M496,"-")</f>
        <v>0</v>
      </c>
      <c r="O486" s="203">
        <v>0</v>
      </c>
      <c r="P486" s="202">
        <f>IFERROR(O486/O496,"-")</f>
        <v>0</v>
      </c>
      <c r="Q486" s="203">
        <v>0</v>
      </c>
      <c r="R486" s="202">
        <f>IFERROR(Q486/Q496,"-")</f>
        <v>0</v>
      </c>
      <c r="S486" s="203">
        <v>0</v>
      </c>
      <c r="T486" s="202">
        <f>IFERROR(S486/S496,"-")</f>
        <v>0</v>
      </c>
      <c r="V486" s="87"/>
    </row>
    <row r="487" spans="2:22" s="10" customFormat="1">
      <c r="B487" s="465"/>
      <c r="C487" s="462"/>
      <c r="D487" s="201" t="s">
        <v>350</v>
      </c>
      <c r="E487" s="206">
        <v>0</v>
      </c>
      <c r="F487" s="202">
        <f>IFERROR(E487/E496,"-")</f>
        <v>0</v>
      </c>
      <c r="G487" s="203">
        <v>0</v>
      </c>
      <c r="H487" s="202">
        <f>IFERROR(G487/G496,"-")</f>
        <v>0</v>
      </c>
      <c r="I487" s="203">
        <v>0</v>
      </c>
      <c r="J487" s="202">
        <f>IFERROR(I487/I496,"-")</f>
        <v>0</v>
      </c>
      <c r="K487" s="203">
        <v>0</v>
      </c>
      <c r="L487" s="202">
        <f>IFERROR(K487/K496,"-")</f>
        <v>0</v>
      </c>
      <c r="M487" s="203">
        <v>0</v>
      </c>
      <c r="N487" s="202">
        <f>IFERROR(M487/M496,"-")</f>
        <v>0</v>
      </c>
      <c r="O487" s="203">
        <v>0</v>
      </c>
      <c r="P487" s="202">
        <f>IFERROR(O487/O496,"-")</f>
        <v>0</v>
      </c>
      <c r="Q487" s="203">
        <v>0</v>
      </c>
      <c r="R487" s="202">
        <f>IFERROR(Q487/Q496,"-")</f>
        <v>0</v>
      </c>
      <c r="S487" s="203">
        <v>0</v>
      </c>
      <c r="T487" s="202">
        <f>IFERROR(S487/S496,"-")</f>
        <v>0</v>
      </c>
      <c r="V487" s="87"/>
    </row>
    <row r="488" spans="2:22" s="10" customFormat="1">
      <c r="B488" s="465"/>
      <c r="C488" s="462"/>
      <c r="D488" s="201" t="s">
        <v>289</v>
      </c>
      <c r="E488" s="206">
        <v>0</v>
      </c>
      <c r="F488" s="202">
        <f>IFERROR(E488/E496,"-")</f>
        <v>0</v>
      </c>
      <c r="G488" s="203">
        <v>0</v>
      </c>
      <c r="H488" s="202">
        <f>IFERROR(G488/G496,"-")</f>
        <v>0</v>
      </c>
      <c r="I488" s="203">
        <v>0</v>
      </c>
      <c r="J488" s="202">
        <f>IFERROR(I488/I496,"-")</f>
        <v>0</v>
      </c>
      <c r="K488" s="203">
        <v>0</v>
      </c>
      <c r="L488" s="202">
        <f>IFERROR(K488/K496,"-")</f>
        <v>0</v>
      </c>
      <c r="M488" s="203">
        <v>0</v>
      </c>
      <c r="N488" s="202">
        <f>IFERROR(M488/M496,"-")</f>
        <v>0</v>
      </c>
      <c r="O488" s="203">
        <v>0</v>
      </c>
      <c r="P488" s="202">
        <f>IFERROR(O488/O496,"-")</f>
        <v>0</v>
      </c>
      <c r="Q488" s="203">
        <v>0</v>
      </c>
      <c r="R488" s="202">
        <f>IFERROR(Q488/Q496,"-")</f>
        <v>0</v>
      </c>
      <c r="S488" s="203">
        <v>0</v>
      </c>
      <c r="T488" s="202">
        <f>IFERROR(S488/S496,"-")</f>
        <v>0</v>
      </c>
      <c r="V488" s="87"/>
    </row>
    <row r="489" spans="2:22" s="10" customFormat="1">
      <c r="B489" s="465"/>
      <c r="C489" s="462"/>
      <c r="D489" s="201" t="s">
        <v>185</v>
      </c>
      <c r="E489" s="207">
        <v>0</v>
      </c>
      <c r="F489" s="12">
        <f>IFERROR(E489/E496,"-")</f>
        <v>0</v>
      </c>
      <c r="G489" s="73">
        <v>2</v>
      </c>
      <c r="H489" s="12">
        <f>IFERROR(G489/G496,"-")</f>
        <v>1.2853470437017994E-3</v>
      </c>
      <c r="I489" s="73">
        <v>1</v>
      </c>
      <c r="J489" s="12">
        <f>IFERROR(I489/I496,"-")</f>
        <v>9.6153846153846159E-3</v>
      </c>
      <c r="K489" s="73">
        <v>0</v>
      </c>
      <c r="L489" s="12">
        <f>IFERROR(K489/K496,"-")</f>
        <v>0</v>
      </c>
      <c r="M489" s="73">
        <v>1</v>
      </c>
      <c r="N489" s="12">
        <f>IFERROR(M489/M496,"-")</f>
        <v>2E-3</v>
      </c>
      <c r="O489" s="73">
        <v>0</v>
      </c>
      <c r="P489" s="12">
        <f>IFERROR(O489/O496,"-")</f>
        <v>0</v>
      </c>
      <c r="Q489" s="73">
        <v>0</v>
      </c>
      <c r="R489" s="12">
        <f>IFERROR(Q489/Q496,"-")</f>
        <v>0</v>
      </c>
      <c r="S489" s="73">
        <v>0</v>
      </c>
      <c r="T489" s="12">
        <f>IFERROR(S489/S496,"-")</f>
        <v>0</v>
      </c>
      <c r="V489" s="87"/>
    </row>
    <row r="490" spans="2:22" s="10" customFormat="1">
      <c r="B490" s="465"/>
      <c r="C490" s="462"/>
      <c r="D490" s="201" t="s">
        <v>186</v>
      </c>
      <c r="E490" s="207">
        <v>0</v>
      </c>
      <c r="F490" s="12">
        <f>IFERROR(E490/E496,"-")</f>
        <v>0</v>
      </c>
      <c r="G490" s="73">
        <v>0</v>
      </c>
      <c r="H490" s="12">
        <f>IFERROR(G490/G496,"-")</f>
        <v>0</v>
      </c>
      <c r="I490" s="73">
        <v>0</v>
      </c>
      <c r="J490" s="12">
        <f>IFERROR(I490/I496,"-")</f>
        <v>0</v>
      </c>
      <c r="K490" s="73">
        <v>0</v>
      </c>
      <c r="L490" s="12">
        <f>IFERROR(K490/K496,"-")</f>
        <v>0</v>
      </c>
      <c r="M490" s="73">
        <v>0</v>
      </c>
      <c r="N490" s="12">
        <f>IFERROR(M490/M496,"-")</f>
        <v>0</v>
      </c>
      <c r="O490" s="73">
        <v>0</v>
      </c>
      <c r="P490" s="12">
        <f>IFERROR(O490/O496,"-")</f>
        <v>0</v>
      </c>
      <c r="Q490" s="73">
        <v>0</v>
      </c>
      <c r="R490" s="12">
        <f>IFERROR(Q490/Q496,"-")</f>
        <v>0</v>
      </c>
      <c r="S490" s="73">
        <v>0</v>
      </c>
      <c r="T490" s="12">
        <f>IFERROR(S490/S496,"-")</f>
        <v>0</v>
      </c>
      <c r="V490" s="87"/>
    </row>
    <row r="491" spans="2:22" s="10" customFormat="1">
      <c r="B491" s="465"/>
      <c r="C491" s="462"/>
      <c r="D491" s="201" t="s">
        <v>187</v>
      </c>
      <c r="E491" s="206">
        <v>0</v>
      </c>
      <c r="F491" s="202">
        <f>IFERROR(E491/E496,"-")</f>
        <v>0</v>
      </c>
      <c r="G491" s="203">
        <v>0</v>
      </c>
      <c r="H491" s="202">
        <f>IFERROR(G491/G496,"-")</f>
        <v>0</v>
      </c>
      <c r="I491" s="203">
        <v>0</v>
      </c>
      <c r="J491" s="202">
        <f>IFERROR(I491/I496,"-")</f>
        <v>0</v>
      </c>
      <c r="K491" s="203">
        <v>0</v>
      </c>
      <c r="L491" s="202">
        <f>IFERROR(K491/K496,"-")</f>
        <v>0</v>
      </c>
      <c r="M491" s="203">
        <v>0</v>
      </c>
      <c r="N491" s="202">
        <f>IFERROR(M491/M496,"-")</f>
        <v>0</v>
      </c>
      <c r="O491" s="203">
        <v>0</v>
      </c>
      <c r="P491" s="202">
        <f>IFERROR(O491/O496,"-")</f>
        <v>0</v>
      </c>
      <c r="Q491" s="203">
        <v>0</v>
      </c>
      <c r="R491" s="202">
        <f>IFERROR(Q491/Q496,"-")</f>
        <v>0</v>
      </c>
      <c r="S491" s="203">
        <v>0</v>
      </c>
      <c r="T491" s="202">
        <f>IFERROR(S491/S496,"-")</f>
        <v>0</v>
      </c>
      <c r="V491" s="87"/>
    </row>
    <row r="492" spans="2:22" s="10" customFormat="1">
      <c r="B492" s="465"/>
      <c r="C492" s="462"/>
      <c r="D492" s="201" t="s">
        <v>190</v>
      </c>
      <c r="E492" s="207">
        <v>1</v>
      </c>
      <c r="F492" s="12">
        <f>IFERROR(E492/E496,"-")</f>
        <v>7.6923076923076927E-3</v>
      </c>
      <c r="G492" s="73">
        <v>0</v>
      </c>
      <c r="H492" s="12">
        <f>IFERROR(G492/G496,"-")</f>
        <v>0</v>
      </c>
      <c r="I492" s="73">
        <v>0</v>
      </c>
      <c r="J492" s="12">
        <f>IFERROR(I492/I496,"-")</f>
        <v>0</v>
      </c>
      <c r="K492" s="73">
        <v>0</v>
      </c>
      <c r="L492" s="12">
        <f>IFERROR(K492/K496,"-")</f>
        <v>0</v>
      </c>
      <c r="M492" s="73">
        <v>0</v>
      </c>
      <c r="N492" s="12">
        <f>IFERROR(M492/M496,"-")</f>
        <v>0</v>
      </c>
      <c r="O492" s="73">
        <v>0</v>
      </c>
      <c r="P492" s="12">
        <f>IFERROR(O492/O496,"-")</f>
        <v>0</v>
      </c>
      <c r="Q492" s="73">
        <v>0</v>
      </c>
      <c r="R492" s="12">
        <f>IFERROR(Q492/Q496,"-")</f>
        <v>0</v>
      </c>
      <c r="S492" s="73">
        <v>0</v>
      </c>
      <c r="T492" s="12">
        <f>IFERROR(S492/S496,"-")</f>
        <v>0</v>
      </c>
      <c r="V492" s="87"/>
    </row>
    <row r="493" spans="2:22" s="10" customFormat="1">
      <c r="B493" s="465"/>
      <c r="C493" s="462"/>
      <c r="D493" s="201" t="s">
        <v>191</v>
      </c>
      <c r="E493" s="206">
        <v>0</v>
      </c>
      <c r="F493" s="202">
        <f>IFERROR(E493/E496,"-")</f>
        <v>0</v>
      </c>
      <c r="G493" s="203">
        <v>1</v>
      </c>
      <c r="H493" s="202">
        <f>IFERROR(G493/G496,"-")</f>
        <v>6.426735218508997E-4</v>
      </c>
      <c r="I493" s="203">
        <v>0</v>
      </c>
      <c r="J493" s="202">
        <f>IFERROR(I493/I496,"-")</f>
        <v>0</v>
      </c>
      <c r="K493" s="203">
        <v>0</v>
      </c>
      <c r="L493" s="202">
        <f>IFERROR(K493/K496,"-")</f>
        <v>0</v>
      </c>
      <c r="M493" s="203">
        <v>0</v>
      </c>
      <c r="N493" s="202">
        <f>IFERROR(M493/M496,"-")</f>
        <v>0</v>
      </c>
      <c r="O493" s="203">
        <v>0</v>
      </c>
      <c r="P493" s="202">
        <f>IFERROR(O493/O496,"-")</f>
        <v>0</v>
      </c>
      <c r="Q493" s="203">
        <v>1</v>
      </c>
      <c r="R493" s="202">
        <f>IFERROR(Q493/Q496,"-")</f>
        <v>1</v>
      </c>
      <c r="S493" s="203">
        <v>0</v>
      </c>
      <c r="T493" s="202">
        <f>IFERROR(S493/S496,"-")</f>
        <v>0</v>
      </c>
      <c r="V493" s="87"/>
    </row>
    <row r="494" spans="2:22" s="10" customFormat="1">
      <c r="B494" s="465"/>
      <c r="C494" s="462"/>
      <c r="D494" s="201" t="s">
        <v>192</v>
      </c>
      <c r="E494" s="207">
        <v>0</v>
      </c>
      <c r="F494" s="12">
        <f>IFERROR(E494/E496,"-")</f>
        <v>0</v>
      </c>
      <c r="G494" s="73">
        <v>0</v>
      </c>
      <c r="H494" s="12">
        <f>IFERROR(G494/G496,"-")</f>
        <v>0</v>
      </c>
      <c r="I494" s="73">
        <v>0</v>
      </c>
      <c r="J494" s="12">
        <f>IFERROR(I494/I496,"-")</f>
        <v>0</v>
      </c>
      <c r="K494" s="73">
        <v>0</v>
      </c>
      <c r="L494" s="12">
        <f>IFERROR(K494/K496,"-")</f>
        <v>0</v>
      </c>
      <c r="M494" s="73">
        <v>0</v>
      </c>
      <c r="N494" s="12">
        <f>IFERROR(M494/M496,"-")</f>
        <v>0</v>
      </c>
      <c r="O494" s="73">
        <v>0</v>
      </c>
      <c r="P494" s="12">
        <f>IFERROR(O494/O496,"-")</f>
        <v>0</v>
      </c>
      <c r="Q494" s="73">
        <v>0</v>
      </c>
      <c r="R494" s="12">
        <f>IFERROR(Q494/Q496,"-")</f>
        <v>0</v>
      </c>
      <c r="S494" s="73">
        <v>0</v>
      </c>
      <c r="T494" s="12">
        <f>IFERROR(S494/S496,"-")</f>
        <v>0</v>
      </c>
      <c r="V494" s="87"/>
    </row>
    <row r="495" spans="2:22" s="10" customFormat="1">
      <c r="B495" s="465"/>
      <c r="C495" s="462"/>
      <c r="D495" s="204" t="s">
        <v>193</v>
      </c>
      <c r="E495" s="208">
        <v>0</v>
      </c>
      <c r="F495" s="41">
        <f>IFERROR(E495/E496,"-")</f>
        <v>0</v>
      </c>
      <c r="G495" s="76">
        <v>0</v>
      </c>
      <c r="H495" s="41">
        <f>IFERROR(G495/G496,"-")</f>
        <v>0</v>
      </c>
      <c r="I495" s="76">
        <v>0</v>
      </c>
      <c r="J495" s="41">
        <f>IFERROR(I495/I496,"-")</f>
        <v>0</v>
      </c>
      <c r="K495" s="76">
        <v>0</v>
      </c>
      <c r="L495" s="41">
        <f>IFERROR(K495/K496,"-")</f>
        <v>0</v>
      </c>
      <c r="M495" s="76">
        <v>0</v>
      </c>
      <c r="N495" s="41">
        <f>IFERROR(M495/M496,"-")</f>
        <v>0</v>
      </c>
      <c r="O495" s="76">
        <v>0</v>
      </c>
      <c r="P495" s="41">
        <f>IFERROR(O495/O496,"-")</f>
        <v>0</v>
      </c>
      <c r="Q495" s="76">
        <v>0</v>
      </c>
      <c r="R495" s="41">
        <f>IFERROR(Q495/Q496,"-")</f>
        <v>0</v>
      </c>
      <c r="S495" s="76">
        <v>0</v>
      </c>
      <c r="T495" s="41">
        <f>IFERROR(S495/S496,"-")</f>
        <v>0</v>
      </c>
      <c r="V495" s="87"/>
    </row>
    <row r="496" spans="2:22" s="10" customFormat="1">
      <c r="B496" s="465"/>
      <c r="C496" s="462"/>
      <c r="D496" s="234" t="s">
        <v>71</v>
      </c>
      <c r="E496" s="209">
        <v>130</v>
      </c>
      <c r="F496" s="174">
        <f>IFERROR(E496/E496,"-")</f>
        <v>1</v>
      </c>
      <c r="G496" s="196">
        <v>1556</v>
      </c>
      <c r="H496" s="174">
        <f>IFERROR(G496/G496,"-")</f>
        <v>1</v>
      </c>
      <c r="I496" s="196">
        <v>104</v>
      </c>
      <c r="J496" s="174">
        <f>IFERROR(I496/I496,"-")</f>
        <v>1</v>
      </c>
      <c r="K496" s="196">
        <v>190</v>
      </c>
      <c r="L496" s="174">
        <f>IFERROR(K496/K496,"-")</f>
        <v>1</v>
      </c>
      <c r="M496" s="196">
        <v>500</v>
      </c>
      <c r="N496" s="174">
        <f>IFERROR(M496/M496,"-")</f>
        <v>1</v>
      </c>
      <c r="O496" s="196">
        <v>761</v>
      </c>
      <c r="P496" s="174">
        <f>IFERROR(O496/O496,"-")</f>
        <v>1</v>
      </c>
      <c r="Q496" s="196">
        <v>1</v>
      </c>
      <c r="R496" s="174">
        <f>IFERROR(Q496/Q496,"-")</f>
        <v>1</v>
      </c>
      <c r="S496" s="196">
        <v>843</v>
      </c>
      <c r="T496" s="174">
        <f>IFERROR(S496/S496,"-")</f>
        <v>1</v>
      </c>
      <c r="V496" s="87"/>
    </row>
    <row r="497" spans="2:22" s="10" customFormat="1">
      <c r="B497" s="459">
        <v>42</v>
      </c>
      <c r="C497" s="463" t="s">
        <v>13</v>
      </c>
      <c r="D497" s="213" t="s">
        <v>188</v>
      </c>
      <c r="E497" s="221">
        <v>275</v>
      </c>
      <c r="F497" s="39">
        <f>IFERROR(E497/E508,"-")</f>
        <v>0.56237218813905931</v>
      </c>
      <c r="G497" s="72">
        <v>5000</v>
      </c>
      <c r="H497" s="39">
        <f>IFERROR(G497/G508,"-")</f>
        <v>0.81314034802406898</v>
      </c>
      <c r="I497" s="72">
        <v>405</v>
      </c>
      <c r="J497" s="39">
        <f>IFERROR(I497/I508,"-")</f>
        <v>0.87852494577006512</v>
      </c>
      <c r="K497" s="72">
        <v>892</v>
      </c>
      <c r="L497" s="39">
        <f>IFERROR(K497/K508,"-")</f>
        <v>0.95299145299145294</v>
      </c>
      <c r="M497" s="72">
        <v>1339</v>
      </c>
      <c r="N497" s="39">
        <f>IFERROR(M497/M508,"-")</f>
        <v>0.71873322597960276</v>
      </c>
      <c r="O497" s="72">
        <v>2364</v>
      </c>
      <c r="P497" s="39">
        <f>IFERROR(O497/O508,"-")</f>
        <v>0.82773109243697474</v>
      </c>
      <c r="Q497" s="72">
        <v>0</v>
      </c>
      <c r="R497" s="39">
        <f>IFERROR(Q497/Q508,"-")</f>
        <v>0</v>
      </c>
      <c r="S497" s="72">
        <v>3413</v>
      </c>
      <c r="T497" s="39">
        <f>IFERROR(S497/S508,"-")</f>
        <v>0.91281091200855846</v>
      </c>
      <c r="V497" s="87"/>
    </row>
    <row r="498" spans="2:22" s="10" customFormat="1">
      <c r="B498" s="459"/>
      <c r="C498" s="463"/>
      <c r="D498" s="201" t="s">
        <v>189</v>
      </c>
      <c r="E498" s="206">
        <v>20</v>
      </c>
      <c r="F498" s="202">
        <f>IFERROR(E498/E508,"-")</f>
        <v>4.0899795501022497E-2</v>
      </c>
      <c r="G498" s="203">
        <v>213</v>
      </c>
      <c r="H498" s="202">
        <f>IFERROR(G498/G508,"-")</f>
        <v>3.4639778825825335E-2</v>
      </c>
      <c r="I498" s="203">
        <v>16</v>
      </c>
      <c r="J498" s="202">
        <f>IFERROR(I498/I508,"-")</f>
        <v>3.4707158351409979E-2</v>
      </c>
      <c r="K498" s="203">
        <v>9</v>
      </c>
      <c r="L498" s="202">
        <f>IFERROR(K498/K508,"-")</f>
        <v>9.6153846153846159E-3</v>
      </c>
      <c r="M498" s="203">
        <v>96</v>
      </c>
      <c r="N498" s="202">
        <f>IFERROR(M498/M508,"-")</f>
        <v>5.1529790660225443E-2</v>
      </c>
      <c r="O498" s="203">
        <v>92</v>
      </c>
      <c r="P498" s="202">
        <f>IFERROR(O498/O508,"-")</f>
        <v>3.2212885154061621E-2</v>
      </c>
      <c r="Q498" s="203">
        <v>0</v>
      </c>
      <c r="R498" s="202">
        <f>IFERROR(Q498/Q508,"-")</f>
        <v>0</v>
      </c>
      <c r="S498" s="203">
        <v>78</v>
      </c>
      <c r="T498" s="202">
        <f>IFERROR(S498/S508,"-")</f>
        <v>2.0861192832308105E-2</v>
      </c>
      <c r="V498" s="87"/>
    </row>
    <row r="499" spans="2:22" s="10" customFormat="1">
      <c r="B499" s="459"/>
      <c r="C499" s="463"/>
      <c r="D499" s="201" t="s">
        <v>350</v>
      </c>
      <c r="E499" s="206">
        <v>0</v>
      </c>
      <c r="F499" s="202">
        <f>IFERROR(E499/E508,"-")</f>
        <v>0</v>
      </c>
      <c r="G499" s="203">
        <v>0</v>
      </c>
      <c r="H499" s="202">
        <f>IFERROR(G499/G508,"-")</f>
        <v>0</v>
      </c>
      <c r="I499" s="203">
        <v>0</v>
      </c>
      <c r="J499" s="202">
        <f>IFERROR(I499/I508,"-")</f>
        <v>0</v>
      </c>
      <c r="K499" s="203">
        <v>0</v>
      </c>
      <c r="L499" s="202">
        <f>IFERROR(K499/K508,"-")</f>
        <v>0</v>
      </c>
      <c r="M499" s="203">
        <v>0</v>
      </c>
      <c r="N499" s="202">
        <f>IFERROR(M499/M508,"-")</f>
        <v>0</v>
      </c>
      <c r="O499" s="203">
        <v>0</v>
      </c>
      <c r="P499" s="202">
        <f>IFERROR(O499/O508,"-")</f>
        <v>0</v>
      </c>
      <c r="Q499" s="203">
        <v>0</v>
      </c>
      <c r="R499" s="202">
        <f>IFERROR(Q499/Q508,"-")</f>
        <v>0</v>
      </c>
      <c r="S499" s="203">
        <v>0</v>
      </c>
      <c r="T499" s="202">
        <f>IFERROR(S499/S508,"-")</f>
        <v>0</v>
      </c>
      <c r="V499" s="87"/>
    </row>
    <row r="500" spans="2:22" s="10" customFormat="1">
      <c r="B500" s="459"/>
      <c r="C500" s="463"/>
      <c r="D500" s="201" t="s">
        <v>289</v>
      </c>
      <c r="E500" s="206">
        <v>0</v>
      </c>
      <c r="F500" s="202">
        <f>IFERROR(E500/E508,"-")</f>
        <v>0</v>
      </c>
      <c r="G500" s="203">
        <v>0</v>
      </c>
      <c r="H500" s="202">
        <f>IFERROR(G500/G508,"-")</f>
        <v>0</v>
      </c>
      <c r="I500" s="203">
        <v>0</v>
      </c>
      <c r="J500" s="202">
        <f>IFERROR(I500/I508,"-")</f>
        <v>0</v>
      </c>
      <c r="K500" s="203">
        <v>0</v>
      </c>
      <c r="L500" s="202">
        <f>IFERROR(K500/K508,"-")</f>
        <v>0</v>
      </c>
      <c r="M500" s="203">
        <v>0</v>
      </c>
      <c r="N500" s="202">
        <f>IFERROR(M500/M508,"-")</f>
        <v>0</v>
      </c>
      <c r="O500" s="203">
        <v>0</v>
      </c>
      <c r="P500" s="202">
        <f>IFERROR(O500/O508,"-")</f>
        <v>0</v>
      </c>
      <c r="Q500" s="203">
        <v>0</v>
      </c>
      <c r="R500" s="202">
        <f>IFERROR(Q500/Q508,"-")</f>
        <v>0</v>
      </c>
      <c r="S500" s="203">
        <v>0</v>
      </c>
      <c r="T500" s="202">
        <f>IFERROR(S500/S508,"-")</f>
        <v>0</v>
      </c>
      <c r="V500" s="87"/>
    </row>
    <row r="501" spans="2:22" s="10" customFormat="1">
      <c r="B501" s="459"/>
      <c r="C501" s="463"/>
      <c r="D501" s="201" t="s">
        <v>185</v>
      </c>
      <c r="E501" s="207">
        <v>39</v>
      </c>
      <c r="F501" s="12">
        <f>IFERROR(E501/E508,"-")</f>
        <v>7.9754601226993863E-2</v>
      </c>
      <c r="G501" s="73">
        <v>306</v>
      </c>
      <c r="H501" s="12">
        <f>IFERROR(G501/G508,"-")</f>
        <v>4.9764189299073017E-2</v>
      </c>
      <c r="I501" s="73">
        <v>15</v>
      </c>
      <c r="J501" s="12">
        <f>IFERROR(I501/I508,"-")</f>
        <v>3.2537960954446853E-2</v>
      </c>
      <c r="K501" s="73">
        <v>8</v>
      </c>
      <c r="L501" s="12">
        <f>IFERROR(K501/K508,"-")</f>
        <v>8.5470085470085479E-3</v>
      </c>
      <c r="M501" s="73">
        <v>138</v>
      </c>
      <c r="N501" s="12">
        <f>IFERROR(M501/M508,"-")</f>
        <v>7.407407407407407E-2</v>
      </c>
      <c r="O501" s="73">
        <v>145</v>
      </c>
      <c r="P501" s="12">
        <f>IFERROR(O501/O508,"-")</f>
        <v>5.07703081232493E-2</v>
      </c>
      <c r="Q501" s="73">
        <v>0</v>
      </c>
      <c r="R501" s="12">
        <f>IFERROR(Q501/Q508,"-")</f>
        <v>0</v>
      </c>
      <c r="S501" s="73">
        <v>76</v>
      </c>
      <c r="T501" s="12">
        <f>IFERROR(S501/S508,"-")</f>
        <v>2.032629045199251E-2</v>
      </c>
      <c r="V501" s="87"/>
    </row>
    <row r="502" spans="2:22" s="10" customFormat="1">
      <c r="B502" s="459"/>
      <c r="C502" s="463"/>
      <c r="D502" s="201" t="s">
        <v>186</v>
      </c>
      <c r="E502" s="207">
        <v>45</v>
      </c>
      <c r="F502" s="12">
        <f>IFERROR(E502/E508,"-")</f>
        <v>9.202453987730061E-2</v>
      </c>
      <c r="G502" s="73">
        <v>275</v>
      </c>
      <c r="H502" s="12">
        <f>IFERROR(G502/G508,"-")</f>
        <v>4.4722719141323794E-2</v>
      </c>
      <c r="I502" s="73">
        <v>16</v>
      </c>
      <c r="J502" s="12">
        <f>IFERROR(I502/I508,"-")</f>
        <v>3.4707158351409979E-2</v>
      </c>
      <c r="K502" s="73">
        <v>8</v>
      </c>
      <c r="L502" s="12">
        <f>IFERROR(K502/K508,"-")</f>
        <v>8.5470085470085479E-3</v>
      </c>
      <c r="M502" s="73">
        <v>126</v>
      </c>
      <c r="N502" s="12">
        <f>IFERROR(M502/M508,"-")</f>
        <v>6.7632850241545889E-2</v>
      </c>
      <c r="O502" s="73">
        <v>125</v>
      </c>
      <c r="P502" s="12">
        <f>IFERROR(O502/O508,"-")</f>
        <v>4.3767507002801118E-2</v>
      </c>
      <c r="Q502" s="73">
        <v>0</v>
      </c>
      <c r="R502" s="12">
        <f>IFERROR(Q502/Q508,"-")</f>
        <v>0</v>
      </c>
      <c r="S502" s="73">
        <v>52</v>
      </c>
      <c r="T502" s="12">
        <f>IFERROR(S502/S508,"-")</f>
        <v>1.3907461888205403E-2</v>
      </c>
      <c r="V502" s="87"/>
    </row>
    <row r="503" spans="2:22" s="10" customFormat="1">
      <c r="B503" s="459"/>
      <c r="C503" s="463"/>
      <c r="D503" s="201" t="s">
        <v>187</v>
      </c>
      <c r="E503" s="206">
        <v>29</v>
      </c>
      <c r="F503" s="202">
        <f>IFERROR(E503/E508,"-")</f>
        <v>5.9304703476482618E-2</v>
      </c>
      <c r="G503" s="203">
        <v>130</v>
      </c>
      <c r="H503" s="202">
        <f>IFERROR(G503/G508,"-")</f>
        <v>2.1141649048625793E-2</v>
      </c>
      <c r="I503" s="203">
        <v>9</v>
      </c>
      <c r="J503" s="202">
        <f>IFERROR(I503/I508,"-")</f>
        <v>1.9522776572668113E-2</v>
      </c>
      <c r="K503" s="203">
        <v>19</v>
      </c>
      <c r="L503" s="202">
        <f>IFERROR(K503/K508,"-")</f>
        <v>2.02991452991453E-2</v>
      </c>
      <c r="M503" s="203">
        <v>49</v>
      </c>
      <c r="N503" s="202">
        <f>IFERROR(M503/M508,"-")</f>
        <v>2.6301663982823402E-2</v>
      </c>
      <c r="O503" s="203">
        <v>53</v>
      </c>
      <c r="P503" s="202">
        <f>IFERROR(O503/O508,"-")</f>
        <v>1.8557422969187675E-2</v>
      </c>
      <c r="Q503" s="203">
        <v>0</v>
      </c>
      <c r="R503" s="202">
        <f>IFERROR(Q503/Q508,"-")</f>
        <v>0</v>
      </c>
      <c r="S503" s="203">
        <v>48</v>
      </c>
      <c r="T503" s="202">
        <f>IFERROR(S503/S508,"-")</f>
        <v>1.2837657127574217E-2</v>
      </c>
      <c r="V503" s="87"/>
    </row>
    <row r="504" spans="2:22" s="10" customFormat="1">
      <c r="B504" s="459"/>
      <c r="C504" s="463"/>
      <c r="D504" s="201" t="s">
        <v>190</v>
      </c>
      <c r="E504" s="207">
        <v>44</v>
      </c>
      <c r="F504" s="12">
        <f>IFERROR(E504/E508,"-")</f>
        <v>8.9979550102249492E-2</v>
      </c>
      <c r="G504" s="73">
        <v>156</v>
      </c>
      <c r="H504" s="12">
        <f>IFERROR(G504/G508,"-")</f>
        <v>2.5369978858350951E-2</v>
      </c>
      <c r="I504" s="73">
        <v>0</v>
      </c>
      <c r="J504" s="12">
        <f>IFERROR(I504/I508,"-")</f>
        <v>0</v>
      </c>
      <c r="K504" s="73">
        <v>0</v>
      </c>
      <c r="L504" s="12">
        <f>IFERROR(K504/K508,"-")</f>
        <v>0</v>
      </c>
      <c r="M504" s="73">
        <v>87</v>
      </c>
      <c r="N504" s="12">
        <f>IFERROR(M504/M508,"-")</f>
        <v>4.6698872785829307E-2</v>
      </c>
      <c r="O504" s="73">
        <v>47</v>
      </c>
      <c r="P504" s="12">
        <f>IFERROR(O504/O508,"-")</f>
        <v>1.6456582633053222E-2</v>
      </c>
      <c r="Q504" s="73">
        <v>156</v>
      </c>
      <c r="R504" s="12">
        <f>IFERROR(Q504/Q508,"-")</f>
        <v>0.69333333333333336</v>
      </c>
      <c r="S504" s="73">
        <v>49</v>
      </c>
      <c r="T504" s="12">
        <f>IFERROR(S504/S508,"-")</f>
        <v>1.3105108317732013E-2</v>
      </c>
      <c r="V504" s="87"/>
    </row>
    <row r="505" spans="2:22" s="10" customFormat="1">
      <c r="B505" s="459"/>
      <c r="C505" s="463"/>
      <c r="D505" s="201" t="s">
        <v>191</v>
      </c>
      <c r="E505" s="206">
        <v>18</v>
      </c>
      <c r="F505" s="202">
        <f>IFERROR(E505/E508,"-")</f>
        <v>3.6809815950920248E-2</v>
      </c>
      <c r="G505" s="203">
        <v>36</v>
      </c>
      <c r="H505" s="202">
        <f>IFERROR(G505/G508,"-")</f>
        <v>5.8546105057732962E-3</v>
      </c>
      <c r="I505" s="203">
        <v>0</v>
      </c>
      <c r="J505" s="202">
        <f>IFERROR(I505/I508,"-")</f>
        <v>0</v>
      </c>
      <c r="K505" s="203">
        <v>0</v>
      </c>
      <c r="L505" s="202">
        <f>IFERROR(K505/K508,"-")</f>
        <v>0</v>
      </c>
      <c r="M505" s="203">
        <v>16</v>
      </c>
      <c r="N505" s="202">
        <f>IFERROR(M505/M508,"-")</f>
        <v>8.5882984433709071E-3</v>
      </c>
      <c r="O505" s="203">
        <v>17</v>
      </c>
      <c r="P505" s="202">
        <f>IFERROR(O505/O508,"-")</f>
        <v>5.9523809523809521E-3</v>
      </c>
      <c r="Q505" s="203">
        <v>36</v>
      </c>
      <c r="R505" s="202">
        <f>IFERROR(Q505/Q508,"-")</f>
        <v>0.16</v>
      </c>
      <c r="S505" s="203">
        <v>14</v>
      </c>
      <c r="T505" s="202">
        <f>IFERROR(S505/S508,"-")</f>
        <v>3.744316662209147E-3</v>
      </c>
      <c r="V505" s="87"/>
    </row>
    <row r="506" spans="2:22" s="10" customFormat="1">
      <c r="B506" s="459"/>
      <c r="C506" s="463"/>
      <c r="D506" s="201" t="s">
        <v>192</v>
      </c>
      <c r="E506" s="207">
        <v>12</v>
      </c>
      <c r="F506" s="12">
        <f>IFERROR(E506/E508,"-")</f>
        <v>2.4539877300613498E-2</v>
      </c>
      <c r="G506" s="73">
        <v>20</v>
      </c>
      <c r="H506" s="12">
        <f>IFERROR(G506/G508,"-")</f>
        <v>3.2525613920962758E-3</v>
      </c>
      <c r="I506" s="73">
        <v>0</v>
      </c>
      <c r="J506" s="12">
        <f>IFERROR(I506/I508,"-")</f>
        <v>0</v>
      </c>
      <c r="K506" s="73">
        <v>0</v>
      </c>
      <c r="L506" s="12">
        <f>IFERROR(K506/K508,"-")</f>
        <v>0</v>
      </c>
      <c r="M506" s="73">
        <v>7</v>
      </c>
      <c r="N506" s="12">
        <f>IFERROR(M506/M508,"-")</f>
        <v>3.7573805689747721E-3</v>
      </c>
      <c r="O506" s="73">
        <v>7</v>
      </c>
      <c r="P506" s="12">
        <f>IFERROR(O506/O508,"-")</f>
        <v>2.4509803921568627E-3</v>
      </c>
      <c r="Q506" s="73">
        <v>20</v>
      </c>
      <c r="R506" s="12">
        <f>IFERROR(Q506/Q508,"-")</f>
        <v>8.8888888888888892E-2</v>
      </c>
      <c r="S506" s="73">
        <v>5</v>
      </c>
      <c r="T506" s="12">
        <f>IFERROR(S506/S508,"-")</f>
        <v>1.3372559507889811E-3</v>
      </c>
      <c r="V506" s="87"/>
    </row>
    <row r="507" spans="2:22" s="10" customFormat="1">
      <c r="B507" s="459"/>
      <c r="C507" s="463"/>
      <c r="D507" s="204" t="s">
        <v>193</v>
      </c>
      <c r="E507" s="208">
        <v>7</v>
      </c>
      <c r="F507" s="41">
        <f>IFERROR(E507/E508,"-")</f>
        <v>1.4314928425357873E-2</v>
      </c>
      <c r="G507" s="76">
        <v>13</v>
      </c>
      <c r="H507" s="41">
        <f>IFERROR(G507/G508,"-")</f>
        <v>2.1141649048625794E-3</v>
      </c>
      <c r="I507" s="76">
        <v>0</v>
      </c>
      <c r="J507" s="41">
        <f>IFERROR(I507/I508,"-")</f>
        <v>0</v>
      </c>
      <c r="K507" s="76">
        <v>0</v>
      </c>
      <c r="L507" s="41">
        <f>IFERROR(K507/K508,"-")</f>
        <v>0</v>
      </c>
      <c r="M507" s="76">
        <v>5</v>
      </c>
      <c r="N507" s="41">
        <f>IFERROR(M507/M508,"-")</f>
        <v>2.6838432635534087E-3</v>
      </c>
      <c r="O507" s="76">
        <v>6</v>
      </c>
      <c r="P507" s="41">
        <f>IFERROR(O507/O508,"-")</f>
        <v>2.1008403361344537E-3</v>
      </c>
      <c r="Q507" s="76">
        <v>13</v>
      </c>
      <c r="R507" s="41">
        <f>IFERROR(Q507/Q508,"-")</f>
        <v>5.7777777777777775E-2</v>
      </c>
      <c r="S507" s="76">
        <v>4</v>
      </c>
      <c r="T507" s="41">
        <f>IFERROR(S507/S508,"-")</f>
        <v>1.0698047606311847E-3</v>
      </c>
      <c r="V507" s="87"/>
    </row>
    <row r="508" spans="2:22" s="10" customFormat="1">
      <c r="B508" s="459"/>
      <c r="C508" s="463"/>
      <c r="D508" s="289" t="s">
        <v>71</v>
      </c>
      <c r="E508" s="209">
        <v>489</v>
      </c>
      <c r="F508" s="174">
        <f>IFERROR(E508/E508,"-")</f>
        <v>1</v>
      </c>
      <c r="G508" s="196">
        <v>6149</v>
      </c>
      <c r="H508" s="174">
        <f>IFERROR(G508/G508,"-")</f>
        <v>1</v>
      </c>
      <c r="I508" s="196">
        <v>461</v>
      </c>
      <c r="J508" s="174">
        <f>IFERROR(I508/I508,"-")</f>
        <v>1</v>
      </c>
      <c r="K508" s="196">
        <v>936</v>
      </c>
      <c r="L508" s="174">
        <f>IFERROR(K508/K508,"-")</f>
        <v>1</v>
      </c>
      <c r="M508" s="196">
        <v>1863</v>
      </c>
      <c r="N508" s="174">
        <f>IFERROR(M508/M508,"-")</f>
        <v>1</v>
      </c>
      <c r="O508" s="196">
        <v>2856</v>
      </c>
      <c r="P508" s="174">
        <f>IFERROR(O508/O508,"-")</f>
        <v>1</v>
      </c>
      <c r="Q508" s="196">
        <v>225</v>
      </c>
      <c r="R508" s="174">
        <f>IFERROR(Q508/Q508,"-")</f>
        <v>1</v>
      </c>
      <c r="S508" s="196">
        <v>3739</v>
      </c>
      <c r="T508" s="174">
        <f>IFERROR(S508/S508,"-")</f>
        <v>1</v>
      </c>
      <c r="V508" s="87"/>
    </row>
    <row r="509" spans="2:22" s="10" customFormat="1">
      <c r="B509" s="459">
        <v>43</v>
      </c>
      <c r="C509" s="463" t="s">
        <v>8</v>
      </c>
      <c r="D509" s="213" t="s">
        <v>188</v>
      </c>
      <c r="E509" s="221">
        <v>195</v>
      </c>
      <c r="F509" s="39">
        <f>IFERROR(E509/E520,"-")</f>
        <v>0.547752808988764</v>
      </c>
      <c r="G509" s="72">
        <v>3502</v>
      </c>
      <c r="H509" s="39">
        <f>IFERROR(G509/G520,"-")</f>
        <v>0.79536679536679533</v>
      </c>
      <c r="I509" s="72">
        <v>216</v>
      </c>
      <c r="J509" s="39">
        <f>IFERROR(I509/I520,"-")</f>
        <v>0.86399999999999999</v>
      </c>
      <c r="K509" s="72">
        <v>521</v>
      </c>
      <c r="L509" s="39">
        <f>IFERROR(K509/K520,"-")</f>
        <v>0.93705035971223016</v>
      </c>
      <c r="M509" s="72">
        <v>968</v>
      </c>
      <c r="N509" s="39">
        <f>IFERROR(M509/M520,"-")</f>
        <v>0.71071953010278999</v>
      </c>
      <c r="O509" s="72">
        <v>1797</v>
      </c>
      <c r="P509" s="39">
        <f>IFERROR(O509/O520,"-")</f>
        <v>0.81570585565138443</v>
      </c>
      <c r="Q509" s="72">
        <v>0</v>
      </c>
      <c r="R509" s="39">
        <f>IFERROR(Q509/Q520,"-")</f>
        <v>0</v>
      </c>
      <c r="S509" s="72">
        <v>2726</v>
      </c>
      <c r="T509" s="39">
        <f>IFERROR(S509/S520,"-")</f>
        <v>0.93228454172366626</v>
      </c>
      <c r="V509" s="87"/>
    </row>
    <row r="510" spans="2:22" s="10" customFormat="1">
      <c r="B510" s="459"/>
      <c r="C510" s="463"/>
      <c r="D510" s="201" t="s">
        <v>189</v>
      </c>
      <c r="E510" s="206">
        <v>7</v>
      </c>
      <c r="F510" s="202">
        <f>IFERROR(E510/E520,"-")</f>
        <v>1.9662921348314606E-2</v>
      </c>
      <c r="G510" s="203">
        <v>129</v>
      </c>
      <c r="H510" s="202">
        <f>IFERROR(G510/G520,"-")</f>
        <v>2.9298205768794005E-2</v>
      </c>
      <c r="I510" s="203">
        <v>9</v>
      </c>
      <c r="J510" s="202">
        <f>IFERROR(I510/I520,"-")</f>
        <v>3.5999999999999997E-2</v>
      </c>
      <c r="K510" s="203">
        <v>13</v>
      </c>
      <c r="L510" s="202">
        <f>IFERROR(K510/K520,"-")</f>
        <v>2.3381294964028777E-2</v>
      </c>
      <c r="M510" s="203">
        <v>47</v>
      </c>
      <c r="N510" s="202">
        <f>IFERROR(M510/M520,"-")</f>
        <v>3.450807635829662E-2</v>
      </c>
      <c r="O510" s="203">
        <v>60</v>
      </c>
      <c r="P510" s="202">
        <f>IFERROR(O510/O520,"-")</f>
        <v>2.7235587834770768E-2</v>
      </c>
      <c r="Q510" s="203">
        <v>0</v>
      </c>
      <c r="R510" s="202">
        <f>IFERROR(Q510/Q520,"-")</f>
        <v>0</v>
      </c>
      <c r="S510" s="203">
        <v>47</v>
      </c>
      <c r="T510" s="202">
        <f>IFERROR(S510/S520,"-")</f>
        <v>1.6073871409028728E-2</v>
      </c>
      <c r="V510" s="87"/>
    </row>
    <row r="511" spans="2:22" s="10" customFormat="1">
      <c r="B511" s="459"/>
      <c r="C511" s="463"/>
      <c r="D511" s="201" t="s">
        <v>350</v>
      </c>
      <c r="E511" s="206">
        <v>8</v>
      </c>
      <c r="F511" s="202">
        <f>IFERROR(E511/E520,"-")</f>
        <v>2.247191011235955E-2</v>
      </c>
      <c r="G511" s="203">
        <v>68</v>
      </c>
      <c r="H511" s="202">
        <f>IFERROR(G511/G520,"-")</f>
        <v>1.5444015444015444E-2</v>
      </c>
      <c r="I511" s="203">
        <v>0</v>
      </c>
      <c r="J511" s="202">
        <f>IFERROR(I511/I520,"-")</f>
        <v>0</v>
      </c>
      <c r="K511" s="203">
        <v>0</v>
      </c>
      <c r="L511" s="202">
        <f>IFERROR(K511/K520,"-")</f>
        <v>0</v>
      </c>
      <c r="M511" s="203">
        <v>30</v>
      </c>
      <c r="N511" s="202">
        <f>IFERROR(M511/M520,"-")</f>
        <v>2.2026431718061675E-2</v>
      </c>
      <c r="O511" s="203">
        <v>32</v>
      </c>
      <c r="P511" s="202">
        <f>IFERROR(O511/O520,"-")</f>
        <v>1.4525646845211076E-2</v>
      </c>
      <c r="Q511" s="203">
        <v>0</v>
      </c>
      <c r="R511" s="202">
        <f>IFERROR(Q511/Q520,"-")</f>
        <v>0</v>
      </c>
      <c r="S511" s="203">
        <v>14</v>
      </c>
      <c r="T511" s="202">
        <f>IFERROR(S511/S520,"-")</f>
        <v>4.7879616963064295E-3</v>
      </c>
      <c r="V511" s="87"/>
    </row>
    <row r="512" spans="2:22" s="10" customFormat="1">
      <c r="B512" s="459"/>
      <c r="C512" s="463"/>
      <c r="D512" s="201" t="s">
        <v>289</v>
      </c>
      <c r="E512" s="206">
        <v>0</v>
      </c>
      <c r="F512" s="202">
        <f>IFERROR(E512/E520,"-")</f>
        <v>0</v>
      </c>
      <c r="G512" s="203">
        <v>0</v>
      </c>
      <c r="H512" s="202">
        <f>IFERROR(G512/G520,"-")</f>
        <v>0</v>
      </c>
      <c r="I512" s="203">
        <v>0</v>
      </c>
      <c r="J512" s="202">
        <f>IFERROR(I512/I520,"-")</f>
        <v>0</v>
      </c>
      <c r="K512" s="203">
        <v>0</v>
      </c>
      <c r="L512" s="202">
        <f>IFERROR(K512/K520,"-")</f>
        <v>0</v>
      </c>
      <c r="M512" s="203">
        <v>0</v>
      </c>
      <c r="N512" s="202">
        <f>IFERROR(M512/M520,"-")</f>
        <v>0</v>
      </c>
      <c r="O512" s="203">
        <v>0</v>
      </c>
      <c r="P512" s="202">
        <f>IFERROR(O512/O520,"-")</f>
        <v>0</v>
      </c>
      <c r="Q512" s="203">
        <v>0</v>
      </c>
      <c r="R512" s="202">
        <f>IFERROR(Q512/Q520,"-")</f>
        <v>0</v>
      </c>
      <c r="S512" s="203">
        <v>0</v>
      </c>
      <c r="T512" s="202">
        <f>IFERROR(S512/S520,"-")</f>
        <v>0</v>
      </c>
      <c r="V512" s="87"/>
    </row>
    <row r="513" spans="2:22" s="10" customFormat="1">
      <c r="B513" s="459"/>
      <c r="C513" s="463"/>
      <c r="D513" s="201" t="s">
        <v>185</v>
      </c>
      <c r="E513" s="207">
        <v>26</v>
      </c>
      <c r="F513" s="12">
        <f>IFERROR(E513/E520,"-")</f>
        <v>7.3033707865168537E-2</v>
      </c>
      <c r="G513" s="73">
        <v>194</v>
      </c>
      <c r="H513" s="12">
        <f>IFERROR(G513/G520,"-")</f>
        <v>4.4060867590279357E-2</v>
      </c>
      <c r="I513" s="73">
        <v>6</v>
      </c>
      <c r="J513" s="12">
        <f>IFERROR(I513/I520,"-")</f>
        <v>2.4E-2</v>
      </c>
      <c r="K513" s="73">
        <v>3</v>
      </c>
      <c r="L513" s="12">
        <f>IFERROR(K513/K520,"-")</f>
        <v>5.3956834532374104E-3</v>
      </c>
      <c r="M513" s="73">
        <v>85</v>
      </c>
      <c r="N513" s="12">
        <f>IFERROR(M513/M520,"-")</f>
        <v>6.2408223201174742E-2</v>
      </c>
      <c r="O513" s="73">
        <v>100</v>
      </c>
      <c r="P513" s="12">
        <f>IFERROR(O513/O520,"-")</f>
        <v>4.5392646391284611E-2</v>
      </c>
      <c r="Q513" s="73">
        <v>0</v>
      </c>
      <c r="R513" s="12">
        <f>IFERROR(Q513/Q520,"-")</f>
        <v>0</v>
      </c>
      <c r="S513" s="73">
        <v>57</v>
      </c>
      <c r="T513" s="12">
        <f>IFERROR(S513/S520,"-")</f>
        <v>1.9493844049247606E-2</v>
      </c>
      <c r="V513" s="87"/>
    </row>
    <row r="514" spans="2:22" s="10" customFormat="1">
      <c r="B514" s="459"/>
      <c r="C514" s="463"/>
      <c r="D514" s="201" t="s">
        <v>186</v>
      </c>
      <c r="E514" s="207">
        <v>29</v>
      </c>
      <c r="F514" s="12">
        <f>IFERROR(E514/E520,"-")</f>
        <v>8.1460674157303375E-2</v>
      </c>
      <c r="G514" s="73">
        <v>155</v>
      </c>
      <c r="H514" s="12">
        <f>IFERROR(G514/G520,"-")</f>
        <v>3.5203270497388146E-2</v>
      </c>
      <c r="I514" s="73">
        <v>5</v>
      </c>
      <c r="J514" s="12">
        <f>IFERROR(I514/I520,"-")</f>
        <v>0.02</v>
      </c>
      <c r="K514" s="73">
        <v>5</v>
      </c>
      <c r="L514" s="12">
        <f>IFERROR(K514/K520,"-")</f>
        <v>8.9928057553956831E-3</v>
      </c>
      <c r="M514" s="73">
        <v>76</v>
      </c>
      <c r="N514" s="12">
        <f>IFERROR(M514/M520,"-")</f>
        <v>5.5800293685756244E-2</v>
      </c>
      <c r="O514" s="73">
        <v>69</v>
      </c>
      <c r="P514" s="12">
        <f>IFERROR(O514/O520,"-")</f>
        <v>3.1320926009986386E-2</v>
      </c>
      <c r="Q514" s="73">
        <v>0</v>
      </c>
      <c r="R514" s="12">
        <f>IFERROR(Q514/Q520,"-")</f>
        <v>0</v>
      </c>
      <c r="S514" s="73">
        <v>19</v>
      </c>
      <c r="T514" s="12">
        <f>IFERROR(S514/S520,"-")</f>
        <v>6.4979480164158686E-3</v>
      </c>
      <c r="V514" s="87"/>
    </row>
    <row r="515" spans="2:22" s="10" customFormat="1">
      <c r="B515" s="459"/>
      <c r="C515" s="463"/>
      <c r="D515" s="201" t="s">
        <v>187</v>
      </c>
      <c r="E515" s="206">
        <v>41</v>
      </c>
      <c r="F515" s="202">
        <f>IFERROR(E515/E520,"-")</f>
        <v>0.1151685393258427</v>
      </c>
      <c r="G515" s="203">
        <v>185</v>
      </c>
      <c r="H515" s="202">
        <f>IFERROR(G515/G520,"-")</f>
        <v>4.2016806722689079E-2</v>
      </c>
      <c r="I515" s="203">
        <v>14</v>
      </c>
      <c r="J515" s="202">
        <f>IFERROR(I515/I520,"-")</f>
        <v>5.6000000000000001E-2</v>
      </c>
      <c r="K515" s="203">
        <v>14</v>
      </c>
      <c r="L515" s="202">
        <f>IFERROR(K515/K520,"-")</f>
        <v>2.5179856115107913E-2</v>
      </c>
      <c r="M515" s="203">
        <v>75</v>
      </c>
      <c r="N515" s="202">
        <f>IFERROR(M515/M520,"-")</f>
        <v>5.5066079295154183E-2</v>
      </c>
      <c r="O515" s="203">
        <v>82</v>
      </c>
      <c r="P515" s="202">
        <f>IFERROR(O515/O520,"-")</f>
        <v>3.7221970040853383E-2</v>
      </c>
      <c r="Q515" s="203">
        <v>0</v>
      </c>
      <c r="R515" s="202">
        <f>IFERROR(Q515/Q520,"-")</f>
        <v>0</v>
      </c>
      <c r="S515" s="203">
        <v>41</v>
      </c>
      <c r="T515" s="202">
        <f>IFERROR(S515/S520,"-")</f>
        <v>1.4021887824897401E-2</v>
      </c>
      <c r="V515" s="87"/>
    </row>
    <row r="516" spans="2:22" s="10" customFormat="1">
      <c r="B516" s="459"/>
      <c r="C516" s="463"/>
      <c r="D516" s="201" t="s">
        <v>190</v>
      </c>
      <c r="E516" s="207">
        <v>22</v>
      </c>
      <c r="F516" s="12">
        <f>IFERROR(E516/E520,"-")</f>
        <v>6.1797752808988762E-2</v>
      </c>
      <c r="G516" s="73">
        <v>91</v>
      </c>
      <c r="H516" s="12">
        <f>IFERROR(G516/G520,"-")</f>
        <v>2.066772655007949E-2</v>
      </c>
      <c r="I516" s="73">
        <v>0</v>
      </c>
      <c r="J516" s="12">
        <f>IFERROR(I516/I520,"-")</f>
        <v>0</v>
      </c>
      <c r="K516" s="73">
        <v>0</v>
      </c>
      <c r="L516" s="12">
        <f>IFERROR(K516/K520,"-")</f>
        <v>0</v>
      </c>
      <c r="M516" s="73">
        <v>42</v>
      </c>
      <c r="N516" s="12">
        <f>IFERROR(M516/M520,"-")</f>
        <v>3.0837004405286344E-2</v>
      </c>
      <c r="O516" s="73">
        <v>41</v>
      </c>
      <c r="P516" s="12">
        <f>IFERROR(O516/O520,"-")</f>
        <v>1.8610985020426692E-2</v>
      </c>
      <c r="Q516" s="73">
        <v>91</v>
      </c>
      <c r="R516" s="12">
        <f>IFERROR(Q516/Q520,"-")</f>
        <v>0.53529411764705881</v>
      </c>
      <c r="S516" s="73">
        <v>10</v>
      </c>
      <c r="T516" s="12">
        <f>IFERROR(S516/S520,"-")</f>
        <v>3.4199726402188782E-3</v>
      </c>
      <c r="V516" s="87"/>
    </row>
    <row r="517" spans="2:22" s="10" customFormat="1">
      <c r="B517" s="459"/>
      <c r="C517" s="463"/>
      <c r="D517" s="201" t="s">
        <v>191</v>
      </c>
      <c r="E517" s="206">
        <v>21</v>
      </c>
      <c r="F517" s="202">
        <f>IFERROR(E517/E520,"-")</f>
        <v>5.8988764044943819E-2</v>
      </c>
      <c r="G517" s="203">
        <v>48</v>
      </c>
      <c r="H517" s="202">
        <f>IFERROR(G517/G520,"-")</f>
        <v>1.090165796048149E-2</v>
      </c>
      <c r="I517" s="203">
        <v>0</v>
      </c>
      <c r="J517" s="202">
        <f>IFERROR(I517/I520,"-")</f>
        <v>0</v>
      </c>
      <c r="K517" s="203">
        <v>0</v>
      </c>
      <c r="L517" s="202">
        <f>IFERROR(K517/K520,"-")</f>
        <v>0</v>
      </c>
      <c r="M517" s="203">
        <v>27</v>
      </c>
      <c r="N517" s="202">
        <f>IFERROR(M517/M520,"-")</f>
        <v>1.9823788546255508E-2</v>
      </c>
      <c r="O517" s="203">
        <v>9</v>
      </c>
      <c r="P517" s="202">
        <f>IFERROR(O517/O520,"-")</f>
        <v>4.0853381752156154E-3</v>
      </c>
      <c r="Q517" s="203">
        <v>48</v>
      </c>
      <c r="R517" s="202">
        <f>IFERROR(Q517/Q520,"-")</f>
        <v>0.28235294117647058</v>
      </c>
      <c r="S517" s="203">
        <v>6</v>
      </c>
      <c r="T517" s="202">
        <f>IFERROR(S517/S520,"-")</f>
        <v>2.0519835841313269E-3</v>
      </c>
      <c r="V517" s="87"/>
    </row>
    <row r="518" spans="2:22" s="10" customFormat="1">
      <c r="B518" s="459"/>
      <c r="C518" s="463"/>
      <c r="D518" s="201" t="s">
        <v>192</v>
      </c>
      <c r="E518" s="207">
        <v>3</v>
      </c>
      <c r="F518" s="12">
        <f>IFERROR(E518/E520,"-")</f>
        <v>8.4269662921348312E-3</v>
      </c>
      <c r="G518" s="73">
        <v>18</v>
      </c>
      <c r="H518" s="12">
        <f>IFERROR(G518/G520,"-")</f>
        <v>4.0881217351805589E-3</v>
      </c>
      <c r="I518" s="73">
        <v>0</v>
      </c>
      <c r="J518" s="12">
        <f>IFERROR(I518/I520,"-")</f>
        <v>0</v>
      </c>
      <c r="K518" s="73">
        <v>0</v>
      </c>
      <c r="L518" s="12">
        <f>IFERROR(K518/K520,"-")</f>
        <v>0</v>
      </c>
      <c r="M518" s="73">
        <v>7</v>
      </c>
      <c r="N518" s="12">
        <f>IFERROR(M518/M520,"-")</f>
        <v>5.1395007342143906E-3</v>
      </c>
      <c r="O518" s="73">
        <v>5</v>
      </c>
      <c r="P518" s="12">
        <f>IFERROR(O518/O520,"-")</f>
        <v>2.2696323195642307E-3</v>
      </c>
      <c r="Q518" s="73">
        <v>18</v>
      </c>
      <c r="R518" s="12">
        <f>IFERROR(Q518/Q520,"-")</f>
        <v>0.10588235294117647</v>
      </c>
      <c r="S518" s="73">
        <v>3</v>
      </c>
      <c r="T518" s="12">
        <f>IFERROR(S518/S520,"-")</f>
        <v>1.0259917920656635E-3</v>
      </c>
      <c r="V518" s="87"/>
    </row>
    <row r="519" spans="2:22" s="10" customFormat="1">
      <c r="B519" s="459"/>
      <c r="C519" s="463"/>
      <c r="D519" s="204" t="s">
        <v>193</v>
      </c>
      <c r="E519" s="208">
        <v>4</v>
      </c>
      <c r="F519" s="41">
        <f>IFERROR(E519/E520,"-")</f>
        <v>1.1235955056179775E-2</v>
      </c>
      <c r="G519" s="76">
        <v>13</v>
      </c>
      <c r="H519" s="41">
        <f>IFERROR(G519/G520,"-")</f>
        <v>2.9525323642970703E-3</v>
      </c>
      <c r="I519" s="76">
        <v>0</v>
      </c>
      <c r="J519" s="41">
        <f>IFERROR(I519/I520,"-")</f>
        <v>0</v>
      </c>
      <c r="K519" s="76">
        <v>0</v>
      </c>
      <c r="L519" s="41">
        <f>IFERROR(K519/K520,"-")</f>
        <v>0</v>
      </c>
      <c r="M519" s="76">
        <v>5</v>
      </c>
      <c r="N519" s="41">
        <f>IFERROR(M519/M520,"-")</f>
        <v>3.6710719530102789E-3</v>
      </c>
      <c r="O519" s="76">
        <v>8</v>
      </c>
      <c r="P519" s="41">
        <f>IFERROR(O519/O520,"-")</f>
        <v>3.631411711302769E-3</v>
      </c>
      <c r="Q519" s="76">
        <v>13</v>
      </c>
      <c r="R519" s="41">
        <f>IFERROR(Q519/Q520,"-")</f>
        <v>7.6470588235294124E-2</v>
      </c>
      <c r="S519" s="76">
        <v>1</v>
      </c>
      <c r="T519" s="41">
        <f>IFERROR(S519/S520,"-")</f>
        <v>3.4199726402188782E-4</v>
      </c>
      <c r="V519" s="87"/>
    </row>
    <row r="520" spans="2:22" s="10" customFormat="1">
      <c r="B520" s="459"/>
      <c r="C520" s="463"/>
      <c r="D520" s="234" t="s">
        <v>71</v>
      </c>
      <c r="E520" s="209">
        <v>356</v>
      </c>
      <c r="F520" s="174">
        <f>IFERROR(E520/E520,"-")</f>
        <v>1</v>
      </c>
      <c r="G520" s="196">
        <v>4403</v>
      </c>
      <c r="H520" s="174">
        <f>IFERROR(G520/G520,"-")</f>
        <v>1</v>
      </c>
      <c r="I520" s="196">
        <v>250</v>
      </c>
      <c r="J520" s="174">
        <f>IFERROR(I520/I520,"-")</f>
        <v>1</v>
      </c>
      <c r="K520" s="196">
        <v>556</v>
      </c>
      <c r="L520" s="174">
        <f>IFERROR(K520/K520,"-")</f>
        <v>1</v>
      </c>
      <c r="M520" s="196">
        <v>1362</v>
      </c>
      <c r="N520" s="174">
        <f>IFERROR(M520/M520,"-")</f>
        <v>1</v>
      </c>
      <c r="O520" s="196">
        <v>2203</v>
      </c>
      <c r="P520" s="174">
        <f>IFERROR(O520/O520,"-")</f>
        <v>1</v>
      </c>
      <c r="Q520" s="196">
        <v>170</v>
      </c>
      <c r="R520" s="174">
        <f>IFERROR(Q520/Q520,"-")</f>
        <v>1</v>
      </c>
      <c r="S520" s="196">
        <v>2924</v>
      </c>
      <c r="T520" s="174">
        <f>IFERROR(S520/S520,"-")</f>
        <v>1</v>
      </c>
      <c r="V520" s="87"/>
    </row>
    <row r="521" spans="2:22" s="10" customFormat="1">
      <c r="B521" s="464">
        <v>44</v>
      </c>
      <c r="C521" s="461" t="s">
        <v>20</v>
      </c>
      <c r="D521" s="213" t="s">
        <v>188</v>
      </c>
      <c r="E521" s="221">
        <v>297</v>
      </c>
      <c r="F521" s="39">
        <f>IFERROR(E521/E532,"-")</f>
        <v>0.47980613893376411</v>
      </c>
      <c r="G521" s="72">
        <v>3835</v>
      </c>
      <c r="H521" s="39">
        <f>IFERROR(G521/G532,"-")</f>
        <v>0.7080871491875923</v>
      </c>
      <c r="I521" s="72">
        <v>275</v>
      </c>
      <c r="J521" s="39">
        <f>IFERROR(I521/I532,"-")</f>
        <v>0.83333333333333337</v>
      </c>
      <c r="K521" s="72">
        <v>558</v>
      </c>
      <c r="L521" s="39">
        <f>IFERROR(K521/K532,"-")</f>
        <v>0.9058441558441559</v>
      </c>
      <c r="M521" s="72">
        <v>1197</v>
      </c>
      <c r="N521" s="39">
        <f>IFERROR(M521/M532,"-")</f>
        <v>0.62020725388601039</v>
      </c>
      <c r="O521" s="72">
        <v>1805</v>
      </c>
      <c r="P521" s="39">
        <f>IFERROR(O521/O532,"-")</f>
        <v>0.72228891556622654</v>
      </c>
      <c r="Q521" s="72">
        <v>0</v>
      </c>
      <c r="R521" s="39">
        <f>IFERROR(Q521/Q532,"-")</f>
        <v>0</v>
      </c>
      <c r="S521" s="72">
        <v>2203</v>
      </c>
      <c r="T521" s="39">
        <f>IFERROR(S521/S532,"-")</f>
        <v>0.87873952931790988</v>
      </c>
      <c r="V521" s="87"/>
    </row>
    <row r="522" spans="2:22" s="10" customFormat="1">
      <c r="B522" s="465"/>
      <c r="C522" s="462"/>
      <c r="D522" s="201" t="s">
        <v>189</v>
      </c>
      <c r="E522" s="206">
        <v>0</v>
      </c>
      <c r="F522" s="202">
        <f>IFERROR(E522/E532,"-")</f>
        <v>0</v>
      </c>
      <c r="G522" s="203">
        <v>4</v>
      </c>
      <c r="H522" s="202">
        <f>IFERROR(G522/G532,"-")</f>
        <v>7.3855243722304289E-4</v>
      </c>
      <c r="I522" s="203">
        <v>0</v>
      </c>
      <c r="J522" s="202">
        <f>IFERROR(I522/I532,"-")</f>
        <v>0</v>
      </c>
      <c r="K522" s="203">
        <v>1</v>
      </c>
      <c r="L522" s="202">
        <f>IFERROR(K522/K532,"-")</f>
        <v>1.6233766233766235E-3</v>
      </c>
      <c r="M522" s="203">
        <v>0</v>
      </c>
      <c r="N522" s="202">
        <f>IFERROR(M522/M532,"-")</f>
        <v>0</v>
      </c>
      <c r="O522" s="203">
        <v>3</v>
      </c>
      <c r="P522" s="202">
        <f>IFERROR(O522/O532,"-")</f>
        <v>1.2004801920768306E-3</v>
      </c>
      <c r="Q522" s="203">
        <v>0</v>
      </c>
      <c r="R522" s="202">
        <f>IFERROR(Q522/Q532,"-")</f>
        <v>0</v>
      </c>
      <c r="S522" s="203">
        <v>1</v>
      </c>
      <c r="T522" s="202">
        <f>IFERROR(S522/S532,"-")</f>
        <v>3.9888312724371757E-4</v>
      </c>
      <c r="V522" s="87"/>
    </row>
    <row r="523" spans="2:22" s="10" customFormat="1">
      <c r="B523" s="465"/>
      <c r="C523" s="462"/>
      <c r="D523" s="201" t="s">
        <v>350</v>
      </c>
      <c r="E523" s="206">
        <v>0</v>
      </c>
      <c r="F523" s="202">
        <f>IFERROR(E523/E532,"-")</f>
        <v>0</v>
      </c>
      <c r="G523" s="203">
        <v>4</v>
      </c>
      <c r="H523" s="202">
        <f>IFERROR(G523/G532,"-")</f>
        <v>7.3855243722304289E-4</v>
      </c>
      <c r="I523" s="203">
        <v>0</v>
      </c>
      <c r="J523" s="202">
        <f>IFERROR(I523/I532,"-")</f>
        <v>0</v>
      </c>
      <c r="K523" s="203">
        <v>0</v>
      </c>
      <c r="L523" s="202">
        <f>IFERROR(K523/K532,"-")</f>
        <v>0</v>
      </c>
      <c r="M523" s="203">
        <v>2</v>
      </c>
      <c r="N523" s="202">
        <f>IFERROR(M523/M532,"-")</f>
        <v>1.0362694300518134E-3</v>
      </c>
      <c r="O523" s="203">
        <v>2</v>
      </c>
      <c r="P523" s="202">
        <f>IFERROR(O523/O532,"-")</f>
        <v>8.0032012805122054E-4</v>
      </c>
      <c r="Q523" s="203">
        <v>0</v>
      </c>
      <c r="R523" s="202">
        <f>IFERROR(Q523/Q532,"-")</f>
        <v>0</v>
      </c>
      <c r="S523" s="203">
        <v>2</v>
      </c>
      <c r="T523" s="202">
        <f>IFERROR(S523/S532,"-")</f>
        <v>7.9776625448743513E-4</v>
      </c>
      <c r="V523" s="87"/>
    </row>
    <row r="524" spans="2:22" s="10" customFormat="1">
      <c r="B524" s="465"/>
      <c r="C524" s="462"/>
      <c r="D524" s="201" t="s">
        <v>289</v>
      </c>
      <c r="E524" s="206">
        <v>0</v>
      </c>
      <c r="F524" s="202">
        <f>IFERROR(E524/E532,"-")</f>
        <v>0</v>
      </c>
      <c r="G524" s="203">
        <v>0</v>
      </c>
      <c r="H524" s="202">
        <f>IFERROR(G524/G532,"-")</f>
        <v>0</v>
      </c>
      <c r="I524" s="203">
        <v>0</v>
      </c>
      <c r="J524" s="202">
        <f>IFERROR(I524/I532,"-")</f>
        <v>0</v>
      </c>
      <c r="K524" s="203">
        <v>0</v>
      </c>
      <c r="L524" s="202">
        <f>IFERROR(K524/K532,"-")</f>
        <v>0</v>
      </c>
      <c r="M524" s="203">
        <v>0</v>
      </c>
      <c r="N524" s="202">
        <f>IFERROR(M524/M532,"-")</f>
        <v>0</v>
      </c>
      <c r="O524" s="203">
        <v>0</v>
      </c>
      <c r="P524" s="202">
        <f>IFERROR(O524/O532,"-")</f>
        <v>0</v>
      </c>
      <c r="Q524" s="203">
        <v>0</v>
      </c>
      <c r="R524" s="202">
        <f>IFERROR(Q524/Q532,"-")</f>
        <v>0</v>
      </c>
      <c r="S524" s="203">
        <v>0</v>
      </c>
      <c r="T524" s="202">
        <f>IFERROR(S524/S532,"-")</f>
        <v>0</v>
      </c>
      <c r="V524" s="87"/>
    </row>
    <row r="525" spans="2:22" s="10" customFormat="1">
      <c r="B525" s="465"/>
      <c r="C525" s="462"/>
      <c r="D525" s="201" t="s">
        <v>185</v>
      </c>
      <c r="E525" s="207">
        <v>87</v>
      </c>
      <c r="F525" s="12">
        <f>IFERROR(E525/E532,"-")</f>
        <v>0.14054927302100162</v>
      </c>
      <c r="G525" s="73">
        <v>658</v>
      </c>
      <c r="H525" s="12">
        <f>IFERROR(G525/G532,"-")</f>
        <v>0.12149187592319055</v>
      </c>
      <c r="I525" s="73">
        <v>23</v>
      </c>
      <c r="J525" s="12">
        <f>IFERROR(I525/I532,"-")</f>
        <v>6.9696969696969702E-2</v>
      </c>
      <c r="K525" s="73">
        <v>29</v>
      </c>
      <c r="L525" s="12">
        <f>IFERROR(K525/K532,"-")</f>
        <v>4.707792207792208E-2</v>
      </c>
      <c r="M525" s="73">
        <v>297</v>
      </c>
      <c r="N525" s="12">
        <f>IFERROR(M525/M532,"-")</f>
        <v>0.15388601036269431</v>
      </c>
      <c r="O525" s="73">
        <v>309</v>
      </c>
      <c r="P525" s="12">
        <f>IFERROR(O525/O532,"-")</f>
        <v>0.12364945978391356</v>
      </c>
      <c r="Q525" s="73">
        <v>0</v>
      </c>
      <c r="R525" s="12">
        <f>IFERROR(Q525/Q532,"-")</f>
        <v>0</v>
      </c>
      <c r="S525" s="73">
        <v>120</v>
      </c>
      <c r="T525" s="12">
        <f>IFERROR(S525/S532,"-")</f>
        <v>4.786597526924611E-2</v>
      </c>
      <c r="V525" s="87"/>
    </row>
    <row r="526" spans="2:22" s="10" customFormat="1">
      <c r="B526" s="465"/>
      <c r="C526" s="462"/>
      <c r="D526" s="201" t="s">
        <v>186</v>
      </c>
      <c r="E526" s="207">
        <v>63</v>
      </c>
      <c r="F526" s="12">
        <f>IFERROR(E526/E532,"-")</f>
        <v>0.10177705977382875</v>
      </c>
      <c r="G526" s="73">
        <v>353</v>
      </c>
      <c r="H526" s="12">
        <f>IFERROR(G526/G532,"-")</f>
        <v>6.5177252584933537E-2</v>
      </c>
      <c r="I526" s="73">
        <v>12</v>
      </c>
      <c r="J526" s="12">
        <f>IFERROR(I526/I532,"-")</f>
        <v>3.6363636363636362E-2</v>
      </c>
      <c r="K526" s="73">
        <v>6</v>
      </c>
      <c r="L526" s="12">
        <f>IFERROR(K526/K532,"-")</f>
        <v>9.74025974025974E-3</v>
      </c>
      <c r="M526" s="73">
        <v>188</v>
      </c>
      <c r="N526" s="12">
        <f>IFERROR(M526/M532,"-")</f>
        <v>9.7409326424870463E-2</v>
      </c>
      <c r="O526" s="73">
        <v>147</v>
      </c>
      <c r="P526" s="12">
        <f>IFERROR(O526/O532,"-")</f>
        <v>5.8823529411764705E-2</v>
      </c>
      <c r="Q526" s="73">
        <v>0</v>
      </c>
      <c r="R526" s="12">
        <f>IFERROR(Q526/Q532,"-")</f>
        <v>0</v>
      </c>
      <c r="S526" s="73">
        <v>56</v>
      </c>
      <c r="T526" s="12">
        <f>IFERROR(S526/S532,"-")</f>
        <v>2.2337455125648185E-2</v>
      </c>
      <c r="V526" s="87"/>
    </row>
    <row r="527" spans="2:22" s="10" customFormat="1">
      <c r="B527" s="465"/>
      <c r="C527" s="462"/>
      <c r="D527" s="201" t="s">
        <v>187</v>
      </c>
      <c r="E527" s="206">
        <v>72</v>
      </c>
      <c r="F527" s="202">
        <f>IFERROR(E527/E532,"-")</f>
        <v>0.11631663974151858</v>
      </c>
      <c r="G527" s="203">
        <v>232</v>
      </c>
      <c r="H527" s="202">
        <f>IFERROR(G527/G532,"-")</f>
        <v>4.2836041358936483E-2</v>
      </c>
      <c r="I527" s="203">
        <v>20</v>
      </c>
      <c r="J527" s="202">
        <f>IFERROR(I527/I532,"-")</f>
        <v>6.0606060606060608E-2</v>
      </c>
      <c r="K527" s="203">
        <v>22</v>
      </c>
      <c r="L527" s="202">
        <f>IFERROR(K527/K532,"-")</f>
        <v>3.5714285714285712E-2</v>
      </c>
      <c r="M527" s="203">
        <v>94</v>
      </c>
      <c r="N527" s="202">
        <f>IFERROR(M527/M532,"-")</f>
        <v>4.8704663212435231E-2</v>
      </c>
      <c r="O527" s="203">
        <v>96</v>
      </c>
      <c r="P527" s="202">
        <f>IFERROR(O527/O532,"-")</f>
        <v>3.8415366146458581E-2</v>
      </c>
      <c r="Q527" s="203">
        <v>0</v>
      </c>
      <c r="R527" s="202">
        <f>IFERROR(Q527/Q532,"-")</f>
        <v>0</v>
      </c>
      <c r="S527" s="203">
        <v>67</v>
      </c>
      <c r="T527" s="202">
        <f>IFERROR(S527/S532,"-")</f>
        <v>2.6725169525329079E-2</v>
      </c>
      <c r="V527" s="87"/>
    </row>
    <row r="528" spans="2:22" s="10" customFormat="1">
      <c r="B528" s="465"/>
      <c r="C528" s="462"/>
      <c r="D528" s="201" t="s">
        <v>190</v>
      </c>
      <c r="E528" s="207">
        <v>38</v>
      </c>
      <c r="F528" s="12">
        <f>IFERROR(E528/E532,"-")</f>
        <v>6.1389337641357025E-2</v>
      </c>
      <c r="G528" s="73">
        <v>162</v>
      </c>
      <c r="H528" s="12">
        <f>IFERROR(G528/G532,"-")</f>
        <v>2.9911373707533235E-2</v>
      </c>
      <c r="I528" s="73">
        <v>0</v>
      </c>
      <c r="J528" s="12">
        <f>IFERROR(I528/I532,"-")</f>
        <v>0</v>
      </c>
      <c r="K528" s="73">
        <v>0</v>
      </c>
      <c r="L528" s="12">
        <f>IFERROR(K528/K532,"-")</f>
        <v>0</v>
      </c>
      <c r="M528" s="73">
        <v>75</v>
      </c>
      <c r="N528" s="12">
        <f>IFERROR(M528/M532,"-")</f>
        <v>3.8860103626943004E-2</v>
      </c>
      <c r="O528" s="73">
        <v>69</v>
      </c>
      <c r="P528" s="12">
        <f>IFERROR(O528/O532,"-")</f>
        <v>2.7611044417767107E-2</v>
      </c>
      <c r="Q528" s="73">
        <v>162</v>
      </c>
      <c r="R528" s="12">
        <f>IFERROR(Q528/Q532,"-")</f>
        <v>0.49090909090909091</v>
      </c>
      <c r="S528" s="73">
        <v>30</v>
      </c>
      <c r="T528" s="12">
        <f>IFERROR(S528/S532,"-")</f>
        <v>1.1966493817311527E-2</v>
      </c>
      <c r="V528" s="87"/>
    </row>
    <row r="529" spans="2:22" s="10" customFormat="1">
      <c r="B529" s="465"/>
      <c r="C529" s="462"/>
      <c r="D529" s="201" t="s">
        <v>191</v>
      </c>
      <c r="E529" s="206">
        <v>28</v>
      </c>
      <c r="F529" s="202">
        <f>IFERROR(E529/E532,"-")</f>
        <v>4.5234248788368334E-2</v>
      </c>
      <c r="G529" s="203">
        <v>72</v>
      </c>
      <c r="H529" s="202">
        <f>IFERROR(G529/G532,"-")</f>
        <v>1.3293943870014771E-2</v>
      </c>
      <c r="I529" s="203">
        <v>0</v>
      </c>
      <c r="J529" s="202">
        <f>IFERROR(I529/I532,"-")</f>
        <v>0</v>
      </c>
      <c r="K529" s="203">
        <v>0</v>
      </c>
      <c r="L529" s="202">
        <f>IFERROR(K529/K532,"-")</f>
        <v>0</v>
      </c>
      <c r="M529" s="203">
        <v>33</v>
      </c>
      <c r="N529" s="202">
        <f>IFERROR(M529/M532,"-")</f>
        <v>1.7098445595854921E-2</v>
      </c>
      <c r="O529" s="203">
        <v>32</v>
      </c>
      <c r="P529" s="202">
        <f>IFERROR(O529/O532,"-")</f>
        <v>1.2805122048819529E-2</v>
      </c>
      <c r="Q529" s="203">
        <v>72</v>
      </c>
      <c r="R529" s="202">
        <f>IFERROR(Q529/Q532,"-")</f>
        <v>0.21818181818181817</v>
      </c>
      <c r="S529" s="203">
        <v>15</v>
      </c>
      <c r="T529" s="202">
        <f>IFERROR(S529/S532,"-")</f>
        <v>5.9832469086557637E-3</v>
      </c>
      <c r="V529" s="87"/>
    </row>
    <row r="530" spans="2:22" s="10" customFormat="1">
      <c r="B530" s="465"/>
      <c r="C530" s="462"/>
      <c r="D530" s="201" t="s">
        <v>192</v>
      </c>
      <c r="E530" s="207">
        <v>17</v>
      </c>
      <c r="F530" s="12">
        <f>IFERROR(E530/E532,"-")</f>
        <v>2.7463651050080775E-2</v>
      </c>
      <c r="G530" s="73">
        <v>56</v>
      </c>
      <c r="H530" s="12">
        <f>IFERROR(G530/G532,"-")</f>
        <v>1.03397341211226E-2</v>
      </c>
      <c r="I530" s="73">
        <v>0</v>
      </c>
      <c r="J530" s="12">
        <f>IFERROR(I530/I532,"-")</f>
        <v>0</v>
      </c>
      <c r="K530" s="73">
        <v>0</v>
      </c>
      <c r="L530" s="12">
        <f>IFERROR(K530/K532,"-")</f>
        <v>0</v>
      </c>
      <c r="M530" s="73">
        <v>27</v>
      </c>
      <c r="N530" s="12">
        <f>IFERROR(M530/M532,"-")</f>
        <v>1.3989637305699482E-2</v>
      </c>
      <c r="O530" s="73">
        <v>21</v>
      </c>
      <c r="P530" s="12">
        <f>IFERROR(O530/O532,"-")</f>
        <v>8.4033613445378148E-3</v>
      </c>
      <c r="Q530" s="73">
        <v>56</v>
      </c>
      <c r="R530" s="12">
        <f>IFERROR(Q530/Q532,"-")</f>
        <v>0.16969696969696971</v>
      </c>
      <c r="S530" s="73">
        <v>10</v>
      </c>
      <c r="T530" s="12">
        <f>IFERROR(S530/S532,"-")</f>
        <v>3.9888312724371761E-3</v>
      </c>
      <c r="V530" s="87"/>
    </row>
    <row r="531" spans="2:22" s="10" customFormat="1">
      <c r="B531" s="465"/>
      <c r="C531" s="462"/>
      <c r="D531" s="204" t="s">
        <v>193</v>
      </c>
      <c r="E531" s="208">
        <v>17</v>
      </c>
      <c r="F531" s="41">
        <f>IFERROR(E531/E532,"-")</f>
        <v>2.7463651050080775E-2</v>
      </c>
      <c r="G531" s="76">
        <v>40</v>
      </c>
      <c r="H531" s="41">
        <f>IFERROR(G531/G532,"-")</f>
        <v>7.385524372230428E-3</v>
      </c>
      <c r="I531" s="76">
        <v>0</v>
      </c>
      <c r="J531" s="41">
        <f>IFERROR(I531/I532,"-")</f>
        <v>0</v>
      </c>
      <c r="K531" s="76">
        <v>0</v>
      </c>
      <c r="L531" s="41">
        <f>IFERROR(K531/K532,"-")</f>
        <v>0</v>
      </c>
      <c r="M531" s="76">
        <v>17</v>
      </c>
      <c r="N531" s="41">
        <f>IFERROR(M531/M532,"-")</f>
        <v>8.8082901554404139E-3</v>
      </c>
      <c r="O531" s="76">
        <v>15</v>
      </c>
      <c r="P531" s="41">
        <f>IFERROR(O531/O532,"-")</f>
        <v>6.0024009603841539E-3</v>
      </c>
      <c r="Q531" s="76">
        <v>40</v>
      </c>
      <c r="R531" s="41">
        <f>IFERROR(Q531/Q532,"-")</f>
        <v>0.12121212121212122</v>
      </c>
      <c r="S531" s="76">
        <v>3</v>
      </c>
      <c r="T531" s="41">
        <f>IFERROR(S531/S532,"-")</f>
        <v>1.1966493817311527E-3</v>
      </c>
      <c r="V531" s="87"/>
    </row>
    <row r="532" spans="2:22" s="10" customFormat="1">
      <c r="B532" s="465"/>
      <c r="C532" s="462"/>
      <c r="D532" s="234" t="s">
        <v>71</v>
      </c>
      <c r="E532" s="209">
        <v>619</v>
      </c>
      <c r="F532" s="174">
        <f>IFERROR(E532/E532,"-")</f>
        <v>1</v>
      </c>
      <c r="G532" s="196">
        <v>5416</v>
      </c>
      <c r="H532" s="174">
        <f>IFERROR(G532/G532,"-")</f>
        <v>1</v>
      </c>
      <c r="I532" s="196">
        <v>330</v>
      </c>
      <c r="J532" s="174">
        <f>IFERROR(I532/I532,"-")</f>
        <v>1</v>
      </c>
      <c r="K532" s="196">
        <v>616</v>
      </c>
      <c r="L532" s="174">
        <f>IFERROR(K532/K532,"-")</f>
        <v>1</v>
      </c>
      <c r="M532" s="196">
        <v>1930</v>
      </c>
      <c r="N532" s="174">
        <f>IFERROR(M532/M532,"-")</f>
        <v>1</v>
      </c>
      <c r="O532" s="196">
        <v>2499</v>
      </c>
      <c r="P532" s="174">
        <f>IFERROR(O532/O532,"-")</f>
        <v>1</v>
      </c>
      <c r="Q532" s="196">
        <v>330</v>
      </c>
      <c r="R532" s="174">
        <f>IFERROR(Q532/Q532,"-")</f>
        <v>1</v>
      </c>
      <c r="S532" s="196">
        <v>2507</v>
      </c>
      <c r="T532" s="174">
        <f>IFERROR(S532/S532,"-")</f>
        <v>1</v>
      </c>
      <c r="V532" s="87"/>
    </row>
    <row r="533" spans="2:22" s="10" customFormat="1">
      <c r="B533" s="464">
        <v>45</v>
      </c>
      <c r="C533" s="461" t="s">
        <v>46</v>
      </c>
      <c r="D533" s="213" t="s">
        <v>188</v>
      </c>
      <c r="E533" s="221">
        <v>62</v>
      </c>
      <c r="F533" s="39">
        <f>IFERROR(E533/E544,"-")</f>
        <v>0.43661971830985913</v>
      </c>
      <c r="G533" s="72">
        <v>926</v>
      </c>
      <c r="H533" s="39">
        <f>IFERROR(G533/G544,"-")</f>
        <v>0.72062256809338521</v>
      </c>
      <c r="I533" s="72">
        <v>67</v>
      </c>
      <c r="J533" s="39">
        <f>IFERROR(I533/I544,"-")</f>
        <v>0.84810126582278478</v>
      </c>
      <c r="K533" s="72">
        <v>114</v>
      </c>
      <c r="L533" s="39">
        <f>IFERROR(K533/K544,"-")</f>
        <v>0.87022900763358779</v>
      </c>
      <c r="M533" s="72">
        <v>296</v>
      </c>
      <c r="N533" s="39">
        <f>IFERROR(M533/M544,"-")</f>
        <v>0.64912280701754388</v>
      </c>
      <c r="O533" s="72">
        <v>449</v>
      </c>
      <c r="P533" s="39">
        <f>IFERROR(O533/O544,"-")</f>
        <v>0.74584717607973416</v>
      </c>
      <c r="Q533" s="72">
        <v>0</v>
      </c>
      <c r="R533" s="39">
        <f>IFERROR(Q533/Q544,"-")</f>
        <v>0</v>
      </c>
      <c r="S533" s="72">
        <v>624</v>
      </c>
      <c r="T533" s="39">
        <f>IFERROR(S533/S544,"-")</f>
        <v>0.87150837988826813</v>
      </c>
      <c r="V533" s="87"/>
    </row>
    <row r="534" spans="2:22" s="10" customFormat="1">
      <c r="B534" s="465"/>
      <c r="C534" s="462"/>
      <c r="D534" s="201" t="s">
        <v>189</v>
      </c>
      <c r="E534" s="206">
        <v>1</v>
      </c>
      <c r="F534" s="202">
        <f>IFERROR(E534/E544,"-")</f>
        <v>7.0422535211267607E-3</v>
      </c>
      <c r="G534" s="203">
        <v>2</v>
      </c>
      <c r="H534" s="202">
        <f>IFERROR(G534/G544,"-")</f>
        <v>1.5564202334630351E-3</v>
      </c>
      <c r="I534" s="203">
        <v>0</v>
      </c>
      <c r="J534" s="202">
        <f>IFERROR(I534/I544,"-")</f>
        <v>0</v>
      </c>
      <c r="K534" s="203">
        <v>1</v>
      </c>
      <c r="L534" s="202">
        <f>IFERROR(K534/K544,"-")</f>
        <v>7.6335877862595417E-3</v>
      </c>
      <c r="M534" s="203">
        <v>0</v>
      </c>
      <c r="N534" s="202">
        <f>IFERROR(M534/M544,"-")</f>
        <v>0</v>
      </c>
      <c r="O534" s="203">
        <v>1</v>
      </c>
      <c r="P534" s="202">
        <f>IFERROR(O534/O544,"-")</f>
        <v>1.6611295681063123E-3</v>
      </c>
      <c r="Q534" s="203">
        <v>0</v>
      </c>
      <c r="R534" s="202">
        <f>IFERROR(Q534/Q544,"-")</f>
        <v>0</v>
      </c>
      <c r="S534" s="203">
        <v>1</v>
      </c>
      <c r="T534" s="202">
        <f>IFERROR(S534/S544,"-")</f>
        <v>1.3966480446927375E-3</v>
      </c>
      <c r="V534" s="87"/>
    </row>
    <row r="535" spans="2:22" s="10" customFormat="1">
      <c r="B535" s="465"/>
      <c r="C535" s="462"/>
      <c r="D535" s="201" t="s">
        <v>350</v>
      </c>
      <c r="E535" s="206">
        <v>2</v>
      </c>
      <c r="F535" s="202">
        <f>IFERROR(E535/E544,"-")</f>
        <v>1.4084507042253521E-2</v>
      </c>
      <c r="G535" s="203">
        <v>16</v>
      </c>
      <c r="H535" s="202">
        <f>IFERROR(G535/G544,"-")</f>
        <v>1.2451361867704281E-2</v>
      </c>
      <c r="I535" s="203">
        <v>0</v>
      </c>
      <c r="J535" s="202">
        <f>IFERROR(I535/I544,"-")</f>
        <v>0</v>
      </c>
      <c r="K535" s="203">
        <v>0</v>
      </c>
      <c r="L535" s="202">
        <f>IFERROR(K535/K544,"-")</f>
        <v>0</v>
      </c>
      <c r="M535" s="203">
        <v>5</v>
      </c>
      <c r="N535" s="202">
        <f>IFERROR(M535/M544,"-")</f>
        <v>1.0964912280701754E-2</v>
      </c>
      <c r="O535" s="203">
        <v>7</v>
      </c>
      <c r="P535" s="202">
        <f>IFERROR(O535/O544,"-")</f>
        <v>1.1627906976744186E-2</v>
      </c>
      <c r="Q535" s="203">
        <v>0</v>
      </c>
      <c r="R535" s="202">
        <f>IFERROR(Q535/Q544,"-")</f>
        <v>0</v>
      </c>
      <c r="S535" s="203">
        <v>3</v>
      </c>
      <c r="T535" s="202">
        <f>IFERROR(S535/S544,"-")</f>
        <v>4.1899441340782122E-3</v>
      </c>
      <c r="V535" s="87"/>
    </row>
    <row r="536" spans="2:22" s="10" customFormat="1">
      <c r="B536" s="465"/>
      <c r="C536" s="462"/>
      <c r="D536" s="201" t="s">
        <v>289</v>
      </c>
      <c r="E536" s="206">
        <v>0</v>
      </c>
      <c r="F536" s="202">
        <f>IFERROR(E536/E544,"-")</f>
        <v>0</v>
      </c>
      <c r="G536" s="203">
        <v>0</v>
      </c>
      <c r="H536" s="202">
        <f>IFERROR(G536/G544,"-")</f>
        <v>0</v>
      </c>
      <c r="I536" s="203">
        <v>0</v>
      </c>
      <c r="J536" s="202">
        <f>IFERROR(I536/I544,"-")</f>
        <v>0</v>
      </c>
      <c r="K536" s="203">
        <v>0</v>
      </c>
      <c r="L536" s="202">
        <f>IFERROR(K536/K544,"-")</f>
        <v>0</v>
      </c>
      <c r="M536" s="203">
        <v>0</v>
      </c>
      <c r="N536" s="202">
        <f>IFERROR(M536/M544,"-")</f>
        <v>0</v>
      </c>
      <c r="O536" s="203">
        <v>0</v>
      </c>
      <c r="P536" s="202">
        <f>IFERROR(O536/O544,"-")</f>
        <v>0</v>
      </c>
      <c r="Q536" s="203">
        <v>0</v>
      </c>
      <c r="R536" s="202">
        <f>IFERROR(Q536/Q544,"-")</f>
        <v>0</v>
      </c>
      <c r="S536" s="203">
        <v>0</v>
      </c>
      <c r="T536" s="202">
        <f>IFERROR(S536/S544,"-")</f>
        <v>0</v>
      </c>
      <c r="V536" s="87"/>
    </row>
    <row r="537" spans="2:22" s="10" customFormat="1">
      <c r="B537" s="465"/>
      <c r="C537" s="462"/>
      <c r="D537" s="201" t="s">
        <v>185</v>
      </c>
      <c r="E537" s="207">
        <v>17</v>
      </c>
      <c r="F537" s="12">
        <f>IFERROR(E537/E544,"-")</f>
        <v>0.11971830985915492</v>
      </c>
      <c r="G537" s="73">
        <v>110</v>
      </c>
      <c r="H537" s="12">
        <f>IFERROR(G537/G544,"-")</f>
        <v>8.5603112840466927E-2</v>
      </c>
      <c r="I537" s="73">
        <v>3</v>
      </c>
      <c r="J537" s="12">
        <f>IFERROR(I537/I544,"-")</f>
        <v>3.7974683544303799E-2</v>
      </c>
      <c r="K537" s="73">
        <v>7</v>
      </c>
      <c r="L537" s="12">
        <f>IFERROR(K537/K544,"-")</f>
        <v>5.3435114503816793E-2</v>
      </c>
      <c r="M537" s="73">
        <v>42</v>
      </c>
      <c r="N537" s="12">
        <f>IFERROR(M537/M544,"-")</f>
        <v>9.2105263157894732E-2</v>
      </c>
      <c r="O537" s="73">
        <v>58</v>
      </c>
      <c r="P537" s="12">
        <f>IFERROR(O537/O544,"-")</f>
        <v>9.634551495016612E-2</v>
      </c>
      <c r="Q537" s="73">
        <v>0</v>
      </c>
      <c r="R537" s="12">
        <f>IFERROR(Q537/Q544,"-")</f>
        <v>0</v>
      </c>
      <c r="S537" s="73">
        <v>29</v>
      </c>
      <c r="T537" s="12">
        <f>IFERROR(S537/S544,"-")</f>
        <v>4.0502793296089384E-2</v>
      </c>
      <c r="V537" s="87"/>
    </row>
    <row r="538" spans="2:22" s="10" customFormat="1">
      <c r="B538" s="465"/>
      <c r="C538" s="462"/>
      <c r="D538" s="201" t="s">
        <v>186</v>
      </c>
      <c r="E538" s="207">
        <v>20</v>
      </c>
      <c r="F538" s="12">
        <f>IFERROR(E538/E544,"-")</f>
        <v>0.14084507042253522</v>
      </c>
      <c r="G538" s="73">
        <v>95</v>
      </c>
      <c r="H538" s="12">
        <f>IFERROR(G538/G544,"-")</f>
        <v>7.3929961089494164E-2</v>
      </c>
      <c r="I538" s="73">
        <v>3</v>
      </c>
      <c r="J538" s="12">
        <f>IFERROR(I538/I544,"-")</f>
        <v>3.7974683544303799E-2</v>
      </c>
      <c r="K538" s="73">
        <v>3</v>
      </c>
      <c r="L538" s="12">
        <f>IFERROR(K538/K544,"-")</f>
        <v>2.2900763358778626E-2</v>
      </c>
      <c r="M538" s="73">
        <v>47</v>
      </c>
      <c r="N538" s="12">
        <f>IFERROR(M538/M544,"-")</f>
        <v>0.10307017543859649</v>
      </c>
      <c r="O538" s="73">
        <v>42</v>
      </c>
      <c r="P538" s="12">
        <f>IFERROR(O538/O544,"-")</f>
        <v>6.9767441860465115E-2</v>
      </c>
      <c r="Q538" s="73">
        <v>0</v>
      </c>
      <c r="R538" s="12">
        <f>IFERROR(Q538/Q544,"-")</f>
        <v>0</v>
      </c>
      <c r="S538" s="73">
        <v>18</v>
      </c>
      <c r="T538" s="12">
        <f>IFERROR(S538/S544,"-")</f>
        <v>2.5139664804469275E-2</v>
      </c>
      <c r="V538" s="87"/>
    </row>
    <row r="539" spans="2:22" s="10" customFormat="1">
      <c r="B539" s="465"/>
      <c r="C539" s="462"/>
      <c r="D539" s="201" t="s">
        <v>187</v>
      </c>
      <c r="E539" s="206">
        <v>13</v>
      </c>
      <c r="F539" s="202">
        <f>IFERROR(E539/E544,"-")</f>
        <v>9.154929577464789E-2</v>
      </c>
      <c r="G539" s="203">
        <v>62</v>
      </c>
      <c r="H539" s="202">
        <f>IFERROR(G539/G544,"-")</f>
        <v>4.8249027237354088E-2</v>
      </c>
      <c r="I539" s="203">
        <v>6</v>
      </c>
      <c r="J539" s="202">
        <f>IFERROR(I539/I544,"-")</f>
        <v>7.5949367088607597E-2</v>
      </c>
      <c r="K539" s="203">
        <v>6</v>
      </c>
      <c r="L539" s="202">
        <f>IFERROR(K539/K544,"-")</f>
        <v>4.5801526717557252E-2</v>
      </c>
      <c r="M539" s="203">
        <v>27</v>
      </c>
      <c r="N539" s="202">
        <f>IFERROR(M539/M544,"-")</f>
        <v>5.921052631578947E-2</v>
      </c>
      <c r="O539" s="203">
        <v>23</v>
      </c>
      <c r="P539" s="202">
        <f>IFERROR(O539/O544,"-")</f>
        <v>3.8205980066445183E-2</v>
      </c>
      <c r="Q539" s="203">
        <v>0</v>
      </c>
      <c r="R539" s="202">
        <f>IFERROR(Q539/Q544,"-")</f>
        <v>0</v>
      </c>
      <c r="S539" s="203">
        <v>16</v>
      </c>
      <c r="T539" s="202">
        <f>IFERROR(S539/S544,"-")</f>
        <v>2.23463687150838E-2</v>
      </c>
      <c r="V539" s="87"/>
    </row>
    <row r="540" spans="2:22" s="10" customFormat="1">
      <c r="B540" s="465"/>
      <c r="C540" s="462"/>
      <c r="D540" s="201" t="s">
        <v>190</v>
      </c>
      <c r="E540" s="207">
        <v>17</v>
      </c>
      <c r="F540" s="12">
        <f>IFERROR(E540/E544,"-")</f>
        <v>0.11971830985915492</v>
      </c>
      <c r="G540" s="73">
        <v>42</v>
      </c>
      <c r="H540" s="12">
        <f>IFERROR(G540/G544,"-")</f>
        <v>3.2684824902723737E-2</v>
      </c>
      <c r="I540" s="73">
        <v>0</v>
      </c>
      <c r="J540" s="12">
        <f>IFERROR(I540/I544,"-")</f>
        <v>0</v>
      </c>
      <c r="K540" s="73">
        <v>0</v>
      </c>
      <c r="L540" s="12">
        <f>IFERROR(K540/K544,"-")</f>
        <v>0</v>
      </c>
      <c r="M540" s="73">
        <v>19</v>
      </c>
      <c r="N540" s="12">
        <f>IFERROR(M540/M544,"-")</f>
        <v>4.1666666666666664E-2</v>
      </c>
      <c r="O540" s="73">
        <v>16</v>
      </c>
      <c r="P540" s="12">
        <f>IFERROR(O540/O544,"-")</f>
        <v>2.6578073089700997E-2</v>
      </c>
      <c r="Q540" s="73">
        <v>42</v>
      </c>
      <c r="R540" s="12">
        <f>IFERROR(Q540/Q544,"-")</f>
        <v>0.56756756756756754</v>
      </c>
      <c r="S540" s="73">
        <v>18</v>
      </c>
      <c r="T540" s="12">
        <f>IFERROR(S540/S544,"-")</f>
        <v>2.5139664804469275E-2</v>
      </c>
      <c r="V540" s="87"/>
    </row>
    <row r="541" spans="2:22" s="10" customFormat="1">
      <c r="B541" s="465"/>
      <c r="C541" s="462"/>
      <c r="D541" s="201" t="s">
        <v>191</v>
      </c>
      <c r="E541" s="206">
        <v>9</v>
      </c>
      <c r="F541" s="202">
        <f>IFERROR(E541/E544,"-")</f>
        <v>6.3380281690140844E-2</v>
      </c>
      <c r="G541" s="203">
        <v>22</v>
      </c>
      <c r="H541" s="202">
        <f>IFERROR(G541/G544,"-")</f>
        <v>1.7120622568093387E-2</v>
      </c>
      <c r="I541" s="203">
        <v>0</v>
      </c>
      <c r="J541" s="202">
        <f>IFERROR(I541/I544,"-")</f>
        <v>0</v>
      </c>
      <c r="K541" s="203">
        <v>0</v>
      </c>
      <c r="L541" s="202">
        <f>IFERROR(K541/K544,"-")</f>
        <v>0</v>
      </c>
      <c r="M541" s="203">
        <v>15</v>
      </c>
      <c r="N541" s="202">
        <f>IFERROR(M541/M544,"-")</f>
        <v>3.2894736842105261E-2</v>
      </c>
      <c r="O541" s="203">
        <v>6</v>
      </c>
      <c r="P541" s="202">
        <f>IFERROR(O541/O544,"-")</f>
        <v>9.9667774086378731E-3</v>
      </c>
      <c r="Q541" s="203">
        <v>22</v>
      </c>
      <c r="R541" s="202">
        <f>IFERROR(Q541/Q544,"-")</f>
        <v>0.29729729729729731</v>
      </c>
      <c r="S541" s="203">
        <v>5</v>
      </c>
      <c r="T541" s="202">
        <f>IFERROR(S541/S544,"-")</f>
        <v>6.9832402234636867E-3</v>
      </c>
      <c r="V541" s="87"/>
    </row>
    <row r="542" spans="2:22" s="10" customFormat="1">
      <c r="B542" s="465"/>
      <c r="C542" s="462"/>
      <c r="D542" s="201" t="s">
        <v>192</v>
      </c>
      <c r="E542" s="207">
        <v>1</v>
      </c>
      <c r="F542" s="12">
        <f>IFERROR(E542/E544,"-")</f>
        <v>7.0422535211267607E-3</v>
      </c>
      <c r="G542" s="73">
        <v>7</v>
      </c>
      <c r="H542" s="12">
        <f>IFERROR(G542/G544,"-")</f>
        <v>5.4474708171206223E-3</v>
      </c>
      <c r="I542" s="73">
        <v>0</v>
      </c>
      <c r="J542" s="12">
        <f>IFERROR(I542/I544,"-")</f>
        <v>0</v>
      </c>
      <c r="K542" s="73">
        <v>0</v>
      </c>
      <c r="L542" s="12">
        <f>IFERROR(K542/K544,"-")</f>
        <v>0</v>
      </c>
      <c r="M542" s="73">
        <v>4</v>
      </c>
      <c r="N542" s="12">
        <f>IFERROR(M542/M544,"-")</f>
        <v>8.771929824561403E-3</v>
      </c>
      <c r="O542" s="73">
        <v>0</v>
      </c>
      <c r="P542" s="12">
        <f>IFERROR(O542/O544,"-")</f>
        <v>0</v>
      </c>
      <c r="Q542" s="73">
        <v>7</v>
      </c>
      <c r="R542" s="12">
        <f>IFERROR(Q542/Q544,"-")</f>
        <v>9.45945945945946E-2</v>
      </c>
      <c r="S542" s="73">
        <v>2</v>
      </c>
      <c r="T542" s="12">
        <f>IFERROR(S542/S544,"-")</f>
        <v>2.7932960893854749E-3</v>
      </c>
      <c r="V542" s="87"/>
    </row>
    <row r="543" spans="2:22" s="10" customFormat="1">
      <c r="B543" s="465"/>
      <c r="C543" s="462"/>
      <c r="D543" s="204" t="s">
        <v>193</v>
      </c>
      <c r="E543" s="208">
        <v>0</v>
      </c>
      <c r="F543" s="41">
        <f>IFERROR(E543/E544,"-")</f>
        <v>0</v>
      </c>
      <c r="G543" s="76">
        <v>3</v>
      </c>
      <c r="H543" s="41">
        <f>IFERROR(G543/G544,"-")</f>
        <v>2.3346303501945525E-3</v>
      </c>
      <c r="I543" s="76">
        <v>0</v>
      </c>
      <c r="J543" s="41">
        <f>IFERROR(I543/I544,"-")</f>
        <v>0</v>
      </c>
      <c r="K543" s="76">
        <v>0</v>
      </c>
      <c r="L543" s="41">
        <f>IFERROR(K543/K544,"-")</f>
        <v>0</v>
      </c>
      <c r="M543" s="76">
        <v>1</v>
      </c>
      <c r="N543" s="41">
        <f>IFERROR(M543/M544,"-")</f>
        <v>2.1929824561403508E-3</v>
      </c>
      <c r="O543" s="76">
        <v>0</v>
      </c>
      <c r="P543" s="41">
        <f>IFERROR(O543/O544,"-")</f>
        <v>0</v>
      </c>
      <c r="Q543" s="76">
        <v>3</v>
      </c>
      <c r="R543" s="41">
        <f>IFERROR(Q543/Q544,"-")</f>
        <v>4.0540540540540543E-2</v>
      </c>
      <c r="S543" s="76">
        <v>0</v>
      </c>
      <c r="T543" s="41">
        <f>IFERROR(S543/S544,"-")</f>
        <v>0</v>
      </c>
      <c r="V543" s="87"/>
    </row>
    <row r="544" spans="2:22" s="10" customFormat="1">
      <c r="B544" s="465"/>
      <c r="C544" s="462"/>
      <c r="D544" s="234" t="s">
        <v>71</v>
      </c>
      <c r="E544" s="209">
        <v>142</v>
      </c>
      <c r="F544" s="174">
        <f>IFERROR(E544/E544,"-")</f>
        <v>1</v>
      </c>
      <c r="G544" s="196">
        <v>1285</v>
      </c>
      <c r="H544" s="174">
        <f>IFERROR(G544/G544,"-")</f>
        <v>1</v>
      </c>
      <c r="I544" s="196">
        <v>79</v>
      </c>
      <c r="J544" s="174">
        <f>IFERROR(I544/I544,"-")</f>
        <v>1</v>
      </c>
      <c r="K544" s="196">
        <v>131</v>
      </c>
      <c r="L544" s="174">
        <f>IFERROR(K544/K544,"-")</f>
        <v>1</v>
      </c>
      <c r="M544" s="196">
        <v>456</v>
      </c>
      <c r="N544" s="174">
        <f>IFERROR(M544/M544,"-")</f>
        <v>1</v>
      </c>
      <c r="O544" s="196">
        <v>602</v>
      </c>
      <c r="P544" s="174">
        <f>IFERROR(O544/O544,"-")</f>
        <v>1</v>
      </c>
      <c r="Q544" s="196">
        <v>74</v>
      </c>
      <c r="R544" s="174">
        <f>IFERROR(Q544/Q544,"-")</f>
        <v>1</v>
      </c>
      <c r="S544" s="196">
        <v>716</v>
      </c>
      <c r="T544" s="174">
        <f>IFERROR(S544/S544,"-")</f>
        <v>1</v>
      </c>
      <c r="V544" s="87"/>
    </row>
    <row r="545" spans="2:22" s="10" customFormat="1">
      <c r="B545" s="464">
        <v>46</v>
      </c>
      <c r="C545" s="461" t="s">
        <v>24</v>
      </c>
      <c r="D545" s="213" t="s">
        <v>188</v>
      </c>
      <c r="E545" s="221">
        <v>105</v>
      </c>
      <c r="F545" s="39">
        <f>IFERROR(E545/E556,"-")</f>
        <v>0.3903345724907063</v>
      </c>
      <c r="G545" s="72">
        <v>1958</v>
      </c>
      <c r="H545" s="39">
        <f>IFERROR(G545/G556,"-")</f>
        <v>0.69828815977175462</v>
      </c>
      <c r="I545" s="72">
        <v>145</v>
      </c>
      <c r="J545" s="39">
        <f>IFERROR(I545/I556,"-")</f>
        <v>0.87349397590361444</v>
      </c>
      <c r="K545" s="72">
        <v>292</v>
      </c>
      <c r="L545" s="39">
        <f>IFERROR(K545/K556,"-")</f>
        <v>0.92405063291139244</v>
      </c>
      <c r="M545" s="72">
        <v>551</v>
      </c>
      <c r="N545" s="39">
        <f>IFERROR(M545/M556,"-")</f>
        <v>0.58122362869198307</v>
      </c>
      <c r="O545" s="72">
        <v>970</v>
      </c>
      <c r="P545" s="39">
        <f>IFERROR(O545/O556,"-")</f>
        <v>0.7190511489992587</v>
      </c>
      <c r="Q545" s="72">
        <v>0</v>
      </c>
      <c r="R545" s="39">
        <f>IFERROR(Q545/Q556,"-")</f>
        <v>0</v>
      </c>
      <c r="S545" s="72">
        <v>1265</v>
      </c>
      <c r="T545" s="39">
        <f>IFERROR(S545/S556,"-")</f>
        <v>0.88523442967109867</v>
      </c>
      <c r="V545" s="87"/>
    </row>
    <row r="546" spans="2:22" s="10" customFormat="1">
      <c r="B546" s="465"/>
      <c r="C546" s="462"/>
      <c r="D546" s="201" t="s">
        <v>189</v>
      </c>
      <c r="E546" s="206">
        <v>1</v>
      </c>
      <c r="F546" s="202">
        <f>IFERROR(E546/E556,"-")</f>
        <v>3.7174721189591076E-3</v>
      </c>
      <c r="G546" s="203">
        <v>9</v>
      </c>
      <c r="H546" s="202">
        <f>IFERROR(G546/G556,"-")</f>
        <v>3.2097004279600569E-3</v>
      </c>
      <c r="I546" s="203">
        <v>2</v>
      </c>
      <c r="J546" s="202">
        <f>IFERROR(I546/I556,"-")</f>
        <v>1.2048192771084338E-2</v>
      </c>
      <c r="K546" s="203">
        <v>0</v>
      </c>
      <c r="L546" s="202">
        <f>IFERROR(K546/K556,"-")</f>
        <v>0</v>
      </c>
      <c r="M546" s="203">
        <v>4</v>
      </c>
      <c r="N546" s="202">
        <f>IFERROR(M546/M556,"-")</f>
        <v>4.2194092827004216E-3</v>
      </c>
      <c r="O546" s="203">
        <v>3</v>
      </c>
      <c r="P546" s="202">
        <f>IFERROR(O546/O556,"-")</f>
        <v>2.223869532987398E-3</v>
      </c>
      <c r="Q546" s="203">
        <v>0</v>
      </c>
      <c r="R546" s="202">
        <f>IFERROR(Q546/Q556,"-")</f>
        <v>0</v>
      </c>
      <c r="S546" s="203">
        <v>1</v>
      </c>
      <c r="T546" s="202">
        <f>IFERROR(S546/S556,"-")</f>
        <v>6.9979006298110562E-4</v>
      </c>
      <c r="V546" s="87"/>
    </row>
    <row r="547" spans="2:22" s="10" customFormat="1">
      <c r="B547" s="465"/>
      <c r="C547" s="462"/>
      <c r="D547" s="201" t="s">
        <v>350</v>
      </c>
      <c r="E547" s="206">
        <v>1</v>
      </c>
      <c r="F547" s="202">
        <f>IFERROR(E547/E556,"-")</f>
        <v>3.7174721189591076E-3</v>
      </c>
      <c r="G547" s="203">
        <v>36</v>
      </c>
      <c r="H547" s="202">
        <f>IFERROR(G547/G556,"-")</f>
        <v>1.2838801711840228E-2</v>
      </c>
      <c r="I547" s="203">
        <v>0</v>
      </c>
      <c r="J547" s="202">
        <f>IFERROR(I547/I556,"-")</f>
        <v>0</v>
      </c>
      <c r="K547" s="203">
        <v>0</v>
      </c>
      <c r="L547" s="202">
        <f>IFERROR(K547/K556,"-")</f>
        <v>0</v>
      </c>
      <c r="M547" s="203">
        <v>13</v>
      </c>
      <c r="N547" s="202">
        <f>IFERROR(M547/M556,"-")</f>
        <v>1.3713080168776372E-2</v>
      </c>
      <c r="O547" s="203">
        <v>19</v>
      </c>
      <c r="P547" s="202">
        <f>IFERROR(O547/O556,"-")</f>
        <v>1.4084507042253521E-2</v>
      </c>
      <c r="Q547" s="203">
        <v>0</v>
      </c>
      <c r="R547" s="202">
        <f>IFERROR(Q547/Q556,"-")</f>
        <v>0</v>
      </c>
      <c r="S547" s="203">
        <v>13</v>
      </c>
      <c r="T547" s="202">
        <f>IFERROR(S547/S556,"-")</f>
        <v>9.0972708187543744E-3</v>
      </c>
      <c r="V547" s="87"/>
    </row>
    <row r="548" spans="2:22" s="10" customFormat="1">
      <c r="B548" s="465"/>
      <c r="C548" s="462"/>
      <c r="D548" s="201" t="s">
        <v>289</v>
      </c>
      <c r="E548" s="206">
        <v>0</v>
      </c>
      <c r="F548" s="202">
        <f>IFERROR(E548/E556,"-")</f>
        <v>0</v>
      </c>
      <c r="G548" s="203">
        <v>0</v>
      </c>
      <c r="H548" s="202">
        <f>IFERROR(G548/G556,"-")</f>
        <v>0</v>
      </c>
      <c r="I548" s="203">
        <v>0</v>
      </c>
      <c r="J548" s="202">
        <f>IFERROR(I548/I556,"-")</f>
        <v>0</v>
      </c>
      <c r="K548" s="203">
        <v>0</v>
      </c>
      <c r="L548" s="202">
        <f>IFERROR(K548/K556,"-")</f>
        <v>0</v>
      </c>
      <c r="M548" s="203">
        <v>0</v>
      </c>
      <c r="N548" s="202">
        <f>IFERROR(M548/M556,"-")</f>
        <v>0</v>
      </c>
      <c r="O548" s="203">
        <v>0</v>
      </c>
      <c r="P548" s="202">
        <f>IFERROR(O548/O556,"-")</f>
        <v>0</v>
      </c>
      <c r="Q548" s="203">
        <v>0</v>
      </c>
      <c r="R548" s="202">
        <f>IFERROR(Q548/Q556,"-")</f>
        <v>0</v>
      </c>
      <c r="S548" s="203">
        <v>0</v>
      </c>
      <c r="T548" s="202">
        <f>IFERROR(S548/S556,"-")</f>
        <v>0</v>
      </c>
      <c r="V548" s="87"/>
    </row>
    <row r="549" spans="2:22" s="10" customFormat="1">
      <c r="B549" s="465"/>
      <c r="C549" s="462"/>
      <c r="D549" s="201" t="s">
        <v>185</v>
      </c>
      <c r="E549" s="207">
        <v>45</v>
      </c>
      <c r="F549" s="12">
        <f>IFERROR(E549/E556,"-")</f>
        <v>0.16728624535315986</v>
      </c>
      <c r="G549" s="73">
        <v>278</v>
      </c>
      <c r="H549" s="12">
        <f>IFERROR(G549/G556,"-")</f>
        <v>9.9144079885877312E-2</v>
      </c>
      <c r="I549" s="73">
        <v>4</v>
      </c>
      <c r="J549" s="12">
        <f>IFERROR(I549/I556,"-")</f>
        <v>2.4096385542168676E-2</v>
      </c>
      <c r="K549" s="73">
        <v>11</v>
      </c>
      <c r="L549" s="12">
        <f>IFERROR(K549/K556,"-")</f>
        <v>3.4810126582278479E-2</v>
      </c>
      <c r="M549" s="73">
        <v>119</v>
      </c>
      <c r="N549" s="12">
        <f>IFERROR(M549/M556,"-")</f>
        <v>0.12552742616033755</v>
      </c>
      <c r="O549" s="73">
        <v>144</v>
      </c>
      <c r="P549" s="12">
        <f>IFERROR(O549/O556,"-")</f>
        <v>0.1067457375833951</v>
      </c>
      <c r="Q549" s="73">
        <v>0</v>
      </c>
      <c r="R549" s="12">
        <f>IFERROR(Q549/Q556,"-")</f>
        <v>0</v>
      </c>
      <c r="S549" s="73">
        <v>46</v>
      </c>
      <c r="T549" s="12">
        <f>IFERROR(S549/S556,"-")</f>
        <v>3.2190342897130859E-2</v>
      </c>
      <c r="V549" s="87"/>
    </row>
    <row r="550" spans="2:22" s="10" customFormat="1">
      <c r="B550" s="465"/>
      <c r="C550" s="462"/>
      <c r="D550" s="201" t="s">
        <v>186</v>
      </c>
      <c r="E550" s="207">
        <v>36</v>
      </c>
      <c r="F550" s="12">
        <f>IFERROR(E550/E556,"-")</f>
        <v>0.13382899628252787</v>
      </c>
      <c r="G550" s="73">
        <v>213</v>
      </c>
      <c r="H550" s="12">
        <f>IFERROR(G550/G556,"-")</f>
        <v>7.5962910128388017E-2</v>
      </c>
      <c r="I550" s="73">
        <v>6</v>
      </c>
      <c r="J550" s="12">
        <f>IFERROR(I550/I556,"-")</f>
        <v>3.614457831325301E-2</v>
      </c>
      <c r="K550" s="73">
        <v>4</v>
      </c>
      <c r="L550" s="12">
        <f>IFERROR(K550/K556,"-")</f>
        <v>1.2658227848101266E-2</v>
      </c>
      <c r="M550" s="73">
        <v>112</v>
      </c>
      <c r="N550" s="12">
        <f>IFERROR(M550/M556,"-")</f>
        <v>0.11814345991561181</v>
      </c>
      <c r="O550" s="73">
        <v>91</v>
      </c>
      <c r="P550" s="12">
        <f>IFERROR(O550/O556,"-")</f>
        <v>6.7457375833951075E-2</v>
      </c>
      <c r="Q550" s="73">
        <v>0</v>
      </c>
      <c r="R550" s="12">
        <f>IFERROR(Q550/Q556,"-")</f>
        <v>0</v>
      </c>
      <c r="S550" s="73">
        <v>44</v>
      </c>
      <c r="T550" s="12">
        <f>IFERROR(S550/S556,"-")</f>
        <v>3.0790762771168649E-2</v>
      </c>
      <c r="V550" s="87"/>
    </row>
    <row r="551" spans="2:22" s="10" customFormat="1">
      <c r="B551" s="465"/>
      <c r="C551" s="462"/>
      <c r="D551" s="201" t="s">
        <v>187</v>
      </c>
      <c r="E551" s="206">
        <v>24</v>
      </c>
      <c r="F551" s="202">
        <f>IFERROR(E551/E556,"-")</f>
        <v>8.9219330855018583E-2</v>
      </c>
      <c r="G551" s="203">
        <v>129</v>
      </c>
      <c r="H551" s="202">
        <f>IFERROR(G551/G556,"-")</f>
        <v>4.6005706134094153E-2</v>
      </c>
      <c r="I551" s="203">
        <v>9</v>
      </c>
      <c r="J551" s="202">
        <f>IFERROR(I551/I556,"-")</f>
        <v>5.4216867469879519E-2</v>
      </c>
      <c r="K551" s="203">
        <v>9</v>
      </c>
      <c r="L551" s="202">
        <f>IFERROR(K551/K556,"-")</f>
        <v>2.8481012658227847E-2</v>
      </c>
      <c r="M551" s="203">
        <v>56</v>
      </c>
      <c r="N551" s="202">
        <f>IFERROR(M551/M556,"-")</f>
        <v>5.9071729957805907E-2</v>
      </c>
      <c r="O551" s="203">
        <v>55</v>
      </c>
      <c r="P551" s="202">
        <f>IFERROR(O551/O556,"-")</f>
        <v>4.0770941438102296E-2</v>
      </c>
      <c r="Q551" s="203">
        <v>0</v>
      </c>
      <c r="R551" s="202">
        <f>IFERROR(Q551/Q556,"-")</f>
        <v>0</v>
      </c>
      <c r="S551" s="203">
        <v>32</v>
      </c>
      <c r="T551" s="202">
        <f>IFERROR(S551/S556,"-")</f>
        <v>2.239328201539538E-2</v>
      </c>
      <c r="V551" s="87"/>
    </row>
    <row r="552" spans="2:22" s="10" customFormat="1">
      <c r="B552" s="465"/>
      <c r="C552" s="462"/>
      <c r="D552" s="201" t="s">
        <v>190</v>
      </c>
      <c r="E552" s="207">
        <v>20</v>
      </c>
      <c r="F552" s="12">
        <f>IFERROR(E552/E556,"-")</f>
        <v>7.434944237918216E-2</v>
      </c>
      <c r="G552" s="73">
        <v>100</v>
      </c>
      <c r="H552" s="12">
        <f>IFERROR(G552/G556,"-")</f>
        <v>3.566333808844508E-2</v>
      </c>
      <c r="I552" s="73">
        <v>0</v>
      </c>
      <c r="J552" s="12">
        <f>IFERROR(I552/I556,"-")</f>
        <v>0</v>
      </c>
      <c r="K552" s="73">
        <v>0</v>
      </c>
      <c r="L552" s="12">
        <f>IFERROR(K552/K556,"-")</f>
        <v>0</v>
      </c>
      <c r="M552" s="73">
        <v>48</v>
      </c>
      <c r="N552" s="12">
        <f>IFERROR(M552/M556,"-")</f>
        <v>5.0632911392405063E-2</v>
      </c>
      <c r="O552" s="73">
        <v>44</v>
      </c>
      <c r="P552" s="12">
        <f>IFERROR(O552/O556,"-")</f>
        <v>3.2616753150481841E-2</v>
      </c>
      <c r="Q552" s="73">
        <v>100</v>
      </c>
      <c r="R552" s="12">
        <f>IFERROR(Q552/Q556,"-")</f>
        <v>0.5524861878453039</v>
      </c>
      <c r="S552" s="73">
        <v>18</v>
      </c>
      <c r="T552" s="12">
        <f>IFERROR(S552/S556,"-")</f>
        <v>1.2596221133659902E-2</v>
      </c>
      <c r="V552" s="87"/>
    </row>
    <row r="553" spans="2:22" s="10" customFormat="1">
      <c r="B553" s="465"/>
      <c r="C553" s="462"/>
      <c r="D553" s="201" t="s">
        <v>191</v>
      </c>
      <c r="E553" s="206">
        <v>16</v>
      </c>
      <c r="F553" s="202">
        <f>IFERROR(E553/E556,"-")</f>
        <v>5.9479553903345722E-2</v>
      </c>
      <c r="G553" s="203">
        <v>50</v>
      </c>
      <c r="H553" s="202">
        <f>IFERROR(G553/G556,"-")</f>
        <v>1.783166904422254E-2</v>
      </c>
      <c r="I553" s="203">
        <v>0</v>
      </c>
      <c r="J553" s="202">
        <f>IFERROR(I553/I556,"-")</f>
        <v>0</v>
      </c>
      <c r="K553" s="203">
        <v>0</v>
      </c>
      <c r="L553" s="202">
        <f>IFERROR(K553/K556,"-")</f>
        <v>0</v>
      </c>
      <c r="M553" s="203">
        <v>27</v>
      </c>
      <c r="N553" s="202">
        <f>IFERROR(M553/M556,"-")</f>
        <v>2.8481012658227847E-2</v>
      </c>
      <c r="O553" s="203">
        <v>15</v>
      </c>
      <c r="P553" s="202">
        <f>IFERROR(O553/O556,"-")</f>
        <v>1.1119347664936991E-2</v>
      </c>
      <c r="Q553" s="203">
        <v>50</v>
      </c>
      <c r="R553" s="202">
        <f>IFERROR(Q553/Q556,"-")</f>
        <v>0.27624309392265195</v>
      </c>
      <c r="S553" s="203">
        <v>4</v>
      </c>
      <c r="T553" s="202">
        <f>IFERROR(S553/S556,"-")</f>
        <v>2.7991602519244225E-3</v>
      </c>
      <c r="V553" s="87"/>
    </row>
    <row r="554" spans="2:22" s="10" customFormat="1">
      <c r="B554" s="465"/>
      <c r="C554" s="462"/>
      <c r="D554" s="201" t="s">
        <v>192</v>
      </c>
      <c r="E554" s="207">
        <v>12</v>
      </c>
      <c r="F554" s="12">
        <f>IFERROR(E554/E556,"-")</f>
        <v>4.4609665427509292E-2</v>
      </c>
      <c r="G554" s="73">
        <v>28</v>
      </c>
      <c r="H554" s="12">
        <f>IFERROR(G554/G556,"-")</f>
        <v>9.9857346647646214E-3</v>
      </c>
      <c r="I554" s="73">
        <v>0</v>
      </c>
      <c r="J554" s="12">
        <f>IFERROR(I554/I556,"-")</f>
        <v>0</v>
      </c>
      <c r="K554" s="73">
        <v>0</v>
      </c>
      <c r="L554" s="12">
        <f>IFERROR(K554/K556,"-")</f>
        <v>0</v>
      </c>
      <c r="M554" s="73">
        <v>16</v>
      </c>
      <c r="N554" s="12">
        <f>IFERROR(M554/M556,"-")</f>
        <v>1.6877637130801686E-2</v>
      </c>
      <c r="O554" s="73">
        <v>7</v>
      </c>
      <c r="P554" s="12">
        <f>IFERROR(O554/O556,"-")</f>
        <v>5.1890289103039286E-3</v>
      </c>
      <c r="Q554" s="73">
        <v>28</v>
      </c>
      <c r="R554" s="12">
        <f>IFERROR(Q554/Q556,"-")</f>
        <v>0.15469613259668508</v>
      </c>
      <c r="S554" s="73">
        <v>2</v>
      </c>
      <c r="T554" s="12">
        <f>IFERROR(S554/S556,"-")</f>
        <v>1.3995801259622112E-3</v>
      </c>
      <c r="V554" s="87"/>
    </row>
    <row r="555" spans="2:22" s="10" customFormat="1">
      <c r="B555" s="465"/>
      <c r="C555" s="462"/>
      <c r="D555" s="204" t="s">
        <v>193</v>
      </c>
      <c r="E555" s="208">
        <v>9</v>
      </c>
      <c r="F555" s="41">
        <f>IFERROR(E555/E556,"-")</f>
        <v>3.3457249070631967E-2</v>
      </c>
      <c r="G555" s="76">
        <v>3</v>
      </c>
      <c r="H555" s="41">
        <f>IFERROR(G555/G556,"-")</f>
        <v>1.0699001426533524E-3</v>
      </c>
      <c r="I555" s="76">
        <v>0</v>
      </c>
      <c r="J555" s="41">
        <f>IFERROR(I555/I556,"-")</f>
        <v>0</v>
      </c>
      <c r="K555" s="76">
        <v>0</v>
      </c>
      <c r="L555" s="41">
        <f>IFERROR(K555/K556,"-")</f>
        <v>0</v>
      </c>
      <c r="M555" s="76">
        <v>2</v>
      </c>
      <c r="N555" s="41">
        <f>IFERROR(M555/M556,"-")</f>
        <v>2.1097046413502108E-3</v>
      </c>
      <c r="O555" s="76">
        <v>1</v>
      </c>
      <c r="P555" s="41">
        <f>IFERROR(O555/O556,"-")</f>
        <v>7.4128984432913266E-4</v>
      </c>
      <c r="Q555" s="76">
        <v>3</v>
      </c>
      <c r="R555" s="41">
        <f>IFERROR(Q555/Q556,"-")</f>
        <v>1.6574585635359115E-2</v>
      </c>
      <c r="S555" s="76">
        <v>4</v>
      </c>
      <c r="T555" s="41">
        <f>IFERROR(S555/S556,"-")</f>
        <v>2.7991602519244225E-3</v>
      </c>
      <c r="V555" s="87"/>
    </row>
    <row r="556" spans="2:22" s="10" customFormat="1">
      <c r="B556" s="465"/>
      <c r="C556" s="462"/>
      <c r="D556" s="234" t="s">
        <v>71</v>
      </c>
      <c r="E556" s="209">
        <v>269</v>
      </c>
      <c r="F556" s="174">
        <f>IFERROR(E556/E556,"-")</f>
        <v>1</v>
      </c>
      <c r="G556" s="196">
        <v>2804</v>
      </c>
      <c r="H556" s="174">
        <f>IFERROR(G556/G556,"-")</f>
        <v>1</v>
      </c>
      <c r="I556" s="196">
        <v>166</v>
      </c>
      <c r="J556" s="174">
        <f>IFERROR(I556/I556,"-")</f>
        <v>1</v>
      </c>
      <c r="K556" s="196">
        <v>316</v>
      </c>
      <c r="L556" s="174">
        <f>IFERROR(K556/K556,"-")</f>
        <v>1</v>
      </c>
      <c r="M556" s="196">
        <v>948</v>
      </c>
      <c r="N556" s="174">
        <f>IFERROR(M556/M556,"-")</f>
        <v>1</v>
      </c>
      <c r="O556" s="196">
        <v>1349</v>
      </c>
      <c r="P556" s="174">
        <f>IFERROR(O556/O556,"-")</f>
        <v>1</v>
      </c>
      <c r="Q556" s="196">
        <v>181</v>
      </c>
      <c r="R556" s="174">
        <f>IFERROR(Q556/Q556,"-")</f>
        <v>1</v>
      </c>
      <c r="S556" s="196">
        <v>1429</v>
      </c>
      <c r="T556" s="174">
        <f>IFERROR(S556/S556,"-")</f>
        <v>1</v>
      </c>
      <c r="V556" s="87"/>
    </row>
    <row r="557" spans="2:22" s="10" customFormat="1">
      <c r="B557" s="464">
        <v>47</v>
      </c>
      <c r="C557" s="461" t="s">
        <v>14</v>
      </c>
      <c r="D557" s="213" t="s">
        <v>188</v>
      </c>
      <c r="E557" s="221">
        <v>249</v>
      </c>
      <c r="F557" s="39">
        <f>IFERROR(E557/E568,"-")</f>
        <v>0.52531645569620256</v>
      </c>
      <c r="G557" s="72">
        <v>4237</v>
      </c>
      <c r="H557" s="39">
        <f>IFERROR(G557/G568,"-")</f>
        <v>0.77022359570987098</v>
      </c>
      <c r="I557" s="72">
        <v>290</v>
      </c>
      <c r="J557" s="39">
        <f>IFERROR(I557/I568,"-")</f>
        <v>0.89783281733746134</v>
      </c>
      <c r="K557" s="72">
        <v>678</v>
      </c>
      <c r="L557" s="39">
        <f>IFERROR(K557/K568,"-")</f>
        <v>0.93131868131868134</v>
      </c>
      <c r="M557" s="72">
        <v>1215</v>
      </c>
      <c r="N557" s="39">
        <f>IFERROR(M557/M568,"-")</f>
        <v>0.66611842105263153</v>
      </c>
      <c r="O557" s="72">
        <v>2054</v>
      </c>
      <c r="P557" s="39">
        <f>IFERROR(O557/O568,"-")</f>
        <v>0.80109204368174725</v>
      </c>
      <c r="Q557" s="72">
        <v>0</v>
      </c>
      <c r="R557" s="39">
        <f>IFERROR(Q557/Q568,"-")</f>
        <v>0</v>
      </c>
      <c r="S557" s="72">
        <v>2496</v>
      </c>
      <c r="T557" s="39">
        <f>IFERROR(S557/S568,"-")</f>
        <v>0.90140845070422537</v>
      </c>
      <c r="V557" s="87"/>
    </row>
    <row r="558" spans="2:22" s="10" customFormat="1">
      <c r="B558" s="465"/>
      <c r="C558" s="462"/>
      <c r="D558" s="201" t="s">
        <v>189</v>
      </c>
      <c r="E558" s="206">
        <v>2</v>
      </c>
      <c r="F558" s="202">
        <f>IFERROR(E558/E568,"-")</f>
        <v>4.2194092827004216E-3</v>
      </c>
      <c r="G558" s="203">
        <v>29</v>
      </c>
      <c r="H558" s="202">
        <f>IFERROR(G558/G568,"-")</f>
        <v>5.2717687693146697E-3</v>
      </c>
      <c r="I558" s="203">
        <v>0</v>
      </c>
      <c r="J558" s="202">
        <f>IFERROR(I558/I568,"-")</f>
        <v>0</v>
      </c>
      <c r="K558" s="203">
        <v>2</v>
      </c>
      <c r="L558" s="202">
        <f>IFERROR(K558/K568,"-")</f>
        <v>2.7472527472527475E-3</v>
      </c>
      <c r="M558" s="203">
        <v>15</v>
      </c>
      <c r="N558" s="202">
        <f>IFERROR(M558/M568,"-")</f>
        <v>8.2236842105263153E-3</v>
      </c>
      <c r="O558" s="203">
        <v>12</v>
      </c>
      <c r="P558" s="202">
        <f>IFERROR(O558/O568,"-")</f>
        <v>4.6801872074882997E-3</v>
      </c>
      <c r="Q558" s="203">
        <v>0</v>
      </c>
      <c r="R558" s="202">
        <f>IFERROR(Q558/Q568,"-")</f>
        <v>0</v>
      </c>
      <c r="S558" s="203">
        <v>12</v>
      </c>
      <c r="T558" s="202">
        <f>IFERROR(S558/S568,"-")</f>
        <v>4.3336944745395447E-3</v>
      </c>
      <c r="V558" s="87"/>
    </row>
    <row r="559" spans="2:22" s="10" customFormat="1">
      <c r="B559" s="465"/>
      <c r="C559" s="462"/>
      <c r="D559" s="201" t="s">
        <v>350</v>
      </c>
      <c r="E559" s="206">
        <v>1</v>
      </c>
      <c r="F559" s="202">
        <f>IFERROR(E559/E568,"-")</f>
        <v>2.1097046413502108E-3</v>
      </c>
      <c r="G559" s="203">
        <v>2</v>
      </c>
      <c r="H559" s="202">
        <f>IFERROR(G559/G568,"-")</f>
        <v>3.6357025995273584E-4</v>
      </c>
      <c r="I559" s="203">
        <v>0</v>
      </c>
      <c r="J559" s="202">
        <f>IFERROR(I559/I568,"-")</f>
        <v>0</v>
      </c>
      <c r="K559" s="203">
        <v>0</v>
      </c>
      <c r="L559" s="202">
        <f>IFERROR(K559/K568,"-")</f>
        <v>0</v>
      </c>
      <c r="M559" s="203">
        <v>0</v>
      </c>
      <c r="N559" s="202">
        <f>IFERROR(M559/M568,"-")</f>
        <v>0</v>
      </c>
      <c r="O559" s="203">
        <v>2</v>
      </c>
      <c r="P559" s="202">
        <f>IFERROR(O559/O568,"-")</f>
        <v>7.8003120124804995E-4</v>
      </c>
      <c r="Q559" s="203">
        <v>0</v>
      </c>
      <c r="R559" s="202">
        <f>IFERROR(Q559/Q568,"-")</f>
        <v>0</v>
      </c>
      <c r="S559" s="203">
        <v>1</v>
      </c>
      <c r="T559" s="202">
        <f>IFERROR(S559/S568,"-")</f>
        <v>3.6114120621162876E-4</v>
      </c>
      <c r="V559" s="87"/>
    </row>
    <row r="560" spans="2:22" s="10" customFormat="1">
      <c r="B560" s="465"/>
      <c r="C560" s="462"/>
      <c r="D560" s="201" t="s">
        <v>289</v>
      </c>
      <c r="E560" s="206">
        <v>0</v>
      </c>
      <c r="F560" s="202">
        <f>IFERROR(E560/E568,"-")</f>
        <v>0</v>
      </c>
      <c r="G560" s="203">
        <v>0</v>
      </c>
      <c r="H560" s="202">
        <f>IFERROR(G560/G568,"-")</f>
        <v>0</v>
      </c>
      <c r="I560" s="203">
        <v>0</v>
      </c>
      <c r="J560" s="202">
        <f>IFERROR(I560/I568,"-")</f>
        <v>0</v>
      </c>
      <c r="K560" s="203">
        <v>0</v>
      </c>
      <c r="L560" s="202">
        <f>IFERROR(K560/K568,"-")</f>
        <v>0</v>
      </c>
      <c r="M560" s="203">
        <v>0</v>
      </c>
      <c r="N560" s="202">
        <f>IFERROR(M560/M568,"-")</f>
        <v>0</v>
      </c>
      <c r="O560" s="203">
        <v>0</v>
      </c>
      <c r="P560" s="202">
        <f>IFERROR(O560/O568,"-")</f>
        <v>0</v>
      </c>
      <c r="Q560" s="203">
        <v>0</v>
      </c>
      <c r="R560" s="202">
        <f>IFERROR(Q560/Q568,"-")</f>
        <v>0</v>
      </c>
      <c r="S560" s="203">
        <v>0</v>
      </c>
      <c r="T560" s="202">
        <f>IFERROR(S560/S568,"-")</f>
        <v>0</v>
      </c>
      <c r="V560" s="87"/>
    </row>
    <row r="561" spans="2:22" s="10" customFormat="1">
      <c r="B561" s="465"/>
      <c r="C561" s="462"/>
      <c r="D561" s="201" t="s">
        <v>185</v>
      </c>
      <c r="E561" s="207">
        <v>70</v>
      </c>
      <c r="F561" s="12">
        <f>IFERROR(E561/E568,"-")</f>
        <v>0.14767932489451477</v>
      </c>
      <c r="G561" s="73">
        <v>435</v>
      </c>
      <c r="H561" s="12">
        <f>IFERROR(G561/G568,"-")</f>
        <v>7.9076531539720052E-2</v>
      </c>
      <c r="I561" s="73">
        <v>11</v>
      </c>
      <c r="J561" s="12">
        <f>IFERROR(I561/I568,"-")</f>
        <v>3.4055727554179564E-2</v>
      </c>
      <c r="K561" s="73">
        <v>20</v>
      </c>
      <c r="L561" s="12">
        <f>IFERROR(K561/K568,"-")</f>
        <v>2.7472527472527472E-2</v>
      </c>
      <c r="M561" s="73">
        <v>199</v>
      </c>
      <c r="N561" s="12">
        <f>IFERROR(M561/M568,"-")</f>
        <v>0.10910087719298246</v>
      </c>
      <c r="O561" s="73">
        <v>205</v>
      </c>
      <c r="P561" s="12">
        <f>IFERROR(O561/O568,"-")</f>
        <v>7.9953198127925118E-2</v>
      </c>
      <c r="Q561" s="73">
        <v>0</v>
      </c>
      <c r="R561" s="12">
        <f>IFERROR(Q561/Q568,"-")</f>
        <v>0</v>
      </c>
      <c r="S561" s="73">
        <v>92</v>
      </c>
      <c r="T561" s="12">
        <f>IFERROR(S561/S568,"-")</f>
        <v>3.3224990971469845E-2</v>
      </c>
      <c r="V561" s="87"/>
    </row>
    <row r="562" spans="2:22" s="10" customFormat="1">
      <c r="B562" s="465"/>
      <c r="C562" s="462"/>
      <c r="D562" s="201" t="s">
        <v>186</v>
      </c>
      <c r="E562" s="207">
        <v>44</v>
      </c>
      <c r="F562" s="12">
        <f>IFERROR(E562/E568,"-")</f>
        <v>9.2827004219409287E-2</v>
      </c>
      <c r="G562" s="73">
        <v>276</v>
      </c>
      <c r="H562" s="12">
        <f>IFERROR(G562/G568,"-")</f>
        <v>5.017269587347755E-2</v>
      </c>
      <c r="I562" s="73">
        <v>5</v>
      </c>
      <c r="J562" s="12">
        <f>IFERROR(I562/I568,"-")</f>
        <v>1.5479876160990712E-2</v>
      </c>
      <c r="K562" s="73">
        <v>10</v>
      </c>
      <c r="L562" s="12">
        <f>IFERROR(K562/K568,"-")</f>
        <v>1.3736263736263736E-2</v>
      </c>
      <c r="M562" s="73">
        <v>140</v>
      </c>
      <c r="N562" s="12">
        <f>IFERROR(M562/M568,"-")</f>
        <v>7.6754385964912283E-2</v>
      </c>
      <c r="O562" s="73">
        <v>121</v>
      </c>
      <c r="P562" s="12">
        <f>IFERROR(O562/O568,"-")</f>
        <v>4.719188767550702E-2</v>
      </c>
      <c r="Q562" s="73">
        <v>0</v>
      </c>
      <c r="R562" s="12">
        <f>IFERROR(Q562/Q568,"-")</f>
        <v>0</v>
      </c>
      <c r="S562" s="73">
        <v>51</v>
      </c>
      <c r="T562" s="12">
        <f>IFERROR(S562/S568,"-")</f>
        <v>1.8418201516793065E-2</v>
      </c>
      <c r="V562" s="87"/>
    </row>
    <row r="563" spans="2:22" s="10" customFormat="1">
      <c r="B563" s="465"/>
      <c r="C563" s="462"/>
      <c r="D563" s="201" t="s">
        <v>187</v>
      </c>
      <c r="E563" s="206">
        <v>30</v>
      </c>
      <c r="F563" s="202">
        <f>IFERROR(E563/E568,"-")</f>
        <v>6.3291139240506333E-2</v>
      </c>
      <c r="G563" s="203">
        <v>198</v>
      </c>
      <c r="H563" s="202">
        <f>IFERROR(G563/G568,"-")</f>
        <v>3.5993455735320853E-2</v>
      </c>
      <c r="I563" s="203">
        <v>17</v>
      </c>
      <c r="J563" s="202">
        <f>IFERROR(I563/I568,"-")</f>
        <v>5.2631578947368418E-2</v>
      </c>
      <c r="K563" s="203">
        <v>18</v>
      </c>
      <c r="L563" s="202">
        <f>IFERROR(K563/K568,"-")</f>
        <v>2.4725274725274724E-2</v>
      </c>
      <c r="M563" s="203">
        <v>94</v>
      </c>
      <c r="N563" s="202">
        <f>IFERROR(M563/M568,"-")</f>
        <v>5.1535087719298246E-2</v>
      </c>
      <c r="O563" s="203">
        <v>69</v>
      </c>
      <c r="P563" s="202">
        <f>IFERROR(O563/O568,"-")</f>
        <v>2.6911076443057722E-2</v>
      </c>
      <c r="Q563" s="203">
        <v>0</v>
      </c>
      <c r="R563" s="202">
        <f>IFERROR(Q563/Q568,"-")</f>
        <v>0</v>
      </c>
      <c r="S563" s="203">
        <v>61</v>
      </c>
      <c r="T563" s="202">
        <f>IFERROR(S563/S568,"-")</f>
        <v>2.2029613578909354E-2</v>
      </c>
      <c r="V563" s="87"/>
    </row>
    <row r="564" spans="2:22" s="10" customFormat="1">
      <c r="B564" s="465"/>
      <c r="C564" s="462"/>
      <c r="D564" s="201" t="s">
        <v>190</v>
      </c>
      <c r="E564" s="207">
        <v>30</v>
      </c>
      <c r="F564" s="12">
        <f>IFERROR(E564/E568,"-")</f>
        <v>6.3291139240506333E-2</v>
      </c>
      <c r="G564" s="73">
        <v>159</v>
      </c>
      <c r="H564" s="12">
        <f>IFERROR(G564/G568,"-")</f>
        <v>2.8903835666242501E-2</v>
      </c>
      <c r="I564" s="73">
        <v>0</v>
      </c>
      <c r="J564" s="12">
        <f>IFERROR(I564/I568,"-")</f>
        <v>0</v>
      </c>
      <c r="K564" s="73">
        <v>0</v>
      </c>
      <c r="L564" s="12">
        <f>IFERROR(K564/K568,"-")</f>
        <v>0</v>
      </c>
      <c r="M564" s="73">
        <v>97</v>
      </c>
      <c r="N564" s="12">
        <f>IFERROR(M564/M568,"-")</f>
        <v>5.3179824561403508E-2</v>
      </c>
      <c r="O564" s="73">
        <v>41</v>
      </c>
      <c r="P564" s="12">
        <f>IFERROR(O564/O568,"-")</f>
        <v>1.5990639625585022E-2</v>
      </c>
      <c r="Q564" s="73">
        <v>159</v>
      </c>
      <c r="R564" s="12">
        <f>IFERROR(Q564/Q568,"-")</f>
        <v>0.49074074074074076</v>
      </c>
      <c r="S564" s="73">
        <v>36</v>
      </c>
      <c r="T564" s="12">
        <f>IFERROR(S564/S568,"-")</f>
        <v>1.3001083423618635E-2</v>
      </c>
      <c r="V564" s="87"/>
    </row>
    <row r="565" spans="2:22" s="10" customFormat="1">
      <c r="B565" s="465"/>
      <c r="C565" s="462"/>
      <c r="D565" s="201" t="s">
        <v>191</v>
      </c>
      <c r="E565" s="206">
        <v>27</v>
      </c>
      <c r="F565" s="202">
        <f>IFERROR(E565/E568,"-")</f>
        <v>5.6962025316455694E-2</v>
      </c>
      <c r="G565" s="203">
        <v>75</v>
      </c>
      <c r="H565" s="202">
        <f>IFERROR(G565/G568,"-")</f>
        <v>1.3633884748227595E-2</v>
      </c>
      <c r="I565" s="203">
        <v>0</v>
      </c>
      <c r="J565" s="202">
        <f>IFERROR(I565/I568,"-")</f>
        <v>0</v>
      </c>
      <c r="K565" s="203">
        <v>0</v>
      </c>
      <c r="L565" s="202">
        <f>IFERROR(K565/K568,"-")</f>
        <v>0</v>
      </c>
      <c r="M565" s="203">
        <v>39</v>
      </c>
      <c r="N565" s="202">
        <f>IFERROR(M565/M568,"-")</f>
        <v>2.1381578947368422E-2</v>
      </c>
      <c r="O565" s="203">
        <v>20</v>
      </c>
      <c r="P565" s="202">
        <f>IFERROR(O565/O568,"-")</f>
        <v>7.8003120124804995E-3</v>
      </c>
      <c r="Q565" s="203">
        <v>75</v>
      </c>
      <c r="R565" s="202">
        <f>IFERROR(Q565/Q568,"-")</f>
        <v>0.23148148148148148</v>
      </c>
      <c r="S565" s="203">
        <v>12</v>
      </c>
      <c r="T565" s="202">
        <f>IFERROR(S565/S568,"-")</f>
        <v>4.3336944745395447E-3</v>
      </c>
      <c r="V565" s="87"/>
    </row>
    <row r="566" spans="2:22" s="10" customFormat="1">
      <c r="B566" s="465"/>
      <c r="C566" s="462"/>
      <c r="D566" s="201" t="s">
        <v>192</v>
      </c>
      <c r="E566" s="207">
        <v>18</v>
      </c>
      <c r="F566" s="12">
        <f>IFERROR(E566/E568,"-")</f>
        <v>3.7974683544303799E-2</v>
      </c>
      <c r="G566" s="73">
        <v>63</v>
      </c>
      <c r="H566" s="12">
        <f>IFERROR(G566/G568,"-")</f>
        <v>1.145246318851118E-2</v>
      </c>
      <c r="I566" s="73">
        <v>0</v>
      </c>
      <c r="J566" s="12">
        <f>IFERROR(I566/I568,"-")</f>
        <v>0</v>
      </c>
      <c r="K566" s="73">
        <v>0</v>
      </c>
      <c r="L566" s="12">
        <f>IFERROR(K566/K568,"-")</f>
        <v>0</v>
      </c>
      <c r="M566" s="73">
        <v>19</v>
      </c>
      <c r="N566" s="12">
        <f>IFERROR(M566/M568,"-")</f>
        <v>1.0416666666666666E-2</v>
      </c>
      <c r="O566" s="73">
        <v>30</v>
      </c>
      <c r="P566" s="12">
        <f>IFERROR(O566/O568,"-")</f>
        <v>1.1700468018720749E-2</v>
      </c>
      <c r="Q566" s="73">
        <v>63</v>
      </c>
      <c r="R566" s="12">
        <f>IFERROR(Q566/Q568,"-")</f>
        <v>0.19444444444444445</v>
      </c>
      <c r="S566" s="73">
        <v>7</v>
      </c>
      <c r="T566" s="12">
        <f>IFERROR(S566/S568,"-")</f>
        <v>2.527988443481401E-3</v>
      </c>
      <c r="V566" s="87"/>
    </row>
    <row r="567" spans="2:22" s="10" customFormat="1">
      <c r="B567" s="465"/>
      <c r="C567" s="462"/>
      <c r="D567" s="204" t="s">
        <v>193</v>
      </c>
      <c r="E567" s="208">
        <v>3</v>
      </c>
      <c r="F567" s="41">
        <f>IFERROR(E567/E568,"-")</f>
        <v>6.3291139240506328E-3</v>
      </c>
      <c r="G567" s="76">
        <v>27</v>
      </c>
      <c r="H567" s="41">
        <f>IFERROR(G567/G568,"-")</f>
        <v>4.9081985093619345E-3</v>
      </c>
      <c r="I567" s="76">
        <v>0</v>
      </c>
      <c r="J567" s="41">
        <f>IFERROR(I567/I568,"-")</f>
        <v>0</v>
      </c>
      <c r="K567" s="76">
        <v>0</v>
      </c>
      <c r="L567" s="41">
        <f>IFERROR(K567/K568,"-")</f>
        <v>0</v>
      </c>
      <c r="M567" s="76">
        <v>6</v>
      </c>
      <c r="N567" s="41">
        <f>IFERROR(M567/M568,"-")</f>
        <v>3.2894736842105261E-3</v>
      </c>
      <c r="O567" s="76">
        <v>10</v>
      </c>
      <c r="P567" s="41">
        <f>IFERROR(O567/O568,"-")</f>
        <v>3.9001560062402497E-3</v>
      </c>
      <c r="Q567" s="76">
        <v>27</v>
      </c>
      <c r="R567" s="41">
        <f>IFERROR(Q567/Q568,"-")</f>
        <v>8.3333333333333329E-2</v>
      </c>
      <c r="S567" s="76">
        <v>1</v>
      </c>
      <c r="T567" s="41">
        <f>IFERROR(S567/S568,"-")</f>
        <v>3.6114120621162876E-4</v>
      </c>
      <c r="V567" s="87"/>
    </row>
    <row r="568" spans="2:22" s="10" customFormat="1">
      <c r="B568" s="465"/>
      <c r="C568" s="462"/>
      <c r="D568" s="234" t="s">
        <v>71</v>
      </c>
      <c r="E568" s="209">
        <v>474</v>
      </c>
      <c r="F568" s="174">
        <f>IFERROR(E568/E568,"-")</f>
        <v>1</v>
      </c>
      <c r="G568" s="196">
        <v>5501</v>
      </c>
      <c r="H568" s="174">
        <f>IFERROR(G568/G568,"-")</f>
        <v>1</v>
      </c>
      <c r="I568" s="196">
        <v>323</v>
      </c>
      <c r="J568" s="174">
        <f>IFERROR(I568/I568,"-")</f>
        <v>1</v>
      </c>
      <c r="K568" s="196">
        <v>728</v>
      </c>
      <c r="L568" s="174">
        <f>IFERROR(K568/K568,"-")</f>
        <v>1</v>
      </c>
      <c r="M568" s="196">
        <v>1824</v>
      </c>
      <c r="N568" s="174">
        <f>IFERROR(M568/M568,"-")</f>
        <v>1</v>
      </c>
      <c r="O568" s="196">
        <v>2564</v>
      </c>
      <c r="P568" s="174">
        <f>IFERROR(O568/O568,"-")</f>
        <v>1</v>
      </c>
      <c r="Q568" s="196">
        <v>324</v>
      </c>
      <c r="R568" s="174">
        <f>IFERROR(Q568/Q568,"-")</f>
        <v>1</v>
      </c>
      <c r="S568" s="196">
        <v>2769</v>
      </c>
      <c r="T568" s="174">
        <f>IFERROR(S568/S568,"-")</f>
        <v>1</v>
      </c>
      <c r="V568" s="87"/>
    </row>
    <row r="569" spans="2:22" s="10" customFormat="1">
      <c r="B569" s="464">
        <v>48</v>
      </c>
      <c r="C569" s="461" t="s">
        <v>25</v>
      </c>
      <c r="D569" s="213" t="s">
        <v>188</v>
      </c>
      <c r="E569" s="221">
        <v>155</v>
      </c>
      <c r="F569" s="39">
        <f>IFERROR(E569/E580,"-")</f>
        <v>0.51839464882943143</v>
      </c>
      <c r="G569" s="72">
        <v>2351</v>
      </c>
      <c r="H569" s="39">
        <f>IFERROR(G569/G580,"-")</f>
        <v>0.73930817610062893</v>
      </c>
      <c r="I569" s="72">
        <v>152</v>
      </c>
      <c r="J569" s="39">
        <f>IFERROR(I569/I580,"-")</f>
        <v>0.86363636363636365</v>
      </c>
      <c r="K569" s="72">
        <v>360</v>
      </c>
      <c r="L569" s="39">
        <f>IFERROR(K569/K580,"-")</f>
        <v>0.91603053435114501</v>
      </c>
      <c r="M569" s="72">
        <v>694</v>
      </c>
      <c r="N569" s="39">
        <f>IFERROR(M569/M580,"-")</f>
        <v>0.6425925925925926</v>
      </c>
      <c r="O569" s="72">
        <v>1145</v>
      </c>
      <c r="P569" s="39">
        <f>IFERROR(O569/O580,"-")</f>
        <v>0.75928381962864722</v>
      </c>
      <c r="Q569" s="72">
        <v>0</v>
      </c>
      <c r="R569" s="39">
        <f>IFERROR(Q569/Q580,"-")</f>
        <v>0</v>
      </c>
      <c r="S569" s="72">
        <v>1359</v>
      </c>
      <c r="T569" s="39">
        <f>IFERROR(S569/S580,"-")</f>
        <v>0.88649706457925637</v>
      </c>
      <c r="V569" s="87"/>
    </row>
    <row r="570" spans="2:22" s="10" customFormat="1">
      <c r="B570" s="465"/>
      <c r="C570" s="462"/>
      <c r="D570" s="201" t="s">
        <v>189</v>
      </c>
      <c r="E570" s="206">
        <v>17</v>
      </c>
      <c r="F570" s="202">
        <f>IFERROR(E570/E580,"-")</f>
        <v>5.6856187290969896E-2</v>
      </c>
      <c r="G570" s="203">
        <v>157</v>
      </c>
      <c r="H570" s="202">
        <f>IFERROR(G570/G580,"-")</f>
        <v>4.937106918238994E-2</v>
      </c>
      <c r="I570" s="203">
        <v>4</v>
      </c>
      <c r="J570" s="202">
        <f>IFERROR(I570/I580,"-")</f>
        <v>2.2727272727272728E-2</v>
      </c>
      <c r="K570" s="203">
        <v>13</v>
      </c>
      <c r="L570" s="202">
        <f>IFERROR(K570/K580,"-")</f>
        <v>3.3078880407124679E-2</v>
      </c>
      <c r="M570" s="203">
        <v>66</v>
      </c>
      <c r="N570" s="202">
        <f>IFERROR(M570/M580,"-")</f>
        <v>6.1111111111111109E-2</v>
      </c>
      <c r="O570" s="203">
        <v>74</v>
      </c>
      <c r="P570" s="202">
        <f>IFERROR(O570/O580,"-")</f>
        <v>4.9071618037135278E-2</v>
      </c>
      <c r="Q570" s="203">
        <v>0</v>
      </c>
      <c r="R570" s="202">
        <f>IFERROR(Q570/Q580,"-")</f>
        <v>0</v>
      </c>
      <c r="S570" s="203">
        <v>39</v>
      </c>
      <c r="T570" s="202">
        <f>IFERROR(S570/S580,"-")</f>
        <v>2.5440313111545987E-2</v>
      </c>
      <c r="V570" s="87"/>
    </row>
    <row r="571" spans="2:22" s="10" customFormat="1">
      <c r="B571" s="465"/>
      <c r="C571" s="462"/>
      <c r="D571" s="201" t="s">
        <v>350</v>
      </c>
      <c r="E571" s="206">
        <v>7</v>
      </c>
      <c r="F571" s="202">
        <f>IFERROR(E571/E580,"-")</f>
        <v>2.3411371237458192E-2</v>
      </c>
      <c r="G571" s="203">
        <v>68</v>
      </c>
      <c r="H571" s="202">
        <f>IFERROR(G571/G580,"-")</f>
        <v>2.1383647798742137E-2</v>
      </c>
      <c r="I571" s="203">
        <v>0</v>
      </c>
      <c r="J571" s="202">
        <f>IFERROR(I571/I580,"-")</f>
        <v>0</v>
      </c>
      <c r="K571" s="203">
        <v>0</v>
      </c>
      <c r="L571" s="202">
        <f>IFERROR(K571/K580,"-")</f>
        <v>0</v>
      </c>
      <c r="M571" s="203">
        <v>26</v>
      </c>
      <c r="N571" s="202">
        <f>IFERROR(M571/M580,"-")</f>
        <v>2.4074074074074074E-2</v>
      </c>
      <c r="O571" s="203">
        <v>35</v>
      </c>
      <c r="P571" s="202">
        <f>IFERROR(O571/O580,"-")</f>
        <v>2.3209549071618037E-2</v>
      </c>
      <c r="Q571" s="203">
        <v>0</v>
      </c>
      <c r="R571" s="202">
        <f>IFERROR(Q571/Q580,"-")</f>
        <v>0</v>
      </c>
      <c r="S571" s="203">
        <v>17</v>
      </c>
      <c r="T571" s="202">
        <f>IFERROR(S571/S580,"-")</f>
        <v>1.1089367253750815E-2</v>
      </c>
      <c r="V571" s="87"/>
    </row>
    <row r="572" spans="2:22" s="10" customFormat="1">
      <c r="B572" s="465"/>
      <c r="C572" s="462"/>
      <c r="D572" s="201" t="s">
        <v>289</v>
      </c>
      <c r="E572" s="206">
        <v>0</v>
      </c>
      <c r="F572" s="202">
        <f>IFERROR(E572/E580,"-")</f>
        <v>0</v>
      </c>
      <c r="G572" s="203">
        <v>0</v>
      </c>
      <c r="H572" s="202">
        <f>IFERROR(G572/G580,"-")</f>
        <v>0</v>
      </c>
      <c r="I572" s="203">
        <v>0</v>
      </c>
      <c r="J572" s="202">
        <f>IFERROR(I572/I580,"-")</f>
        <v>0</v>
      </c>
      <c r="K572" s="203">
        <v>0</v>
      </c>
      <c r="L572" s="202">
        <f>IFERROR(K572/K580,"-")</f>
        <v>0</v>
      </c>
      <c r="M572" s="203">
        <v>0</v>
      </c>
      <c r="N572" s="202">
        <f>IFERROR(M572/M580,"-")</f>
        <v>0</v>
      </c>
      <c r="O572" s="203">
        <v>0</v>
      </c>
      <c r="P572" s="202">
        <f>IFERROR(O572/O580,"-")</f>
        <v>0</v>
      </c>
      <c r="Q572" s="203">
        <v>0</v>
      </c>
      <c r="R572" s="202">
        <f>IFERROR(Q572/Q580,"-")</f>
        <v>0</v>
      </c>
      <c r="S572" s="203">
        <v>0</v>
      </c>
      <c r="T572" s="202">
        <f>IFERROR(S572/S580,"-")</f>
        <v>0</v>
      </c>
      <c r="V572" s="87"/>
    </row>
    <row r="573" spans="2:22" s="10" customFormat="1">
      <c r="B573" s="465"/>
      <c r="C573" s="462"/>
      <c r="D573" s="201" t="s">
        <v>185</v>
      </c>
      <c r="E573" s="207">
        <v>26</v>
      </c>
      <c r="F573" s="12">
        <f>IFERROR(E573/E580,"-")</f>
        <v>8.6956521739130432E-2</v>
      </c>
      <c r="G573" s="73">
        <v>238</v>
      </c>
      <c r="H573" s="12">
        <f>IFERROR(G573/G580,"-")</f>
        <v>7.4842767295597482E-2</v>
      </c>
      <c r="I573" s="73">
        <v>5</v>
      </c>
      <c r="J573" s="12">
        <f>IFERROR(I573/I580,"-")</f>
        <v>2.8409090909090908E-2</v>
      </c>
      <c r="K573" s="73">
        <v>11</v>
      </c>
      <c r="L573" s="12">
        <f>IFERROR(K573/K580,"-")</f>
        <v>2.7989821882951654E-2</v>
      </c>
      <c r="M573" s="73">
        <v>112</v>
      </c>
      <c r="N573" s="12">
        <f>IFERROR(M573/M580,"-")</f>
        <v>0.1037037037037037</v>
      </c>
      <c r="O573" s="73">
        <v>110</v>
      </c>
      <c r="P573" s="12">
        <f>IFERROR(O573/O580,"-")</f>
        <v>7.2944297082228118E-2</v>
      </c>
      <c r="Q573" s="73">
        <v>0</v>
      </c>
      <c r="R573" s="12">
        <f>IFERROR(Q573/Q580,"-")</f>
        <v>0</v>
      </c>
      <c r="S573" s="73">
        <v>54</v>
      </c>
      <c r="T573" s="12">
        <f>IFERROR(S573/S580,"-")</f>
        <v>3.5225048923679059E-2</v>
      </c>
      <c r="V573" s="87"/>
    </row>
    <row r="574" spans="2:22" s="10" customFormat="1">
      <c r="B574" s="465"/>
      <c r="C574" s="462"/>
      <c r="D574" s="201" t="s">
        <v>186</v>
      </c>
      <c r="E574" s="207">
        <v>32</v>
      </c>
      <c r="F574" s="12">
        <f>IFERROR(E574/E580,"-")</f>
        <v>0.10702341137123746</v>
      </c>
      <c r="G574" s="73">
        <v>124</v>
      </c>
      <c r="H574" s="12">
        <f>IFERROR(G574/G580,"-")</f>
        <v>3.8993710691823898E-2</v>
      </c>
      <c r="I574" s="73">
        <v>4</v>
      </c>
      <c r="J574" s="12">
        <f>IFERROR(I574/I580,"-")</f>
        <v>2.2727272727272728E-2</v>
      </c>
      <c r="K574" s="73">
        <v>3</v>
      </c>
      <c r="L574" s="12">
        <f>IFERROR(K574/K580,"-")</f>
        <v>7.6335877862595417E-3</v>
      </c>
      <c r="M574" s="73">
        <v>59</v>
      </c>
      <c r="N574" s="12">
        <f>IFERROR(M574/M580,"-")</f>
        <v>5.4629629629629632E-2</v>
      </c>
      <c r="O574" s="73">
        <v>58</v>
      </c>
      <c r="P574" s="12">
        <f>IFERROR(O574/O580,"-")</f>
        <v>3.8461538461538464E-2</v>
      </c>
      <c r="Q574" s="73">
        <v>0</v>
      </c>
      <c r="R574" s="12">
        <f>IFERROR(Q574/Q580,"-")</f>
        <v>0</v>
      </c>
      <c r="S574" s="73">
        <v>26</v>
      </c>
      <c r="T574" s="12">
        <f>IFERROR(S574/S580,"-")</f>
        <v>1.6960208741030658E-2</v>
      </c>
      <c r="V574" s="87"/>
    </row>
    <row r="575" spans="2:22" s="10" customFormat="1">
      <c r="B575" s="465"/>
      <c r="C575" s="462"/>
      <c r="D575" s="201" t="s">
        <v>187</v>
      </c>
      <c r="E575" s="206">
        <v>25</v>
      </c>
      <c r="F575" s="202">
        <f>IFERROR(E575/E580,"-")</f>
        <v>8.3612040133779264E-2</v>
      </c>
      <c r="G575" s="203">
        <v>134</v>
      </c>
      <c r="H575" s="202">
        <f>IFERROR(G575/G580,"-")</f>
        <v>4.2138364779874211E-2</v>
      </c>
      <c r="I575" s="203">
        <v>11</v>
      </c>
      <c r="J575" s="202">
        <f>IFERROR(I575/I580,"-")</f>
        <v>6.25E-2</v>
      </c>
      <c r="K575" s="203">
        <v>6</v>
      </c>
      <c r="L575" s="202">
        <f>IFERROR(K575/K580,"-")</f>
        <v>1.5267175572519083E-2</v>
      </c>
      <c r="M575" s="203">
        <v>65</v>
      </c>
      <c r="N575" s="202">
        <f>IFERROR(M575/M580,"-")</f>
        <v>6.0185185185185182E-2</v>
      </c>
      <c r="O575" s="203">
        <v>52</v>
      </c>
      <c r="P575" s="202">
        <f>IFERROR(O575/O580,"-")</f>
        <v>3.4482758620689655E-2</v>
      </c>
      <c r="Q575" s="203">
        <v>0</v>
      </c>
      <c r="R575" s="202">
        <f>IFERROR(Q575/Q580,"-")</f>
        <v>0</v>
      </c>
      <c r="S575" s="203">
        <v>20</v>
      </c>
      <c r="T575" s="202">
        <f>IFERROR(S575/S580,"-")</f>
        <v>1.3046314416177429E-2</v>
      </c>
      <c r="V575" s="87"/>
    </row>
    <row r="576" spans="2:22" s="10" customFormat="1">
      <c r="B576" s="465"/>
      <c r="C576" s="462"/>
      <c r="D576" s="201" t="s">
        <v>190</v>
      </c>
      <c r="E576" s="207">
        <v>18</v>
      </c>
      <c r="F576" s="12">
        <f>IFERROR(E576/E580,"-")</f>
        <v>6.0200668896321072E-2</v>
      </c>
      <c r="G576" s="73">
        <v>58</v>
      </c>
      <c r="H576" s="12">
        <f>IFERROR(G576/G580,"-")</f>
        <v>1.8238993710691823E-2</v>
      </c>
      <c r="I576" s="73">
        <v>0</v>
      </c>
      <c r="J576" s="12">
        <f>IFERROR(I576/I580,"-")</f>
        <v>0</v>
      </c>
      <c r="K576" s="73">
        <v>0</v>
      </c>
      <c r="L576" s="12">
        <f>IFERROR(K576/K580,"-")</f>
        <v>0</v>
      </c>
      <c r="M576" s="73">
        <v>31</v>
      </c>
      <c r="N576" s="12">
        <f>IFERROR(M576/M580,"-")</f>
        <v>2.8703703703703703E-2</v>
      </c>
      <c r="O576" s="73">
        <v>22</v>
      </c>
      <c r="P576" s="12">
        <f>IFERROR(O576/O580,"-")</f>
        <v>1.4588859416445624E-2</v>
      </c>
      <c r="Q576" s="73">
        <v>58</v>
      </c>
      <c r="R576" s="12">
        <f>IFERROR(Q576/Q580,"-")</f>
        <v>0.53703703703703709</v>
      </c>
      <c r="S576" s="73">
        <v>7</v>
      </c>
      <c r="T576" s="12">
        <f>IFERROR(S576/S580,"-")</f>
        <v>4.5662100456621002E-3</v>
      </c>
      <c r="V576" s="87"/>
    </row>
    <row r="577" spans="2:22" s="10" customFormat="1">
      <c r="B577" s="465"/>
      <c r="C577" s="462"/>
      <c r="D577" s="201" t="s">
        <v>191</v>
      </c>
      <c r="E577" s="206">
        <v>10</v>
      </c>
      <c r="F577" s="202">
        <f>IFERROR(E577/E580,"-")</f>
        <v>3.3444816053511704E-2</v>
      </c>
      <c r="G577" s="203">
        <v>33</v>
      </c>
      <c r="H577" s="202">
        <f>IFERROR(G577/G580,"-")</f>
        <v>1.0377358490566037E-2</v>
      </c>
      <c r="I577" s="203">
        <v>0</v>
      </c>
      <c r="J577" s="202">
        <f>IFERROR(I577/I580,"-")</f>
        <v>0</v>
      </c>
      <c r="K577" s="203">
        <v>0</v>
      </c>
      <c r="L577" s="202">
        <f>IFERROR(K577/K580,"-")</f>
        <v>0</v>
      </c>
      <c r="M577" s="203">
        <v>16</v>
      </c>
      <c r="N577" s="202">
        <f>IFERROR(M577/M580,"-")</f>
        <v>1.4814814814814815E-2</v>
      </c>
      <c r="O577" s="203">
        <v>8</v>
      </c>
      <c r="P577" s="202">
        <f>IFERROR(O577/O580,"-")</f>
        <v>5.3050397877984082E-3</v>
      </c>
      <c r="Q577" s="203">
        <v>33</v>
      </c>
      <c r="R577" s="202">
        <f>IFERROR(Q577/Q580,"-")</f>
        <v>0.30555555555555558</v>
      </c>
      <c r="S577" s="203">
        <v>9</v>
      </c>
      <c r="T577" s="202">
        <f>IFERROR(S577/S580,"-")</f>
        <v>5.8708414872798431E-3</v>
      </c>
      <c r="V577" s="87"/>
    </row>
    <row r="578" spans="2:22" s="10" customFormat="1">
      <c r="B578" s="465"/>
      <c r="C578" s="462"/>
      <c r="D578" s="201" t="s">
        <v>192</v>
      </c>
      <c r="E578" s="207">
        <v>7</v>
      </c>
      <c r="F578" s="12">
        <f>IFERROR(E578/E580,"-")</f>
        <v>2.3411371237458192E-2</v>
      </c>
      <c r="G578" s="73">
        <v>13</v>
      </c>
      <c r="H578" s="12">
        <f>IFERROR(G578/G580,"-")</f>
        <v>4.0880503144654088E-3</v>
      </c>
      <c r="I578" s="73">
        <v>0</v>
      </c>
      <c r="J578" s="12">
        <f>IFERROR(I578/I580,"-")</f>
        <v>0</v>
      </c>
      <c r="K578" s="73">
        <v>0</v>
      </c>
      <c r="L578" s="12">
        <f>IFERROR(K578/K580,"-")</f>
        <v>0</v>
      </c>
      <c r="M578" s="73">
        <v>8</v>
      </c>
      <c r="N578" s="12">
        <f>IFERROR(M578/M580,"-")</f>
        <v>7.4074074074074077E-3</v>
      </c>
      <c r="O578" s="73">
        <v>3</v>
      </c>
      <c r="P578" s="12">
        <f>IFERROR(O578/O580,"-")</f>
        <v>1.9893899204244032E-3</v>
      </c>
      <c r="Q578" s="73">
        <v>13</v>
      </c>
      <c r="R578" s="12">
        <f>IFERROR(Q578/Q580,"-")</f>
        <v>0.12037037037037036</v>
      </c>
      <c r="S578" s="73">
        <v>1</v>
      </c>
      <c r="T578" s="12">
        <f>IFERROR(S578/S580,"-")</f>
        <v>6.5231572080887146E-4</v>
      </c>
      <c r="V578" s="87"/>
    </row>
    <row r="579" spans="2:22" s="10" customFormat="1">
      <c r="B579" s="465"/>
      <c r="C579" s="462"/>
      <c r="D579" s="204" t="s">
        <v>193</v>
      </c>
      <c r="E579" s="208">
        <v>2</v>
      </c>
      <c r="F579" s="41">
        <f>IFERROR(E579/E580,"-")</f>
        <v>6.688963210702341E-3</v>
      </c>
      <c r="G579" s="76">
        <v>4</v>
      </c>
      <c r="H579" s="41">
        <f>IFERROR(G579/G580,"-")</f>
        <v>1.2578616352201257E-3</v>
      </c>
      <c r="I579" s="76">
        <v>0</v>
      </c>
      <c r="J579" s="41">
        <f>IFERROR(I579/I580,"-")</f>
        <v>0</v>
      </c>
      <c r="K579" s="76">
        <v>0</v>
      </c>
      <c r="L579" s="41">
        <f>IFERROR(K579/K580,"-")</f>
        <v>0</v>
      </c>
      <c r="M579" s="76">
        <v>3</v>
      </c>
      <c r="N579" s="41">
        <f>IFERROR(M579/M580,"-")</f>
        <v>2.7777777777777779E-3</v>
      </c>
      <c r="O579" s="76">
        <v>1</v>
      </c>
      <c r="P579" s="41">
        <f>IFERROR(O579/O580,"-")</f>
        <v>6.6312997347480103E-4</v>
      </c>
      <c r="Q579" s="76">
        <v>4</v>
      </c>
      <c r="R579" s="41">
        <f>IFERROR(Q579/Q580,"-")</f>
        <v>3.7037037037037035E-2</v>
      </c>
      <c r="S579" s="76">
        <v>1</v>
      </c>
      <c r="T579" s="41">
        <f>IFERROR(S579/S580,"-")</f>
        <v>6.5231572080887146E-4</v>
      </c>
      <c r="V579" s="87"/>
    </row>
    <row r="580" spans="2:22" s="10" customFormat="1">
      <c r="B580" s="473"/>
      <c r="C580" s="472"/>
      <c r="D580" s="289" t="s">
        <v>71</v>
      </c>
      <c r="E580" s="209">
        <v>299</v>
      </c>
      <c r="F580" s="174">
        <f>IFERROR(E580/E580,"-")</f>
        <v>1</v>
      </c>
      <c r="G580" s="196">
        <v>3180</v>
      </c>
      <c r="H580" s="174">
        <f>IFERROR(G580/G580,"-")</f>
        <v>1</v>
      </c>
      <c r="I580" s="196">
        <v>176</v>
      </c>
      <c r="J580" s="174">
        <f>IFERROR(I580/I580,"-")</f>
        <v>1</v>
      </c>
      <c r="K580" s="196">
        <v>393</v>
      </c>
      <c r="L580" s="174">
        <f>IFERROR(K580/K580,"-")</f>
        <v>1</v>
      </c>
      <c r="M580" s="196">
        <v>1080</v>
      </c>
      <c r="N580" s="174">
        <f>IFERROR(M580/M580,"-")</f>
        <v>1</v>
      </c>
      <c r="O580" s="196">
        <v>1508</v>
      </c>
      <c r="P580" s="174">
        <f>IFERROR(O580/O580,"-")</f>
        <v>1</v>
      </c>
      <c r="Q580" s="196">
        <v>108</v>
      </c>
      <c r="R580" s="174">
        <f>IFERROR(Q580/Q580,"-")</f>
        <v>1</v>
      </c>
      <c r="S580" s="196">
        <v>1533</v>
      </c>
      <c r="T580" s="174">
        <f>IFERROR(S580/S580,"-")</f>
        <v>1</v>
      </c>
      <c r="V580" s="87"/>
    </row>
    <row r="581" spans="2:22" s="10" customFormat="1">
      <c r="B581" s="459">
        <v>49</v>
      </c>
      <c r="C581" s="463" t="s">
        <v>26</v>
      </c>
      <c r="D581" s="213" t="s">
        <v>188</v>
      </c>
      <c r="E581" s="221">
        <v>81</v>
      </c>
      <c r="F581" s="39">
        <f>IFERROR(E581/E592,"-")</f>
        <v>0.51592356687898089</v>
      </c>
      <c r="G581" s="72">
        <v>1176</v>
      </c>
      <c r="H581" s="39">
        <f>IFERROR(G581/G592,"-")</f>
        <v>0.75432969852469534</v>
      </c>
      <c r="I581" s="72">
        <v>72</v>
      </c>
      <c r="J581" s="39">
        <f>IFERROR(I581/I592,"-")</f>
        <v>0.87804878048780488</v>
      </c>
      <c r="K581" s="72">
        <v>135</v>
      </c>
      <c r="L581" s="39">
        <f>IFERROR(K581/K592,"-")</f>
        <v>0.9375</v>
      </c>
      <c r="M581" s="72">
        <v>347</v>
      </c>
      <c r="N581" s="39">
        <f>IFERROR(M581/M592,"-")</f>
        <v>0.65844402277039848</v>
      </c>
      <c r="O581" s="72">
        <v>622</v>
      </c>
      <c r="P581" s="39">
        <f>IFERROR(O581/O592,"-")</f>
        <v>0.78337531486146095</v>
      </c>
      <c r="Q581" s="72">
        <v>0</v>
      </c>
      <c r="R581" s="39">
        <f>IFERROR(Q581/Q592,"-")</f>
        <v>0</v>
      </c>
      <c r="S581" s="72">
        <v>805</v>
      </c>
      <c r="T581" s="39">
        <f>IFERROR(S581/S592,"-")</f>
        <v>0.87786259541984735</v>
      </c>
      <c r="V581" s="87"/>
    </row>
    <row r="582" spans="2:22" s="10" customFormat="1">
      <c r="B582" s="459"/>
      <c r="C582" s="463"/>
      <c r="D582" s="201" t="s">
        <v>189</v>
      </c>
      <c r="E582" s="206">
        <v>0</v>
      </c>
      <c r="F582" s="202">
        <f>IFERROR(E582/E592,"-")</f>
        <v>0</v>
      </c>
      <c r="G582" s="203">
        <v>3</v>
      </c>
      <c r="H582" s="202">
        <f>IFERROR(G582/G592,"-")</f>
        <v>1.9243104554201411E-3</v>
      </c>
      <c r="I582" s="203">
        <v>0</v>
      </c>
      <c r="J582" s="202">
        <f>IFERROR(I582/I592,"-")</f>
        <v>0</v>
      </c>
      <c r="K582" s="203">
        <v>0</v>
      </c>
      <c r="L582" s="202">
        <f>IFERROR(K582/K592,"-")</f>
        <v>0</v>
      </c>
      <c r="M582" s="203">
        <v>2</v>
      </c>
      <c r="N582" s="202">
        <f>IFERROR(M582/M592,"-")</f>
        <v>3.7950664136622392E-3</v>
      </c>
      <c r="O582" s="203">
        <v>1</v>
      </c>
      <c r="P582" s="202">
        <f>IFERROR(O582/O592,"-")</f>
        <v>1.2594458438287153E-3</v>
      </c>
      <c r="Q582" s="203">
        <v>0</v>
      </c>
      <c r="R582" s="202">
        <f>IFERROR(Q582/Q592,"-")</f>
        <v>0</v>
      </c>
      <c r="S582" s="203">
        <v>0</v>
      </c>
      <c r="T582" s="202">
        <f>IFERROR(S582/S592,"-")</f>
        <v>0</v>
      </c>
      <c r="V582" s="87"/>
    </row>
    <row r="583" spans="2:22" s="10" customFormat="1">
      <c r="B583" s="459"/>
      <c r="C583" s="463"/>
      <c r="D583" s="201" t="s">
        <v>350</v>
      </c>
      <c r="E583" s="206">
        <v>1</v>
      </c>
      <c r="F583" s="202">
        <f>IFERROR(E583/E592,"-")</f>
        <v>6.369426751592357E-3</v>
      </c>
      <c r="G583" s="203">
        <v>15</v>
      </c>
      <c r="H583" s="202">
        <f>IFERROR(G583/G592,"-")</f>
        <v>9.6215522771007055E-3</v>
      </c>
      <c r="I583" s="203">
        <v>0</v>
      </c>
      <c r="J583" s="202">
        <f>IFERROR(I583/I592,"-")</f>
        <v>0</v>
      </c>
      <c r="K583" s="203">
        <v>0</v>
      </c>
      <c r="L583" s="202">
        <f>IFERROR(K583/K592,"-")</f>
        <v>0</v>
      </c>
      <c r="M583" s="203">
        <v>8</v>
      </c>
      <c r="N583" s="202">
        <f>IFERROR(M583/M592,"-")</f>
        <v>1.5180265654648957E-2</v>
      </c>
      <c r="O583" s="203">
        <v>7</v>
      </c>
      <c r="P583" s="202">
        <f>IFERROR(O583/O592,"-")</f>
        <v>8.8161209068010078E-3</v>
      </c>
      <c r="Q583" s="203">
        <v>0</v>
      </c>
      <c r="R583" s="202">
        <f>IFERROR(Q583/Q592,"-")</f>
        <v>0</v>
      </c>
      <c r="S583" s="203">
        <v>8</v>
      </c>
      <c r="T583" s="202">
        <f>IFERROR(S583/S592,"-")</f>
        <v>8.7241003271537627E-3</v>
      </c>
      <c r="V583" s="87"/>
    </row>
    <row r="584" spans="2:22" s="10" customFormat="1">
      <c r="B584" s="459"/>
      <c r="C584" s="463"/>
      <c r="D584" s="201" t="s">
        <v>289</v>
      </c>
      <c r="E584" s="206">
        <v>0</v>
      </c>
      <c r="F584" s="202">
        <f>IFERROR(E584/E592,"-")</f>
        <v>0</v>
      </c>
      <c r="G584" s="203">
        <v>0</v>
      </c>
      <c r="H584" s="202">
        <f>IFERROR(G584/G592,"-")</f>
        <v>0</v>
      </c>
      <c r="I584" s="203">
        <v>0</v>
      </c>
      <c r="J584" s="202">
        <f>IFERROR(I584/I592,"-")</f>
        <v>0</v>
      </c>
      <c r="K584" s="203">
        <v>0</v>
      </c>
      <c r="L584" s="202">
        <f>IFERROR(K584/K592,"-")</f>
        <v>0</v>
      </c>
      <c r="M584" s="203">
        <v>0</v>
      </c>
      <c r="N584" s="202">
        <f>IFERROR(M584/M592,"-")</f>
        <v>0</v>
      </c>
      <c r="O584" s="203">
        <v>0</v>
      </c>
      <c r="P584" s="202">
        <f>IFERROR(O584/O592,"-")</f>
        <v>0</v>
      </c>
      <c r="Q584" s="203">
        <v>0</v>
      </c>
      <c r="R584" s="202">
        <f>IFERROR(Q584/Q592,"-")</f>
        <v>0</v>
      </c>
      <c r="S584" s="203">
        <v>0</v>
      </c>
      <c r="T584" s="202">
        <f>IFERROR(S584/S592,"-")</f>
        <v>0</v>
      </c>
      <c r="V584" s="87"/>
    </row>
    <row r="585" spans="2:22" s="10" customFormat="1">
      <c r="B585" s="459"/>
      <c r="C585" s="463"/>
      <c r="D585" s="201" t="s">
        <v>185</v>
      </c>
      <c r="E585" s="207">
        <v>25</v>
      </c>
      <c r="F585" s="12">
        <f>IFERROR(E585/E592,"-")</f>
        <v>0.15923566878980891</v>
      </c>
      <c r="G585" s="73">
        <v>156</v>
      </c>
      <c r="H585" s="12">
        <f>IFERROR(G585/G592,"-")</f>
        <v>0.10006414368184734</v>
      </c>
      <c r="I585" s="73">
        <v>3</v>
      </c>
      <c r="J585" s="12">
        <f>IFERROR(I585/I592,"-")</f>
        <v>3.6585365853658534E-2</v>
      </c>
      <c r="K585" s="73">
        <v>4</v>
      </c>
      <c r="L585" s="12">
        <f>IFERROR(K585/K592,"-")</f>
        <v>2.7777777777777776E-2</v>
      </c>
      <c r="M585" s="73">
        <v>66</v>
      </c>
      <c r="N585" s="12">
        <f>IFERROR(M585/M592,"-")</f>
        <v>0.1252371916508539</v>
      </c>
      <c r="O585" s="73">
        <v>83</v>
      </c>
      <c r="P585" s="12">
        <f>IFERROR(O585/O592,"-")</f>
        <v>0.10453400503778337</v>
      </c>
      <c r="Q585" s="73">
        <v>0</v>
      </c>
      <c r="R585" s="12">
        <f>IFERROR(Q585/Q592,"-")</f>
        <v>0</v>
      </c>
      <c r="S585" s="73">
        <v>50</v>
      </c>
      <c r="T585" s="12">
        <f>IFERROR(S585/S592,"-")</f>
        <v>5.4525627044711013E-2</v>
      </c>
      <c r="V585" s="87"/>
    </row>
    <row r="586" spans="2:22" s="10" customFormat="1">
      <c r="B586" s="459"/>
      <c r="C586" s="463"/>
      <c r="D586" s="201" t="s">
        <v>186</v>
      </c>
      <c r="E586" s="207">
        <v>12</v>
      </c>
      <c r="F586" s="12">
        <f>IFERROR(E586/E592,"-")</f>
        <v>7.6433121019108277E-2</v>
      </c>
      <c r="G586" s="73">
        <v>65</v>
      </c>
      <c r="H586" s="12">
        <f>IFERROR(G586/G592,"-")</f>
        <v>4.1693393200769722E-2</v>
      </c>
      <c r="I586" s="73">
        <v>1</v>
      </c>
      <c r="J586" s="12">
        <f>IFERROR(I586/I592,"-")</f>
        <v>1.2195121951219513E-2</v>
      </c>
      <c r="K586" s="73">
        <v>0</v>
      </c>
      <c r="L586" s="12">
        <f>IFERROR(K586/K592,"-")</f>
        <v>0</v>
      </c>
      <c r="M586" s="73">
        <v>37</v>
      </c>
      <c r="N586" s="12">
        <f>IFERROR(M586/M592,"-")</f>
        <v>7.020872865275142E-2</v>
      </c>
      <c r="O586" s="73">
        <v>27</v>
      </c>
      <c r="P586" s="12">
        <f>IFERROR(O586/O592,"-")</f>
        <v>3.4005037783375318E-2</v>
      </c>
      <c r="Q586" s="73">
        <v>0</v>
      </c>
      <c r="R586" s="12">
        <f>IFERROR(Q586/Q592,"-")</f>
        <v>0</v>
      </c>
      <c r="S586" s="73">
        <v>16</v>
      </c>
      <c r="T586" s="12">
        <f>IFERROR(S586/S592,"-")</f>
        <v>1.7448200654307525E-2</v>
      </c>
      <c r="V586" s="87"/>
    </row>
    <row r="587" spans="2:22" s="10" customFormat="1">
      <c r="B587" s="459"/>
      <c r="C587" s="463"/>
      <c r="D587" s="201" t="s">
        <v>187</v>
      </c>
      <c r="E587" s="206">
        <v>20</v>
      </c>
      <c r="F587" s="202">
        <f>IFERROR(E587/E592,"-")</f>
        <v>0.12738853503184713</v>
      </c>
      <c r="G587" s="203">
        <v>82</v>
      </c>
      <c r="H587" s="202">
        <f>IFERROR(G587/G592,"-")</f>
        <v>5.2597819114817188E-2</v>
      </c>
      <c r="I587" s="203">
        <v>6</v>
      </c>
      <c r="J587" s="202">
        <f>IFERROR(I587/I592,"-")</f>
        <v>7.3170731707317069E-2</v>
      </c>
      <c r="K587" s="203">
        <v>5</v>
      </c>
      <c r="L587" s="202">
        <f>IFERROR(K587/K592,"-")</f>
        <v>3.4722222222222224E-2</v>
      </c>
      <c r="M587" s="203">
        <v>42</v>
      </c>
      <c r="N587" s="202">
        <f>IFERROR(M587/M592,"-")</f>
        <v>7.9696394686907021E-2</v>
      </c>
      <c r="O587" s="203">
        <v>29</v>
      </c>
      <c r="P587" s="202">
        <f>IFERROR(O587/O592,"-")</f>
        <v>3.6523929471032744E-2</v>
      </c>
      <c r="Q587" s="203">
        <v>0</v>
      </c>
      <c r="R587" s="202">
        <f>IFERROR(Q587/Q592,"-")</f>
        <v>0</v>
      </c>
      <c r="S587" s="203">
        <v>23</v>
      </c>
      <c r="T587" s="202">
        <f>IFERROR(S587/S592,"-")</f>
        <v>2.5081788440567066E-2</v>
      </c>
      <c r="V587" s="87"/>
    </row>
    <row r="588" spans="2:22" s="10" customFormat="1">
      <c r="B588" s="459"/>
      <c r="C588" s="463"/>
      <c r="D588" s="201" t="s">
        <v>190</v>
      </c>
      <c r="E588" s="207">
        <v>8</v>
      </c>
      <c r="F588" s="12">
        <f>IFERROR(E588/E592,"-")</f>
        <v>5.0955414012738856E-2</v>
      </c>
      <c r="G588" s="73">
        <v>38</v>
      </c>
      <c r="H588" s="12">
        <f>IFERROR(G588/G592,"-")</f>
        <v>2.4374599101988453E-2</v>
      </c>
      <c r="I588" s="73">
        <v>0</v>
      </c>
      <c r="J588" s="12">
        <f>IFERROR(I588/I592,"-")</f>
        <v>0</v>
      </c>
      <c r="K588" s="73">
        <v>0</v>
      </c>
      <c r="L588" s="12">
        <f>IFERROR(K588/K592,"-")</f>
        <v>0</v>
      </c>
      <c r="M588" s="73">
        <v>11</v>
      </c>
      <c r="N588" s="12">
        <f>IFERROR(M588/M592,"-")</f>
        <v>2.0872865275142316E-2</v>
      </c>
      <c r="O588" s="73">
        <v>19</v>
      </c>
      <c r="P588" s="12">
        <f>IFERROR(O588/O592,"-")</f>
        <v>2.3929471032745592E-2</v>
      </c>
      <c r="Q588" s="73">
        <v>38</v>
      </c>
      <c r="R588" s="12">
        <f>IFERROR(Q588/Q592,"-")</f>
        <v>0.61290322580645162</v>
      </c>
      <c r="S588" s="73">
        <v>12</v>
      </c>
      <c r="T588" s="12">
        <f>IFERROR(S588/S592,"-")</f>
        <v>1.3086150490730643E-2</v>
      </c>
      <c r="V588" s="87"/>
    </row>
    <row r="589" spans="2:22" s="10" customFormat="1">
      <c r="B589" s="459"/>
      <c r="C589" s="463"/>
      <c r="D589" s="201" t="s">
        <v>191</v>
      </c>
      <c r="E589" s="206">
        <v>3</v>
      </c>
      <c r="F589" s="202">
        <f>IFERROR(E589/E592,"-")</f>
        <v>1.9108280254777069E-2</v>
      </c>
      <c r="G589" s="203">
        <v>16</v>
      </c>
      <c r="H589" s="202">
        <f>IFERROR(G589/G592,"-")</f>
        <v>1.0262989095574085E-2</v>
      </c>
      <c r="I589" s="203">
        <v>0</v>
      </c>
      <c r="J589" s="202">
        <f>IFERROR(I589/I592,"-")</f>
        <v>0</v>
      </c>
      <c r="K589" s="203">
        <v>0</v>
      </c>
      <c r="L589" s="202">
        <f>IFERROR(K589/K592,"-")</f>
        <v>0</v>
      </c>
      <c r="M589" s="203">
        <v>10</v>
      </c>
      <c r="N589" s="202">
        <f>IFERROR(M589/M592,"-")</f>
        <v>1.8975332068311195E-2</v>
      </c>
      <c r="O589" s="203">
        <v>3</v>
      </c>
      <c r="P589" s="202">
        <f>IFERROR(O589/O592,"-")</f>
        <v>3.778337531486146E-3</v>
      </c>
      <c r="Q589" s="203">
        <v>16</v>
      </c>
      <c r="R589" s="202">
        <f>IFERROR(Q589/Q592,"-")</f>
        <v>0.25806451612903225</v>
      </c>
      <c r="S589" s="203">
        <v>2</v>
      </c>
      <c r="T589" s="202">
        <f>IFERROR(S589/S592,"-")</f>
        <v>2.1810250817884407E-3</v>
      </c>
      <c r="V589" s="87"/>
    </row>
    <row r="590" spans="2:22" s="10" customFormat="1">
      <c r="B590" s="459"/>
      <c r="C590" s="463"/>
      <c r="D590" s="201" t="s">
        <v>192</v>
      </c>
      <c r="E590" s="207">
        <v>6</v>
      </c>
      <c r="F590" s="12">
        <f>IFERROR(E590/E592,"-")</f>
        <v>3.8216560509554139E-2</v>
      </c>
      <c r="G590" s="73">
        <v>3</v>
      </c>
      <c r="H590" s="12">
        <f>IFERROR(G590/G592,"-")</f>
        <v>1.9243104554201411E-3</v>
      </c>
      <c r="I590" s="73">
        <v>0</v>
      </c>
      <c r="J590" s="12">
        <f>IFERROR(I590/I592,"-")</f>
        <v>0</v>
      </c>
      <c r="K590" s="73">
        <v>0</v>
      </c>
      <c r="L590" s="12">
        <f>IFERROR(K590/K592,"-")</f>
        <v>0</v>
      </c>
      <c r="M590" s="73">
        <v>1</v>
      </c>
      <c r="N590" s="12">
        <f>IFERROR(M590/M592,"-")</f>
        <v>1.8975332068311196E-3</v>
      </c>
      <c r="O590" s="73">
        <v>1</v>
      </c>
      <c r="P590" s="12">
        <f>IFERROR(O590/O592,"-")</f>
        <v>1.2594458438287153E-3</v>
      </c>
      <c r="Q590" s="73">
        <v>3</v>
      </c>
      <c r="R590" s="12">
        <f>IFERROR(Q590/Q592,"-")</f>
        <v>4.8387096774193547E-2</v>
      </c>
      <c r="S590" s="73">
        <v>1</v>
      </c>
      <c r="T590" s="12">
        <f>IFERROR(S590/S592,"-")</f>
        <v>1.0905125408942203E-3</v>
      </c>
      <c r="V590" s="87"/>
    </row>
    <row r="591" spans="2:22" s="10" customFormat="1">
      <c r="B591" s="459"/>
      <c r="C591" s="463"/>
      <c r="D591" s="204" t="s">
        <v>193</v>
      </c>
      <c r="E591" s="208">
        <v>1</v>
      </c>
      <c r="F591" s="41">
        <f>IFERROR(E591/E592,"-")</f>
        <v>6.369426751592357E-3</v>
      </c>
      <c r="G591" s="76">
        <v>5</v>
      </c>
      <c r="H591" s="41">
        <f>IFERROR(G591/G592,"-")</f>
        <v>3.207184092366902E-3</v>
      </c>
      <c r="I591" s="76">
        <v>0</v>
      </c>
      <c r="J591" s="41">
        <f>IFERROR(I591/I592,"-")</f>
        <v>0</v>
      </c>
      <c r="K591" s="76">
        <v>0</v>
      </c>
      <c r="L591" s="41">
        <f>IFERROR(K591/K592,"-")</f>
        <v>0</v>
      </c>
      <c r="M591" s="76">
        <v>3</v>
      </c>
      <c r="N591" s="41">
        <f>IFERROR(M591/M592,"-")</f>
        <v>5.6925996204933585E-3</v>
      </c>
      <c r="O591" s="76">
        <v>2</v>
      </c>
      <c r="P591" s="41">
        <f>IFERROR(O591/O592,"-")</f>
        <v>2.5188916876574307E-3</v>
      </c>
      <c r="Q591" s="76">
        <v>5</v>
      </c>
      <c r="R591" s="41">
        <f>IFERROR(Q591/Q592,"-")</f>
        <v>8.0645161290322578E-2</v>
      </c>
      <c r="S591" s="76">
        <v>0</v>
      </c>
      <c r="T591" s="41">
        <f>IFERROR(S591/S592,"-")</f>
        <v>0</v>
      </c>
      <c r="V591" s="87"/>
    </row>
    <row r="592" spans="2:22" s="10" customFormat="1">
      <c r="B592" s="459"/>
      <c r="C592" s="463"/>
      <c r="D592" s="234" t="s">
        <v>71</v>
      </c>
      <c r="E592" s="209">
        <v>157</v>
      </c>
      <c r="F592" s="174">
        <f>IFERROR(E592/E592,"-")</f>
        <v>1</v>
      </c>
      <c r="G592" s="196">
        <v>1559</v>
      </c>
      <c r="H592" s="174">
        <f>IFERROR(G592/G592,"-")</f>
        <v>1</v>
      </c>
      <c r="I592" s="196">
        <v>82</v>
      </c>
      <c r="J592" s="174">
        <f>IFERROR(I592/I592,"-")</f>
        <v>1</v>
      </c>
      <c r="K592" s="196">
        <v>144</v>
      </c>
      <c r="L592" s="174">
        <f>IFERROR(K592/K592,"-")</f>
        <v>1</v>
      </c>
      <c r="M592" s="196">
        <v>527</v>
      </c>
      <c r="N592" s="174">
        <f>IFERROR(M592/M592,"-")</f>
        <v>1</v>
      </c>
      <c r="O592" s="196">
        <v>794</v>
      </c>
      <c r="P592" s="174">
        <f>IFERROR(O592/O592,"-")</f>
        <v>1</v>
      </c>
      <c r="Q592" s="196">
        <v>62</v>
      </c>
      <c r="R592" s="174">
        <f>IFERROR(Q592/Q592,"-")</f>
        <v>1</v>
      </c>
      <c r="S592" s="196">
        <v>917</v>
      </c>
      <c r="T592" s="174">
        <f>IFERROR(S592/S592,"-")</f>
        <v>1</v>
      </c>
      <c r="V592" s="87"/>
    </row>
    <row r="593" spans="2:22" s="10" customFormat="1">
      <c r="B593" s="459">
        <v>50</v>
      </c>
      <c r="C593" s="463" t="s">
        <v>15</v>
      </c>
      <c r="D593" s="213" t="s">
        <v>188</v>
      </c>
      <c r="E593" s="221">
        <v>79</v>
      </c>
      <c r="F593" s="39">
        <f>IFERROR(E593/E604,"-")</f>
        <v>0.45664739884393063</v>
      </c>
      <c r="G593" s="72">
        <v>1464</v>
      </c>
      <c r="H593" s="39">
        <f>IFERROR(G593/G604,"-")</f>
        <v>0.73090364453320023</v>
      </c>
      <c r="I593" s="72">
        <v>93</v>
      </c>
      <c r="J593" s="39">
        <f>IFERROR(I593/I604,"-")</f>
        <v>0.84545454545454546</v>
      </c>
      <c r="K593" s="72">
        <v>236</v>
      </c>
      <c r="L593" s="39">
        <f>IFERROR(K593/K604,"-")</f>
        <v>0.94779116465863456</v>
      </c>
      <c r="M593" s="72">
        <v>413</v>
      </c>
      <c r="N593" s="39">
        <f>IFERROR(M593/M604,"-")</f>
        <v>0.61004431314623342</v>
      </c>
      <c r="O593" s="72">
        <v>722</v>
      </c>
      <c r="P593" s="39">
        <f>IFERROR(O593/O604,"-")</f>
        <v>0.76645435244161364</v>
      </c>
      <c r="Q593" s="72">
        <v>0</v>
      </c>
      <c r="R593" s="39">
        <f>IFERROR(Q593/Q604,"-")</f>
        <v>0</v>
      </c>
      <c r="S593" s="72">
        <v>1069</v>
      </c>
      <c r="T593" s="39">
        <f>IFERROR(S593/S604,"-")</f>
        <v>0.89530988274706869</v>
      </c>
      <c r="V593" s="87"/>
    </row>
    <row r="594" spans="2:22" s="10" customFormat="1">
      <c r="B594" s="459"/>
      <c r="C594" s="463"/>
      <c r="D594" s="201" t="s">
        <v>189</v>
      </c>
      <c r="E594" s="206">
        <v>0</v>
      </c>
      <c r="F594" s="202">
        <f>IFERROR(E594/E604,"-")</f>
        <v>0</v>
      </c>
      <c r="G594" s="203">
        <v>2</v>
      </c>
      <c r="H594" s="202">
        <f>IFERROR(G594/G604,"-")</f>
        <v>9.9850224663005499E-4</v>
      </c>
      <c r="I594" s="203">
        <v>0</v>
      </c>
      <c r="J594" s="202">
        <f>IFERROR(I594/I604,"-")</f>
        <v>0</v>
      </c>
      <c r="K594" s="203">
        <v>0</v>
      </c>
      <c r="L594" s="202">
        <f>IFERROR(K594/K604,"-")</f>
        <v>0</v>
      </c>
      <c r="M594" s="203">
        <v>0</v>
      </c>
      <c r="N594" s="202">
        <f>IFERROR(M594/M604,"-")</f>
        <v>0</v>
      </c>
      <c r="O594" s="203">
        <v>2</v>
      </c>
      <c r="P594" s="202">
        <f>IFERROR(O594/O604,"-")</f>
        <v>2.1231422505307855E-3</v>
      </c>
      <c r="Q594" s="203">
        <v>0</v>
      </c>
      <c r="R594" s="202">
        <f>IFERROR(Q594/Q604,"-")</f>
        <v>0</v>
      </c>
      <c r="S594" s="203">
        <v>0</v>
      </c>
      <c r="T594" s="202">
        <f>IFERROR(S594/S604,"-")</f>
        <v>0</v>
      </c>
      <c r="V594" s="87"/>
    </row>
    <row r="595" spans="2:22" s="10" customFormat="1">
      <c r="B595" s="459"/>
      <c r="C595" s="463"/>
      <c r="D595" s="201" t="s">
        <v>350</v>
      </c>
      <c r="E595" s="206">
        <v>3</v>
      </c>
      <c r="F595" s="202">
        <f>IFERROR(E595/E604,"-")</f>
        <v>1.7341040462427744E-2</v>
      </c>
      <c r="G595" s="203">
        <v>24</v>
      </c>
      <c r="H595" s="202">
        <f>IFERROR(G595/G604,"-")</f>
        <v>1.1982026959560658E-2</v>
      </c>
      <c r="I595" s="203">
        <v>0</v>
      </c>
      <c r="J595" s="202">
        <f>IFERROR(I595/I604,"-")</f>
        <v>0</v>
      </c>
      <c r="K595" s="203">
        <v>0</v>
      </c>
      <c r="L595" s="202">
        <f>IFERROR(K595/K604,"-")</f>
        <v>0</v>
      </c>
      <c r="M595" s="203">
        <v>11</v>
      </c>
      <c r="N595" s="202">
        <f>IFERROR(M595/M604,"-")</f>
        <v>1.6248153618906941E-2</v>
      </c>
      <c r="O595" s="203">
        <v>11</v>
      </c>
      <c r="P595" s="202">
        <f>IFERROR(O595/O604,"-")</f>
        <v>1.167728237791932E-2</v>
      </c>
      <c r="Q595" s="203">
        <v>0</v>
      </c>
      <c r="R595" s="202">
        <f>IFERROR(Q595/Q604,"-")</f>
        <v>0</v>
      </c>
      <c r="S595" s="203">
        <v>8</v>
      </c>
      <c r="T595" s="202">
        <f>IFERROR(S595/S604,"-")</f>
        <v>6.7001675041876048E-3</v>
      </c>
      <c r="V595" s="87"/>
    </row>
    <row r="596" spans="2:22" s="10" customFormat="1">
      <c r="B596" s="459"/>
      <c r="C596" s="463"/>
      <c r="D596" s="201" t="s">
        <v>289</v>
      </c>
      <c r="E596" s="206">
        <v>0</v>
      </c>
      <c r="F596" s="202">
        <f>IFERROR(E596/E604,"-")</f>
        <v>0</v>
      </c>
      <c r="G596" s="203">
        <v>0</v>
      </c>
      <c r="H596" s="202">
        <f>IFERROR(G596/G604,"-")</f>
        <v>0</v>
      </c>
      <c r="I596" s="203">
        <v>0</v>
      </c>
      <c r="J596" s="202">
        <f>IFERROR(I596/I604,"-")</f>
        <v>0</v>
      </c>
      <c r="K596" s="203">
        <v>0</v>
      </c>
      <c r="L596" s="202">
        <f>IFERROR(K596/K604,"-")</f>
        <v>0</v>
      </c>
      <c r="M596" s="203">
        <v>0</v>
      </c>
      <c r="N596" s="202">
        <f>IFERROR(M596/M604,"-")</f>
        <v>0</v>
      </c>
      <c r="O596" s="203">
        <v>0</v>
      </c>
      <c r="P596" s="202">
        <f>IFERROR(O596/O604,"-")</f>
        <v>0</v>
      </c>
      <c r="Q596" s="203">
        <v>0</v>
      </c>
      <c r="R596" s="202">
        <f>IFERROR(Q596/Q604,"-")</f>
        <v>0</v>
      </c>
      <c r="S596" s="203">
        <v>0</v>
      </c>
      <c r="T596" s="202">
        <f>IFERROR(S596/S604,"-")</f>
        <v>0</v>
      </c>
      <c r="V596" s="87"/>
    </row>
    <row r="597" spans="2:22" s="10" customFormat="1">
      <c r="B597" s="459"/>
      <c r="C597" s="463"/>
      <c r="D597" s="201" t="s">
        <v>185</v>
      </c>
      <c r="E597" s="207">
        <v>20</v>
      </c>
      <c r="F597" s="12">
        <f>IFERROR(E597/E604,"-")</f>
        <v>0.11560693641618497</v>
      </c>
      <c r="G597" s="73">
        <v>185</v>
      </c>
      <c r="H597" s="12">
        <f>IFERROR(G597/G604,"-")</f>
        <v>9.2361457813280076E-2</v>
      </c>
      <c r="I597" s="73">
        <v>8</v>
      </c>
      <c r="J597" s="12">
        <f>IFERROR(I597/I604,"-")</f>
        <v>7.2727272727272724E-2</v>
      </c>
      <c r="K597" s="73">
        <v>4</v>
      </c>
      <c r="L597" s="12">
        <f>IFERROR(K597/K604,"-")</f>
        <v>1.6064257028112448E-2</v>
      </c>
      <c r="M597" s="73">
        <v>82</v>
      </c>
      <c r="N597" s="12">
        <f>IFERROR(M597/M604,"-")</f>
        <v>0.12112259970457903</v>
      </c>
      <c r="O597" s="73">
        <v>91</v>
      </c>
      <c r="P597" s="12">
        <f>IFERROR(O597/O604,"-")</f>
        <v>9.6602972399150749E-2</v>
      </c>
      <c r="Q597" s="73">
        <v>0</v>
      </c>
      <c r="R597" s="12">
        <f>IFERROR(Q597/Q604,"-")</f>
        <v>0</v>
      </c>
      <c r="S597" s="73">
        <v>47</v>
      </c>
      <c r="T597" s="12">
        <f>IFERROR(S597/S604,"-")</f>
        <v>3.9363484087102177E-2</v>
      </c>
      <c r="V597" s="87"/>
    </row>
    <row r="598" spans="2:22" s="10" customFormat="1">
      <c r="B598" s="459"/>
      <c r="C598" s="463"/>
      <c r="D598" s="201" t="s">
        <v>186</v>
      </c>
      <c r="E598" s="207">
        <v>19</v>
      </c>
      <c r="F598" s="12">
        <f>IFERROR(E598/E604,"-")</f>
        <v>0.10982658959537572</v>
      </c>
      <c r="G598" s="73">
        <v>92</v>
      </c>
      <c r="H598" s="12">
        <f>IFERROR(G598/G604,"-")</f>
        <v>4.593110334498253E-2</v>
      </c>
      <c r="I598" s="73">
        <v>0</v>
      </c>
      <c r="J598" s="12">
        <f>IFERROR(I598/I604,"-")</f>
        <v>0</v>
      </c>
      <c r="K598" s="73">
        <v>1</v>
      </c>
      <c r="L598" s="12">
        <f>IFERROR(K598/K604,"-")</f>
        <v>4.0160642570281121E-3</v>
      </c>
      <c r="M598" s="73">
        <v>53</v>
      </c>
      <c r="N598" s="12">
        <f>IFERROR(M598/M604,"-")</f>
        <v>7.8286558345642535E-2</v>
      </c>
      <c r="O598" s="73">
        <v>38</v>
      </c>
      <c r="P598" s="12">
        <f>IFERROR(O598/O604,"-")</f>
        <v>4.0339702760084924E-2</v>
      </c>
      <c r="Q598" s="73">
        <v>0</v>
      </c>
      <c r="R598" s="12">
        <f>IFERROR(Q598/Q604,"-")</f>
        <v>0</v>
      </c>
      <c r="S598" s="73">
        <v>18</v>
      </c>
      <c r="T598" s="12">
        <f>IFERROR(S598/S604,"-")</f>
        <v>1.507537688442211E-2</v>
      </c>
      <c r="V598" s="87"/>
    </row>
    <row r="599" spans="2:22" s="10" customFormat="1">
      <c r="B599" s="459"/>
      <c r="C599" s="463"/>
      <c r="D599" s="201" t="s">
        <v>187</v>
      </c>
      <c r="E599" s="206">
        <v>16</v>
      </c>
      <c r="F599" s="202">
        <f>IFERROR(E599/E604,"-")</f>
        <v>9.2485549132947972E-2</v>
      </c>
      <c r="G599" s="203">
        <v>77</v>
      </c>
      <c r="H599" s="202">
        <f>IFERROR(G599/G604,"-")</f>
        <v>3.8442336495257114E-2</v>
      </c>
      <c r="I599" s="203">
        <v>9</v>
      </c>
      <c r="J599" s="202">
        <f>IFERROR(I599/I604,"-")</f>
        <v>8.1818181818181818E-2</v>
      </c>
      <c r="K599" s="203">
        <v>8</v>
      </c>
      <c r="L599" s="202">
        <f>IFERROR(K599/K604,"-")</f>
        <v>3.2128514056224897E-2</v>
      </c>
      <c r="M599" s="203">
        <v>35</v>
      </c>
      <c r="N599" s="202">
        <f>IFERROR(M599/M604,"-")</f>
        <v>5.1698670605612999E-2</v>
      </c>
      <c r="O599" s="203">
        <v>25</v>
      </c>
      <c r="P599" s="202">
        <f>IFERROR(O599/O604,"-")</f>
        <v>2.6539278131634821E-2</v>
      </c>
      <c r="Q599" s="203">
        <v>0</v>
      </c>
      <c r="R599" s="202">
        <f>IFERROR(Q599/Q604,"-")</f>
        <v>0</v>
      </c>
      <c r="S599" s="203">
        <v>26</v>
      </c>
      <c r="T599" s="202">
        <f>IFERROR(S599/S604,"-")</f>
        <v>2.1775544388609715E-2</v>
      </c>
      <c r="V599" s="87"/>
    </row>
    <row r="600" spans="2:22" s="10" customFormat="1">
      <c r="B600" s="459"/>
      <c r="C600" s="463"/>
      <c r="D600" s="201" t="s">
        <v>190</v>
      </c>
      <c r="E600" s="207">
        <v>19</v>
      </c>
      <c r="F600" s="12">
        <f>IFERROR(E600/E604,"-")</f>
        <v>0.10982658959537572</v>
      </c>
      <c r="G600" s="73">
        <v>85</v>
      </c>
      <c r="H600" s="12">
        <f>IFERROR(G600/G604,"-")</f>
        <v>4.2436345481777334E-2</v>
      </c>
      <c r="I600" s="73">
        <v>0</v>
      </c>
      <c r="J600" s="12">
        <f>IFERROR(I600/I604,"-")</f>
        <v>0</v>
      </c>
      <c r="K600" s="73">
        <v>0</v>
      </c>
      <c r="L600" s="12">
        <f>IFERROR(K600/K604,"-")</f>
        <v>0</v>
      </c>
      <c r="M600" s="73">
        <v>38</v>
      </c>
      <c r="N600" s="12">
        <f>IFERROR(M600/M604,"-")</f>
        <v>5.6129985228951254E-2</v>
      </c>
      <c r="O600" s="73">
        <v>31</v>
      </c>
      <c r="P600" s="12">
        <f>IFERROR(O600/O604,"-")</f>
        <v>3.2908704883227176E-2</v>
      </c>
      <c r="Q600" s="73">
        <v>85</v>
      </c>
      <c r="R600" s="12">
        <f>IFERROR(Q600/Q604,"-")</f>
        <v>0.53459119496855345</v>
      </c>
      <c r="S600" s="73">
        <v>19</v>
      </c>
      <c r="T600" s="12">
        <f>IFERROR(S600/S604,"-")</f>
        <v>1.5912897822445562E-2</v>
      </c>
      <c r="V600" s="87"/>
    </row>
    <row r="601" spans="2:22" s="10" customFormat="1">
      <c r="B601" s="459"/>
      <c r="C601" s="463"/>
      <c r="D601" s="201" t="s">
        <v>191</v>
      </c>
      <c r="E601" s="206">
        <v>9</v>
      </c>
      <c r="F601" s="202">
        <f>IFERROR(E601/E604,"-")</f>
        <v>5.2023121387283239E-2</v>
      </c>
      <c r="G601" s="203">
        <v>45</v>
      </c>
      <c r="H601" s="202">
        <f>IFERROR(G601/G604,"-")</f>
        <v>2.2466300549176237E-2</v>
      </c>
      <c r="I601" s="203">
        <v>0</v>
      </c>
      <c r="J601" s="202">
        <f>IFERROR(I601/I604,"-")</f>
        <v>0</v>
      </c>
      <c r="K601" s="203">
        <v>0</v>
      </c>
      <c r="L601" s="202">
        <f>IFERROR(K601/K604,"-")</f>
        <v>0</v>
      </c>
      <c r="M601" s="203">
        <v>27</v>
      </c>
      <c r="N601" s="202">
        <f>IFERROR(M601/M604,"-")</f>
        <v>3.9881831610044313E-2</v>
      </c>
      <c r="O601" s="203">
        <v>14</v>
      </c>
      <c r="P601" s="202">
        <f>IFERROR(O601/O604,"-")</f>
        <v>1.4861995753715499E-2</v>
      </c>
      <c r="Q601" s="203">
        <v>45</v>
      </c>
      <c r="R601" s="202">
        <f>IFERROR(Q601/Q604,"-")</f>
        <v>0.28301886792452829</v>
      </c>
      <c r="S601" s="203">
        <v>3</v>
      </c>
      <c r="T601" s="202">
        <f>IFERROR(S601/S604,"-")</f>
        <v>2.5125628140703518E-3</v>
      </c>
      <c r="V601" s="87"/>
    </row>
    <row r="602" spans="2:22" s="10" customFormat="1">
      <c r="B602" s="459"/>
      <c r="C602" s="463"/>
      <c r="D602" s="201" t="s">
        <v>192</v>
      </c>
      <c r="E602" s="207">
        <v>7</v>
      </c>
      <c r="F602" s="12">
        <f>IFERROR(E602/E604,"-")</f>
        <v>4.046242774566474E-2</v>
      </c>
      <c r="G602" s="73">
        <v>22</v>
      </c>
      <c r="H602" s="12">
        <f>IFERROR(G602/G604,"-")</f>
        <v>1.0983524712930605E-2</v>
      </c>
      <c r="I602" s="73">
        <v>0</v>
      </c>
      <c r="J602" s="12">
        <f>IFERROR(I602/I604,"-")</f>
        <v>0</v>
      </c>
      <c r="K602" s="73">
        <v>0</v>
      </c>
      <c r="L602" s="12">
        <f>IFERROR(K602/K604,"-")</f>
        <v>0</v>
      </c>
      <c r="M602" s="73">
        <v>13</v>
      </c>
      <c r="N602" s="12">
        <f>IFERROR(M602/M604,"-")</f>
        <v>1.9202363367799114E-2</v>
      </c>
      <c r="O602" s="73">
        <v>6</v>
      </c>
      <c r="P602" s="12">
        <f>IFERROR(O602/O604,"-")</f>
        <v>6.369426751592357E-3</v>
      </c>
      <c r="Q602" s="73">
        <v>22</v>
      </c>
      <c r="R602" s="12">
        <f>IFERROR(Q602/Q604,"-")</f>
        <v>0.13836477987421383</v>
      </c>
      <c r="S602" s="73">
        <v>4</v>
      </c>
      <c r="T602" s="12">
        <f>IFERROR(S602/S604,"-")</f>
        <v>3.3500837520938024E-3</v>
      </c>
      <c r="V602" s="87"/>
    </row>
    <row r="603" spans="2:22" s="10" customFormat="1">
      <c r="B603" s="459"/>
      <c r="C603" s="463"/>
      <c r="D603" s="204" t="s">
        <v>193</v>
      </c>
      <c r="E603" s="208">
        <v>1</v>
      </c>
      <c r="F603" s="41">
        <f>IFERROR(E603/E604,"-")</f>
        <v>5.7803468208092483E-3</v>
      </c>
      <c r="G603" s="76">
        <v>7</v>
      </c>
      <c r="H603" s="41">
        <f>IFERROR(G603/G604,"-")</f>
        <v>3.494757863205192E-3</v>
      </c>
      <c r="I603" s="76">
        <v>0</v>
      </c>
      <c r="J603" s="41">
        <f>IFERROR(I603/I604,"-")</f>
        <v>0</v>
      </c>
      <c r="K603" s="76">
        <v>0</v>
      </c>
      <c r="L603" s="41">
        <f>IFERROR(K603/K604,"-")</f>
        <v>0</v>
      </c>
      <c r="M603" s="76">
        <v>5</v>
      </c>
      <c r="N603" s="41">
        <f>IFERROR(M603/M604,"-")</f>
        <v>7.385524372230428E-3</v>
      </c>
      <c r="O603" s="76">
        <v>2</v>
      </c>
      <c r="P603" s="41">
        <f>IFERROR(O603/O604,"-")</f>
        <v>2.1231422505307855E-3</v>
      </c>
      <c r="Q603" s="76">
        <v>7</v>
      </c>
      <c r="R603" s="41">
        <f>IFERROR(Q603/Q604,"-")</f>
        <v>4.40251572327044E-2</v>
      </c>
      <c r="S603" s="76">
        <v>0</v>
      </c>
      <c r="T603" s="41">
        <f>IFERROR(S603/S604,"-")</f>
        <v>0</v>
      </c>
      <c r="V603" s="87"/>
    </row>
    <row r="604" spans="2:22" s="10" customFormat="1">
      <c r="B604" s="459"/>
      <c r="C604" s="463"/>
      <c r="D604" s="234" t="s">
        <v>71</v>
      </c>
      <c r="E604" s="209">
        <v>173</v>
      </c>
      <c r="F604" s="174">
        <f>IFERROR(E604/E604,"-")</f>
        <v>1</v>
      </c>
      <c r="G604" s="196">
        <v>2003</v>
      </c>
      <c r="H604" s="174">
        <f>IFERROR(G604/G604,"-")</f>
        <v>1</v>
      </c>
      <c r="I604" s="196">
        <v>110</v>
      </c>
      <c r="J604" s="174">
        <f>IFERROR(I604/I604,"-")</f>
        <v>1</v>
      </c>
      <c r="K604" s="196">
        <v>249</v>
      </c>
      <c r="L604" s="174">
        <f>IFERROR(K604/K604,"-")</f>
        <v>1</v>
      </c>
      <c r="M604" s="196">
        <v>677</v>
      </c>
      <c r="N604" s="174">
        <f>IFERROR(M604/M604,"-")</f>
        <v>1</v>
      </c>
      <c r="O604" s="196">
        <v>942</v>
      </c>
      <c r="P604" s="174">
        <f>IFERROR(O604/O604,"-")</f>
        <v>1</v>
      </c>
      <c r="Q604" s="196">
        <v>159</v>
      </c>
      <c r="R604" s="174">
        <f>IFERROR(Q604/Q604,"-")</f>
        <v>1</v>
      </c>
      <c r="S604" s="196">
        <v>1194</v>
      </c>
      <c r="T604" s="174">
        <f>IFERROR(S604/S604,"-")</f>
        <v>1</v>
      </c>
      <c r="V604" s="87"/>
    </row>
    <row r="605" spans="2:22" s="10" customFormat="1">
      <c r="B605" s="464">
        <v>51</v>
      </c>
      <c r="C605" s="461" t="s">
        <v>47</v>
      </c>
      <c r="D605" s="213" t="s">
        <v>188</v>
      </c>
      <c r="E605" s="221">
        <v>182</v>
      </c>
      <c r="F605" s="39">
        <f>IFERROR(E605/E616,"-")</f>
        <v>0.48533333333333334</v>
      </c>
      <c r="G605" s="72">
        <v>2951</v>
      </c>
      <c r="H605" s="39">
        <f>IFERROR(G605/G616,"-")</f>
        <v>0.73334990059642147</v>
      </c>
      <c r="I605" s="72">
        <v>158</v>
      </c>
      <c r="J605" s="39">
        <f>IFERROR(I605/I616,"-")</f>
        <v>0.82291666666666663</v>
      </c>
      <c r="K605" s="72">
        <v>402</v>
      </c>
      <c r="L605" s="39">
        <f>IFERROR(K605/K616,"-")</f>
        <v>0.91363636363636369</v>
      </c>
      <c r="M605" s="72">
        <v>899</v>
      </c>
      <c r="N605" s="39">
        <f>IFERROR(M605/M616,"-")</f>
        <v>0.64122681883024246</v>
      </c>
      <c r="O605" s="72">
        <v>1492</v>
      </c>
      <c r="P605" s="39">
        <f>IFERROR(O605/O616,"-")</f>
        <v>0.76083630800611934</v>
      </c>
      <c r="Q605" s="72">
        <v>0</v>
      </c>
      <c r="R605" s="39">
        <f>IFERROR(Q605/Q616,"-")</f>
        <v>0</v>
      </c>
      <c r="S605" s="72">
        <v>1749</v>
      </c>
      <c r="T605" s="39">
        <f>IFERROR(S605/S616,"-")</f>
        <v>0.90715767634854771</v>
      </c>
      <c r="V605" s="87"/>
    </row>
    <row r="606" spans="2:22" s="10" customFormat="1">
      <c r="B606" s="465"/>
      <c r="C606" s="462"/>
      <c r="D606" s="201" t="s">
        <v>189</v>
      </c>
      <c r="E606" s="206">
        <v>0</v>
      </c>
      <c r="F606" s="202">
        <f>IFERROR(E606/E616,"-")</f>
        <v>0</v>
      </c>
      <c r="G606" s="203">
        <v>12</v>
      </c>
      <c r="H606" s="202">
        <f>IFERROR(G606/G616,"-")</f>
        <v>2.982107355864811E-3</v>
      </c>
      <c r="I606" s="203">
        <v>0</v>
      </c>
      <c r="J606" s="202">
        <f>IFERROR(I606/I616,"-")</f>
        <v>0</v>
      </c>
      <c r="K606" s="203">
        <v>2</v>
      </c>
      <c r="L606" s="202">
        <f>IFERROR(K606/K616,"-")</f>
        <v>4.5454545454545452E-3</v>
      </c>
      <c r="M606" s="203">
        <v>4</v>
      </c>
      <c r="N606" s="202">
        <f>IFERROR(M606/M616,"-")</f>
        <v>2.8530670470756064E-3</v>
      </c>
      <c r="O606" s="203">
        <v>6</v>
      </c>
      <c r="P606" s="202">
        <f>IFERROR(O606/O616,"-")</f>
        <v>3.0596634370219276E-3</v>
      </c>
      <c r="Q606" s="203">
        <v>0</v>
      </c>
      <c r="R606" s="202">
        <f>IFERROR(Q606/Q616,"-")</f>
        <v>0</v>
      </c>
      <c r="S606" s="203">
        <v>1</v>
      </c>
      <c r="T606" s="202">
        <f>IFERROR(S606/S616,"-")</f>
        <v>5.1867219917012448E-4</v>
      </c>
      <c r="V606" s="87"/>
    </row>
    <row r="607" spans="2:22" s="10" customFormat="1">
      <c r="B607" s="465"/>
      <c r="C607" s="462"/>
      <c r="D607" s="201" t="s">
        <v>350</v>
      </c>
      <c r="E607" s="206">
        <v>4</v>
      </c>
      <c r="F607" s="202">
        <f>IFERROR(E607/E616,"-")</f>
        <v>1.0666666666666666E-2</v>
      </c>
      <c r="G607" s="203">
        <v>46</v>
      </c>
      <c r="H607" s="202">
        <f>IFERROR(G607/G616,"-")</f>
        <v>1.143141153081511E-2</v>
      </c>
      <c r="I607" s="203">
        <v>0</v>
      </c>
      <c r="J607" s="202">
        <f>IFERROR(I607/I616,"-")</f>
        <v>0</v>
      </c>
      <c r="K607" s="203">
        <v>0</v>
      </c>
      <c r="L607" s="202">
        <f>IFERROR(K607/K616,"-")</f>
        <v>0</v>
      </c>
      <c r="M607" s="203">
        <v>21</v>
      </c>
      <c r="N607" s="202">
        <f>IFERROR(M607/M616,"-")</f>
        <v>1.4978601997146932E-2</v>
      </c>
      <c r="O607" s="203">
        <v>20</v>
      </c>
      <c r="P607" s="202">
        <f>IFERROR(O607/O616,"-")</f>
        <v>1.0198878123406425E-2</v>
      </c>
      <c r="Q607" s="203">
        <v>0</v>
      </c>
      <c r="R607" s="202">
        <f>IFERROR(Q607/Q616,"-")</f>
        <v>0</v>
      </c>
      <c r="S607" s="203">
        <v>6</v>
      </c>
      <c r="T607" s="202">
        <f>IFERROR(S607/S616,"-")</f>
        <v>3.1120331950207467E-3</v>
      </c>
      <c r="V607" s="87"/>
    </row>
    <row r="608" spans="2:22" s="10" customFormat="1">
      <c r="B608" s="465"/>
      <c r="C608" s="462"/>
      <c r="D608" s="201" t="s">
        <v>289</v>
      </c>
      <c r="E608" s="206">
        <v>0</v>
      </c>
      <c r="F608" s="202">
        <f>IFERROR(E608/E616,"-")</f>
        <v>0</v>
      </c>
      <c r="G608" s="203">
        <v>0</v>
      </c>
      <c r="H608" s="202">
        <f>IFERROR(G608/G616,"-")</f>
        <v>0</v>
      </c>
      <c r="I608" s="203">
        <v>0</v>
      </c>
      <c r="J608" s="202">
        <f>IFERROR(I608/I616,"-")</f>
        <v>0</v>
      </c>
      <c r="K608" s="203">
        <v>0</v>
      </c>
      <c r="L608" s="202">
        <f>IFERROR(K608/K616,"-")</f>
        <v>0</v>
      </c>
      <c r="M608" s="203">
        <v>0</v>
      </c>
      <c r="N608" s="202">
        <f>IFERROR(M608/M616,"-")</f>
        <v>0</v>
      </c>
      <c r="O608" s="203">
        <v>0</v>
      </c>
      <c r="P608" s="202">
        <f>IFERROR(O608/O616,"-")</f>
        <v>0</v>
      </c>
      <c r="Q608" s="203">
        <v>0</v>
      </c>
      <c r="R608" s="202">
        <f>IFERROR(Q608/Q616,"-")</f>
        <v>0</v>
      </c>
      <c r="S608" s="203">
        <v>0</v>
      </c>
      <c r="T608" s="202">
        <f>IFERROR(S608/S616,"-")</f>
        <v>0</v>
      </c>
      <c r="V608" s="87"/>
    </row>
    <row r="609" spans="2:22" s="10" customFormat="1">
      <c r="B609" s="465"/>
      <c r="C609" s="462"/>
      <c r="D609" s="201" t="s">
        <v>185</v>
      </c>
      <c r="E609" s="207">
        <v>53</v>
      </c>
      <c r="F609" s="12">
        <f>IFERROR(E609/E616,"-")</f>
        <v>0.14133333333333334</v>
      </c>
      <c r="G609" s="73">
        <v>427</v>
      </c>
      <c r="H609" s="12">
        <f>IFERROR(G609/G616,"-")</f>
        <v>0.10611332007952286</v>
      </c>
      <c r="I609" s="73">
        <v>10</v>
      </c>
      <c r="J609" s="12">
        <f>IFERROR(I609/I616,"-")</f>
        <v>5.2083333333333336E-2</v>
      </c>
      <c r="K609" s="73">
        <v>18</v>
      </c>
      <c r="L609" s="12">
        <f>IFERROR(K609/K616,"-")</f>
        <v>4.0909090909090909E-2</v>
      </c>
      <c r="M609" s="73">
        <v>197</v>
      </c>
      <c r="N609" s="12">
        <f>IFERROR(M609/M616,"-")</f>
        <v>0.1405135520684736</v>
      </c>
      <c r="O609" s="73">
        <v>202</v>
      </c>
      <c r="P609" s="12">
        <f>IFERROR(O609/O616,"-")</f>
        <v>0.10300866904640489</v>
      </c>
      <c r="Q609" s="73">
        <v>0</v>
      </c>
      <c r="R609" s="12">
        <f>IFERROR(Q609/Q616,"-")</f>
        <v>0</v>
      </c>
      <c r="S609" s="73">
        <v>70</v>
      </c>
      <c r="T609" s="12">
        <f>IFERROR(S609/S616,"-")</f>
        <v>3.6307053941908717E-2</v>
      </c>
      <c r="V609" s="87"/>
    </row>
    <row r="610" spans="2:22" s="10" customFormat="1">
      <c r="B610" s="465"/>
      <c r="C610" s="462"/>
      <c r="D610" s="201" t="s">
        <v>186</v>
      </c>
      <c r="E610" s="207">
        <v>33</v>
      </c>
      <c r="F610" s="12">
        <f>IFERROR(E610/E616,"-")</f>
        <v>8.7999999999999995E-2</v>
      </c>
      <c r="G610" s="73">
        <v>228</v>
      </c>
      <c r="H610" s="12">
        <f>IFERROR(G610/G616,"-")</f>
        <v>5.6660039761431413E-2</v>
      </c>
      <c r="I610" s="73">
        <v>10</v>
      </c>
      <c r="J610" s="12">
        <f>IFERROR(I610/I616,"-")</f>
        <v>5.2083333333333336E-2</v>
      </c>
      <c r="K610" s="73">
        <v>3</v>
      </c>
      <c r="L610" s="12">
        <f>IFERROR(K610/K616,"-")</f>
        <v>6.8181818181818179E-3</v>
      </c>
      <c r="M610" s="73">
        <v>113</v>
      </c>
      <c r="N610" s="12">
        <f>IFERROR(M610/M616,"-")</f>
        <v>8.0599144079885873E-2</v>
      </c>
      <c r="O610" s="73">
        <v>102</v>
      </c>
      <c r="P610" s="12">
        <f>IFERROR(O610/O616,"-")</f>
        <v>5.2014278429372771E-2</v>
      </c>
      <c r="Q610" s="73">
        <v>0</v>
      </c>
      <c r="R610" s="12">
        <f>IFERROR(Q610/Q616,"-")</f>
        <v>0</v>
      </c>
      <c r="S610" s="73">
        <v>46</v>
      </c>
      <c r="T610" s="12">
        <f>IFERROR(S610/S616,"-")</f>
        <v>2.3858921161825725E-2</v>
      </c>
      <c r="V610" s="87"/>
    </row>
    <row r="611" spans="2:22" s="10" customFormat="1">
      <c r="B611" s="465"/>
      <c r="C611" s="462"/>
      <c r="D611" s="201" t="s">
        <v>187</v>
      </c>
      <c r="E611" s="206">
        <v>29</v>
      </c>
      <c r="F611" s="202">
        <f>IFERROR(E611/E616,"-")</f>
        <v>7.7333333333333337E-2</v>
      </c>
      <c r="G611" s="203">
        <v>163</v>
      </c>
      <c r="H611" s="202">
        <f>IFERROR(G611/G616,"-")</f>
        <v>4.0506958250497015E-2</v>
      </c>
      <c r="I611" s="203">
        <v>14</v>
      </c>
      <c r="J611" s="202">
        <f>IFERROR(I611/I616,"-")</f>
        <v>7.2916666666666671E-2</v>
      </c>
      <c r="K611" s="203">
        <v>15</v>
      </c>
      <c r="L611" s="202">
        <f>IFERROR(K611/K616,"-")</f>
        <v>3.4090909090909088E-2</v>
      </c>
      <c r="M611" s="203">
        <v>70</v>
      </c>
      <c r="N611" s="202">
        <f>IFERROR(M611/M616,"-")</f>
        <v>4.9928673323823107E-2</v>
      </c>
      <c r="O611" s="203">
        <v>64</v>
      </c>
      <c r="P611" s="202">
        <f>IFERROR(O611/O616,"-")</f>
        <v>3.2636409994900563E-2</v>
      </c>
      <c r="Q611" s="203">
        <v>0</v>
      </c>
      <c r="R611" s="202">
        <f>IFERROR(Q611/Q616,"-")</f>
        <v>0</v>
      </c>
      <c r="S611" s="203">
        <v>31</v>
      </c>
      <c r="T611" s="202">
        <f>IFERROR(S611/S616,"-")</f>
        <v>1.6078838174273857E-2</v>
      </c>
      <c r="V611" s="87"/>
    </row>
    <row r="612" spans="2:22" s="10" customFormat="1">
      <c r="B612" s="465"/>
      <c r="C612" s="462"/>
      <c r="D612" s="201" t="s">
        <v>190</v>
      </c>
      <c r="E612" s="207">
        <v>30</v>
      </c>
      <c r="F612" s="12">
        <f>IFERROR(E612/E616,"-")</f>
        <v>0.08</v>
      </c>
      <c r="G612" s="73">
        <v>103</v>
      </c>
      <c r="H612" s="12">
        <f>IFERROR(G612/G616,"-")</f>
        <v>2.5596421471172963E-2</v>
      </c>
      <c r="I612" s="73">
        <v>0</v>
      </c>
      <c r="J612" s="12">
        <f>IFERROR(I612/I616,"-")</f>
        <v>0</v>
      </c>
      <c r="K612" s="73">
        <v>0</v>
      </c>
      <c r="L612" s="12">
        <f>IFERROR(K612/K616,"-")</f>
        <v>0</v>
      </c>
      <c r="M612" s="73">
        <v>53</v>
      </c>
      <c r="N612" s="12">
        <f>IFERROR(M612/M616,"-")</f>
        <v>3.7803138373751786E-2</v>
      </c>
      <c r="O612" s="73">
        <v>41</v>
      </c>
      <c r="P612" s="12">
        <f>IFERROR(O612/O616,"-")</f>
        <v>2.0907700152983173E-2</v>
      </c>
      <c r="Q612" s="73">
        <v>103</v>
      </c>
      <c r="R612" s="12">
        <f>IFERROR(Q612/Q616,"-")</f>
        <v>0.52284263959390864</v>
      </c>
      <c r="S612" s="73">
        <v>18</v>
      </c>
      <c r="T612" s="12">
        <f>IFERROR(S612/S616,"-")</f>
        <v>9.3360995850622405E-3</v>
      </c>
      <c r="V612" s="87"/>
    </row>
    <row r="613" spans="2:22" s="10" customFormat="1">
      <c r="B613" s="465"/>
      <c r="C613" s="462"/>
      <c r="D613" s="201" t="s">
        <v>191</v>
      </c>
      <c r="E613" s="206">
        <v>22</v>
      </c>
      <c r="F613" s="202">
        <f>IFERROR(E613/E616,"-")</f>
        <v>5.8666666666666666E-2</v>
      </c>
      <c r="G613" s="203">
        <v>50</v>
      </c>
      <c r="H613" s="202">
        <f>IFERROR(G613/G616,"-")</f>
        <v>1.2425447316103381E-2</v>
      </c>
      <c r="I613" s="203">
        <v>0</v>
      </c>
      <c r="J613" s="202">
        <f>IFERROR(I613/I616,"-")</f>
        <v>0</v>
      </c>
      <c r="K613" s="203">
        <v>0</v>
      </c>
      <c r="L613" s="202">
        <f>IFERROR(K613/K616,"-")</f>
        <v>0</v>
      </c>
      <c r="M613" s="203">
        <v>26</v>
      </c>
      <c r="N613" s="202">
        <f>IFERROR(M613/M616,"-")</f>
        <v>1.8544935805991442E-2</v>
      </c>
      <c r="O613" s="203">
        <v>13</v>
      </c>
      <c r="P613" s="202">
        <f>IFERROR(O613/O616,"-")</f>
        <v>6.6292707802141767E-3</v>
      </c>
      <c r="Q613" s="203">
        <v>50</v>
      </c>
      <c r="R613" s="202">
        <f>IFERROR(Q613/Q616,"-")</f>
        <v>0.25380710659898476</v>
      </c>
      <c r="S613" s="203">
        <v>3</v>
      </c>
      <c r="T613" s="202">
        <f>IFERROR(S613/S616,"-")</f>
        <v>1.5560165975103733E-3</v>
      </c>
      <c r="V613" s="87"/>
    </row>
    <row r="614" spans="2:22" s="10" customFormat="1">
      <c r="B614" s="465"/>
      <c r="C614" s="462"/>
      <c r="D614" s="201" t="s">
        <v>192</v>
      </c>
      <c r="E614" s="207">
        <v>18</v>
      </c>
      <c r="F614" s="12">
        <f>IFERROR(E614/E616,"-")</f>
        <v>4.8000000000000001E-2</v>
      </c>
      <c r="G614" s="73">
        <v>28</v>
      </c>
      <c r="H614" s="12">
        <f>IFERROR(G614/G616,"-")</f>
        <v>6.958250497017893E-3</v>
      </c>
      <c r="I614" s="73">
        <v>0</v>
      </c>
      <c r="J614" s="12">
        <f>IFERROR(I614/I616,"-")</f>
        <v>0</v>
      </c>
      <c r="K614" s="73">
        <v>0</v>
      </c>
      <c r="L614" s="12">
        <f>IFERROR(K614/K616,"-")</f>
        <v>0</v>
      </c>
      <c r="M614" s="73">
        <v>15</v>
      </c>
      <c r="N614" s="12">
        <f>IFERROR(M614/M616,"-")</f>
        <v>1.0699001426533523E-2</v>
      </c>
      <c r="O614" s="73">
        <v>11</v>
      </c>
      <c r="P614" s="12">
        <f>IFERROR(O614/O616,"-")</f>
        <v>5.6093829678735335E-3</v>
      </c>
      <c r="Q614" s="73">
        <v>28</v>
      </c>
      <c r="R614" s="12">
        <f>IFERROR(Q614/Q616,"-")</f>
        <v>0.14213197969543148</v>
      </c>
      <c r="S614" s="73">
        <v>3</v>
      </c>
      <c r="T614" s="12">
        <f>IFERROR(S614/S616,"-")</f>
        <v>1.5560165975103733E-3</v>
      </c>
      <c r="V614" s="87"/>
    </row>
    <row r="615" spans="2:22" s="10" customFormat="1">
      <c r="B615" s="465"/>
      <c r="C615" s="462"/>
      <c r="D615" s="204" t="s">
        <v>193</v>
      </c>
      <c r="E615" s="208">
        <v>4</v>
      </c>
      <c r="F615" s="41">
        <f>IFERROR(E615/E616,"-")</f>
        <v>1.0666666666666666E-2</v>
      </c>
      <c r="G615" s="76">
        <v>16</v>
      </c>
      <c r="H615" s="41">
        <f>IFERROR(G615/G616,"-")</f>
        <v>3.9761431411530811E-3</v>
      </c>
      <c r="I615" s="76">
        <v>0</v>
      </c>
      <c r="J615" s="41">
        <f>IFERROR(I615/I616,"-")</f>
        <v>0</v>
      </c>
      <c r="K615" s="76">
        <v>0</v>
      </c>
      <c r="L615" s="41">
        <f>IFERROR(K615/K616,"-")</f>
        <v>0</v>
      </c>
      <c r="M615" s="76">
        <v>4</v>
      </c>
      <c r="N615" s="41">
        <f>IFERROR(M615/M616,"-")</f>
        <v>2.8530670470756064E-3</v>
      </c>
      <c r="O615" s="76">
        <v>10</v>
      </c>
      <c r="P615" s="41">
        <f>IFERROR(O615/O616,"-")</f>
        <v>5.0994390617032127E-3</v>
      </c>
      <c r="Q615" s="76">
        <v>16</v>
      </c>
      <c r="R615" s="41">
        <f>IFERROR(Q615/Q616,"-")</f>
        <v>8.1218274111675121E-2</v>
      </c>
      <c r="S615" s="76">
        <v>1</v>
      </c>
      <c r="T615" s="41">
        <f>IFERROR(S615/S616,"-")</f>
        <v>5.1867219917012448E-4</v>
      </c>
      <c r="V615" s="87"/>
    </row>
    <row r="616" spans="2:22" s="10" customFormat="1">
      <c r="B616" s="465"/>
      <c r="C616" s="462"/>
      <c r="D616" s="234" t="s">
        <v>71</v>
      </c>
      <c r="E616" s="209">
        <v>375</v>
      </c>
      <c r="F616" s="174">
        <f>IFERROR(E616/E616,"-")</f>
        <v>1</v>
      </c>
      <c r="G616" s="196">
        <v>4024</v>
      </c>
      <c r="H616" s="174">
        <f>IFERROR(G616/G616,"-")</f>
        <v>1</v>
      </c>
      <c r="I616" s="196">
        <v>192</v>
      </c>
      <c r="J616" s="174">
        <f>IFERROR(I616/I616,"-")</f>
        <v>1</v>
      </c>
      <c r="K616" s="196">
        <v>440</v>
      </c>
      <c r="L616" s="174">
        <f>IFERROR(K616/K616,"-")</f>
        <v>1</v>
      </c>
      <c r="M616" s="196">
        <v>1402</v>
      </c>
      <c r="N616" s="174">
        <f>IFERROR(M616/M616,"-")</f>
        <v>1</v>
      </c>
      <c r="O616" s="196">
        <v>1961</v>
      </c>
      <c r="P616" s="174">
        <f>IFERROR(O616/O616,"-")</f>
        <v>1</v>
      </c>
      <c r="Q616" s="196">
        <v>197</v>
      </c>
      <c r="R616" s="174">
        <f>IFERROR(Q616/Q616,"-")</f>
        <v>1</v>
      </c>
      <c r="S616" s="196">
        <v>1928</v>
      </c>
      <c r="T616" s="174">
        <f>IFERROR(S616/S616,"-")</f>
        <v>1</v>
      </c>
      <c r="V616" s="87"/>
    </row>
    <row r="617" spans="2:22" s="10" customFormat="1">
      <c r="B617" s="464">
        <v>52</v>
      </c>
      <c r="C617" s="461" t="s">
        <v>3</v>
      </c>
      <c r="D617" s="213" t="s">
        <v>188</v>
      </c>
      <c r="E617" s="221">
        <v>136</v>
      </c>
      <c r="F617" s="39">
        <f>IFERROR(E617/E628,"-")</f>
        <v>0.56903765690376573</v>
      </c>
      <c r="G617" s="72">
        <v>2194</v>
      </c>
      <c r="H617" s="39">
        <f>IFERROR(G617/G628,"-")</f>
        <v>0.81169071402145765</v>
      </c>
      <c r="I617" s="72">
        <v>152</v>
      </c>
      <c r="J617" s="39">
        <f>IFERROR(I617/I628,"-")</f>
        <v>0.86857142857142855</v>
      </c>
      <c r="K617" s="72">
        <v>357</v>
      </c>
      <c r="L617" s="39">
        <f>IFERROR(K617/K628,"-")</f>
        <v>0.93700787401574803</v>
      </c>
      <c r="M617" s="72">
        <v>597</v>
      </c>
      <c r="N617" s="39">
        <f>IFERROR(M617/M628,"-")</f>
        <v>0.72014475271411338</v>
      </c>
      <c r="O617" s="72">
        <v>1088</v>
      </c>
      <c r="P617" s="39">
        <f>IFERROR(O617/O628,"-")</f>
        <v>0.84080370942812988</v>
      </c>
      <c r="Q617" s="72">
        <v>0</v>
      </c>
      <c r="R617" s="39">
        <f>IFERROR(Q617/Q628,"-")</f>
        <v>0</v>
      </c>
      <c r="S617" s="72">
        <v>1454</v>
      </c>
      <c r="T617" s="39">
        <f>IFERROR(S617/S628,"-")</f>
        <v>0.9380645161290323</v>
      </c>
      <c r="V617" s="87"/>
    </row>
    <row r="618" spans="2:22" s="10" customFormat="1">
      <c r="B618" s="465"/>
      <c r="C618" s="462"/>
      <c r="D618" s="201" t="s">
        <v>189</v>
      </c>
      <c r="E618" s="206">
        <v>10</v>
      </c>
      <c r="F618" s="202">
        <f>IFERROR(E618/E628,"-")</f>
        <v>4.1841004184100417E-2</v>
      </c>
      <c r="G618" s="203">
        <v>75</v>
      </c>
      <c r="H618" s="202">
        <f>IFERROR(G618/G628,"-")</f>
        <v>2.774694783573807E-2</v>
      </c>
      <c r="I618" s="203">
        <v>4</v>
      </c>
      <c r="J618" s="202">
        <f>IFERROR(I618/I628,"-")</f>
        <v>2.2857142857142857E-2</v>
      </c>
      <c r="K618" s="203">
        <v>4</v>
      </c>
      <c r="L618" s="202">
        <f>IFERROR(K618/K628,"-")</f>
        <v>1.0498687664041995E-2</v>
      </c>
      <c r="M618" s="203">
        <v>33</v>
      </c>
      <c r="N618" s="202">
        <f>IFERROR(M618/M628,"-")</f>
        <v>3.9806996381182146E-2</v>
      </c>
      <c r="O618" s="203">
        <v>34</v>
      </c>
      <c r="P618" s="202">
        <f>IFERROR(O618/O628,"-")</f>
        <v>2.6275115919629059E-2</v>
      </c>
      <c r="Q618" s="203">
        <v>0</v>
      </c>
      <c r="R618" s="202">
        <f>IFERROR(Q618/Q628,"-")</f>
        <v>0</v>
      </c>
      <c r="S618" s="203">
        <v>24</v>
      </c>
      <c r="T618" s="202">
        <f>IFERROR(S618/S628,"-")</f>
        <v>1.5483870967741935E-2</v>
      </c>
      <c r="V618" s="87"/>
    </row>
    <row r="619" spans="2:22" s="10" customFormat="1">
      <c r="B619" s="465"/>
      <c r="C619" s="462"/>
      <c r="D619" s="201" t="s">
        <v>350</v>
      </c>
      <c r="E619" s="206">
        <v>5</v>
      </c>
      <c r="F619" s="202">
        <f>IFERROR(E619/E628,"-")</f>
        <v>2.0920502092050208E-2</v>
      </c>
      <c r="G619" s="203">
        <v>53</v>
      </c>
      <c r="H619" s="202">
        <f>IFERROR(G619/G628,"-")</f>
        <v>1.9607843137254902E-2</v>
      </c>
      <c r="I619" s="203">
        <v>0</v>
      </c>
      <c r="J619" s="202">
        <f>IFERROR(I619/I628,"-")</f>
        <v>0</v>
      </c>
      <c r="K619" s="203">
        <v>0</v>
      </c>
      <c r="L619" s="202">
        <f>IFERROR(K619/K628,"-")</f>
        <v>0</v>
      </c>
      <c r="M619" s="203">
        <v>20</v>
      </c>
      <c r="N619" s="202">
        <f>IFERROR(M619/M628,"-")</f>
        <v>2.4125452352231604E-2</v>
      </c>
      <c r="O619" s="203">
        <v>29</v>
      </c>
      <c r="P619" s="202">
        <f>IFERROR(O619/O628,"-")</f>
        <v>2.241112828438949E-2</v>
      </c>
      <c r="Q619" s="203">
        <v>0</v>
      </c>
      <c r="R619" s="202">
        <f>IFERROR(Q619/Q628,"-")</f>
        <v>0</v>
      </c>
      <c r="S619" s="203">
        <v>10</v>
      </c>
      <c r="T619" s="202">
        <f>IFERROR(S619/S628,"-")</f>
        <v>6.4516129032258064E-3</v>
      </c>
      <c r="V619" s="87"/>
    </row>
    <row r="620" spans="2:22" s="10" customFormat="1">
      <c r="B620" s="465"/>
      <c r="C620" s="462"/>
      <c r="D620" s="201" t="s">
        <v>289</v>
      </c>
      <c r="E620" s="206">
        <v>0</v>
      </c>
      <c r="F620" s="202">
        <f>IFERROR(E620/E628,"-")</f>
        <v>0</v>
      </c>
      <c r="G620" s="203">
        <v>0</v>
      </c>
      <c r="H620" s="202">
        <f>IFERROR(G620/G628,"-")</f>
        <v>0</v>
      </c>
      <c r="I620" s="203">
        <v>0</v>
      </c>
      <c r="J620" s="202">
        <f>IFERROR(I620/I628,"-")</f>
        <v>0</v>
      </c>
      <c r="K620" s="203">
        <v>0</v>
      </c>
      <c r="L620" s="202">
        <f>IFERROR(K620/K628,"-")</f>
        <v>0</v>
      </c>
      <c r="M620" s="203">
        <v>0</v>
      </c>
      <c r="N620" s="202">
        <f>IFERROR(M620/M628,"-")</f>
        <v>0</v>
      </c>
      <c r="O620" s="203">
        <v>0</v>
      </c>
      <c r="P620" s="202">
        <f>IFERROR(O620/O628,"-")</f>
        <v>0</v>
      </c>
      <c r="Q620" s="203">
        <v>0</v>
      </c>
      <c r="R620" s="202">
        <f>IFERROR(Q620/Q628,"-")</f>
        <v>0</v>
      </c>
      <c r="S620" s="203">
        <v>0</v>
      </c>
      <c r="T620" s="202">
        <f>IFERROR(S620/S628,"-")</f>
        <v>0</v>
      </c>
      <c r="V620" s="87"/>
    </row>
    <row r="621" spans="2:22" s="10" customFormat="1">
      <c r="B621" s="465"/>
      <c r="C621" s="462"/>
      <c r="D621" s="201" t="s">
        <v>185</v>
      </c>
      <c r="E621" s="207">
        <v>17</v>
      </c>
      <c r="F621" s="12">
        <f>IFERROR(E621/E628,"-")</f>
        <v>7.1129707112970716E-2</v>
      </c>
      <c r="G621" s="73">
        <v>98</v>
      </c>
      <c r="H621" s="12">
        <f>IFERROR(G621/G628,"-")</f>
        <v>3.6256011838697741E-2</v>
      </c>
      <c r="I621" s="73">
        <v>1</v>
      </c>
      <c r="J621" s="12">
        <f>IFERROR(I621/I628,"-")</f>
        <v>5.7142857142857143E-3</v>
      </c>
      <c r="K621" s="73">
        <v>3</v>
      </c>
      <c r="L621" s="12">
        <f>IFERROR(K621/K628,"-")</f>
        <v>7.874015748031496E-3</v>
      </c>
      <c r="M621" s="73">
        <v>51</v>
      </c>
      <c r="N621" s="12">
        <f>IFERROR(M621/M628,"-")</f>
        <v>6.1519903498190594E-2</v>
      </c>
      <c r="O621" s="73">
        <v>43</v>
      </c>
      <c r="P621" s="12">
        <f>IFERROR(O621/O628,"-")</f>
        <v>3.3230293663060281E-2</v>
      </c>
      <c r="Q621" s="73">
        <v>0</v>
      </c>
      <c r="R621" s="12">
        <f>IFERROR(Q621/Q628,"-")</f>
        <v>0</v>
      </c>
      <c r="S621" s="73">
        <v>19</v>
      </c>
      <c r="T621" s="12">
        <f>IFERROR(S621/S628,"-")</f>
        <v>1.2258064516129033E-2</v>
      </c>
      <c r="V621" s="87"/>
    </row>
    <row r="622" spans="2:22" s="10" customFormat="1">
      <c r="B622" s="465"/>
      <c r="C622" s="462"/>
      <c r="D622" s="201" t="s">
        <v>186</v>
      </c>
      <c r="E622" s="207">
        <v>19</v>
      </c>
      <c r="F622" s="12">
        <f>IFERROR(E622/E628,"-")</f>
        <v>7.9497907949790794E-2</v>
      </c>
      <c r="G622" s="73">
        <v>89</v>
      </c>
      <c r="H622" s="12">
        <f>IFERROR(G622/G628,"-")</f>
        <v>3.2926378098409176E-2</v>
      </c>
      <c r="I622" s="73">
        <v>5</v>
      </c>
      <c r="J622" s="12">
        <f>IFERROR(I622/I628,"-")</f>
        <v>2.8571428571428571E-2</v>
      </c>
      <c r="K622" s="73">
        <v>3</v>
      </c>
      <c r="L622" s="12">
        <f>IFERROR(K622/K628,"-")</f>
        <v>7.874015748031496E-3</v>
      </c>
      <c r="M622" s="73">
        <v>38</v>
      </c>
      <c r="N622" s="12">
        <f>IFERROR(M622/M628,"-")</f>
        <v>4.5838359469240045E-2</v>
      </c>
      <c r="O622" s="73">
        <v>43</v>
      </c>
      <c r="P622" s="12">
        <f>IFERROR(O622/O628,"-")</f>
        <v>3.3230293663060281E-2</v>
      </c>
      <c r="Q622" s="73">
        <v>0</v>
      </c>
      <c r="R622" s="12">
        <f>IFERROR(Q622/Q628,"-")</f>
        <v>0</v>
      </c>
      <c r="S622" s="73">
        <v>7</v>
      </c>
      <c r="T622" s="12">
        <f>IFERROR(S622/S628,"-")</f>
        <v>4.5161290322580649E-3</v>
      </c>
      <c r="V622" s="87"/>
    </row>
    <row r="623" spans="2:22" s="10" customFormat="1">
      <c r="B623" s="465"/>
      <c r="C623" s="462"/>
      <c r="D623" s="201" t="s">
        <v>187</v>
      </c>
      <c r="E623" s="206">
        <v>19</v>
      </c>
      <c r="F623" s="202">
        <f>IFERROR(E623/E628,"-")</f>
        <v>7.9497907949790794E-2</v>
      </c>
      <c r="G623" s="203">
        <v>103</v>
      </c>
      <c r="H623" s="202">
        <f>IFERROR(G623/G628,"-")</f>
        <v>3.8105808361080282E-2</v>
      </c>
      <c r="I623" s="203">
        <v>13</v>
      </c>
      <c r="J623" s="202">
        <f>IFERROR(I623/I628,"-")</f>
        <v>7.4285714285714288E-2</v>
      </c>
      <c r="K623" s="203">
        <v>14</v>
      </c>
      <c r="L623" s="202">
        <f>IFERROR(K623/K628,"-")</f>
        <v>3.6745406824146981E-2</v>
      </c>
      <c r="M623" s="203">
        <v>43</v>
      </c>
      <c r="N623" s="202">
        <f>IFERROR(M623/M628,"-")</f>
        <v>5.1869722557297951E-2</v>
      </c>
      <c r="O623" s="203">
        <v>33</v>
      </c>
      <c r="P623" s="202">
        <f>IFERROR(O623/O628,"-")</f>
        <v>2.5502318392581144E-2</v>
      </c>
      <c r="Q623" s="203">
        <v>0</v>
      </c>
      <c r="R623" s="202">
        <f>IFERROR(Q623/Q628,"-")</f>
        <v>0</v>
      </c>
      <c r="S623" s="203">
        <v>23</v>
      </c>
      <c r="T623" s="202">
        <f>IFERROR(S623/S628,"-")</f>
        <v>1.4838709677419355E-2</v>
      </c>
      <c r="V623" s="87"/>
    </row>
    <row r="624" spans="2:22" s="10" customFormat="1">
      <c r="B624" s="465"/>
      <c r="C624" s="462"/>
      <c r="D624" s="201" t="s">
        <v>190</v>
      </c>
      <c r="E624" s="207">
        <v>16</v>
      </c>
      <c r="F624" s="12">
        <f>IFERROR(E624/E628,"-")</f>
        <v>6.6945606694560664E-2</v>
      </c>
      <c r="G624" s="73">
        <v>51</v>
      </c>
      <c r="H624" s="12">
        <f>IFERROR(G624/G628,"-")</f>
        <v>1.8867924528301886E-2</v>
      </c>
      <c r="I624" s="73">
        <v>0</v>
      </c>
      <c r="J624" s="12">
        <f>IFERROR(I624/I628,"-")</f>
        <v>0</v>
      </c>
      <c r="K624" s="73">
        <v>0</v>
      </c>
      <c r="L624" s="12">
        <f>IFERROR(K624/K628,"-")</f>
        <v>0</v>
      </c>
      <c r="M624" s="73">
        <v>26</v>
      </c>
      <c r="N624" s="12">
        <f>IFERROR(M624/M628,"-")</f>
        <v>3.1363088057901084E-2</v>
      </c>
      <c r="O624" s="73">
        <v>13</v>
      </c>
      <c r="P624" s="12">
        <f>IFERROR(O624/O628,"-")</f>
        <v>1.0046367851622875E-2</v>
      </c>
      <c r="Q624" s="73">
        <v>51</v>
      </c>
      <c r="R624" s="12">
        <f>IFERROR(Q624/Q628,"-")</f>
        <v>0.56043956043956045</v>
      </c>
      <c r="S624" s="73">
        <v>8</v>
      </c>
      <c r="T624" s="12">
        <f>IFERROR(S624/S628,"-")</f>
        <v>5.1612903225806452E-3</v>
      </c>
      <c r="V624" s="87"/>
    </row>
    <row r="625" spans="2:22" s="10" customFormat="1">
      <c r="B625" s="465"/>
      <c r="C625" s="462"/>
      <c r="D625" s="201" t="s">
        <v>191</v>
      </c>
      <c r="E625" s="206">
        <v>8</v>
      </c>
      <c r="F625" s="202">
        <f>IFERROR(E625/E628,"-")</f>
        <v>3.3472803347280332E-2</v>
      </c>
      <c r="G625" s="203">
        <v>26</v>
      </c>
      <c r="H625" s="202">
        <f>IFERROR(G625/G628,"-")</f>
        <v>9.6189419163891978E-3</v>
      </c>
      <c r="I625" s="203">
        <v>0</v>
      </c>
      <c r="J625" s="202">
        <f>IFERROR(I625/I628,"-")</f>
        <v>0</v>
      </c>
      <c r="K625" s="203">
        <v>0</v>
      </c>
      <c r="L625" s="202">
        <f>IFERROR(K625/K628,"-")</f>
        <v>0</v>
      </c>
      <c r="M625" s="203">
        <v>16</v>
      </c>
      <c r="N625" s="202">
        <f>IFERROR(M625/M628,"-")</f>
        <v>1.9300361881785282E-2</v>
      </c>
      <c r="O625" s="203">
        <v>7</v>
      </c>
      <c r="P625" s="202">
        <f>IFERROR(O625/O628,"-")</f>
        <v>5.4095826893353939E-3</v>
      </c>
      <c r="Q625" s="203">
        <v>26</v>
      </c>
      <c r="R625" s="202">
        <f>IFERROR(Q625/Q628,"-")</f>
        <v>0.2857142857142857</v>
      </c>
      <c r="S625" s="203">
        <v>4</v>
      </c>
      <c r="T625" s="202">
        <f>IFERROR(S625/S628,"-")</f>
        <v>2.5806451612903226E-3</v>
      </c>
      <c r="V625" s="87"/>
    </row>
    <row r="626" spans="2:22" s="10" customFormat="1">
      <c r="B626" s="465"/>
      <c r="C626" s="462"/>
      <c r="D626" s="201" t="s">
        <v>192</v>
      </c>
      <c r="E626" s="207">
        <v>5</v>
      </c>
      <c r="F626" s="12">
        <f>IFERROR(E626/E628,"-")</f>
        <v>2.0920502092050208E-2</v>
      </c>
      <c r="G626" s="73">
        <v>11</v>
      </c>
      <c r="H626" s="12">
        <f>IFERROR(G626/G628,"-")</f>
        <v>4.0695523492415833E-3</v>
      </c>
      <c r="I626" s="73">
        <v>0</v>
      </c>
      <c r="J626" s="12">
        <f>IFERROR(I626/I628,"-")</f>
        <v>0</v>
      </c>
      <c r="K626" s="73">
        <v>0</v>
      </c>
      <c r="L626" s="12">
        <f>IFERROR(K626/K628,"-")</f>
        <v>0</v>
      </c>
      <c r="M626" s="73">
        <v>5</v>
      </c>
      <c r="N626" s="12">
        <f>IFERROR(M626/M628,"-")</f>
        <v>6.0313630880579009E-3</v>
      </c>
      <c r="O626" s="73">
        <v>3</v>
      </c>
      <c r="P626" s="12">
        <f>IFERROR(O626/O628,"-")</f>
        <v>2.3183925811437402E-3</v>
      </c>
      <c r="Q626" s="73">
        <v>11</v>
      </c>
      <c r="R626" s="12">
        <f>IFERROR(Q626/Q628,"-")</f>
        <v>0.12087912087912088</v>
      </c>
      <c r="S626" s="73">
        <v>1</v>
      </c>
      <c r="T626" s="12">
        <f>IFERROR(S626/S628,"-")</f>
        <v>6.4516129032258064E-4</v>
      </c>
      <c r="V626" s="87"/>
    </row>
    <row r="627" spans="2:22" s="10" customFormat="1">
      <c r="B627" s="465"/>
      <c r="C627" s="462"/>
      <c r="D627" s="204" t="s">
        <v>193</v>
      </c>
      <c r="E627" s="208">
        <v>4</v>
      </c>
      <c r="F627" s="41">
        <f>IFERROR(E627/E628,"-")</f>
        <v>1.6736401673640166E-2</v>
      </c>
      <c r="G627" s="76">
        <v>3</v>
      </c>
      <c r="H627" s="41">
        <f>IFERROR(G627/G628,"-")</f>
        <v>1.1098779134295228E-3</v>
      </c>
      <c r="I627" s="76">
        <v>0</v>
      </c>
      <c r="J627" s="41">
        <f>IFERROR(I627/I628,"-")</f>
        <v>0</v>
      </c>
      <c r="K627" s="76">
        <v>0</v>
      </c>
      <c r="L627" s="41">
        <f>IFERROR(K627/K628,"-")</f>
        <v>0</v>
      </c>
      <c r="M627" s="76">
        <v>0</v>
      </c>
      <c r="N627" s="41">
        <f>IFERROR(M627/M628,"-")</f>
        <v>0</v>
      </c>
      <c r="O627" s="76">
        <v>1</v>
      </c>
      <c r="P627" s="41">
        <f>IFERROR(O627/O628,"-")</f>
        <v>7.7279752704791343E-4</v>
      </c>
      <c r="Q627" s="76">
        <v>3</v>
      </c>
      <c r="R627" s="41">
        <f>IFERROR(Q627/Q628,"-")</f>
        <v>3.2967032967032968E-2</v>
      </c>
      <c r="S627" s="76">
        <v>0</v>
      </c>
      <c r="T627" s="41">
        <f>IFERROR(S627/S628,"-")</f>
        <v>0</v>
      </c>
      <c r="V627" s="87"/>
    </row>
    <row r="628" spans="2:22" s="10" customFormat="1">
      <c r="B628" s="465"/>
      <c r="C628" s="462"/>
      <c r="D628" s="234" t="s">
        <v>71</v>
      </c>
      <c r="E628" s="209">
        <v>239</v>
      </c>
      <c r="F628" s="174">
        <f>IFERROR(E628/E628,"-")</f>
        <v>1</v>
      </c>
      <c r="G628" s="196">
        <v>2703</v>
      </c>
      <c r="H628" s="174">
        <f>IFERROR(G628/G628,"-")</f>
        <v>1</v>
      </c>
      <c r="I628" s="196">
        <v>175</v>
      </c>
      <c r="J628" s="174">
        <f>IFERROR(I628/I628,"-")</f>
        <v>1</v>
      </c>
      <c r="K628" s="196">
        <v>381</v>
      </c>
      <c r="L628" s="174">
        <f>IFERROR(K628/K628,"-")</f>
        <v>1</v>
      </c>
      <c r="M628" s="196">
        <v>829</v>
      </c>
      <c r="N628" s="174">
        <f>IFERROR(M628/M628,"-")</f>
        <v>1</v>
      </c>
      <c r="O628" s="196">
        <v>1294</v>
      </c>
      <c r="P628" s="174">
        <f>IFERROR(O628/O628,"-")</f>
        <v>1</v>
      </c>
      <c r="Q628" s="196">
        <v>91</v>
      </c>
      <c r="R628" s="174">
        <f>IFERROR(Q628/Q628,"-")</f>
        <v>1</v>
      </c>
      <c r="S628" s="196">
        <v>1550</v>
      </c>
      <c r="T628" s="174">
        <f>IFERROR(S628/S628,"-")</f>
        <v>1</v>
      </c>
      <c r="V628" s="87"/>
    </row>
    <row r="629" spans="2:22" s="10" customFormat="1">
      <c r="B629" s="464">
        <v>53</v>
      </c>
      <c r="C629" s="461" t="s">
        <v>21</v>
      </c>
      <c r="D629" s="213" t="s">
        <v>188</v>
      </c>
      <c r="E629" s="221">
        <v>57</v>
      </c>
      <c r="F629" s="39">
        <f>IFERROR(E629/E640,"-")</f>
        <v>0.50442477876106195</v>
      </c>
      <c r="G629" s="72">
        <v>987</v>
      </c>
      <c r="H629" s="39">
        <f>IFERROR(G629/G640,"-")</f>
        <v>0.72466960352422904</v>
      </c>
      <c r="I629" s="72">
        <v>54</v>
      </c>
      <c r="J629" s="39">
        <f>IFERROR(I629/I640,"-")</f>
        <v>0.84375</v>
      </c>
      <c r="K629" s="72">
        <v>132</v>
      </c>
      <c r="L629" s="39">
        <f>IFERROR(K629/K640,"-")</f>
        <v>0.92307692307692313</v>
      </c>
      <c r="M629" s="72">
        <v>310</v>
      </c>
      <c r="N629" s="39">
        <f>IFERROR(M629/M640,"-")</f>
        <v>0.61876247504990023</v>
      </c>
      <c r="O629" s="72">
        <v>491</v>
      </c>
      <c r="P629" s="39">
        <f>IFERROR(O629/O640,"-")</f>
        <v>0.76124031007751936</v>
      </c>
      <c r="Q629" s="72">
        <v>0</v>
      </c>
      <c r="R629" s="39">
        <f>IFERROR(Q629/Q640,"-")</f>
        <v>0</v>
      </c>
      <c r="S629" s="72">
        <v>566</v>
      </c>
      <c r="T629" s="39">
        <f>IFERROR(S629/S640,"-")</f>
        <v>0.87616099071207432</v>
      </c>
      <c r="V629" s="87"/>
    </row>
    <row r="630" spans="2:22" s="10" customFormat="1">
      <c r="B630" s="465"/>
      <c r="C630" s="462"/>
      <c r="D630" s="201" t="s">
        <v>189</v>
      </c>
      <c r="E630" s="206">
        <v>0</v>
      </c>
      <c r="F630" s="202">
        <f>IFERROR(E630/E640,"-")</f>
        <v>0</v>
      </c>
      <c r="G630" s="203">
        <v>5</v>
      </c>
      <c r="H630" s="202">
        <f>IFERROR(G630/G640,"-")</f>
        <v>3.6710719530102789E-3</v>
      </c>
      <c r="I630" s="203">
        <v>0</v>
      </c>
      <c r="J630" s="202">
        <f>IFERROR(I630/I640,"-")</f>
        <v>0</v>
      </c>
      <c r="K630" s="203">
        <v>0</v>
      </c>
      <c r="L630" s="202">
        <f>IFERROR(K630/K640,"-")</f>
        <v>0</v>
      </c>
      <c r="M630" s="203">
        <v>4</v>
      </c>
      <c r="N630" s="202">
        <f>IFERROR(M630/M640,"-")</f>
        <v>7.9840319361277438E-3</v>
      </c>
      <c r="O630" s="203">
        <v>1</v>
      </c>
      <c r="P630" s="202">
        <f>IFERROR(O630/O640,"-")</f>
        <v>1.5503875968992248E-3</v>
      </c>
      <c r="Q630" s="203">
        <v>0</v>
      </c>
      <c r="R630" s="202">
        <f>IFERROR(Q630/Q640,"-")</f>
        <v>0</v>
      </c>
      <c r="S630" s="203">
        <v>1</v>
      </c>
      <c r="T630" s="202">
        <f>IFERROR(S630/S640,"-")</f>
        <v>1.5479876160990713E-3</v>
      </c>
      <c r="V630" s="87"/>
    </row>
    <row r="631" spans="2:22" s="10" customFormat="1">
      <c r="B631" s="465"/>
      <c r="C631" s="462"/>
      <c r="D631" s="201" t="s">
        <v>350</v>
      </c>
      <c r="E631" s="206">
        <v>0</v>
      </c>
      <c r="F631" s="202">
        <f>IFERROR(E631/E640,"-")</f>
        <v>0</v>
      </c>
      <c r="G631" s="203">
        <v>0</v>
      </c>
      <c r="H631" s="202">
        <f>IFERROR(G631/G640,"-")</f>
        <v>0</v>
      </c>
      <c r="I631" s="203">
        <v>0</v>
      </c>
      <c r="J631" s="202">
        <f>IFERROR(I631/I640,"-")</f>
        <v>0</v>
      </c>
      <c r="K631" s="203">
        <v>0</v>
      </c>
      <c r="L631" s="202">
        <f>IFERROR(K631/K640,"-")</f>
        <v>0</v>
      </c>
      <c r="M631" s="203">
        <v>0</v>
      </c>
      <c r="N631" s="202">
        <f>IFERROR(M631/M640,"-")</f>
        <v>0</v>
      </c>
      <c r="O631" s="203">
        <v>0</v>
      </c>
      <c r="P631" s="202">
        <f>IFERROR(O631/O640,"-")</f>
        <v>0</v>
      </c>
      <c r="Q631" s="203">
        <v>0</v>
      </c>
      <c r="R631" s="202">
        <f>IFERROR(Q631/Q640,"-")</f>
        <v>0</v>
      </c>
      <c r="S631" s="203">
        <v>0</v>
      </c>
      <c r="T631" s="202">
        <f>IFERROR(S631/S640,"-")</f>
        <v>0</v>
      </c>
      <c r="V631" s="87"/>
    </row>
    <row r="632" spans="2:22" s="10" customFormat="1">
      <c r="B632" s="465"/>
      <c r="C632" s="462"/>
      <c r="D632" s="201" t="s">
        <v>289</v>
      </c>
      <c r="E632" s="206">
        <v>0</v>
      </c>
      <c r="F632" s="202">
        <f>IFERROR(E632/E640,"-")</f>
        <v>0</v>
      </c>
      <c r="G632" s="203">
        <v>0</v>
      </c>
      <c r="H632" s="202">
        <f>IFERROR(G632/G640,"-")</f>
        <v>0</v>
      </c>
      <c r="I632" s="203">
        <v>0</v>
      </c>
      <c r="J632" s="202">
        <f>IFERROR(I632/I640,"-")</f>
        <v>0</v>
      </c>
      <c r="K632" s="203">
        <v>0</v>
      </c>
      <c r="L632" s="202">
        <f>IFERROR(K632/K640,"-")</f>
        <v>0</v>
      </c>
      <c r="M632" s="203">
        <v>0</v>
      </c>
      <c r="N632" s="202">
        <f>IFERROR(M632/M640,"-")</f>
        <v>0</v>
      </c>
      <c r="O632" s="203">
        <v>0</v>
      </c>
      <c r="P632" s="202">
        <f>IFERROR(O632/O640,"-")</f>
        <v>0</v>
      </c>
      <c r="Q632" s="203">
        <v>0</v>
      </c>
      <c r="R632" s="202">
        <f>IFERROR(Q632/Q640,"-")</f>
        <v>0</v>
      </c>
      <c r="S632" s="203">
        <v>0</v>
      </c>
      <c r="T632" s="202">
        <f>IFERROR(S632/S640,"-")</f>
        <v>0</v>
      </c>
      <c r="V632" s="87"/>
    </row>
    <row r="633" spans="2:22" s="10" customFormat="1">
      <c r="B633" s="465"/>
      <c r="C633" s="462"/>
      <c r="D633" s="201" t="s">
        <v>185</v>
      </c>
      <c r="E633" s="207">
        <v>16</v>
      </c>
      <c r="F633" s="12">
        <f>IFERROR(E633/E640,"-")</f>
        <v>0.1415929203539823</v>
      </c>
      <c r="G633" s="73">
        <v>147</v>
      </c>
      <c r="H633" s="12">
        <f>IFERROR(G633/G640,"-")</f>
        <v>0.10792951541850221</v>
      </c>
      <c r="I633" s="73">
        <v>3</v>
      </c>
      <c r="J633" s="12">
        <f>IFERROR(I633/I640,"-")</f>
        <v>4.6875E-2</v>
      </c>
      <c r="K633" s="73">
        <v>4</v>
      </c>
      <c r="L633" s="12">
        <f>IFERROR(K633/K640,"-")</f>
        <v>2.7972027972027972E-2</v>
      </c>
      <c r="M633" s="73">
        <v>72</v>
      </c>
      <c r="N633" s="12">
        <f>IFERROR(M633/M640,"-")</f>
        <v>0.1437125748502994</v>
      </c>
      <c r="O633" s="73">
        <v>68</v>
      </c>
      <c r="P633" s="12">
        <f>IFERROR(O633/O640,"-")</f>
        <v>0.10542635658914729</v>
      </c>
      <c r="Q633" s="73">
        <v>0</v>
      </c>
      <c r="R633" s="12">
        <f>IFERROR(Q633/Q640,"-")</f>
        <v>0</v>
      </c>
      <c r="S633" s="73">
        <v>30</v>
      </c>
      <c r="T633" s="12">
        <f>IFERROR(S633/S640,"-")</f>
        <v>4.6439628482972138E-2</v>
      </c>
      <c r="V633" s="87"/>
    </row>
    <row r="634" spans="2:22" s="10" customFormat="1">
      <c r="B634" s="465"/>
      <c r="C634" s="462"/>
      <c r="D634" s="201" t="s">
        <v>186</v>
      </c>
      <c r="E634" s="207">
        <v>11</v>
      </c>
      <c r="F634" s="12">
        <f>IFERROR(E634/E640,"-")</f>
        <v>9.7345132743362831E-2</v>
      </c>
      <c r="G634" s="73">
        <v>65</v>
      </c>
      <c r="H634" s="12">
        <f>IFERROR(G634/G640,"-")</f>
        <v>4.772393538913363E-2</v>
      </c>
      <c r="I634" s="73">
        <v>1</v>
      </c>
      <c r="J634" s="12">
        <f>IFERROR(I634/I640,"-")</f>
        <v>1.5625E-2</v>
      </c>
      <c r="K634" s="73">
        <v>1</v>
      </c>
      <c r="L634" s="12">
        <f>IFERROR(K634/K640,"-")</f>
        <v>6.993006993006993E-3</v>
      </c>
      <c r="M634" s="73">
        <v>31</v>
      </c>
      <c r="N634" s="12">
        <f>IFERROR(M634/M640,"-")</f>
        <v>6.1876247504990017E-2</v>
      </c>
      <c r="O634" s="73">
        <v>32</v>
      </c>
      <c r="P634" s="12">
        <f>IFERROR(O634/O640,"-")</f>
        <v>4.9612403100775193E-2</v>
      </c>
      <c r="Q634" s="73">
        <v>0</v>
      </c>
      <c r="R634" s="12">
        <f>IFERROR(Q634/Q640,"-")</f>
        <v>0</v>
      </c>
      <c r="S634" s="73">
        <v>17</v>
      </c>
      <c r="T634" s="12">
        <f>IFERROR(S634/S640,"-")</f>
        <v>2.6315789473684209E-2</v>
      </c>
      <c r="V634" s="87"/>
    </row>
    <row r="635" spans="2:22" s="10" customFormat="1">
      <c r="B635" s="465"/>
      <c r="C635" s="462"/>
      <c r="D635" s="201" t="s">
        <v>187</v>
      </c>
      <c r="E635" s="206">
        <v>16</v>
      </c>
      <c r="F635" s="202">
        <f>IFERROR(E635/E640,"-")</f>
        <v>0.1415929203539823</v>
      </c>
      <c r="G635" s="203">
        <v>88</v>
      </c>
      <c r="H635" s="202">
        <f>IFERROR(G635/G640,"-")</f>
        <v>6.4610866372980913E-2</v>
      </c>
      <c r="I635" s="203">
        <v>6</v>
      </c>
      <c r="J635" s="202">
        <f>IFERROR(I635/I640,"-")</f>
        <v>9.375E-2</v>
      </c>
      <c r="K635" s="203">
        <v>6</v>
      </c>
      <c r="L635" s="202">
        <f>IFERROR(K635/K640,"-")</f>
        <v>4.195804195804196E-2</v>
      </c>
      <c r="M635" s="203">
        <v>42</v>
      </c>
      <c r="N635" s="202">
        <f>IFERROR(M635/M640,"-")</f>
        <v>8.3832335329341312E-2</v>
      </c>
      <c r="O635" s="203">
        <v>34</v>
      </c>
      <c r="P635" s="202">
        <f>IFERROR(O635/O640,"-")</f>
        <v>5.2713178294573643E-2</v>
      </c>
      <c r="Q635" s="203">
        <v>0</v>
      </c>
      <c r="R635" s="202">
        <f>IFERROR(Q635/Q640,"-")</f>
        <v>0</v>
      </c>
      <c r="S635" s="203">
        <v>23</v>
      </c>
      <c r="T635" s="202">
        <f>IFERROR(S635/S640,"-")</f>
        <v>3.5603715170278639E-2</v>
      </c>
      <c r="V635" s="87"/>
    </row>
    <row r="636" spans="2:22" s="10" customFormat="1">
      <c r="B636" s="465"/>
      <c r="C636" s="462"/>
      <c r="D636" s="201" t="s">
        <v>190</v>
      </c>
      <c r="E636" s="207">
        <v>5</v>
      </c>
      <c r="F636" s="12">
        <f>IFERROR(E636/E640,"-")</f>
        <v>4.4247787610619468E-2</v>
      </c>
      <c r="G636" s="73">
        <v>29</v>
      </c>
      <c r="H636" s="12">
        <f>IFERROR(G636/G640,"-")</f>
        <v>2.1292217327459617E-2</v>
      </c>
      <c r="I636" s="73">
        <v>0</v>
      </c>
      <c r="J636" s="12">
        <f>IFERROR(I636/I640,"-")</f>
        <v>0</v>
      </c>
      <c r="K636" s="73">
        <v>0</v>
      </c>
      <c r="L636" s="12">
        <f>IFERROR(K636/K640,"-")</f>
        <v>0</v>
      </c>
      <c r="M636" s="73">
        <v>21</v>
      </c>
      <c r="N636" s="12">
        <f>IFERROR(M636/M640,"-")</f>
        <v>4.1916167664670656E-2</v>
      </c>
      <c r="O636" s="73">
        <v>7</v>
      </c>
      <c r="P636" s="12">
        <f>IFERROR(O636/O640,"-")</f>
        <v>1.0852713178294573E-2</v>
      </c>
      <c r="Q636" s="73">
        <v>29</v>
      </c>
      <c r="R636" s="12">
        <f>IFERROR(Q636/Q640,"-")</f>
        <v>0.41428571428571431</v>
      </c>
      <c r="S636" s="73">
        <v>1</v>
      </c>
      <c r="T636" s="12">
        <f>IFERROR(S636/S640,"-")</f>
        <v>1.5479876160990713E-3</v>
      </c>
      <c r="V636" s="87"/>
    </row>
    <row r="637" spans="2:22" s="10" customFormat="1">
      <c r="B637" s="465"/>
      <c r="C637" s="462"/>
      <c r="D637" s="201" t="s">
        <v>191</v>
      </c>
      <c r="E637" s="206">
        <v>1</v>
      </c>
      <c r="F637" s="202">
        <f>IFERROR(E637/E640,"-")</f>
        <v>8.8495575221238937E-3</v>
      </c>
      <c r="G637" s="203">
        <v>22</v>
      </c>
      <c r="H637" s="202">
        <f>IFERROR(G637/G640,"-")</f>
        <v>1.6152716593245228E-2</v>
      </c>
      <c r="I637" s="203">
        <v>0</v>
      </c>
      <c r="J637" s="202">
        <f>IFERROR(I637/I640,"-")</f>
        <v>0</v>
      </c>
      <c r="K637" s="203">
        <v>0</v>
      </c>
      <c r="L637" s="202">
        <f>IFERROR(K637/K640,"-")</f>
        <v>0</v>
      </c>
      <c r="M637" s="203">
        <v>9</v>
      </c>
      <c r="N637" s="202">
        <f>IFERROR(M637/M640,"-")</f>
        <v>1.7964071856287425E-2</v>
      </c>
      <c r="O637" s="203">
        <v>8</v>
      </c>
      <c r="P637" s="202">
        <f>IFERROR(O637/O640,"-")</f>
        <v>1.2403100775193798E-2</v>
      </c>
      <c r="Q637" s="203">
        <v>22</v>
      </c>
      <c r="R637" s="202">
        <f>IFERROR(Q637/Q640,"-")</f>
        <v>0.31428571428571428</v>
      </c>
      <c r="S637" s="203">
        <v>3</v>
      </c>
      <c r="T637" s="202">
        <f>IFERROR(S637/S640,"-")</f>
        <v>4.6439628482972135E-3</v>
      </c>
      <c r="V637" s="87"/>
    </row>
    <row r="638" spans="2:22" s="10" customFormat="1">
      <c r="B638" s="465"/>
      <c r="C638" s="462"/>
      <c r="D638" s="201" t="s">
        <v>192</v>
      </c>
      <c r="E638" s="207">
        <v>4</v>
      </c>
      <c r="F638" s="12">
        <f>IFERROR(E638/E640,"-")</f>
        <v>3.5398230088495575E-2</v>
      </c>
      <c r="G638" s="73">
        <v>9</v>
      </c>
      <c r="H638" s="12">
        <f>IFERROR(G638/G640,"-")</f>
        <v>6.6079295154185024E-3</v>
      </c>
      <c r="I638" s="73">
        <v>0</v>
      </c>
      <c r="J638" s="12">
        <f>IFERROR(I638/I640,"-")</f>
        <v>0</v>
      </c>
      <c r="K638" s="73">
        <v>0</v>
      </c>
      <c r="L638" s="12">
        <f>IFERROR(K638/K640,"-")</f>
        <v>0</v>
      </c>
      <c r="M638" s="73">
        <v>5</v>
      </c>
      <c r="N638" s="12">
        <f>IFERROR(M638/M640,"-")</f>
        <v>9.9800399201596807E-3</v>
      </c>
      <c r="O638" s="73">
        <v>3</v>
      </c>
      <c r="P638" s="12">
        <f>IFERROR(O638/O640,"-")</f>
        <v>4.6511627906976744E-3</v>
      </c>
      <c r="Q638" s="73">
        <v>9</v>
      </c>
      <c r="R638" s="12">
        <f>IFERROR(Q638/Q640,"-")</f>
        <v>0.12857142857142856</v>
      </c>
      <c r="S638" s="73">
        <v>4</v>
      </c>
      <c r="T638" s="12">
        <f>IFERROR(S638/S640,"-")</f>
        <v>6.1919504643962852E-3</v>
      </c>
      <c r="V638" s="87"/>
    </row>
    <row r="639" spans="2:22" s="10" customFormat="1">
      <c r="B639" s="465"/>
      <c r="C639" s="462"/>
      <c r="D639" s="204" t="s">
        <v>193</v>
      </c>
      <c r="E639" s="208">
        <v>3</v>
      </c>
      <c r="F639" s="41">
        <f>IFERROR(E639/E640,"-")</f>
        <v>2.6548672566371681E-2</v>
      </c>
      <c r="G639" s="76">
        <v>10</v>
      </c>
      <c r="H639" s="41">
        <f>IFERROR(G639/G640,"-")</f>
        <v>7.3421439060205578E-3</v>
      </c>
      <c r="I639" s="76">
        <v>0</v>
      </c>
      <c r="J639" s="41">
        <f>IFERROR(I639/I640,"-")</f>
        <v>0</v>
      </c>
      <c r="K639" s="76">
        <v>0</v>
      </c>
      <c r="L639" s="41">
        <f>IFERROR(K639/K640,"-")</f>
        <v>0</v>
      </c>
      <c r="M639" s="76">
        <v>7</v>
      </c>
      <c r="N639" s="41">
        <f>IFERROR(M639/M640,"-")</f>
        <v>1.3972055888223553E-2</v>
      </c>
      <c r="O639" s="76">
        <v>1</v>
      </c>
      <c r="P639" s="41">
        <f>IFERROR(O639/O640,"-")</f>
        <v>1.5503875968992248E-3</v>
      </c>
      <c r="Q639" s="76">
        <v>10</v>
      </c>
      <c r="R639" s="41">
        <f>IFERROR(Q639/Q640,"-")</f>
        <v>0.14285714285714285</v>
      </c>
      <c r="S639" s="76">
        <v>1</v>
      </c>
      <c r="T639" s="41">
        <f>IFERROR(S639/S640,"-")</f>
        <v>1.5479876160990713E-3</v>
      </c>
      <c r="V639" s="87"/>
    </row>
    <row r="640" spans="2:22" s="10" customFormat="1">
      <c r="B640" s="465"/>
      <c r="C640" s="462"/>
      <c r="D640" s="234" t="s">
        <v>71</v>
      </c>
      <c r="E640" s="209">
        <v>113</v>
      </c>
      <c r="F640" s="174">
        <f>IFERROR(E640/E640,"-")</f>
        <v>1</v>
      </c>
      <c r="G640" s="196">
        <v>1362</v>
      </c>
      <c r="H640" s="174">
        <f>IFERROR(G640/G640,"-")</f>
        <v>1</v>
      </c>
      <c r="I640" s="196">
        <v>64</v>
      </c>
      <c r="J640" s="174">
        <f>IFERROR(I640/I640,"-")</f>
        <v>1</v>
      </c>
      <c r="K640" s="196">
        <v>143</v>
      </c>
      <c r="L640" s="174">
        <f>IFERROR(K640/K640,"-")</f>
        <v>1</v>
      </c>
      <c r="M640" s="196">
        <v>501</v>
      </c>
      <c r="N640" s="174">
        <f>IFERROR(M640/M640,"-")</f>
        <v>1</v>
      </c>
      <c r="O640" s="196">
        <v>645</v>
      </c>
      <c r="P640" s="174">
        <f>IFERROR(O640/O640,"-")</f>
        <v>1</v>
      </c>
      <c r="Q640" s="196">
        <v>70</v>
      </c>
      <c r="R640" s="174">
        <f>IFERROR(Q640/Q640,"-")</f>
        <v>1</v>
      </c>
      <c r="S640" s="196">
        <v>646</v>
      </c>
      <c r="T640" s="174">
        <f>IFERROR(S640/S640,"-")</f>
        <v>1</v>
      </c>
      <c r="V640" s="87"/>
    </row>
    <row r="641" spans="2:22" s="10" customFormat="1">
      <c r="B641" s="464">
        <v>54</v>
      </c>
      <c r="C641" s="461" t="s">
        <v>27</v>
      </c>
      <c r="D641" s="213" t="s">
        <v>188</v>
      </c>
      <c r="E641" s="221">
        <v>143</v>
      </c>
      <c r="F641" s="39">
        <f>IFERROR(E641/E652,"-")</f>
        <v>0.43202416918429004</v>
      </c>
      <c r="G641" s="72">
        <v>2109</v>
      </c>
      <c r="H641" s="39">
        <f>IFERROR(G641/G652,"-")</f>
        <v>0.72201300924340983</v>
      </c>
      <c r="I641" s="72">
        <v>128</v>
      </c>
      <c r="J641" s="39">
        <f>IFERROR(I641/I652,"-")</f>
        <v>0.8152866242038217</v>
      </c>
      <c r="K641" s="72">
        <v>302</v>
      </c>
      <c r="L641" s="39">
        <f>IFERROR(K641/K652,"-")</f>
        <v>0.93788819875776397</v>
      </c>
      <c r="M641" s="72">
        <v>623</v>
      </c>
      <c r="N641" s="39">
        <f>IFERROR(M641/M652,"-")</f>
        <v>0.62613065326633166</v>
      </c>
      <c r="O641" s="72">
        <v>1056</v>
      </c>
      <c r="P641" s="39">
        <f>IFERROR(O641/O652,"-")</f>
        <v>0.74471086036671363</v>
      </c>
      <c r="Q641" s="72">
        <v>0</v>
      </c>
      <c r="R641" s="39">
        <f>IFERROR(Q641/Q652,"-")</f>
        <v>0</v>
      </c>
      <c r="S641" s="72">
        <v>1302</v>
      </c>
      <c r="T641" s="39">
        <f>IFERROR(S641/S652,"-")</f>
        <v>0.89731219848380428</v>
      </c>
      <c r="V641" s="87"/>
    </row>
    <row r="642" spans="2:22" s="10" customFormat="1">
      <c r="B642" s="465"/>
      <c r="C642" s="462"/>
      <c r="D642" s="201" t="s">
        <v>189</v>
      </c>
      <c r="E642" s="206">
        <v>3</v>
      </c>
      <c r="F642" s="202">
        <f>IFERROR(E642/E652,"-")</f>
        <v>9.0634441087613302E-3</v>
      </c>
      <c r="G642" s="203">
        <v>8</v>
      </c>
      <c r="H642" s="202">
        <f>IFERROR(G642/G652,"-")</f>
        <v>2.7387880862718246E-3</v>
      </c>
      <c r="I642" s="203">
        <v>0</v>
      </c>
      <c r="J642" s="202">
        <f>IFERROR(I642/I652,"-")</f>
        <v>0</v>
      </c>
      <c r="K642" s="203">
        <v>0</v>
      </c>
      <c r="L642" s="202">
        <f>IFERROR(K642/K652,"-")</f>
        <v>0</v>
      </c>
      <c r="M642" s="203">
        <v>4</v>
      </c>
      <c r="N642" s="202">
        <f>IFERROR(M642/M652,"-")</f>
        <v>4.0201005025125632E-3</v>
      </c>
      <c r="O642" s="203">
        <v>4</v>
      </c>
      <c r="P642" s="202">
        <f>IFERROR(O642/O652,"-")</f>
        <v>2.8208744710860366E-3</v>
      </c>
      <c r="Q642" s="203">
        <v>0</v>
      </c>
      <c r="R642" s="202">
        <f>IFERROR(Q642/Q652,"-")</f>
        <v>0</v>
      </c>
      <c r="S642" s="203">
        <v>6</v>
      </c>
      <c r="T642" s="202">
        <f>IFERROR(S642/S652,"-")</f>
        <v>4.1350792556857337E-3</v>
      </c>
      <c r="V642" s="87"/>
    </row>
    <row r="643" spans="2:22" s="10" customFormat="1">
      <c r="B643" s="465"/>
      <c r="C643" s="462"/>
      <c r="D643" s="201" t="s">
        <v>350</v>
      </c>
      <c r="E643" s="206">
        <v>1</v>
      </c>
      <c r="F643" s="202">
        <f>IFERROR(E643/E652,"-")</f>
        <v>3.0211480362537764E-3</v>
      </c>
      <c r="G643" s="203">
        <v>15</v>
      </c>
      <c r="H643" s="202">
        <f>IFERROR(G643/G652,"-")</f>
        <v>5.1352276617596714E-3</v>
      </c>
      <c r="I643" s="203">
        <v>0</v>
      </c>
      <c r="J643" s="202">
        <f>IFERROR(I643/I652,"-")</f>
        <v>0</v>
      </c>
      <c r="K643" s="203">
        <v>0</v>
      </c>
      <c r="L643" s="202">
        <f>IFERROR(K643/K652,"-")</f>
        <v>0</v>
      </c>
      <c r="M643" s="203">
        <v>10</v>
      </c>
      <c r="N643" s="202">
        <f>IFERROR(M643/M652,"-")</f>
        <v>1.0050251256281407E-2</v>
      </c>
      <c r="O643" s="203">
        <v>4</v>
      </c>
      <c r="P643" s="202">
        <f>IFERROR(O643/O652,"-")</f>
        <v>2.8208744710860366E-3</v>
      </c>
      <c r="Q643" s="203">
        <v>0</v>
      </c>
      <c r="R643" s="202">
        <f>IFERROR(Q643/Q652,"-")</f>
        <v>0</v>
      </c>
      <c r="S643" s="203">
        <v>4</v>
      </c>
      <c r="T643" s="202">
        <f>IFERROR(S643/S652,"-")</f>
        <v>2.7567195037904893E-3</v>
      </c>
      <c r="V643" s="87"/>
    </row>
    <row r="644" spans="2:22" s="10" customFormat="1">
      <c r="B644" s="465"/>
      <c r="C644" s="462"/>
      <c r="D644" s="201" t="s">
        <v>289</v>
      </c>
      <c r="E644" s="206">
        <v>0</v>
      </c>
      <c r="F644" s="202">
        <f>IFERROR(E644/E652,"-")</f>
        <v>0</v>
      </c>
      <c r="G644" s="203">
        <v>0</v>
      </c>
      <c r="H644" s="202">
        <f>IFERROR(G644/G652,"-")</f>
        <v>0</v>
      </c>
      <c r="I644" s="203">
        <v>0</v>
      </c>
      <c r="J644" s="202">
        <f>IFERROR(I644/I652,"-")</f>
        <v>0</v>
      </c>
      <c r="K644" s="203">
        <v>0</v>
      </c>
      <c r="L644" s="202">
        <f>IFERROR(K644/K652,"-")</f>
        <v>0</v>
      </c>
      <c r="M644" s="203">
        <v>0</v>
      </c>
      <c r="N644" s="202">
        <f>IFERROR(M644/M652,"-")</f>
        <v>0</v>
      </c>
      <c r="O644" s="203">
        <v>0</v>
      </c>
      <c r="P644" s="202">
        <f>IFERROR(O644/O652,"-")</f>
        <v>0</v>
      </c>
      <c r="Q644" s="203">
        <v>0</v>
      </c>
      <c r="R644" s="202">
        <f>IFERROR(Q644/Q652,"-")</f>
        <v>0</v>
      </c>
      <c r="S644" s="203">
        <v>0</v>
      </c>
      <c r="T644" s="202">
        <f>IFERROR(S644/S652,"-")</f>
        <v>0</v>
      </c>
      <c r="V644" s="87"/>
    </row>
    <row r="645" spans="2:22" s="10" customFormat="1">
      <c r="B645" s="465"/>
      <c r="C645" s="462"/>
      <c r="D645" s="201" t="s">
        <v>185</v>
      </c>
      <c r="E645" s="207">
        <v>65</v>
      </c>
      <c r="F645" s="12">
        <f>IFERROR(E645/E652,"-")</f>
        <v>0.19637462235649547</v>
      </c>
      <c r="G645" s="73">
        <v>358</v>
      </c>
      <c r="H645" s="12">
        <f>IFERROR(G645/G652,"-")</f>
        <v>0.12256076686066415</v>
      </c>
      <c r="I645" s="73">
        <v>12</v>
      </c>
      <c r="J645" s="12">
        <f>IFERROR(I645/I652,"-")</f>
        <v>7.6433121019108277E-2</v>
      </c>
      <c r="K645" s="73">
        <v>11</v>
      </c>
      <c r="L645" s="12">
        <f>IFERROR(K645/K652,"-")</f>
        <v>3.4161490683229816E-2</v>
      </c>
      <c r="M645" s="73">
        <v>168</v>
      </c>
      <c r="N645" s="12">
        <f>IFERROR(M645/M652,"-")</f>
        <v>0.16884422110552763</v>
      </c>
      <c r="O645" s="73">
        <v>167</v>
      </c>
      <c r="P645" s="12">
        <f>IFERROR(O645/O652,"-")</f>
        <v>0.11777150916784203</v>
      </c>
      <c r="Q645" s="73">
        <v>0</v>
      </c>
      <c r="R645" s="12">
        <f>IFERROR(Q645/Q652,"-")</f>
        <v>0</v>
      </c>
      <c r="S645" s="73">
        <v>73</v>
      </c>
      <c r="T645" s="12">
        <f>IFERROR(S645/S652,"-")</f>
        <v>5.0310130944176433E-2</v>
      </c>
      <c r="V645" s="87"/>
    </row>
    <row r="646" spans="2:22" s="10" customFormat="1">
      <c r="B646" s="465"/>
      <c r="C646" s="462"/>
      <c r="D646" s="201" t="s">
        <v>186</v>
      </c>
      <c r="E646" s="207">
        <v>34</v>
      </c>
      <c r="F646" s="12">
        <f>IFERROR(E646/E652,"-")</f>
        <v>0.1027190332326284</v>
      </c>
      <c r="G646" s="73">
        <v>150</v>
      </c>
      <c r="H646" s="12">
        <f>IFERROR(G646/G652,"-")</f>
        <v>5.1352276617596712E-2</v>
      </c>
      <c r="I646" s="73">
        <v>3</v>
      </c>
      <c r="J646" s="12">
        <f>IFERROR(I646/I652,"-")</f>
        <v>1.9108280254777069E-2</v>
      </c>
      <c r="K646" s="73">
        <v>4</v>
      </c>
      <c r="L646" s="12">
        <f>IFERROR(K646/K652,"-")</f>
        <v>1.2422360248447204E-2</v>
      </c>
      <c r="M646" s="73">
        <v>75</v>
      </c>
      <c r="N646" s="12">
        <f>IFERROR(M646/M652,"-")</f>
        <v>7.5376884422110546E-2</v>
      </c>
      <c r="O646" s="73">
        <v>68</v>
      </c>
      <c r="P646" s="12">
        <f>IFERROR(O646/O652,"-")</f>
        <v>4.7954866008462625E-2</v>
      </c>
      <c r="Q646" s="73">
        <v>0</v>
      </c>
      <c r="R646" s="12">
        <f>IFERROR(Q646/Q652,"-")</f>
        <v>0</v>
      </c>
      <c r="S646" s="73">
        <v>21</v>
      </c>
      <c r="T646" s="12">
        <f>IFERROR(S646/S652,"-")</f>
        <v>1.4472777394900068E-2</v>
      </c>
      <c r="V646" s="87"/>
    </row>
    <row r="647" spans="2:22" s="10" customFormat="1">
      <c r="B647" s="465"/>
      <c r="C647" s="462"/>
      <c r="D647" s="201" t="s">
        <v>187</v>
      </c>
      <c r="E647" s="206">
        <v>28</v>
      </c>
      <c r="F647" s="202">
        <f>IFERROR(E647/E652,"-")</f>
        <v>8.4592145015105744E-2</v>
      </c>
      <c r="G647" s="203">
        <v>103</v>
      </c>
      <c r="H647" s="202">
        <f>IFERROR(G647/G652,"-")</f>
        <v>3.5261896610749743E-2</v>
      </c>
      <c r="I647" s="203">
        <v>14</v>
      </c>
      <c r="J647" s="202">
        <f>IFERROR(I647/I652,"-")</f>
        <v>8.9171974522292988E-2</v>
      </c>
      <c r="K647" s="203">
        <v>5</v>
      </c>
      <c r="L647" s="202">
        <f>IFERROR(K647/K652,"-")</f>
        <v>1.5527950310559006E-2</v>
      </c>
      <c r="M647" s="203">
        <v>41</v>
      </c>
      <c r="N647" s="202">
        <f>IFERROR(M647/M652,"-")</f>
        <v>4.1206030150753768E-2</v>
      </c>
      <c r="O647" s="203">
        <v>43</v>
      </c>
      <c r="P647" s="202">
        <f>IFERROR(O647/O652,"-")</f>
        <v>3.0324400564174896E-2</v>
      </c>
      <c r="Q647" s="203">
        <v>0</v>
      </c>
      <c r="R647" s="202">
        <f>IFERROR(Q647/Q652,"-")</f>
        <v>0</v>
      </c>
      <c r="S647" s="203">
        <v>18</v>
      </c>
      <c r="T647" s="202">
        <f>IFERROR(S647/S652,"-")</f>
        <v>1.2405237767057202E-2</v>
      </c>
      <c r="V647" s="87"/>
    </row>
    <row r="648" spans="2:22" s="10" customFormat="1">
      <c r="B648" s="465"/>
      <c r="C648" s="462"/>
      <c r="D648" s="201" t="s">
        <v>190</v>
      </c>
      <c r="E648" s="207">
        <v>21</v>
      </c>
      <c r="F648" s="12">
        <f>IFERROR(E648/E652,"-")</f>
        <v>6.3444108761329304E-2</v>
      </c>
      <c r="G648" s="73">
        <v>84</v>
      </c>
      <c r="H648" s="12">
        <f>IFERROR(G648/G652,"-")</f>
        <v>2.8757274905854158E-2</v>
      </c>
      <c r="I648" s="73">
        <v>0</v>
      </c>
      <c r="J648" s="12">
        <f>IFERROR(I648/I652,"-")</f>
        <v>0</v>
      </c>
      <c r="K648" s="73">
        <v>0</v>
      </c>
      <c r="L648" s="12">
        <f>IFERROR(K648/K652,"-")</f>
        <v>0</v>
      </c>
      <c r="M648" s="73">
        <v>36</v>
      </c>
      <c r="N648" s="12">
        <f>IFERROR(M648/M652,"-")</f>
        <v>3.6180904522613064E-2</v>
      </c>
      <c r="O648" s="73">
        <v>40</v>
      </c>
      <c r="P648" s="12">
        <f>IFERROR(O648/O652,"-")</f>
        <v>2.8208744710860368E-2</v>
      </c>
      <c r="Q648" s="73">
        <v>84</v>
      </c>
      <c r="R648" s="12">
        <f>IFERROR(Q648/Q652,"-")</f>
        <v>0.47191011235955055</v>
      </c>
      <c r="S648" s="73">
        <v>11</v>
      </c>
      <c r="T648" s="12">
        <f>IFERROR(S648/S652,"-")</f>
        <v>7.5809786354238459E-3</v>
      </c>
      <c r="V648" s="87"/>
    </row>
    <row r="649" spans="2:22" s="10" customFormat="1">
      <c r="B649" s="465"/>
      <c r="C649" s="462"/>
      <c r="D649" s="201" t="s">
        <v>191</v>
      </c>
      <c r="E649" s="206">
        <v>16</v>
      </c>
      <c r="F649" s="202">
        <f>IFERROR(E649/E652,"-")</f>
        <v>4.8338368580060423E-2</v>
      </c>
      <c r="G649" s="203">
        <v>49</v>
      </c>
      <c r="H649" s="202">
        <f>IFERROR(G649/G652,"-")</f>
        <v>1.6775077028414926E-2</v>
      </c>
      <c r="I649" s="203">
        <v>0</v>
      </c>
      <c r="J649" s="202">
        <f>IFERROR(I649/I652,"-")</f>
        <v>0</v>
      </c>
      <c r="K649" s="203">
        <v>0</v>
      </c>
      <c r="L649" s="202">
        <f>IFERROR(K649/K652,"-")</f>
        <v>0</v>
      </c>
      <c r="M649" s="203">
        <v>20</v>
      </c>
      <c r="N649" s="202">
        <f>IFERROR(M649/M652,"-")</f>
        <v>2.0100502512562814E-2</v>
      </c>
      <c r="O649" s="203">
        <v>19</v>
      </c>
      <c r="P649" s="202">
        <f>IFERROR(O649/O652,"-")</f>
        <v>1.3399153737658674E-2</v>
      </c>
      <c r="Q649" s="203">
        <v>49</v>
      </c>
      <c r="R649" s="202">
        <f>IFERROR(Q649/Q652,"-")</f>
        <v>0.2752808988764045</v>
      </c>
      <c r="S649" s="203">
        <v>9</v>
      </c>
      <c r="T649" s="202">
        <f>IFERROR(S649/S652,"-")</f>
        <v>6.202618883528601E-3</v>
      </c>
      <c r="V649" s="87"/>
    </row>
    <row r="650" spans="2:22" s="10" customFormat="1">
      <c r="B650" s="465"/>
      <c r="C650" s="462"/>
      <c r="D650" s="201" t="s">
        <v>192</v>
      </c>
      <c r="E650" s="207">
        <v>16</v>
      </c>
      <c r="F650" s="12">
        <f>IFERROR(E650/E652,"-")</f>
        <v>4.8338368580060423E-2</v>
      </c>
      <c r="G650" s="73">
        <v>33</v>
      </c>
      <c r="H650" s="12">
        <f>IFERROR(G650/G652,"-")</f>
        <v>1.1297500855871277E-2</v>
      </c>
      <c r="I650" s="73">
        <v>0</v>
      </c>
      <c r="J650" s="12">
        <f>IFERROR(I650/I652,"-")</f>
        <v>0</v>
      </c>
      <c r="K650" s="73">
        <v>0</v>
      </c>
      <c r="L650" s="12">
        <f>IFERROR(K650/K652,"-")</f>
        <v>0</v>
      </c>
      <c r="M650" s="73">
        <v>13</v>
      </c>
      <c r="N650" s="12">
        <f>IFERROR(M650/M652,"-")</f>
        <v>1.3065326633165829E-2</v>
      </c>
      <c r="O650" s="73">
        <v>13</v>
      </c>
      <c r="P650" s="12">
        <f>IFERROR(O650/O652,"-")</f>
        <v>9.1678420310296188E-3</v>
      </c>
      <c r="Q650" s="73">
        <v>33</v>
      </c>
      <c r="R650" s="12">
        <f>IFERROR(Q650/Q652,"-")</f>
        <v>0.1853932584269663</v>
      </c>
      <c r="S650" s="73">
        <v>4</v>
      </c>
      <c r="T650" s="12">
        <f>IFERROR(S650/S652,"-")</f>
        <v>2.7567195037904893E-3</v>
      </c>
      <c r="V650" s="87"/>
    </row>
    <row r="651" spans="2:22" s="10" customFormat="1">
      <c r="B651" s="465"/>
      <c r="C651" s="462"/>
      <c r="D651" s="204" t="s">
        <v>193</v>
      </c>
      <c r="E651" s="208">
        <v>4</v>
      </c>
      <c r="F651" s="41">
        <f>IFERROR(E651/E652,"-")</f>
        <v>1.2084592145015106E-2</v>
      </c>
      <c r="G651" s="76">
        <v>12</v>
      </c>
      <c r="H651" s="41">
        <f>IFERROR(G651/G652,"-")</f>
        <v>4.1081821294077373E-3</v>
      </c>
      <c r="I651" s="76">
        <v>0</v>
      </c>
      <c r="J651" s="41">
        <f>IFERROR(I651/I652,"-")</f>
        <v>0</v>
      </c>
      <c r="K651" s="76">
        <v>0</v>
      </c>
      <c r="L651" s="41">
        <f>IFERROR(K651/K652,"-")</f>
        <v>0</v>
      </c>
      <c r="M651" s="76">
        <v>5</v>
      </c>
      <c r="N651" s="41">
        <f>IFERROR(M651/M652,"-")</f>
        <v>5.0251256281407036E-3</v>
      </c>
      <c r="O651" s="76">
        <v>4</v>
      </c>
      <c r="P651" s="41">
        <f>IFERROR(O651/O652,"-")</f>
        <v>2.8208744710860366E-3</v>
      </c>
      <c r="Q651" s="76">
        <v>12</v>
      </c>
      <c r="R651" s="41">
        <f>IFERROR(Q651/Q652,"-")</f>
        <v>6.741573033707865E-2</v>
      </c>
      <c r="S651" s="76">
        <v>3</v>
      </c>
      <c r="T651" s="41">
        <f>IFERROR(S651/S652,"-")</f>
        <v>2.0675396278428669E-3</v>
      </c>
      <c r="V651" s="87"/>
    </row>
    <row r="652" spans="2:22" s="10" customFormat="1">
      <c r="B652" s="473"/>
      <c r="C652" s="472"/>
      <c r="D652" s="289" t="s">
        <v>71</v>
      </c>
      <c r="E652" s="209">
        <v>331</v>
      </c>
      <c r="F652" s="174">
        <f>IFERROR(E652/E652,"-")</f>
        <v>1</v>
      </c>
      <c r="G652" s="196">
        <v>2921</v>
      </c>
      <c r="H652" s="174">
        <f>IFERROR(G652/G652,"-")</f>
        <v>1</v>
      </c>
      <c r="I652" s="196">
        <v>157</v>
      </c>
      <c r="J652" s="174">
        <f>IFERROR(I652/I652,"-")</f>
        <v>1</v>
      </c>
      <c r="K652" s="196">
        <v>322</v>
      </c>
      <c r="L652" s="174">
        <f>IFERROR(K652/K652,"-")</f>
        <v>1</v>
      </c>
      <c r="M652" s="196">
        <v>995</v>
      </c>
      <c r="N652" s="174">
        <f>IFERROR(M652/M652,"-")</f>
        <v>1</v>
      </c>
      <c r="O652" s="196">
        <v>1418</v>
      </c>
      <c r="P652" s="174">
        <f>IFERROR(O652/O652,"-")</f>
        <v>1</v>
      </c>
      <c r="Q652" s="196">
        <v>178</v>
      </c>
      <c r="R652" s="174">
        <f>IFERROR(Q652/Q652,"-")</f>
        <v>1</v>
      </c>
      <c r="S652" s="196">
        <v>1451</v>
      </c>
      <c r="T652" s="174">
        <f>IFERROR(S652/S652,"-")</f>
        <v>1</v>
      </c>
      <c r="V652" s="87"/>
    </row>
    <row r="653" spans="2:22" s="10" customFormat="1">
      <c r="B653" s="464">
        <v>55</v>
      </c>
      <c r="C653" s="461" t="s">
        <v>16</v>
      </c>
      <c r="D653" s="213" t="s">
        <v>188</v>
      </c>
      <c r="E653" s="221">
        <v>152</v>
      </c>
      <c r="F653" s="39">
        <f>IFERROR(E653/E664,"-")</f>
        <v>0.52595155709342556</v>
      </c>
      <c r="G653" s="72">
        <v>2032</v>
      </c>
      <c r="H653" s="39">
        <f>IFERROR(G653/G664,"-")</f>
        <v>0.74106491611962066</v>
      </c>
      <c r="I653" s="72">
        <v>106</v>
      </c>
      <c r="J653" s="39">
        <f>IFERROR(I653/I664,"-")</f>
        <v>0.86885245901639341</v>
      </c>
      <c r="K653" s="72">
        <v>247</v>
      </c>
      <c r="L653" s="39">
        <f>IFERROR(K653/K664,"-")</f>
        <v>0.91481481481481486</v>
      </c>
      <c r="M653" s="72">
        <v>653</v>
      </c>
      <c r="N653" s="39">
        <f>IFERROR(M653/M664,"-")</f>
        <v>0.66093117408906887</v>
      </c>
      <c r="O653" s="72">
        <v>1026</v>
      </c>
      <c r="P653" s="39">
        <f>IFERROR(O653/O664,"-")</f>
        <v>0.76738967838444283</v>
      </c>
      <c r="Q653" s="72">
        <v>0</v>
      </c>
      <c r="R653" s="39">
        <f>IFERROR(Q653/Q664,"-")</f>
        <v>0</v>
      </c>
      <c r="S653" s="72">
        <v>1035</v>
      </c>
      <c r="T653" s="39">
        <f>IFERROR(S653/S664,"-")</f>
        <v>0.89147286821705429</v>
      </c>
      <c r="V653" s="87"/>
    </row>
    <row r="654" spans="2:22" s="10" customFormat="1">
      <c r="B654" s="465"/>
      <c r="C654" s="462"/>
      <c r="D654" s="201" t="s">
        <v>189</v>
      </c>
      <c r="E654" s="206">
        <v>0</v>
      </c>
      <c r="F654" s="202">
        <f>IFERROR(E654/E664,"-")</f>
        <v>0</v>
      </c>
      <c r="G654" s="203">
        <v>5</v>
      </c>
      <c r="H654" s="202">
        <f>IFERROR(G654/G664,"-")</f>
        <v>1.8234865061998542E-3</v>
      </c>
      <c r="I654" s="203">
        <v>0</v>
      </c>
      <c r="J654" s="202">
        <f>IFERROR(I654/I664,"-")</f>
        <v>0</v>
      </c>
      <c r="K654" s="203">
        <v>1</v>
      </c>
      <c r="L654" s="202">
        <f>IFERROR(K654/K664,"-")</f>
        <v>3.7037037037037038E-3</v>
      </c>
      <c r="M654" s="203">
        <v>3</v>
      </c>
      <c r="N654" s="202">
        <f>IFERROR(M654/M664,"-")</f>
        <v>3.0364372469635628E-3</v>
      </c>
      <c r="O654" s="203">
        <v>1</v>
      </c>
      <c r="P654" s="202">
        <f>IFERROR(O654/O664,"-")</f>
        <v>7.4794315632011965E-4</v>
      </c>
      <c r="Q654" s="203">
        <v>0</v>
      </c>
      <c r="R654" s="202">
        <f>IFERROR(Q654/Q664,"-")</f>
        <v>0</v>
      </c>
      <c r="S654" s="203">
        <v>2</v>
      </c>
      <c r="T654" s="202">
        <f>IFERROR(S654/S664,"-")</f>
        <v>1.7226528854435831E-3</v>
      </c>
      <c r="V654" s="87"/>
    </row>
    <row r="655" spans="2:22" s="10" customFormat="1">
      <c r="B655" s="465"/>
      <c r="C655" s="462"/>
      <c r="D655" s="201" t="s">
        <v>350</v>
      </c>
      <c r="E655" s="206">
        <v>1</v>
      </c>
      <c r="F655" s="202">
        <f>IFERROR(E655/E664,"-")</f>
        <v>3.4602076124567475E-3</v>
      </c>
      <c r="G655" s="203">
        <v>24</v>
      </c>
      <c r="H655" s="202">
        <f>IFERROR(G655/G664,"-")</f>
        <v>8.7527352297592995E-3</v>
      </c>
      <c r="I655" s="203">
        <v>0</v>
      </c>
      <c r="J655" s="202">
        <f>IFERROR(I655/I664,"-")</f>
        <v>0</v>
      </c>
      <c r="K655" s="203">
        <v>0</v>
      </c>
      <c r="L655" s="202">
        <f>IFERROR(K655/K664,"-")</f>
        <v>0</v>
      </c>
      <c r="M655" s="203">
        <v>14</v>
      </c>
      <c r="N655" s="202">
        <f>IFERROR(M655/M664,"-")</f>
        <v>1.417004048582996E-2</v>
      </c>
      <c r="O655" s="203">
        <v>8</v>
      </c>
      <c r="P655" s="202">
        <f>IFERROR(O655/O664,"-")</f>
        <v>5.9835452505609572E-3</v>
      </c>
      <c r="Q655" s="203">
        <v>0</v>
      </c>
      <c r="R655" s="202">
        <f>IFERROR(Q655/Q664,"-")</f>
        <v>0</v>
      </c>
      <c r="S655" s="203">
        <v>5</v>
      </c>
      <c r="T655" s="202">
        <f>IFERROR(S655/S664,"-")</f>
        <v>4.3066322136089581E-3</v>
      </c>
      <c r="V655" s="87"/>
    </row>
    <row r="656" spans="2:22" s="10" customFormat="1">
      <c r="B656" s="465"/>
      <c r="C656" s="462"/>
      <c r="D656" s="201" t="s">
        <v>289</v>
      </c>
      <c r="E656" s="206">
        <v>0</v>
      </c>
      <c r="F656" s="202">
        <f>IFERROR(E656/E664,"-")</f>
        <v>0</v>
      </c>
      <c r="G656" s="203">
        <v>0</v>
      </c>
      <c r="H656" s="202">
        <f>IFERROR(G656/G664,"-")</f>
        <v>0</v>
      </c>
      <c r="I656" s="203">
        <v>0</v>
      </c>
      <c r="J656" s="202">
        <f>IFERROR(I656/I664,"-")</f>
        <v>0</v>
      </c>
      <c r="K656" s="203">
        <v>0</v>
      </c>
      <c r="L656" s="202">
        <f>IFERROR(K656/K664,"-")</f>
        <v>0</v>
      </c>
      <c r="M656" s="203">
        <v>0</v>
      </c>
      <c r="N656" s="202">
        <f>IFERROR(M656/M664,"-")</f>
        <v>0</v>
      </c>
      <c r="O656" s="203">
        <v>0</v>
      </c>
      <c r="P656" s="202">
        <f>IFERROR(O656/O664,"-")</f>
        <v>0</v>
      </c>
      <c r="Q656" s="203">
        <v>0</v>
      </c>
      <c r="R656" s="202">
        <f>IFERROR(Q656/Q664,"-")</f>
        <v>0</v>
      </c>
      <c r="S656" s="203">
        <v>0</v>
      </c>
      <c r="T656" s="202">
        <f>IFERROR(S656/S664,"-")</f>
        <v>0</v>
      </c>
      <c r="V656" s="87"/>
    </row>
    <row r="657" spans="2:22" s="10" customFormat="1">
      <c r="B657" s="465"/>
      <c r="C657" s="462"/>
      <c r="D657" s="201" t="s">
        <v>185</v>
      </c>
      <c r="E657" s="207">
        <v>26</v>
      </c>
      <c r="F657" s="12">
        <f>IFERROR(E657/E664,"-")</f>
        <v>8.9965397923875437E-2</v>
      </c>
      <c r="G657" s="73">
        <v>214</v>
      </c>
      <c r="H657" s="12">
        <f>IFERROR(G657/G664,"-")</f>
        <v>7.8045222465353753E-2</v>
      </c>
      <c r="I657" s="73">
        <v>7</v>
      </c>
      <c r="J657" s="12">
        <f>IFERROR(I657/I664,"-")</f>
        <v>5.737704918032787E-2</v>
      </c>
      <c r="K657" s="73">
        <v>13</v>
      </c>
      <c r="L657" s="12">
        <f>IFERROR(K657/K664,"-")</f>
        <v>4.8148148148148148E-2</v>
      </c>
      <c r="M657" s="73">
        <v>92</v>
      </c>
      <c r="N657" s="12">
        <f>IFERROR(M657/M664,"-")</f>
        <v>9.3117408906882596E-2</v>
      </c>
      <c r="O657" s="73">
        <v>102</v>
      </c>
      <c r="P657" s="12">
        <f>IFERROR(O657/O664,"-")</f>
        <v>7.6290201944652206E-2</v>
      </c>
      <c r="Q657" s="73">
        <v>0</v>
      </c>
      <c r="R657" s="12">
        <f>IFERROR(Q657/Q664,"-")</f>
        <v>0</v>
      </c>
      <c r="S657" s="73">
        <v>47</v>
      </c>
      <c r="T657" s="12">
        <f>IFERROR(S657/S664,"-")</f>
        <v>4.0482342807924204E-2</v>
      </c>
      <c r="V657" s="87"/>
    </row>
    <row r="658" spans="2:22" s="10" customFormat="1">
      <c r="B658" s="465"/>
      <c r="C658" s="462"/>
      <c r="D658" s="201" t="s">
        <v>186</v>
      </c>
      <c r="E658" s="207">
        <v>26</v>
      </c>
      <c r="F658" s="12">
        <f>IFERROR(E658/E664,"-")</f>
        <v>8.9965397923875437E-2</v>
      </c>
      <c r="G658" s="73">
        <v>171</v>
      </c>
      <c r="H658" s="12">
        <f>IFERROR(G658/G664,"-")</f>
        <v>6.2363238512035013E-2</v>
      </c>
      <c r="I658" s="73">
        <v>1</v>
      </c>
      <c r="J658" s="12">
        <f>IFERROR(I658/I664,"-")</f>
        <v>8.1967213114754103E-3</v>
      </c>
      <c r="K658" s="73">
        <v>4</v>
      </c>
      <c r="L658" s="12">
        <f>IFERROR(K658/K664,"-")</f>
        <v>1.4814814814814815E-2</v>
      </c>
      <c r="M658" s="73">
        <v>87</v>
      </c>
      <c r="N658" s="12">
        <f>IFERROR(M658/M664,"-")</f>
        <v>8.8056680161943318E-2</v>
      </c>
      <c r="O658" s="73">
        <v>79</v>
      </c>
      <c r="P658" s="12">
        <f>IFERROR(O658/O664,"-")</f>
        <v>5.9087509349289455E-2</v>
      </c>
      <c r="Q658" s="73">
        <v>0</v>
      </c>
      <c r="R658" s="12">
        <f>IFERROR(Q658/Q664,"-")</f>
        <v>0</v>
      </c>
      <c r="S658" s="73">
        <v>25</v>
      </c>
      <c r="T658" s="12">
        <f>IFERROR(S658/S664,"-")</f>
        <v>2.1533161068044791E-2</v>
      </c>
      <c r="V658" s="87"/>
    </row>
    <row r="659" spans="2:22" s="10" customFormat="1">
      <c r="B659" s="465"/>
      <c r="C659" s="462"/>
      <c r="D659" s="201" t="s">
        <v>187</v>
      </c>
      <c r="E659" s="206">
        <v>34</v>
      </c>
      <c r="F659" s="202">
        <f>IFERROR(E659/E664,"-")</f>
        <v>0.11764705882352941</v>
      </c>
      <c r="G659" s="203">
        <v>119</v>
      </c>
      <c r="H659" s="202">
        <f>IFERROR(G659/G664,"-")</f>
        <v>4.339897884755653E-2</v>
      </c>
      <c r="I659" s="203">
        <v>8</v>
      </c>
      <c r="J659" s="202">
        <f>IFERROR(I659/I664,"-")</f>
        <v>6.5573770491803282E-2</v>
      </c>
      <c r="K659" s="203">
        <v>5</v>
      </c>
      <c r="L659" s="202">
        <f>IFERROR(K659/K664,"-")</f>
        <v>1.8518518518518517E-2</v>
      </c>
      <c r="M659" s="203">
        <v>56</v>
      </c>
      <c r="N659" s="202">
        <f>IFERROR(M659/M664,"-")</f>
        <v>5.6680161943319839E-2</v>
      </c>
      <c r="O659" s="203">
        <v>50</v>
      </c>
      <c r="P659" s="202">
        <f>IFERROR(O659/O664,"-")</f>
        <v>3.7397157816005985E-2</v>
      </c>
      <c r="Q659" s="203">
        <v>0</v>
      </c>
      <c r="R659" s="202">
        <f>IFERROR(Q659/Q664,"-")</f>
        <v>0</v>
      </c>
      <c r="S659" s="203">
        <v>23</v>
      </c>
      <c r="T659" s="202">
        <f>IFERROR(S659/S664,"-")</f>
        <v>1.9810508182601206E-2</v>
      </c>
      <c r="V659" s="87"/>
    </row>
    <row r="660" spans="2:22" s="10" customFormat="1">
      <c r="B660" s="465"/>
      <c r="C660" s="462"/>
      <c r="D660" s="201" t="s">
        <v>190</v>
      </c>
      <c r="E660" s="207">
        <v>28</v>
      </c>
      <c r="F660" s="12">
        <f>IFERROR(E660/E664,"-")</f>
        <v>9.6885813148788927E-2</v>
      </c>
      <c r="G660" s="73">
        <v>107</v>
      </c>
      <c r="H660" s="12">
        <f>IFERROR(G660/G664,"-")</f>
        <v>3.9022611232676876E-2</v>
      </c>
      <c r="I660" s="73">
        <v>0</v>
      </c>
      <c r="J660" s="12">
        <f>IFERROR(I660/I664,"-")</f>
        <v>0</v>
      </c>
      <c r="K660" s="73">
        <v>0</v>
      </c>
      <c r="L660" s="12">
        <f>IFERROR(K660/K664,"-")</f>
        <v>0</v>
      </c>
      <c r="M660" s="73">
        <v>51</v>
      </c>
      <c r="N660" s="12">
        <f>IFERROR(M660/M664,"-")</f>
        <v>5.1619433198380568E-2</v>
      </c>
      <c r="O660" s="73">
        <v>44</v>
      </c>
      <c r="P660" s="12">
        <f>IFERROR(O660/O664,"-")</f>
        <v>3.2909498878085267E-2</v>
      </c>
      <c r="Q660" s="73">
        <v>107</v>
      </c>
      <c r="R660" s="12">
        <f>IFERROR(Q660/Q664,"-")</f>
        <v>0.60451977401129942</v>
      </c>
      <c r="S660" s="73">
        <v>17</v>
      </c>
      <c r="T660" s="12">
        <f>IFERROR(S660/S664,"-")</f>
        <v>1.4642549526270457E-2</v>
      </c>
      <c r="V660" s="87"/>
    </row>
    <row r="661" spans="2:22" s="10" customFormat="1">
      <c r="B661" s="465"/>
      <c r="C661" s="462"/>
      <c r="D661" s="201" t="s">
        <v>191</v>
      </c>
      <c r="E661" s="206">
        <v>9</v>
      </c>
      <c r="F661" s="202">
        <f>IFERROR(E661/E664,"-")</f>
        <v>3.1141868512110725E-2</v>
      </c>
      <c r="G661" s="203">
        <v>41</v>
      </c>
      <c r="H661" s="202">
        <f>IFERROR(G661/G664,"-")</f>
        <v>1.4952589350838803E-2</v>
      </c>
      <c r="I661" s="203">
        <v>0</v>
      </c>
      <c r="J661" s="202">
        <f>IFERROR(I661/I664,"-")</f>
        <v>0</v>
      </c>
      <c r="K661" s="203">
        <v>0</v>
      </c>
      <c r="L661" s="202">
        <f>IFERROR(K661/K664,"-")</f>
        <v>0</v>
      </c>
      <c r="M661" s="203">
        <v>19</v>
      </c>
      <c r="N661" s="202">
        <f>IFERROR(M661/M664,"-")</f>
        <v>1.9230769230769232E-2</v>
      </c>
      <c r="O661" s="203">
        <v>17</v>
      </c>
      <c r="P661" s="202">
        <f>IFERROR(O661/O664,"-")</f>
        <v>1.2715033657442034E-2</v>
      </c>
      <c r="Q661" s="203">
        <v>41</v>
      </c>
      <c r="R661" s="202">
        <f>IFERROR(Q661/Q664,"-")</f>
        <v>0.23163841807909605</v>
      </c>
      <c r="S661" s="203">
        <v>6</v>
      </c>
      <c r="T661" s="202">
        <f>IFERROR(S661/S664,"-")</f>
        <v>5.1679586563307496E-3</v>
      </c>
      <c r="V661" s="87"/>
    </row>
    <row r="662" spans="2:22" s="10" customFormat="1">
      <c r="B662" s="465"/>
      <c r="C662" s="462"/>
      <c r="D662" s="201" t="s">
        <v>192</v>
      </c>
      <c r="E662" s="207">
        <v>7</v>
      </c>
      <c r="F662" s="12">
        <f>IFERROR(E662/E664,"-")</f>
        <v>2.4221453287197232E-2</v>
      </c>
      <c r="G662" s="73">
        <v>17</v>
      </c>
      <c r="H662" s="12">
        <f>IFERROR(G662/G664,"-")</f>
        <v>6.1998541210795044E-3</v>
      </c>
      <c r="I662" s="73">
        <v>0</v>
      </c>
      <c r="J662" s="12">
        <f>IFERROR(I662/I664,"-")</f>
        <v>0</v>
      </c>
      <c r="K662" s="73">
        <v>0</v>
      </c>
      <c r="L662" s="12">
        <f>IFERROR(K662/K664,"-")</f>
        <v>0</v>
      </c>
      <c r="M662" s="73">
        <v>8</v>
      </c>
      <c r="N662" s="12">
        <f>IFERROR(M662/M664,"-")</f>
        <v>8.0971659919028341E-3</v>
      </c>
      <c r="O662" s="73">
        <v>5</v>
      </c>
      <c r="P662" s="12">
        <f>IFERROR(O662/O664,"-")</f>
        <v>3.7397157816005983E-3</v>
      </c>
      <c r="Q662" s="73">
        <v>17</v>
      </c>
      <c r="R662" s="12">
        <f>IFERROR(Q662/Q664,"-")</f>
        <v>9.6045197740112997E-2</v>
      </c>
      <c r="S662" s="73">
        <v>0</v>
      </c>
      <c r="T662" s="12">
        <f>IFERROR(S662/S664,"-")</f>
        <v>0</v>
      </c>
      <c r="V662" s="87"/>
    </row>
    <row r="663" spans="2:22" s="10" customFormat="1">
      <c r="B663" s="465"/>
      <c r="C663" s="462"/>
      <c r="D663" s="204" t="s">
        <v>193</v>
      </c>
      <c r="E663" s="208">
        <v>6</v>
      </c>
      <c r="F663" s="41">
        <f>IFERROR(E663/E664,"-")</f>
        <v>2.0761245674740483E-2</v>
      </c>
      <c r="G663" s="76">
        <v>12</v>
      </c>
      <c r="H663" s="41">
        <f>IFERROR(G663/G664,"-")</f>
        <v>4.3763676148796497E-3</v>
      </c>
      <c r="I663" s="76">
        <v>0</v>
      </c>
      <c r="J663" s="41">
        <f>IFERROR(I663/I664,"-")</f>
        <v>0</v>
      </c>
      <c r="K663" s="76">
        <v>0</v>
      </c>
      <c r="L663" s="41">
        <f>IFERROR(K663/K664,"-")</f>
        <v>0</v>
      </c>
      <c r="M663" s="76">
        <v>5</v>
      </c>
      <c r="N663" s="41">
        <f>IFERROR(M663/M664,"-")</f>
        <v>5.0607287449392713E-3</v>
      </c>
      <c r="O663" s="76">
        <v>5</v>
      </c>
      <c r="P663" s="41">
        <f>IFERROR(O663/O664,"-")</f>
        <v>3.7397157816005983E-3</v>
      </c>
      <c r="Q663" s="76">
        <v>12</v>
      </c>
      <c r="R663" s="41">
        <f>IFERROR(Q663/Q664,"-")</f>
        <v>6.7796610169491525E-2</v>
      </c>
      <c r="S663" s="76">
        <v>1</v>
      </c>
      <c r="T663" s="41">
        <f>IFERROR(S663/S664,"-")</f>
        <v>8.6132644272179156E-4</v>
      </c>
      <c r="V663" s="87"/>
    </row>
    <row r="664" spans="2:22" s="10" customFormat="1">
      <c r="B664" s="465"/>
      <c r="C664" s="462"/>
      <c r="D664" s="234" t="s">
        <v>71</v>
      </c>
      <c r="E664" s="209">
        <v>289</v>
      </c>
      <c r="F664" s="174">
        <f>IFERROR(E664/E664,"-")</f>
        <v>1</v>
      </c>
      <c r="G664" s="196">
        <v>2742</v>
      </c>
      <c r="H664" s="174">
        <f>IFERROR(G664/G664,"-")</f>
        <v>1</v>
      </c>
      <c r="I664" s="196">
        <v>122</v>
      </c>
      <c r="J664" s="174">
        <f>IFERROR(I664/I664,"-")</f>
        <v>1</v>
      </c>
      <c r="K664" s="196">
        <v>270</v>
      </c>
      <c r="L664" s="174">
        <f>IFERROR(K664/K664,"-")</f>
        <v>1</v>
      </c>
      <c r="M664" s="196">
        <v>988</v>
      </c>
      <c r="N664" s="174">
        <f>IFERROR(M664/M664,"-")</f>
        <v>1</v>
      </c>
      <c r="O664" s="196">
        <v>1337</v>
      </c>
      <c r="P664" s="174">
        <f>IFERROR(O664/O664,"-")</f>
        <v>1</v>
      </c>
      <c r="Q664" s="196">
        <v>177</v>
      </c>
      <c r="R664" s="174">
        <f>IFERROR(Q664/Q664,"-")</f>
        <v>1</v>
      </c>
      <c r="S664" s="196">
        <v>1161</v>
      </c>
      <c r="T664" s="174">
        <f>IFERROR(S664/S664,"-")</f>
        <v>1</v>
      </c>
      <c r="V664" s="87"/>
    </row>
    <row r="665" spans="2:22" s="10" customFormat="1">
      <c r="B665" s="459">
        <v>56</v>
      </c>
      <c r="C665" s="463" t="s">
        <v>9</v>
      </c>
      <c r="D665" s="213" t="s">
        <v>188</v>
      </c>
      <c r="E665" s="221">
        <v>64</v>
      </c>
      <c r="F665" s="39">
        <f>IFERROR(E665/E676,"-")</f>
        <v>0.65306122448979587</v>
      </c>
      <c r="G665" s="72">
        <v>903</v>
      </c>
      <c r="H665" s="39">
        <f>IFERROR(G665/G676,"-")</f>
        <v>0.88097560975609757</v>
      </c>
      <c r="I665" s="72">
        <v>70</v>
      </c>
      <c r="J665" s="39">
        <f>IFERROR(I665/I676,"-")</f>
        <v>0.90909090909090906</v>
      </c>
      <c r="K665" s="72">
        <v>152</v>
      </c>
      <c r="L665" s="39">
        <f>IFERROR(K665/K676,"-")</f>
        <v>0.98701298701298701</v>
      </c>
      <c r="M665" s="72">
        <v>237</v>
      </c>
      <c r="N665" s="39">
        <f>IFERROR(M665/M676,"-")</f>
        <v>0.82291666666666663</v>
      </c>
      <c r="O665" s="72">
        <v>444</v>
      </c>
      <c r="P665" s="39">
        <f>IFERROR(O665/O676,"-")</f>
        <v>0.88622754491017963</v>
      </c>
      <c r="Q665" s="72">
        <v>0</v>
      </c>
      <c r="R665" s="39">
        <f>IFERROR(Q665/Q676,"-")</f>
        <v>0</v>
      </c>
      <c r="S665" s="72">
        <v>542</v>
      </c>
      <c r="T665" s="39">
        <f>IFERROR(S665/S676,"-")</f>
        <v>0.93934142114384744</v>
      </c>
      <c r="V665" s="87"/>
    </row>
    <row r="666" spans="2:22" s="10" customFormat="1">
      <c r="B666" s="459"/>
      <c r="C666" s="463"/>
      <c r="D666" s="201" t="s">
        <v>189</v>
      </c>
      <c r="E666" s="206">
        <v>2</v>
      </c>
      <c r="F666" s="202">
        <f>IFERROR(E666/E676,"-")</f>
        <v>2.0408163265306121E-2</v>
      </c>
      <c r="G666" s="203">
        <v>23</v>
      </c>
      <c r="H666" s="202">
        <f>IFERROR(G666/G676,"-")</f>
        <v>2.2439024390243902E-2</v>
      </c>
      <c r="I666" s="203">
        <v>0</v>
      </c>
      <c r="J666" s="202">
        <f>IFERROR(I666/I676,"-")</f>
        <v>0</v>
      </c>
      <c r="K666" s="203">
        <v>0</v>
      </c>
      <c r="L666" s="202">
        <f>IFERROR(K666/K676,"-")</f>
        <v>0</v>
      </c>
      <c r="M666" s="203">
        <v>5</v>
      </c>
      <c r="N666" s="202">
        <f>IFERROR(M666/M676,"-")</f>
        <v>1.7361111111111112E-2</v>
      </c>
      <c r="O666" s="203">
        <v>18</v>
      </c>
      <c r="P666" s="202">
        <f>IFERROR(O666/O676,"-")</f>
        <v>3.5928143712574849E-2</v>
      </c>
      <c r="Q666" s="203">
        <v>0</v>
      </c>
      <c r="R666" s="202">
        <f>IFERROR(Q666/Q676,"-")</f>
        <v>0</v>
      </c>
      <c r="S666" s="203">
        <v>6</v>
      </c>
      <c r="T666" s="202">
        <f>IFERROR(S666/S676,"-")</f>
        <v>1.0398613518197574E-2</v>
      </c>
      <c r="V666" s="87"/>
    </row>
    <row r="667" spans="2:22" s="10" customFormat="1">
      <c r="B667" s="459"/>
      <c r="C667" s="463"/>
      <c r="D667" s="201" t="s">
        <v>350</v>
      </c>
      <c r="E667" s="206">
        <v>1</v>
      </c>
      <c r="F667" s="202">
        <f>IFERROR(E667/E676,"-")</f>
        <v>1.020408163265306E-2</v>
      </c>
      <c r="G667" s="203">
        <v>5</v>
      </c>
      <c r="H667" s="202">
        <f>IFERROR(G667/G676,"-")</f>
        <v>4.8780487804878049E-3</v>
      </c>
      <c r="I667" s="203">
        <v>0</v>
      </c>
      <c r="J667" s="202">
        <f>IFERROR(I667/I676,"-")</f>
        <v>0</v>
      </c>
      <c r="K667" s="203">
        <v>0</v>
      </c>
      <c r="L667" s="202">
        <f>IFERROR(K667/K676,"-")</f>
        <v>0</v>
      </c>
      <c r="M667" s="203">
        <v>2</v>
      </c>
      <c r="N667" s="202">
        <f>IFERROR(M667/M676,"-")</f>
        <v>6.9444444444444441E-3</v>
      </c>
      <c r="O667" s="203">
        <v>2</v>
      </c>
      <c r="P667" s="202">
        <f>IFERROR(O667/O676,"-")</f>
        <v>3.9920159680638719E-3</v>
      </c>
      <c r="Q667" s="203">
        <v>0</v>
      </c>
      <c r="R667" s="202">
        <f>IFERROR(Q667/Q676,"-")</f>
        <v>0</v>
      </c>
      <c r="S667" s="203">
        <v>2</v>
      </c>
      <c r="T667" s="202">
        <f>IFERROR(S667/S676,"-")</f>
        <v>3.4662045060658577E-3</v>
      </c>
      <c r="V667" s="87"/>
    </row>
    <row r="668" spans="2:22" s="10" customFormat="1">
      <c r="B668" s="459"/>
      <c r="C668" s="463"/>
      <c r="D668" s="201" t="s">
        <v>289</v>
      </c>
      <c r="E668" s="206">
        <v>0</v>
      </c>
      <c r="F668" s="202">
        <f>IFERROR(E668/E676,"-")</f>
        <v>0</v>
      </c>
      <c r="G668" s="203">
        <v>0</v>
      </c>
      <c r="H668" s="202">
        <f>IFERROR(G668/G676,"-")</f>
        <v>0</v>
      </c>
      <c r="I668" s="203">
        <v>0</v>
      </c>
      <c r="J668" s="202">
        <f>IFERROR(I668/I676,"-")</f>
        <v>0</v>
      </c>
      <c r="K668" s="203">
        <v>0</v>
      </c>
      <c r="L668" s="202">
        <f>IFERROR(K668/K676,"-")</f>
        <v>0</v>
      </c>
      <c r="M668" s="203">
        <v>0</v>
      </c>
      <c r="N668" s="202">
        <f>IFERROR(M668/M676,"-")</f>
        <v>0</v>
      </c>
      <c r="O668" s="203">
        <v>0</v>
      </c>
      <c r="P668" s="202">
        <f>IFERROR(O668/O676,"-")</f>
        <v>0</v>
      </c>
      <c r="Q668" s="203">
        <v>0</v>
      </c>
      <c r="R668" s="202">
        <f>IFERROR(Q668/Q676,"-")</f>
        <v>0</v>
      </c>
      <c r="S668" s="203">
        <v>0</v>
      </c>
      <c r="T668" s="202">
        <f>IFERROR(S668/S676,"-")</f>
        <v>0</v>
      </c>
      <c r="V668" s="87"/>
    </row>
    <row r="669" spans="2:22" s="10" customFormat="1">
      <c r="B669" s="459"/>
      <c r="C669" s="463"/>
      <c r="D669" s="201" t="s">
        <v>185</v>
      </c>
      <c r="E669" s="207">
        <v>7</v>
      </c>
      <c r="F669" s="12">
        <f>IFERROR(E669/E676,"-")</f>
        <v>7.1428571428571425E-2</v>
      </c>
      <c r="G669" s="73">
        <v>29</v>
      </c>
      <c r="H669" s="12">
        <f>IFERROR(G669/G676,"-")</f>
        <v>2.8292682926829269E-2</v>
      </c>
      <c r="I669" s="73">
        <v>1</v>
      </c>
      <c r="J669" s="12">
        <f>IFERROR(I669/I676,"-")</f>
        <v>1.2987012987012988E-2</v>
      </c>
      <c r="K669" s="73">
        <v>0</v>
      </c>
      <c r="L669" s="12">
        <f>IFERROR(K669/K676,"-")</f>
        <v>0</v>
      </c>
      <c r="M669" s="73">
        <v>13</v>
      </c>
      <c r="N669" s="12">
        <f>IFERROR(M669/M676,"-")</f>
        <v>4.5138888888888888E-2</v>
      </c>
      <c r="O669" s="73">
        <v>15</v>
      </c>
      <c r="P669" s="12">
        <f>IFERROR(O669/O676,"-")</f>
        <v>2.9940119760479042E-2</v>
      </c>
      <c r="Q669" s="73">
        <v>0</v>
      </c>
      <c r="R669" s="12">
        <f>IFERROR(Q669/Q676,"-")</f>
        <v>0</v>
      </c>
      <c r="S669" s="73">
        <v>11</v>
      </c>
      <c r="T669" s="12">
        <f>IFERROR(S669/S676,"-")</f>
        <v>1.9064124783362217E-2</v>
      </c>
      <c r="V669" s="87"/>
    </row>
    <row r="670" spans="2:22" s="10" customFormat="1">
      <c r="B670" s="459"/>
      <c r="C670" s="463"/>
      <c r="D670" s="201" t="s">
        <v>186</v>
      </c>
      <c r="E670" s="207">
        <v>9</v>
      </c>
      <c r="F670" s="12">
        <f>IFERROR(E670/E676,"-")</f>
        <v>9.1836734693877556E-2</v>
      </c>
      <c r="G670" s="73">
        <v>29</v>
      </c>
      <c r="H670" s="12">
        <f>IFERROR(G670/G676,"-")</f>
        <v>2.8292682926829269E-2</v>
      </c>
      <c r="I670" s="73">
        <v>2</v>
      </c>
      <c r="J670" s="12">
        <f>IFERROR(I670/I676,"-")</f>
        <v>2.5974025974025976E-2</v>
      </c>
      <c r="K670" s="73">
        <v>0</v>
      </c>
      <c r="L670" s="12">
        <f>IFERROR(K670/K676,"-")</f>
        <v>0</v>
      </c>
      <c r="M670" s="73">
        <v>16</v>
      </c>
      <c r="N670" s="12">
        <f>IFERROR(M670/M676,"-")</f>
        <v>5.5555555555555552E-2</v>
      </c>
      <c r="O670" s="73">
        <v>11</v>
      </c>
      <c r="P670" s="12">
        <f>IFERROR(O670/O676,"-")</f>
        <v>2.1956087824351298E-2</v>
      </c>
      <c r="Q670" s="73">
        <v>0</v>
      </c>
      <c r="R670" s="12">
        <f>IFERROR(Q670/Q676,"-")</f>
        <v>0</v>
      </c>
      <c r="S670" s="73">
        <v>4</v>
      </c>
      <c r="T670" s="12">
        <f>IFERROR(S670/S676,"-")</f>
        <v>6.9324090121317154E-3</v>
      </c>
      <c r="V670" s="87"/>
    </row>
    <row r="671" spans="2:22" s="10" customFormat="1">
      <c r="B671" s="459"/>
      <c r="C671" s="463"/>
      <c r="D671" s="201" t="s">
        <v>187</v>
      </c>
      <c r="E671" s="206">
        <v>4</v>
      </c>
      <c r="F671" s="202">
        <f>IFERROR(E671/E676,"-")</f>
        <v>4.0816326530612242E-2</v>
      </c>
      <c r="G671" s="203">
        <v>15</v>
      </c>
      <c r="H671" s="202">
        <f>IFERROR(G671/G676,"-")</f>
        <v>1.4634146341463415E-2</v>
      </c>
      <c r="I671" s="203">
        <v>4</v>
      </c>
      <c r="J671" s="202">
        <f>IFERROR(I671/I676,"-")</f>
        <v>5.1948051948051951E-2</v>
      </c>
      <c r="K671" s="203">
        <v>2</v>
      </c>
      <c r="L671" s="202">
        <f>IFERROR(K671/K676,"-")</f>
        <v>1.2987012987012988E-2</v>
      </c>
      <c r="M671" s="203">
        <v>5</v>
      </c>
      <c r="N671" s="202">
        <f>IFERROR(M671/M676,"-")</f>
        <v>1.7361111111111112E-2</v>
      </c>
      <c r="O671" s="203">
        <v>4</v>
      </c>
      <c r="P671" s="202">
        <f>IFERROR(O671/O676,"-")</f>
        <v>7.9840319361277438E-3</v>
      </c>
      <c r="Q671" s="203">
        <v>0</v>
      </c>
      <c r="R671" s="202">
        <f>IFERROR(Q671/Q676,"-")</f>
        <v>0</v>
      </c>
      <c r="S671" s="203">
        <v>7</v>
      </c>
      <c r="T671" s="202">
        <f>IFERROR(S671/S676,"-")</f>
        <v>1.2131715771230503E-2</v>
      </c>
      <c r="V671" s="87"/>
    </row>
    <row r="672" spans="2:22" s="10" customFormat="1">
      <c r="B672" s="459"/>
      <c r="C672" s="463"/>
      <c r="D672" s="201" t="s">
        <v>190</v>
      </c>
      <c r="E672" s="207">
        <v>2</v>
      </c>
      <c r="F672" s="12">
        <f>IFERROR(E672/E676,"-")</f>
        <v>2.0408163265306121E-2</v>
      </c>
      <c r="G672" s="73">
        <v>17</v>
      </c>
      <c r="H672" s="12">
        <f>IFERROR(G672/G676,"-")</f>
        <v>1.6585365853658537E-2</v>
      </c>
      <c r="I672" s="73">
        <v>0</v>
      </c>
      <c r="J672" s="12">
        <f>IFERROR(I672/I676,"-")</f>
        <v>0</v>
      </c>
      <c r="K672" s="73">
        <v>0</v>
      </c>
      <c r="L672" s="12">
        <f>IFERROR(K672/K676,"-")</f>
        <v>0</v>
      </c>
      <c r="M672" s="73">
        <v>8</v>
      </c>
      <c r="N672" s="12">
        <f>IFERROR(M672/M676,"-")</f>
        <v>2.7777777777777776E-2</v>
      </c>
      <c r="O672" s="73">
        <v>7</v>
      </c>
      <c r="P672" s="12">
        <f>IFERROR(O672/O676,"-")</f>
        <v>1.3972055888223553E-2</v>
      </c>
      <c r="Q672" s="73">
        <v>17</v>
      </c>
      <c r="R672" s="12">
        <f>IFERROR(Q672/Q676,"-")</f>
        <v>0.80952380952380953</v>
      </c>
      <c r="S672" s="73">
        <v>4</v>
      </c>
      <c r="T672" s="12">
        <f>IFERROR(S672/S676,"-")</f>
        <v>6.9324090121317154E-3</v>
      </c>
      <c r="V672" s="87"/>
    </row>
    <row r="673" spans="2:22" s="10" customFormat="1">
      <c r="B673" s="459"/>
      <c r="C673" s="463"/>
      <c r="D673" s="201" t="s">
        <v>191</v>
      </c>
      <c r="E673" s="206">
        <v>8</v>
      </c>
      <c r="F673" s="202">
        <f>IFERROR(E673/E676,"-")</f>
        <v>8.1632653061224483E-2</v>
      </c>
      <c r="G673" s="203">
        <v>3</v>
      </c>
      <c r="H673" s="202">
        <f>IFERROR(G673/G676,"-")</f>
        <v>2.9268292682926829E-3</v>
      </c>
      <c r="I673" s="203">
        <v>0</v>
      </c>
      <c r="J673" s="202">
        <f>IFERROR(I673/I676,"-")</f>
        <v>0</v>
      </c>
      <c r="K673" s="203">
        <v>0</v>
      </c>
      <c r="L673" s="202">
        <f>IFERROR(K673/K676,"-")</f>
        <v>0</v>
      </c>
      <c r="M673" s="203">
        <v>2</v>
      </c>
      <c r="N673" s="202">
        <f>IFERROR(M673/M676,"-")</f>
        <v>6.9444444444444441E-3</v>
      </c>
      <c r="O673" s="203">
        <v>0</v>
      </c>
      <c r="P673" s="202">
        <f>IFERROR(O673/O676,"-")</f>
        <v>0</v>
      </c>
      <c r="Q673" s="203">
        <v>3</v>
      </c>
      <c r="R673" s="202">
        <f>IFERROR(Q673/Q676,"-")</f>
        <v>0.14285714285714285</v>
      </c>
      <c r="S673" s="203">
        <v>1</v>
      </c>
      <c r="T673" s="202">
        <f>IFERROR(S673/S676,"-")</f>
        <v>1.7331022530329288E-3</v>
      </c>
      <c r="V673" s="87"/>
    </row>
    <row r="674" spans="2:22" s="10" customFormat="1">
      <c r="B674" s="459"/>
      <c r="C674" s="463"/>
      <c r="D674" s="201" t="s">
        <v>192</v>
      </c>
      <c r="E674" s="207">
        <v>1</v>
      </c>
      <c r="F674" s="12">
        <f>IFERROR(E674/E676,"-")</f>
        <v>1.020408163265306E-2</v>
      </c>
      <c r="G674" s="73">
        <v>1</v>
      </c>
      <c r="H674" s="12">
        <f>IFERROR(G674/G676,"-")</f>
        <v>9.7560975609756097E-4</v>
      </c>
      <c r="I674" s="73">
        <v>0</v>
      </c>
      <c r="J674" s="12">
        <f>IFERROR(I674/I676,"-")</f>
        <v>0</v>
      </c>
      <c r="K674" s="73">
        <v>0</v>
      </c>
      <c r="L674" s="12">
        <f>IFERROR(K674/K676,"-")</f>
        <v>0</v>
      </c>
      <c r="M674" s="73">
        <v>0</v>
      </c>
      <c r="N674" s="12">
        <f>IFERROR(M674/M676,"-")</f>
        <v>0</v>
      </c>
      <c r="O674" s="73">
        <v>0</v>
      </c>
      <c r="P674" s="12">
        <f>IFERROR(O674/O676,"-")</f>
        <v>0</v>
      </c>
      <c r="Q674" s="73">
        <v>1</v>
      </c>
      <c r="R674" s="12">
        <f>IFERROR(Q674/Q676,"-")</f>
        <v>4.7619047619047616E-2</v>
      </c>
      <c r="S674" s="73">
        <v>0</v>
      </c>
      <c r="T674" s="12">
        <f>IFERROR(S674/S676,"-")</f>
        <v>0</v>
      </c>
      <c r="V674" s="87"/>
    </row>
    <row r="675" spans="2:22" s="10" customFormat="1">
      <c r="B675" s="459"/>
      <c r="C675" s="463"/>
      <c r="D675" s="204" t="s">
        <v>193</v>
      </c>
      <c r="E675" s="208">
        <v>0</v>
      </c>
      <c r="F675" s="41">
        <f>IFERROR(E675/E676,"-")</f>
        <v>0</v>
      </c>
      <c r="G675" s="76">
        <v>0</v>
      </c>
      <c r="H675" s="41">
        <f>IFERROR(G675/G676,"-")</f>
        <v>0</v>
      </c>
      <c r="I675" s="76">
        <v>0</v>
      </c>
      <c r="J675" s="41">
        <f>IFERROR(I675/I676,"-")</f>
        <v>0</v>
      </c>
      <c r="K675" s="76">
        <v>0</v>
      </c>
      <c r="L675" s="41">
        <f>IFERROR(K675/K676,"-")</f>
        <v>0</v>
      </c>
      <c r="M675" s="76">
        <v>0</v>
      </c>
      <c r="N675" s="41">
        <f>IFERROR(M675/M676,"-")</f>
        <v>0</v>
      </c>
      <c r="O675" s="76">
        <v>0</v>
      </c>
      <c r="P675" s="41">
        <f>IFERROR(O675/O676,"-")</f>
        <v>0</v>
      </c>
      <c r="Q675" s="76">
        <v>0</v>
      </c>
      <c r="R675" s="41">
        <f>IFERROR(Q675/Q676,"-")</f>
        <v>0</v>
      </c>
      <c r="S675" s="76">
        <v>0</v>
      </c>
      <c r="T675" s="41">
        <f>IFERROR(S675/S676,"-")</f>
        <v>0</v>
      </c>
      <c r="V675" s="87"/>
    </row>
    <row r="676" spans="2:22" s="10" customFormat="1">
      <c r="B676" s="459"/>
      <c r="C676" s="463"/>
      <c r="D676" s="234" t="s">
        <v>71</v>
      </c>
      <c r="E676" s="209">
        <v>98</v>
      </c>
      <c r="F676" s="174">
        <f>IFERROR(E676/E676,"-")</f>
        <v>1</v>
      </c>
      <c r="G676" s="196">
        <v>1025</v>
      </c>
      <c r="H676" s="174">
        <f>IFERROR(G676/G676,"-")</f>
        <v>1</v>
      </c>
      <c r="I676" s="196">
        <v>77</v>
      </c>
      <c r="J676" s="174">
        <f>IFERROR(I676/I676,"-")</f>
        <v>1</v>
      </c>
      <c r="K676" s="196">
        <v>154</v>
      </c>
      <c r="L676" s="174">
        <f>IFERROR(K676/K676,"-")</f>
        <v>1</v>
      </c>
      <c r="M676" s="196">
        <v>288</v>
      </c>
      <c r="N676" s="174">
        <f>IFERROR(M676/M676,"-")</f>
        <v>1</v>
      </c>
      <c r="O676" s="196">
        <v>501</v>
      </c>
      <c r="P676" s="174">
        <f>IFERROR(O676/O676,"-")</f>
        <v>1</v>
      </c>
      <c r="Q676" s="196">
        <v>21</v>
      </c>
      <c r="R676" s="174">
        <f>IFERROR(Q676/Q676,"-")</f>
        <v>1</v>
      </c>
      <c r="S676" s="196">
        <v>577</v>
      </c>
      <c r="T676" s="174">
        <f>IFERROR(S676/S676,"-")</f>
        <v>1</v>
      </c>
      <c r="V676" s="87"/>
    </row>
    <row r="677" spans="2:22" s="10" customFormat="1">
      <c r="B677" s="459">
        <v>57</v>
      </c>
      <c r="C677" s="463" t="s">
        <v>48</v>
      </c>
      <c r="D677" s="213" t="s">
        <v>188</v>
      </c>
      <c r="E677" s="221">
        <v>22</v>
      </c>
      <c r="F677" s="39">
        <f>IFERROR(E677/E688,"-")</f>
        <v>0.44</v>
      </c>
      <c r="G677" s="72">
        <v>511</v>
      </c>
      <c r="H677" s="39">
        <f>IFERROR(G677/G688,"-")</f>
        <v>0.74057971014492752</v>
      </c>
      <c r="I677" s="72">
        <v>33</v>
      </c>
      <c r="J677" s="39">
        <f>IFERROR(I677/I688,"-")</f>
        <v>0.86842105263157898</v>
      </c>
      <c r="K677" s="72">
        <v>76</v>
      </c>
      <c r="L677" s="39">
        <f>IFERROR(K677/K688,"-")</f>
        <v>0.86363636363636365</v>
      </c>
      <c r="M677" s="72">
        <v>124</v>
      </c>
      <c r="N677" s="39">
        <f>IFERROR(M677/M688,"-")</f>
        <v>0.61386138613861385</v>
      </c>
      <c r="O677" s="72">
        <v>278</v>
      </c>
      <c r="P677" s="39">
        <f>IFERROR(O677/O688,"-")</f>
        <v>0.77008310249307477</v>
      </c>
      <c r="Q677" s="72">
        <v>0</v>
      </c>
      <c r="R677" s="39">
        <f>IFERROR(Q677/Q688,"-")</f>
        <v>0</v>
      </c>
      <c r="S677" s="72">
        <v>501</v>
      </c>
      <c r="T677" s="39">
        <f>IFERROR(S677/S688,"-")</f>
        <v>0.80546623794212213</v>
      </c>
      <c r="V677" s="87"/>
    </row>
    <row r="678" spans="2:22" s="10" customFormat="1">
      <c r="B678" s="459"/>
      <c r="C678" s="463"/>
      <c r="D678" s="201" t="s">
        <v>189</v>
      </c>
      <c r="E678" s="206">
        <v>0</v>
      </c>
      <c r="F678" s="202">
        <f>IFERROR(E678/E688,"-")</f>
        <v>0</v>
      </c>
      <c r="G678" s="203">
        <v>1</v>
      </c>
      <c r="H678" s="202">
        <f>IFERROR(G678/G688,"-")</f>
        <v>1.4492753623188406E-3</v>
      </c>
      <c r="I678" s="203">
        <v>0</v>
      </c>
      <c r="J678" s="202">
        <f>IFERROR(I678/I688,"-")</f>
        <v>0</v>
      </c>
      <c r="K678" s="203">
        <v>0</v>
      </c>
      <c r="L678" s="202">
        <f>IFERROR(K678/K688,"-")</f>
        <v>0</v>
      </c>
      <c r="M678" s="203">
        <v>1</v>
      </c>
      <c r="N678" s="202">
        <f>IFERROR(M678/M688,"-")</f>
        <v>4.9504950495049506E-3</v>
      </c>
      <c r="O678" s="203">
        <v>0</v>
      </c>
      <c r="P678" s="202">
        <f>IFERROR(O678/O688,"-")</f>
        <v>0</v>
      </c>
      <c r="Q678" s="203">
        <v>0</v>
      </c>
      <c r="R678" s="202">
        <f>IFERROR(Q678/Q688,"-")</f>
        <v>0</v>
      </c>
      <c r="S678" s="203">
        <v>1</v>
      </c>
      <c r="T678" s="202">
        <f>IFERROR(S678/S688,"-")</f>
        <v>1.6077170418006431E-3</v>
      </c>
      <c r="V678" s="87"/>
    </row>
    <row r="679" spans="2:22" s="10" customFormat="1">
      <c r="B679" s="459"/>
      <c r="C679" s="463"/>
      <c r="D679" s="201" t="s">
        <v>350</v>
      </c>
      <c r="E679" s="206">
        <v>0</v>
      </c>
      <c r="F679" s="202">
        <f>IFERROR(E679/E688,"-")</f>
        <v>0</v>
      </c>
      <c r="G679" s="203">
        <v>2</v>
      </c>
      <c r="H679" s="202">
        <f>IFERROR(G679/G688,"-")</f>
        <v>2.8985507246376812E-3</v>
      </c>
      <c r="I679" s="203">
        <v>0</v>
      </c>
      <c r="J679" s="202">
        <f>IFERROR(I679/I688,"-")</f>
        <v>0</v>
      </c>
      <c r="K679" s="203">
        <v>0</v>
      </c>
      <c r="L679" s="202">
        <f>IFERROR(K679/K688,"-")</f>
        <v>0</v>
      </c>
      <c r="M679" s="203">
        <v>0</v>
      </c>
      <c r="N679" s="202">
        <f>IFERROR(M679/M688,"-")</f>
        <v>0</v>
      </c>
      <c r="O679" s="203">
        <v>2</v>
      </c>
      <c r="P679" s="202">
        <f>IFERROR(O679/O688,"-")</f>
        <v>5.5401662049861496E-3</v>
      </c>
      <c r="Q679" s="203">
        <v>0</v>
      </c>
      <c r="R679" s="202">
        <f>IFERROR(Q679/Q688,"-")</f>
        <v>0</v>
      </c>
      <c r="S679" s="203">
        <v>2</v>
      </c>
      <c r="T679" s="202">
        <f>IFERROR(S679/S688,"-")</f>
        <v>3.2154340836012861E-3</v>
      </c>
      <c r="V679" s="87"/>
    </row>
    <row r="680" spans="2:22" s="10" customFormat="1">
      <c r="B680" s="459"/>
      <c r="C680" s="463"/>
      <c r="D680" s="201" t="s">
        <v>289</v>
      </c>
      <c r="E680" s="206">
        <v>0</v>
      </c>
      <c r="F680" s="202">
        <f>IFERROR(E680/E688,"-")</f>
        <v>0</v>
      </c>
      <c r="G680" s="203">
        <v>0</v>
      </c>
      <c r="H680" s="202">
        <f>IFERROR(G680/G688,"-")</f>
        <v>0</v>
      </c>
      <c r="I680" s="203">
        <v>0</v>
      </c>
      <c r="J680" s="202">
        <f>IFERROR(I680/I688,"-")</f>
        <v>0</v>
      </c>
      <c r="K680" s="203">
        <v>0</v>
      </c>
      <c r="L680" s="202">
        <f>IFERROR(K680/K688,"-")</f>
        <v>0</v>
      </c>
      <c r="M680" s="203">
        <v>0</v>
      </c>
      <c r="N680" s="202">
        <f>IFERROR(M680/M688,"-")</f>
        <v>0</v>
      </c>
      <c r="O680" s="203">
        <v>0</v>
      </c>
      <c r="P680" s="202">
        <f>IFERROR(O680/O688,"-")</f>
        <v>0</v>
      </c>
      <c r="Q680" s="203">
        <v>0</v>
      </c>
      <c r="R680" s="202">
        <f>IFERROR(Q680/Q688,"-")</f>
        <v>0</v>
      </c>
      <c r="S680" s="203">
        <v>0</v>
      </c>
      <c r="T680" s="202">
        <f>IFERROR(S680/S688,"-")</f>
        <v>0</v>
      </c>
      <c r="V680" s="87"/>
    </row>
    <row r="681" spans="2:22" s="10" customFormat="1">
      <c r="B681" s="459"/>
      <c r="C681" s="463"/>
      <c r="D681" s="201" t="s">
        <v>185</v>
      </c>
      <c r="E681" s="207">
        <v>13</v>
      </c>
      <c r="F681" s="12">
        <f>IFERROR(E681/E688,"-")</f>
        <v>0.26</v>
      </c>
      <c r="G681" s="73">
        <v>86</v>
      </c>
      <c r="H681" s="12">
        <f>IFERROR(G681/G688,"-")</f>
        <v>0.1246376811594203</v>
      </c>
      <c r="I681" s="73">
        <v>2</v>
      </c>
      <c r="J681" s="12">
        <f>IFERROR(I681/I688,"-")</f>
        <v>5.2631578947368418E-2</v>
      </c>
      <c r="K681" s="73">
        <v>6</v>
      </c>
      <c r="L681" s="12">
        <f>IFERROR(K681/K688,"-")</f>
        <v>6.8181818181818177E-2</v>
      </c>
      <c r="M681" s="73">
        <v>35</v>
      </c>
      <c r="N681" s="12">
        <f>IFERROR(M681/M688,"-")</f>
        <v>0.17326732673267325</v>
      </c>
      <c r="O681" s="73">
        <v>43</v>
      </c>
      <c r="P681" s="12">
        <f>IFERROR(O681/O688,"-")</f>
        <v>0.11911357340720222</v>
      </c>
      <c r="Q681" s="73">
        <v>0</v>
      </c>
      <c r="R681" s="12">
        <f>IFERROR(Q681/Q688,"-")</f>
        <v>0</v>
      </c>
      <c r="S681" s="73">
        <v>41</v>
      </c>
      <c r="T681" s="12">
        <f>IFERROR(S681/S688,"-")</f>
        <v>6.591639871382636E-2</v>
      </c>
      <c r="V681" s="87"/>
    </row>
    <row r="682" spans="2:22" s="10" customFormat="1">
      <c r="B682" s="459"/>
      <c r="C682" s="463"/>
      <c r="D682" s="201" t="s">
        <v>186</v>
      </c>
      <c r="E682" s="207">
        <v>2</v>
      </c>
      <c r="F682" s="12">
        <f>IFERROR(E682/E688,"-")</f>
        <v>0.04</v>
      </c>
      <c r="G682" s="73">
        <v>39</v>
      </c>
      <c r="H682" s="12">
        <f>IFERROR(G682/G688,"-")</f>
        <v>5.6521739130434782E-2</v>
      </c>
      <c r="I682" s="73">
        <v>0</v>
      </c>
      <c r="J682" s="12">
        <f>IFERROR(I682/I688,"-")</f>
        <v>0</v>
      </c>
      <c r="K682" s="73">
        <v>4</v>
      </c>
      <c r="L682" s="12">
        <f>IFERROR(K682/K688,"-")</f>
        <v>4.5454545454545456E-2</v>
      </c>
      <c r="M682" s="73">
        <v>19</v>
      </c>
      <c r="N682" s="12">
        <f>IFERROR(M682/M688,"-")</f>
        <v>9.405940594059406E-2</v>
      </c>
      <c r="O682" s="73">
        <v>16</v>
      </c>
      <c r="P682" s="12">
        <f>IFERROR(O682/O688,"-")</f>
        <v>4.4321329639889197E-2</v>
      </c>
      <c r="Q682" s="73">
        <v>0</v>
      </c>
      <c r="R682" s="12">
        <f>IFERROR(Q682/Q688,"-")</f>
        <v>0</v>
      </c>
      <c r="S682" s="73">
        <v>20</v>
      </c>
      <c r="T682" s="12">
        <f>IFERROR(S682/S688,"-")</f>
        <v>3.215434083601286E-2</v>
      </c>
      <c r="V682" s="87"/>
    </row>
    <row r="683" spans="2:22" s="10" customFormat="1">
      <c r="B683" s="459"/>
      <c r="C683" s="463"/>
      <c r="D683" s="201" t="s">
        <v>187</v>
      </c>
      <c r="E683" s="206">
        <v>7</v>
      </c>
      <c r="F683" s="202">
        <f>IFERROR(E683/E688,"-")</f>
        <v>0.14000000000000001</v>
      </c>
      <c r="G683" s="203">
        <v>22</v>
      </c>
      <c r="H683" s="202">
        <f>IFERROR(G683/G688,"-")</f>
        <v>3.1884057971014491E-2</v>
      </c>
      <c r="I683" s="203">
        <v>3</v>
      </c>
      <c r="J683" s="202">
        <f>IFERROR(I683/I688,"-")</f>
        <v>7.8947368421052627E-2</v>
      </c>
      <c r="K683" s="203">
        <v>2</v>
      </c>
      <c r="L683" s="202">
        <f>IFERROR(K683/K688,"-")</f>
        <v>2.2727272727272728E-2</v>
      </c>
      <c r="M683" s="203">
        <v>8</v>
      </c>
      <c r="N683" s="202">
        <f>IFERROR(M683/M688,"-")</f>
        <v>3.9603960396039604E-2</v>
      </c>
      <c r="O683" s="203">
        <v>9</v>
      </c>
      <c r="P683" s="202">
        <f>IFERROR(O683/O688,"-")</f>
        <v>2.4930747922437674E-2</v>
      </c>
      <c r="Q683" s="203">
        <v>0</v>
      </c>
      <c r="R683" s="202">
        <f>IFERROR(Q683/Q688,"-")</f>
        <v>0</v>
      </c>
      <c r="S683" s="203">
        <v>26</v>
      </c>
      <c r="T683" s="202">
        <f>IFERROR(S683/S688,"-")</f>
        <v>4.1800643086816719E-2</v>
      </c>
      <c r="V683" s="87"/>
    </row>
    <row r="684" spans="2:22" s="10" customFormat="1">
      <c r="B684" s="459"/>
      <c r="C684" s="463"/>
      <c r="D684" s="201" t="s">
        <v>190</v>
      </c>
      <c r="E684" s="207">
        <v>3</v>
      </c>
      <c r="F684" s="12">
        <f>IFERROR(E684/E688,"-")</f>
        <v>0.06</v>
      </c>
      <c r="G684" s="73">
        <v>14</v>
      </c>
      <c r="H684" s="12">
        <f>IFERROR(G684/G688,"-")</f>
        <v>2.0289855072463767E-2</v>
      </c>
      <c r="I684" s="73">
        <v>0</v>
      </c>
      <c r="J684" s="12">
        <f>IFERROR(I684/I688,"-")</f>
        <v>0</v>
      </c>
      <c r="K684" s="73">
        <v>0</v>
      </c>
      <c r="L684" s="12">
        <f>IFERROR(K684/K688,"-")</f>
        <v>0</v>
      </c>
      <c r="M684" s="73">
        <v>7</v>
      </c>
      <c r="N684" s="12">
        <f>IFERROR(M684/M688,"-")</f>
        <v>3.4653465346534656E-2</v>
      </c>
      <c r="O684" s="73">
        <v>7</v>
      </c>
      <c r="P684" s="12">
        <f>IFERROR(O684/O688,"-")</f>
        <v>1.9390581717451522E-2</v>
      </c>
      <c r="Q684" s="73">
        <v>14</v>
      </c>
      <c r="R684" s="12">
        <f>IFERROR(Q684/Q688,"-")</f>
        <v>0.48275862068965519</v>
      </c>
      <c r="S684" s="73">
        <v>8</v>
      </c>
      <c r="T684" s="12">
        <f>IFERROR(S684/S688,"-")</f>
        <v>1.2861736334405145E-2</v>
      </c>
      <c r="V684" s="87"/>
    </row>
    <row r="685" spans="2:22" s="10" customFormat="1">
      <c r="B685" s="459"/>
      <c r="C685" s="463"/>
      <c r="D685" s="201" t="s">
        <v>191</v>
      </c>
      <c r="E685" s="206">
        <v>1</v>
      </c>
      <c r="F685" s="202">
        <f>IFERROR(E685/E688,"-")</f>
        <v>0.02</v>
      </c>
      <c r="G685" s="203">
        <v>8</v>
      </c>
      <c r="H685" s="202">
        <f>IFERROR(G685/G688,"-")</f>
        <v>1.1594202898550725E-2</v>
      </c>
      <c r="I685" s="203">
        <v>0</v>
      </c>
      <c r="J685" s="202">
        <f>IFERROR(I685/I688,"-")</f>
        <v>0</v>
      </c>
      <c r="K685" s="203">
        <v>0</v>
      </c>
      <c r="L685" s="202">
        <f>IFERROR(K685/K688,"-")</f>
        <v>0</v>
      </c>
      <c r="M685" s="203">
        <v>4</v>
      </c>
      <c r="N685" s="202">
        <f>IFERROR(M685/M688,"-")</f>
        <v>1.9801980198019802E-2</v>
      </c>
      <c r="O685" s="203">
        <v>4</v>
      </c>
      <c r="P685" s="202">
        <f>IFERROR(O685/O688,"-")</f>
        <v>1.1080332409972299E-2</v>
      </c>
      <c r="Q685" s="203">
        <v>8</v>
      </c>
      <c r="R685" s="202">
        <f>IFERROR(Q685/Q688,"-")</f>
        <v>0.27586206896551724</v>
      </c>
      <c r="S685" s="203">
        <v>4</v>
      </c>
      <c r="T685" s="202">
        <f>IFERROR(S685/S688,"-")</f>
        <v>6.4308681672025723E-3</v>
      </c>
      <c r="V685" s="87"/>
    </row>
    <row r="686" spans="2:22" s="10" customFormat="1">
      <c r="B686" s="459"/>
      <c r="C686" s="463"/>
      <c r="D686" s="201" t="s">
        <v>192</v>
      </c>
      <c r="E686" s="207">
        <v>1</v>
      </c>
      <c r="F686" s="12">
        <f>IFERROR(E686/E688,"-")</f>
        <v>0.02</v>
      </c>
      <c r="G686" s="73">
        <v>4</v>
      </c>
      <c r="H686" s="12">
        <f>IFERROR(G686/G688,"-")</f>
        <v>5.7971014492753624E-3</v>
      </c>
      <c r="I686" s="73">
        <v>0</v>
      </c>
      <c r="J686" s="12">
        <f>IFERROR(I686/I688,"-")</f>
        <v>0</v>
      </c>
      <c r="K686" s="73">
        <v>0</v>
      </c>
      <c r="L686" s="12">
        <f>IFERROR(K686/K688,"-")</f>
        <v>0</v>
      </c>
      <c r="M686" s="73">
        <v>3</v>
      </c>
      <c r="N686" s="12">
        <f>IFERROR(M686/M688,"-")</f>
        <v>1.4851485148514851E-2</v>
      </c>
      <c r="O686" s="73">
        <v>1</v>
      </c>
      <c r="P686" s="12">
        <f>IFERROR(O686/O688,"-")</f>
        <v>2.7700831024930748E-3</v>
      </c>
      <c r="Q686" s="73">
        <v>4</v>
      </c>
      <c r="R686" s="12">
        <f>IFERROR(Q686/Q688,"-")</f>
        <v>0.13793103448275862</v>
      </c>
      <c r="S686" s="73">
        <v>11</v>
      </c>
      <c r="T686" s="12">
        <f>IFERROR(S686/S688,"-")</f>
        <v>1.7684887459807074E-2</v>
      </c>
      <c r="V686" s="87"/>
    </row>
    <row r="687" spans="2:22" s="10" customFormat="1">
      <c r="B687" s="459"/>
      <c r="C687" s="463"/>
      <c r="D687" s="204" t="s">
        <v>193</v>
      </c>
      <c r="E687" s="208">
        <v>1</v>
      </c>
      <c r="F687" s="41">
        <f>IFERROR(E687/E688,"-")</f>
        <v>0.02</v>
      </c>
      <c r="G687" s="76">
        <v>3</v>
      </c>
      <c r="H687" s="41">
        <f>IFERROR(G687/G688,"-")</f>
        <v>4.3478260869565218E-3</v>
      </c>
      <c r="I687" s="76">
        <v>0</v>
      </c>
      <c r="J687" s="41">
        <f>IFERROR(I687/I688,"-")</f>
        <v>0</v>
      </c>
      <c r="K687" s="76">
        <v>0</v>
      </c>
      <c r="L687" s="41">
        <f>IFERROR(K687/K688,"-")</f>
        <v>0</v>
      </c>
      <c r="M687" s="76">
        <v>1</v>
      </c>
      <c r="N687" s="41">
        <f>IFERROR(M687/M688,"-")</f>
        <v>4.9504950495049506E-3</v>
      </c>
      <c r="O687" s="76">
        <v>1</v>
      </c>
      <c r="P687" s="41">
        <f>IFERROR(O687/O688,"-")</f>
        <v>2.7700831024930748E-3</v>
      </c>
      <c r="Q687" s="76">
        <v>3</v>
      </c>
      <c r="R687" s="41">
        <f>IFERROR(Q687/Q688,"-")</f>
        <v>0.10344827586206896</v>
      </c>
      <c r="S687" s="76">
        <v>8</v>
      </c>
      <c r="T687" s="41">
        <f>IFERROR(S687/S688,"-")</f>
        <v>1.2861736334405145E-2</v>
      </c>
      <c r="V687" s="87"/>
    </row>
    <row r="688" spans="2:22" s="10" customFormat="1">
      <c r="B688" s="459"/>
      <c r="C688" s="463"/>
      <c r="D688" s="234" t="s">
        <v>71</v>
      </c>
      <c r="E688" s="209">
        <v>50</v>
      </c>
      <c r="F688" s="174">
        <f>IFERROR(E688/E688,"-")</f>
        <v>1</v>
      </c>
      <c r="G688" s="196">
        <v>690</v>
      </c>
      <c r="H688" s="174">
        <f>IFERROR(G688/G688,"-")</f>
        <v>1</v>
      </c>
      <c r="I688" s="196">
        <v>38</v>
      </c>
      <c r="J688" s="174">
        <f>IFERROR(I688/I688,"-")</f>
        <v>1</v>
      </c>
      <c r="K688" s="196">
        <v>88</v>
      </c>
      <c r="L688" s="174">
        <f>IFERROR(K688/K688,"-")</f>
        <v>1</v>
      </c>
      <c r="M688" s="196">
        <v>202</v>
      </c>
      <c r="N688" s="174">
        <f>IFERROR(M688/M688,"-")</f>
        <v>1</v>
      </c>
      <c r="O688" s="196">
        <v>361</v>
      </c>
      <c r="P688" s="174">
        <f>IFERROR(O688/O688,"-")</f>
        <v>1</v>
      </c>
      <c r="Q688" s="196">
        <v>29</v>
      </c>
      <c r="R688" s="174">
        <f>IFERROR(Q688/Q688,"-")</f>
        <v>1</v>
      </c>
      <c r="S688" s="196">
        <v>622</v>
      </c>
      <c r="T688" s="174">
        <f>IFERROR(S688/S688,"-")</f>
        <v>1</v>
      </c>
      <c r="V688" s="87"/>
    </row>
    <row r="689" spans="2:22" s="10" customFormat="1">
      <c r="B689" s="464">
        <v>58</v>
      </c>
      <c r="C689" s="461" t="s">
        <v>28</v>
      </c>
      <c r="D689" s="213" t="s">
        <v>188</v>
      </c>
      <c r="E689" s="221">
        <v>102</v>
      </c>
      <c r="F689" s="39">
        <f>IFERROR(E689/E700,"-")</f>
        <v>0.52040816326530615</v>
      </c>
      <c r="G689" s="72">
        <v>1419</v>
      </c>
      <c r="H689" s="39">
        <f>IFERROR(G689/G700,"-")</f>
        <v>0.72620266120777888</v>
      </c>
      <c r="I689" s="72">
        <v>81</v>
      </c>
      <c r="J689" s="39">
        <f>IFERROR(I689/I700,"-")</f>
        <v>0.84375</v>
      </c>
      <c r="K689" s="72">
        <v>193</v>
      </c>
      <c r="L689" s="39">
        <f>IFERROR(K689/K700,"-")</f>
        <v>0.88532110091743121</v>
      </c>
      <c r="M689" s="72">
        <v>427</v>
      </c>
      <c r="N689" s="39">
        <f>IFERROR(M689/M700,"-")</f>
        <v>0.6325925925925926</v>
      </c>
      <c r="O689" s="72">
        <v>718</v>
      </c>
      <c r="P689" s="39">
        <f>IFERROR(O689/O700,"-")</f>
        <v>0.75183246073298426</v>
      </c>
      <c r="Q689" s="72">
        <v>0</v>
      </c>
      <c r="R689" s="39">
        <f>IFERROR(Q689/Q700,"-")</f>
        <v>0</v>
      </c>
      <c r="S689" s="72">
        <v>818</v>
      </c>
      <c r="T689" s="39">
        <f>IFERROR(S689/S700,"-")</f>
        <v>0.89890109890109893</v>
      </c>
      <c r="V689" s="87"/>
    </row>
    <row r="690" spans="2:22" s="10" customFormat="1">
      <c r="B690" s="465"/>
      <c r="C690" s="462"/>
      <c r="D690" s="201" t="s">
        <v>189</v>
      </c>
      <c r="E690" s="206">
        <v>3</v>
      </c>
      <c r="F690" s="202">
        <f>IFERROR(E690/E700,"-")</f>
        <v>1.5306122448979591E-2</v>
      </c>
      <c r="G690" s="203">
        <v>10</v>
      </c>
      <c r="H690" s="202">
        <f>IFERROR(G690/G700,"-")</f>
        <v>5.1177072671443197E-3</v>
      </c>
      <c r="I690" s="203">
        <v>0</v>
      </c>
      <c r="J690" s="202">
        <f>IFERROR(I690/I700,"-")</f>
        <v>0</v>
      </c>
      <c r="K690" s="203">
        <v>1</v>
      </c>
      <c r="L690" s="202">
        <f>IFERROR(K690/K700,"-")</f>
        <v>4.5871559633027525E-3</v>
      </c>
      <c r="M690" s="203">
        <v>4</v>
      </c>
      <c r="N690" s="202">
        <f>IFERROR(M690/M700,"-")</f>
        <v>5.9259259259259256E-3</v>
      </c>
      <c r="O690" s="203">
        <v>5</v>
      </c>
      <c r="P690" s="202">
        <f>IFERROR(O690/O700,"-")</f>
        <v>5.235602094240838E-3</v>
      </c>
      <c r="Q690" s="203">
        <v>0</v>
      </c>
      <c r="R690" s="202">
        <f>IFERROR(Q690/Q700,"-")</f>
        <v>0</v>
      </c>
      <c r="S690" s="203">
        <v>7</v>
      </c>
      <c r="T690" s="202">
        <f>IFERROR(S690/S700,"-")</f>
        <v>7.6923076923076927E-3</v>
      </c>
      <c r="V690" s="87"/>
    </row>
    <row r="691" spans="2:22" s="10" customFormat="1">
      <c r="B691" s="465"/>
      <c r="C691" s="462"/>
      <c r="D691" s="201" t="s">
        <v>350</v>
      </c>
      <c r="E691" s="206">
        <v>0</v>
      </c>
      <c r="F691" s="202">
        <f>IFERROR(E691/E700,"-")</f>
        <v>0</v>
      </c>
      <c r="G691" s="203">
        <v>0</v>
      </c>
      <c r="H691" s="202">
        <f>IFERROR(G691/G700,"-")</f>
        <v>0</v>
      </c>
      <c r="I691" s="203">
        <v>0</v>
      </c>
      <c r="J691" s="202">
        <f>IFERROR(I691/I700,"-")</f>
        <v>0</v>
      </c>
      <c r="K691" s="203">
        <v>0</v>
      </c>
      <c r="L691" s="202">
        <f>IFERROR(K691/K700,"-")</f>
        <v>0</v>
      </c>
      <c r="M691" s="203">
        <v>0</v>
      </c>
      <c r="N691" s="202">
        <f>IFERROR(M691/M700,"-")</f>
        <v>0</v>
      </c>
      <c r="O691" s="203">
        <v>0</v>
      </c>
      <c r="P691" s="202">
        <f>IFERROR(O691/O700,"-")</f>
        <v>0</v>
      </c>
      <c r="Q691" s="203">
        <v>0</v>
      </c>
      <c r="R691" s="202">
        <f>IFERROR(Q691/Q700,"-")</f>
        <v>0</v>
      </c>
      <c r="S691" s="203">
        <v>0</v>
      </c>
      <c r="T691" s="202">
        <f>IFERROR(S691/S700,"-")</f>
        <v>0</v>
      </c>
      <c r="V691" s="87"/>
    </row>
    <row r="692" spans="2:22" s="10" customFormat="1">
      <c r="B692" s="465"/>
      <c r="C692" s="462"/>
      <c r="D692" s="201" t="s">
        <v>289</v>
      </c>
      <c r="E692" s="206">
        <v>0</v>
      </c>
      <c r="F692" s="202">
        <f>IFERROR(E692/E700,"-")</f>
        <v>0</v>
      </c>
      <c r="G692" s="203">
        <v>0</v>
      </c>
      <c r="H692" s="202">
        <f>IFERROR(G692/G700,"-")</f>
        <v>0</v>
      </c>
      <c r="I692" s="203">
        <v>0</v>
      </c>
      <c r="J692" s="202">
        <f>IFERROR(I692/I700,"-")</f>
        <v>0</v>
      </c>
      <c r="K692" s="203">
        <v>0</v>
      </c>
      <c r="L692" s="202">
        <f>IFERROR(K692/K700,"-")</f>
        <v>0</v>
      </c>
      <c r="M692" s="203">
        <v>0</v>
      </c>
      <c r="N692" s="202">
        <f>IFERROR(M692/M700,"-")</f>
        <v>0</v>
      </c>
      <c r="O692" s="203">
        <v>0</v>
      </c>
      <c r="P692" s="202">
        <f>IFERROR(O692/O700,"-")</f>
        <v>0</v>
      </c>
      <c r="Q692" s="203">
        <v>0</v>
      </c>
      <c r="R692" s="202">
        <f>IFERROR(Q692/Q700,"-")</f>
        <v>0</v>
      </c>
      <c r="S692" s="203">
        <v>0</v>
      </c>
      <c r="T692" s="202">
        <f>IFERROR(S692/S700,"-")</f>
        <v>0</v>
      </c>
      <c r="V692" s="87"/>
    </row>
    <row r="693" spans="2:22" s="10" customFormat="1">
      <c r="B693" s="465"/>
      <c r="C693" s="462"/>
      <c r="D693" s="201" t="s">
        <v>185</v>
      </c>
      <c r="E693" s="207">
        <v>34</v>
      </c>
      <c r="F693" s="12">
        <f>IFERROR(E693/E700,"-")</f>
        <v>0.17346938775510204</v>
      </c>
      <c r="G693" s="73">
        <v>249</v>
      </c>
      <c r="H693" s="12">
        <f>IFERROR(G693/G700,"-")</f>
        <v>0.12743091095189354</v>
      </c>
      <c r="I693" s="73">
        <v>7</v>
      </c>
      <c r="J693" s="12">
        <f>IFERROR(I693/I700,"-")</f>
        <v>7.2916666666666671E-2</v>
      </c>
      <c r="K693" s="73">
        <v>14</v>
      </c>
      <c r="L693" s="12">
        <f>IFERROR(K693/K700,"-")</f>
        <v>6.4220183486238536E-2</v>
      </c>
      <c r="M693" s="73">
        <v>108</v>
      </c>
      <c r="N693" s="12">
        <f>IFERROR(M693/M700,"-")</f>
        <v>0.16</v>
      </c>
      <c r="O693" s="73">
        <v>120</v>
      </c>
      <c r="P693" s="12">
        <f>IFERROR(O693/O700,"-")</f>
        <v>0.1256544502617801</v>
      </c>
      <c r="Q693" s="73">
        <v>0</v>
      </c>
      <c r="R693" s="12">
        <f>IFERROR(Q693/Q700,"-")</f>
        <v>0</v>
      </c>
      <c r="S693" s="73">
        <v>38</v>
      </c>
      <c r="T693" s="12">
        <f>IFERROR(S693/S700,"-")</f>
        <v>4.1758241758241756E-2</v>
      </c>
      <c r="V693" s="87"/>
    </row>
    <row r="694" spans="2:22" s="10" customFormat="1">
      <c r="B694" s="465"/>
      <c r="C694" s="462"/>
      <c r="D694" s="201" t="s">
        <v>186</v>
      </c>
      <c r="E694" s="207">
        <v>24</v>
      </c>
      <c r="F694" s="12">
        <f>IFERROR(E694/E700,"-")</f>
        <v>0.12244897959183673</v>
      </c>
      <c r="G694" s="73">
        <v>98</v>
      </c>
      <c r="H694" s="12">
        <f>IFERROR(G694/G700,"-")</f>
        <v>5.015353121801433E-2</v>
      </c>
      <c r="I694" s="73">
        <v>1</v>
      </c>
      <c r="J694" s="12">
        <f>IFERROR(I694/I700,"-")</f>
        <v>1.0416666666666666E-2</v>
      </c>
      <c r="K694" s="73">
        <v>4</v>
      </c>
      <c r="L694" s="12">
        <f>IFERROR(K694/K700,"-")</f>
        <v>1.834862385321101E-2</v>
      </c>
      <c r="M694" s="73">
        <v>47</v>
      </c>
      <c r="N694" s="12">
        <f>IFERROR(M694/M700,"-")</f>
        <v>6.9629629629629625E-2</v>
      </c>
      <c r="O694" s="73">
        <v>46</v>
      </c>
      <c r="P694" s="12">
        <f>IFERROR(O694/O700,"-")</f>
        <v>4.8167539267015703E-2</v>
      </c>
      <c r="Q694" s="73">
        <v>0</v>
      </c>
      <c r="R694" s="12">
        <f>IFERROR(Q694/Q700,"-")</f>
        <v>0</v>
      </c>
      <c r="S694" s="73">
        <v>15</v>
      </c>
      <c r="T694" s="12">
        <f>IFERROR(S694/S700,"-")</f>
        <v>1.6483516483516484E-2</v>
      </c>
      <c r="V694" s="87"/>
    </row>
    <row r="695" spans="2:22" s="10" customFormat="1">
      <c r="B695" s="465"/>
      <c r="C695" s="462"/>
      <c r="D695" s="201" t="s">
        <v>187</v>
      </c>
      <c r="E695" s="206">
        <v>11</v>
      </c>
      <c r="F695" s="202">
        <f>IFERROR(E695/E700,"-")</f>
        <v>5.6122448979591837E-2</v>
      </c>
      <c r="G695" s="203">
        <v>81</v>
      </c>
      <c r="H695" s="202">
        <f>IFERROR(G695/G700,"-")</f>
        <v>4.1453428863868984E-2</v>
      </c>
      <c r="I695" s="203">
        <v>7</v>
      </c>
      <c r="J695" s="202">
        <f>IFERROR(I695/I700,"-")</f>
        <v>7.2916666666666671E-2</v>
      </c>
      <c r="K695" s="203">
        <v>6</v>
      </c>
      <c r="L695" s="202">
        <f>IFERROR(K695/K700,"-")</f>
        <v>2.7522935779816515E-2</v>
      </c>
      <c r="M695" s="203">
        <v>40</v>
      </c>
      <c r="N695" s="202">
        <f>IFERROR(M695/M700,"-")</f>
        <v>5.9259259259259262E-2</v>
      </c>
      <c r="O695" s="203">
        <v>28</v>
      </c>
      <c r="P695" s="202">
        <f>IFERROR(O695/O700,"-")</f>
        <v>2.9319371727748691E-2</v>
      </c>
      <c r="Q695" s="203">
        <v>0</v>
      </c>
      <c r="R695" s="202">
        <f>IFERROR(Q695/Q700,"-")</f>
        <v>0</v>
      </c>
      <c r="S695" s="203">
        <v>16</v>
      </c>
      <c r="T695" s="202">
        <f>IFERROR(S695/S700,"-")</f>
        <v>1.7582417582417582E-2</v>
      </c>
      <c r="V695" s="87"/>
    </row>
    <row r="696" spans="2:22" s="10" customFormat="1">
      <c r="B696" s="465"/>
      <c r="C696" s="462"/>
      <c r="D696" s="201" t="s">
        <v>190</v>
      </c>
      <c r="E696" s="207">
        <v>8</v>
      </c>
      <c r="F696" s="12">
        <f>IFERROR(E696/E700,"-")</f>
        <v>4.0816326530612242E-2</v>
      </c>
      <c r="G696" s="73">
        <v>52</v>
      </c>
      <c r="H696" s="12">
        <f>IFERROR(G696/G700,"-")</f>
        <v>2.6612077789150462E-2</v>
      </c>
      <c r="I696" s="73">
        <v>0</v>
      </c>
      <c r="J696" s="12">
        <f>IFERROR(I696/I700,"-")</f>
        <v>0</v>
      </c>
      <c r="K696" s="73">
        <v>0</v>
      </c>
      <c r="L696" s="12">
        <f>IFERROR(K696/K700,"-")</f>
        <v>0</v>
      </c>
      <c r="M696" s="73">
        <v>28</v>
      </c>
      <c r="N696" s="12">
        <f>IFERROR(M696/M700,"-")</f>
        <v>4.148148148148148E-2</v>
      </c>
      <c r="O696" s="73">
        <v>21</v>
      </c>
      <c r="P696" s="12">
        <f>IFERROR(O696/O700,"-")</f>
        <v>2.1989528795811519E-2</v>
      </c>
      <c r="Q696" s="73">
        <v>52</v>
      </c>
      <c r="R696" s="12">
        <f>IFERROR(Q696/Q700,"-")</f>
        <v>0.53608247422680411</v>
      </c>
      <c r="S696" s="73">
        <v>8</v>
      </c>
      <c r="T696" s="12">
        <f>IFERROR(S696/S700,"-")</f>
        <v>8.7912087912087912E-3</v>
      </c>
      <c r="V696" s="87"/>
    </row>
    <row r="697" spans="2:22" s="10" customFormat="1">
      <c r="B697" s="465"/>
      <c r="C697" s="462"/>
      <c r="D697" s="201" t="s">
        <v>191</v>
      </c>
      <c r="E697" s="206">
        <v>4</v>
      </c>
      <c r="F697" s="202">
        <f>IFERROR(E697/E700,"-")</f>
        <v>2.0408163265306121E-2</v>
      </c>
      <c r="G697" s="203">
        <v>19</v>
      </c>
      <c r="H697" s="202">
        <f>IFERROR(G697/G700,"-")</f>
        <v>9.723643807574206E-3</v>
      </c>
      <c r="I697" s="203">
        <v>0</v>
      </c>
      <c r="J697" s="202">
        <f>IFERROR(I697/I700,"-")</f>
        <v>0</v>
      </c>
      <c r="K697" s="203">
        <v>0</v>
      </c>
      <c r="L697" s="202">
        <f>IFERROR(K697/K700,"-")</f>
        <v>0</v>
      </c>
      <c r="M697" s="203">
        <v>8</v>
      </c>
      <c r="N697" s="202">
        <f>IFERROR(M697/M700,"-")</f>
        <v>1.1851851851851851E-2</v>
      </c>
      <c r="O697" s="203">
        <v>9</v>
      </c>
      <c r="P697" s="202">
        <f>IFERROR(O697/O700,"-")</f>
        <v>9.4240837696335077E-3</v>
      </c>
      <c r="Q697" s="203">
        <v>19</v>
      </c>
      <c r="R697" s="202">
        <f>IFERROR(Q697/Q700,"-")</f>
        <v>0.19587628865979381</v>
      </c>
      <c r="S697" s="203">
        <v>5</v>
      </c>
      <c r="T697" s="202">
        <f>IFERROR(S697/S700,"-")</f>
        <v>5.4945054945054949E-3</v>
      </c>
      <c r="V697" s="87"/>
    </row>
    <row r="698" spans="2:22" s="10" customFormat="1">
      <c r="B698" s="465"/>
      <c r="C698" s="462"/>
      <c r="D698" s="201" t="s">
        <v>192</v>
      </c>
      <c r="E698" s="207">
        <v>9</v>
      </c>
      <c r="F698" s="12">
        <f>IFERROR(E698/E700,"-")</f>
        <v>4.5918367346938778E-2</v>
      </c>
      <c r="G698" s="73">
        <v>20</v>
      </c>
      <c r="H698" s="12">
        <f>IFERROR(G698/G700,"-")</f>
        <v>1.0235414534288639E-2</v>
      </c>
      <c r="I698" s="73">
        <v>0</v>
      </c>
      <c r="J698" s="12">
        <f>IFERROR(I698/I700,"-")</f>
        <v>0</v>
      </c>
      <c r="K698" s="73">
        <v>0</v>
      </c>
      <c r="L698" s="12">
        <f>IFERROR(K698/K700,"-")</f>
        <v>0</v>
      </c>
      <c r="M698" s="73">
        <v>10</v>
      </c>
      <c r="N698" s="12">
        <f>IFERROR(M698/M700,"-")</f>
        <v>1.4814814814814815E-2</v>
      </c>
      <c r="O698" s="73">
        <v>7</v>
      </c>
      <c r="P698" s="12">
        <f>IFERROR(O698/O700,"-")</f>
        <v>7.3298429319371729E-3</v>
      </c>
      <c r="Q698" s="73">
        <v>20</v>
      </c>
      <c r="R698" s="12">
        <f>IFERROR(Q698/Q700,"-")</f>
        <v>0.20618556701030927</v>
      </c>
      <c r="S698" s="73">
        <v>3</v>
      </c>
      <c r="T698" s="12">
        <f>IFERROR(S698/S700,"-")</f>
        <v>3.2967032967032967E-3</v>
      </c>
      <c r="V698" s="87"/>
    </row>
    <row r="699" spans="2:22" s="10" customFormat="1">
      <c r="B699" s="465"/>
      <c r="C699" s="462"/>
      <c r="D699" s="204" t="s">
        <v>193</v>
      </c>
      <c r="E699" s="208">
        <v>1</v>
      </c>
      <c r="F699" s="41">
        <f>IFERROR(E699/E700,"-")</f>
        <v>5.1020408163265302E-3</v>
      </c>
      <c r="G699" s="76">
        <v>6</v>
      </c>
      <c r="H699" s="41">
        <f>IFERROR(G699/G700,"-")</f>
        <v>3.0706243602865915E-3</v>
      </c>
      <c r="I699" s="76">
        <v>0</v>
      </c>
      <c r="J699" s="41">
        <f>IFERROR(I699/I700,"-")</f>
        <v>0</v>
      </c>
      <c r="K699" s="76">
        <v>0</v>
      </c>
      <c r="L699" s="41">
        <f>IFERROR(K699/K700,"-")</f>
        <v>0</v>
      </c>
      <c r="M699" s="76">
        <v>3</v>
      </c>
      <c r="N699" s="41">
        <f>IFERROR(M699/M700,"-")</f>
        <v>4.4444444444444444E-3</v>
      </c>
      <c r="O699" s="76">
        <v>1</v>
      </c>
      <c r="P699" s="41">
        <f>IFERROR(O699/O700,"-")</f>
        <v>1.0471204188481676E-3</v>
      </c>
      <c r="Q699" s="76">
        <v>6</v>
      </c>
      <c r="R699" s="41">
        <f>IFERROR(Q699/Q700,"-")</f>
        <v>6.1855670103092786E-2</v>
      </c>
      <c r="S699" s="76">
        <v>0</v>
      </c>
      <c r="T699" s="41">
        <f>IFERROR(S699/S700,"-")</f>
        <v>0</v>
      </c>
      <c r="V699" s="87"/>
    </row>
    <row r="700" spans="2:22" s="10" customFormat="1">
      <c r="B700" s="465"/>
      <c r="C700" s="462"/>
      <c r="D700" s="234" t="s">
        <v>71</v>
      </c>
      <c r="E700" s="209">
        <v>196</v>
      </c>
      <c r="F700" s="174">
        <f>IFERROR(E700/E700,"-")</f>
        <v>1</v>
      </c>
      <c r="G700" s="196">
        <v>1954</v>
      </c>
      <c r="H700" s="174">
        <f>IFERROR(G700/G700,"-")</f>
        <v>1</v>
      </c>
      <c r="I700" s="196">
        <v>96</v>
      </c>
      <c r="J700" s="174">
        <f>IFERROR(I700/I700,"-")</f>
        <v>1</v>
      </c>
      <c r="K700" s="196">
        <v>218</v>
      </c>
      <c r="L700" s="174">
        <f>IFERROR(K700/K700,"-")</f>
        <v>1</v>
      </c>
      <c r="M700" s="196">
        <v>675</v>
      </c>
      <c r="N700" s="174">
        <f>IFERROR(M700/M700,"-")</f>
        <v>1</v>
      </c>
      <c r="O700" s="196">
        <v>955</v>
      </c>
      <c r="P700" s="174">
        <f>IFERROR(O700/O700,"-")</f>
        <v>1</v>
      </c>
      <c r="Q700" s="196">
        <v>97</v>
      </c>
      <c r="R700" s="174">
        <f>IFERROR(Q700/Q700,"-")</f>
        <v>1</v>
      </c>
      <c r="S700" s="196">
        <v>910</v>
      </c>
      <c r="T700" s="174">
        <f>IFERROR(S700/S700,"-")</f>
        <v>1</v>
      </c>
      <c r="V700" s="87"/>
    </row>
    <row r="701" spans="2:22" s="10" customFormat="1">
      <c r="B701" s="464">
        <v>59</v>
      </c>
      <c r="C701" s="461" t="s">
        <v>22</v>
      </c>
      <c r="D701" s="213" t="s">
        <v>188</v>
      </c>
      <c r="E701" s="221">
        <v>320</v>
      </c>
      <c r="F701" s="39">
        <f>IFERROR(E701/E712,"-")</f>
        <v>0.44880785413744739</v>
      </c>
      <c r="G701" s="72">
        <v>5368</v>
      </c>
      <c r="H701" s="39">
        <f>IFERROR(G701/G712,"-")</f>
        <v>0.72131147540983609</v>
      </c>
      <c r="I701" s="72">
        <v>376</v>
      </c>
      <c r="J701" s="39">
        <f>IFERROR(I701/I712,"-")</f>
        <v>0.83741648106904232</v>
      </c>
      <c r="K701" s="72">
        <v>779</v>
      </c>
      <c r="L701" s="39">
        <f>IFERROR(K701/K712,"-")</f>
        <v>0.90686845168800934</v>
      </c>
      <c r="M701" s="72">
        <v>1549</v>
      </c>
      <c r="N701" s="39">
        <f>IFERROR(M701/M712,"-")</f>
        <v>0.61443871479571599</v>
      </c>
      <c r="O701" s="72">
        <v>2664</v>
      </c>
      <c r="P701" s="39">
        <f>IFERROR(O701/O712,"-")</f>
        <v>0.74580067189249721</v>
      </c>
      <c r="Q701" s="72">
        <v>0</v>
      </c>
      <c r="R701" s="39">
        <f>IFERROR(Q701/Q712,"-")</f>
        <v>0</v>
      </c>
      <c r="S701" s="72">
        <v>3316</v>
      </c>
      <c r="T701" s="39">
        <f>IFERROR(S701/S712,"-")</f>
        <v>0.85729058945191317</v>
      </c>
      <c r="V701" s="87"/>
    </row>
    <row r="702" spans="2:22" s="10" customFormat="1">
      <c r="B702" s="465"/>
      <c r="C702" s="462"/>
      <c r="D702" s="201" t="s">
        <v>189</v>
      </c>
      <c r="E702" s="206">
        <v>1</v>
      </c>
      <c r="F702" s="202">
        <f>IFERROR(E702/E712,"-")</f>
        <v>1.4025245441795231E-3</v>
      </c>
      <c r="G702" s="203">
        <v>20</v>
      </c>
      <c r="H702" s="202">
        <f>IFERROR(G702/G712,"-")</f>
        <v>2.6874496103198066E-3</v>
      </c>
      <c r="I702" s="203">
        <v>0</v>
      </c>
      <c r="J702" s="202">
        <f>IFERROR(I702/I712,"-")</f>
        <v>0</v>
      </c>
      <c r="K702" s="203">
        <v>2</v>
      </c>
      <c r="L702" s="202">
        <f>IFERROR(K702/K712,"-")</f>
        <v>2.3282887077997671E-3</v>
      </c>
      <c r="M702" s="203">
        <v>9</v>
      </c>
      <c r="N702" s="202">
        <f>IFERROR(M702/M712,"-")</f>
        <v>3.5700119000396666E-3</v>
      </c>
      <c r="O702" s="203">
        <v>9</v>
      </c>
      <c r="P702" s="202">
        <f>IFERROR(O702/O712,"-")</f>
        <v>2.5195968645016797E-3</v>
      </c>
      <c r="Q702" s="203">
        <v>0</v>
      </c>
      <c r="R702" s="202">
        <f>IFERROR(Q702/Q712,"-")</f>
        <v>0</v>
      </c>
      <c r="S702" s="203">
        <v>9</v>
      </c>
      <c r="T702" s="202">
        <f>IFERROR(S702/S712,"-")</f>
        <v>2.3267838676318511E-3</v>
      </c>
      <c r="V702" s="87"/>
    </row>
    <row r="703" spans="2:22" s="10" customFormat="1">
      <c r="B703" s="465"/>
      <c r="C703" s="462"/>
      <c r="D703" s="201" t="s">
        <v>350</v>
      </c>
      <c r="E703" s="206">
        <v>2</v>
      </c>
      <c r="F703" s="202">
        <f>IFERROR(E703/E712,"-")</f>
        <v>2.8050490883590462E-3</v>
      </c>
      <c r="G703" s="203">
        <v>45</v>
      </c>
      <c r="H703" s="202">
        <f>IFERROR(G703/G712,"-")</f>
        <v>6.0467616232195648E-3</v>
      </c>
      <c r="I703" s="203">
        <v>0</v>
      </c>
      <c r="J703" s="202">
        <f>IFERROR(I703/I712,"-")</f>
        <v>0</v>
      </c>
      <c r="K703" s="203">
        <v>0</v>
      </c>
      <c r="L703" s="202">
        <f>IFERROR(K703/K712,"-")</f>
        <v>0</v>
      </c>
      <c r="M703" s="203">
        <v>13</v>
      </c>
      <c r="N703" s="202">
        <f>IFERROR(M703/M712,"-")</f>
        <v>5.1566838556128518E-3</v>
      </c>
      <c r="O703" s="203">
        <v>26</v>
      </c>
      <c r="P703" s="202">
        <f>IFERROR(O703/O712,"-")</f>
        <v>7.2788353863381863E-3</v>
      </c>
      <c r="Q703" s="203">
        <v>0</v>
      </c>
      <c r="R703" s="202">
        <f>IFERROR(Q703/Q712,"-")</f>
        <v>0</v>
      </c>
      <c r="S703" s="203">
        <v>25</v>
      </c>
      <c r="T703" s="202">
        <f>IFERROR(S703/S712,"-")</f>
        <v>6.4632885211995863E-3</v>
      </c>
      <c r="V703" s="87"/>
    </row>
    <row r="704" spans="2:22" s="10" customFormat="1">
      <c r="B704" s="465"/>
      <c r="C704" s="462"/>
      <c r="D704" s="201" t="s">
        <v>289</v>
      </c>
      <c r="E704" s="206">
        <v>0</v>
      </c>
      <c r="F704" s="202">
        <f>IFERROR(E704/E712,"-")</f>
        <v>0</v>
      </c>
      <c r="G704" s="203">
        <v>0</v>
      </c>
      <c r="H704" s="202">
        <f>IFERROR(G704/G712,"-")</f>
        <v>0</v>
      </c>
      <c r="I704" s="203">
        <v>0</v>
      </c>
      <c r="J704" s="202">
        <f>IFERROR(I704/I712,"-")</f>
        <v>0</v>
      </c>
      <c r="K704" s="203">
        <v>0</v>
      </c>
      <c r="L704" s="202">
        <f>IFERROR(K704/K712,"-")</f>
        <v>0</v>
      </c>
      <c r="M704" s="203">
        <v>0</v>
      </c>
      <c r="N704" s="202">
        <f>IFERROR(M704/M712,"-")</f>
        <v>0</v>
      </c>
      <c r="O704" s="203">
        <v>0</v>
      </c>
      <c r="P704" s="202">
        <f>IFERROR(O704/O712,"-")</f>
        <v>0</v>
      </c>
      <c r="Q704" s="203">
        <v>0</v>
      </c>
      <c r="R704" s="202">
        <f>IFERROR(Q704/Q712,"-")</f>
        <v>0</v>
      </c>
      <c r="S704" s="203">
        <v>0</v>
      </c>
      <c r="T704" s="202">
        <f>IFERROR(S704/S712,"-")</f>
        <v>0</v>
      </c>
      <c r="V704" s="87"/>
    </row>
    <row r="705" spans="2:22" s="10" customFormat="1">
      <c r="B705" s="465"/>
      <c r="C705" s="462"/>
      <c r="D705" s="201" t="s">
        <v>185</v>
      </c>
      <c r="E705" s="207">
        <v>107</v>
      </c>
      <c r="F705" s="12">
        <f>IFERROR(E705/E712,"-")</f>
        <v>0.15007012622720897</v>
      </c>
      <c r="G705" s="73">
        <v>808</v>
      </c>
      <c r="H705" s="12">
        <f>IFERROR(G705/G712,"-")</f>
        <v>0.10857296425692019</v>
      </c>
      <c r="I705" s="73">
        <v>35</v>
      </c>
      <c r="J705" s="12">
        <f>IFERROR(I705/I712,"-")</f>
        <v>7.7951002227171495E-2</v>
      </c>
      <c r="K705" s="73">
        <v>26</v>
      </c>
      <c r="L705" s="12">
        <f>IFERROR(K705/K712,"-")</f>
        <v>3.0267753201396973E-2</v>
      </c>
      <c r="M705" s="73">
        <v>376</v>
      </c>
      <c r="N705" s="12">
        <f>IFERROR(M705/M712,"-")</f>
        <v>0.14914716382387941</v>
      </c>
      <c r="O705" s="73">
        <v>371</v>
      </c>
      <c r="P705" s="12">
        <f>IFERROR(O705/O712,"-")</f>
        <v>0.10386338185890258</v>
      </c>
      <c r="Q705" s="73">
        <v>0</v>
      </c>
      <c r="R705" s="12">
        <f>IFERROR(Q705/Q712,"-")</f>
        <v>0</v>
      </c>
      <c r="S705" s="73">
        <v>227</v>
      </c>
      <c r="T705" s="12">
        <f>IFERROR(S705/S712,"-")</f>
        <v>5.8686659772492246E-2</v>
      </c>
      <c r="V705" s="87"/>
    </row>
    <row r="706" spans="2:22" s="10" customFormat="1">
      <c r="B706" s="465"/>
      <c r="C706" s="462"/>
      <c r="D706" s="201" t="s">
        <v>186</v>
      </c>
      <c r="E706" s="207">
        <v>81</v>
      </c>
      <c r="F706" s="12">
        <f>IFERROR(E706/E712,"-")</f>
        <v>0.11360448807854137</v>
      </c>
      <c r="G706" s="73">
        <v>495</v>
      </c>
      <c r="H706" s="12">
        <f>IFERROR(G706/G712,"-")</f>
        <v>6.651437785541521E-2</v>
      </c>
      <c r="I706" s="73">
        <v>13</v>
      </c>
      <c r="J706" s="12">
        <f>IFERROR(I706/I712,"-")</f>
        <v>2.8953229398663696E-2</v>
      </c>
      <c r="K706" s="73">
        <v>19</v>
      </c>
      <c r="L706" s="12">
        <f>IFERROR(K706/K712,"-")</f>
        <v>2.2118742724097789E-2</v>
      </c>
      <c r="M706" s="73">
        <v>250</v>
      </c>
      <c r="N706" s="12">
        <f>IFERROR(M706/M712,"-")</f>
        <v>9.9166997223324074E-2</v>
      </c>
      <c r="O706" s="73">
        <v>213</v>
      </c>
      <c r="P706" s="12">
        <f>IFERROR(O706/O712,"-")</f>
        <v>5.9630459126539755E-2</v>
      </c>
      <c r="Q706" s="73">
        <v>0</v>
      </c>
      <c r="R706" s="12">
        <f>IFERROR(Q706/Q712,"-")</f>
        <v>0</v>
      </c>
      <c r="S706" s="73">
        <v>105</v>
      </c>
      <c r="T706" s="12">
        <f>IFERROR(S706/S712,"-")</f>
        <v>2.7145811789038264E-2</v>
      </c>
      <c r="V706" s="87"/>
    </row>
    <row r="707" spans="2:22" s="10" customFormat="1">
      <c r="B707" s="465"/>
      <c r="C707" s="462"/>
      <c r="D707" s="201" t="s">
        <v>187</v>
      </c>
      <c r="E707" s="206">
        <v>72</v>
      </c>
      <c r="F707" s="202">
        <f>IFERROR(E707/E712,"-")</f>
        <v>0.10098176718092566</v>
      </c>
      <c r="G707" s="203">
        <v>364</v>
      </c>
      <c r="H707" s="202">
        <f>IFERROR(G707/G712,"-")</f>
        <v>4.8911582907820481E-2</v>
      </c>
      <c r="I707" s="203">
        <v>25</v>
      </c>
      <c r="J707" s="202">
        <f>IFERROR(I707/I712,"-")</f>
        <v>5.5679287305122498E-2</v>
      </c>
      <c r="K707" s="203">
        <v>33</v>
      </c>
      <c r="L707" s="202">
        <f>IFERROR(K707/K712,"-")</f>
        <v>3.8416763678696161E-2</v>
      </c>
      <c r="M707" s="203">
        <v>158</v>
      </c>
      <c r="N707" s="202">
        <f>IFERROR(M707/M712,"-")</f>
        <v>6.2673542245140823E-2</v>
      </c>
      <c r="O707" s="203">
        <v>148</v>
      </c>
      <c r="P707" s="202">
        <f>IFERROR(O707/O712,"-")</f>
        <v>4.1433370660694288E-2</v>
      </c>
      <c r="Q707" s="203">
        <v>0</v>
      </c>
      <c r="R707" s="202">
        <f>IFERROR(Q707/Q712,"-")</f>
        <v>0</v>
      </c>
      <c r="S707" s="203">
        <v>115</v>
      </c>
      <c r="T707" s="202">
        <f>IFERROR(S707/S712,"-")</f>
        <v>2.9731127197518099E-2</v>
      </c>
      <c r="V707" s="87"/>
    </row>
    <row r="708" spans="2:22" s="10" customFormat="1">
      <c r="B708" s="465"/>
      <c r="C708" s="462"/>
      <c r="D708" s="201" t="s">
        <v>190</v>
      </c>
      <c r="E708" s="207">
        <v>77</v>
      </c>
      <c r="F708" s="12">
        <f>IFERROR(E708/E712,"-")</f>
        <v>0.10799438990182328</v>
      </c>
      <c r="G708" s="73">
        <v>229</v>
      </c>
      <c r="H708" s="12">
        <f>IFERROR(G708/G712,"-")</f>
        <v>3.0771298038161785E-2</v>
      </c>
      <c r="I708" s="73">
        <v>0</v>
      </c>
      <c r="J708" s="12">
        <f>IFERROR(I708/I712,"-")</f>
        <v>0</v>
      </c>
      <c r="K708" s="73">
        <v>0</v>
      </c>
      <c r="L708" s="12">
        <f>IFERROR(K708/K712,"-")</f>
        <v>0</v>
      </c>
      <c r="M708" s="73">
        <v>114</v>
      </c>
      <c r="N708" s="12">
        <f>IFERROR(M708/M712,"-")</f>
        <v>4.5220150733835777E-2</v>
      </c>
      <c r="O708" s="73">
        <v>90</v>
      </c>
      <c r="P708" s="12">
        <f>IFERROR(O708/O712,"-")</f>
        <v>2.5195968645016796E-2</v>
      </c>
      <c r="Q708" s="73">
        <v>229</v>
      </c>
      <c r="R708" s="12">
        <f>IFERROR(Q708/Q712,"-")</f>
        <v>0.66959064327485385</v>
      </c>
      <c r="S708" s="73">
        <v>55</v>
      </c>
      <c r="T708" s="12">
        <f>IFERROR(S708/S712,"-")</f>
        <v>1.421923474663909E-2</v>
      </c>
      <c r="V708" s="87"/>
    </row>
    <row r="709" spans="2:22" s="10" customFormat="1">
      <c r="B709" s="465"/>
      <c r="C709" s="462"/>
      <c r="D709" s="201" t="s">
        <v>191</v>
      </c>
      <c r="E709" s="206">
        <v>25</v>
      </c>
      <c r="F709" s="202">
        <f>IFERROR(E709/E712,"-")</f>
        <v>3.5063113604488078E-2</v>
      </c>
      <c r="G709" s="203">
        <v>67</v>
      </c>
      <c r="H709" s="202">
        <f>IFERROR(G709/G712,"-")</f>
        <v>9.0029561945713515E-3</v>
      </c>
      <c r="I709" s="203">
        <v>0</v>
      </c>
      <c r="J709" s="202">
        <f>IFERROR(I709/I712,"-")</f>
        <v>0</v>
      </c>
      <c r="K709" s="203">
        <v>0</v>
      </c>
      <c r="L709" s="202">
        <f>IFERROR(K709/K712,"-")</f>
        <v>0</v>
      </c>
      <c r="M709" s="203">
        <v>31</v>
      </c>
      <c r="N709" s="202">
        <f>IFERROR(M709/M712,"-")</f>
        <v>1.2296707655692185E-2</v>
      </c>
      <c r="O709" s="203">
        <v>30</v>
      </c>
      <c r="P709" s="202">
        <f>IFERROR(O709/O712,"-")</f>
        <v>8.3986562150055993E-3</v>
      </c>
      <c r="Q709" s="203">
        <v>67</v>
      </c>
      <c r="R709" s="202">
        <f>IFERROR(Q709/Q712,"-")</f>
        <v>0.195906432748538</v>
      </c>
      <c r="S709" s="203">
        <v>8</v>
      </c>
      <c r="T709" s="202">
        <f>IFERROR(S709/S712,"-")</f>
        <v>2.0682523267838678E-3</v>
      </c>
      <c r="V709" s="87"/>
    </row>
    <row r="710" spans="2:22" s="10" customFormat="1">
      <c r="B710" s="465"/>
      <c r="C710" s="462"/>
      <c r="D710" s="201" t="s">
        <v>192</v>
      </c>
      <c r="E710" s="207">
        <v>20</v>
      </c>
      <c r="F710" s="12">
        <f>IFERROR(E710/E712,"-")</f>
        <v>2.8050490883590462E-2</v>
      </c>
      <c r="G710" s="73">
        <v>36</v>
      </c>
      <c r="H710" s="12">
        <f>IFERROR(G710/G712,"-")</f>
        <v>4.837409298575652E-3</v>
      </c>
      <c r="I710" s="73">
        <v>0</v>
      </c>
      <c r="J710" s="12">
        <f>IFERROR(I710/I712,"-")</f>
        <v>0</v>
      </c>
      <c r="K710" s="73">
        <v>0</v>
      </c>
      <c r="L710" s="12">
        <f>IFERROR(K710/K712,"-")</f>
        <v>0</v>
      </c>
      <c r="M710" s="73">
        <v>16</v>
      </c>
      <c r="N710" s="12">
        <f>IFERROR(M710/M712,"-")</f>
        <v>6.346687822292741E-3</v>
      </c>
      <c r="O710" s="73">
        <v>17</v>
      </c>
      <c r="P710" s="12">
        <f>IFERROR(O710/O712,"-")</f>
        <v>4.7592385218365061E-3</v>
      </c>
      <c r="Q710" s="73">
        <v>36</v>
      </c>
      <c r="R710" s="12">
        <f>IFERROR(Q710/Q712,"-")</f>
        <v>0.10526315789473684</v>
      </c>
      <c r="S710" s="73">
        <v>6</v>
      </c>
      <c r="T710" s="12">
        <f>IFERROR(S710/S712,"-")</f>
        <v>1.5511892450879006E-3</v>
      </c>
      <c r="V710" s="87"/>
    </row>
    <row r="711" spans="2:22" s="10" customFormat="1">
      <c r="B711" s="465"/>
      <c r="C711" s="462"/>
      <c r="D711" s="204" t="s">
        <v>193</v>
      </c>
      <c r="E711" s="208">
        <v>8</v>
      </c>
      <c r="F711" s="41">
        <f>IFERROR(E711/E712,"-")</f>
        <v>1.1220196353436185E-2</v>
      </c>
      <c r="G711" s="76">
        <v>10</v>
      </c>
      <c r="H711" s="41">
        <f>IFERROR(G711/G712,"-")</f>
        <v>1.3437248051599033E-3</v>
      </c>
      <c r="I711" s="76">
        <v>0</v>
      </c>
      <c r="J711" s="41">
        <f>IFERROR(I711/I712,"-")</f>
        <v>0</v>
      </c>
      <c r="K711" s="76">
        <v>0</v>
      </c>
      <c r="L711" s="41">
        <f>IFERROR(K711/K712,"-")</f>
        <v>0</v>
      </c>
      <c r="M711" s="76">
        <v>5</v>
      </c>
      <c r="N711" s="41">
        <f>IFERROR(M711/M712,"-")</f>
        <v>1.9833399444664813E-3</v>
      </c>
      <c r="O711" s="76">
        <v>4</v>
      </c>
      <c r="P711" s="41">
        <f>IFERROR(O711/O712,"-")</f>
        <v>1.1198208286674132E-3</v>
      </c>
      <c r="Q711" s="76">
        <v>10</v>
      </c>
      <c r="R711" s="41">
        <f>IFERROR(Q711/Q712,"-")</f>
        <v>2.9239766081871343E-2</v>
      </c>
      <c r="S711" s="76">
        <v>2</v>
      </c>
      <c r="T711" s="41">
        <f>IFERROR(S711/S712,"-")</f>
        <v>5.1706308169596695E-4</v>
      </c>
      <c r="V711" s="87"/>
    </row>
    <row r="712" spans="2:22" s="10" customFormat="1">
      <c r="B712" s="465"/>
      <c r="C712" s="462"/>
      <c r="D712" s="234" t="s">
        <v>71</v>
      </c>
      <c r="E712" s="209">
        <v>713</v>
      </c>
      <c r="F712" s="174">
        <f>IFERROR(E712/E712,"-")</f>
        <v>1</v>
      </c>
      <c r="G712" s="196">
        <v>7442</v>
      </c>
      <c r="H712" s="174">
        <f>IFERROR(G712/G712,"-")</f>
        <v>1</v>
      </c>
      <c r="I712" s="196">
        <v>449</v>
      </c>
      <c r="J712" s="174">
        <f>IFERROR(I712/I712,"-")</f>
        <v>1</v>
      </c>
      <c r="K712" s="196">
        <v>859</v>
      </c>
      <c r="L712" s="174">
        <f>IFERROR(K712/K712,"-")</f>
        <v>1</v>
      </c>
      <c r="M712" s="196">
        <v>2521</v>
      </c>
      <c r="N712" s="174">
        <f>IFERROR(M712/M712,"-")</f>
        <v>1</v>
      </c>
      <c r="O712" s="196">
        <v>3572</v>
      </c>
      <c r="P712" s="174">
        <f>IFERROR(O712/O712,"-")</f>
        <v>1</v>
      </c>
      <c r="Q712" s="196">
        <v>342</v>
      </c>
      <c r="R712" s="174">
        <f>IFERROR(Q712/Q712,"-")</f>
        <v>1</v>
      </c>
      <c r="S712" s="196">
        <v>3868</v>
      </c>
      <c r="T712" s="174">
        <f>IFERROR(S712/S712,"-")</f>
        <v>1</v>
      </c>
      <c r="V712" s="87"/>
    </row>
    <row r="713" spans="2:22" s="10" customFormat="1">
      <c r="B713" s="464">
        <v>60</v>
      </c>
      <c r="C713" s="461" t="s">
        <v>49</v>
      </c>
      <c r="D713" s="213" t="s">
        <v>188</v>
      </c>
      <c r="E713" s="221">
        <v>36</v>
      </c>
      <c r="F713" s="39">
        <f>IFERROR(E713/E724,"-")</f>
        <v>0.48648648648648651</v>
      </c>
      <c r="G713" s="72">
        <v>500</v>
      </c>
      <c r="H713" s="39">
        <f>IFERROR(G713/G724,"-")</f>
        <v>0.7496251874062968</v>
      </c>
      <c r="I713" s="72">
        <v>50</v>
      </c>
      <c r="J713" s="39">
        <f>IFERROR(I713/I724,"-")</f>
        <v>0.90909090909090906</v>
      </c>
      <c r="K713" s="72">
        <v>87</v>
      </c>
      <c r="L713" s="39">
        <f>IFERROR(K713/K724,"-")</f>
        <v>0.88775510204081631</v>
      </c>
      <c r="M713" s="72">
        <v>134</v>
      </c>
      <c r="N713" s="39">
        <f>IFERROR(M713/M724,"-")</f>
        <v>0.61467889908256879</v>
      </c>
      <c r="O713" s="72">
        <v>229</v>
      </c>
      <c r="P713" s="39">
        <f>IFERROR(O713/O724,"-")</f>
        <v>0.79238754325259519</v>
      </c>
      <c r="Q713" s="72">
        <v>0</v>
      </c>
      <c r="R713" s="39">
        <f>IFERROR(Q713/Q724,"-")</f>
        <v>0</v>
      </c>
      <c r="S713" s="72">
        <v>575</v>
      </c>
      <c r="T713" s="39">
        <f>IFERROR(S713/S724,"-")</f>
        <v>0.86596385542168675</v>
      </c>
      <c r="V713" s="87"/>
    </row>
    <row r="714" spans="2:22" s="10" customFormat="1">
      <c r="B714" s="465"/>
      <c r="C714" s="462"/>
      <c r="D714" s="201" t="s">
        <v>189</v>
      </c>
      <c r="E714" s="206">
        <v>1</v>
      </c>
      <c r="F714" s="202">
        <f>IFERROR(E714/E724,"-")</f>
        <v>1.3513513513513514E-2</v>
      </c>
      <c r="G714" s="203">
        <v>2</v>
      </c>
      <c r="H714" s="202">
        <f>IFERROR(G714/G724,"-")</f>
        <v>2.9985007496251873E-3</v>
      </c>
      <c r="I714" s="203">
        <v>0</v>
      </c>
      <c r="J714" s="202">
        <f>IFERROR(I714/I724,"-")</f>
        <v>0</v>
      </c>
      <c r="K714" s="203">
        <v>0</v>
      </c>
      <c r="L714" s="202">
        <f>IFERROR(K714/K724,"-")</f>
        <v>0</v>
      </c>
      <c r="M714" s="203">
        <v>1</v>
      </c>
      <c r="N714" s="202">
        <f>IFERROR(M714/M724,"-")</f>
        <v>4.5871559633027525E-3</v>
      </c>
      <c r="O714" s="203">
        <v>1</v>
      </c>
      <c r="P714" s="202">
        <f>IFERROR(O714/O724,"-")</f>
        <v>3.4602076124567475E-3</v>
      </c>
      <c r="Q714" s="203">
        <v>0</v>
      </c>
      <c r="R714" s="202">
        <f>IFERROR(Q714/Q724,"-")</f>
        <v>0</v>
      </c>
      <c r="S714" s="203">
        <v>0</v>
      </c>
      <c r="T714" s="202">
        <f>IFERROR(S714/S724,"-")</f>
        <v>0</v>
      </c>
      <c r="V714" s="87"/>
    </row>
    <row r="715" spans="2:22" s="10" customFormat="1">
      <c r="B715" s="465"/>
      <c r="C715" s="462"/>
      <c r="D715" s="201" t="s">
        <v>350</v>
      </c>
      <c r="E715" s="206">
        <v>1</v>
      </c>
      <c r="F715" s="202">
        <f>IFERROR(E715/E724,"-")</f>
        <v>1.3513513513513514E-2</v>
      </c>
      <c r="G715" s="203">
        <v>12</v>
      </c>
      <c r="H715" s="202">
        <f>IFERROR(G715/G724,"-")</f>
        <v>1.7991004497751123E-2</v>
      </c>
      <c r="I715" s="203">
        <v>0</v>
      </c>
      <c r="J715" s="202">
        <f>IFERROR(I715/I724,"-")</f>
        <v>0</v>
      </c>
      <c r="K715" s="203">
        <v>0</v>
      </c>
      <c r="L715" s="202">
        <f>IFERROR(K715/K724,"-")</f>
        <v>0</v>
      </c>
      <c r="M715" s="203">
        <v>7</v>
      </c>
      <c r="N715" s="202">
        <f>IFERROR(M715/M724,"-")</f>
        <v>3.2110091743119268E-2</v>
      </c>
      <c r="O715" s="203">
        <v>3</v>
      </c>
      <c r="P715" s="202">
        <f>IFERROR(O715/O724,"-")</f>
        <v>1.0380622837370242E-2</v>
      </c>
      <c r="Q715" s="203">
        <v>0</v>
      </c>
      <c r="R715" s="202">
        <f>IFERROR(Q715/Q724,"-")</f>
        <v>0</v>
      </c>
      <c r="S715" s="203">
        <v>5</v>
      </c>
      <c r="T715" s="202">
        <f>IFERROR(S715/S724,"-")</f>
        <v>7.5301204819277108E-3</v>
      </c>
      <c r="V715" s="87"/>
    </row>
    <row r="716" spans="2:22" s="10" customFormat="1">
      <c r="B716" s="465"/>
      <c r="C716" s="462"/>
      <c r="D716" s="201" t="s">
        <v>289</v>
      </c>
      <c r="E716" s="206">
        <v>0</v>
      </c>
      <c r="F716" s="202">
        <f>IFERROR(E716/E724,"-")</f>
        <v>0</v>
      </c>
      <c r="G716" s="203">
        <v>0</v>
      </c>
      <c r="H716" s="202">
        <f>IFERROR(G716/G724,"-")</f>
        <v>0</v>
      </c>
      <c r="I716" s="203">
        <v>0</v>
      </c>
      <c r="J716" s="202">
        <f>IFERROR(I716/I724,"-")</f>
        <v>0</v>
      </c>
      <c r="K716" s="203">
        <v>0</v>
      </c>
      <c r="L716" s="202">
        <f>IFERROR(K716/K724,"-")</f>
        <v>0</v>
      </c>
      <c r="M716" s="203">
        <v>0</v>
      </c>
      <c r="N716" s="202">
        <f>IFERROR(M716/M724,"-")</f>
        <v>0</v>
      </c>
      <c r="O716" s="203">
        <v>0</v>
      </c>
      <c r="P716" s="202">
        <f>IFERROR(O716/O724,"-")</f>
        <v>0</v>
      </c>
      <c r="Q716" s="203">
        <v>0</v>
      </c>
      <c r="R716" s="202">
        <f>IFERROR(Q716/Q724,"-")</f>
        <v>0</v>
      </c>
      <c r="S716" s="203">
        <v>0</v>
      </c>
      <c r="T716" s="202">
        <f>IFERROR(S716/S724,"-")</f>
        <v>0</v>
      </c>
      <c r="V716" s="87"/>
    </row>
    <row r="717" spans="2:22" s="10" customFormat="1">
      <c r="B717" s="465"/>
      <c r="C717" s="462"/>
      <c r="D717" s="201" t="s">
        <v>185</v>
      </c>
      <c r="E717" s="207">
        <v>7</v>
      </c>
      <c r="F717" s="12">
        <f>IFERROR(E717/E724,"-")</f>
        <v>9.45945945945946E-2</v>
      </c>
      <c r="G717" s="73">
        <v>57</v>
      </c>
      <c r="H717" s="12">
        <f>IFERROR(G717/G724,"-")</f>
        <v>8.5457271364317841E-2</v>
      </c>
      <c r="I717" s="73">
        <v>2</v>
      </c>
      <c r="J717" s="12">
        <f>IFERROR(I717/I724,"-")</f>
        <v>3.6363636363636362E-2</v>
      </c>
      <c r="K717" s="73">
        <v>7</v>
      </c>
      <c r="L717" s="12">
        <f>IFERROR(K717/K724,"-")</f>
        <v>7.1428571428571425E-2</v>
      </c>
      <c r="M717" s="73">
        <v>23</v>
      </c>
      <c r="N717" s="12">
        <f>IFERROR(M717/M724,"-")</f>
        <v>0.10550458715596331</v>
      </c>
      <c r="O717" s="73">
        <v>25</v>
      </c>
      <c r="P717" s="12">
        <f>IFERROR(O717/O724,"-")</f>
        <v>8.6505190311418678E-2</v>
      </c>
      <c r="Q717" s="73">
        <v>0</v>
      </c>
      <c r="R717" s="12">
        <f>IFERROR(Q717/Q724,"-")</f>
        <v>0</v>
      </c>
      <c r="S717" s="73">
        <v>26</v>
      </c>
      <c r="T717" s="12">
        <f>IFERROR(S717/S724,"-")</f>
        <v>3.9156626506024098E-2</v>
      </c>
      <c r="V717" s="87"/>
    </row>
    <row r="718" spans="2:22" s="10" customFormat="1">
      <c r="B718" s="465"/>
      <c r="C718" s="462"/>
      <c r="D718" s="201" t="s">
        <v>186</v>
      </c>
      <c r="E718" s="207">
        <v>9</v>
      </c>
      <c r="F718" s="12">
        <f>IFERROR(E718/E724,"-")</f>
        <v>0.12162162162162163</v>
      </c>
      <c r="G718" s="73">
        <v>49</v>
      </c>
      <c r="H718" s="12">
        <f>IFERROR(G718/G724,"-")</f>
        <v>7.3463268365817097E-2</v>
      </c>
      <c r="I718" s="73">
        <v>1</v>
      </c>
      <c r="J718" s="12">
        <f>IFERROR(I718/I724,"-")</f>
        <v>1.8181818181818181E-2</v>
      </c>
      <c r="K718" s="73">
        <v>3</v>
      </c>
      <c r="L718" s="12">
        <f>IFERROR(K718/K724,"-")</f>
        <v>3.0612244897959183E-2</v>
      </c>
      <c r="M718" s="73">
        <v>28</v>
      </c>
      <c r="N718" s="12">
        <f>IFERROR(M718/M724,"-")</f>
        <v>0.12844036697247707</v>
      </c>
      <c r="O718" s="73">
        <v>17</v>
      </c>
      <c r="P718" s="12">
        <f>IFERROR(O718/O724,"-")</f>
        <v>5.8823529411764705E-2</v>
      </c>
      <c r="Q718" s="73">
        <v>0</v>
      </c>
      <c r="R718" s="12">
        <f>IFERROR(Q718/Q724,"-")</f>
        <v>0</v>
      </c>
      <c r="S718" s="73">
        <v>15</v>
      </c>
      <c r="T718" s="12">
        <f>IFERROR(S718/S724,"-")</f>
        <v>2.2590361445783132E-2</v>
      </c>
      <c r="V718" s="87"/>
    </row>
    <row r="719" spans="2:22" s="10" customFormat="1">
      <c r="B719" s="465"/>
      <c r="C719" s="462"/>
      <c r="D719" s="201" t="s">
        <v>187</v>
      </c>
      <c r="E719" s="206">
        <v>5</v>
      </c>
      <c r="F719" s="202">
        <f>IFERROR(E719/E724,"-")</f>
        <v>6.7567567567567571E-2</v>
      </c>
      <c r="G719" s="203">
        <v>27</v>
      </c>
      <c r="H719" s="202">
        <f>IFERROR(G719/G724,"-")</f>
        <v>4.0479760119940027E-2</v>
      </c>
      <c r="I719" s="203">
        <v>2</v>
      </c>
      <c r="J719" s="202">
        <f>IFERROR(I719/I724,"-")</f>
        <v>3.6363636363636362E-2</v>
      </c>
      <c r="K719" s="203">
        <v>1</v>
      </c>
      <c r="L719" s="202">
        <f>IFERROR(K719/K724,"-")</f>
        <v>1.020408163265306E-2</v>
      </c>
      <c r="M719" s="203">
        <v>13</v>
      </c>
      <c r="N719" s="202">
        <f>IFERROR(M719/M724,"-")</f>
        <v>5.9633027522935783E-2</v>
      </c>
      <c r="O719" s="203">
        <v>11</v>
      </c>
      <c r="P719" s="202">
        <f>IFERROR(O719/O724,"-")</f>
        <v>3.8062283737024222E-2</v>
      </c>
      <c r="Q719" s="203">
        <v>0</v>
      </c>
      <c r="R719" s="202">
        <f>IFERROR(Q719/Q724,"-")</f>
        <v>0</v>
      </c>
      <c r="S719" s="203">
        <v>24</v>
      </c>
      <c r="T719" s="202">
        <f>IFERROR(S719/S724,"-")</f>
        <v>3.614457831325301E-2</v>
      </c>
      <c r="V719" s="87"/>
    </row>
    <row r="720" spans="2:22" s="10" customFormat="1">
      <c r="B720" s="465"/>
      <c r="C720" s="462"/>
      <c r="D720" s="201" t="s">
        <v>190</v>
      </c>
      <c r="E720" s="207">
        <v>3</v>
      </c>
      <c r="F720" s="12">
        <f>IFERROR(E720/E724,"-")</f>
        <v>4.0540540540540543E-2</v>
      </c>
      <c r="G720" s="73">
        <v>14</v>
      </c>
      <c r="H720" s="12">
        <f>IFERROR(G720/G724,"-")</f>
        <v>2.0989505247376312E-2</v>
      </c>
      <c r="I720" s="73">
        <v>0</v>
      </c>
      <c r="J720" s="12">
        <f>IFERROR(I720/I724,"-")</f>
        <v>0</v>
      </c>
      <c r="K720" s="73">
        <v>0</v>
      </c>
      <c r="L720" s="12">
        <f>IFERROR(K720/K724,"-")</f>
        <v>0</v>
      </c>
      <c r="M720" s="73">
        <v>8</v>
      </c>
      <c r="N720" s="12">
        <f>IFERROR(M720/M724,"-")</f>
        <v>3.669724770642202E-2</v>
      </c>
      <c r="O720" s="73">
        <v>3</v>
      </c>
      <c r="P720" s="12">
        <f>IFERROR(O720/O724,"-")</f>
        <v>1.0380622837370242E-2</v>
      </c>
      <c r="Q720" s="73">
        <v>14</v>
      </c>
      <c r="R720" s="12">
        <f>IFERROR(Q720/Q724,"-")</f>
        <v>0.7</v>
      </c>
      <c r="S720" s="73">
        <v>12</v>
      </c>
      <c r="T720" s="12">
        <f>IFERROR(S720/S724,"-")</f>
        <v>1.8072289156626505E-2</v>
      </c>
      <c r="V720" s="87"/>
    </row>
    <row r="721" spans="2:22" s="10" customFormat="1">
      <c r="B721" s="465"/>
      <c r="C721" s="462"/>
      <c r="D721" s="201" t="s">
        <v>191</v>
      </c>
      <c r="E721" s="206">
        <v>8</v>
      </c>
      <c r="F721" s="202">
        <f>IFERROR(E721/E724,"-")</f>
        <v>0.10810810810810811</v>
      </c>
      <c r="G721" s="203">
        <v>3</v>
      </c>
      <c r="H721" s="202">
        <f>IFERROR(G721/G724,"-")</f>
        <v>4.4977511244377807E-3</v>
      </c>
      <c r="I721" s="203">
        <v>0</v>
      </c>
      <c r="J721" s="202">
        <f>IFERROR(I721/I724,"-")</f>
        <v>0</v>
      </c>
      <c r="K721" s="203">
        <v>0</v>
      </c>
      <c r="L721" s="202">
        <f>IFERROR(K721/K724,"-")</f>
        <v>0</v>
      </c>
      <c r="M721" s="203">
        <v>2</v>
      </c>
      <c r="N721" s="202">
        <f>IFERROR(M721/M724,"-")</f>
        <v>9.1743119266055051E-3</v>
      </c>
      <c r="O721" s="203">
        <v>0</v>
      </c>
      <c r="P721" s="202">
        <f>IFERROR(O721/O724,"-")</f>
        <v>0</v>
      </c>
      <c r="Q721" s="203">
        <v>3</v>
      </c>
      <c r="R721" s="202">
        <f>IFERROR(Q721/Q724,"-")</f>
        <v>0.15</v>
      </c>
      <c r="S721" s="203">
        <v>6</v>
      </c>
      <c r="T721" s="202">
        <f>IFERROR(S721/S724,"-")</f>
        <v>9.0361445783132526E-3</v>
      </c>
      <c r="V721" s="87"/>
    </row>
    <row r="722" spans="2:22" s="10" customFormat="1">
      <c r="B722" s="465"/>
      <c r="C722" s="462"/>
      <c r="D722" s="201" t="s">
        <v>192</v>
      </c>
      <c r="E722" s="207">
        <v>4</v>
      </c>
      <c r="F722" s="12">
        <f>IFERROR(E722/E724,"-")</f>
        <v>5.4054054054054057E-2</v>
      </c>
      <c r="G722" s="73">
        <v>2</v>
      </c>
      <c r="H722" s="12">
        <f>IFERROR(G722/G724,"-")</f>
        <v>2.9985007496251873E-3</v>
      </c>
      <c r="I722" s="73">
        <v>0</v>
      </c>
      <c r="J722" s="12">
        <f>IFERROR(I722/I724,"-")</f>
        <v>0</v>
      </c>
      <c r="K722" s="73">
        <v>0</v>
      </c>
      <c r="L722" s="12">
        <f>IFERROR(K722/K724,"-")</f>
        <v>0</v>
      </c>
      <c r="M722" s="73">
        <v>2</v>
      </c>
      <c r="N722" s="12">
        <f>IFERROR(M722/M724,"-")</f>
        <v>9.1743119266055051E-3</v>
      </c>
      <c r="O722" s="73">
        <v>0</v>
      </c>
      <c r="P722" s="12">
        <f>IFERROR(O722/O724,"-")</f>
        <v>0</v>
      </c>
      <c r="Q722" s="73">
        <v>2</v>
      </c>
      <c r="R722" s="12">
        <f>IFERROR(Q722/Q724,"-")</f>
        <v>0.1</v>
      </c>
      <c r="S722" s="73">
        <v>1</v>
      </c>
      <c r="T722" s="12">
        <f>IFERROR(S722/S724,"-")</f>
        <v>1.5060240963855422E-3</v>
      </c>
      <c r="V722" s="87"/>
    </row>
    <row r="723" spans="2:22" s="10" customFormat="1">
      <c r="B723" s="465"/>
      <c r="C723" s="462"/>
      <c r="D723" s="204" t="s">
        <v>193</v>
      </c>
      <c r="E723" s="208">
        <v>0</v>
      </c>
      <c r="F723" s="41">
        <f>IFERROR(E723/E724,"-")</f>
        <v>0</v>
      </c>
      <c r="G723" s="76">
        <v>1</v>
      </c>
      <c r="H723" s="41">
        <f>IFERROR(G723/G724,"-")</f>
        <v>1.4992503748125937E-3</v>
      </c>
      <c r="I723" s="76">
        <v>0</v>
      </c>
      <c r="J723" s="41">
        <f>IFERROR(I723/I724,"-")</f>
        <v>0</v>
      </c>
      <c r="K723" s="76">
        <v>0</v>
      </c>
      <c r="L723" s="41">
        <f>IFERROR(K723/K724,"-")</f>
        <v>0</v>
      </c>
      <c r="M723" s="76">
        <v>0</v>
      </c>
      <c r="N723" s="41">
        <f>IFERROR(M723/M724,"-")</f>
        <v>0</v>
      </c>
      <c r="O723" s="76">
        <v>0</v>
      </c>
      <c r="P723" s="41">
        <f>IFERROR(O723/O724,"-")</f>
        <v>0</v>
      </c>
      <c r="Q723" s="76">
        <v>1</v>
      </c>
      <c r="R723" s="41">
        <f>IFERROR(Q723/Q724,"-")</f>
        <v>0.05</v>
      </c>
      <c r="S723" s="76">
        <v>0</v>
      </c>
      <c r="T723" s="41">
        <f>IFERROR(S723/S724,"-")</f>
        <v>0</v>
      </c>
      <c r="V723" s="87"/>
    </row>
    <row r="724" spans="2:22" s="10" customFormat="1">
      <c r="B724" s="473"/>
      <c r="C724" s="472"/>
      <c r="D724" s="289" t="s">
        <v>71</v>
      </c>
      <c r="E724" s="209">
        <v>74</v>
      </c>
      <c r="F724" s="174">
        <f>IFERROR(E724/E724,"-")</f>
        <v>1</v>
      </c>
      <c r="G724" s="196">
        <v>667</v>
      </c>
      <c r="H724" s="174">
        <f>IFERROR(G724/G724,"-")</f>
        <v>1</v>
      </c>
      <c r="I724" s="196">
        <v>55</v>
      </c>
      <c r="J724" s="174">
        <f>IFERROR(I724/I724,"-")</f>
        <v>1</v>
      </c>
      <c r="K724" s="196">
        <v>98</v>
      </c>
      <c r="L724" s="174">
        <f>IFERROR(K724/K724,"-")</f>
        <v>1</v>
      </c>
      <c r="M724" s="196">
        <v>218</v>
      </c>
      <c r="N724" s="174">
        <f>IFERROR(M724/M724,"-")</f>
        <v>1</v>
      </c>
      <c r="O724" s="196">
        <v>289</v>
      </c>
      <c r="P724" s="174">
        <f>IFERROR(O724/O724,"-")</f>
        <v>1</v>
      </c>
      <c r="Q724" s="196">
        <v>20</v>
      </c>
      <c r="R724" s="174">
        <f>IFERROR(Q724/Q724,"-")</f>
        <v>1</v>
      </c>
      <c r="S724" s="196">
        <v>664</v>
      </c>
      <c r="T724" s="174">
        <f>IFERROR(S724/S724,"-")</f>
        <v>1</v>
      </c>
      <c r="V724" s="87"/>
    </row>
    <row r="725" spans="2:22" s="10" customFormat="1">
      <c r="B725" s="464">
        <v>61</v>
      </c>
      <c r="C725" s="461" t="s">
        <v>17</v>
      </c>
      <c r="D725" s="213" t="s">
        <v>188</v>
      </c>
      <c r="E725" s="221">
        <v>36</v>
      </c>
      <c r="F725" s="39">
        <f>IFERROR(E725/E736,"-")</f>
        <v>0.37113402061855671</v>
      </c>
      <c r="G725" s="72">
        <v>747</v>
      </c>
      <c r="H725" s="39">
        <f>IFERROR(G725/G736,"-")</f>
        <v>0.76694045174537984</v>
      </c>
      <c r="I725" s="72">
        <v>46</v>
      </c>
      <c r="J725" s="39">
        <f>IFERROR(I725/I736,"-")</f>
        <v>0.85185185185185186</v>
      </c>
      <c r="K725" s="72">
        <v>115</v>
      </c>
      <c r="L725" s="39">
        <f>IFERROR(K725/K736,"-")</f>
        <v>0.92741935483870963</v>
      </c>
      <c r="M725" s="72">
        <v>220</v>
      </c>
      <c r="N725" s="39">
        <f>IFERROR(M725/M736,"-")</f>
        <v>0.68535825545171336</v>
      </c>
      <c r="O725" s="72">
        <v>366</v>
      </c>
      <c r="P725" s="39">
        <f>IFERROR(O725/O736,"-")</f>
        <v>0.79049676025917925</v>
      </c>
      <c r="Q725" s="72">
        <v>0</v>
      </c>
      <c r="R725" s="39">
        <f>IFERROR(Q725/Q736,"-")</f>
        <v>0</v>
      </c>
      <c r="S725" s="72">
        <v>450</v>
      </c>
      <c r="T725" s="39">
        <f>IFERROR(S725/S736,"-")</f>
        <v>0.90909090909090906</v>
      </c>
      <c r="V725" s="87"/>
    </row>
    <row r="726" spans="2:22" s="10" customFormat="1">
      <c r="B726" s="465"/>
      <c r="C726" s="462"/>
      <c r="D726" s="201" t="s">
        <v>189</v>
      </c>
      <c r="E726" s="206">
        <v>0</v>
      </c>
      <c r="F726" s="202">
        <f>IFERROR(E726/E736,"-")</f>
        <v>0</v>
      </c>
      <c r="G726" s="203">
        <v>1</v>
      </c>
      <c r="H726" s="202">
        <f>IFERROR(G726/G736,"-")</f>
        <v>1.026694045174538E-3</v>
      </c>
      <c r="I726" s="203">
        <v>0</v>
      </c>
      <c r="J726" s="202">
        <f>IFERROR(I726/I736,"-")</f>
        <v>0</v>
      </c>
      <c r="K726" s="203">
        <v>0</v>
      </c>
      <c r="L726" s="202">
        <f>IFERROR(K726/K736,"-")</f>
        <v>0</v>
      </c>
      <c r="M726" s="203">
        <v>0</v>
      </c>
      <c r="N726" s="202">
        <f>IFERROR(M726/M736,"-")</f>
        <v>0</v>
      </c>
      <c r="O726" s="203">
        <v>1</v>
      </c>
      <c r="P726" s="202">
        <f>IFERROR(O726/O736,"-")</f>
        <v>2.1598272138228943E-3</v>
      </c>
      <c r="Q726" s="203">
        <v>0</v>
      </c>
      <c r="R726" s="202">
        <f>IFERROR(Q726/Q736,"-")</f>
        <v>0</v>
      </c>
      <c r="S726" s="203">
        <v>1</v>
      </c>
      <c r="T726" s="202">
        <f>IFERROR(S726/S736,"-")</f>
        <v>2.0202020202020202E-3</v>
      </c>
      <c r="V726" s="87"/>
    </row>
    <row r="727" spans="2:22" s="10" customFormat="1">
      <c r="B727" s="465"/>
      <c r="C727" s="462"/>
      <c r="D727" s="201" t="s">
        <v>350</v>
      </c>
      <c r="E727" s="206">
        <v>0</v>
      </c>
      <c r="F727" s="202">
        <f>IFERROR(E727/E736,"-")</f>
        <v>0</v>
      </c>
      <c r="G727" s="203">
        <v>6</v>
      </c>
      <c r="H727" s="202">
        <f>IFERROR(G727/G736,"-")</f>
        <v>6.1601642710472282E-3</v>
      </c>
      <c r="I727" s="203">
        <v>0</v>
      </c>
      <c r="J727" s="202">
        <f>IFERROR(I727/I736,"-")</f>
        <v>0</v>
      </c>
      <c r="K727" s="203">
        <v>0</v>
      </c>
      <c r="L727" s="202">
        <f>IFERROR(K727/K736,"-")</f>
        <v>0</v>
      </c>
      <c r="M727" s="203">
        <v>1</v>
      </c>
      <c r="N727" s="202">
        <f>IFERROR(M727/M736,"-")</f>
        <v>3.1152647975077881E-3</v>
      </c>
      <c r="O727" s="203">
        <v>4</v>
      </c>
      <c r="P727" s="202">
        <f>IFERROR(O727/O736,"-")</f>
        <v>8.6393088552915772E-3</v>
      </c>
      <c r="Q727" s="203">
        <v>0</v>
      </c>
      <c r="R727" s="202">
        <f>IFERROR(Q727/Q736,"-")</f>
        <v>0</v>
      </c>
      <c r="S727" s="203">
        <v>1</v>
      </c>
      <c r="T727" s="202">
        <f>IFERROR(S727/S736,"-")</f>
        <v>2.0202020202020202E-3</v>
      </c>
      <c r="V727" s="87"/>
    </row>
    <row r="728" spans="2:22" s="10" customFormat="1">
      <c r="B728" s="465"/>
      <c r="C728" s="462"/>
      <c r="D728" s="201" t="s">
        <v>289</v>
      </c>
      <c r="E728" s="206">
        <v>0</v>
      </c>
      <c r="F728" s="202">
        <f>IFERROR(E728/E736,"-")</f>
        <v>0</v>
      </c>
      <c r="G728" s="203">
        <v>0</v>
      </c>
      <c r="H728" s="202">
        <f>IFERROR(G728/G736,"-")</f>
        <v>0</v>
      </c>
      <c r="I728" s="203">
        <v>0</v>
      </c>
      <c r="J728" s="202">
        <f>IFERROR(I728/I736,"-")</f>
        <v>0</v>
      </c>
      <c r="K728" s="203">
        <v>0</v>
      </c>
      <c r="L728" s="202">
        <f>IFERROR(K728/K736,"-")</f>
        <v>0</v>
      </c>
      <c r="M728" s="203">
        <v>0</v>
      </c>
      <c r="N728" s="202">
        <f>IFERROR(M728/M736,"-")</f>
        <v>0</v>
      </c>
      <c r="O728" s="203">
        <v>0</v>
      </c>
      <c r="P728" s="202">
        <f>IFERROR(O728/O736,"-")</f>
        <v>0</v>
      </c>
      <c r="Q728" s="203">
        <v>0</v>
      </c>
      <c r="R728" s="202">
        <f>IFERROR(Q728/Q736,"-")</f>
        <v>0</v>
      </c>
      <c r="S728" s="203">
        <v>0</v>
      </c>
      <c r="T728" s="202">
        <f>IFERROR(S728/S736,"-")</f>
        <v>0</v>
      </c>
      <c r="V728" s="87"/>
    </row>
    <row r="729" spans="2:22" s="10" customFormat="1">
      <c r="B729" s="465"/>
      <c r="C729" s="462"/>
      <c r="D729" s="201" t="s">
        <v>185</v>
      </c>
      <c r="E729" s="207">
        <v>20</v>
      </c>
      <c r="F729" s="12">
        <f>IFERROR(E729/E736,"-")</f>
        <v>0.20618556701030927</v>
      </c>
      <c r="G729" s="73">
        <v>80</v>
      </c>
      <c r="H729" s="12">
        <f>IFERROR(G729/G736,"-")</f>
        <v>8.2135523613963035E-2</v>
      </c>
      <c r="I729" s="73">
        <v>4</v>
      </c>
      <c r="J729" s="12">
        <f>IFERROR(I729/I736,"-")</f>
        <v>7.407407407407407E-2</v>
      </c>
      <c r="K729" s="73">
        <v>4</v>
      </c>
      <c r="L729" s="12">
        <f>IFERROR(K729/K736,"-")</f>
        <v>3.2258064516129031E-2</v>
      </c>
      <c r="M729" s="73">
        <v>31</v>
      </c>
      <c r="N729" s="12">
        <f>IFERROR(M729/M736,"-")</f>
        <v>9.657320872274143E-2</v>
      </c>
      <c r="O729" s="73">
        <v>41</v>
      </c>
      <c r="P729" s="12">
        <f>IFERROR(O729/O736,"-")</f>
        <v>8.8552915766738655E-2</v>
      </c>
      <c r="Q729" s="73">
        <v>0</v>
      </c>
      <c r="R729" s="12">
        <f>IFERROR(Q729/Q736,"-")</f>
        <v>0</v>
      </c>
      <c r="S729" s="73">
        <v>16</v>
      </c>
      <c r="T729" s="12">
        <f>IFERROR(S729/S736,"-")</f>
        <v>3.2323232323232323E-2</v>
      </c>
      <c r="V729" s="87"/>
    </row>
    <row r="730" spans="2:22" s="10" customFormat="1">
      <c r="B730" s="465"/>
      <c r="C730" s="462"/>
      <c r="D730" s="201" t="s">
        <v>186</v>
      </c>
      <c r="E730" s="207">
        <v>8</v>
      </c>
      <c r="F730" s="12">
        <f>IFERROR(E730/E736,"-")</f>
        <v>8.247422680412371E-2</v>
      </c>
      <c r="G730" s="73">
        <v>38</v>
      </c>
      <c r="H730" s="12">
        <f>IFERROR(G730/G736,"-")</f>
        <v>3.9014373716632446E-2</v>
      </c>
      <c r="I730" s="73">
        <v>1</v>
      </c>
      <c r="J730" s="12">
        <f>IFERROR(I730/I736,"-")</f>
        <v>1.8518518518518517E-2</v>
      </c>
      <c r="K730" s="73">
        <v>1</v>
      </c>
      <c r="L730" s="12">
        <f>IFERROR(K730/K736,"-")</f>
        <v>8.0645161290322578E-3</v>
      </c>
      <c r="M730" s="73">
        <v>23</v>
      </c>
      <c r="N730" s="12">
        <f>IFERROR(M730/M736,"-")</f>
        <v>7.1651090342679122E-2</v>
      </c>
      <c r="O730" s="73">
        <v>13</v>
      </c>
      <c r="P730" s="12">
        <f>IFERROR(O730/O736,"-")</f>
        <v>2.8077753779697623E-2</v>
      </c>
      <c r="Q730" s="73">
        <v>0</v>
      </c>
      <c r="R730" s="12">
        <f>IFERROR(Q730/Q736,"-")</f>
        <v>0</v>
      </c>
      <c r="S730" s="73">
        <v>14</v>
      </c>
      <c r="T730" s="12">
        <f>IFERROR(S730/S736,"-")</f>
        <v>2.8282828282828285E-2</v>
      </c>
      <c r="V730" s="87"/>
    </row>
    <row r="731" spans="2:22" s="10" customFormat="1">
      <c r="B731" s="465"/>
      <c r="C731" s="462"/>
      <c r="D731" s="201" t="s">
        <v>187</v>
      </c>
      <c r="E731" s="206">
        <v>10</v>
      </c>
      <c r="F731" s="202">
        <f>IFERROR(E731/E736,"-")</f>
        <v>0.10309278350515463</v>
      </c>
      <c r="G731" s="203">
        <v>45</v>
      </c>
      <c r="H731" s="202">
        <f>IFERROR(G731/G736,"-")</f>
        <v>4.6201232032854207E-2</v>
      </c>
      <c r="I731" s="203">
        <v>3</v>
      </c>
      <c r="J731" s="202">
        <f>IFERROR(I731/I736,"-")</f>
        <v>5.5555555555555552E-2</v>
      </c>
      <c r="K731" s="203">
        <v>4</v>
      </c>
      <c r="L731" s="202">
        <f>IFERROR(K731/K736,"-")</f>
        <v>3.2258064516129031E-2</v>
      </c>
      <c r="M731" s="203">
        <v>19</v>
      </c>
      <c r="N731" s="202">
        <f>IFERROR(M731/M736,"-")</f>
        <v>5.9190031152647975E-2</v>
      </c>
      <c r="O731" s="203">
        <v>19</v>
      </c>
      <c r="P731" s="202">
        <f>IFERROR(O731/O736,"-")</f>
        <v>4.1036717062634988E-2</v>
      </c>
      <c r="Q731" s="203">
        <v>0</v>
      </c>
      <c r="R731" s="202">
        <f>IFERROR(Q731/Q736,"-")</f>
        <v>0</v>
      </c>
      <c r="S731" s="203">
        <v>7</v>
      </c>
      <c r="T731" s="202">
        <f>IFERROR(S731/S736,"-")</f>
        <v>1.4141414141414142E-2</v>
      </c>
      <c r="V731" s="87"/>
    </row>
    <row r="732" spans="2:22" s="10" customFormat="1">
      <c r="B732" s="465"/>
      <c r="C732" s="462"/>
      <c r="D732" s="201" t="s">
        <v>190</v>
      </c>
      <c r="E732" s="207">
        <v>11</v>
      </c>
      <c r="F732" s="12">
        <f>IFERROR(E732/E736,"-")</f>
        <v>0.1134020618556701</v>
      </c>
      <c r="G732" s="73">
        <v>24</v>
      </c>
      <c r="H732" s="12">
        <f>IFERROR(G732/G736,"-")</f>
        <v>2.4640657084188913E-2</v>
      </c>
      <c r="I732" s="73">
        <v>0</v>
      </c>
      <c r="J732" s="12">
        <f>IFERROR(I732/I736,"-")</f>
        <v>0</v>
      </c>
      <c r="K732" s="73">
        <v>0</v>
      </c>
      <c r="L732" s="12">
        <f>IFERROR(K732/K736,"-")</f>
        <v>0</v>
      </c>
      <c r="M732" s="73">
        <v>13</v>
      </c>
      <c r="N732" s="12">
        <f>IFERROR(M732/M736,"-")</f>
        <v>4.0498442367601244E-2</v>
      </c>
      <c r="O732" s="73">
        <v>5</v>
      </c>
      <c r="P732" s="12">
        <f>IFERROR(O732/O736,"-")</f>
        <v>1.079913606911447E-2</v>
      </c>
      <c r="Q732" s="73">
        <v>24</v>
      </c>
      <c r="R732" s="12">
        <f>IFERROR(Q732/Q736,"-")</f>
        <v>0.42105263157894735</v>
      </c>
      <c r="S732" s="73">
        <v>5</v>
      </c>
      <c r="T732" s="12">
        <f>IFERROR(S732/S736,"-")</f>
        <v>1.0101010101010102E-2</v>
      </c>
      <c r="V732" s="87"/>
    </row>
    <row r="733" spans="2:22" s="10" customFormat="1">
      <c r="B733" s="465"/>
      <c r="C733" s="462"/>
      <c r="D733" s="201" t="s">
        <v>191</v>
      </c>
      <c r="E733" s="206">
        <v>5</v>
      </c>
      <c r="F733" s="202">
        <f>IFERROR(E733/E736,"-")</f>
        <v>5.1546391752577317E-2</v>
      </c>
      <c r="G733" s="203">
        <v>16</v>
      </c>
      <c r="H733" s="202">
        <f>IFERROR(G733/G736,"-")</f>
        <v>1.6427104722792608E-2</v>
      </c>
      <c r="I733" s="203">
        <v>0</v>
      </c>
      <c r="J733" s="202">
        <f>IFERROR(I733/I736,"-")</f>
        <v>0</v>
      </c>
      <c r="K733" s="203">
        <v>0</v>
      </c>
      <c r="L733" s="202">
        <f>IFERROR(K733/K736,"-")</f>
        <v>0</v>
      </c>
      <c r="M733" s="203">
        <v>8</v>
      </c>
      <c r="N733" s="202">
        <f>IFERROR(M733/M736,"-")</f>
        <v>2.4922118380062305E-2</v>
      </c>
      <c r="O733" s="203">
        <v>6</v>
      </c>
      <c r="P733" s="202">
        <f>IFERROR(O733/O736,"-")</f>
        <v>1.2958963282937365E-2</v>
      </c>
      <c r="Q733" s="203">
        <v>16</v>
      </c>
      <c r="R733" s="202">
        <f>IFERROR(Q733/Q736,"-")</f>
        <v>0.2807017543859649</v>
      </c>
      <c r="S733" s="203">
        <v>0</v>
      </c>
      <c r="T733" s="202">
        <f>IFERROR(S733/S736,"-")</f>
        <v>0</v>
      </c>
      <c r="V733" s="87"/>
    </row>
    <row r="734" spans="2:22" s="10" customFormat="1">
      <c r="B734" s="465"/>
      <c r="C734" s="462"/>
      <c r="D734" s="201" t="s">
        <v>192</v>
      </c>
      <c r="E734" s="207">
        <v>4</v>
      </c>
      <c r="F734" s="12">
        <f>IFERROR(E734/E736,"-")</f>
        <v>4.1237113402061855E-2</v>
      </c>
      <c r="G734" s="73">
        <v>9</v>
      </c>
      <c r="H734" s="12">
        <f>IFERROR(G734/G736,"-")</f>
        <v>9.2402464065708418E-3</v>
      </c>
      <c r="I734" s="73">
        <v>0</v>
      </c>
      <c r="J734" s="12">
        <f>IFERROR(I734/I736,"-")</f>
        <v>0</v>
      </c>
      <c r="K734" s="73">
        <v>0</v>
      </c>
      <c r="L734" s="12">
        <f>IFERROR(K734/K736,"-")</f>
        <v>0</v>
      </c>
      <c r="M734" s="73">
        <v>5</v>
      </c>
      <c r="N734" s="12">
        <f>IFERROR(M734/M736,"-")</f>
        <v>1.5576323987538941E-2</v>
      </c>
      <c r="O734" s="73">
        <v>3</v>
      </c>
      <c r="P734" s="12">
        <f>IFERROR(O734/O736,"-")</f>
        <v>6.4794816414686825E-3</v>
      </c>
      <c r="Q734" s="73">
        <v>9</v>
      </c>
      <c r="R734" s="12">
        <f>IFERROR(Q734/Q736,"-")</f>
        <v>0.15789473684210525</v>
      </c>
      <c r="S734" s="73">
        <v>0</v>
      </c>
      <c r="T734" s="12">
        <f>IFERROR(S734/S736,"-")</f>
        <v>0</v>
      </c>
      <c r="V734" s="87"/>
    </row>
    <row r="735" spans="2:22" s="10" customFormat="1">
      <c r="B735" s="465"/>
      <c r="C735" s="462"/>
      <c r="D735" s="204" t="s">
        <v>193</v>
      </c>
      <c r="E735" s="208">
        <v>3</v>
      </c>
      <c r="F735" s="41">
        <f>IFERROR(E735/E736,"-")</f>
        <v>3.0927835051546393E-2</v>
      </c>
      <c r="G735" s="76">
        <v>8</v>
      </c>
      <c r="H735" s="41">
        <f>IFERROR(G735/G736,"-")</f>
        <v>8.2135523613963042E-3</v>
      </c>
      <c r="I735" s="76">
        <v>0</v>
      </c>
      <c r="J735" s="41">
        <f>IFERROR(I735/I736,"-")</f>
        <v>0</v>
      </c>
      <c r="K735" s="76">
        <v>0</v>
      </c>
      <c r="L735" s="41">
        <f>IFERROR(K735/K736,"-")</f>
        <v>0</v>
      </c>
      <c r="M735" s="76">
        <v>1</v>
      </c>
      <c r="N735" s="41">
        <f>IFERROR(M735/M736,"-")</f>
        <v>3.1152647975077881E-3</v>
      </c>
      <c r="O735" s="76">
        <v>5</v>
      </c>
      <c r="P735" s="41">
        <f>IFERROR(O735/O736,"-")</f>
        <v>1.079913606911447E-2</v>
      </c>
      <c r="Q735" s="76">
        <v>8</v>
      </c>
      <c r="R735" s="41">
        <f>IFERROR(Q735/Q736,"-")</f>
        <v>0.14035087719298245</v>
      </c>
      <c r="S735" s="76">
        <v>1</v>
      </c>
      <c r="T735" s="41">
        <f>IFERROR(S735/S736,"-")</f>
        <v>2.0202020202020202E-3</v>
      </c>
      <c r="V735" s="87"/>
    </row>
    <row r="736" spans="2:22" s="10" customFormat="1">
      <c r="B736" s="465"/>
      <c r="C736" s="462"/>
      <c r="D736" s="234" t="s">
        <v>71</v>
      </c>
      <c r="E736" s="209">
        <v>97</v>
      </c>
      <c r="F736" s="174">
        <f>IFERROR(E736/E736,"-")</f>
        <v>1</v>
      </c>
      <c r="G736" s="196">
        <v>974</v>
      </c>
      <c r="H736" s="174">
        <f>IFERROR(G736/G736,"-")</f>
        <v>1</v>
      </c>
      <c r="I736" s="196">
        <v>54</v>
      </c>
      <c r="J736" s="174">
        <f>IFERROR(I736/I736,"-")</f>
        <v>1</v>
      </c>
      <c r="K736" s="196">
        <v>124</v>
      </c>
      <c r="L736" s="174">
        <f>IFERROR(K736/K736,"-")</f>
        <v>1</v>
      </c>
      <c r="M736" s="196">
        <v>321</v>
      </c>
      <c r="N736" s="174">
        <f>IFERROR(M736/M736,"-")</f>
        <v>1</v>
      </c>
      <c r="O736" s="196">
        <v>463</v>
      </c>
      <c r="P736" s="174">
        <f>IFERROR(O736/O736,"-")</f>
        <v>1</v>
      </c>
      <c r="Q736" s="196">
        <v>57</v>
      </c>
      <c r="R736" s="174">
        <f>IFERROR(Q736/Q736,"-")</f>
        <v>1</v>
      </c>
      <c r="S736" s="196">
        <v>495</v>
      </c>
      <c r="T736" s="174">
        <f>IFERROR(S736/S736,"-")</f>
        <v>1</v>
      </c>
      <c r="V736" s="87"/>
    </row>
    <row r="737" spans="2:22" s="10" customFormat="1">
      <c r="B737" s="464">
        <v>62</v>
      </c>
      <c r="C737" s="461" t="s">
        <v>18</v>
      </c>
      <c r="D737" s="213" t="s">
        <v>188</v>
      </c>
      <c r="E737" s="221">
        <v>46</v>
      </c>
      <c r="F737" s="39">
        <f>IFERROR(E737/E748,"-")</f>
        <v>0.50549450549450547</v>
      </c>
      <c r="G737" s="72">
        <v>840</v>
      </c>
      <c r="H737" s="39">
        <f>IFERROR(G737/G748,"-")</f>
        <v>0.81951219512195117</v>
      </c>
      <c r="I737" s="72">
        <v>62</v>
      </c>
      <c r="J737" s="39">
        <f>IFERROR(I737/I748,"-")</f>
        <v>0.86111111111111116</v>
      </c>
      <c r="K737" s="72">
        <v>162</v>
      </c>
      <c r="L737" s="39">
        <f>IFERROR(K737/K748,"-")</f>
        <v>0.95294117647058818</v>
      </c>
      <c r="M737" s="72">
        <v>202</v>
      </c>
      <c r="N737" s="39">
        <f>IFERROR(M737/M748,"-")</f>
        <v>0.72142857142857142</v>
      </c>
      <c r="O737" s="72">
        <v>414</v>
      </c>
      <c r="P737" s="39">
        <f>IFERROR(O737/O748,"-")</f>
        <v>0.8296593186372746</v>
      </c>
      <c r="Q737" s="72">
        <v>0</v>
      </c>
      <c r="R737" s="39">
        <f>IFERROR(Q737/Q748,"-")</f>
        <v>0</v>
      </c>
      <c r="S737" s="72">
        <v>634</v>
      </c>
      <c r="T737" s="39">
        <f>IFERROR(S737/S748,"-")</f>
        <v>0.92419825072886297</v>
      </c>
      <c r="V737" s="87"/>
    </row>
    <row r="738" spans="2:22" s="10" customFormat="1">
      <c r="B738" s="465"/>
      <c r="C738" s="462"/>
      <c r="D738" s="201" t="s">
        <v>189</v>
      </c>
      <c r="E738" s="206">
        <v>3</v>
      </c>
      <c r="F738" s="202">
        <f>IFERROR(E738/E748,"-")</f>
        <v>3.2967032967032968E-2</v>
      </c>
      <c r="G738" s="203">
        <v>6</v>
      </c>
      <c r="H738" s="202">
        <f>IFERROR(G738/G748,"-")</f>
        <v>5.8536585365853658E-3</v>
      </c>
      <c r="I738" s="203">
        <v>0</v>
      </c>
      <c r="J738" s="202">
        <f>IFERROR(I738/I748,"-")</f>
        <v>0</v>
      </c>
      <c r="K738" s="203">
        <v>0</v>
      </c>
      <c r="L738" s="202">
        <f>IFERROR(K738/K748,"-")</f>
        <v>0</v>
      </c>
      <c r="M738" s="203">
        <v>4</v>
      </c>
      <c r="N738" s="202">
        <f>IFERROR(M738/M748,"-")</f>
        <v>1.4285714285714285E-2</v>
      </c>
      <c r="O738" s="203">
        <v>2</v>
      </c>
      <c r="P738" s="202">
        <f>IFERROR(O738/O748,"-")</f>
        <v>4.0080160320641279E-3</v>
      </c>
      <c r="Q738" s="203">
        <v>0</v>
      </c>
      <c r="R738" s="202">
        <f>IFERROR(Q738/Q748,"-")</f>
        <v>0</v>
      </c>
      <c r="S738" s="203">
        <v>1</v>
      </c>
      <c r="T738" s="202">
        <f>IFERROR(S738/S748,"-")</f>
        <v>1.4577259475218659E-3</v>
      </c>
      <c r="V738" s="87"/>
    </row>
    <row r="739" spans="2:22" s="10" customFormat="1">
      <c r="B739" s="465"/>
      <c r="C739" s="462"/>
      <c r="D739" s="201" t="s">
        <v>350</v>
      </c>
      <c r="E739" s="206">
        <v>1</v>
      </c>
      <c r="F739" s="202">
        <f>IFERROR(E739/E748,"-")</f>
        <v>1.098901098901099E-2</v>
      </c>
      <c r="G739" s="203">
        <v>5</v>
      </c>
      <c r="H739" s="202">
        <f>IFERROR(G739/G748,"-")</f>
        <v>4.8780487804878049E-3</v>
      </c>
      <c r="I739" s="203">
        <v>0</v>
      </c>
      <c r="J739" s="202">
        <f>IFERROR(I739/I748,"-")</f>
        <v>0</v>
      </c>
      <c r="K739" s="203">
        <v>0</v>
      </c>
      <c r="L739" s="202">
        <f>IFERROR(K739/K748,"-")</f>
        <v>0</v>
      </c>
      <c r="M739" s="203">
        <v>1</v>
      </c>
      <c r="N739" s="202">
        <f>IFERROR(M739/M748,"-")</f>
        <v>3.5714285714285713E-3</v>
      </c>
      <c r="O739" s="203">
        <v>2</v>
      </c>
      <c r="P739" s="202">
        <f>IFERROR(O739/O748,"-")</f>
        <v>4.0080160320641279E-3</v>
      </c>
      <c r="Q739" s="203">
        <v>0</v>
      </c>
      <c r="R739" s="202">
        <f>IFERROR(Q739/Q748,"-")</f>
        <v>0</v>
      </c>
      <c r="S739" s="203">
        <v>2</v>
      </c>
      <c r="T739" s="202">
        <f>IFERROR(S739/S748,"-")</f>
        <v>2.9154518950437317E-3</v>
      </c>
      <c r="V739" s="87"/>
    </row>
    <row r="740" spans="2:22" s="10" customFormat="1">
      <c r="B740" s="465"/>
      <c r="C740" s="462"/>
      <c r="D740" s="201" t="s">
        <v>289</v>
      </c>
      <c r="E740" s="206">
        <v>0</v>
      </c>
      <c r="F740" s="202">
        <f>IFERROR(E740/E748,"-")</f>
        <v>0</v>
      </c>
      <c r="G740" s="203">
        <v>0</v>
      </c>
      <c r="H740" s="202">
        <f>IFERROR(G740/G748,"-")</f>
        <v>0</v>
      </c>
      <c r="I740" s="203">
        <v>0</v>
      </c>
      <c r="J740" s="202">
        <f>IFERROR(I740/I748,"-")</f>
        <v>0</v>
      </c>
      <c r="K740" s="203">
        <v>0</v>
      </c>
      <c r="L740" s="202">
        <f>IFERROR(K740/K748,"-")</f>
        <v>0</v>
      </c>
      <c r="M740" s="203">
        <v>0</v>
      </c>
      <c r="N740" s="202">
        <f>IFERROR(M740/M748,"-")</f>
        <v>0</v>
      </c>
      <c r="O740" s="203">
        <v>0</v>
      </c>
      <c r="P740" s="202">
        <f>IFERROR(O740/O748,"-")</f>
        <v>0</v>
      </c>
      <c r="Q740" s="203">
        <v>0</v>
      </c>
      <c r="R740" s="202">
        <f>IFERROR(Q740/Q748,"-")</f>
        <v>0</v>
      </c>
      <c r="S740" s="203">
        <v>0</v>
      </c>
      <c r="T740" s="202">
        <f>IFERROR(S740/S748,"-")</f>
        <v>0</v>
      </c>
      <c r="V740" s="87"/>
    </row>
    <row r="741" spans="2:22" s="10" customFormat="1">
      <c r="B741" s="465"/>
      <c r="C741" s="462"/>
      <c r="D741" s="201" t="s">
        <v>185</v>
      </c>
      <c r="E741" s="207">
        <v>17</v>
      </c>
      <c r="F741" s="12">
        <f>IFERROR(E741/E748,"-")</f>
        <v>0.18681318681318682</v>
      </c>
      <c r="G741" s="73">
        <v>90</v>
      </c>
      <c r="H741" s="12">
        <f>IFERROR(G741/G748,"-")</f>
        <v>8.7804878048780483E-2</v>
      </c>
      <c r="I741" s="73">
        <v>4</v>
      </c>
      <c r="J741" s="12">
        <f>IFERROR(I741/I748,"-")</f>
        <v>5.5555555555555552E-2</v>
      </c>
      <c r="K741" s="73">
        <v>4</v>
      </c>
      <c r="L741" s="12">
        <f>IFERROR(K741/K748,"-")</f>
        <v>2.3529411764705882E-2</v>
      </c>
      <c r="M741" s="73">
        <v>38</v>
      </c>
      <c r="N741" s="12">
        <f>IFERROR(M741/M748,"-")</f>
        <v>0.1357142857142857</v>
      </c>
      <c r="O741" s="73">
        <v>44</v>
      </c>
      <c r="P741" s="12">
        <f>IFERROR(O741/O748,"-")</f>
        <v>8.8176352705410826E-2</v>
      </c>
      <c r="Q741" s="73">
        <v>0</v>
      </c>
      <c r="R741" s="12">
        <f>IFERROR(Q741/Q748,"-")</f>
        <v>0</v>
      </c>
      <c r="S741" s="73">
        <v>28</v>
      </c>
      <c r="T741" s="12">
        <f>IFERROR(S741/S748,"-")</f>
        <v>4.0816326530612242E-2</v>
      </c>
      <c r="V741" s="87"/>
    </row>
    <row r="742" spans="2:22" s="10" customFormat="1">
      <c r="B742" s="465"/>
      <c r="C742" s="462"/>
      <c r="D742" s="201" t="s">
        <v>186</v>
      </c>
      <c r="E742" s="207">
        <v>7</v>
      </c>
      <c r="F742" s="12">
        <f>IFERROR(E742/E748,"-")</f>
        <v>7.6923076923076927E-2</v>
      </c>
      <c r="G742" s="73">
        <v>35</v>
      </c>
      <c r="H742" s="12">
        <f>IFERROR(G742/G748,"-")</f>
        <v>3.4146341463414637E-2</v>
      </c>
      <c r="I742" s="73">
        <v>4</v>
      </c>
      <c r="J742" s="12">
        <f>IFERROR(I742/I748,"-")</f>
        <v>5.5555555555555552E-2</v>
      </c>
      <c r="K742" s="73">
        <v>1</v>
      </c>
      <c r="L742" s="12">
        <f>IFERROR(K742/K748,"-")</f>
        <v>5.8823529411764705E-3</v>
      </c>
      <c r="M742" s="73">
        <v>17</v>
      </c>
      <c r="N742" s="12">
        <f>IFERROR(M742/M748,"-")</f>
        <v>6.0714285714285714E-2</v>
      </c>
      <c r="O742" s="73">
        <v>13</v>
      </c>
      <c r="P742" s="12">
        <f>IFERROR(O742/O748,"-")</f>
        <v>2.6052104208416832E-2</v>
      </c>
      <c r="Q742" s="73">
        <v>0</v>
      </c>
      <c r="R742" s="12">
        <f>IFERROR(Q742/Q748,"-")</f>
        <v>0</v>
      </c>
      <c r="S742" s="73">
        <v>3</v>
      </c>
      <c r="T742" s="12">
        <f>IFERROR(S742/S748,"-")</f>
        <v>4.3731778425655978E-3</v>
      </c>
      <c r="V742" s="87"/>
    </row>
    <row r="743" spans="2:22" s="10" customFormat="1">
      <c r="B743" s="465"/>
      <c r="C743" s="462"/>
      <c r="D743" s="201" t="s">
        <v>187</v>
      </c>
      <c r="E743" s="206">
        <v>10</v>
      </c>
      <c r="F743" s="202">
        <f>IFERROR(E743/E748,"-")</f>
        <v>0.10989010989010989</v>
      </c>
      <c r="G743" s="203">
        <v>31</v>
      </c>
      <c r="H743" s="202">
        <f>IFERROR(G743/G748,"-")</f>
        <v>3.0243902439024389E-2</v>
      </c>
      <c r="I743" s="203">
        <v>2</v>
      </c>
      <c r="J743" s="202">
        <f>IFERROR(I743/I748,"-")</f>
        <v>2.7777777777777776E-2</v>
      </c>
      <c r="K743" s="203">
        <v>3</v>
      </c>
      <c r="L743" s="202">
        <f>IFERROR(K743/K748,"-")</f>
        <v>1.7647058823529412E-2</v>
      </c>
      <c r="M743" s="203">
        <v>14</v>
      </c>
      <c r="N743" s="202">
        <f>IFERROR(M743/M748,"-")</f>
        <v>0.05</v>
      </c>
      <c r="O743" s="203">
        <v>12</v>
      </c>
      <c r="P743" s="202">
        <f>IFERROR(O743/O748,"-")</f>
        <v>2.4048096192384769E-2</v>
      </c>
      <c r="Q743" s="203">
        <v>0</v>
      </c>
      <c r="R743" s="202">
        <f>IFERROR(Q743/Q748,"-")</f>
        <v>0</v>
      </c>
      <c r="S743" s="203">
        <v>12</v>
      </c>
      <c r="T743" s="202">
        <f>IFERROR(S743/S748,"-")</f>
        <v>1.7492711370262391E-2</v>
      </c>
      <c r="V743" s="87"/>
    </row>
    <row r="744" spans="2:22" s="10" customFormat="1">
      <c r="B744" s="465"/>
      <c r="C744" s="462"/>
      <c r="D744" s="201" t="s">
        <v>190</v>
      </c>
      <c r="E744" s="207">
        <v>3</v>
      </c>
      <c r="F744" s="12">
        <f>IFERROR(E744/E748,"-")</f>
        <v>3.2967032967032968E-2</v>
      </c>
      <c r="G744" s="73">
        <v>11</v>
      </c>
      <c r="H744" s="12">
        <f>IFERROR(G744/G748,"-")</f>
        <v>1.0731707317073172E-2</v>
      </c>
      <c r="I744" s="73">
        <v>0</v>
      </c>
      <c r="J744" s="12">
        <f>IFERROR(I744/I748,"-")</f>
        <v>0</v>
      </c>
      <c r="K744" s="73">
        <v>0</v>
      </c>
      <c r="L744" s="12">
        <f>IFERROR(K744/K748,"-")</f>
        <v>0</v>
      </c>
      <c r="M744" s="73">
        <v>3</v>
      </c>
      <c r="N744" s="12">
        <f>IFERROR(M744/M748,"-")</f>
        <v>1.0714285714285714E-2</v>
      </c>
      <c r="O744" s="73">
        <v>7</v>
      </c>
      <c r="P744" s="12">
        <f>IFERROR(O744/O748,"-")</f>
        <v>1.4028056112224449E-2</v>
      </c>
      <c r="Q744" s="73">
        <v>11</v>
      </c>
      <c r="R744" s="12">
        <f>IFERROR(Q744/Q748,"-")</f>
        <v>0.61111111111111116</v>
      </c>
      <c r="S744" s="73">
        <v>3</v>
      </c>
      <c r="T744" s="12">
        <f>IFERROR(S744/S748,"-")</f>
        <v>4.3731778425655978E-3</v>
      </c>
      <c r="V744" s="87"/>
    </row>
    <row r="745" spans="2:22" s="10" customFormat="1">
      <c r="B745" s="465"/>
      <c r="C745" s="462"/>
      <c r="D745" s="201" t="s">
        <v>191</v>
      </c>
      <c r="E745" s="206">
        <v>1</v>
      </c>
      <c r="F745" s="202">
        <f>IFERROR(E745/E748,"-")</f>
        <v>1.098901098901099E-2</v>
      </c>
      <c r="G745" s="203">
        <v>5</v>
      </c>
      <c r="H745" s="202">
        <f>IFERROR(G745/G748,"-")</f>
        <v>4.8780487804878049E-3</v>
      </c>
      <c r="I745" s="203">
        <v>0</v>
      </c>
      <c r="J745" s="202">
        <f>IFERROR(I745/I748,"-")</f>
        <v>0</v>
      </c>
      <c r="K745" s="203">
        <v>0</v>
      </c>
      <c r="L745" s="202">
        <f>IFERROR(K745/K748,"-")</f>
        <v>0</v>
      </c>
      <c r="M745" s="203">
        <v>1</v>
      </c>
      <c r="N745" s="202">
        <f>IFERROR(M745/M748,"-")</f>
        <v>3.5714285714285713E-3</v>
      </c>
      <c r="O745" s="203">
        <v>3</v>
      </c>
      <c r="P745" s="202">
        <f>IFERROR(O745/O748,"-")</f>
        <v>6.0120240480961923E-3</v>
      </c>
      <c r="Q745" s="203">
        <v>5</v>
      </c>
      <c r="R745" s="202">
        <f>IFERROR(Q745/Q748,"-")</f>
        <v>0.27777777777777779</v>
      </c>
      <c r="S745" s="203">
        <v>3</v>
      </c>
      <c r="T745" s="202">
        <f>IFERROR(S745/S748,"-")</f>
        <v>4.3731778425655978E-3</v>
      </c>
      <c r="V745" s="87"/>
    </row>
    <row r="746" spans="2:22" s="10" customFormat="1">
      <c r="B746" s="465"/>
      <c r="C746" s="462"/>
      <c r="D746" s="201" t="s">
        <v>192</v>
      </c>
      <c r="E746" s="207">
        <v>2</v>
      </c>
      <c r="F746" s="12">
        <f>IFERROR(E746/E748,"-")</f>
        <v>2.197802197802198E-2</v>
      </c>
      <c r="G746" s="73">
        <v>2</v>
      </c>
      <c r="H746" s="12">
        <f>IFERROR(G746/G748,"-")</f>
        <v>1.9512195121951219E-3</v>
      </c>
      <c r="I746" s="73">
        <v>0</v>
      </c>
      <c r="J746" s="12">
        <f>IFERROR(I746/I748,"-")</f>
        <v>0</v>
      </c>
      <c r="K746" s="73">
        <v>0</v>
      </c>
      <c r="L746" s="12">
        <f>IFERROR(K746/K748,"-")</f>
        <v>0</v>
      </c>
      <c r="M746" s="73">
        <v>0</v>
      </c>
      <c r="N746" s="12">
        <f>IFERROR(M746/M748,"-")</f>
        <v>0</v>
      </c>
      <c r="O746" s="73">
        <v>2</v>
      </c>
      <c r="P746" s="12">
        <f>IFERROR(O746/O748,"-")</f>
        <v>4.0080160320641279E-3</v>
      </c>
      <c r="Q746" s="73">
        <v>2</v>
      </c>
      <c r="R746" s="12">
        <f>IFERROR(Q746/Q748,"-")</f>
        <v>0.1111111111111111</v>
      </c>
      <c r="S746" s="73">
        <v>0</v>
      </c>
      <c r="T746" s="12">
        <f>IFERROR(S746/S748,"-")</f>
        <v>0</v>
      </c>
      <c r="V746" s="87"/>
    </row>
    <row r="747" spans="2:22" s="10" customFormat="1">
      <c r="B747" s="465"/>
      <c r="C747" s="462"/>
      <c r="D747" s="204" t="s">
        <v>193</v>
      </c>
      <c r="E747" s="208">
        <v>1</v>
      </c>
      <c r="F747" s="41">
        <f>IFERROR(E747/E748,"-")</f>
        <v>1.098901098901099E-2</v>
      </c>
      <c r="G747" s="76">
        <v>0</v>
      </c>
      <c r="H747" s="41">
        <f>IFERROR(G747/G748,"-")</f>
        <v>0</v>
      </c>
      <c r="I747" s="76">
        <v>0</v>
      </c>
      <c r="J747" s="41">
        <f>IFERROR(I747/I748,"-")</f>
        <v>0</v>
      </c>
      <c r="K747" s="76">
        <v>0</v>
      </c>
      <c r="L747" s="41">
        <f>IFERROR(K747/K748,"-")</f>
        <v>0</v>
      </c>
      <c r="M747" s="76">
        <v>0</v>
      </c>
      <c r="N747" s="41">
        <f>IFERROR(M747/M748,"-")</f>
        <v>0</v>
      </c>
      <c r="O747" s="76">
        <v>0</v>
      </c>
      <c r="P747" s="41">
        <f>IFERROR(O747/O748,"-")</f>
        <v>0</v>
      </c>
      <c r="Q747" s="76">
        <v>0</v>
      </c>
      <c r="R747" s="41">
        <f>IFERROR(Q747/Q748,"-")</f>
        <v>0</v>
      </c>
      <c r="S747" s="76">
        <v>0</v>
      </c>
      <c r="T747" s="41">
        <f>IFERROR(S747/S748,"-")</f>
        <v>0</v>
      </c>
      <c r="V747" s="87"/>
    </row>
    <row r="748" spans="2:22" s="10" customFormat="1">
      <c r="B748" s="465"/>
      <c r="C748" s="462"/>
      <c r="D748" s="234" t="s">
        <v>71</v>
      </c>
      <c r="E748" s="209">
        <v>91</v>
      </c>
      <c r="F748" s="174">
        <f>IFERROR(E748/E748,"-")</f>
        <v>1</v>
      </c>
      <c r="G748" s="196">
        <v>1025</v>
      </c>
      <c r="H748" s="174">
        <f>IFERROR(G748/G748,"-")</f>
        <v>1</v>
      </c>
      <c r="I748" s="196">
        <v>72</v>
      </c>
      <c r="J748" s="174">
        <f>IFERROR(I748/I748,"-")</f>
        <v>1</v>
      </c>
      <c r="K748" s="196">
        <v>170</v>
      </c>
      <c r="L748" s="174">
        <f>IFERROR(K748/K748,"-")</f>
        <v>1</v>
      </c>
      <c r="M748" s="196">
        <v>280</v>
      </c>
      <c r="N748" s="174">
        <f>IFERROR(M748/M748,"-")</f>
        <v>1</v>
      </c>
      <c r="O748" s="196">
        <v>499</v>
      </c>
      <c r="P748" s="174">
        <f>IFERROR(O748/O748,"-")</f>
        <v>1</v>
      </c>
      <c r="Q748" s="196">
        <v>18</v>
      </c>
      <c r="R748" s="174">
        <f>IFERROR(Q748/Q748,"-")</f>
        <v>1</v>
      </c>
      <c r="S748" s="196">
        <v>686</v>
      </c>
      <c r="T748" s="174">
        <f>IFERROR(S748/S748,"-")</f>
        <v>1</v>
      </c>
      <c r="V748" s="87"/>
    </row>
    <row r="749" spans="2:22" s="10" customFormat="1">
      <c r="B749" s="459">
        <v>63</v>
      </c>
      <c r="C749" s="463" t="s">
        <v>29</v>
      </c>
      <c r="D749" s="213" t="s">
        <v>188</v>
      </c>
      <c r="E749" s="221">
        <v>57</v>
      </c>
      <c r="F749" s="39">
        <f>IFERROR(E749/E760,"-")</f>
        <v>0.38775510204081631</v>
      </c>
      <c r="G749" s="72">
        <v>930</v>
      </c>
      <c r="H749" s="39">
        <f>IFERROR(G749/G760,"-")</f>
        <v>0.68685376661742981</v>
      </c>
      <c r="I749" s="72">
        <v>58</v>
      </c>
      <c r="J749" s="39">
        <f>IFERROR(I749/I760,"-")</f>
        <v>0.81690140845070425</v>
      </c>
      <c r="K749" s="72">
        <v>143</v>
      </c>
      <c r="L749" s="39">
        <f>IFERROR(K749/K760,"-")</f>
        <v>0.91082802547770703</v>
      </c>
      <c r="M749" s="72">
        <v>272</v>
      </c>
      <c r="N749" s="39">
        <f>IFERROR(M749/M760,"-")</f>
        <v>0.56314699792960665</v>
      </c>
      <c r="O749" s="72">
        <v>457</v>
      </c>
      <c r="P749" s="39">
        <f>IFERROR(O749/O760,"-")</f>
        <v>0.72886762360446566</v>
      </c>
      <c r="Q749" s="72">
        <v>0</v>
      </c>
      <c r="R749" s="39">
        <f>IFERROR(Q749/Q760,"-")</f>
        <v>0</v>
      </c>
      <c r="S749" s="72">
        <v>567</v>
      </c>
      <c r="T749" s="39">
        <f>IFERROR(S749/S760,"-")</f>
        <v>0.88455538221528862</v>
      </c>
      <c r="V749" s="87"/>
    </row>
    <row r="750" spans="2:22" s="10" customFormat="1">
      <c r="B750" s="459"/>
      <c r="C750" s="463"/>
      <c r="D750" s="201" t="s">
        <v>189</v>
      </c>
      <c r="E750" s="206">
        <v>0</v>
      </c>
      <c r="F750" s="202">
        <f>IFERROR(E750/E760,"-")</f>
        <v>0</v>
      </c>
      <c r="G750" s="203">
        <v>4</v>
      </c>
      <c r="H750" s="202">
        <f>IFERROR(G750/G760,"-")</f>
        <v>2.9542097488921715E-3</v>
      </c>
      <c r="I750" s="203">
        <v>0</v>
      </c>
      <c r="J750" s="202">
        <f>IFERROR(I750/I760,"-")</f>
        <v>0</v>
      </c>
      <c r="K750" s="203">
        <v>1</v>
      </c>
      <c r="L750" s="202">
        <f>IFERROR(K750/K760,"-")</f>
        <v>6.369426751592357E-3</v>
      </c>
      <c r="M750" s="203">
        <v>1</v>
      </c>
      <c r="N750" s="202">
        <f>IFERROR(M750/M760,"-")</f>
        <v>2.070393374741201E-3</v>
      </c>
      <c r="O750" s="203">
        <v>2</v>
      </c>
      <c r="P750" s="202">
        <f>IFERROR(O750/O760,"-")</f>
        <v>3.189792663476874E-3</v>
      </c>
      <c r="Q750" s="203">
        <v>0</v>
      </c>
      <c r="R750" s="202">
        <f>IFERROR(Q750/Q760,"-")</f>
        <v>0</v>
      </c>
      <c r="S750" s="203">
        <v>2</v>
      </c>
      <c r="T750" s="202">
        <f>IFERROR(S750/S760,"-")</f>
        <v>3.1201248049921998E-3</v>
      </c>
      <c r="V750" s="87"/>
    </row>
    <row r="751" spans="2:22" s="10" customFormat="1">
      <c r="B751" s="459"/>
      <c r="C751" s="463"/>
      <c r="D751" s="201" t="s">
        <v>350</v>
      </c>
      <c r="E751" s="206">
        <v>10</v>
      </c>
      <c r="F751" s="202">
        <f>IFERROR(E751/E760,"-")</f>
        <v>6.8027210884353748E-2</v>
      </c>
      <c r="G751" s="203">
        <v>75</v>
      </c>
      <c r="H751" s="202">
        <f>IFERROR(G751/G760,"-")</f>
        <v>5.5391432791728215E-2</v>
      </c>
      <c r="I751" s="203">
        <v>0</v>
      </c>
      <c r="J751" s="202">
        <f>IFERROR(I751/I760,"-")</f>
        <v>0</v>
      </c>
      <c r="K751" s="203">
        <v>0</v>
      </c>
      <c r="L751" s="202">
        <f>IFERROR(K751/K760,"-")</f>
        <v>0</v>
      </c>
      <c r="M751" s="203">
        <v>30</v>
      </c>
      <c r="N751" s="202">
        <f>IFERROR(M751/M760,"-")</f>
        <v>6.2111801242236024E-2</v>
      </c>
      <c r="O751" s="203">
        <v>37</v>
      </c>
      <c r="P751" s="202">
        <f>IFERROR(O751/O760,"-")</f>
        <v>5.9011164274322167E-2</v>
      </c>
      <c r="Q751" s="203">
        <v>0</v>
      </c>
      <c r="R751" s="202">
        <f>IFERROR(Q751/Q760,"-")</f>
        <v>0</v>
      </c>
      <c r="S751" s="203">
        <v>32</v>
      </c>
      <c r="T751" s="202">
        <f>IFERROR(S751/S760,"-")</f>
        <v>4.9921996879875197E-2</v>
      </c>
      <c r="V751" s="87"/>
    </row>
    <row r="752" spans="2:22" s="10" customFormat="1">
      <c r="B752" s="459"/>
      <c r="C752" s="463"/>
      <c r="D752" s="201" t="s">
        <v>289</v>
      </c>
      <c r="E752" s="206">
        <v>0</v>
      </c>
      <c r="F752" s="202">
        <f>IFERROR(E752/E760,"-")</f>
        <v>0</v>
      </c>
      <c r="G752" s="203">
        <v>0</v>
      </c>
      <c r="H752" s="202">
        <f>IFERROR(G752/G760,"-")</f>
        <v>0</v>
      </c>
      <c r="I752" s="203">
        <v>0</v>
      </c>
      <c r="J752" s="202">
        <f>IFERROR(I752/I760,"-")</f>
        <v>0</v>
      </c>
      <c r="K752" s="203">
        <v>0</v>
      </c>
      <c r="L752" s="202">
        <f>IFERROR(K752/K760,"-")</f>
        <v>0</v>
      </c>
      <c r="M752" s="203">
        <v>0</v>
      </c>
      <c r="N752" s="202">
        <f>IFERROR(M752/M760,"-")</f>
        <v>0</v>
      </c>
      <c r="O752" s="203">
        <v>0</v>
      </c>
      <c r="P752" s="202">
        <f>IFERROR(O752/O760,"-")</f>
        <v>0</v>
      </c>
      <c r="Q752" s="203">
        <v>0</v>
      </c>
      <c r="R752" s="202">
        <f>IFERROR(Q752/Q760,"-")</f>
        <v>0</v>
      </c>
      <c r="S752" s="203">
        <v>0</v>
      </c>
      <c r="T752" s="202">
        <f>IFERROR(S752/S760,"-")</f>
        <v>0</v>
      </c>
      <c r="V752" s="87"/>
    </row>
    <row r="753" spans="2:22" s="10" customFormat="1">
      <c r="B753" s="459"/>
      <c r="C753" s="463"/>
      <c r="D753" s="201" t="s">
        <v>185</v>
      </c>
      <c r="E753" s="207">
        <v>20</v>
      </c>
      <c r="F753" s="12">
        <f>IFERROR(E753/E760,"-")</f>
        <v>0.1360544217687075</v>
      </c>
      <c r="G753" s="73">
        <v>126</v>
      </c>
      <c r="H753" s="12">
        <f>IFERROR(G753/G760,"-")</f>
        <v>9.3057607090103397E-2</v>
      </c>
      <c r="I753" s="73">
        <v>6</v>
      </c>
      <c r="J753" s="12">
        <f>IFERROR(I753/I760,"-")</f>
        <v>8.4507042253521125E-2</v>
      </c>
      <c r="K753" s="73">
        <v>4</v>
      </c>
      <c r="L753" s="12">
        <f>IFERROR(K753/K760,"-")</f>
        <v>2.5477707006369428E-2</v>
      </c>
      <c r="M753" s="73">
        <v>70</v>
      </c>
      <c r="N753" s="12">
        <f>IFERROR(M753/M760,"-")</f>
        <v>0.14492753623188406</v>
      </c>
      <c r="O753" s="73">
        <v>46</v>
      </c>
      <c r="P753" s="12">
        <f>IFERROR(O753/O760,"-")</f>
        <v>7.3365231259968106E-2</v>
      </c>
      <c r="Q753" s="73">
        <v>0</v>
      </c>
      <c r="R753" s="12">
        <f>IFERROR(Q753/Q760,"-")</f>
        <v>0</v>
      </c>
      <c r="S753" s="73">
        <v>20</v>
      </c>
      <c r="T753" s="12">
        <f>IFERROR(S753/S760,"-")</f>
        <v>3.1201248049921998E-2</v>
      </c>
      <c r="V753" s="87"/>
    </row>
    <row r="754" spans="2:22" s="10" customFormat="1">
      <c r="B754" s="459"/>
      <c r="C754" s="463"/>
      <c r="D754" s="201" t="s">
        <v>186</v>
      </c>
      <c r="E754" s="207">
        <v>19</v>
      </c>
      <c r="F754" s="12">
        <f>IFERROR(E754/E760,"-")</f>
        <v>0.12925170068027211</v>
      </c>
      <c r="G754" s="73">
        <v>95</v>
      </c>
      <c r="H754" s="12">
        <f>IFERROR(G754/G760,"-")</f>
        <v>7.0162481536189064E-2</v>
      </c>
      <c r="I754" s="73">
        <v>1</v>
      </c>
      <c r="J754" s="12">
        <f>IFERROR(I754/I760,"-")</f>
        <v>1.4084507042253521E-2</v>
      </c>
      <c r="K754" s="73">
        <v>1</v>
      </c>
      <c r="L754" s="12">
        <f>IFERROR(K754/K760,"-")</f>
        <v>6.369426751592357E-3</v>
      </c>
      <c r="M754" s="73">
        <v>47</v>
      </c>
      <c r="N754" s="12">
        <f>IFERROR(M754/M760,"-")</f>
        <v>9.7308488612836433E-2</v>
      </c>
      <c r="O754" s="73">
        <v>46</v>
      </c>
      <c r="P754" s="12">
        <f>IFERROR(O754/O760,"-")</f>
        <v>7.3365231259968106E-2</v>
      </c>
      <c r="Q754" s="73">
        <v>0</v>
      </c>
      <c r="R754" s="12">
        <f>IFERROR(Q754/Q760,"-")</f>
        <v>0</v>
      </c>
      <c r="S754" s="73">
        <v>9</v>
      </c>
      <c r="T754" s="12">
        <f>IFERROR(S754/S760,"-")</f>
        <v>1.4040561622464899E-2</v>
      </c>
      <c r="V754" s="87"/>
    </row>
    <row r="755" spans="2:22" s="10" customFormat="1">
      <c r="B755" s="459"/>
      <c r="C755" s="463"/>
      <c r="D755" s="201" t="s">
        <v>187</v>
      </c>
      <c r="E755" s="206">
        <v>11</v>
      </c>
      <c r="F755" s="202">
        <f>IFERROR(E755/E760,"-")</f>
        <v>7.4829931972789115E-2</v>
      </c>
      <c r="G755" s="203">
        <v>56</v>
      </c>
      <c r="H755" s="202">
        <f>IFERROR(G755/G760,"-")</f>
        <v>4.1358936484490398E-2</v>
      </c>
      <c r="I755" s="203">
        <v>6</v>
      </c>
      <c r="J755" s="202">
        <f>IFERROR(I755/I760,"-")</f>
        <v>8.4507042253521125E-2</v>
      </c>
      <c r="K755" s="203">
        <v>8</v>
      </c>
      <c r="L755" s="202">
        <f>IFERROR(K755/K760,"-")</f>
        <v>5.0955414012738856E-2</v>
      </c>
      <c r="M755" s="203">
        <v>27</v>
      </c>
      <c r="N755" s="202">
        <f>IFERROR(M755/M760,"-")</f>
        <v>5.5900621118012424E-2</v>
      </c>
      <c r="O755" s="203">
        <v>15</v>
      </c>
      <c r="P755" s="202">
        <f>IFERROR(O755/O760,"-")</f>
        <v>2.3923444976076555E-2</v>
      </c>
      <c r="Q755" s="203">
        <v>0</v>
      </c>
      <c r="R755" s="202">
        <f>IFERROR(Q755/Q760,"-")</f>
        <v>0</v>
      </c>
      <c r="S755" s="203">
        <v>6</v>
      </c>
      <c r="T755" s="202">
        <f>IFERROR(S755/S760,"-")</f>
        <v>9.3603744149765994E-3</v>
      </c>
      <c r="V755" s="87"/>
    </row>
    <row r="756" spans="2:22" s="10" customFormat="1">
      <c r="B756" s="459"/>
      <c r="C756" s="463"/>
      <c r="D756" s="201" t="s">
        <v>190</v>
      </c>
      <c r="E756" s="207">
        <v>19</v>
      </c>
      <c r="F756" s="12">
        <f>IFERROR(E756/E760,"-")</f>
        <v>0.12925170068027211</v>
      </c>
      <c r="G756" s="73">
        <v>40</v>
      </c>
      <c r="H756" s="12">
        <f>IFERROR(G756/G760,"-")</f>
        <v>2.9542097488921712E-2</v>
      </c>
      <c r="I756" s="73">
        <v>0</v>
      </c>
      <c r="J756" s="12">
        <f>IFERROR(I756/I760,"-")</f>
        <v>0</v>
      </c>
      <c r="K756" s="73">
        <v>0</v>
      </c>
      <c r="L756" s="12">
        <f>IFERROR(K756/K760,"-")</f>
        <v>0</v>
      </c>
      <c r="M756" s="73">
        <v>22</v>
      </c>
      <c r="N756" s="12">
        <f>IFERROR(M756/M760,"-")</f>
        <v>4.5548654244306416E-2</v>
      </c>
      <c r="O756" s="73">
        <v>14</v>
      </c>
      <c r="P756" s="12">
        <f>IFERROR(O756/O760,"-")</f>
        <v>2.2328548644338118E-2</v>
      </c>
      <c r="Q756" s="73">
        <v>40</v>
      </c>
      <c r="R756" s="12">
        <f>IFERROR(Q756/Q760,"-")</f>
        <v>0.58823529411764708</v>
      </c>
      <c r="S756" s="73">
        <v>4</v>
      </c>
      <c r="T756" s="12">
        <f>IFERROR(S756/S760,"-")</f>
        <v>6.2402496099843996E-3</v>
      </c>
      <c r="V756" s="87"/>
    </row>
    <row r="757" spans="2:22" s="10" customFormat="1">
      <c r="B757" s="459"/>
      <c r="C757" s="463"/>
      <c r="D757" s="201" t="s">
        <v>191</v>
      </c>
      <c r="E757" s="206">
        <v>7</v>
      </c>
      <c r="F757" s="202">
        <f>IFERROR(E757/E760,"-")</f>
        <v>4.7619047619047616E-2</v>
      </c>
      <c r="G757" s="203">
        <v>15</v>
      </c>
      <c r="H757" s="202">
        <f>IFERROR(G757/G760,"-")</f>
        <v>1.1078286558345642E-2</v>
      </c>
      <c r="I757" s="203">
        <v>0</v>
      </c>
      <c r="J757" s="202">
        <f>IFERROR(I757/I760,"-")</f>
        <v>0</v>
      </c>
      <c r="K757" s="203">
        <v>0</v>
      </c>
      <c r="L757" s="202">
        <f>IFERROR(K757/K760,"-")</f>
        <v>0</v>
      </c>
      <c r="M757" s="203">
        <v>7</v>
      </c>
      <c r="N757" s="202">
        <f>IFERROR(M757/M760,"-")</f>
        <v>1.4492753623188406E-2</v>
      </c>
      <c r="O757" s="203">
        <v>6</v>
      </c>
      <c r="P757" s="202">
        <f>IFERROR(O757/O760,"-")</f>
        <v>9.5693779904306216E-3</v>
      </c>
      <c r="Q757" s="203">
        <v>15</v>
      </c>
      <c r="R757" s="202">
        <f>IFERROR(Q757/Q760,"-")</f>
        <v>0.22058823529411764</v>
      </c>
      <c r="S757" s="203">
        <v>1</v>
      </c>
      <c r="T757" s="202">
        <f>IFERROR(S757/S760,"-")</f>
        <v>1.5600624024960999E-3</v>
      </c>
      <c r="V757" s="87"/>
    </row>
    <row r="758" spans="2:22" s="10" customFormat="1">
      <c r="B758" s="459"/>
      <c r="C758" s="463"/>
      <c r="D758" s="201" t="s">
        <v>192</v>
      </c>
      <c r="E758" s="207">
        <v>2</v>
      </c>
      <c r="F758" s="12">
        <f>IFERROR(E758/E760,"-")</f>
        <v>1.3605442176870748E-2</v>
      </c>
      <c r="G758" s="73">
        <v>10</v>
      </c>
      <c r="H758" s="12">
        <f>IFERROR(G758/G760,"-")</f>
        <v>7.385524372230428E-3</v>
      </c>
      <c r="I758" s="73">
        <v>0</v>
      </c>
      <c r="J758" s="12">
        <f>IFERROR(I758/I760,"-")</f>
        <v>0</v>
      </c>
      <c r="K758" s="73">
        <v>0</v>
      </c>
      <c r="L758" s="12">
        <f>IFERROR(K758/K760,"-")</f>
        <v>0</v>
      </c>
      <c r="M758" s="73">
        <v>5</v>
      </c>
      <c r="N758" s="12">
        <f>IFERROR(M758/M760,"-")</f>
        <v>1.0351966873706004E-2</v>
      </c>
      <c r="O758" s="73">
        <v>3</v>
      </c>
      <c r="P758" s="12">
        <f>IFERROR(O758/O760,"-")</f>
        <v>4.7846889952153108E-3</v>
      </c>
      <c r="Q758" s="73">
        <v>10</v>
      </c>
      <c r="R758" s="12">
        <f>IFERROR(Q758/Q760,"-")</f>
        <v>0.14705882352941177</v>
      </c>
      <c r="S758" s="73">
        <v>0</v>
      </c>
      <c r="T758" s="12">
        <f>IFERROR(S758/S760,"-")</f>
        <v>0</v>
      </c>
      <c r="V758" s="87"/>
    </row>
    <row r="759" spans="2:22" s="10" customFormat="1">
      <c r="B759" s="459"/>
      <c r="C759" s="463"/>
      <c r="D759" s="204" t="s">
        <v>193</v>
      </c>
      <c r="E759" s="208">
        <v>2</v>
      </c>
      <c r="F759" s="41">
        <f>IFERROR(E759/E760,"-")</f>
        <v>1.3605442176870748E-2</v>
      </c>
      <c r="G759" s="76">
        <v>3</v>
      </c>
      <c r="H759" s="41">
        <f>IFERROR(G759/G760,"-")</f>
        <v>2.2156573116691287E-3</v>
      </c>
      <c r="I759" s="76">
        <v>0</v>
      </c>
      <c r="J759" s="41">
        <f>IFERROR(I759/I760,"-")</f>
        <v>0</v>
      </c>
      <c r="K759" s="76">
        <v>0</v>
      </c>
      <c r="L759" s="41">
        <f>IFERROR(K759/K760,"-")</f>
        <v>0</v>
      </c>
      <c r="M759" s="76">
        <v>2</v>
      </c>
      <c r="N759" s="41">
        <f>IFERROR(M759/M760,"-")</f>
        <v>4.140786749482402E-3</v>
      </c>
      <c r="O759" s="76">
        <v>1</v>
      </c>
      <c r="P759" s="41">
        <f>IFERROR(O759/O760,"-")</f>
        <v>1.594896331738437E-3</v>
      </c>
      <c r="Q759" s="76">
        <v>3</v>
      </c>
      <c r="R759" s="41">
        <f>IFERROR(Q759/Q760,"-")</f>
        <v>4.4117647058823532E-2</v>
      </c>
      <c r="S759" s="76">
        <v>0</v>
      </c>
      <c r="T759" s="41">
        <f>IFERROR(S759/S760,"-")</f>
        <v>0</v>
      </c>
      <c r="V759" s="87"/>
    </row>
    <row r="760" spans="2:22" s="10" customFormat="1">
      <c r="B760" s="459"/>
      <c r="C760" s="463"/>
      <c r="D760" s="234" t="s">
        <v>71</v>
      </c>
      <c r="E760" s="209">
        <v>147</v>
      </c>
      <c r="F760" s="174">
        <f>IFERROR(E760/E760,"-")</f>
        <v>1</v>
      </c>
      <c r="G760" s="196">
        <v>1354</v>
      </c>
      <c r="H760" s="174">
        <f>IFERROR(G760/G760,"-")</f>
        <v>1</v>
      </c>
      <c r="I760" s="196">
        <v>71</v>
      </c>
      <c r="J760" s="174">
        <f>IFERROR(I760/I760,"-")</f>
        <v>1</v>
      </c>
      <c r="K760" s="196">
        <v>157</v>
      </c>
      <c r="L760" s="174">
        <f>IFERROR(K760/K760,"-")</f>
        <v>1</v>
      </c>
      <c r="M760" s="196">
        <v>483</v>
      </c>
      <c r="N760" s="174">
        <f>IFERROR(M760/M760,"-")</f>
        <v>1</v>
      </c>
      <c r="O760" s="196">
        <v>627</v>
      </c>
      <c r="P760" s="174">
        <f>IFERROR(O760/O760,"-")</f>
        <v>1</v>
      </c>
      <c r="Q760" s="196">
        <v>68</v>
      </c>
      <c r="R760" s="174">
        <f>IFERROR(Q760/Q760,"-")</f>
        <v>1</v>
      </c>
      <c r="S760" s="196">
        <v>641</v>
      </c>
      <c r="T760" s="174">
        <f>IFERROR(S760/S760,"-")</f>
        <v>1</v>
      </c>
      <c r="V760" s="87"/>
    </row>
    <row r="761" spans="2:22" s="10" customFormat="1">
      <c r="B761" s="459">
        <v>64</v>
      </c>
      <c r="C761" s="463" t="s">
        <v>50</v>
      </c>
      <c r="D761" s="213" t="s">
        <v>188</v>
      </c>
      <c r="E761" s="221">
        <v>24</v>
      </c>
      <c r="F761" s="39">
        <f>IFERROR(E761/E772,"-")</f>
        <v>0.42857142857142855</v>
      </c>
      <c r="G761" s="72">
        <v>420</v>
      </c>
      <c r="H761" s="39">
        <f>IFERROR(G761/G772,"-")</f>
        <v>0.74600355239786853</v>
      </c>
      <c r="I761" s="72">
        <v>27</v>
      </c>
      <c r="J761" s="39">
        <f>IFERROR(I761/I772,"-")</f>
        <v>0.93103448275862066</v>
      </c>
      <c r="K761" s="72">
        <v>92</v>
      </c>
      <c r="L761" s="39">
        <f>IFERROR(K761/K772,"-")</f>
        <v>0.91089108910891092</v>
      </c>
      <c r="M761" s="72">
        <v>102</v>
      </c>
      <c r="N761" s="39">
        <f>IFERROR(M761/M772,"-")</f>
        <v>0.58285714285714285</v>
      </c>
      <c r="O761" s="72">
        <v>199</v>
      </c>
      <c r="P761" s="39">
        <f>IFERROR(O761/O772,"-")</f>
        <v>0.77431906614785995</v>
      </c>
      <c r="Q761" s="72">
        <v>0</v>
      </c>
      <c r="R761" s="39">
        <f>IFERROR(Q761/Q772,"-")</f>
        <v>0</v>
      </c>
      <c r="S761" s="72">
        <v>375</v>
      </c>
      <c r="T761" s="39">
        <f>IFERROR(S761/S772,"-")</f>
        <v>0.87822014051522246</v>
      </c>
      <c r="V761" s="87"/>
    </row>
    <row r="762" spans="2:22" s="10" customFormat="1">
      <c r="B762" s="459"/>
      <c r="C762" s="463"/>
      <c r="D762" s="201" t="s">
        <v>189</v>
      </c>
      <c r="E762" s="206">
        <v>0</v>
      </c>
      <c r="F762" s="202">
        <f>IFERROR(E762/E772,"-")</f>
        <v>0</v>
      </c>
      <c r="G762" s="203">
        <v>1</v>
      </c>
      <c r="H762" s="202">
        <f>IFERROR(G762/G772,"-")</f>
        <v>1.7761989342806395E-3</v>
      </c>
      <c r="I762" s="203">
        <v>0</v>
      </c>
      <c r="J762" s="202">
        <f>IFERROR(I762/I772,"-")</f>
        <v>0</v>
      </c>
      <c r="K762" s="203">
        <v>0</v>
      </c>
      <c r="L762" s="202">
        <f>IFERROR(K762/K772,"-")</f>
        <v>0</v>
      </c>
      <c r="M762" s="203">
        <v>0</v>
      </c>
      <c r="N762" s="202">
        <f>IFERROR(M762/M772,"-")</f>
        <v>0</v>
      </c>
      <c r="O762" s="203">
        <v>1</v>
      </c>
      <c r="P762" s="202">
        <f>IFERROR(O762/O772,"-")</f>
        <v>3.8910505836575876E-3</v>
      </c>
      <c r="Q762" s="203">
        <v>0</v>
      </c>
      <c r="R762" s="202">
        <f>IFERROR(Q762/Q772,"-")</f>
        <v>0</v>
      </c>
      <c r="S762" s="203">
        <v>0</v>
      </c>
      <c r="T762" s="202">
        <f>IFERROR(S762/S772,"-")</f>
        <v>0</v>
      </c>
      <c r="V762" s="87"/>
    </row>
    <row r="763" spans="2:22" s="10" customFormat="1">
      <c r="B763" s="459"/>
      <c r="C763" s="463"/>
      <c r="D763" s="201" t="s">
        <v>350</v>
      </c>
      <c r="E763" s="206">
        <v>1</v>
      </c>
      <c r="F763" s="202">
        <f>IFERROR(E763/E772,"-")</f>
        <v>1.7857142857142856E-2</v>
      </c>
      <c r="G763" s="203">
        <v>7</v>
      </c>
      <c r="H763" s="202">
        <f>IFERROR(G763/G772,"-")</f>
        <v>1.2433392539964476E-2</v>
      </c>
      <c r="I763" s="203">
        <v>0</v>
      </c>
      <c r="J763" s="202">
        <f>IFERROR(I763/I772,"-")</f>
        <v>0</v>
      </c>
      <c r="K763" s="203">
        <v>0</v>
      </c>
      <c r="L763" s="202">
        <f>IFERROR(K763/K772,"-")</f>
        <v>0</v>
      </c>
      <c r="M763" s="203">
        <v>4</v>
      </c>
      <c r="N763" s="202">
        <f>IFERROR(M763/M772,"-")</f>
        <v>2.2857142857142857E-2</v>
      </c>
      <c r="O763" s="203">
        <v>3</v>
      </c>
      <c r="P763" s="202">
        <f>IFERROR(O763/O772,"-")</f>
        <v>1.1673151750972763E-2</v>
      </c>
      <c r="Q763" s="203">
        <v>0</v>
      </c>
      <c r="R763" s="202">
        <f>IFERROR(Q763/Q772,"-")</f>
        <v>0</v>
      </c>
      <c r="S763" s="203">
        <v>6</v>
      </c>
      <c r="T763" s="202">
        <f>IFERROR(S763/S772,"-")</f>
        <v>1.405152224824356E-2</v>
      </c>
      <c r="V763" s="87"/>
    </row>
    <row r="764" spans="2:22" s="10" customFormat="1">
      <c r="B764" s="459"/>
      <c r="C764" s="463"/>
      <c r="D764" s="201" t="s">
        <v>289</v>
      </c>
      <c r="E764" s="206">
        <v>0</v>
      </c>
      <c r="F764" s="202">
        <f>IFERROR(E764/E772,"-")</f>
        <v>0</v>
      </c>
      <c r="G764" s="203">
        <v>0</v>
      </c>
      <c r="H764" s="202">
        <f>IFERROR(G764/G772,"-")</f>
        <v>0</v>
      </c>
      <c r="I764" s="203">
        <v>0</v>
      </c>
      <c r="J764" s="202">
        <f>IFERROR(I764/I772,"-")</f>
        <v>0</v>
      </c>
      <c r="K764" s="203">
        <v>0</v>
      </c>
      <c r="L764" s="202">
        <f>IFERROR(K764/K772,"-")</f>
        <v>0</v>
      </c>
      <c r="M764" s="203">
        <v>0</v>
      </c>
      <c r="N764" s="202">
        <f>IFERROR(M764/M772,"-")</f>
        <v>0</v>
      </c>
      <c r="O764" s="203">
        <v>0</v>
      </c>
      <c r="P764" s="202">
        <f>IFERROR(O764/O772,"-")</f>
        <v>0</v>
      </c>
      <c r="Q764" s="203">
        <v>0</v>
      </c>
      <c r="R764" s="202">
        <f>IFERROR(Q764/Q772,"-")</f>
        <v>0</v>
      </c>
      <c r="S764" s="203">
        <v>0</v>
      </c>
      <c r="T764" s="202">
        <f>IFERROR(S764/S772,"-")</f>
        <v>0</v>
      </c>
      <c r="V764" s="87"/>
    </row>
    <row r="765" spans="2:22" s="10" customFormat="1">
      <c r="B765" s="459"/>
      <c r="C765" s="463"/>
      <c r="D765" s="201" t="s">
        <v>185</v>
      </c>
      <c r="E765" s="207">
        <v>10</v>
      </c>
      <c r="F765" s="12">
        <f>IFERROR(E765/E772,"-")</f>
        <v>0.17857142857142858</v>
      </c>
      <c r="G765" s="73">
        <v>78</v>
      </c>
      <c r="H765" s="12">
        <f>IFERROR(G765/G772,"-")</f>
        <v>0.13854351687388988</v>
      </c>
      <c r="I765" s="73">
        <v>1</v>
      </c>
      <c r="J765" s="12">
        <f>IFERROR(I765/I772,"-")</f>
        <v>3.4482758620689655E-2</v>
      </c>
      <c r="K765" s="73">
        <v>5</v>
      </c>
      <c r="L765" s="12">
        <f>IFERROR(K765/K772,"-")</f>
        <v>4.9504950495049507E-2</v>
      </c>
      <c r="M765" s="73">
        <v>41</v>
      </c>
      <c r="N765" s="12">
        <f>IFERROR(M765/M772,"-")</f>
        <v>0.23428571428571429</v>
      </c>
      <c r="O765" s="73">
        <v>31</v>
      </c>
      <c r="P765" s="12">
        <f>IFERROR(O765/O772,"-")</f>
        <v>0.12062256809338522</v>
      </c>
      <c r="Q765" s="73">
        <v>0</v>
      </c>
      <c r="R765" s="12">
        <f>IFERROR(Q765/Q772,"-")</f>
        <v>0</v>
      </c>
      <c r="S765" s="73">
        <v>26</v>
      </c>
      <c r="T765" s="12">
        <f>IFERROR(S765/S772,"-")</f>
        <v>6.0889929742388757E-2</v>
      </c>
      <c r="V765" s="87"/>
    </row>
    <row r="766" spans="2:22" s="10" customFormat="1">
      <c r="B766" s="459"/>
      <c r="C766" s="463"/>
      <c r="D766" s="201" t="s">
        <v>186</v>
      </c>
      <c r="E766" s="207">
        <v>7</v>
      </c>
      <c r="F766" s="12">
        <f>IFERROR(E766/E772,"-")</f>
        <v>0.125</v>
      </c>
      <c r="G766" s="73">
        <v>29</v>
      </c>
      <c r="H766" s="12">
        <f>IFERROR(G766/G772,"-")</f>
        <v>5.1509769094138541E-2</v>
      </c>
      <c r="I766" s="73">
        <v>0</v>
      </c>
      <c r="J766" s="12">
        <f>IFERROR(I766/I772,"-")</f>
        <v>0</v>
      </c>
      <c r="K766" s="73">
        <v>2</v>
      </c>
      <c r="L766" s="12">
        <f>IFERROR(K766/K772,"-")</f>
        <v>1.9801980198019802E-2</v>
      </c>
      <c r="M766" s="73">
        <v>16</v>
      </c>
      <c r="N766" s="12">
        <f>IFERROR(M766/M772,"-")</f>
        <v>9.1428571428571428E-2</v>
      </c>
      <c r="O766" s="73">
        <v>11</v>
      </c>
      <c r="P766" s="12">
        <f>IFERROR(O766/O772,"-")</f>
        <v>4.2801556420233464E-2</v>
      </c>
      <c r="Q766" s="73">
        <v>0</v>
      </c>
      <c r="R766" s="12">
        <f>IFERROR(Q766/Q772,"-")</f>
        <v>0</v>
      </c>
      <c r="S766" s="73">
        <v>6</v>
      </c>
      <c r="T766" s="12">
        <f>IFERROR(S766/S772,"-")</f>
        <v>1.405152224824356E-2</v>
      </c>
      <c r="V766" s="87"/>
    </row>
    <row r="767" spans="2:22" s="10" customFormat="1">
      <c r="B767" s="459"/>
      <c r="C767" s="463"/>
      <c r="D767" s="201" t="s">
        <v>187</v>
      </c>
      <c r="E767" s="206">
        <v>7</v>
      </c>
      <c r="F767" s="202">
        <f>IFERROR(E767/E772,"-")</f>
        <v>0.125</v>
      </c>
      <c r="G767" s="203">
        <v>19</v>
      </c>
      <c r="H767" s="202">
        <f>IFERROR(G767/G772,"-")</f>
        <v>3.3747779751332148E-2</v>
      </c>
      <c r="I767" s="203">
        <v>1</v>
      </c>
      <c r="J767" s="202">
        <f>IFERROR(I767/I772,"-")</f>
        <v>3.4482758620689655E-2</v>
      </c>
      <c r="K767" s="203">
        <v>2</v>
      </c>
      <c r="L767" s="202">
        <f>IFERROR(K767/K772,"-")</f>
        <v>1.9801980198019802E-2</v>
      </c>
      <c r="M767" s="203">
        <v>8</v>
      </c>
      <c r="N767" s="202">
        <f>IFERROR(M767/M772,"-")</f>
        <v>4.5714285714285714E-2</v>
      </c>
      <c r="O767" s="203">
        <v>8</v>
      </c>
      <c r="P767" s="202">
        <f>IFERROR(O767/O772,"-")</f>
        <v>3.1128404669260701E-2</v>
      </c>
      <c r="Q767" s="203">
        <v>0</v>
      </c>
      <c r="R767" s="202">
        <f>IFERROR(Q767/Q772,"-")</f>
        <v>0</v>
      </c>
      <c r="S767" s="203">
        <v>10</v>
      </c>
      <c r="T767" s="202">
        <f>IFERROR(S767/S772,"-")</f>
        <v>2.3419203747072601E-2</v>
      </c>
      <c r="V767" s="87"/>
    </row>
    <row r="768" spans="2:22" s="10" customFormat="1">
      <c r="B768" s="459"/>
      <c r="C768" s="463"/>
      <c r="D768" s="201" t="s">
        <v>190</v>
      </c>
      <c r="E768" s="207">
        <v>5</v>
      </c>
      <c r="F768" s="12">
        <f>IFERROR(E768/E772,"-")</f>
        <v>8.9285714285714288E-2</v>
      </c>
      <c r="G768" s="73">
        <v>8</v>
      </c>
      <c r="H768" s="12">
        <f>IFERROR(G768/G772,"-")</f>
        <v>1.4209591474245116E-2</v>
      </c>
      <c r="I768" s="73">
        <v>0</v>
      </c>
      <c r="J768" s="12">
        <f>IFERROR(I768/I772,"-")</f>
        <v>0</v>
      </c>
      <c r="K768" s="73">
        <v>0</v>
      </c>
      <c r="L768" s="12">
        <f>IFERROR(K768/K772,"-")</f>
        <v>0</v>
      </c>
      <c r="M768" s="73">
        <v>3</v>
      </c>
      <c r="N768" s="12">
        <f>IFERROR(M768/M772,"-")</f>
        <v>1.7142857142857144E-2</v>
      </c>
      <c r="O768" s="73">
        <v>4</v>
      </c>
      <c r="P768" s="12">
        <f>IFERROR(O768/O772,"-")</f>
        <v>1.556420233463035E-2</v>
      </c>
      <c r="Q768" s="73">
        <v>8</v>
      </c>
      <c r="R768" s="12">
        <f>IFERROR(Q768/Q772,"-")</f>
        <v>0.88888888888888884</v>
      </c>
      <c r="S768" s="73">
        <v>2</v>
      </c>
      <c r="T768" s="12">
        <f>IFERROR(S768/S772,"-")</f>
        <v>4.6838407494145199E-3</v>
      </c>
      <c r="V768" s="87"/>
    </row>
    <row r="769" spans="2:22" s="10" customFormat="1">
      <c r="B769" s="459"/>
      <c r="C769" s="463"/>
      <c r="D769" s="201" t="s">
        <v>191</v>
      </c>
      <c r="E769" s="206">
        <v>1</v>
      </c>
      <c r="F769" s="202">
        <f>IFERROR(E769/E772,"-")</f>
        <v>1.7857142857142856E-2</v>
      </c>
      <c r="G769" s="203">
        <v>0</v>
      </c>
      <c r="H769" s="202">
        <f>IFERROR(G769/G772,"-")</f>
        <v>0</v>
      </c>
      <c r="I769" s="203">
        <v>0</v>
      </c>
      <c r="J769" s="202">
        <f>IFERROR(I769/I772,"-")</f>
        <v>0</v>
      </c>
      <c r="K769" s="203">
        <v>0</v>
      </c>
      <c r="L769" s="202">
        <f>IFERROR(K769/K772,"-")</f>
        <v>0</v>
      </c>
      <c r="M769" s="203">
        <v>0</v>
      </c>
      <c r="N769" s="202">
        <f>IFERROR(M769/M772,"-")</f>
        <v>0</v>
      </c>
      <c r="O769" s="203">
        <v>0</v>
      </c>
      <c r="P769" s="202">
        <f>IFERROR(O769/O772,"-")</f>
        <v>0</v>
      </c>
      <c r="Q769" s="203">
        <v>0</v>
      </c>
      <c r="R769" s="202">
        <f>IFERROR(Q769/Q772,"-")</f>
        <v>0</v>
      </c>
      <c r="S769" s="203">
        <v>1</v>
      </c>
      <c r="T769" s="202">
        <f>IFERROR(S769/S772,"-")</f>
        <v>2.34192037470726E-3</v>
      </c>
      <c r="V769" s="87"/>
    </row>
    <row r="770" spans="2:22" s="10" customFormat="1">
      <c r="B770" s="459"/>
      <c r="C770" s="463"/>
      <c r="D770" s="201" t="s">
        <v>192</v>
      </c>
      <c r="E770" s="207">
        <v>1</v>
      </c>
      <c r="F770" s="12">
        <f>IFERROR(E770/E772,"-")</f>
        <v>1.7857142857142856E-2</v>
      </c>
      <c r="G770" s="73">
        <v>0</v>
      </c>
      <c r="H770" s="12">
        <f>IFERROR(G770/G772,"-")</f>
        <v>0</v>
      </c>
      <c r="I770" s="73">
        <v>0</v>
      </c>
      <c r="J770" s="12">
        <f>IFERROR(I770/I772,"-")</f>
        <v>0</v>
      </c>
      <c r="K770" s="73">
        <v>0</v>
      </c>
      <c r="L770" s="12">
        <f>IFERROR(K770/K772,"-")</f>
        <v>0</v>
      </c>
      <c r="M770" s="73">
        <v>0</v>
      </c>
      <c r="N770" s="12">
        <f>IFERROR(M770/M772,"-")</f>
        <v>0</v>
      </c>
      <c r="O770" s="73">
        <v>0</v>
      </c>
      <c r="P770" s="12">
        <f>IFERROR(O770/O772,"-")</f>
        <v>0</v>
      </c>
      <c r="Q770" s="73">
        <v>0</v>
      </c>
      <c r="R770" s="12">
        <f>IFERROR(Q770/Q772,"-")</f>
        <v>0</v>
      </c>
      <c r="S770" s="73">
        <v>1</v>
      </c>
      <c r="T770" s="12">
        <f>IFERROR(S770/S772,"-")</f>
        <v>2.34192037470726E-3</v>
      </c>
      <c r="V770" s="87"/>
    </row>
    <row r="771" spans="2:22" s="10" customFormat="1">
      <c r="B771" s="459"/>
      <c r="C771" s="463"/>
      <c r="D771" s="204" t="s">
        <v>193</v>
      </c>
      <c r="E771" s="208">
        <v>0</v>
      </c>
      <c r="F771" s="41">
        <f>IFERROR(E771/E772,"-")</f>
        <v>0</v>
      </c>
      <c r="G771" s="76">
        <v>1</v>
      </c>
      <c r="H771" s="41">
        <f>IFERROR(G771/G772,"-")</f>
        <v>1.7761989342806395E-3</v>
      </c>
      <c r="I771" s="76">
        <v>0</v>
      </c>
      <c r="J771" s="41">
        <f>IFERROR(I771/I772,"-")</f>
        <v>0</v>
      </c>
      <c r="K771" s="76">
        <v>0</v>
      </c>
      <c r="L771" s="41">
        <f>IFERROR(K771/K772,"-")</f>
        <v>0</v>
      </c>
      <c r="M771" s="76">
        <v>1</v>
      </c>
      <c r="N771" s="41">
        <f>IFERROR(M771/M772,"-")</f>
        <v>5.7142857142857143E-3</v>
      </c>
      <c r="O771" s="76">
        <v>0</v>
      </c>
      <c r="P771" s="41">
        <f>IFERROR(O771/O772,"-")</f>
        <v>0</v>
      </c>
      <c r="Q771" s="76">
        <v>1</v>
      </c>
      <c r="R771" s="41">
        <f>IFERROR(Q771/Q772,"-")</f>
        <v>0.1111111111111111</v>
      </c>
      <c r="S771" s="76">
        <v>0</v>
      </c>
      <c r="T771" s="41">
        <f>IFERROR(S771/S772,"-")</f>
        <v>0</v>
      </c>
      <c r="V771" s="87"/>
    </row>
    <row r="772" spans="2:22" s="10" customFormat="1">
      <c r="B772" s="459"/>
      <c r="C772" s="463"/>
      <c r="D772" s="234" t="s">
        <v>71</v>
      </c>
      <c r="E772" s="209">
        <v>56</v>
      </c>
      <c r="F772" s="174">
        <f>IFERROR(E772/E772,"-")</f>
        <v>1</v>
      </c>
      <c r="G772" s="196">
        <v>563</v>
      </c>
      <c r="H772" s="174">
        <f>IFERROR(G772/G772,"-")</f>
        <v>1</v>
      </c>
      <c r="I772" s="196">
        <v>29</v>
      </c>
      <c r="J772" s="174">
        <f>IFERROR(I772/I772,"-")</f>
        <v>1</v>
      </c>
      <c r="K772" s="196">
        <v>101</v>
      </c>
      <c r="L772" s="174">
        <f>IFERROR(K772/K772,"-")</f>
        <v>1</v>
      </c>
      <c r="M772" s="196">
        <v>175</v>
      </c>
      <c r="N772" s="174">
        <f>IFERROR(M772/M772,"-")</f>
        <v>1</v>
      </c>
      <c r="O772" s="196">
        <v>257</v>
      </c>
      <c r="P772" s="174">
        <f>IFERROR(O772/O772,"-")</f>
        <v>1</v>
      </c>
      <c r="Q772" s="196">
        <v>9</v>
      </c>
      <c r="R772" s="174">
        <f>IFERROR(Q772/Q772,"-")</f>
        <v>1</v>
      </c>
      <c r="S772" s="196">
        <v>427</v>
      </c>
      <c r="T772" s="174">
        <f>IFERROR(S772/S772,"-")</f>
        <v>1</v>
      </c>
      <c r="V772" s="87"/>
    </row>
    <row r="773" spans="2:22" s="10" customFormat="1">
      <c r="B773" s="464">
        <v>65</v>
      </c>
      <c r="C773" s="461" t="s">
        <v>10</v>
      </c>
      <c r="D773" s="213" t="s">
        <v>188</v>
      </c>
      <c r="E773" s="221">
        <v>22</v>
      </c>
      <c r="F773" s="39">
        <f>IFERROR(E773/E784,"-")</f>
        <v>0.59459459459459463</v>
      </c>
      <c r="G773" s="72">
        <v>441</v>
      </c>
      <c r="H773" s="39">
        <f>IFERROR(G773/G784,"-")</f>
        <v>0.78609625668449201</v>
      </c>
      <c r="I773" s="72">
        <v>22</v>
      </c>
      <c r="J773" s="39">
        <f>IFERROR(I773/I784,"-")</f>
        <v>0.88</v>
      </c>
      <c r="K773" s="72">
        <v>62</v>
      </c>
      <c r="L773" s="39">
        <f>IFERROR(K773/K784,"-")</f>
        <v>0.93939393939393945</v>
      </c>
      <c r="M773" s="72">
        <v>133</v>
      </c>
      <c r="N773" s="39">
        <f>IFERROR(M773/M784,"-")</f>
        <v>0.69270833333333337</v>
      </c>
      <c r="O773" s="72">
        <v>224</v>
      </c>
      <c r="P773" s="39">
        <f>IFERROR(O773/O784,"-")</f>
        <v>0.82051282051282048</v>
      </c>
      <c r="Q773" s="72">
        <v>0</v>
      </c>
      <c r="R773" s="39">
        <f>IFERROR(Q773/Q784,"-")</f>
        <v>0</v>
      </c>
      <c r="S773" s="72">
        <v>219</v>
      </c>
      <c r="T773" s="39">
        <f>IFERROR(S773/S784,"-")</f>
        <v>0.9358974358974359</v>
      </c>
      <c r="V773" s="87"/>
    </row>
    <row r="774" spans="2:22" s="10" customFormat="1">
      <c r="B774" s="465"/>
      <c r="C774" s="462"/>
      <c r="D774" s="201" t="s">
        <v>189</v>
      </c>
      <c r="E774" s="206">
        <v>0</v>
      </c>
      <c r="F774" s="202">
        <f>IFERROR(E774/E784,"-")</f>
        <v>0</v>
      </c>
      <c r="G774" s="203">
        <v>0</v>
      </c>
      <c r="H774" s="202">
        <f>IFERROR(G774/G784,"-")</f>
        <v>0</v>
      </c>
      <c r="I774" s="203">
        <v>0</v>
      </c>
      <c r="J774" s="202">
        <f>IFERROR(I774/I784,"-")</f>
        <v>0</v>
      </c>
      <c r="K774" s="203">
        <v>0</v>
      </c>
      <c r="L774" s="202">
        <f>IFERROR(K774/K784,"-")</f>
        <v>0</v>
      </c>
      <c r="M774" s="203">
        <v>0</v>
      </c>
      <c r="N774" s="202">
        <f>IFERROR(M774/M784,"-")</f>
        <v>0</v>
      </c>
      <c r="O774" s="203">
        <v>0</v>
      </c>
      <c r="P774" s="202">
        <f>IFERROR(O774/O784,"-")</f>
        <v>0</v>
      </c>
      <c r="Q774" s="203">
        <v>0</v>
      </c>
      <c r="R774" s="202">
        <f>IFERROR(Q774/Q784,"-")</f>
        <v>0</v>
      </c>
      <c r="S774" s="203">
        <v>1</v>
      </c>
      <c r="T774" s="202">
        <f>IFERROR(S774/S784,"-")</f>
        <v>4.2735042735042739E-3</v>
      </c>
      <c r="V774" s="87"/>
    </row>
    <row r="775" spans="2:22" s="10" customFormat="1">
      <c r="B775" s="465"/>
      <c r="C775" s="462"/>
      <c r="D775" s="201" t="s">
        <v>350</v>
      </c>
      <c r="E775" s="206">
        <v>1</v>
      </c>
      <c r="F775" s="202">
        <f>IFERROR(E775/E784,"-")</f>
        <v>2.7027027027027029E-2</v>
      </c>
      <c r="G775" s="203">
        <v>17</v>
      </c>
      <c r="H775" s="202">
        <f>IFERROR(G775/G784,"-")</f>
        <v>3.0303030303030304E-2</v>
      </c>
      <c r="I775" s="203">
        <v>0</v>
      </c>
      <c r="J775" s="202">
        <f>IFERROR(I775/I784,"-")</f>
        <v>0</v>
      </c>
      <c r="K775" s="203">
        <v>0</v>
      </c>
      <c r="L775" s="202">
        <f>IFERROR(K775/K784,"-")</f>
        <v>0</v>
      </c>
      <c r="M775" s="203">
        <v>6</v>
      </c>
      <c r="N775" s="202">
        <f>IFERROR(M775/M784,"-")</f>
        <v>3.125E-2</v>
      </c>
      <c r="O775" s="203">
        <v>9</v>
      </c>
      <c r="P775" s="202">
        <f>IFERROR(O775/O784,"-")</f>
        <v>3.2967032967032968E-2</v>
      </c>
      <c r="Q775" s="203">
        <v>0</v>
      </c>
      <c r="R775" s="202">
        <f>IFERROR(Q775/Q784,"-")</f>
        <v>0</v>
      </c>
      <c r="S775" s="203">
        <v>3</v>
      </c>
      <c r="T775" s="202">
        <f>IFERROR(S775/S784,"-")</f>
        <v>1.282051282051282E-2</v>
      </c>
      <c r="V775" s="87"/>
    </row>
    <row r="776" spans="2:22" s="10" customFormat="1">
      <c r="B776" s="465"/>
      <c r="C776" s="462"/>
      <c r="D776" s="201" t="s">
        <v>289</v>
      </c>
      <c r="E776" s="206">
        <v>0</v>
      </c>
      <c r="F776" s="202">
        <f>IFERROR(E776/E784,"-")</f>
        <v>0</v>
      </c>
      <c r="G776" s="203">
        <v>0</v>
      </c>
      <c r="H776" s="202">
        <f>IFERROR(G776/G784,"-")</f>
        <v>0</v>
      </c>
      <c r="I776" s="203">
        <v>0</v>
      </c>
      <c r="J776" s="202">
        <f>IFERROR(I776/I784,"-")</f>
        <v>0</v>
      </c>
      <c r="K776" s="203">
        <v>0</v>
      </c>
      <c r="L776" s="202">
        <f>IFERROR(K776/K784,"-")</f>
        <v>0</v>
      </c>
      <c r="M776" s="203">
        <v>0</v>
      </c>
      <c r="N776" s="202">
        <f>IFERROR(M776/M784,"-")</f>
        <v>0</v>
      </c>
      <c r="O776" s="203">
        <v>0</v>
      </c>
      <c r="P776" s="202">
        <f>IFERROR(O776/O784,"-")</f>
        <v>0</v>
      </c>
      <c r="Q776" s="203">
        <v>0</v>
      </c>
      <c r="R776" s="202">
        <f>IFERROR(Q776/Q784,"-")</f>
        <v>0</v>
      </c>
      <c r="S776" s="203">
        <v>0</v>
      </c>
      <c r="T776" s="202">
        <f>IFERROR(S776/S784,"-")</f>
        <v>0</v>
      </c>
      <c r="V776" s="87"/>
    </row>
    <row r="777" spans="2:22" s="10" customFormat="1">
      <c r="B777" s="465"/>
      <c r="C777" s="462"/>
      <c r="D777" s="201" t="s">
        <v>185</v>
      </c>
      <c r="E777" s="207">
        <v>4</v>
      </c>
      <c r="F777" s="12">
        <f>IFERROR(E777/E784,"-")</f>
        <v>0.10810810810810811</v>
      </c>
      <c r="G777" s="73">
        <v>50</v>
      </c>
      <c r="H777" s="12">
        <f>IFERROR(G777/G784,"-")</f>
        <v>8.9126559714795009E-2</v>
      </c>
      <c r="I777" s="73">
        <v>2</v>
      </c>
      <c r="J777" s="12">
        <f>IFERROR(I777/I784,"-")</f>
        <v>0.08</v>
      </c>
      <c r="K777" s="73">
        <v>1</v>
      </c>
      <c r="L777" s="12">
        <f>IFERROR(K777/K784,"-")</f>
        <v>1.5151515151515152E-2</v>
      </c>
      <c r="M777" s="73">
        <v>24</v>
      </c>
      <c r="N777" s="12">
        <f>IFERROR(M777/M784,"-")</f>
        <v>0.125</v>
      </c>
      <c r="O777" s="73">
        <v>23</v>
      </c>
      <c r="P777" s="12">
        <f>IFERROR(O777/O784,"-")</f>
        <v>8.4249084249084255E-2</v>
      </c>
      <c r="Q777" s="73">
        <v>0</v>
      </c>
      <c r="R777" s="12">
        <f>IFERROR(Q777/Q784,"-")</f>
        <v>0</v>
      </c>
      <c r="S777" s="73">
        <v>4</v>
      </c>
      <c r="T777" s="12">
        <f>IFERROR(S777/S784,"-")</f>
        <v>1.7094017094017096E-2</v>
      </c>
      <c r="V777" s="87"/>
    </row>
    <row r="778" spans="2:22" s="10" customFormat="1">
      <c r="B778" s="465"/>
      <c r="C778" s="462"/>
      <c r="D778" s="201" t="s">
        <v>186</v>
      </c>
      <c r="E778" s="207">
        <v>4</v>
      </c>
      <c r="F778" s="12">
        <f>IFERROR(E778/E784,"-")</f>
        <v>0.10810810810810811</v>
      </c>
      <c r="G778" s="73">
        <v>21</v>
      </c>
      <c r="H778" s="12">
        <f>IFERROR(G778/G784,"-")</f>
        <v>3.7433155080213901E-2</v>
      </c>
      <c r="I778" s="73">
        <v>0</v>
      </c>
      <c r="J778" s="12">
        <f>IFERROR(I778/I784,"-")</f>
        <v>0</v>
      </c>
      <c r="K778" s="73">
        <v>0</v>
      </c>
      <c r="L778" s="12">
        <f>IFERROR(K778/K784,"-")</f>
        <v>0</v>
      </c>
      <c r="M778" s="73">
        <v>14</v>
      </c>
      <c r="N778" s="12">
        <f>IFERROR(M778/M784,"-")</f>
        <v>7.2916666666666671E-2</v>
      </c>
      <c r="O778" s="73">
        <v>7</v>
      </c>
      <c r="P778" s="12">
        <f>IFERROR(O778/O784,"-")</f>
        <v>2.564102564102564E-2</v>
      </c>
      <c r="Q778" s="73">
        <v>0</v>
      </c>
      <c r="R778" s="12">
        <f>IFERROR(Q778/Q784,"-")</f>
        <v>0</v>
      </c>
      <c r="S778" s="73">
        <v>3</v>
      </c>
      <c r="T778" s="12">
        <f>IFERROR(S778/S784,"-")</f>
        <v>1.282051282051282E-2</v>
      </c>
      <c r="V778" s="87"/>
    </row>
    <row r="779" spans="2:22" s="10" customFormat="1">
      <c r="B779" s="465"/>
      <c r="C779" s="462"/>
      <c r="D779" s="201" t="s">
        <v>187</v>
      </c>
      <c r="E779" s="206">
        <v>3</v>
      </c>
      <c r="F779" s="202">
        <f>IFERROR(E779/E784,"-")</f>
        <v>8.1081081081081086E-2</v>
      </c>
      <c r="G779" s="203">
        <v>23</v>
      </c>
      <c r="H779" s="202">
        <f>IFERROR(G779/G784,"-")</f>
        <v>4.0998217468805706E-2</v>
      </c>
      <c r="I779" s="203">
        <v>1</v>
      </c>
      <c r="J779" s="202">
        <f>IFERROR(I779/I784,"-")</f>
        <v>0.04</v>
      </c>
      <c r="K779" s="203">
        <v>3</v>
      </c>
      <c r="L779" s="202">
        <f>IFERROR(K779/K784,"-")</f>
        <v>4.5454545454545456E-2</v>
      </c>
      <c r="M779" s="203">
        <v>10</v>
      </c>
      <c r="N779" s="202">
        <f>IFERROR(M779/M784,"-")</f>
        <v>5.2083333333333336E-2</v>
      </c>
      <c r="O779" s="203">
        <v>9</v>
      </c>
      <c r="P779" s="202">
        <f>IFERROR(O779/O784,"-")</f>
        <v>3.2967032967032968E-2</v>
      </c>
      <c r="Q779" s="203">
        <v>0</v>
      </c>
      <c r="R779" s="202">
        <f>IFERROR(Q779/Q784,"-")</f>
        <v>0</v>
      </c>
      <c r="S779" s="203">
        <v>4</v>
      </c>
      <c r="T779" s="202">
        <f>IFERROR(S779/S784,"-")</f>
        <v>1.7094017094017096E-2</v>
      </c>
      <c r="V779" s="87"/>
    </row>
    <row r="780" spans="2:22" s="10" customFormat="1">
      <c r="B780" s="465"/>
      <c r="C780" s="462"/>
      <c r="D780" s="201" t="s">
        <v>190</v>
      </c>
      <c r="E780" s="207">
        <v>2</v>
      </c>
      <c r="F780" s="12">
        <f>IFERROR(E780/E784,"-")</f>
        <v>5.4054054054054057E-2</v>
      </c>
      <c r="G780" s="73">
        <v>8</v>
      </c>
      <c r="H780" s="12">
        <f>IFERROR(G780/G784,"-")</f>
        <v>1.4260249554367201E-2</v>
      </c>
      <c r="I780" s="73">
        <v>0</v>
      </c>
      <c r="J780" s="12">
        <f>IFERROR(I780/I784,"-")</f>
        <v>0</v>
      </c>
      <c r="K780" s="73">
        <v>0</v>
      </c>
      <c r="L780" s="12">
        <f>IFERROR(K780/K784,"-")</f>
        <v>0</v>
      </c>
      <c r="M780" s="73">
        <v>4</v>
      </c>
      <c r="N780" s="12">
        <f>IFERROR(M780/M784,"-")</f>
        <v>2.0833333333333332E-2</v>
      </c>
      <c r="O780" s="73">
        <v>1</v>
      </c>
      <c r="P780" s="12">
        <f>IFERROR(O780/O784,"-")</f>
        <v>3.663003663003663E-3</v>
      </c>
      <c r="Q780" s="73">
        <v>8</v>
      </c>
      <c r="R780" s="12">
        <f>IFERROR(Q780/Q784,"-")</f>
        <v>0.88888888888888884</v>
      </c>
      <c r="S780" s="73">
        <v>0</v>
      </c>
      <c r="T780" s="12">
        <f>IFERROR(S780/S784,"-")</f>
        <v>0</v>
      </c>
      <c r="V780" s="87"/>
    </row>
    <row r="781" spans="2:22" s="10" customFormat="1">
      <c r="B781" s="465"/>
      <c r="C781" s="462"/>
      <c r="D781" s="201" t="s">
        <v>191</v>
      </c>
      <c r="E781" s="206">
        <v>1</v>
      </c>
      <c r="F781" s="202">
        <f>IFERROR(E781/E784,"-")</f>
        <v>2.7027027027027029E-2</v>
      </c>
      <c r="G781" s="203">
        <v>1</v>
      </c>
      <c r="H781" s="202">
        <f>IFERROR(G781/G784,"-")</f>
        <v>1.7825311942959001E-3</v>
      </c>
      <c r="I781" s="203">
        <v>0</v>
      </c>
      <c r="J781" s="202">
        <f>IFERROR(I781/I784,"-")</f>
        <v>0</v>
      </c>
      <c r="K781" s="203">
        <v>0</v>
      </c>
      <c r="L781" s="202">
        <f>IFERROR(K781/K784,"-")</f>
        <v>0</v>
      </c>
      <c r="M781" s="203">
        <v>1</v>
      </c>
      <c r="N781" s="202">
        <f>IFERROR(M781/M784,"-")</f>
        <v>5.208333333333333E-3</v>
      </c>
      <c r="O781" s="203">
        <v>0</v>
      </c>
      <c r="P781" s="202">
        <f>IFERROR(O781/O784,"-")</f>
        <v>0</v>
      </c>
      <c r="Q781" s="203">
        <v>1</v>
      </c>
      <c r="R781" s="202">
        <f>IFERROR(Q781/Q784,"-")</f>
        <v>0.1111111111111111</v>
      </c>
      <c r="S781" s="203">
        <v>0</v>
      </c>
      <c r="T781" s="202">
        <f>IFERROR(S781/S784,"-")</f>
        <v>0</v>
      </c>
      <c r="V781" s="87"/>
    </row>
    <row r="782" spans="2:22" s="10" customFormat="1">
      <c r="B782" s="465"/>
      <c r="C782" s="462"/>
      <c r="D782" s="201" t="s">
        <v>192</v>
      </c>
      <c r="E782" s="207">
        <v>0</v>
      </c>
      <c r="F782" s="12">
        <f>IFERROR(E782/E784,"-")</f>
        <v>0</v>
      </c>
      <c r="G782" s="73">
        <v>0</v>
      </c>
      <c r="H782" s="12">
        <f>IFERROR(G782/G784,"-")</f>
        <v>0</v>
      </c>
      <c r="I782" s="73">
        <v>0</v>
      </c>
      <c r="J782" s="12">
        <f>IFERROR(I782/I784,"-")</f>
        <v>0</v>
      </c>
      <c r="K782" s="73">
        <v>0</v>
      </c>
      <c r="L782" s="12">
        <f>IFERROR(K782/K784,"-")</f>
        <v>0</v>
      </c>
      <c r="M782" s="73">
        <v>0</v>
      </c>
      <c r="N782" s="12">
        <f>IFERROR(M782/M784,"-")</f>
        <v>0</v>
      </c>
      <c r="O782" s="73">
        <v>0</v>
      </c>
      <c r="P782" s="12">
        <f>IFERROR(O782/O784,"-")</f>
        <v>0</v>
      </c>
      <c r="Q782" s="73">
        <v>0</v>
      </c>
      <c r="R782" s="12">
        <f>IFERROR(Q782/Q784,"-")</f>
        <v>0</v>
      </c>
      <c r="S782" s="73">
        <v>0</v>
      </c>
      <c r="T782" s="12">
        <f>IFERROR(S782/S784,"-")</f>
        <v>0</v>
      </c>
      <c r="V782" s="87"/>
    </row>
    <row r="783" spans="2:22" s="10" customFormat="1">
      <c r="B783" s="465"/>
      <c r="C783" s="462"/>
      <c r="D783" s="204" t="s">
        <v>193</v>
      </c>
      <c r="E783" s="208">
        <v>0</v>
      </c>
      <c r="F783" s="41">
        <f>IFERROR(E783/E784,"-")</f>
        <v>0</v>
      </c>
      <c r="G783" s="76">
        <v>0</v>
      </c>
      <c r="H783" s="41">
        <f>IFERROR(G783/G784,"-")</f>
        <v>0</v>
      </c>
      <c r="I783" s="76">
        <v>0</v>
      </c>
      <c r="J783" s="41">
        <f>IFERROR(I783/I784,"-")</f>
        <v>0</v>
      </c>
      <c r="K783" s="76">
        <v>0</v>
      </c>
      <c r="L783" s="41">
        <f>IFERROR(K783/K784,"-")</f>
        <v>0</v>
      </c>
      <c r="M783" s="76">
        <v>0</v>
      </c>
      <c r="N783" s="41">
        <f>IFERROR(M783/M784,"-")</f>
        <v>0</v>
      </c>
      <c r="O783" s="76">
        <v>0</v>
      </c>
      <c r="P783" s="41">
        <f>IFERROR(O783/O784,"-")</f>
        <v>0</v>
      </c>
      <c r="Q783" s="76">
        <v>0</v>
      </c>
      <c r="R783" s="41">
        <f>IFERROR(Q783/Q784,"-")</f>
        <v>0</v>
      </c>
      <c r="S783" s="76">
        <v>0</v>
      </c>
      <c r="T783" s="41">
        <f>IFERROR(S783/S784,"-")</f>
        <v>0</v>
      </c>
      <c r="V783" s="87"/>
    </row>
    <row r="784" spans="2:22" s="10" customFormat="1">
      <c r="B784" s="465"/>
      <c r="C784" s="462"/>
      <c r="D784" s="234" t="s">
        <v>71</v>
      </c>
      <c r="E784" s="209">
        <v>37</v>
      </c>
      <c r="F784" s="174">
        <f>IFERROR(E784/E784,"-")</f>
        <v>1</v>
      </c>
      <c r="G784" s="196">
        <v>561</v>
      </c>
      <c r="H784" s="174">
        <f>IFERROR(G784/G784,"-")</f>
        <v>1</v>
      </c>
      <c r="I784" s="196">
        <v>25</v>
      </c>
      <c r="J784" s="174">
        <f>IFERROR(I784/I784,"-")</f>
        <v>1</v>
      </c>
      <c r="K784" s="196">
        <v>66</v>
      </c>
      <c r="L784" s="174">
        <f>IFERROR(K784/K784,"-")</f>
        <v>1</v>
      </c>
      <c r="M784" s="196">
        <v>192</v>
      </c>
      <c r="N784" s="174">
        <f>IFERROR(M784/M784,"-")</f>
        <v>1</v>
      </c>
      <c r="O784" s="196">
        <v>273</v>
      </c>
      <c r="P784" s="174">
        <f>IFERROR(O784/O784,"-")</f>
        <v>1</v>
      </c>
      <c r="Q784" s="196">
        <v>9</v>
      </c>
      <c r="R784" s="174">
        <f>IFERROR(Q784/Q784,"-")</f>
        <v>1</v>
      </c>
      <c r="S784" s="196">
        <v>234</v>
      </c>
      <c r="T784" s="174">
        <f>IFERROR(S784/S784,"-")</f>
        <v>1</v>
      </c>
      <c r="V784" s="87"/>
    </row>
    <row r="785" spans="2:22" s="10" customFormat="1">
      <c r="B785" s="464">
        <v>66</v>
      </c>
      <c r="C785" s="461" t="s">
        <v>4</v>
      </c>
      <c r="D785" s="213" t="s">
        <v>188</v>
      </c>
      <c r="E785" s="221">
        <v>76</v>
      </c>
      <c r="F785" s="39">
        <f>IFERROR(E785/E796,"-")</f>
        <v>0.43181818181818182</v>
      </c>
      <c r="G785" s="72">
        <v>929</v>
      </c>
      <c r="H785" s="39">
        <f>IFERROR(G785/G796,"-")</f>
        <v>0.69276659209545111</v>
      </c>
      <c r="I785" s="72">
        <v>87</v>
      </c>
      <c r="J785" s="39">
        <f>IFERROR(I785/I796,"-")</f>
        <v>0.74358974358974361</v>
      </c>
      <c r="K785" s="72">
        <v>197</v>
      </c>
      <c r="L785" s="39">
        <f>IFERROR(K785/K796,"-")</f>
        <v>0.89140271493212675</v>
      </c>
      <c r="M785" s="72">
        <v>219</v>
      </c>
      <c r="N785" s="39">
        <f>IFERROR(M785/M796,"-")</f>
        <v>0.53026634382566584</v>
      </c>
      <c r="O785" s="72">
        <v>426</v>
      </c>
      <c r="P785" s="39">
        <f>IFERROR(O785/O796,"-")</f>
        <v>0.73702422145328716</v>
      </c>
      <c r="Q785" s="72">
        <v>0</v>
      </c>
      <c r="R785" s="39">
        <f>IFERROR(Q785/Q796,"-")</f>
        <v>0</v>
      </c>
      <c r="S785" s="72">
        <v>541</v>
      </c>
      <c r="T785" s="39">
        <f>IFERROR(S785/S796,"-")</f>
        <v>0.89273927392739272</v>
      </c>
      <c r="V785" s="87"/>
    </row>
    <row r="786" spans="2:22" s="10" customFormat="1">
      <c r="B786" s="465"/>
      <c r="C786" s="462"/>
      <c r="D786" s="201" t="s">
        <v>189</v>
      </c>
      <c r="E786" s="206">
        <v>2</v>
      </c>
      <c r="F786" s="202">
        <f>IFERROR(E786/E796,"-")</f>
        <v>1.1363636363636364E-2</v>
      </c>
      <c r="G786" s="203">
        <v>5</v>
      </c>
      <c r="H786" s="202">
        <f>IFERROR(G786/G796,"-")</f>
        <v>3.7285607755406414E-3</v>
      </c>
      <c r="I786" s="203">
        <v>1</v>
      </c>
      <c r="J786" s="202">
        <f>IFERROR(I786/I796,"-")</f>
        <v>8.5470085470085479E-3</v>
      </c>
      <c r="K786" s="203">
        <v>1</v>
      </c>
      <c r="L786" s="202">
        <f>IFERROR(K786/K796,"-")</f>
        <v>4.5248868778280547E-3</v>
      </c>
      <c r="M786" s="203">
        <v>1</v>
      </c>
      <c r="N786" s="202">
        <f>IFERROR(M786/M796,"-")</f>
        <v>2.4213075060532689E-3</v>
      </c>
      <c r="O786" s="203">
        <v>2</v>
      </c>
      <c r="P786" s="202">
        <f>IFERROR(O786/O796,"-")</f>
        <v>3.4602076124567475E-3</v>
      </c>
      <c r="Q786" s="203">
        <v>0</v>
      </c>
      <c r="R786" s="202">
        <f>IFERROR(Q786/Q796,"-")</f>
        <v>0</v>
      </c>
      <c r="S786" s="203">
        <v>3</v>
      </c>
      <c r="T786" s="202">
        <f>IFERROR(S786/S796,"-")</f>
        <v>4.9504950495049506E-3</v>
      </c>
      <c r="V786" s="87"/>
    </row>
    <row r="787" spans="2:22" s="10" customFormat="1">
      <c r="B787" s="465"/>
      <c r="C787" s="462"/>
      <c r="D787" s="201" t="s">
        <v>350</v>
      </c>
      <c r="E787" s="206">
        <v>1</v>
      </c>
      <c r="F787" s="202">
        <f>IFERROR(E787/E796,"-")</f>
        <v>5.681818181818182E-3</v>
      </c>
      <c r="G787" s="203">
        <v>18</v>
      </c>
      <c r="H787" s="202">
        <f>IFERROR(G787/G796,"-")</f>
        <v>1.3422818791946308E-2</v>
      </c>
      <c r="I787" s="203">
        <v>0</v>
      </c>
      <c r="J787" s="202">
        <f>IFERROR(I787/I796,"-")</f>
        <v>0</v>
      </c>
      <c r="K787" s="203">
        <v>0</v>
      </c>
      <c r="L787" s="202">
        <f>IFERROR(K787/K796,"-")</f>
        <v>0</v>
      </c>
      <c r="M787" s="203">
        <v>6</v>
      </c>
      <c r="N787" s="202">
        <f>IFERROR(M787/M796,"-")</f>
        <v>1.4527845036319613E-2</v>
      </c>
      <c r="O787" s="203">
        <v>10</v>
      </c>
      <c r="P787" s="202">
        <f>IFERROR(O787/O796,"-")</f>
        <v>1.7301038062283738E-2</v>
      </c>
      <c r="Q787" s="203">
        <v>0</v>
      </c>
      <c r="R787" s="202">
        <f>IFERROR(Q787/Q796,"-")</f>
        <v>0</v>
      </c>
      <c r="S787" s="203">
        <v>2</v>
      </c>
      <c r="T787" s="202">
        <f>IFERROR(S787/S796,"-")</f>
        <v>3.3003300330033004E-3</v>
      </c>
      <c r="V787" s="87"/>
    </row>
    <row r="788" spans="2:22" s="10" customFormat="1">
      <c r="B788" s="465"/>
      <c r="C788" s="462"/>
      <c r="D788" s="201" t="s">
        <v>289</v>
      </c>
      <c r="E788" s="206">
        <v>1</v>
      </c>
      <c r="F788" s="202">
        <f>IFERROR(E788/E796,"-")</f>
        <v>5.681818181818182E-3</v>
      </c>
      <c r="G788" s="203">
        <v>2</v>
      </c>
      <c r="H788" s="202">
        <f>IFERROR(G788/G796,"-")</f>
        <v>1.4914243102162564E-3</v>
      </c>
      <c r="I788" s="203">
        <v>0</v>
      </c>
      <c r="J788" s="202">
        <f>IFERROR(I788/I796,"-")</f>
        <v>0</v>
      </c>
      <c r="K788" s="203">
        <v>0</v>
      </c>
      <c r="L788" s="202">
        <f>IFERROR(K788/K796,"-")</f>
        <v>0</v>
      </c>
      <c r="M788" s="203">
        <v>0</v>
      </c>
      <c r="N788" s="202">
        <f>IFERROR(M788/M796,"-")</f>
        <v>0</v>
      </c>
      <c r="O788" s="203">
        <v>2</v>
      </c>
      <c r="P788" s="202">
        <f>IFERROR(O788/O796,"-")</f>
        <v>3.4602076124567475E-3</v>
      </c>
      <c r="Q788" s="203">
        <v>0</v>
      </c>
      <c r="R788" s="202">
        <f>IFERROR(Q788/Q796,"-")</f>
        <v>0</v>
      </c>
      <c r="S788" s="203">
        <v>0</v>
      </c>
      <c r="T788" s="202">
        <f>IFERROR(S788/S796,"-")</f>
        <v>0</v>
      </c>
      <c r="V788" s="87"/>
    </row>
    <row r="789" spans="2:22" s="10" customFormat="1">
      <c r="B789" s="465"/>
      <c r="C789" s="462"/>
      <c r="D789" s="201" t="s">
        <v>185</v>
      </c>
      <c r="E789" s="207">
        <v>28</v>
      </c>
      <c r="F789" s="12">
        <f>IFERROR(E789/E796,"-")</f>
        <v>0.15909090909090909</v>
      </c>
      <c r="G789" s="73">
        <v>169</v>
      </c>
      <c r="H789" s="12">
        <f>IFERROR(G789/G796,"-")</f>
        <v>0.12602535421327368</v>
      </c>
      <c r="I789" s="73">
        <v>14</v>
      </c>
      <c r="J789" s="12">
        <f>IFERROR(I789/I796,"-")</f>
        <v>0.11965811965811966</v>
      </c>
      <c r="K789" s="73">
        <v>13</v>
      </c>
      <c r="L789" s="12">
        <f>IFERROR(K789/K796,"-")</f>
        <v>5.8823529411764705E-2</v>
      </c>
      <c r="M789" s="73">
        <v>79</v>
      </c>
      <c r="N789" s="12">
        <f>IFERROR(M789/M796,"-")</f>
        <v>0.19128329297820823</v>
      </c>
      <c r="O789" s="73">
        <v>63</v>
      </c>
      <c r="P789" s="12">
        <f>IFERROR(O789/O796,"-")</f>
        <v>0.10899653979238755</v>
      </c>
      <c r="Q789" s="73">
        <v>0</v>
      </c>
      <c r="R789" s="12">
        <f>IFERROR(Q789/Q796,"-")</f>
        <v>0</v>
      </c>
      <c r="S789" s="73">
        <v>21</v>
      </c>
      <c r="T789" s="12">
        <f>IFERROR(S789/S796,"-")</f>
        <v>3.4653465346534656E-2</v>
      </c>
      <c r="V789" s="87"/>
    </row>
    <row r="790" spans="2:22" s="10" customFormat="1">
      <c r="B790" s="465"/>
      <c r="C790" s="462"/>
      <c r="D790" s="201" t="s">
        <v>186</v>
      </c>
      <c r="E790" s="207">
        <v>15</v>
      </c>
      <c r="F790" s="12">
        <f>IFERROR(E790/E796,"-")</f>
        <v>8.5227272727272721E-2</v>
      </c>
      <c r="G790" s="73">
        <v>88</v>
      </c>
      <c r="H790" s="12">
        <f>IFERROR(G790/G796,"-")</f>
        <v>6.5622669649515283E-2</v>
      </c>
      <c r="I790" s="73">
        <v>6</v>
      </c>
      <c r="J790" s="12">
        <f>IFERROR(I790/I796,"-")</f>
        <v>5.128205128205128E-2</v>
      </c>
      <c r="K790" s="73">
        <v>3</v>
      </c>
      <c r="L790" s="12">
        <f>IFERROR(K790/K796,"-")</f>
        <v>1.3574660633484163E-2</v>
      </c>
      <c r="M790" s="73">
        <v>45</v>
      </c>
      <c r="N790" s="12">
        <f>IFERROR(M790/M796,"-")</f>
        <v>0.10895883777239709</v>
      </c>
      <c r="O790" s="73">
        <v>34</v>
      </c>
      <c r="P790" s="12">
        <f>IFERROR(O790/O796,"-")</f>
        <v>5.8823529411764705E-2</v>
      </c>
      <c r="Q790" s="73">
        <v>0</v>
      </c>
      <c r="R790" s="12">
        <f>IFERROR(Q790/Q796,"-")</f>
        <v>0</v>
      </c>
      <c r="S790" s="73">
        <v>6</v>
      </c>
      <c r="T790" s="12">
        <f>IFERROR(S790/S796,"-")</f>
        <v>9.9009900990099011E-3</v>
      </c>
      <c r="V790" s="87"/>
    </row>
    <row r="791" spans="2:22" s="10" customFormat="1">
      <c r="B791" s="465"/>
      <c r="C791" s="462"/>
      <c r="D791" s="201" t="s">
        <v>187</v>
      </c>
      <c r="E791" s="206">
        <v>22</v>
      </c>
      <c r="F791" s="202">
        <f>IFERROR(E791/E796,"-")</f>
        <v>0.125</v>
      </c>
      <c r="G791" s="203">
        <v>66</v>
      </c>
      <c r="H791" s="202">
        <f>IFERROR(G791/G796,"-")</f>
        <v>4.9217002237136466E-2</v>
      </c>
      <c r="I791" s="203">
        <v>9</v>
      </c>
      <c r="J791" s="202">
        <f>IFERROR(I791/I796,"-")</f>
        <v>7.6923076923076927E-2</v>
      </c>
      <c r="K791" s="203">
        <v>7</v>
      </c>
      <c r="L791" s="202">
        <f>IFERROR(K791/K796,"-")</f>
        <v>3.1674208144796379E-2</v>
      </c>
      <c r="M791" s="203">
        <v>31</v>
      </c>
      <c r="N791" s="202">
        <f>IFERROR(M791/M796,"-")</f>
        <v>7.5060532687651338E-2</v>
      </c>
      <c r="O791" s="203">
        <v>19</v>
      </c>
      <c r="P791" s="202">
        <f>IFERROR(O791/O796,"-")</f>
        <v>3.2871972318339097E-2</v>
      </c>
      <c r="Q791" s="203">
        <v>0</v>
      </c>
      <c r="R791" s="202">
        <f>IFERROR(Q791/Q796,"-")</f>
        <v>0</v>
      </c>
      <c r="S791" s="203">
        <v>21</v>
      </c>
      <c r="T791" s="202">
        <f>IFERROR(S791/S796,"-")</f>
        <v>3.4653465346534656E-2</v>
      </c>
      <c r="V791" s="87"/>
    </row>
    <row r="792" spans="2:22" s="10" customFormat="1">
      <c r="B792" s="465"/>
      <c r="C792" s="462"/>
      <c r="D792" s="201" t="s">
        <v>190</v>
      </c>
      <c r="E792" s="207">
        <v>11</v>
      </c>
      <c r="F792" s="12">
        <f>IFERROR(E792/E796,"-")</f>
        <v>6.25E-2</v>
      </c>
      <c r="G792" s="73">
        <v>37</v>
      </c>
      <c r="H792" s="12">
        <f>IFERROR(G792/G796,"-")</f>
        <v>2.7591349739000747E-2</v>
      </c>
      <c r="I792" s="73">
        <v>0</v>
      </c>
      <c r="J792" s="12">
        <f>IFERROR(I792/I796,"-")</f>
        <v>0</v>
      </c>
      <c r="K792" s="73">
        <v>0</v>
      </c>
      <c r="L792" s="12">
        <f>IFERROR(K792/K796,"-")</f>
        <v>0</v>
      </c>
      <c r="M792" s="73">
        <v>20</v>
      </c>
      <c r="N792" s="12">
        <f>IFERROR(M792/M796,"-")</f>
        <v>4.8426150121065374E-2</v>
      </c>
      <c r="O792" s="73">
        <v>12</v>
      </c>
      <c r="P792" s="12">
        <f>IFERROR(O792/O796,"-")</f>
        <v>2.0761245674740483E-2</v>
      </c>
      <c r="Q792" s="73">
        <v>37</v>
      </c>
      <c r="R792" s="12">
        <f>IFERROR(Q792/Q796,"-")</f>
        <v>0.578125</v>
      </c>
      <c r="S792" s="73">
        <v>7</v>
      </c>
      <c r="T792" s="12">
        <f>IFERROR(S792/S796,"-")</f>
        <v>1.155115511551155E-2</v>
      </c>
      <c r="V792" s="87"/>
    </row>
    <row r="793" spans="2:22" s="10" customFormat="1">
      <c r="B793" s="465"/>
      <c r="C793" s="462"/>
      <c r="D793" s="201" t="s">
        <v>191</v>
      </c>
      <c r="E793" s="206">
        <v>8</v>
      </c>
      <c r="F793" s="202">
        <f>IFERROR(E793/E796,"-")</f>
        <v>4.5454545454545456E-2</v>
      </c>
      <c r="G793" s="203">
        <v>15</v>
      </c>
      <c r="H793" s="202">
        <f>IFERROR(G793/G796,"-")</f>
        <v>1.1185682326621925E-2</v>
      </c>
      <c r="I793" s="203">
        <v>0</v>
      </c>
      <c r="J793" s="202">
        <f>IFERROR(I793/I796,"-")</f>
        <v>0</v>
      </c>
      <c r="K793" s="203">
        <v>0</v>
      </c>
      <c r="L793" s="202">
        <f>IFERROR(K793/K796,"-")</f>
        <v>0</v>
      </c>
      <c r="M793" s="203">
        <v>5</v>
      </c>
      <c r="N793" s="202">
        <f>IFERROR(M793/M796,"-")</f>
        <v>1.2106537530266344E-2</v>
      </c>
      <c r="O793" s="203">
        <v>5</v>
      </c>
      <c r="P793" s="202">
        <f>IFERROR(O793/O796,"-")</f>
        <v>8.6505190311418692E-3</v>
      </c>
      <c r="Q793" s="203">
        <v>15</v>
      </c>
      <c r="R793" s="202">
        <f>IFERROR(Q793/Q796,"-")</f>
        <v>0.234375</v>
      </c>
      <c r="S793" s="203">
        <v>3</v>
      </c>
      <c r="T793" s="202">
        <f>IFERROR(S793/S796,"-")</f>
        <v>4.9504950495049506E-3</v>
      </c>
      <c r="V793" s="87"/>
    </row>
    <row r="794" spans="2:22" s="10" customFormat="1">
      <c r="B794" s="465"/>
      <c r="C794" s="462"/>
      <c r="D794" s="201" t="s">
        <v>192</v>
      </c>
      <c r="E794" s="207">
        <v>11</v>
      </c>
      <c r="F794" s="12">
        <f>IFERROR(E794/E796,"-")</f>
        <v>6.25E-2</v>
      </c>
      <c r="G794" s="73">
        <v>7</v>
      </c>
      <c r="H794" s="12">
        <f>IFERROR(G794/G796,"-")</f>
        <v>5.219985085756898E-3</v>
      </c>
      <c r="I794" s="73">
        <v>0</v>
      </c>
      <c r="J794" s="12">
        <f>IFERROR(I794/I796,"-")</f>
        <v>0</v>
      </c>
      <c r="K794" s="73">
        <v>0</v>
      </c>
      <c r="L794" s="12">
        <f>IFERROR(K794/K796,"-")</f>
        <v>0</v>
      </c>
      <c r="M794" s="73">
        <v>4</v>
      </c>
      <c r="N794" s="12">
        <f>IFERROR(M794/M796,"-")</f>
        <v>9.6852300242130755E-3</v>
      </c>
      <c r="O794" s="73">
        <v>3</v>
      </c>
      <c r="P794" s="12">
        <f>IFERROR(O794/O796,"-")</f>
        <v>5.1903114186851208E-3</v>
      </c>
      <c r="Q794" s="73">
        <v>7</v>
      </c>
      <c r="R794" s="12">
        <f>IFERROR(Q794/Q796,"-")</f>
        <v>0.109375</v>
      </c>
      <c r="S794" s="73">
        <v>1</v>
      </c>
      <c r="T794" s="12">
        <f>IFERROR(S794/S796,"-")</f>
        <v>1.6501650165016502E-3</v>
      </c>
      <c r="V794" s="87"/>
    </row>
    <row r="795" spans="2:22" s="10" customFormat="1">
      <c r="B795" s="465"/>
      <c r="C795" s="462"/>
      <c r="D795" s="204" t="s">
        <v>193</v>
      </c>
      <c r="E795" s="208">
        <v>1</v>
      </c>
      <c r="F795" s="41">
        <f>IFERROR(E795/E796,"-")</f>
        <v>5.681818181818182E-3</v>
      </c>
      <c r="G795" s="76">
        <v>5</v>
      </c>
      <c r="H795" s="41">
        <f>IFERROR(G795/G796,"-")</f>
        <v>3.7285607755406414E-3</v>
      </c>
      <c r="I795" s="76">
        <v>0</v>
      </c>
      <c r="J795" s="41">
        <f>IFERROR(I795/I796,"-")</f>
        <v>0</v>
      </c>
      <c r="K795" s="76">
        <v>0</v>
      </c>
      <c r="L795" s="41">
        <f>IFERROR(K795/K796,"-")</f>
        <v>0</v>
      </c>
      <c r="M795" s="76">
        <v>3</v>
      </c>
      <c r="N795" s="41">
        <f>IFERROR(M795/M796,"-")</f>
        <v>7.2639225181598066E-3</v>
      </c>
      <c r="O795" s="76">
        <v>2</v>
      </c>
      <c r="P795" s="41">
        <f>IFERROR(O795/O796,"-")</f>
        <v>3.4602076124567475E-3</v>
      </c>
      <c r="Q795" s="76">
        <v>5</v>
      </c>
      <c r="R795" s="41">
        <f>IFERROR(Q795/Q796,"-")</f>
        <v>7.8125E-2</v>
      </c>
      <c r="S795" s="76">
        <v>1</v>
      </c>
      <c r="T795" s="41">
        <f>IFERROR(S795/S796,"-")</f>
        <v>1.6501650165016502E-3</v>
      </c>
      <c r="V795" s="87"/>
    </row>
    <row r="796" spans="2:22" s="10" customFormat="1">
      <c r="B796" s="473"/>
      <c r="C796" s="472"/>
      <c r="D796" s="289" t="s">
        <v>71</v>
      </c>
      <c r="E796" s="209">
        <v>176</v>
      </c>
      <c r="F796" s="174">
        <f>IFERROR(E796/E796,"-")</f>
        <v>1</v>
      </c>
      <c r="G796" s="196">
        <v>1341</v>
      </c>
      <c r="H796" s="174">
        <f>IFERROR(G796/G796,"-")</f>
        <v>1</v>
      </c>
      <c r="I796" s="196">
        <v>117</v>
      </c>
      <c r="J796" s="174">
        <f>IFERROR(I796/I796,"-")</f>
        <v>1</v>
      </c>
      <c r="K796" s="196">
        <v>221</v>
      </c>
      <c r="L796" s="174">
        <f>IFERROR(K796/K796,"-")</f>
        <v>1</v>
      </c>
      <c r="M796" s="196">
        <v>413</v>
      </c>
      <c r="N796" s="174">
        <f>IFERROR(M796/M796,"-")</f>
        <v>1</v>
      </c>
      <c r="O796" s="196">
        <v>578</v>
      </c>
      <c r="P796" s="174">
        <f>IFERROR(O796/O796,"-")</f>
        <v>1</v>
      </c>
      <c r="Q796" s="196">
        <v>64</v>
      </c>
      <c r="R796" s="174">
        <f>IFERROR(Q796/Q796,"-")</f>
        <v>1</v>
      </c>
      <c r="S796" s="196">
        <v>606</v>
      </c>
      <c r="T796" s="174">
        <f>IFERROR(S796/S796,"-")</f>
        <v>1</v>
      </c>
      <c r="V796" s="87"/>
    </row>
    <row r="797" spans="2:22" s="10" customFormat="1">
      <c r="B797" s="464">
        <v>67</v>
      </c>
      <c r="C797" s="461" t="s">
        <v>5</v>
      </c>
      <c r="D797" s="213" t="s">
        <v>188</v>
      </c>
      <c r="E797" s="221">
        <v>27</v>
      </c>
      <c r="F797" s="39">
        <f>IFERROR(E797/E808,"-")</f>
        <v>0.58695652173913049</v>
      </c>
      <c r="G797" s="72">
        <v>181</v>
      </c>
      <c r="H797" s="39">
        <f>IFERROR(G797/G808,"-")</f>
        <v>0.79735682819383258</v>
      </c>
      <c r="I797" s="72">
        <v>16</v>
      </c>
      <c r="J797" s="39">
        <f>IFERROR(I797/I808,"-")</f>
        <v>0.84210526315789469</v>
      </c>
      <c r="K797" s="72">
        <v>28</v>
      </c>
      <c r="L797" s="39">
        <f>IFERROR(K797/K808,"-")</f>
        <v>0.90322580645161288</v>
      </c>
      <c r="M797" s="72">
        <v>67</v>
      </c>
      <c r="N797" s="39">
        <f>IFERROR(M797/M808,"-")</f>
        <v>0.79761904761904767</v>
      </c>
      <c r="O797" s="72">
        <v>70</v>
      </c>
      <c r="P797" s="39">
        <f>IFERROR(O797/O808,"-")</f>
        <v>0.7865168539325843</v>
      </c>
      <c r="Q797" s="72">
        <v>0</v>
      </c>
      <c r="R797" s="39">
        <f>IFERROR(Q797/Q808,"-")</f>
        <v>0</v>
      </c>
      <c r="S797" s="72">
        <v>85</v>
      </c>
      <c r="T797" s="39">
        <f>IFERROR(S797/S808,"-")</f>
        <v>0.84158415841584155</v>
      </c>
      <c r="V797" s="87"/>
    </row>
    <row r="798" spans="2:22" s="10" customFormat="1">
      <c r="B798" s="465"/>
      <c r="C798" s="462"/>
      <c r="D798" s="201" t="s">
        <v>189</v>
      </c>
      <c r="E798" s="206">
        <v>1</v>
      </c>
      <c r="F798" s="202">
        <f>IFERROR(E798/E808,"-")</f>
        <v>2.1739130434782608E-2</v>
      </c>
      <c r="G798" s="203">
        <v>1</v>
      </c>
      <c r="H798" s="202">
        <f>IFERROR(G798/G808,"-")</f>
        <v>4.4052863436123352E-3</v>
      </c>
      <c r="I798" s="203">
        <v>0</v>
      </c>
      <c r="J798" s="202">
        <f>IFERROR(I798/I808,"-")</f>
        <v>0</v>
      </c>
      <c r="K798" s="203">
        <v>0</v>
      </c>
      <c r="L798" s="202">
        <f>IFERROR(K798/K808,"-")</f>
        <v>0</v>
      </c>
      <c r="M798" s="203">
        <v>0</v>
      </c>
      <c r="N798" s="202">
        <f>IFERROR(M798/M808,"-")</f>
        <v>0</v>
      </c>
      <c r="O798" s="203">
        <v>1</v>
      </c>
      <c r="P798" s="202">
        <f>IFERROR(O798/O808,"-")</f>
        <v>1.1235955056179775E-2</v>
      </c>
      <c r="Q798" s="203">
        <v>0</v>
      </c>
      <c r="R798" s="202">
        <f>IFERROR(Q798/Q808,"-")</f>
        <v>0</v>
      </c>
      <c r="S798" s="203">
        <v>1</v>
      </c>
      <c r="T798" s="202">
        <f>IFERROR(S798/S808,"-")</f>
        <v>9.9009900990099011E-3</v>
      </c>
      <c r="V798" s="87"/>
    </row>
    <row r="799" spans="2:22" s="10" customFormat="1">
      <c r="B799" s="465"/>
      <c r="C799" s="462"/>
      <c r="D799" s="201" t="s">
        <v>350</v>
      </c>
      <c r="E799" s="206">
        <v>1</v>
      </c>
      <c r="F799" s="202">
        <f>IFERROR(E799/E808,"-")</f>
        <v>2.1739130434782608E-2</v>
      </c>
      <c r="G799" s="203">
        <v>6</v>
      </c>
      <c r="H799" s="202">
        <f>IFERROR(G799/G808,"-")</f>
        <v>2.643171806167401E-2</v>
      </c>
      <c r="I799" s="203">
        <v>0</v>
      </c>
      <c r="J799" s="202">
        <f>IFERROR(I799/I808,"-")</f>
        <v>0</v>
      </c>
      <c r="K799" s="203">
        <v>0</v>
      </c>
      <c r="L799" s="202">
        <f>IFERROR(K799/K808,"-")</f>
        <v>0</v>
      </c>
      <c r="M799" s="203">
        <v>1</v>
      </c>
      <c r="N799" s="202">
        <f>IFERROR(M799/M808,"-")</f>
        <v>1.1904761904761904E-2</v>
      </c>
      <c r="O799" s="203">
        <v>3</v>
      </c>
      <c r="P799" s="202">
        <f>IFERROR(O799/O808,"-")</f>
        <v>3.3707865168539325E-2</v>
      </c>
      <c r="Q799" s="203">
        <v>0</v>
      </c>
      <c r="R799" s="202">
        <f>IFERROR(Q799/Q808,"-")</f>
        <v>0</v>
      </c>
      <c r="S799" s="203">
        <v>1</v>
      </c>
      <c r="T799" s="202">
        <f>IFERROR(S799/S808,"-")</f>
        <v>9.9009900990099011E-3</v>
      </c>
      <c r="V799" s="87"/>
    </row>
    <row r="800" spans="2:22" s="10" customFormat="1">
      <c r="B800" s="465"/>
      <c r="C800" s="462"/>
      <c r="D800" s="201" t="s">
        <v>289</v>
      </c>
      <c r="E800" s="206">
        <v>0</v>
      </c>
      <c r="F800" s="202">
        <f>IFERROR(E800/E808,"-")</f>
        <v>0</v>
      </c>
      <c r="G800" s="203">
        <v>0</v>
      </c>
      <c r="H800" s="202">
        <f>IFERROR(G800/G808,"-")</f>
        <v>0</v>
      </c>
      <c r="I800" s="203">
        <v>0</v>
      </c>
      <c r="J800" s="202">
        <f>IFERROR(I800/I808,"-")</f>
        <v>0</v>
      </c>
      <c r="K800" s="203">
        <v>0</v>
      </c>
      <c r="L800" s="202">
        <f>IFERROR(K800/K808,"-")</f>
        <v>0</v>
      </c>
      <c r="M800" s="203">
        <v>0</v>
      </c>
      <c r="N800" s="202">
        <f>IFERROR(M800/M808,"-")</f>
        <v>0</v>
      </c>
      <c r="O800" s="203">
        <v>0</v>
      </c>
      <c r="P800" s="202">
        <f>IFERROR(O800/O808,"-")</f>
        <v>0</v>
      </c>
      <c r="Q800" s="203">
        <v>0</v>
      </c>
      <c r="R800" s="202">
        <f>IFERROR(Q800/Q808,"-")</f>
        <v>0</v>
      </c>
      <c r="S800" s="203">
        <v>0</v>
      </c>
      <c r="T800" s="202">
        <f>IFERROR(S800/S808,"-")</f>
        <v>0</v>
      </c>
      <c r="V800" s="87"/>
    </row>
    <row r="801" spans="2:22" s="10" customFormat="1">
      <c r="B801" s="465"/>
      <c r="C801" s="462"/>
      <c r="D801" s="201" t="s">
        <v>185</v>
      </c>
      <c r="E801" s="207">
        <v>7</v>
      </c>
      <c r="F801" s="12">
        <f>IFERROR(E801/E808,"-")</f>
        <v>0.15217391304347827</v>
      </c>
      <c r="G801" s="73">
        <v>15</v>
      </c>
      <c r="H801" s="12">
        <f>IFERROR(G801/G808,"-")</f>
        <v>6.6079295154185022E-2</v>
      </c>
      <c r="I801" s="73">
        <v>1</v>
      </c>
      <c r="J801" s="12">
        <f>IFERROR(I801/I808,"-")</f>
        <v>5.2631578947368418E-2</v>
      </c>
      <c r="K801" s="73">
        <v>1</v>
      </c>
      <c r="L801" s="12">
        <f>IFERROR(K801/K808,"-")</f>
        <v>3.2258064516129031E-2</v>
      </c>
      <c r="M801" s="73">
        <v>7</v>
      </c>
      <c r="N801" s="12">
        <f>IFERROR(M801/M808,"-")</f>
        <v>8.3333333333333329E-2</v>
      </c>
      <c r="O801" s="73">
        <v>6</v>
      </c>
      <c r="P801" s="12">
        <f>IFERROR(O801/O808,"-")</f>
        <v>6.741573033707865E-2</v>
      </c>
      <c r="Q801" s="73">
        <v>0</v>
      </c>
      <c r="R801" s="12">
        <f>IFERROR(Q801/Q808,"-")</f>
        <v>0</v>
      </c>
      <c r="S801" s="73">
        <v>4</v>
      </c>
      <c r="T801" s="12">
        <f>IFERROR(S801/S808,"-")</f>
        <v>3.9603960396039604E-2</v>
      </c>
      <c r="V801" s="87"/>
    </row>
    <row r="802" spans="2:22" s="10" customFormat="1">
      <c r="B802" s="465"/>
      <c r="C802" s="462"/>
      <c r="D802" s="201" t="s">
        <v>186</v>
      </c>
      <c r="E802" s="207">
        <v>2</v>
      </c>
      <c r="F802" s="12">
        <f>IFERROR(E802/E808,"-")</f>
        <v>4.3478260869565216E-2</v>
      </c>
      <c r="G802" s="73">
        <v>5</v>
      </c>
      <c r="H802" s="12">
        <f>IFERROR(G802/G808,"-")</f>
        <v>2.2026431718061675E-2</v>
      </c>
      <c r="I802" s="73">
        <v>1</v>
      </c>
      <c r="J802" s="12">
        <f>IFERROR(I802/I808,"-")</f>
        <v>5.2631578947368418E-2</v>
      </c>
      <c r="K802" s="73">
        <v>1</v>
      </c>
      <c r="L802" s="12">
        <f>IFERROR(K802/K808,"-")</f>
        <v>3.2258064516129031E-2</v>
      </c>
      <c r="M802" s="73">
        <v>2</v>
      </c>
      <c r="N802" s="12">
        <f>IFERROR(M802/M808,"-")</f>
        <v>2.3809523809523808E-2</v>
      </c>
      <c r="O802" s="73">
        <v>1</v>
      </c>
      <c r="P802" s="12">
        <f>IFERROR(O802/O808,"-")</f>
        <v>1.1235955056179775E-2</v>
      </c>
      <c r="Q802" s="73">
        <v>0</v>
      </c>
      <c r="R802" s="12">
        <f>IFERROR(Q802/Q808,"-")</f>
        <v>0</v>
      </c>
      <c r="S802" s="73">
        <v>1</v>
      </c>
      <c r="T802" s="12">
        <f>IFERROR(S802/S808,"-")</f>
        <v>9.9009900990099011E-3</v>
      </c>
      <c r="V802" s="87"/>
    </row>
    <row r="803" spans="2:22" s="10" customFormat="1">
      <c r="B803" s="465"/>
      <c r="C803" s="462"/>
      <c r="D803" s="201" t="s">
        <v>187</v>
      </c>
      <c r="E803" s="206">
        <v>3</v>
      </c>
      <c r="F803" s="202">
        <f>IFERROR(E803/E808,"-")</f>
        <v>6.5217391304347824E-2</v>
      </c>
      <c r="G803" s="203">
        <v>7</v>
      </c>
      <c r="H803" s="202">
        <f>IFERROR(G803/G808,"-")</f>
        <v>3.0837004405286344E-2</v>
      </c>
      <c r="I803" s="203">
        <v>1</v>
      </c>
      <c r="J803" s="202">
        <f>IFERROR(I803/I808,"-")</f>
        <v>5.2631578947368418E-2</v>
      </c>
      <c r="K803" s="203">
        <v>1</v>
      </c>
      <c r="L803" s="202">
        <f>IFERROR(K803/K808,"-")</f>
        <v>3.2258064516129031E-2</v>
      </c>
      <c r="M803" s="203">
        <v>3</v>
      </c>
      <c r="N803" s="202">
        <f>IFERROR(M803/M808,"-")</f>
        <v>3.5714285714285712E-2</v>
      </c>
      <c r="O803" s="203">
        <v>2</v>
      </c>
      <c r="P803" s="202">
        <f>IFERROR(O803/O808,"-")</f>
        <v>2.247191011235955E-2</v>
      </c>
      <c r="Q803" s="203">
        <v>0</v>
      </c>
      <c r="R803" s="202">
        <f>IFERROR(Q803/Q808,"-")</f>
        <v>0</v>
      </c>
      <c r="S803" s="203">
        <v>2</v>
      </c>
      <c r="T803" s="202">
        <f>IFERROR(S803/S808,"-")</f>
        <v>1.9801980198019802E-2</v>
      </c>
      <c r="V803" s="87"/>
    </row>
    <row r="804" spans="2:22" s="10" customFormat="1">
      <c r="B804" s="465"/>
      <c r="C804" s="462"/>
      <c r="D804" s="201" t="s">
        <v>190</v>
      </c>
      <c r="E804" s="207">
        <v>2</v>
      </c>
      <c r="F804" s="12">
        <f>IFERROR(E804/E808,"-")</f>
        <v>4.3478260869565216E-2</v>
      </c>
      <c r="G804" s="73">
        <v>5</v>
      </c>
      <c r="H804" s="12">
        <f>IFERROR(G804/G808,"-")</f>
        <v>2.2026431718061675E-2</v>
      </c>
      <c r="I804" s="73">
        <v>0</v>
      </c>
      <c r="J804" s="12">
        <f>IFERROR(I804/I808,"-")</f>
        <v>0</v>
      </c>
      <c r="K804" s="73">
        <v>0</v>
      </c>
      <c r="L804" s="12">
        <f>IFERROR(K804/K808,"-")</f>
        <v>0</v>
      </c>
      <c r="M804" s="73">
        <v>2</v>
      </c>
      <c r="N804" s="12">
        <f>IFERROR(M804/M808,"-")</f>
        <v>2.3809523809523808E-2</v>
      </c>
      <c r="O804" s="73">
        <v>3</v>
      </c>
      <c r="P804" s="12">
        <f>IFERROR(O804/O808,"-")</f>
        <v>3.3707865168539325E-2</v>
      </c>
      <c r="Q804" s="73">
        <v>5</v>
      </c>
      <c r="R804" s="12">
        <f>IFERROR(Q804/Q808,"-")</f>
        <v>0.41666666666666669</v>
      </c>
      <c r="S804" s="73">
        <v>2</v>
      </c>
      <c r="T804" s="12">
        <f>IFERROR(S804/S808,"-")</f>
        <v>1.9801980198019802E-2</v>
      </c>
      <c r="V804" s="87"/>
    </row>
    <row r="805" spans="2:22" s="10" customFormat="1">
      <c r="B805" s="465"/>
      <c r="C805" s="462"/>
      <c r="D805" s="201" t="s">
        <v>191</v>
      </c>
      <c r="E805" s="206">
        <v>3</v>
      </c>
      <c r="F805" s="202">
        <f>IFERROR(E805/E808,"-")</f>
        <v>6.5217391304347824E-2</v>
      </c>
      <c r="G805" s="203">
        <v>5</v>
      </c>
      <c r="H805" s="202">
        <f>IFERROR(G805/G808,"-")</f>
        <v>2.2026431718061675E-2</v>
      </c>
      <c r="I805" s="203">
        <v>0</v>
      </c>
      <c r="J805" s="202">
        <f>IFERROR(I805/I808,"-")</f>
        <v>0</v>
      </c>
      <c r="K805" s="203">
        <v>0</v>
      </c>
      <c r="L805" s="202">
        <f>IFERROR(K805/K808,"-")</f>
        <v>0</v>
      </c>
      <c r="M805" s="203">
        <v>1</v>
      </c>
      <c r="N805" s="202">
        <f>IFERROR(M805/M808,"-")</f>
        <v>1.1904761904761904E-2</v>
      </c>
      <c r="O805" s="203">
        <v>3</v>
      </c>
      <c r="P805" s="202">
        <f>IFERROR(O805/O808,"-")</f>
        <v>3.3707865168539325E-2</v>
      </c>
      <c r="Q805" s="203">
        <v>5</v>
      </c>
      <c r="R805" s="202">
        <f>IFERROR(Q805/Q808,"-")</f>
        <v>0.41666666666666669</v>
      </c>
      <c r="S805" s="203">
        <v>5</v>
      </c>
      <c r="T805" s="202">
        <f>IFERROR(S805/S808,"-")</f>
        <v>4.9504950495049507E-2</v>
      </c>
      <c r="V805" s="87"/>
    </row>
    <row r="806" spans="2:22" s="10" customFormat="1">
      <c r="B806" s="465"/>
      <c r="C806" s="462"/>
      <c r="D806" s="201" t="s">
        <v>192</v>
      </c>
      <c r="E806" s="207">
        <v>0</v>
      </c>
      <c r="F806" s="12">
        <f>IFERROR(E806/E808,"-")</f>
        <v>0</v>
      </c>
      <c r="G806" s="73">
        <v>2</v>
      </c>
      <c r="H806" s="12">
        <f>IFERROR(G806/G808,"-")</f>
        <v>8.8105726872246704E-3</v>
      </c>
      <c r="I806" s="73">
        <v>0</v>
      </c>
      <c r="J806" s="12">
        <f>IFERROR(I806/I808,"-")</f>
        <v>0</v>
      </c>
      <c r="K806" s="73">
        <v>0</v>
      </c>
      <c r="L806" s="12">
        <f>IFERROR(K806/K808,"-")</f>
        <v>0</v>
      </c>
      <c r="M806" s="73">
        <v>1</v>
      </c>
      <c r="N806" s="12">
        <f>IFERROR(M806/M808,"-")</f>
        <v>1.1904761904761904E-2</v>
      </c>
      <c r="O806" s="73">
        <v>0</v>
      </c>
      <c r="P806" s="12">
        <f>IFERROR(O806/O808,"-")</f>
        <v>0</v>
      </c>
      <c r="Q806" s="73">
        <v>2</v>
      </c>
      <c r="R806" s="12">
        <f>IFERROR(Q806/Q808,"-")</f>
        <v>0.16666666666666666</v>
      </c>
      <c r="S806" s="73">
        <v>0</v>
      </c>
      <c r="T806" s="12">
        <f>IFERROR(S806/S808,"-")</f>
        <v>0</v>
      </c>
      <c r="V806" s="87"/>
    </row>
    <row r="807" spans="2:22" s="10" customFormat="1">
      <c r="B807" s="465"/>
      <c r="C807" s="462"/>
      <c r="D807" s="204" t="s">
        <v>193</v>
      </c>
      <c r="E807" s="208">
        <v>0</v>
      </c>
      <c r="F807" s="41">
        <f>IFERROR(E807/E808,"-")</f>
        <v>0</v>
      </c>
      <c r="G807" s="76">
        <v>0</v>
      </c>
      <c r="H807" s="41">
        <f>IFERROR(G807/G808,"-")</f>
        <v>0</v>
      </c>
      <c r="I807" s="76">
        <v>0</v>
      </c>
      <c r="J807" s="41">
        <f>IFERROR(I807/I808,"-")</f>
        <v>0</v>
      </c>
      <c r="K807" s="76">
        <v>0</v>
      </c>
      <c r="L807" s="41">
        <f>IFERROR(K807/K808,"-")</f>
        <v>0</v>
      </c>
      <c r="M807" s="76">
        <v>0</v>
      </c>
      <c r="N807" s="41">
        <f>IFERROR(M807/M808,"-")</f>
        <v>0</v>
      </c>
      <c r="O807" s="76">
        <v>0</v>
      </c>
      <c r="P807" s="41">
        <f>IFERROR(O807/O808,"-")</f>
        <v>0</v>
      </c>
      <c r="Q807" s="76">
        <v>0</v>
      </c>
      <c r="R807" s="41">
        <f>IFERROR(Q807/Q808,"-")</f>
        <v>0</v>
      </c>
      <c r="S807" s="76">
        <v>0</v>
      </c>
      <c r="T807" s="41">
        <f>IFERROR(S807/S808,"-")</f>
        <v>0</v>
      </c>
      <c r="V807" s="87"/>
    </row>
    <row r="808" spans="2:22" s="10" customFormat="1">
      <c r="B808" s="465"/>
      <c r="C808" s="462"/>
      <c r="D808" s="234" t="s">
        <v>71</v>
      </c>
      <c r="E808" s="209">
        <v>46</v>
      </c>
      <c r="F808" s="174">
        <f>IFERROR(E808/E808,"-")</f>
        <v>1</v>
      </c>
      <c r="G808" s="196">
        <v>227</v>
      </c>
      <c r="H808" s="174">
        <f>IFERROR(G808/G808,"-")</f>
        <v>1</v>
      </c>
      <c r="I808" s="196">
        <v>19</v>
      </c>
      <c r="J808" s="174">
        <f>IFERROR(I808/I808,"-")</f>
        <v>1</v>
      </c>
      <c r="K808" s="196">
        <v>31</v>
      </c>
      <c r="L808" s="174">
        <f>IFERROR(K808/K808,"-")</f>
        <v>1</v>
      </c>
      <c r="M808" s="196">
        <v>84</v>
      </c>
      <c r="N808" s="174">
        <f>IFERROR(M808/M808,"-")</f>
        <v>1</v>
      </c>
      <c r="O808" s="196">
        <v>89</v>
      </c>
      <c r="P808" s="174">
        <f>IFERROR(O808/O808,"-")</f>
        <v>1</v>
      </c>
      <c r="Q808" s="196">
        <v>12</v>
      </c>
      <c r="R808" s="174">
        <f>IFERROR(Q808/Q808,"-")</f>
        <v>1</v>
      </c>
      <c r="S808" s="196">
        <v>101</v>
      </c>
      <c r="T808" s="174">
        <f>IFERROR(S808/S808,"-")</f>
        <v>1</v>
      </c>
      <c r="V808" s="87"/>
    </row>
    <row r="809" spans="2:22" s="10" customFormat="1">
      <c r="B809" s="464">
        <v>68</v>
      </c>
      <c r="C809" s="461" t="s">
        <v>51</v>
      </c>
      <c r="D809" s="213" t="s">
        <v>188</v>
      </c>
      <c r="E809" s="221">
        <v>31</v>
      </c>
      <c r="F809" s="39">
        <f>IFERROR(E809/E820,"-")</f>
        <v>0.96875</v>
      </c>
      <c r="G809" s="72">
        <v>236</v>
      </c>
      <c r="H809" s="39">
        <f>IFERROR(G809/G820,"-")</f>
        <v>0.9874476987447699</v>
      </c>
      <c r="I809" s="72">
        <v>15</v>
      </c>
      <c r="J809" s="39">
        <f>IFERROR(I809/I820,"-")</f>
        <v>1</v>
      </c>
      <c r="K809" s="72">
        <v>13</v>
      </c>
      <c r="L809" s="39">
        <f>IFERROR(K809/K820,"-")</f>
        <v>1</v>
      </c>
      <c r="M809" s="72">
        <v>91</v>
      </c>
      <c r="N809" s="39">
        <f>IFERROR(M809/M820,"-")</f>
        <v>0.978494623655914</v>
      </c>
      <c r="O809" s="72">
        <v>117</v>
      </c>
      <c r="P809" s="39">
        <f>IFERROR(O809/O820,"-")</f>
        <v>0.99152542372881358</v>
      </c>
      <c r="Q809" s="72">
        <v>0</v>
      </c>
      <c r="R809" s="39">
        <f>IFERROR(Q809/Q820,"-")</f>
        <v>0</v>
      </c>
      <c r="S809" s="72">
        <v>131</v>
      </c>
      <c r="T809" s="39">
        <f>IFERROR(S809/S820,"-")</f>
        <v>0.99242424242424243</v>
      </c>
      <c r="V809" s="87"/>
    </row>
    <row r="810" spans="2:22" s="10" customFormat="1">
      <c r="B810" s="465"/>
      <c r="C810" s="462"/>
      <c r="D810" s="201" t="s">
        <v>189</v>
      </c>
      <c r="E810" s="206">
        <v>0</v>
      </c>
      <c r="F810" s="202">
        <f>IFERROR(E810/E820,"-")</f>
        <v>0</v>
      </c>
      <c r="G810" s="203">
        <v>0</v>
      </c>
      <c r="H810" s="202">
        <f>IFERROR(G810/G820,"-")</f>
        <v>0</v>
      </c>
      <c r="I810" s="203">
        <v>0</v>
      </c>
      <c r="J810" s="202">
        <f>IFERROR(I810/I820,"-")</f>
        <v>0</v>
      </c>
      <c r="K810" s="203">
        <v>0</v>
      </c>
      <c r="L810" s="202">
        <f>IFERROR(K810/K820,"-")</f>
        <v>0</v>
      </c>
      <c r="M810" s="203">
        <v>0</v>
      </c>
      <c r="N810" s="202">
        <f>IFERROR(M810/M820,"-")</f>
        <v>0</v>
      </c>
      <c r="O810" s="203">
        <v>0</v>
      </c>
      <c r="P810" s="202">
        <f>IFERROR(O810/O820,"-")</f>
        <v>0</v>
      </c>
      <c r="Q810" s="203">
        <v>0</v>
      </c>
      <c r="R810" s="202">
        <f>IFERROR(Q810/Q820,"-")</f>
        <v>0</v>
      </c>
      <c r="S810" s="203">
        <v>0</v>
      </c>
      <c r="T810" s="202">
        <f>IFERROR(S810/S820,"-")</f>
        <v>0</v>
      </c>
      <c r="V810" s="87"/>
    </row>
    <row r="811" spans="2:22" s="10" customFormat="1">
      <c r="B811" s="465"/>
      <c r="C811" s="462"/>
      <c r="D811" s="201" t="s">
        <v>350</v>
      </c>
      <c r="E811" s="206">
        <v>0</v>
      </c>
      <c r="F811" s="202">
        <f>IFERROR(E811/E820,"-")</f>
        <v>0</v>
      </c>
      <c r="G811" s="203">
        <v>0</v>
      </c>
      <c r="H811" s="202">
        <f>IFERROR(G811/G820,"-")</f>
        <v>0</v>
      </c>
      <c r="I811" s="203">
        <v>0</v>
      </c>
      <c r="J811" s="202">
        <f>IFERROR(I811/I820,"-")</f>
        <v>0</v>
      </c>
      <c r="K811" s="203">
        <v>0</v>
      </c>
      <c r="L811" s="202">
        <f>IFERROR(K811/K820,"-")</f>
        <v>0</v>
      </c>
      <c r="M811" s="203">
        <v>0</v>
      </c>
      <c r="N811" s="202">
        <f>IFERROR(M811/M820,"-")</f>
        <v>0</v>
      </c>
      <c r="O811" s="203">
        <v>0</v>
      </c>
      <c r="P811" s="202">
        <f>IFERROR(O811/O820,"-")</f>
        <v>0</v>
      </c>
      <c r="Q811" s="203">
        <v>0</v>
      </c>
      <c r="R811" s="202">
        <f>IFERROR(Q811/Q820,"-")</f>
        <v>0</v>
      </c>
      <c r="S811" s="203">
        <v>0</v>
      </c>
      <c r="T811" s="202">
        <f>IFERROR(S811/S820,"-")</f>
        <v>0</v>
      </c>
      <c r="V811" s="87"/>
    </row>
    <row r="812" spans="2:22" s="10" customFormat="1">
      <c r="B812" s="465"/>
      <c r="C812" s="462"/>
      <c r="D812" s="201" t="s">
        <v>289</v>
      </c>
      <c r="E812" s="206">
        <v>0</v>
      </c>
      <c r="F812" s="202">
        <f>IFERROR(E812/E820,"-")</f>
        <v>0</v>
      </c>
      <c r="G812" s="203">
        <v>0</v>
      </c>
      <c r="H812" s="202">
        <f>IFERROR(G812/G820,"-")</f>
        <v>0</v>
      </c>
      <c r="I812" s="203">
        <v>0</v>
      </c>
      <c r="J812" s="202">
        <f>IFERROR(I812/I820,"-")</f>
        <v>0</v>
      </c>
      <c r="K812" s="203">
        <v>0</v>
      </c>
      <c r="L812" s="202">
        <f>IFERROR(K812/K820,"-")</f>
        <v>0</v>
      </c>
      <c r="M812" s="203">
        <v>0</v>
      </c>
      <c r="N812" s="202">
        <f>IFERROR(M812/M820,"-")</f>
        <v>0</v>
      </c>
      <c r="O812" s="203">
        <v>0</v>
      </c>
      <c r="P812" s="202">
        <f>IFERROR(O812/O820,"-")</f>
        <v>0</v>
      </c>
      <c r="Q812" s="203">
        <v>0</v>
      </c>
      <c r="R812" s="202">
        <f>IFERROR(Q812/Q820,"-")</f>
        <v>0</v>
      </c>
      <c r="S812" s="203">
        <v>0</v>
      </c>
      <c r="T812" s="202">
        <f>IFERROR(S812/S820,"-")</f>
        <v>0</v>
      </c>
      <c r="V812" s="87"/>
    </row>
    <row r="813" spans="2:22" s="10" customFormat="1">
      <c r="B813" s="465"/>
      <c r="C813" s="462"/>
      <c r="D813" s="201" t="s">
        <v>185</v>
      </c>
      <c r="E813" s="207">
        <v>0</v>
      </c>
      <c r="F813" s="12">
        <f>IFERROR(E813/E820,"-")</f>
        <v>0</v>
      </c>
      <c r="G813" s="73">
        <v>0</v>
      </c>
      <c r="H813" s="12">
        <f>IFERROR(G813/G820,"-")</f>
        <v>0</v>
      </c>
      <c r="I813" s="73">
        <v>0</v>
      </c>
      <c r="J813" s="12">
        <f>IFERROR(I813/I820,"-")</f>
        <v>0</v>
      </c>
      <c r="K813" s="73">
        <v>0</v>
      </c>
      <c r="L813" s="12">
        <f>IFERROR(K813/K820,"-")</f>
        <v>0</v>
      </c>
      <c r="M813" s="73">
        <v>0</v>
      </c>
      <c r="N813" s="12">
        <f>IFERROR(M813/M820,"-")</f>
        <v>0</v>
      </c>
      <c r="O813" s="73">
        <v>0</v>
      </c>
      <c r="P813" s="12">
        <f>IFERROR(O813/O820,"-")</f>
        <v>0</v>
      </c>
      <c r="Q813" s="73">
        <v>0</v>
      </c>
      <c r="R813" s="12">
        <f>IFERROR(Q813/Q820,"-")</f>
        <v>0</v>
      </c>
      <c r="S813" s="73">
        <v>0</v>
      </c>
      <c r="T813" s="12">
        <f>IFERROR(S813/S820,"-")</f>
        <v>0</v>
      </c>
      <c r="V813" s="87"/>
    </row>
    <row r="814" spans="2:22" s="10" customFormat="1">
      <c r="B814" s="465"/>
      <c r="C814" s="462"/>
      <c r="D814" s="201" t="s">
        <v>186</v>
      </c>
      <c r="E814" s="207">
        <v>0</v>
      </c>
      <c r="F814" s="12">
        <f>IFERROR(E814/E820,"-")</f>
        <v>0</v>
      </c>
      <c r="G814" s="73">
        <v>1</v>
      </c>
      <c r="H814" s="12">
        <f>IFERROR(G814/G820,"-")</f>
        <v>4.1841004184100415E-3</v>
      </c>
      <c r="I814" s="73">
        <v>0</v>
      </c>
      <c r="J814" s="12">
        <f>IFERROR(I814/I820,"-")</f>
        <v>0</v>
      </c>
      <c r="K814" s="73">
        <v>0</v>
      </c>
      <c r="L814" s="12">
        <f>IFERROR(K814/K820,"-")</f>
        <v>0</v>
      </c>
      <c r="M814" s="73">
        <v>0</v>
      </c>
      <c r="N814" s="12">
        <f>IFERROR(M814/M820,"-")</f>
        <v>0</v>
      </c>
      <c r="O814" s="73">
        <v>1</v>
      </c>
      <c r="P814" s="12">
        <f>IFERROR(O814/O820,"-")</f>
        <v>8.4745762711864406E-3</v>
      </c>
      <c r="Q814" s="73">
        <v>0</v>
      </c>
      <c r="R814" s="12">
        <f>IFERROR(Q814/Q820,"-")</f>
        <v>0</v>
      </c>
      <c r="S814" s="73">
        <v>0</v>
      </c>
      <c r="T814" s="12">
        <f>IFERROR(S814/S820,"-")</f>
        <v>0</v>
      </c>
      <c r="V814" s="87"/>
    </row>
    <row r="815" spans="2:22" s="10" customFormat="1">
      <c r="B815" s="465"/>
      <c r="C815" s="462"/>
      <c r="D815" s="201" t="s">
        <v>187</v>
      </c>
      <c r="E815" s="206">
        <v>0</v>
      </c>
      <c r="F815" s="202">
        <f>IFERROR(E815/E820,"-")</f>
        <v>0</v>
      </c>
      <c r="G815" s="203">
        <v>0</v>
      </c>
      <c r="H815" s="202">
        <f>IFERROR(G815/G820,"-")</f>
        <v>0</v>
      </c>
      <c r="I815" s="203">
        <v>0</v>
      </c>
      <c r="J815" s="202">
        <f>IFERROR(I815/I820,"-")</f>
        <v>0</v>
      </c>
      <c r="K815" s="203">
        <v>0</v>
      </c>
      <c r="L815" s="202">
        <f>IFERROR(K815/K820,"-")</f>
        <v>0</v>
      </c>
      <c r="M815" s="203">
        <v>0</v>
      </c>
      <c r="N815" s="202">
        <f>IFERROR(M815/M820,"-")</f>
        <v>0</v>
      </c>
      <c r="O815" s="203">
        <v>0</v>
      </c>
      <c r="P815" s="202">
        <f>IFERROR(O815/O820,"-")</f>
        <v>0</v>
      </c>
      <c r="Q815" s="203">
        <v>0</v>
      </c>
      <c r="R815" s="202">
        <f>IFERROR(Q815/Q820,"-")</f>
        <v>0</v>
      </c>
      <c r="S815" s="203">
        <v>0</v>
      </c>
      <c r="T815" s="202">
        <f>IFERROR(S815/S820,"-")</f>
        <v>0</v>
      </c>
      <c r="V815" s="87"/>
    </row>
    <row r="816" spans="2:22" s="10" customFormat="1">
      <c r="B816" s="465"/>
      <c r="C816" s="462"/>
      <c r="D816" s="201" t="s">
        <v>190</v>
      </c>
      <c r="E816" s="207">
        <v>0</v>
      </c>
      <c r="F816" s="12">
        <f>IFERROR(E816/E820,"-")</f>
        <v>0</v>
      </c>
      <c r="G816" s="73">
        <v>2</v>
      </c>
      <c r="H816" s="12">
        <f>IFERROR(G816/G820,"-")</f>
        <v>8.368200836820083E-3</v>
      </c>
      <c r="I816" s="73">
        <v>0</v>
      </c>
      <c r="J816" s="12">
        <f>IFERROR(I816/I820,"-")</f>
        <v>0</v>
      </c>
      <c r="K816" s="73">
        <v>0</v>
      </c>
      <c r="L816" s="12">
        <f>IFERROR(K816/K820,"-")</f>
        <v>0</v>
      </c>
      <c r="M816" s="73">
        <v>2</v>
      </c>
      <c r="N816" s="12">
        <f>IFERROR(M816/M820,"-")</f>
        <v>2.1505376344086023E-2</v>
      </c>
      <c r="O816" s="73">
        <v>0</v>
      </c>
      <c r="P816" s="12">
        <f>IFERROR(O816/O820,"-")</f>
        <v>0</v>
      </c>
      <c r="Q816" s="73">
        <v>2</v>
      </c>
      <c r="R816" s="12">
        <f>IFERROR(Q816/Q820,"-")</f>
        <v>1</v>
      </c>
      <c r="S816" s="73">
        <v>1</v>
      </c>
      <c r="T816" s="12">
        <f>IFERROR(S816/S820,"-")</f>
        <v>7.575757575757576E-3</v>
      </c>
      <c r="V816" s="87"/>
    </row>
    <row r="817" spans="2:22" s="10" customFormat="1">
      <c r="B817" s="465"/>
      <c r="C817" s="462"/>
      <c r="D817" s="201" t="s">
        <v>191</v>
      </c>
      <c r="E817" s="206">
        <v>1</v>
      </c>
      <c r="F817" s="202">
        <f>IFERROR(E817/E820,"-")</f>
        <v>3.125E-2</v>
      </c>
      <c r="G817" s="203">
        <v>0</v>
      </c>
      <c r="H817" s="202">
        <f>IFERROR(G817/G820,"-")</f>
        <v>0</v>
      </c>
      <c r="I817" s="203">
        <v>0</v>
      </c>
      <c r="J817" s="202">
        <f>IFERROR(I817/I820,"-")</f>
        <v>0</v>
      </c>
      <c r="K817" s="203">
        <v>0</v>
      </c>
      <c r="L817" s="202">
        <f>IFERROR(K817/K820,"-")</f>
        <v>0</v>
      </c>
      <c r="M817" s="203">
        <v>0</v>
      </c>
      <c r="N817" s="202">
        <f>IFERROR(M817/M820,"-")</f>
        <v>0</v>
      </c>
      <c r="O817" s="203">
        <v>0</v>
      </c>
      <c r="P817" s="202">
        <f>IFERROR(O817/O820,"-")</f>
        <v>0</v>
      </c>
      <c r="Q817" s="203">
        <v>0</v>
      </c>
      <c r="R817" s="202">
        <f>IFERROR(Q817/Q820,"-")</f>
        <v>0</v>
      </c>
      <c r="S817" s="203">
        <v>0</v>
      </c>
      <c r="T817" s="202">
        <f>IFERROR(S817/S820,"-")</f>
        <v>0</v>
      </c>
      <c r="V817" s="87"/>
    </row>
    <row r="818" spans="2:22" s="10" customFormat="1">
      <c r="B818" s="465"/>
      <c r="C818" s="462"/>
      <c r="D818" s="201" t="s">
        <v>192</v>
      </c>
      <c r="E818" s="207">
        <v>0</v>
      </c>
      <c r="F818" s="12">
        <f>IFERROR(E818/E820,"-")</f>
        <v>0</v>
      </c>
      <c r="G818" s="73">
        <v>0</v>
      </c>
      <c r="H818" s="12">
        <f>IFERROR(G818/G820,"-")</f>
        <v>0</v>
      </c>
      <c r="I818" s="73">
        <v>0</v>
      </c>
      <c r="J818" s="12">
        <f>IFERROR(I818/I820,"-")</f>
        <v>0</v>
      </c>
      <c r="K818" s="73">
        <v>0</v>
      </c>
      <c r="L818" s="12">
        <f>IFERROR(K818/K820,"-")</f>
        <v>0</v>
      </c>
      <c r="M818" s="73">
        <v>0</v>
      </c>
      <c r="N818" s="12">
        <f>IFERROR(M818/M820,"-")</f>
        <v>0</v>
      </c>
      <c r="O818" s="73">
        <v>0</v>
      </c>
      <c r="P818" s="12">
        <f>IFERROR(O818/O820,"-")</f>
        <v>0</v>
      </c>
      <c r="Q818" s="73">
        <v>0</v>
      </c>
      <c r="R818" s="12">
        <f>IFERROR(Q818/Q820,"-")</f>
        <v>0</v>
      </c>
      <c r="S818" s="73">
        <v>0</v>
      </c>
      <c r="T818" s="12">
        <f>IFERROR(S818/S820,"-")</f>
        <v>0</v>
      </c>
      <c r="V818" s="87"/>
    </row>
    <row r="819" spans="2:22" s="10" customFormat="1">
      <c r="B819" s="465"/>
      <c r="C819" s="462"/>
      <c r="D819" s="204" t="s">
        <v>193</v>
      </c>
      <c r="E819" s="208">
        <v>0</v>
      </c>
      <c r="F819" s="41">
        <f>IFERROR(E819/E820,"-")</f>
        <v>0</v>
      </c>
      <c r="G819" s="76">
        <v>0</v>
      </c>
      <c r="H819" s="41">
        <f>IFERROR(G819/G820,"-")</f>
        <v>0</v>
      </c>
      <c r="I819" s="76">
        <v>0</v>
      </c>
      <c r="J819" s="41">
        <f>IFERROR(I819/I820,"-")</f>
        <v>0</v>
      </c>
      <c r="K819" s="76">
        <v>0</v>
      </c>
      <c r="L819" s="41">
        <f>IFERROR(K819/K820,"-")</f>
        <v>0</v>
      </c>
      <c r="M819" s="76">
        <v>0</v>
      </c>
      <c r="N819" s="41">
        <f>IFERROR(M819/M820,"-")</f>
        <v>0</v>
      </c>
      <c r="O819" s="76">
        <v>0</v>
      </c>
      <c r="P819" s="41">
        <f>IFERROR(O819/O820,"-")</f>
        <v>0</v>
      </c>
      <c r="Q819" s="76">
        <v>0</v>
      </c>
      <c r="R819" s="41">
        <f>IFERROR(Q819/Q820,"-")</f>
        <v>0</v>
      </c>
      <c r="S819" s="76">
        <v>0</v>
      </c>
      <c r="T819" s="41">
        <f>IFERROR(S819/S820,"-")</f>
        <v>0</v>
      </c>
      <c r="V819" s="87"/>
    </row>
    <row r="820" spans="2:22" s="10" customFormat="1">
      <c r="B820" s="465"/>
      <c r="C820" s="462"/>
      <c r="D820" s="234" t="s">
        <v>71</v>
      </c>
      <c r="E820" s="209">
        <v>32</v>
      </c>
      <c r="F820" s="174">
        <f>IFERROR(E820/E820,"-")</f>
        <v>1</v>
      </c>
      <c r="G820" s="196">
        <v>239</v>
      </c>
      <c r="H820" s="174">
        <f>IFERROR(G820/G820,"-")</f>
        <v>1</v>
      </c>
      <c r="I820" s="196">
        <v>15</v>
      </c>
      <c r="J820" s="174">
        <f>IFERROR(I820/I820,"-")</f>
        <v>1</v>
      </c>
      <c r="K820" s="196">
        <v>13</v>
      </c>
      <c r="L820" s="174">
        <f>IFERROR(K820/K820,"-")</f>
        <v>1</v>
      </c>
      <c r="M820" s="196">
        <v>93</v>
      </c>
      <c r="N820" s="174">
        <f>IFERROR(M820/M820,"-")</f>
        <v>1</v>
      </c>
      <c r="O820" s="196">
        <v>118</v>
      </c>
      <c r="P820" s="174">
        <f>IFERROR(O820/O820,"-")</f>
        <v>1</v>
      </c>
      <c r="Q820" s="196">
        <v>2</v>
      </c>
      <c r="R820" s="174">
        <f>IFERROR(Q820/Q820,"-")</f>
        <v>1</v>
      </c>
      <c r="S820" s="196">
        <v>132</v>
      </c>
      <c r="T820" s="174">
        <f>IFERROR(S820/S820,"-")</f>
        <v>1</v>
      </c>
      <c r="V820" s="87"/>
    </row>
    <row r="821" spans="2:22" s="10" customFormat="1">
      <c r="B821" s="464">
        <v>69</v>
      </c>
      <c r="C821" s="461" t="s">
        <v>52</v>
      </c>
      <c r="D821" s="213" t="s">
        <v>188</v>
      </c>
      <c r="E821" s="221">
        <v>27</v>
      </c>
      <c r="F821" s="39">
        <f>IFERROR(E821/E832,"-")</f>
        <v>0.47368421052631576</v>
      </c>
      <c r="G821" s="72">
        <v>347</v>
      </c>
      <c r="H821" s="39">
        <f>IFERROR(G821/G832,"-")</f>
        <v>0.7214137214137214</v>
      </c>
      <c r="I821" s="72">
        <v>19</v>
      </c>
      <c r="J821" s="39">
        <f>IFERROR(I821/I832,"-")</f>
        <v>0.76</v>
      </c>
      <c r="K821" s="72">
        <v>66</v>
      </c>
      <c r="L821" s="39">
        <f>IFERROR(K821/K832,"-")</f>
        <v>0.95652173913043481</v>
      </c>
      <c r="M821" s="72">
        <v>98</v>
      </c>
      <c r="N821" s="39">
        <f>IFERROR(M821/M832,"-")</f>
        <v>0.63636363636363635</v>
      </c>
      <c r="O821" s="72">
        <v>164</v>
      </c>
      <c r="P821" s="39">
        <f>IFERROR(O821/O832,"-")</f>
        <v>0.72566371681415931</v>
      </c>
      <c r="Q821" s="72">
        <v>0</v>
      </c>
      <c r="R821" s="39">
        <f>IFERROR(Q821/Q832,"-")</f>
        <v>0</v>
      </c>
      <c r="S821" s="72">
        <v>341</v>
      </c>
      <c r="T821" s="39">
        <f>IFERROR(S821/S832,"-")</f>
        <v>0.85678391959798994</v>
      </c>
      <c r="V821" s="87"/>
    </row>
    <row r="822" spans="2:22" s="10" customFormat="1">
      <c r="B822" s="465"/>
      <c r="C822" s="462"/>
      <c r="D822" s="201" t="s">
        <v>189</v>
      </c>
      <c r="E822" s="206">
        <v>0</v>
      </c>
      <c r="F822" s="202">
        <f>IFERROR(E822/E832,"-")</f>
        <v>0</v>
      </c>
      <c r="G822" s="203">
        <v>0</v>
      </c>
      <c r="H822" s="202">
        <f>IFERROR(G822/G832,"-")</f>
        <v>0</v>
      </c>
      <c r="I822" s="203">
        <v>0</v>
      </c>
      <c r="J822" s="202">
        <f>IFERROR(I822/I832,"-")</f>
        <v>0</v>
      </c>
      <c r="K822" s="203">
        <v>0</v>
      </c>
      <c r="L822" s="202">
        <f>IFERROR(K822/K832,"-")</f>
        <v>0</v>
      </c>
      <c r="M822" s="203">
        <v>0</v>
      </c>
      <c r="N822" s="202">
        <f>IFERROR(M822/M832,"-")</f>
        <v>0</v>
      </c>
      <c r="O822" s="203">
        <v>0</v>
      </c>
      <c r="P822" s="202">
        <f>IFERROR(O822/O832,"-")</f>
        <v>0</v>
      </c>
      <c r="Q822" s="203">
        <v>0</v>
      </c>
      <c r="R822" s="202">
        <f>IFERROR(Q822/Q832,"-")</f>
        <v>0</v>
      </c>
      <c r="S822" s="203">
        <v>1</v>
      </c>
      <c r="T822" s="202">
        <f>IFERROR(S822/S832,"-")</f>
        <v>2.5125628140703518E-3</v>
      </c>
      <c r="V822" s="87"/>
    </row>
    <row r="823" spans="2:22" s="10" customFormat="1">
      <c r="B823" s="465"/>
      <c r="C823" s="462"/>
      <c r="D823" s="201" t="s">
        <v>350</v>
      </c>
      <c r="E823" s="206">
        <v>3</v>
      </c>
      <c r="F823" s="202">
        <f>IFERROR(E823/E832,"-")</f>
        <v>5.2631578947368418E-2</v>
      </c>
      <c r="G823" s="203">
        <v>9</v>
      </c>
      <c r="H823" s="202">
        <f>IFERROR(G823/G832,"-")</f>
        <v>1.8711018711018712E-2</v>
      </c>
      <c r="I823" s="203">
        <v>0</v>
      </c>
      <c r="J823" s="202">
        <f>IFERROR(I823/I832,"-")</f>
        <v>0</v>
      </c>
      <c r="K823" s="203">
        <v>0</v>
      </c>
      <c r="L823" s="202">
        <f>IFERROR(K823/K832,"-")</f>
        <v>0</v>
      </c>
      <c r="M823" s="203">
        <v>3</v>
      </c>
      <c r="N823" s="202">
        <f>IFERROR(M823/M832,"-")</f>
        <v>1.948051948051948E-2</v>
      </c>
      <c r="O823" s="203">
        <v>2</v>
      </c>
      <c r="P823" s="202">
        <f>IFERROR(O823/O832,"-")</f>
        <v>8.8495575221238937E-3</v>
      </c>
      <c r="Q823" s="203">
        <v>0</v>
      </c>
      <c r="R823" s="202">
        <f>IFERROR(Q823/Q832,"-")</f>
        <v>0</v>
      </c>
      <c r="S823" s="203">
        <v>9</v>
      </c>
      <c r="T823" s="202">
        <f>IFERROR(S823/S832,"-")</f>
        <v>2.2613065326633167E-2</v>
      </c>
      <c r="V823" s="87"/>
    </row>
    <row r="824" spans="2:22" s="10" customFormat="1">
      <c r="B824" s="465"/>
      <c r="C824" s="462"/>
      <c r="D824" s="201" t="s">
        <v>289</v>
      </c>
      <c r="E824" s="206">
        <v>0</v>
      </c>
      <c r="F824" s="202">
        <f>IFERROR(E824/E832,"-")</f>
        <v>0</v>
      </c>
      <c r="G824" s="203">
        <v>0</v>
      </c>
      <c r="H824" s="202">
        <f>IFERROR(G824/G832,"-")</f>
        <v>0</v>
      </c>
      <c r="I824" s="203">
        <v>0</v>
      </c>
      <c r="J824" s="202">
        <f>IFERROR(I824/I832,"-")</f>
        <v>0</v>
      </c>
      <c r="K824" s="203">
        <v>0</v>
      </c>
      <c r="L824" s="202">
        <f>IFERROR(K824/K832,"-")</f>
        <v>0</v>
      </c>
      <c r="M824" s="203">
        <v>0</v>
      </c>
      <c r="N824" s="202">
        <f>IFERROR(M824/M832,"-")</f>
        <v>0</v>
      </c>
      <c r="O824" s="203">
        <v>0</v>
      </c>
      <c r="P824" s="202">
        <f>IFERROR(O824/O832,"-")</f>
        <v>0</v>
      </c>
      <c r="Q824" s="203">
        <v>0</v>
      </c>
      <c r="R824" s="202">
        <f>IFERROR(Q824/Q832,"-")</f>
        <v>0</v>
      </c>
      <c r="S824" s="203">
        <v>0</v>
      </c>
      <c r="T824" s="202">
        <f>IFERROR(S824/S832,"-")</f>
        <v>0</v>
      </c>
      <c r="V824" s="87"/>
    </row>
    <row r="825" spans="2:22" s="10" customFormat="1">
      <c r="B825" s="465"/>
      <c r="C825" s="462"/>
      <c r="D825" s="201" t="s">
        <v>185</v>
      </c>
      <c r="E825" s="207">
        <v>5</v>
      </c>
      <c r="F825" s="12">
        <f>IFERROR(E825/E832,"-")</f>
        <v>8.771929824561403E-2</v>
      </c>
      <c r="G825" s="73">
        <v>42</v>
      </c>
      <c r="H825" s="12">
        <f>IFERROR(G825/G832,"-")</f>
        <v>8.7318087318087323E-2</v>
      </c>
      <c r="I825" s="73">
        <v>2</v>
      </c>
      <c r="J825" s="12">
        <f>IFERROR(I825/I832,"-")</f>
        <v>0.08</v>
      </c>
      <c r="K825" s="73">
        <v>1</v>
      </c>
      <c r="L825" s="12">
        <f>IFERROR(K825/K832,"-")</f>
        <v>1.4492753623188406E-2</v>
      </c>
      <c r="M825" s="73">
        <v>18</v>
      </c>
      <c r="N825" s="12">
        <f>IFERROR(M825/M832,"-")</f>
        <v>0.11688311688311688</v>
      </c>
      <c r="O825" s="73">
        <v>21</v>
      </c>
      <c r="P825" s="12">
        <f>IFERROR(O825/O832,"-")</f>
        <v>9.2920353982300891E-2</v>
      </c>
      <c r="Q825" s="73">
        <v>0</v>
      </c>
      <c r="R825" s="12">
        <f>IFERROR(Q825/Q832,"-")</f>
        <v>0</v>
      </c>
      <c r="S825" s="73">
        <v>19</v>
      </c>
      <c r="T825" s="12">
        <f>IFERROR(S825/S832,"-")</f>
        <v>4.7738693467336682E-2</v>
      </c>
      <c r="V825" s="87"/>
    </row>
    <row r="826" spans="2:22" s="10" customFormat="1">
      <c r="B826" s="465"/>
      <c r="C826" s="462"/>
      <c r="D826" s="201" t="s">
        <v>186</v>
      </c>
      <c r="E826" s="207">
        <v>4</v>
      </c>
      <c r="F826" s="12">
        <f>IFERROR(E826/E832,"-")</f>
        <v>7.0175438596491224E-2</v>
      </c>
      <c r="G826" s="73">
        <v>24</v>
      </c>
      <c r="H826" s="12">
        <f>IFERROR(G826/G832,"-")</f>
        <v>4.9896049896049899E-2</v>
      </c>
      <c r="I826" s="73">
        <v>0</v>
      </c>
      <c r="J826" s="12">
        <f>IFERROR(I826/I832,"-")</f>
        <v>0</v>
      </c>
      <c r="K826" s="73">
        <v>0</v>
      </c>
      <c r="L826" s="12">
        <f>IFERROR(K826/K832,"-")</f>
        <v>0</v>
      </c>
      <c r="M826" s="73">
        <v>13</v>
      </c>
      <c r="N826" s="12">
        <f>IFERROR(M826/M832,"-")</f>
        <v>8.4415584415584416E-2</v>
      </c>
      <c r="O826" s="73">
        <v>11</v>
      </c>
      <c r="P826" s="12">
        <f>IFERROR(O826/O832,"-")</f>
        <v>4.8672566371681415E-2</v>
      </c>
      <c r="Q826" s="73">
        <v>0</v>
      </c>
      <c r="R826" s="12">
        <f>IFERROR(Q826/Q832,"-")</f>
        <v>0</v>
      </c>
      <c r="S826" s="73">
        <v>11</v>
      </c>
      <c r="T826" s="12">
        <f>IFERROR(S826/S832,"-")</f>
        <v>2.7638190954773871E-2</v>
      </c>
      <c r="V826" s="87"/>
    </row>
    <row r="827" spans="2:22" s="10" customFormat="1">
      <c r="B827" s="465"/>
      <c r="C827" s="462"/>
      <c r="D827" s="201" t="s">
        <v>187</v>
      </c>
      <c r="E827" s="206">
        <v>8</v>
      </c>
      <c r="F827" s="202">
        <f>IFERROR(E827/E832,"-")</f>
        <v>0.14035087719298245</v>
      </c>
      <c r="G827" s="203">
        <v>37</v>
      </c>
      <c r="H827" s="202">
        <f>IFERROR(G827/G832,"-")</f>
        <v>7.6923076923076927E-2</v>
      </c>
      <c r="I827" s="203">
        <v>4</v>
      </c>
      <c r="J827" s="202">
        <f>IFERROR(I827/I832,"-")</f>
        <v>0.16</v>
      </c>
      <c r="K827" s="203">
        <v>2</v>
      </c>
      <c r="L827" s="202">
        <f>IFERROR(K827/K832,"-")</f>
        <v>2.8985507246376812E-2</v>
      </c>
      <c r="M827" s="203">
        <v>15</v>
      </c>
      <c r="N827" s="202">
        <f>IFERROR(M827/M832,"-")</f>
        <v>9.7402597402597407E-2</v>
      </c>
      <c r="O827" s="203">
        <v>16</v>
      </c>
      <c r="P827" s="202">
        <f>IFERROR(O827/O832,"-")</f>
        <v>7.0796460176991149E-2</v>
      </c>
      <c r="Q827" s="203">
        <v>0</v>
      </c>
      <c r="R827" s="202">
        <f>IFERROR(Q827/Q832,"-")</f>
        <v>0</v>
      </c>
      <c r="S827" s="203">
        <v>9</v>
      </c>
      <c r="T827" s="202">
        <f>IFERROR(S827/S832,"-")</f>
        <v>2.2613065326633167E-2</v>
      </c>
      <c r="V827" s="87"/>
    </row>
    <row r="828" spans="2:22" s="10" customFormat="1">
      <c r="B828" s="465"/>
      <c r="C828" s="462"/>
      <c r="D828" s="201" t="s">
        <v>190</v>
      </c>
      <c r="E828" s="207">
        <v>4</v>
      </c>
      <c r="F828" s="12">
        <f>IFERROR(E828/E832,"-")</f>
        <v>7.0175438596491224E-2</v>
      </c>
      <c r="G828" s="73">
        <v>13</v>
      </c>
      <c r="H828" s="12">
        <f>IFERROR(G828/G832,"-")</f>
        <v>2.7027027027027029E-2</v>
      </c>
      <c r="I828" s="73">
        <v>0</v>
      </c>
      <c r="J828" s="12">
        <f>IFERROR(I828/I832,"-")</f>
        <v>0</v>
      </c>
      <c r="K828" s="73">
        <v>0</v>
      </c>
      <c r="L828" s="12">
        <f>IFERROR(K828/K832,"-")</f>
        <v>0</v>
      </c>
      <c r="M828" s="73">
        <v>5</v>
      </c>
      <c r="N828" s="12">
        <f>IFERROR(M828/M832,"-")</f>
        <v>3.2467532467532464E-2</v>
      </c>
      <c r="O828" s="73">
        <v>6</v>
      </c>
      <c r="P828" s="12">
        <f>IFERROR(O828/O832,"-")</f>
        <v>2.6548672566371681E-2</v>
      </c>
      <c r="Q828" s="73">
        <v>13</v>
      </c>
      <c r="R828" s="12">
        <f>IFERROR(Q828/Q832,"-")</f>
        <v>0.59090909090909094</v>
      </c>
      <c r="S828" s="73">
        <v>6</v>
      </c>
      <c r="T828" s="12">
        <f>IFERROR(S828/S832,"-")</f>
        <v>1.507537688442211E-2</v>
      </c>
      <c r="V828" s="87"/>
    </row>
    <row r="829" spans="2:22" s="10" customFormat="1">
      <c r="B829" s="465"/>
      <c r="C829" s="462"/>
      <c r="D829" s="201" t="s">
        <v>191</v>
      </c>
      <c r="E829" s="206">
        <v>5</v>
      </c>
      <c r="F829" s="202">
        <f>IFERROR(E829/E832,"-")</f>
        <v>8.771929824561403E-2</v>
      </c>
      <c r="G829" s="203">
        <v>4</v>
      </c>
      <c r="H829" s="202">
        <f>IFERROR(G829/G832,"-")</f>
        <v>8.3160083160083165E-3</v>
      </c>
      <c r="I829" s="203">
        <v>0</v>
      </c>
      <c r="J829" s="202">
        <f>IFERROR(I829/I832,"-")</f>
        <v>0</v>
      </c>
      <c r="K829" s="203">
        <v>0</v>
      </c>
      <c r="L829" s="202">
        <f>IFERROR(K829/K832,"-")</f>
        <v>0</v>
      </c>
      <c r="M829" s="203">
        <v>1</v>
      </c>
      <c r="N829" s="202">
        <f>IFERROR(M829/M832,"-")</f>
        <v>6.4935064935064939E-3</v>
      </c>
      <c r="O829" s="203">
        <v>3</v>
      </c>
      <c r="P829" s="202">
        <f>IFERROR(O829/O832,"-")</f>
        <v>1.3274336283185841E-2</v>
      </c>
      <c r="Q829" s="203">
        <v>4</v>
      </c>
      <c r="R829" s="202">
        <f>IFERROR(Q829/Q832,"-")</f>
        <v>0.18181818181818182</v>
      </c>
      <c r="S829" s="203">
        <v>2</v>
      </c>
      <c r="T829" s="202">
        <f>IFERROR(S829/S832,"-")</f>
        <v>5.0251256281407036E-3</v>
      </c>
      <c r="V829" s="87"/>
    </row>
    <row r="830" spans="2:22" s="10" customFormat="1">
      <c r="B830" s="465"/>
      <c r="C830" s="462"/>
      <c r="D830" s="201" t="s">
        <v>192</v>
      </c>
      <c r="E830" s="207">
        <v>1</v>
      </c>
      <c r="F830" s="12">
        <f>IFERROR(E830/E832,"-")</f>
        <v>1.7543859649122806E-2</v>
      </c>
      <c r="G830" s="73">
        <v>4</v>
      </c>
      <c r="H830" s="12">
        <f>IFERROR(G830/G832,"-")</f>
        <v>8.3160083160083165E-3</v>
      </c>
      <c r="I830" s="73">
        <v>0</v>
      </c>
      <c r="J830" s="12">
        <f>IFERROR(I830/I832,"-")</f>
        <v>0</v>
      </c>
      <c r="K830" s="73">
        <v>0</v>
      </c>
      <c r="L830" s="12">
        <f>IFERROR(K830/K832,"-")</f>
        <v>0</v>
      </c>
      <c r="M830" s="73">
        <v>1</v>
      </c>
      <c r="N830" s="12">
        <f>IFERROR(M830/M832,"-")</f>
        <v>6.4935064935064939E-3</v>
      </c>
      <c r="O830" s="73">
        <v>2</v>
      </c>
      <c r="P830" s="12">
        <f>IFERROR(O830/O832,"-")</f>
        <v>8.8495575221238937E-3</v>
      </c>
      <c r="Q830" s="73">
        <v>4</v>
      </c>
      <c r="R830" s="12">
        <f>IFERROR(Q830/Q832,"-")</f>
        <v>0.18181818181818182</v>
      </c>
      <c r="S830" s="73">
        <v>0</v>
      </c>
      <c r="T830" s="12">
        <f>IFERROR(S830/S832,"-")</f>
        <v>0</v>
      </c>
      <c r="V830" s="87"/>
    </row>
    <row r="831" spans="2:22" s="10" customFormat="1">
      <c r="B831" s="465"/>
      <c r="C831" s="462"/>
      <c r="D831" s="204" t="s">
        <v>193</v>
      </c>
      <c r="E831" s="208">
        <v>0</v>
      </c>
      <c r="F831" s="41">
        <f>IFERROR(E831/E832,"-")</f>
        <v>0</v>
      </c>
      <c r="G831" s="76">
        <v>1</v>
      </c>
      <c r="H831" s="41">
        <f>IFERROR(G831/G832,"-")</f>
        <v>2.0790020790020791E-3</v>
      </c>
      <c r="I831" s="76">
        <v>0</v>
      </c>
      <c r="J831" s="41">
        <f>IFERROR(I831/I832,"-")</f>
        <v>0</v>
      </c>
      <c r="K831" s="76">
        <v>0</v>
      </c>
      <c r="L831" s="41">
        <f>IFERROR(K831/K832,"-")</f>
        <v>0</v>
      </c>
      <c r="M831" s="76">
        <v>0</v>
      </c>
      <c r="N831" s="41">
        <f>IFERROR(M831/M832,"-")</f>
        <v>0</v>
      </c>
      <c r="O831" s="76">
        <v>1</v>
      </c>
      <c r="P831" s="41">
        <f>IFERROR(O831/O832,"-")</f>
        <v>4.4247787610619468E-3</v>
      </c>
      <c r="Q831" s="76">
        <v>1</v>
      </c>
      <c r="R831" s="41">
        <f>IFERROR(Q831/Q832,"-")</f>
        <v>4.5454545454545456E-2</v>
      </c>
      <c r="S831" s="76">
        <v>0</v>
      </c>
      <c r="T831" s="41">
        <f>IFERROR(S831/S832,"-")</f>
        <v>0</v>
      </c>
      <c r="V831" s="87"/>
    </row>
    <row r="832" spans="2:22" s="10" customFormat="1">
      <c r="B832" s="465"/>
      <c r="C832" s="462"/>
      <c r="D832" s="234" t="s">
        <v>71</v>
      </c>
      <c r="E832" s="209">
        <v>57</v>
      </c>
      <c r="F832" s="174">
        <f>IFERROR(E832/E832,"-")</f>
        <v>1</v>
      </c>
      <c r="G832" s="196">
        <v>481</v>
      </c>
      <c r="H832" s="174">
        <f>IFERROR(G832/G832,"-")</f>
        <v>1</v>
      </c>
      <c r="I832" s="196">
        <v>25</v>
      </c>
      <c r="J832" s="174">
        <f>IFERROR(I832/I832,"-")</f>
        <v>1</v>
      </c>
      <c r="K832" s="196">
        <v>69</v>
      </c>
      <c r="L832" s="174">
        <f>IFERROR(K832/K832,"-")</f>
        <v>1</v>
      </c>
      <c r="M832" s="196">
        <v>154</v>
      </c>
      <c r="N832" s="174">
        <f>IFERROR(M832/M832,"-")</f>
        <v>1</v>
      </c>
      <c r="O832" s="196">
        <v>226</v>
      </c>
      <c r="P832" s="174">
        <f>IFERROR(O832/O832,"-")</f>
        <v>1</v>
      </c>
      <c r="Q832" s="196">
        <v>22</v>
      </c>
      <c r="R832" s="174">
        <f>IFERROR(Q832/Q832,"-")</f>
        <v>1</v>
      </c>
      <c r="S832" s="196">
        <v>398</v>
      </c>
      <c r="T832" s="174">
        <f>IFERROR(S832/S832,"-")</f>
        <v>1</v>
      </c>
      <c r="V832" s="87"/>
    </row>
    <row r="833" spans="2:22" s="10" customFormat="1">
      <c r="B833" s="459">
        <v>70</v>
      </c>
      <c r="C833" s="463" t="s">
        <v>53</v>
      </c>
      <c r="D833" s="213" t="s">
        <v>188</v>
      </c>
      <c r="E833" s="221">
        <v>5</v>
      </c>
      <c r="F833" s="39">
        <f>IFERROR(E833/E844,"-")</f>
        <v>0.38461538461538464</v>
      </c>
      <c r="G833" s="72">
        <v>103</v>
      </c>
      <c r="H833" s="39">
        <f>IFERROR(G833/G844,"-")</f>
        <v>0.73049645390070927</v>
      </c>
      <c r="I833" s="72">
        <v>8</v>
      </c>
      <c r="J833" s="39">
        <f>IFERROR(I833/I844,"-")</f>
        <v>0.8</v>
      </c>
      <c r="K833" s="72">
        <v>8</v>
      </c>
      <c r="L833" s="39">
        <f>IFERROR(K833/K844,"-")</f>
        <v>1</v>
      </c>
      <c r="M833" s="72">
        <v>36</v>
      </c>
      <c r="N833" s="39">
        <f>IFERROR(M833/M844,"-")</f>
        <v>0.55384615384615388</v>
      </c>
      <c r="O833" s="72">
        <v>51</v>
      </c>
      <c r="P833" s="39">
        <f>IFERROR(O833/O844,"-")</f>
        <v>0.87931034482758619</v>
      </c>
      <c r="Q833" s="72">
        <v>0</v>
      </c>
      <c r="R833" s="39">
        <f>IFERROR(Q833/Q844,"-")</f>
        <v>0</v>
      </c>
      <c r="S833" s="72">
        <v>57</v>
      </c>
      <c r="T833" s="39">
        <f>IFERROR(S833/S844,"-")</f>
        <v>0.85074626865671643</v>
      </c>
      <c r="V833" s="87"/>
    </row>
    <row r="834" spans="2:22" s="10" customFormat="1">
      <c r="B834" s="459"/>
      <c r="C834" s="463"/>
      <c r="D834" s="201" t="s">
        <v>189</v>
      </c>
      <c r="E834" s="206">
        <v>1</v>
      </c>
      <c r="F834" s="202">
        <f>IFERROR(E834/E844,"-")</f>
        <v>7.6923076923076927E-2</v>
      </c>
      <c r="G834" s="203">
        <v>8</v>
      </c>
      <c r="H834" s="202">
        <f>IFERROR(G834/G844,"-")</f>
        <v>5.6737588652482268E-2</v>
      </c>
      <c r="I834" s="203">
        <v>0</v>
      </c>
      <c r="J834" s="202">
        <f>IFERROR(I834/I844,"-")</f>
        <v>0</v>
      </c>
      <c r="K834" s="203">
        <v>0</v>
      </c>
      <c r="L834" s="202">
        <f>IFERROR(K834/K844,"-")</f>
        <v>0</v>
      </c>
      <c r="M834" s="203">
        <v>7</v>
      </c>
      <c r="N834" s="202">
        <f>IFERROR(M834/M844,"-")</f>
        <v>0.1076923076923077</v>
      </c>
      <c r="O834" s="203">
        <v>1</v>
      </c>
      <c r="P834" s="202">
        <f>IFERROR(O834/O844,"-")</f>
        <v>1.7241379310344827E-2</v>
      </c>
      <c r="Q834" s="203">
        <v>0</v>
      </c>
      <c r="R834" s="202">
        <f>IFERROR(Q834/Q844,"-")</f>
        <v>0</v>
      </c>
      <c r="S834" s="203">
        <v>2</v>
      </c>
      <c r="T834" s="202">
        <f>IFERROR(S834/S844,"-")</f>
        <v>2.9850746268656716E-2</v>
      </c>
      <c r="V834" s="87"/>
    </row>
    <row r="835" spans="2:22" s="10" customFormat="1">
      <c r="B835" s="459"/>
      <c r="C835" s="463"/>
      <c r="D835" s="201" t="s">
        <v>350</v>
      </c>
      <c r="E835" s="206">
        <v>0</v>
      </c>
      <c r="F835" s="202">
        <f>IFERROR(E835/E844,"-")</f>
        <v>0</v>
      </c>
      <c r="G835" s="203">
        <v>0</v>
      </c>
      <c r="H835" s="202">
        <f>IFERROR(G835/G844,"-")</f>
        <v>0</v>
      </c>
      <c r="I835" s="203">
        <v>0</v>
      </c>
      <c r="J835" s="202">
        <f>IFERROR(I835/I844,"-")</f>
        <v>0</v>
      </c>
      <c r="K835" s="203">
        <v>0</v>
      </c>
      <c r="L835" s="202">
        <f>IFERROR(K835/K844,"-")</f>
        <v>0</v>
      </c>
      <c r="M835" s="203">
        <v>0</v>
      </c>
      <c r="N835" s="202">
        <f>IFERROR(M835/M844,"-")</f>
        <v>0</v>
      </c>
      <c r="O835" s="203">
        <v>0</v>
      </c>
      <c r="P835" s="202">
        <f>IFERROR(O835/O844,"-")</f>
        <v>0</v>
      </c>
      <c r="Q835" s="203">
        <v>0</v>
      </c>
      <c r="R835" s="202">
        <f>IFERROR(Q835/Q844,"-")</f>
        <v>0</v>
      </c>
      <c r="S835" s="203">
        <v>0</v>
      </c>
      <c r="T835" s="202">
        <f>IFERROR(S835/S844,"-")</f>
        <v>0</v>
      </c>
      <c r="V835" s="87"/>
    </row>
    <row r="836" spans="2:22" s="10" customFormat="1">
      <c r="B836" s="459"/>
      <c r="C836" s="463"/>
      <c r="D836" s="201" t="s">
        <v>289</v>
      </c>
      <c r="E836" s="206">
        <v>0</v>
      </c>
      <c r="F836" s="202">
        <f>IFERROR(E836/E844,"-")</f>
        <v>0</v>
      </c>
      <c r="G836" s="203">
        <v>0</v>
      </c>
      <c r="H836" s="202">
        <f>IFERROR(G836/G844,"-")</f>
        <v>0</v>
      </c>
      <c r="I836" s="203">
        <v>0</v>
      </c>
      <c r="J836" s="202">
        <f>IFERROR(I836/I844,"-")</f>
        <v>0</v>
      </c>
      <c r="K836" s="203">
        <v>0</v>
      </c>
      <c r="L836" s="202">
        <f>IFERROR(K836/K844,"-")</f>
        <v>0</v>
      </c>
      <c r="M836" s="203">
        <v>0</v>
      </c>
      <c r="N836" s="202">
        <f>IFERROR(M836/M844,"-")</f>
        <v>0</v>
      </c>
      <c r="O836" s="203">
        <v>0</v>
      </c>
      <c r="P836" s="202">
        <f>IFERROR(O836/O844,"-")</f>
        <v>0</v>
      </c>
      <c r="Q836" s="203">
        <v>0</v>
      </c>
      <c r="R836" s="202">
        <f>IFERROR(Q836/Q844,"-")</f>
        <v>0</v>
      </c>
      <c r="S836" s="203">
        <v>0</v>
      </c>
      <c r="T836" s="202">
        <f>IFERROR(S836/S844,"-")</f>
        <v>0</v>
      </c>
      <c r="V836" s="87"/>
    </row>
    <row r="837" spans="2:22" s="10" customFormat="1">
      <c r="B837" s="459"/>
      <c r="C837" s="463"/>
      <c r="D837" s="201" t="s">
        <v>185</v>
      </c>
      <c r="E837" s="207">
        <v>2</v>
      </c>
      <c r="F837" s="12">
        <f>IFERROR(E837/E844,"-")</f>
        <v>0.15384615384615385</v>
      </c>
      <c r="G837" s="73">
        <v>8</v>
      </c>
      <c r="H837" s="12">
        <f>IFERROR(G837/G844,"-")</f>
        <v>5.6737588652482268E-2</v>
      </c>
      <c r="I837" s="73">
        <v>1</v>
      </c>
      <c r="J837" s="12">
        <f>IFERROR(I837/I844,"-")</f>
        <v>0.1</v>
      </c>
      <c r="K837" s="73">
        <v>0</v>
      </c>
      <c r="L837" s="12">
        <f>IFERROR(K837/K844,"-")</f>
        <v>0</v>
      </c>
      <c r="M837" s="73">
        <v>5</v>
      </c>
      <c r="N837" s="12">
        <f>IFERROR(M837/M844,"-")</f>
        <v>7.6923076923076927E-2</v>
      </c>
      <c r="O837" s="73">
        <v>2</v>
      </c>
      <c r="P837" s="12">
        <f>IFERROR(O837/O844,"-")</f>
        <v>3.4482758620689655E-2</v>
      </c>
      <c r="Q837" s="73">
        <v>0</v>
      </c>
      <c r="R837" s="12">
        <f>IFERROR(Q837/Q844,"-")</f>
        <v>0</v>
      </c>
      <c r="S837" s="73">
        <v>1</v>
      </c>
      <c r="T837" s="12">
        <f>IFERROR(S837/S844,"-")</f>
        <v>1.4925373134328358E-2</v>
      </c>
      <c r="V837" s="87"/>
    </row>
    <row r="838" spans="2:22" s="10" customFormat="1">
      <c r="B838" s="459"/>
      <c r="C838" s="463"/>
      <c r="D838" s="201" t="s">
        <v>186</v>
      </c>
      <c r="E838" s="207">
        <v>3</v>
      </c>
      <c r="F838" s="12">
        <f>IFERROR(E838/E844,"-")</f>
        <v>0.23076923076923078</v>
      </c>
      <c r="G838" s="73">
        <v>5</v>
      </c>
      <c r="H838" s="12">
        <f>IFERROR(G838/G844,"-")</f>
        <v>3.5460992907801421E-2</v>
      </c>
      <c r="I838" s="73">
        <v>0</v>
      </c>
      <c r="J838" s="12">
        <f>IFERROR(I838/I844,"-")</f>
        <v>0</v>
      </c>
      <c r="K838" s="73">
        <v>0</v>
      </c>
      <c r="L838" s="12">
        <f>IFERROR(K838/K844,"-")</f>
        <v>0</v>
      </c>
      <c r="M838" s="73">
        <v>3</v>
      </c>
      <c r="N838" s="12">
        <f>IFERROR(M838/M844,"-")</f>
        <v>4.6153846153846156E-2</v>
      </c>
      <c r="O838" s="73">
        <v>2</v>
      </c>
      <c r="P838" s="12">
        <f>IFERROR(O838/O844,"-")</f>
        <v>3.4482758620689655E-2</v>
      </c>
      <c r="Q838" s="73">
        <v>0</v>
      </c>
      <c r="R838" s="12">
        <f>IFERROR(Q838/Q844,"-")</f>
        <v>0</v>
      </c>
      <c r="S838" s="73">
        <v>3</v>
      </c>
      <c r="T838" s="12">
        <f>IFERROR(S838/S844,"-")</f>
        <v>4.4776119402985072E-2</v>
      </c>
      <c r="V838" s="87"/>
    </row>
    <row r="839" spans="2:22" s="10" customFormat="1">
      <c r="B839" s="459"/>
      <c r="C839" s="463"/>
      <c r="D839" s="201" t="s">
        <v>187</v>
      </c>
      <c r="E839" s="206">
        <v>1</v>
      </c>
      <c r="F839" s="202">
        <f>IFERROR(E839/E844,"-")</f>
        <v>7.6923076923076927E-2</v>
      </c>
      <c r="G839" s="203">
        <v>10</v>
      </c>
      <c r="H839" s="202">
        <f>IFERROR(G839/G844,"-")</f>
        <v>7.0921985815602842E-2</v>
      </c>
      <c r="I839" s="203">
        <v>1</v>
      </c>
      <c r="J839" s="202">
        <f>IFERROR(I839/I844,"-")</f>
        <v>0.1</v>
      </c>
      <c r="K839" s="203">
        <v>0</v>
      </c>
      <c r="L839" s="202">
        <f>IFERROR(K839/K844,"-")</f>
        <v>0</v>
      </c>
      <c r="M839" s="203">
        <v>9</v>
      </c>
      <c r="N839" s="202">
        <f>IFERROR(M839/M844,"-")</f>
        <v>0.13846153846153847</v>
      </c>
      <c r="O839" s="203">
        <v>0</v>
      </c>
      <c r="P839" s="202">
        <f>IFERROR(O839/O844,"-")</f>
        <v>0</v>
      </c>
      <c r="Q839" s="203">
        <v>0</v>
      </c>
      <c r="R839" s="202">
        <f>IFERROR(Q839/Q844,"-")</f>
        <v>0</v>
      </c>
      <c r="S839" s="203">
        <v>2</v>
      </c>
      <c r="T839" s="202">
        <f>IFERROR(S839/S844,"-")</f>
        <v>2.9850746268656716E-2</v>
      </c>
      <c r="V839" s="87"/>
    </row>
    <row r="840" spans="2:22" s="10" customFormat="1">
      <c r="B840" s="459"/>
      <c r="C840" s="463"/>
      <c r="D840" s="201" t="s">
        <v>190</v>
      </c>
      <c r="E840" s="207">
        <v>0</v>
      </c>
      <c r="F840" s="12">
        <f>IFERROR(E840/E844,"-")</f>
        <v>0</v>
      </c>
      <c r="G840" s="73">
        <v>4</v>
      </c>
      <c r="H840" s="12">
        <f>IFERROR(G840/G844,"-")</f>
        <v>2.8368794326241134E-2</v>
      </c>
      <c r="I840" s="73">
        <v>0</v>
      </c>
      <c r="J840" s="12">
        <f>IFERROR(I840/I844,"-")</f>
        <v>0</v>
      </c>
      <c r="K840" s="73">
        <v>0</v>
      </c>
      <c r="L840" s="12">
        <f>IFERROR(K840/K844,"-")</f>
        <v>0</v>
      </c>
      <c r="M840" s="73">
        <v>3</v>
      </c>
      <c r="N840" s="12">
        <f>IFERROR(M840/M844,"-")</f>
        <v>4.6153846153846156E-2</v>
      </c>
      <c r="O840" s="73">
        <v>1</v>
      </c>
      <c r="P840" s="12">
        <f>IFERROR(O840/O844,"-")</f>
        <v>1.7241379310344827E-2</v>
      </c>
      <c r="Q840" s="73">
        <v>4</v>
      </c>
      <c r="R840" s="12">
        <f>IFERROR(Q840/Q844,"-")</f>
        <v>0.5714285714285714</v>
      </c>
      <c r="S840" s="73">
        <v>2</v>
      </c>
      <c r="T840" s="12">
        <f>IFERROR(S840/S844,"-")</f>
        <v>2.9850746268656716E-2</v>
      </c>
      <c r="V840" s="87"/>
    </row>
    <row r="841" spans="2:22" s="10" customFormat="1">
      <c r="B841" s="459"/>
      <c r="C841" s="463"/>
      <c r="D841" s="201" t="s">
        <v>191</v>
      </c>
      <c r="E841" s="206">
        <v>0</v>
      </c>
      <c r="F841" s="202">
        <f>IFERROR(E841/E844,"-")</f>
        <v>0</v>
      </c>
      <c r="G841" s="203">
        <v>2</v>
      </c>
      <c r="H841" s="202">
        <f>IFERROR(G841/G844,"-")</f>
        <v>1.4184397163120567E-2</v>
      </c>
      <c r="I841" s="203">
        <v>0</v>
      </c>
      <c r="J841" s="202">
        <f>IFERROR(I841/I844,"-")</f>
        <v>0</v>
      </c>
      <c r="K841" s="203">
        <v>0</v>
      </c>
      <c r="L841" s="202">
        <f>IFERROR(K841/K844,"-")</f>
        <v>0</v>
      </c>
      <c r="M841" s="203">
        <v>1</v>
      </c>
      <c r="N841" s="202">
        <f>IFERROR(M841/M844,"-")</f>
        <v>1.5384615384615385E-2</v>
      </c>
      <c r="O841" s="203">
        <v>1</v>
      </c>
      <c r="P841" s="202">
        <f>IFERROR(O841/O844,"-")</f>
        <v>1.7241379310344827E-2</v>
      </c>
      <c r="Q841" s="203">
        <v>2</v>
      </c>
      <c r="R841" s="202">
        <f>IFERROR(Q841/Q844,"-")</f>
        <v>0.2857142857142857</v>
      </c>
      <c r="S841" s="203">
        <v>0</v>
      </c>
      <c r="T841" s="202">
        <f>IFERROR(S841/S844,"-")</f>
        <v>0</v>
      </c>
      <c r="V841" s="87"/>
    </row>
    <row r="842" spans="2:22" s="10" customFormat="1">
      <c r="B842" s="459"/>
      <c r="C842" s="463"/>
      <c r="D842" s="201" t="s">
        <v>192</v>
      </c>
      <c r="E842" s="207">
        <v>0</v>
      </c>
      <c r="F842" s="12">
        <f>IFERROR(E842/E844,"-")</f>
        <v>0</v>
      </c>
      <c r="G842" s="73">
        <v>1</v>
      </c>
      <c r="H842" s="12">
        <f>IFERROR(G842/G844,"-")</f>
        <v>7.0921985815602835E-3</v>
      </c>
      <c r="I842" s="73">
        <v>0</v>
      </c>
      <c r="J842" s="12">
        <f>IFERROR(I842/I844,"-")</f>
        <v>0</v>
      </c>
      <c r="K842" s="73">
        <v>0</v>
      </c>
      <c r="L842" s="12">
        <f>IFERROR(K842/K844,"-")</f>
        <v>0</v>
      </c>
      <c r="M842" s="73">
        <v>1</v>
      </c>
      <c r="N842" s="12">
        <f>IFERROR(M842/M844,"-")</f>
        <v>1.5384615384615385E-2</v>
      </c>
      <c r="O842" s="73">
        <v>0</v>
      </c>
      <c r="P842" s="12">
        <f>IFERROR(O842/O844,"-")</f>
        <v>0</v>
      </c>
      <c r="Q842" s="73">
        <v>1</v>
      </c>
      <c r="R842" s="12">
        <f>IFERROR(Q842/Q844,"-")</f>
        <v>0.14285714285714285</v>
      </c>
      <c r="S842" s="73">
        <v>0</v>
      </c>
      <c r="T842" s="12">
        <f>IFERROR(S842/S844,"-")</f>
        <v>0</v>
      </c>
      <c r="V842" s="87"/>
    </row>
    <row r="843" spans="2:22" s="10" customFormat="1">
      <c r="B843" s="459"/>
      <c r="C843" s="463"/>
      <c r="D843" s="204" t="s">
        <v>193</v>
      </c>
      <c r="E843" s="208">
        <v>1</v>
      </c>
      <c r="F843" s="41">
        <f>IFERROR(E843/E844,"-")</f>
        <v>7.6923076923076927E-2</v>
      </c>
      <c r="G843" s="76">
        <v>0</v>
      </c>
      <c r="H843" s="41">
        <f>IFERROR(G843/G844,"-")</f>
        <v>0</v>
      </c>
      <c r="I843" s="76">
        <v>0</v>
      </c>
      <c r="J843" s="41">
        <f>IFERROR(I843/I844,"-")</f>
        <v>0</v>
      </c>
      <c r="K843" s="76">
        <v>0</v>
      </c>
      <c r="L843" s="41">
        <f>IFERROR(K843/K844,"-")</f>
        <v>0</v>
      </c>
      <c r="M843" s="76">
        <v>0</v>
      </c>
      <c r="N843" s="41">
        <f>IFERROR(M843/M844,"-")</f>
        <v>0</v>
      </c>
      <c r="O843" s="76">
        <v>0</v>
      </c>
      <c r="P843" s="41">
        <f>IFERROR(O843/O844,"-")</f>
        <v>0</v>
      </c>
      <c r="Q843" s="76">
        <v>0</v>
      </c>
      <c r="R843" s="41">
        <f>IFERROR(Q843/Q844,"-")</f>
        <v>0</v>
      </c>
      <c r="S843" s="76">
        <v>0</v>
      </c>
      <c r="T843" s="41">
        <f>IFERROR(S843/S844,"-")</f>
        <v>0</v>
      </c>
      <c r="V843" s="87"/>
    </row>
    <row r="844" spans="2:22" s="10" customFormat="1">
      <c r="B844" s="459"/>
      <c r="C844" s="463"/>
      <c r="D844" s="234" t="s">
        <v>71</v>
      </c>
      <c r="E844" s="209">
        <v>13</v>
      </c>
      <c r="F844" s="174">
        <f>IFERROR(E844/E844,"-")</f>
        <v>1</v>
      </c>
      <c r="G844" s="196">
        <v>141</v>
      </c>
      <c r="H844" s="174">
        <f>IFERROR(G844/G844,"-")</f>
        <v>1</v>
      </c>
      <c r="I844" s="196">
        <v>10</v>
      </c>
      <c r="J844" s="174">
        <f>IFERROR(I844/I844,"-")</f>
        <v>1</v>
      </c>
      <c r="K844" s="196">
        <v>8</v>
      </c>
      <c r="L844" s="174">
        <f>IFERROR(K844/K844,"-")</f>
        <v>1</v>
      </c>
      <c r="M844" s="196">
        <v>65</v>
      </c>
      <c r="N844" s="174">
        <f>IFERROR(M844/M844,"-")</f>
        <v>1</v>
      </c>
      <c r="O844" s="196">
        <v>58</v>
      </c>
      <c r="P844" s="174">
        <f>IFERROR(O844/O844,"-")</f>
        <v>1</v>
      </c>
      <c r="Q844" s="196">
        <v>7</v>
      </c>
      <c r="R844" s="174">
        <f>IFERROR(Q844/Q844,"-")</f>
        <v>1</v>
      </c>
      <c r="S844" s="196">
        <v>67</v>
      </c>
      <c r="T844" s="174">
        <f>IFERROR(S844/S844,"-")</f>
        <v>1</v>
      </c>
      <c r="V844" s="87"/>
    </row>
    <row r="845" spans="2:22" s="10" customFormat="1">
      <c r="B845" s="459">
        <v>71</v>
      </c>
      <c r="C845" s="463" t="s">
        <v>54</v>
      </c>
      <c r="D845" s="213" t="s">
        <v>188</v>
      </c>
      <c r="E845" s="221">
        <v>13</v>
      </c>
      <c r="F845" s="39">
        <f>IFERROR(E845/E856,"-")</f>
        <v>0.59090909090909094</v>
      </c>
      <c r="G845" s="72">
        <v>103</v>
      </c>
      <c r="H845" s="39">
        <f>IFERROR(G845/G856,"-")</f>
        <v>0.71527777777777779</v>
      </c>
      <c r="I845" s="72">
        <v>6</v>
      </c>
      <c r="J845" s="39">
        <f>IFERROR(I845/I856,"-")</f>
        <v>0.66666666666666663</v>
      </c>
      <c r="K845" s="72">
        <v>18</v>
      </c>
      <c r="L845" s="39">
        <f>IFERROR(K845/K856,"-")</f>
        <v>1</v>
      </c>
      <c r="M845" s="72">
        <v>25</v>
      </c>
      <c r="N845" s="39">
        <f>IFERROR(M845/M856,"-")</f>
        <v>0.54347826086956519</v>
      </c>
      <c r="O845" s="72">
        <v>54</v>
      </c>
      <c r="P845" s="39">
        <f>IFERROR(O845/O856,"-")</f>
        <v>0.79411764705882348</v>
      </c>
      <c r="Q845" s="72">
        <v>0</v>
      </c>
      <c r="R845" s="39">
        <f>IFERROR(Q845/Q856,"-")</f>
        <v>0</v>
      </c>
      <c r="S845" s="72">
        <v>125</v>
      </c>
      <c r="T845" s="39">
        <f>IFERROR(S845/S856,"-")</f>
        <v>0.86206896551724133</v>
      </c>
      <c r="V845" s="87"/>
    </row>
    <row r="846" spans="2:22" s="10" customFormat="1">
      <c r="B846" s="459"/>
      <c r="C846" s="463"/>
      <c r="D846" s="201" t="s">
        <v>189</v>
      </c>
      <c r="E846" s="206">
        <v>0</v>
      </c>
      <c r="F846" s="202">
        <f>IFERROR(E846/E856,"-")</f>
        <v>0</v>
      </c>
      <c r="G846" s="203">
        <v>0</v>
      </c>
      <c r="H846" s="202">
        <f>IFERROR(G846/G856,"-")</f>
        <v>0</v>
      </c>
      <c r="I846" s="203">
        <v>0</v>
      </c>
      <c r="J846" s="202">
        <f>IFERROR(I846/I856,"-")</f>
        <v>0</v>
      </c>
      <c r="K846" s="203">
        <v>0</v>
      </c>
      <c r="L846" s="202">
        <f>IFERROR(K846/K856,"-")</f>
        <v>0</v>
      </c>
      <c r="M846" s="203">
        <v>0</v>
      </c>
      <c r="N846" s="202">
        <f>IFERROR(M846/M856,"-")</f>
        <v>0</v>
      </c>
      <c r="O846" s="203">
        <v>0</v>
      </c>
      <c r="P846" s="202">
        <f>IFERROR(O846/O856,"-")</f>
        <v>0</v>
      </c>
      <c r="Q846" s="203">
        <v>0</v>
      </c>
      <c r="R846" s="202">
        <f>IFERROR(Q846/Q856,"-")</f>
        <v>0</v>
      </c>
      <c r="S846" s="203">
        <v>0</v>
      </c>
      <c r="T846" s="202">
        <f>IFERROR(S846/S856,"-")</f>
        <v>0</v>
      </c>
      <c r="V846" s="87"/>
    </row>
    <row r="847" spans="2:22" s="10" customFormat="1">
      <c r="B847" s="459"/>
      <c r="C847" s="463"/>
      <c r="D847" s="201" t="s">
        <v>350</v>
      </c>
      <c r="E847" s="206">
        <v>0</v>
      </c>
      <c r="F847" s="202">
        <f>IFERROR(E847/E856,"-")</f>
        <v>0</v>
      </c>
      <c r="G847" s="203">
        <v>0</v>
      </c>
      <c r="H847" s="202">
        <f>IFERROR(G847/G856,"-")</f>
        <v>0</v>
      </c>
      <c r="I847" s="203">
        <v>0</v>
      </c>
      <c r="J847" s="202">
        <f>IFERROR(I847/I856,"-")</f>
        <v>0</v>
      </c>
      <c r="K847" s="203">
        <v>0</v>
      </c>
      <c r="L847" s="202">
        <f>IFERROR(K847/K856,"-")</f>
        <v>0</v>
      </c>
      <c r="M847" s="203">
        <v>0</v>
      </c>
      <c r="N847" s="202">
        <f>IFERROR(M847/M856,"-")</f>
        <v>0</v>
      </c>
      <c r="O847" s="203">
        <v>0</v>
      </c>
      <c r="P847" s="202">
        <f>IFERROR(O847/O856,"-")</f>
        <v>0</v>
      </c>
      <c r="Q847" s="203">
        <v>0</v>
      </c>
      <c r="R847" s="202">
        <f>IFERROR(Q847/Q856,"-")</f>
        <v>0</v>
      </c>
      <c r="S847" s="203">
        <v>0</v>
      </c>
      <c r="T847" s="202">
        <f>IFERROR(S847/S856,"-")</f>
        <v>0</v>
      </c>
      <c r="V847" s="87"/>
    </row>
    <row r="848" spans="2:22" s="10" customFormat="1">
      <c r="B848" s="459"/>
      <c r="C848" s="463"/>
      <c r="D848" s="201" t="s">
        <v>289</v>
      </c>
      <c r="E848" s="206">
        <v>0</v>
      </c>
      <c r="F848" s="202">
        <f>IFERROR(E848/E856,"-")</f>
        <v>0</v>
      </c>
      <c r="G848" s="203">
        <v>0</v>
      </c>
      <c r="H848" s="202">
        <f>IFERROR(G848/G856,"-")</f>
        <v>0</v>
      </c>
      <c r="I848" s="203">
        <v>0</v>
      </c>
      <c r="J848" s="202">
        <f>IFERROR(I848/I856,"-")</f>
        <v>0</v>
      </c>
      <c r="K848" s="203">
        <v>0</v>
      </c>
      <c r="L848" s="202">
        <f>IFERROR(K848/K856,"-")</f>
        <v>0</v>
      </c>
      <c r="M848" s="203">
        <v>0</v>
      </c>
      <c r="N848" s="202">
        <f>IFERROR(M848/M856,"-")</f>
        <v>0</v>
      </c>
      <c r="O848" s="203">
        <v>0</v>
      </c>
      <c r="P848" s="202">
        <f>IFERROR(O848/O856,"-")</f>
        <v>0</v>
      </c>
      <c r="Q848" s="203">
        <v>0</v>
      </c>
      <c r="R848" s="202">
        <f>IFERROR(Q848/Q856,"-")</f>
        <v>0</v>
      </c>
      <c r="S848" s="203">
        <v>0</v>
      </c>
      <c r="T848" s="202">
        <f>IFERROR(S848/S856,"-")</f>
        <v>0</v>
      </c>
      <c r="V848" s="87"/>
    </row>
    <row r="849" spans="2:22" s="10" customFormat="1">
      <c r="B849" s="459"/>
      <c r="C849" s="463"/>
      <c r="D849" s="201" t="s">
        <v>185</v>
      </c>
      <c r="E849" s="207">
        <v>2</v>
      </c>
      <c r="F849" s="12">
        <f>IFERROR(E849/E856,"-")</f>
        <v>9.0909090909090912E-2</v>
      </c>
      <c r="G849" s="73">
        <v>18</v>
      </c>
      <c r="H849" s="12">
        <f>IFERROR(G849/G856,"-")</f>
        <v>0.125</v>
      </c>
      <c r="I849" s="73">
        <v>1</v>
      </c>
      <c r="J849" s="12">
        <f>IFERROR(I849/I856,"-")</f>
        <v>0.1111111111111111</v>
      </c>
      <c r="K849" s="73">
        <v>0</v>
      </c>
      <c r="L849" s="12">
        <f>IFERROR(K849/K856,"-")</f>
        <v>0</v>
      </c>
      <c r="M849" s="73">
        <v>8</v>
      </c>
      <c r="N849" s="12">
        <f>IFERROR(M849/M856,"-")</f>
        <v>0.17391304347826086</v>
      </c>
      <c r="O849" s="73">
        <v>9</v>
      </c>
      <c r="P849" s="12">
        <f>IFERROR(O849/O856,"-")</f>
        <v>0.13235294117647059</v>
      </c>
      <c r="Q849" s="73">
        <v>0</v>
      </c>
      <c r="R849" s="12">
        <f>IFERROR(Q849/Q856,"-")</f>
        <v>0</v>
      </c>
      <c r="S849" s="73">
        <v>7</v>
      </c>
      <c r="T849" s="12">
        <f>IFERROR(S849/S856,"-")</f>
        <v>4.8275862068965517E-2</v>
      </c>
      <c r="V849" s="87"/>
    </row>
    <row r="850" spans="2:22" s="10" customFormat="1">
      <c r="B850" s="459"/>
      <c r="C850" s="463"/>
      <c r="D850" s="201" t="s">
        <v>186</v>
      </c>
      <c r="E850" s="207">
        <v>4</v>
      </c>
      <c r="F850" s="12">
        <f>IFERROR(E850/E856,"-")</f>
        <v>0.18181818181818182</v>
      </c>
      <c r="G850" s="73">
        <v>9</v>
      </c>
      <c r="H850" s="12">
        <f>IFERROR(G850/G856,"-")</f>
        <v>6.25E-2</v>
      </c>
      <c r="I850" s="73">
        <v>0</v>
      </c>
      <c r="J850" s="12">
        <f>IFERROR(I850/I856,"-")</f>
        <v>0</v>
      </c>
      <c r="K850" s="73">
        <v>0</v>
      </c>
      <c r="L850" s="12">
        <f>IFERROR(K850/K856,"-")</f>
        <v>0</v>
      </c>
      <c r="M850" s="73">
        <v>7</v>
      </c>
      <c r="N850" s="12">
        <f>IFERROR(M850/M856,"-")</f>
        <v>0.15217391304347827</v>
      </c>
      <c r="O850" s="73">
        <v>2</v>
      </c>
      <c r="P850" s="12">
        <f>IFERROR(O850/O856,"-")</f>
        <v>2.9411764705882353E-2</v>
      </c>
      <c r="Q850" s="73">
        <v>0</v>
      </c>
      <c r="R850" s="12">
        <f>IFERROR(Q850/Q856,"-")</f>
        <v>0</v>
      </c>
      <c r="S850" s="73">
        <v>4</v>
      </c>
      <c r="T850" s="12">
        <f>IFERROR(S850/S856,"-")</f>
        <v>2.7586206896551724E-2</v>
      </c>
      <c r="V850" s="87"/>
    </row>
    <row r="851" spans="2:22" s="10" customFormat="1">
      <c r="B851" s="459"/>
      <c r="C851" s="463"/>
      <c r="D851" s="201" t="s">
        <v>187</v>
      </c>
      <c r="E851" s="206">
        <v>2</v>
      </c>
      <c r="F851" s="202">
        <f>IFERROR(E851/E856,"-")</f>
        <v>9.0909090909090912E-2</v>
      </c>
      <c r="G851" s="203">
        <v>5</v>
      </c>
      <c r="H851" s="202">
        <f>IFERROR(G851/G856,"-")</f>
        <v>3.4722222222222224E-2</v>
      </c>
      <c r="I851" s="203">
        <v>2</v>
      </c>
      <c r="J851" s="202">
        <f>IFERROR(I851/I856,"-")</f>
        <v>0.22222222222222221</v>
      </c>
      <c r="K851" s="203">
        <v>0</v>
      </c>
      <c r="L851" s="202">
        <f>IFERROR(K851/K856,"-")</f>
        <v>0</v>
      </c>
      <c r="M851" s="203">
        <v>2</v>
      </c>
      <c r="N851" s="202">
        <f>IFERROR(M851/M856,"-")</f>
        <v>4.3478260869565216E-2</v>
      </c>
      <c r="O851" s="203">
        <v>1</v>
      </c>
      <c r="P851" s="202">
        <f>IFERROR(O851/O856,"-")</f>
        <v>1.4705882352941176E-2</v>
      </c>
      <c r="Q851" s="203">
        <v>0</v>
      </c>
      <c r="R851" s="202">
        <f>IFERROR(Q851/Q856,"-")</f>
        <v>0</v>
      </c>
      <c r="S851" s="203">
        <v>5</v>
      </c>
      <c r="T851" s="202">
        <f>IFERROR(S851/S856,"-")</f>
        <v>3.4482758620689655E-2</v>
      </c>
      <c r="V851" s="87"/>
    </row>
    <row r="852" spans="2:22" s="10" customFormat="1">
      <c r="B852" s="459"/>
      <c r="C852" s="463"/>
      <c r="D852" s="201" t="s">
        <v>190</v>
      </c>
      <c r="E852" s="207">
        <v>1</v>
      </c>
      <c r="F852" s="12">
        <f>IFERROR(E852/E856,"-")</f>
        <v>4.5454545454545456E-2</v>
      </c>
      <c r="G852" s="73">
        <v>8</v>
      </c>
      <c r="H852" s="12">
        <f>IFERROR(G852/G856,"-")</f>
        <v>5.5555555555555552E-2</v>
      </c>
      <c r="I852" s="73">
        <v>0</v>
      </c>
      <c r="J852" s="12">
        <f>IFERROR(I852/I856,"-")</f>
        <v>0</v>
      </c>
      <c r="K852" s="73">
        <v>0</v>
      </c>
      <c r="L852" s="12">
        <f>IFERROR(K852/K856,"-")</f>
        <v>0</v>
      </c>
      <c r="M852" s="73">
        <v>4</v>
      </c>
      <c r="N852" s="12">
        <f>IFERROR(M852/M856,"-")</f>
        <v>8.6956521739130432E-2</v>
      </c>
      <c r="O852" s="73">
        <v>1</v>
      </c>
      <c r="P852" s="12">
        <f>IFERROR(O852/O856,"-")</f>
        <v>1.4705882352941176E-2</v>
      </c>
      <c r="Q852" s="73">
        <v>8</v>
      </c>
      <c r="R852" s="12">
        <f>IFERROR(Q852/Q856,"-")</f>
        <v>0.88888888888888884</v>
      </c>
      <c r="S852" s="73">
        <v>3</v>
      </c>
      <c r="T852" s="12">
        <f>IFERROR(S852/S856,"-")</f>
        <v>2.0689655172413793E-2</v>
      </c>
      <c r="V852" s="87"/>
    </row>
    <row r="853" spans="2:22" s="10" customFormat="1">
      <c r="B853" s="459"/>
      <c r="C853" s="463"/>
      <c r="D853" s="201" t="s">
        <v>191</v>
      </c>
      <c r="E853" s="206">
        <v>0</v>
      </c>
      <c r="F853" s="202">
        <f>IFERROR(E853/E856,"-")</f>
        <v>0</v>
      </c>
      <c r="G853" s="203">
        <v>1</v>
      </c>
      <c r="H853" s="202">
        <f>IFERROR(G853/G856,"-")</f>
        <v>6.9444444444444441E-3</v>
      </c>
      <c r="I853" s="203">
        <v>0</v>
      </c>
      <c r="J853" s="202">
        <f>IFERROR(I853/I856,"-")</f>
        <v>0</v>
      </c>
      <c r="K853" s="203">
        <v>0</v>
      </c>
      <c r="L853" s="202">
        <f>IFERROR(K853/K856,"-")</f>
        <v>0</v>
      </c>
      <c r="M853" s="203">
        <v>0</v>
      </c>
      <c r="N853" s="202">
        <f>IFERROR(M853/M856,"-")</f>
        <v>0</v>
      </c>
      <c r="O853" s="203">
        <v>1</v>
      </c>
      <c r="P853" s="202">
        <f>IFERROR(O853/O856,"-")</f>
        <v>1.4705882352941176E-2</v>
      </c>
      <c r="Q853" s="203">
        <v>1</v>
      </c>
      <c r="R853" s="202">
        <f>IFERROR(Q853/Q856,"-")</f>
        <v>0.1111111111111111</v>
      </c>
      <c r="S853" s="203">
        <v>1</v>
      </c>
      <c r="T853" s="202">
        <f>IFERROR(S853/S856,"-")</f>
        <v>6.8965517241379309E-3</v>
      </c>
      <c r="V853" s="87"/>
    </row>
    <row r="854" spans="2:22" s="10" customFormat="1">
      <c r="B854" s="459"/>
      <c r="C854" s="463"/>
      <c r="D854" s="201" t="s">
        <v>192</v>
      </c>
      <c r="E854" s="207">
        <v>0</v>
      </c>
      <c r="F854" s="12">
        <f>IFERROR(E854/E856,"-")</f>
        <v>0</v>
      </c>
      <c r="G854" s="73">
        <v>0</v>
      </c>
      <c r="H854" s="12">
        <f>IFERROR(G854/G856,"-")</f>
        <v>0</v>
      </c>
      <c r="I854" s="73">
        <v>0</v>
      </c>
      <c r="J854" s="12">
        <f>IFERROR(I854/I856,"-")</f>
        <v>0</v>
      </c>
      <c r="K854" s="73">
        <v>0</v>
      </c>
      <c r="L854" s="12">
        <f>IFERROR(K854/K856,"-")</f>
        <v>0</v>
      </c>
      <c r="M854" s="73">
        <v>0</v>
      </c>
      <c r="N854" s="12">
        <f>IFERROR(M854/M856,"-")</f>
        <v>0</v>
      </c>
      <c r="O854" s="73">
        <v>0</v>
      </c>
      <c r="P854" s="12">
        <f>IFERROR(O854/O856,"-")</f>
        <v>0</v>
      </c>
      <c r="Q854" s="73">
        <v>0</v>
      </c>
      <c r="R854" s="12">
        <f>IFERROR(Q854/Q856,"-")</f>
        <v>0</v>
      </c>
      <c r="S854" s="73">
        <v>0</v>
      </c>
      <c r="T854" s="12">
        <f>IFERROR(S854/S856,"-")</f>
        <v>0</v>
      </c>
      <c r="V854" s="87"/>
    </row>
    <row r="855" spans="2:22" s="10" customFormat="1">
      <c r="B855" s="459"/>
      <c r="C855" s="463"/>
      <c r="D855" s="204" t="s">
        <v>193</v>
      </c>
      <c r="E855" s="208">
        <v>0</v>
      </c>
      <c r="F855" s="41">
        <f>IFERROR(E855/E856,"-")</f>
        <v>0</v>
      </c>
      <c r="G855" s="76">
        <v>0</v>
      </c>
      <c r="H855" s="41">
        <f>IFERROR(G855/G856,"-")</f>
        <v>0</v>
      </c>
      <c r="I855" s="76">
        <v>0</v>
      </c>
      <c r="J855" s="41">
        <f>IFERROR(I855/I856,"-")</f>
        <v>0</v>
      </c>
      <c r="K855" s="76">
        <v>0</v>
      </c>
      <c r="L855" s="41">
        <f>IFERROR(K855/K856,"-")</f>
        <v>0</v>
      </c>
      <c r="M855" s="76">
        <v>0</v>
      </c>
      <c r="N855" s="41">
        <f>IFERROR(M855/M856,"-")</f>
        <v>0</v>
      </c>
      <c r="O855" s="76">
        <v>0</v>
      </c>
      <c r="P855" s="41">
        <f>IFERROR(O855/O856,"-")</f>
        <v>0</v>
      </c>
      <c r="Q855" s="76">
        <v>0</v>
      </c>
      <c r="R855" s="41">
        <f>IFERROR(Q855/Q856,"-")</f>
        <v>0</v>
      </c>
      <c r="S855" s="76">
        <v>0</v>
      </c>
      <c r="T855" s="41">
        <f>IFERROR(S855/S856,"-")</f>
        <v>0</v>
      </c>
      <c r="V855" s="87"/>
    </row>
    <row r="856" spans="2:22" s="10" customFormat="1">
      <c r="B856" s="459"/>
      <c r="C856" s="463"/>
      <c r="D856" s="234" t="s">
        <v>71</v>
      </c>
      <c r="E856" s="209">
        <v>22</v>
      </c>
      <c r="F856" s="174">
        <f>IFERROR(E856/E856,"-")</f>
        <v>1</v>
      </c>
      <c r="G856" s="196">
        <v>144</v>
      </c>
      <c r="H856" s="174">
        <f>IFERROR(G856/G856,"-")</f>
        <v>1</v>
      </c>
      <c r="I856" s="196">
        <v>9</v>
      </c>
      <c r="J856" s="174">
        <f>IFERROR(I856/I856,"-")</f>
        <v>1</v>
      </c>
      <c r="K856" s="196">
        <v>18</v>
      </c>
      <c r="L856" s="174">
        <f>IFERROR(K856/K856,"-")</f>
        <v>1</v>
      </c>
      <c r="M856" s="196">
        <v>46</v>
      </c>
      <c r="N856" s="174">
        <f>IFERROR(M856/M856,"-")</f>
        <v>1</v>
      </c>
      <c r="O856" s="196">
        <v>68</v>
      </c>
      <c r="P856" s="174">
        <f>IFERROR(O856/O856,"-")</f>
        <v>1</v>
      </c>
      <c r="Q856" s="196">
        <v>9</v>
      </c>
      <c r="R856" s="174">
        <f>IFERROR(Q856/Q856,"-")</f>
        <v>1</v>
      </c>
      <c r="S856" s="196">
        <v>145</v>
      </c>
      <c r="T856" s="174">
        <f>IFERROR(S856/S856,"-")</f>
        <v>1</v>
      </c>
      <c r="V856" s="87"/>
    </row>
    <row r="857" spans="2:22" s="10" customFormat="1">
      <c r="B857" s="464">
        <v>72</v>
      </c>
      <c r="C857" s="461" t="s">
        <v>30</v>
      </c>
      <c r="D857" s="213" t="s">
        <v>188</v>
      </c>
      <c r="E857" s="221">
        <v>13</v>
      </c>
      <c r="F857" s="39">
        <f>IFERROR(E857/E868,"-")</f>
        <v>0.8125</v>
      </c>
      <c r="G857" s="72">
        <v>226</v>
      </c>
      <c r="H857" s="39">
        <f>IFERROR(G857/G868,"-")</f>
        <v>0.76870748299319724</v>
      </c>
      <c r="I857" s="72">
        <v>12</v>
      </c>
      <c r="J857" s="39">
        <f>IFERROR(I857/I868,"-")</f>
        <v>0.92307692307692313</v>
      </c>
      <c r="K857" s="72">
        <v>34</v>
      </c>
      <c r="L857" s="39">
        <f>IFERROR(K857/K868,"-")</f>
        <v>0.91891891891891897</v>
      </c>
      <c r="M857" s="72">
        <v>67</v>
      </c>
      <c r="N857" s="39">
        <f>IFERROR(M857/M868,"-")</f>
        <v>0.69791666666666663</v>
      </c>
      <c r="O857" s="72">
        <v>113</v>
      </c>
      <c r="P857" s="39">
        <f>IFERROR(O857/O868,"-")</f>
        <v>0.78472222222222221</v>
      </c>
      <c r="Q857" s="72">
        <v>0</v>
      </c>
      <c r="R857" s="39">
        <f>IFERROR(Q857/Q868,"-")</f>
        <v>0</v>
      </c>
      <c r="S857" s="72">
        <v>147</v>
      </c>
      <c r="T857" s="39">
        <f>IFERROR(S857/S868,"-")</f>
        <v>0.91874999999999996</v>
      </c>
      <c r="V857" s="87"/>
    </row>
    <row r="858" spans="2:22" s="10" customFormat="1">
      <c r="B858" s="465"/>
      <c r="C858" s="462"/>
      <c r="D858" s="201" t="s">
        <v>189</v>
      </c>
      <c r="E858" s="206">
        <v>0</v>
      </c>
      <c r="F858" s="202">
        <f>IFERROR(E858/E868,"-")</f>
        <v>0</v>
      </c>
      <c r="G858" s="203">
        <v>1</v>
      </c>
      <c r="H858" s="202">
        <f>IFERROR(G858/G868,"-")</f>
        <v>3.4013605442176869E-3</v>
      </c>
      <c r="I858" s="203">
        <v>0</v>
      </c>
      <c r="J858" s="202">
        <f>IFERROR(I858/I868,"-")</f>
        <v>0</v>
      </c>
      <c r="K858" s="203">
        <v>0</v>
      </c>
      <c r="L858" s="202">
        <f>IFERROR(K858/K868,"-")</f>
        <v>0</v>
      </c>
      <c r="M858" s="203">
        <v>0</v>
      </c>
      <c r="N858" s="202">
        <f>IFERROR(M858/M868,"-")</f>
        <v>0</v>
      </c>
      <c r="O858" s="203">
        <v>1</v>
      </c>
      <c r="P858" s="202">
        <f>IFERROR(O858/O868,"-")</f>
        <v>6.9444444444444441E-3</v>
      </c>
      <c r="Q858" s="203">
        <v>0</v>
      </c>
      <c r="R858" s="202">
        <f>IFERROR(Q858/Q868,"-")</f>
        <v>0</v>
      </c>
      <c r="S858" s="203">
        <v>0</v>
      </c>
      <c r="T858" s="202">
        <f>IFERROR(S858/S868,"-")</f>
        <v>0</v>
      </c>
      <c r="V858" s="87"/>
    </row>
    <row r="859" spans="2:22" s="10" customFormat="1">
      <c r="B859" s="465"/>
      <c r="C859" s="462"/>
      <c r="D859" s="201" t="s">
        <v>350</v>
      </c>
      <c r="E859" s="206">
        <v>1</v>
      </c>
      <c r="F859" s="202">
        <f>IFERROR(E859/E868,"-")</f>
        <v>6.25E-2</v>
      </c>
      <c r="G859" s="203">
        <v>9</v>
      </c>
      <c r="H859" s="202">
        <f>IFERROR(G859/G868,"-")</f>
        <v>3.0612244897959183E-2</v>
      </c>
      <c r="I859" s="203">
        <v>0</v>
      </c>
      <c r="J859" s="202">
        <f>IFERROR(I859/I868,"-")</f>
        <v>0</v>
      </c>
      <c r="K859" s="203">
        <v>0</v>
      </c>
      <c r="L859" s="202">
        <f>IFERROR(K859/K868,"-")</f>
        <v>0</v>
      </c>
      <c r="M859" s="203">
        <v>3</v>
      </c>
      <c r="N859" s="202">
        <f>IFERROR(M859/M868,"-")</f>
        <v>3.125E-2</v>
      </c>
      <c r="O859" s="203">
        <v>6</v>
      </c>
      <c r="P859" s="202">
        <f>IFERROR(O859/O868,"-")</f>
        <v>4.1666666666666664E-2</v>
      </c>
      <c r="Q859" s="203">
        <v>0</v>
      </c>
      <c r="R859" s="202">
        <f>IFERROR(Q859/Q868,"-")</f>
        <v>0</v>
      </c>
      <c r="S859" s="203">
        <v>1</v>
      </c>
      <c r="T859" s="202">
        <f>IFERROR(S859/S868,"-")</f>
        <v>6.2500000000000003E-3</v>
      </c>
      <c r="V859" s="87"/>
    </row>
    <row r="860" spans="2:22" s="10" customFormat="1">
      <c r="B860" s="465"/>
      <c r="C860" s="462"/>
      <c r="D860" s="201" t="s">
        <v>289</v>
      </c>
      <c r="E860" s="206">
        <v>0</v>
      </c>
      <c r="F860" s="202">
        <f>IFERROR(E860/E868,"-")</f>
        <v>0</v>
      </c>
      <c r="G860" s="203">
        <v>0</v>
      </c>
      <c r="H860" s="202">
        <f>IFERROR(G860/G868,"-")</f>
        <v>0</v>
      </c>
      <c r="I860" s="203">
        <v>0</v>
      </c>
      <c r="J860" s="202">
        <f>IFERROR(I860/I868,"-")</f>
        <v>0</v>
      </c>
      <c r="K860" s="203">
        <v>0</v>
      </c>
      <c r="L860" s="202">
        <f>IFERROR(K860/K868,"-")</f>
        <v>0</v>
      </c>
      <c r="M860" s="203">
        <v>0</v>
      </c>
      <c r="N860" s="202">
        <f>IFERROR(M860/M868,"-")</f>
        <v>0</v>
      </c>
      <c r="O860" s="203">
        <v>0</v>
      </c>
      <c r="P860" s="202">
        <f>IFERROR(O860/O868,"-")</f>
        <v>0</v>
      </c>
      <c r="Q860" s="203">
        <v>0</v>
      </c>
      <c r="R860" s="202">
        <f>IFERROR(Q860/Q868,"-")</f>
        <v>0</v>
      </c>
      <c r="S860" s="203">
        <v>0</v>
      </c>
      <c r="T860" s="202">
        <f>IFERROR(S860/S868,"-")</f>
        <v>0</v>
      </c>
      <c r="V860" s="87"/>
    </row>
    <row r="861" spans="2:22" s="10" customFormat="1">
      <c r="B861" s="465"/>
      <c r="C861" s="462"/>
      <c r="D861" s="201" t="s">
        <v>185</v>
      </c>
      <c r="E861" s="207">
        <v>0</v>
      </c>
      <c r="F861" s="12">
        <f>IFERROR(E861/E868,"-")</f>
        <v>0</v>
      </c>
      <c r="G861" s="73">
        <v>13</v>
      </c>
      <c r="H861" s="12">
        <f>IFERROR(G861/G868,"-")</f>
        <v>4.4217687074829932E-2</v>
      </c>
      <c r="I861" s="73">
        <v>0</v>
      </c>
      <c r="J861" s="12">
        <f>IFERROR(I861/I868,"-")</f>
        <v>0</v>
      </c>
      <c r="K861" s="73">
        <v>0</v>
      </c>
      <c r="L861" s="12">
        <f>IFERROR(K861/K868,"-")</f>
        <v>0</v>
      </c>
      <c r="M861" s="73">
        <v>8</v>
      </c>
      <c r="N861" s="12">
        <f>IFERROR(M861/M868,"-")</f>
        <v>8.3333333333333329E-2</v>
      </c>
      <c r="O861" s="73">
        <v>5</v>
      </c>
      <c r="P861" s="12">
        <f>IFERROR(O861/O868,"-")</f>
        <v>3.4722222222222224E-2</v>
      </c>
      <c r="Q861" s="73">
        <v>0</v>
      </c>
      <c r="R861" s="12">
        <f>IFERROR(Q861/Q868,"-")</f>
        <v>0</v>
      </c>
      <c r="S861" s="73">
        <v>2</v>
      </c>
      <c r="T861" s="12">
        <f>IFERROR(S861/S868,"-")</f>
        <v>1.2500000000000001E-2</v>
      </c>
      <c r="V861" s="87"/>
    </row>
    <row r="862" spans="2:22" s="10" customFormat="1">
      <c r="B862" s="465"/>
      <c r="C862" s="462"/>
      <c r="D862" s="201" t="s">
        <v>186</v>
      </c>
      <c r="E862" s="207">
        <v>1</v>
      </c>
      <c r="F862" s="12">
        <f>IFERROR(E862/E868,"-")</f>
        <v>6.25E-2</v>
      </c>
      <c r="G862" s="73">
        <v>14</v>
      </c>
      <c r="H862" s="12">
        <f>IFERROR(G862/G868,"-")</f>
        <v>4.7619047619047616E-2</v>
      </c>
      <c r="I862" s="73">
        <v>1</v>
      </c>
      <c r="J862" s="12">
        <f>IFERROR(I862/I868,"-")</f>
        <v>7.6923076923076927E-2</v>
      </c>
      <c r="K862" s="73">
        <v>2</v>
      </c>
      <c r="L862" s="12">
        <f>IFERROR(K862/K868,"-")</f>
        <v>5.4054054054054057E-2</v>
      </c>
      <c r="M862" s="73">
        <v>4</v>
      </c>
      <c r="N862" s="12">
        <f>IFERROR(M862/M868,"-")</f>
        <v>4.1666666666666664E-2</v>
      </c>
      <c r="O862" s="73">
        <v>7</v>
      </c>
      <c r="P862" s="12">
        <f>IFERROR(O862/O868,"-")</f>
        <v>4.8611111111111112E-2</v>
      </c>
      <c r="Q862" s="73">
        <v>0</v>
      </c>
      <c r="R862" s="12">
        <f>IFERROR(Q862/Q868,"-")</f>
        <v>0</v>
      </c>
      <c r="S862" s="73">
        <v>4</v>
      </c>
      <c r="T862" s="12">
        <f>IFERROR(S862/S868,"-")</f>
        <v>2.5000000000000001E-2</v>
      </c>
      <c r="V862" s="87"/>
    </row>
    <row r="863" spans="2:22" s="10" customFormat="1">
      <c r="B863" s="465"/>
      <c r="C863" s="462"/>
      <c r="D863" s="201" t="s">
        <v>187</v>
      </c>
      <c r="E863" s="206">
        <v>0</v>
      </c>
      <c r="F863" s="202">
        <f>IFERROR(E863/E868,"-")</f>
        <v>0</v>
      </c>
      <c r="G863" s="203">
        <v>15</v>
      </c>
      <c r="H863" s="202">
        <f>IFERROR(G863/G868,"-")</f>
        <v>5.1020408163265307E-2</v>
      </c>
      <c r="I863" s="203">
        <v>0</v>
      </c>
      <c r="J863" s="202">
        <f>IFERROR(I863/I868,"-")</f>
        <v>0</v>
      </c>
      <c r="K863" s="203">
        <v>1</v>
      </c>
      <c r="L863" s="202">
        <f>IFERROR(K863/K868,"-")</f>
        <v>2.7027027027027029E-2</v>
      </c>
      <c r="M863" s="203">
        <v>8</v>
      </c>
      <c r="N863" s="202">
        <f>IFERROR(M863/M868,"-")</f>
        <v>8.3333333333333329E-2</v>
      </c>
      <c r="O863" s="203">
        <v>6</v>
      </c>
      <c r="P863" s="202">
        <f>IFERROR(O863/O868,"-")</f>
        <v>4.1666666666666664E-2</v>
      </c>
      <c r="Q863" s="203">
        <v>0</v>
      </c>
      <c r="R863" s="202">
        <f>IFERROR(Q863/Q868,"-")</f>
        <v>0</v>
      </c>
      <c r="S863" s="203">
        <v>3</v>
      </c>
      <c r="T863" s="202">
        <f>IFERROR(S863/S868,"-")</f>
        <v>1.8749999999999999E-2</v>
      </c>
      <c r="V863" s="87"/>
    </row>
    <row r="864" spans="2:22" s="10" customFormat="1">
      <c r="B864" s="465"/>
      <c r="C864" s="462"/>
      <c r="D864" s="201" t="s">
        <v>190</v>
      </c>
      <c r="E864" s="207">
        <v>0</v>
      </c>
      <c r="F864" s="12">
        <f>IFERROR(E864/E868,"-")</f>
        <v>0</v>
      </c>
      <c r="G864" s="73">
        <v>9</v>
      </c>
      <c r="H864" s="12">
        <f>IFERROR(G864/G868,"-")</f>
        <v>3.0612244897959183E-2</v>
      </c>
      <c r="I864" s="73">
        <v>0</v>
      </c>
      <c r="J864" s="12">
        <f>IFERROR(I864/I868,"-")</f>
        <v>0</v>
      </c>
      <c r="K864" s="73">
        <v>0</v>
      </c>
      <c r="L864" s="12">
        <f>IFERROR(K864/K868,"-")</f>
        <v>0</v>
      </c>
      <c r="M864" s="73">
        <v>4</v>
      </c>
      <c r="N864" s="12">
        <f>IFERROR(M864/M868,"-")</f>
        <v>4.1666666666666664E-2</v>
      </c>
      <c r="O864" s="73">
        <v>3</v>
      </c>
      <c r="P864" s="12">
        <f>IFERROR(O864/O868,"-")</f>
        <v>2.0833333333333332E-2</v>
      </c>
      <c r="Q864" s="73">
        <v>9</v>
      </c>
      <c r="R864" s="12">
        <f>IFERROR(Q864/Q868,"-")</f>
        <v>0.5625</v>
      </c>
      <c r="S864" s="73">
        <v>2</v>
      </c>
      <c r="T864" s="12">
        <f>IFERROR(S864/S868,"-")</f>
        <v>1.2500000000000001E-2</v>
      </c>
      <c r="V864" s="87"/>
    </row>
    <row r="865" spans="2:22" s="10" customFormat="1">
      <c r="B865" s="465"/>
      <c r="C865" s="462"/>
      <c r="D865" s="201" t="s">
        <v>191</v>
      </c>
      <c r="E865" s="206">
        <v>0</v>
      </c>
      <c r="F865" s="202">
        <f>IFERROR(E865/E868,"-")</f>
        <v>0</v>
      </c>
      <c r="G865" s="203">
        <v>5</v>
      </c>
      <c r="H865" s="202">
        <f>IFERROR(G865/G868,"-")</f>
        <v>1.7006802721088437E-2</v>
      </c>
      <c r="I865" s="203">
        <v>0</v>
      </c>
      <c r="J865" s="202">
        <f>IFERROR(I865/I868,"-")</f>
        <v>0</v>
      </c>
      <c r="K865" s="203">
        <v>0</v>
      </c>
      <c r="L865" s="202">
        <f>IFERROR(K865/K868,"-")</f>
        <v>0</v>
      </c>
      <c r="M865" s="203">
        <v>2</v>
      </c>
      <c r="N865" s="202">
        <f>IFERROR(M865/M868,"-")</f>
        <v>2.0833333333333332E-2</v>
      </c>
      <c r="O865" s="203">
        <v>2</v>
      </c>
      <c r="P865" s="202">
        <f>IFERROR(O865/O868,"-")</f>
        <v>1.3888888888888888E-2</v>
      </c>
      <c r="Q865" s="203">
        <v>5</v>
      </c>
      <c r="R865" s="202">
        <f>IFERROR(Q865/Q868,"-")</f>
        <v>0.3125</v>
      </c>
      <c r="S865" s="203">
        <v>1</v>
      </c>
      <c r="T865" s="202">
        <f>IFERROR(S865/S868,"-")</f>
        <v>6.2500000000000003E-3</v>
      </c>
      <c r="V865" s="87"/>
    </row>
    <row r="866" spans="2:22" s="10" customFormat="1">
      <c r="B866" s="465"/>
      <c r="C866" s="462"/>
      <c r="D866" s="201" t="s">
        <v>192</v>
      </c>
      <c r="E866" s="207">
        <v>0</v>
      </c>
      <c r="F866" s="12">
        <f>IFERROR(E866/E868,"-")</f>
        <v>0</v>
      </c>
      <c r="G866" s="73">
        <v>0</v>
      </c>
      <c r="H866" s="12">
        <f>IFERROR(G866/G868,"-")</f>
        <v>0</v>
      </c>
      <c r="I866" s="73">
        <v>0</v>
      </c>
      <c r="J866" s="12">
        <f>IFERROR(I866/I868,"-")</f>
        <v>0</v>
      </c>
      <c r="K866" s="73">
        <v>0</v>
      </c>
      <c r="L866" s="12">
        <f>IFERROR(K866/K868,"-")</f>
        <v>0</v>
      </c>
      <c r="M866" s="73">
        <v>0</v>
      </c>
      <c r="N866" s="12">
        <f>IFERROR(M866/M868,"-")</f>
        <v>0</v>
      </c>
      <c r="O866" s="73">
        <v>0</v>
      </c>
      <c r="P866" s="12">
        <f>IFERROR(O866/O868,"-")</f>
        <v>0</v>
      </c>
      <c r="Q866" s="73">
        <v>0</v>
      </c>
      <c r="R866" s="12">
        <f>IFERROR(Q866/Q868,"-")</f>
        <v>0</v>
      </c>
      <c r="S866" s="73">
        <v>0</v>
      </c>
      <c r="T866" s="12">
        <f>IFERROR(S866/S868,"-")</f>
        <v>0</v>
      </c>
      <c r="V866" s="87"/>
    </row>
    <row r="867" spans="2:22" s="10" customFormat="1">
      <c r="B867" s="465"/>
      <c r="C867" s="462"/>
      <c r="D867" s="204" t="s">
        <v>193</v>
      </c>
      <c r="E867" s="208">
        <v>1</v>
      </c>
      <c r="F867" s="41">
        <f>IFERROR(E867/E868,"-")</f>
        <v>6.25E-2</v>
      </c>
      <c r="G867" s="76">
        <v>2</v>
      </c>
      <c r="H867" s="41">
        <f>IFERROR(G867/G868,"-")</f>
        <v>6.8027210884353739E-3</v>
      </c>
      <c r="I867" s="76">
        <v>0</v>
      </c>
      <c r="J867" s="41">
        <f>IFERROR(I867/I868,"-")</f>
        <v>0</v>
      </c>
      <c r="K867" s="76">
        <v>0</v>
      </c>
      <c r="L867" s="41">
        <f>IFERROR(K867/K868,"-")</f>
        <v>0</v>
      </c>
      <c r="M867" s="76">
        <v>0</v>
      </c>
      <c r="N867" s="41">
        <f>IFERROR(M867/M868,"-")</f>
        <v>0</v>
      </c>
      <c r="O867" s="76">
        <v>1</v>
      </c>
      <c r="P867" s="41">
        <f>IFERROR(O867/O868,"-")</f>
        <v>6.9444444444444441E-3</v>
      </c>
      <c r="Q867" s="76">
        <v>2</v>
      </c>
      <c r="R867" s="41">
        <f>IFERROR(Q867/Q868,"-")</f>
        <v>0.125</v>
      </c>
      <c r="S867" s="76">
        <v>0</v>
      </c>
      <c r="T867" s="41">
        <f>IFERROR(S867/S868,"-")</f>
        <v>0</v>
      </c>
      <c r="V867" s="87"/>
    </row>
    <row r="868" spans="2:22" s="10" customFormat="1">
      <c r="B868" s="473"/>
      <c r="C868" s="472"/>
      <c r="D868" s="289" t="s">
        <v>71</v>
      </c>
      <c r="E868" s="209">
        <v>16</v>
      </c>
      <c r="F868" s="174">
        <f>IFERROR(E868/E868,"-")</f>
        <v>1</v>
      </c>
      <c r="G868" s="196">
        <v>294</v>
      </c>
      <c r="H868" s="174">
        <f>IFERROR(G868/G868,"-")</f>
        <v>1</v>
      </c>
      <c r="I868" s="196">
        <v>13</v>
      </c>
      <c r="J868" s="174">
        <f>IFERROR(I868/I868,"-")</f>
        <v>1</v>
      </c>
      <c r="K868" s="196">
        <v>37</v>
      </c>
      <c r="L868" s="174">
        <f>IFERROR(K868/K868,"-")</f>
        <v>1</v>
      </c>
      <c r="M868" s="196">
        <v>96</v>
      </c>
      <c r="N868" s="174">
        <f>IFERROR(M868/M868,"-")</f>
        <v>1</v>
      </c>
      <c r="O868" s="196">
        <v>144</v>
      </c>
      <c r="P868" s="174">
        <f>IFERROR(O868/O868,"-")</f>
        <v>1</v>
      </c>
      <c r="Q868" s="196">
        <v>16</v>
      </c>
      <c r="R868" s="174">
        <f>IFERROR(Q868/Q868,"-")</f>
        <v>1</v>
      </c>
      <c r="S868" s="196">
        <v>160</v>
      </c>
      <c r="T868" s="174">
        <f>IFERROR(S868/S868,"-")</f>
        <v>1</v>
      </c>
      <c r="V868" s="87"/>
    </row>
    <row r="869" spans="2:22" s="10" customFormat="1">
      <c r="B869" s="464">
        <v>73</v>
      </c>
      <c r="C869" s="461" t="s">
        <v>31</v>
      </c>
      <c r="D869" s="213" t="s">
        <v>188</v>
      </c>
      <c r="E869" s="221">
        <v>23</v>
      </c>
      <c r="F869" s="39">
        <f>IFERROR(E869/E880,"-")</f>
        <v>0.51111111111111107</v>
      </c>
      <c r="G869" s="72">
        <v>250</v>
      </c>
      <c r="H869" s="39">
        <f>IFERROR(G869/G880,"-")</f>
        <v>0.67934782608695654</v>
      </c>
      <c r="I869" s="72">
        <v>18</v>
      </c>
      <c r="J869" s="39">
        <f>IFERROR(I869/I880,"-")</f>
        <v>0.72</v>
      </c>
      <c r="K869" s="72">
        <v>44</v>
      </c>
      <c r="L869" s="39">
        <f>IFERROR(K869/K880,"-")</f>
        <v>0.88</v>
      </c>
      <c r="M869" s="72">
        <v>85</v>
      </c>
      <c r="N869" s="39">
        <f>IFERROR(M869/M880,"-")</f>
        <v>0.62962962962962965</v>
      </c>
      <c r="O869" s="72">
        <v>103</v>
      </c>
      <c r="P869" s="39">
        <f>IFERROR(O869/O880,"-")</f>
        <v>0.6645161290322581</v>
      </c>
      <c r="Q869" s="72">
        <v>0</v>
      </c>
      <c r="R869" s="39">
        <f>IFERROR(Q869/Q880,"-")</f>
        <v>0</v>
      </c>
      <c r="S869" s="72">
        <v>188</v>
      </c>
      <c r="T869" s="39">
        <f>IFERROR(S869/S880,"-")</f>
        <v>0.88262910798122063</v>
      </c>
      <c r="V869" s="87"/>
    </row>
    <row r="870" spans="2:22" s="10" customFormat="1">
      <c r="B870" s="465"/>
      <c r="C870" s="462"/>
      <c r="D870" s="201" t="s">
        <v>189</v>
      </c>
      <c r="E870" s="206">
        <v>0</v>
      </c>
      <c r="F870" s="202">
        <f>IFERROR(E870/E880,"-")</f>
        <v>0</v>
      </c>
      <c r="G870" s="203">
        <v>0</v>
      </c>
      <c r="H870" s="202">
        <f>IFERROR(G870/G880,"-")</f>
        <v>0</v>
      </c>
      <c r="I870" s="203">
        <v>0</v>
      </c>
      <c r="J870" s="202">
        <f>IFERROR(I870/I880,"-")</f>
        <v>0</v>
      </c>
      <c r="K870" s="203">
        <v>0</v>
      </c>
      <c r="L870" s="202">
        <f>IFERROR(K870/K880,"-")</f>
        <v>0</v>
      </c>
      <c r="M870" s="203">
        <v>0</v>
      </c>
      <c r="N870" s="202">
        <f>IFERROR(M870/M880,"-")</f>
        <v>0</v>
      </c>
      <c r="O870" s="203">
        <v>0</v>
      </c>
      <c r="P870" s="202">
        <f>IFERROR(O870/O880,"-")</f>
        <v>0</v>
      </c>
      <c r="Q870" s="203">
        <v>0</v>
      </c>
      <c r="R870" s="202">
        <f>IFERROR(Q870/Q880,"-")</f>
        <v>0</v>
      </c>
      <c r="S870" s="203">
        <v>0</v>
      </c>
      <c r="T870" s="202">
        <f>IFERROR(S870/S880,"-")</f>
        <v>0</v>
      </c>
      <c r="V870" s="87"/>
    </row>
    <row r="871" spans="2:22" s="10" customFormat="1">
      <c r="B871" s="465"/>
      <c r="C871" s="462"/>
      <c r="D871" s="201" t="s">
        <v>350</v>
      </c>
      <c r="E871" s="206">
        <v>3</v>
      </c>
      <c r="F871" s="202">
        <f>IFERROR(E871/E880,"-")</f>
        <v>6.6666666666666666E-2</v>
      </c>
      <c r="G871" s="203">
        <v>5</v>
      </c>
      <c r="H871" s="202">
        <f>IFERROR(G871/G880,"-")</f>
        <v>1.358695652173913E-2</v>
      </c>
      <c r="I871" s="203">
        <v>0</v>
      </c>
      <c r="J871" s="202">
        <f>IFERROR(I871/I880,"-")</f>
        <v>0</v>
      </c>
      <c r="K871" s="203">
        <v>0</v>
      </c>
      <c r="L871" s="202">
        <f>IFERROR(K871/K880,"-")</f>
        <v>0</v>
      </c>
      <c r="M871" s="203">
        <v>1</v>
      </c>
      <c r="N871" s="202">
        <f>IFERROR(M871/M880,"-")</f>
        <v>7.4074074074074077E-3</v>
      </c>
      <c r="O871" s="203">
        <v>3</v>
      </c>
      <c r="P871" s="202">
        <f>IFERROR(O871/O880,"-")</f>
        <v>1.935483870967742E-2</v>
      </c>
      <c r="Q871" s="203">
        <v>0</v>
      </c>
      <c r="R871" s="202">
        <f>IFERROR(Q871/Q880,"-")</f>
        <v>0</v>
      </c>
      <c r="S871" s="203">
        <v>2</v>
      </c>
      <c r="T871" s="202">
        <f>IFERROR(S871/S880,"-")</f>
        <v>9.3896713615023476E-3</v>
      </c>
      <c r="V871" s="87"/>
    </row>
    <row r="872" spans="2:22" s="10" customFormat="1">
      <c r="B872" s="465"/>
      <c r="C872" s="462"/>
      <c r="D872" s="201" t="s">
        <v>289</v>
      </c>
      <c r="E872" s="206">
        <v>0</v>
      </c>
      <c r="F872" s="202">
        <f>IFERROR(E872/E880,"-")</f>
        <v>0</v>
      </c>
      <c r="G872" s="203">
        <v>0</v>
      </c>
      <c r="H872" s="202">
        <f>IFERROR(G872/G880,"-")</f>
        <v>0</v>
      </c>
      <c r="I872" s="203">
        <v>0</v>
      </c>
      <c r="J872" s="202">
        <f>IFERROR(I872/I880,"-")</f>
        <v>0</v>
      </c>
      <c r="K872" s="203">
        <v>0</v>
      </c>
      <c r="L872" s="202">
        <f>IFERROR(K872/K880,"-")</f>
        <v>0</v>
      </c>
      <c r="M872" s="203">
        <v>0</v>
      </c>
      <c r="N872" s="202">
        <f>IFERROR(M872/M880,"-")</f>
        <v>0</v>
      </c>
      <c r="O872" s="203">
        <v>0</v>
      </c>
      <c r="P872" s="202">
        <f>IFERROR(O872/O880,"-")</f>
        <v>0</v>
      </c>
      <c r="Q872" s="203">
        <v>0</v>
      </c>
      <c r="R872" s="202">
        <f>IFERROR(Q872/Q880,"-")</f>
        <v>0</v>
      </c>
      <c r="S872" s="203">
        <v>0</v>
      </c>
      <c r="T872" s="202">
        <f>IFERROR(S872/S880,"-")</f>
        <v>0</v>
      </c>
      <c r="V872" s="87"/>
    </row>
    <row r="873" spans="2:22" s="10" customFormat="1">
      <c r="B873" s="465"/>
      <c r="C873" s="462"/>
      <c r="D873" s="201" t="s">
        <v>185</v>
      </c>
      <c r="E873" s="207">
        <v>3</v>
      </c>
      <c r="F873" s="12">
        <f>IFERROR(E873/E880,"-")</f>
        <v>6.6666666666666666E-2</v>
      </c>
      <c r="G873" s="73">
        <v>41</v>
      </c>
      <c r="H873" s="12">
        <f>IFERROR(G873/G880,"-")</f>
        <v>0.11141304347826086</v>
      </c>
      <c r="I873" s="73">
        <v>3</v>
      </c>
      <c r="J873" s="12">
        <f>IFERROR(I873/I880,"-")</f>
        <v>0.12</v>
      </c>
      <c r="K873" s="73">
        <v>0</v>
      </c>
      <c r="L873" s="12">
        <f>IFERROR(K873/K880,"-")</f>
        <v>0</v>
      </c>
      <c r="M873" s="73">
        <v>14</v>
      </c>
      <c r="N873" s="12">
        <f>IFERROR(M873/M880,"-")</f>
        <v>0.1037037037037037</v>
      </c>
      <c r="O873" s="73">
        <v>24</v>
      </c>
      <c r="P873" s="12">
        <f>IFERROR(O873/O880,"-")</f>
        <v>0.15483870967741936</v>
      </c>
      <c r="Q873" s="73">
        <v>0</v>
      </c>
      <c r="R873" s="12">
        <f>IFERROR(Q873/Q880,"-")</f>
        <v>0</v>
      </c>
      <c r="S873" s="73">
        <v>6</v>
      </c>
      <c r="T873" s="12">
        <f>IFERROR(S873/S880,"-")</f>
        <v>2.8169014084507043E-2</v>
      </c>
      <c r="V873" s="87"/>
    </row>
    <row r="874" spans="2:22" s="10" customFormat="1">
      <c r="B874" s="465"/>
      <c r="C874" s="462"/>
      <c r="D874" s="201" t="s">
        <v>186</v>
      </c>
      <c r="E874" s="207">
        <v>5</v>
      </c>
      <c r="F874" s="12">
        <f>IFERROR(E874/E880,"-")</f>
        <v>0.1111111111111111</v>
      </c>
      <c r="G874" s="73">
        <v>25</v>
      </c>
      <c r="H874" s="12">
        <f>IFERROR(G874/G880,"-")</f>
        <v>6.7934782608695649E-2</v>
      </c>
      <c r="I874" s="73">
        <v>1</v>
      </c>
      <c r="J874" s="12">
        <f>IFERROR(I874/I880,"-")</f>
        <v>0.04</v>
      </c>
      <c r="K874" s="73">
        <v>1</v>
      </c>
      <c r="L874" s="12">
        <f>IFERROR(K874/K880,"-")</f>
        <v>0.02</v>
      </c>
      <c r="M874" s="73">
        <v>14</v>
      </c>
      <c r="N874" s="12">
        <f>IFERROR(M874/M880,"-")</f>
        <v>0.1037037037037037</v>
      </c>
      <c r="O874" s="73">
        <v>9</v>
      </c>
      <c r="P874" s="12">
        <f>IFERROR(O874/O880,"-")</f>
        <v>5.8064516129032261E-2</v>
      </c>
      <c r="Q874" s="73">
        <v>0</v>
      </c>
      <c r="R874" s="12">
        <f>IFERROR(Q874/Q880,"-")</f>
        <v>0</v>
      </c>
      <c r="S874" s="73">
        <v>5</v>
      </c>
      <c r="T874" s="12">
        <f>IFERROR(S874/S880,"-")</f>
        <v>2.3474178403755867E-2</v>
      </c>
      <c r="V874" s="87"/>
    </row>
    <row r="875" spans="2:22" s="10" customFormat="1">
      <c r="B875" s="465"/>
      <c r="C875" s="462"/>
      <c r="D875" s="201" t="s">
        <v>187</v>
      </c>
      <c r="E875" s="206">
        <v>5</v>
      </c>
      <c r="F875" s="202">
        <f>IFERROR(E875/E880,"-")</f>
        <v>0.1111111111111111</v>
      </c>
      <c r="G875" s="203">
        <v>24</v>
      </c>
      <c r="H875" s="202">
        <f>IFERROR(G875/G880,"-")</f>
        <v>6.5217391304347824E-2</v>
      </c>
      <c r="I875" s="203">
        <v>3</v>
      </c>
      <c r="J875" s="202">
        <f>IFERROR(I875/I880,"-")</f>
        <v>0.12</v>
      </c>
      <c r="K875" s="203">
        <v>5</v>
      </c>
      <c r="L875" s="202">
        <f>IFERROR(K875/K880,"-")</f>
        <v>0.1</v>
      </c>
      <c r="M875" s="203">
        <v>8</v>
      </c>
      <c r="N875" s="202">
        <f>IFERROR(M875/M880,"-")</f>
        <v>5.9259259259259262E-2</v>
      </c>
      <c r="O875" s="203">
        <v>8</v>
      </c>
      <c r="P875" s="202">
        <f>IFERROR(O875/O880,"-")</f>
        <v>5.1612903225806452E-2</v>
      </c>
      <c r="Q875" s="203">
        <v>0</v>
      </c>
      <c r="R875" s="202">
        <f>IFERROR(Q875/Q880,"-")</f>
        <v>0</v>
      </c>
      <c r="S875" s="203">
        <v>8</v>
      </c>
      <c r="T875" s="202">
        <f>IFERROR(S875/S880,"-")</f>
        <v>3.7558685446009391E-2</v>
      </c>
      <c r="V875" s="87"/>
    </row>
    <row r="876" spans="2:22" s="10" customFormat="1">
      <c r="B876" s="465"/>
      <c r="C876" s="462"/>
      <c r="D876" s="201" t="s">
        <v>190</v>
      </c>
      <c r="E876" s="207">
        <v>4</v>
      </c>
      <c r="F876" s="12">
        <f>IFERROR(E876/E880,"-")</f>
        <v>8.8888888888888892E-2</v>
      </c>
      <c r="G876" s="73">
        <v>13</v>
      </c>
      <c r="H876" s="12">
        <f>IFERROR(G876/G880,"-")</f>
        <v>3.5326086956521736E-2</v>
      </c>
      <c r="I876" s="73">
        <v>0</v>
      </c>
      <c r="J876" s="12">
        <f>IFERROR(I876/I880,"-")</f>
        <v>0</v>
      </c>
      <c r="K876" s="73">
        <v>0</v>
      </c>
      <c r="L876" s="12">
        <f>IFERROR(K876/K880,"-")</f>
        <v>0</v>
      </c>
      <c r="M876" s="73">
        <v>7</v>
      </c>
      <c r="N876" s="12">
        <f>IFERROR(M876/M880,"-")</f>
        <v>5.185185185185185E-2</v>
      </c>
      <c r="O876" s="73">
        <v>4</v>
      </c>
      <c r="P876" s="12">
        <f>IFERROR(O876/O880,"-")</f>
        <v>2.5806451612903226E-2</v>
      </c>
      <c r="Q876" s="73">
        <v>13</v>
      </c>
      <c r="R876" s="12">
        <f>IFERROR(Q876/Q880,"-")</f>
        <v>0.56521739130434778</v>
      </c>
      <c r="S876" s="73">
        <v>3</v>
      </c>
      <c r="T876" s="12">
        <f>IFERROR(S876/S880,"-")</f>
        <v>1.4084507042253521E-2</v>
      </c>
      <c r="V876" s="87"/>
    </row>
    <row r="877" spans="2:22" s="10" customFormat="1">
      <c r="B877" s="465"/>
      <c r="C877" s="462"/>
      <c r="D877" s="201" t="s">
        <v>191</v>
      </c>
      <c r="E877" s="206">
        <v>0</v>
      </c>
      <c r="F877" s="202">
        <f>IFERROR(E877/E880,"-")</f>
        <v>0</v>
      </c>
      <c r="G877" s="203">
        <v>3</v>
      </c>
      <c r="H877" s="202">
        <f>IFERROR(G877/G880,"-")</f>
        <v>8.152173913043478E-3</v>
      </c>
      <c r="I877" s="203">
        <v>0</v>
      </c>
      <c r="J877" s="202">
        <f>IFERROR(I877/I880,"-")</f>
        <v>0</v>
      </c>
      <c r="K877" s="203">
        <v>0</v>
      </c>
      <c r="L877" s="202">
        <f>IFERROR(K877/K880,"-")</f>
        <v>0</v>
      </c>
      <c r="M877" s="203">
        <v>3</v>
      </c>
      <c r="N877" s="202">
        <f>IFERROR(M877/M880,"-")</f>
        <v>2.2222222222222223E-2</v>
      </c>
      <c r="O877" s="203">
        <v>0</v>
      </c>
      <c r="P877" s="202">
        <f>IFERROR(O877/O880,"-")</f>
        <v>0</v>
      </c>
      <c r="Q877" s="203">
        <v>3</v>
      </c>
      <c r="R877" s="202">
        <f>IFERROR(Q877/Q880,"-")</f>
        <v>0.13043478260869565</v>
      </c>
      <c r="S877" s="203">
        <v>1</v>
      </c>
      <c r="T877" s="202">
        <f>IFERROR(S877/S880,"-")</f>
        <v>4.6948356807511738E-3</v>
      </c>
      <c r="V877" s="87"/>
    </row>
    <row r="878" spans="2:22" s="10" customFormat="1">
      <c r="B878" s="465"/>
      <c r="C878" s="462"/>
      <c r="D878" s="201" t="s">
        <v>192</v>
      </c>
      <c r="E878" s="207">
        <v>1</v>
      </c>
      <c r="F878" s="12">
        <f>IFERROR(E878/E880,"-")</f>
        <v>2.2222222222222223E-2</v>
      </c>
      <c r="G878" s="73">
        <v>4</v>
      </c>
      <c r="H878" s="12">
        <f>IFERROR(G878/G880,"-")</f>
        <v>1.0869565217391304E-2</v>
      </c>
      <c r="I878" s="73">
        <v>0</v>
      </c>
      <c r="J878" s="12">
        <f>IFERROR(I878/I880,"-")</f>
        <v>0</v>
      </c>
      <c r="K878" s="73">
        <v>0</v>
      </c>
      <c r="L878" s="12">
        <f>IFERROR(K878/K880,"-")</f>
        <v>0</v>
      </c>
      <c r="M878" s="73">
        <v>3</v>
      </c>
      <c r="N878" s="12">
        <f>IFERROR(M878/M880,"-")</f>
        <v>2.2222222222222223E-2</v>
      </c>
      <c r="O878" s="73">
        <v>1</v>
      </c>
      <c r="P878" s="12">
        <f>IFERROR(O878/O880,"-")</f>
        <v>6.4516129032258064E-3</v>
      </c>
      <c r="Q878" s="73">
        <v>4</v>
      </c>
      <c r="R878" s="12">
        <f>IFERROR(Q878/Q880,"-")</f>
        <v>0.17391304347826086</v>
      </c>
      <c r="S878" s="73">
        <v>0</v>
      </c>
      <c r="T878" s="12">
        <f>IFERROR(S878/S880,"-")</f>
        <v>0</v>
      </c>
      <c r="V878" s="87"/>
    </row>
    <row r="879" spans="2:22" s="10" customFormat="1">
      <c r="B879" s="465"/>
      <c r="C879" s="462"/>
      <c r="D879" s="204" t="s">
        <v>193</v>
      </c>
      <c r="E879" s="208">
        <v>1</v>
      </c>
      <c r="F879" s="41">
        <f>IFERROR(E879/E880,"-")</f>
        <v>2.2222222222222223E-2</v>
      </c>
      <c r="G879" s="76">
        <v>3</v>
      </c>
      <c r="H879" s="41">
        <f>IFERROR(G879/G880,"-")</f>
        <v>8.152173913043478E-3</v>
      </c>
      <c r="I879" s="76">
        <v>0</v>
      </c>
      <c r="J879" s="41">
        <f>IFERROR(I879/I880,"-")</f>
        <v>0</v>
      </c>
      <c r="K879" s="76">
        <v>0</v>
      </c>
      <c r="L879" s="41">
        <f>IFERROR(K879/K880,"-")</f>
        <v>0</v>
      </c>
      <c r="M879" s="76">
        <v>0</v>
      </c>
      <c r="N879" s="41">
        <f>IFERROR(M879/M880,"-")</f>
        <v>0</v>
      </c>
      <c r="O879" s="76">
        <v>3</v>
      </c>
      <c r="P879" s="41">
        <f>IFERROR(O879/O880,"-")</f>
        <v>1.935483870967742E-2</v>
      </c>
      <c r="Q879" s="76">
        <v>3</v>
      </c>
      <c r="R879" s="41">
        <f>IFERROR(Q879/Q880,"-")</f>
        <v>0.13043478260869565</v>
      </c>
      <c r="S879" s="76">
        <v>0</v>
      </c>
      <c r="T879" s="41">
        <f>IFERROR(S879/S880,"-")</f>
        <v>0</v>
      </c>
      <c r="V879" s="87"/>
    </row>
    <row r="880" spans="2:22" s="10" customFormat="1">
      <c r="B880" s="465"/>
      <c r="C880" s="462"/>
      <c r="D880" s="234" t="s">
        <v>71</v>
      </c>
      <c r="E880" s="209">
        <v>45</v>
      </c>
      <c r="F880" s="174">
        <f>IFERROR(E880/E880,"-")</f>
        <v>1</v>
      </c>
      <c r="G880" s="196">
        <v>368</v>
      </c>
      <c r="H880" s="174">
        <f>IFERROR(G880/G880,"-")</f>
        <v>1</v>
      </c>
      <c r="I880" s="196">
        <v>25</v>
      </c>
      <c r="J880" s="174">
        <f>IFERROR(I880/I880,"-")</f>
        <v>1</v>
      </c>
      <c r="K880" s="196">
        <v>50</v>
      </c>
      <c r="L880" s="174">
        <f>IFERROR(K880/K880,"-")</f>
        <v>1</v>
      </c>
      <c r="M880" s="196">
        <v>135</v>
      </c>
      <c r="N880" s="174">
        <f>IFERROR(M880/M880,"-")</f>
        <v>1</v>
      </c>
      <c r="O880" s="196">
        <v>155</v>
      </c>
      <c r="P880" s="174">
        <f>IFERROR(O880/O880,"-")</f>
        <v>1</v>
      </c>
      <c r="Q880" s="196">
        <v>23</v>
      </c>
      <c r="R880" s="174">
        <f>IFERROR(Q880/Q880,"-")</f>
        <v>1</v>
      </c>
      <c r="S880" s="196">
        <v>213</v>
      </c>
      <c r="T880" s="174">
        <f>IFERROR(S880/S880,"-")</f>
        <v>1</v>
      </c>
      <c r="V880" s="87"/>
    </row>
    <row r="881" spans="2:22" s="10" customFormat="1">
      <c r="B881" s="464">
        <v>74</v>
      </c>
      <c r="C881" s="461" t="s">
        <v>32</v>
      </c>
      <c r="D881" s="213" t="s">
        <v>188</v>
      </c>
      <c r="E881" s="221">
        <v>19</v>
      </c>
      <c r="F881" s="39">
        <f>IFERROR(E881/E892,"-")</f>
        <v>0.70370370370370372</v>
      </c>
      <c r="G881" s="72">
        <v>183</v>
      </c>
      <c r="H881" s="39">
        <f>IFERROR(G881/G892,"-")</f>
        <v>0.74693877551020404</v>
      </c>
      <c r="I881" s="72">
        <v>10</v>
      </c>
      <c r="J881" s="39">
        <f>IFERROR(I881/I892,"-")</f>
        <v>0.90909090909090906</v>
      </c>
      <c r="K881" s="72">
        <v>17</v>
      </c>
      <c r="L881" s="39">
        <f>IFERROR(K881/K892,"-")</f>
        <v>0.94444444444444442</v>
      </c>
      <c r="M881" s="72">
        <v>64</v>
      </c>
      <c r="N881" s="39">
        <f>IFERROR(M881/M892,"-")</f>
        <v>0.67368421052631577</v>
      </c>
      <c r="O881" s="72">
        <v>92</v>
      </c>
      <c r="P881" s="39">
        <f>IFERROR(O881/O892,"-")</f>
        <v>0.77966101694915257</v>
      </c>
      <c r="Q881" s="72">
        <v>0</v>
      </c>
      <c r="R881" s="39">
        <f>IFERROR(Q881/Q892,"-")</f>
        <v>0</v>
      </c>
      <c r="S881" s="72">
        <v>83</v>
      </c>
      <c r="T881" s="39">
        <f>IFERROR(S881/S892,"-")</f>
        <v>0.97647058823529409</v>
      </c>
      <c r="V881" s="87"/>
    </row>
    <row r="882" spans="2:22" s="10" customFormat="1">
      <c r="B882" s="465"/>
      <c r="C882" s="462"/>
      <c r="D882" s="201" t="s">
        <v>189</v>
      </c>
      <c r="E882" s="206">
        <v>0</v>
      </c>
      <c r="F882" s="202">
        <f>IFERROR(E882/E892,"-")</f>
        <v>0</v>
      </c>
      <c r="G882" s="203">
        <v>1</v>
      </c>
      <c r="H882" s="202">
        <f>IFERROR(G882/G892,"-")</f>
        <v>4.0816326530612249E-3</v>
      </c>
      <c r="I882" s="203">
        <v>0</v>
      </c>
      <c r="J882" s="202">
        <f>IFERROR(I882/I892,"-")</f>
        <v>0</v>
      </c>
      <c r="K882" s="203">
        <v>0</v>
      </c>
      <c r="L882" s="202">
        <f>IFERROR(K882/K892,"-")</f>
        <v>0</v>
      </c>
      <c r="M882" s="203">
        <v>0</v>
      </c>
      <c r="N882" s="202">
        <f>IFERROR(M882/M892,"-")</f>
        <v>0</v>
      </c>
      <c r="O882" s="203">
        <v>1</v>
      </c>
      <c r="P882" s="202">
        <f>IFERROR(O882/O892,"-")</f>
        <v>8.4745762711864406E-3</v>
      </c>
      <c r="Q882" s="203">
        <v>0</v>
      </c>
      <c r="R882" s="202">
        <f>IFERROR(Q882/Q892,"-")</f>
        <v>0</v>
      </c>
      <c r="S882" s="203">
        <v>0</v>
      </c>
      <c r="T882" s="202">
        <f>IFERROR(S882/S892,"-")</f>
        <v>0</v>
      </c>
      <c r="V882" s="87"/>
    </row>
    <row r="883" spans="2:22" s="10" customFormat="1">
      <c r="B883" s="465"/>
      <c r="C883" s="462"/>
      <c r="D883" s="201" t="s">
        <v>350</v>
      </c>
      <c r="E883" s="206">
        <v>0</v>
      </c>
      <c r="F883" s="202">
        <f>IFERROR(E883/E892,"-")</f>
        <v>0</v>
      </c>
      <c r="G883" s="203">
        <v>1</v>
      </c>
      <c r="H883" s="202">
        <f>IFERROR(G883/G892,"-")</f>
        <v>4.0816326530612249E-3</v>
      </c>
      <c r="I883" s="203">
        <v>0</v>
      </c>
      <c r="J883" s="202">
        <f>IFERROR(I883/I892,"-")</f>
        <v>0</v>
      </c>
      <c r="K883" s="203">
        <v>0</v>
      </c>
      <c r="L883" s="202">
        <f>IFERROR(K883/K892,"-")</f>
        <v>0</v>
      </c>
      <c r="M883" s="203">
        <v>0</v>
      </c>
      <c r="N883" s="202">
        <f>IFERROR(M883/M892,"-")</f>
        <v>0</v>
      </c>
      <c r="O883" s="203">
        <v>0</v>
      </c>
      <c r="P883" s="202">
        <f>IFERROR(O883/O892,"-")</f>
        <v>0</v>
      </c>
      <c r="Q883" s="203">
        <v>0</v>
      </c>
      <c r="R883" s="202">
        <f>IFERROR(Q883/Q892,"-")</f>
        <v>0</v>
      </c>
      <c r="S883" s="203">
        <v>0</v>
      </c>
      <c r="T883" s="202">
        <f>IFERROR(S883/S892,"-")</f>
        <v>0</v>
      </c>
      <c r="V883" s="87"/>
    </row>
    <row r="884" spans="2:22" s="10" customFormat="1">
      <c r="B884" s="465"/>
      <c r="C884" s="462"/>
      <c r="D884" s="201" t="s">
        <v>289</v>
      </c>
      <c r="E884" s="206">
        <v>0</v>
      </c>
      <c r="F884" s="202">
        <f>IFERROR(E884/E892,"-")</f>
        <v>0</v>
      </c>
      <c r="G884" s="203">
        <v>1</v>
      </c>
      <c r="H884" s="202">
        <f>IFERROR(G884/G892,"-")</f>
        <v>4.0816326530612249E-3</v>
      </c>
      <c r="I884" s="203">
        <v>0</v>
      </c>
      <c r="J884" s="202">
        <f>IFERROR(I884/I892,"-")</f>
        <v>0</v>
      </c>
      <c r="K884" s="203">
        <v>0</v>
      </c>
      <c r="L884" s="202">
        <f>IFERROR(K884/K892,"-")</f>
        <v>0</v>
      </c>
      <c r="M884" s="203">
        <v>1</v>
      </c>
      <c r="N884" s="202">
        <f>IFERROR(M884/M892,"-")</f>
        <v>1.0526315789473684E-2</v>
      </c>
      <c r="O884" s="203">
        <v>0</v>
      </c>
      <c r="P884" s="202">
        <f>IFERROR(O884/O892,"-")</f>
        <v>0</v>
      </c>
      <c r="Q884" s="203">
        <v>0</v>
      </c>
      <c r="R884" s="202">
        <f>IFERROR(Q884/Q892,"-")</f>
        <v>0</v>
      </c>
      <c r="S884" s="203">
        <v>0</v>
      </c>
      <c r="T884" s="202">
        <f>IFERROR(S884/S892,"-")</f>
        <v>0</v>
      </c>
      <c r="V884" s="87"/>
    </row>
    <row r="885" spans="2:22" s="10" customFormat="1">
      <c r="B885" s="465"/>
      <c r="C885" s="462"/>
      <c r="D885" s="201" t="s">
        <v>185</v>
      </c>
      <c r="E885" s="207">
        <v>0</v>
      </c>
      <c r="F885" s="12">
        <f>IFERROR(E885/E892,"-")</f>
        <v>0</v>
      </c>
      <c r="G885" s="73">
        <v>21</v>
      </c>
      <c r="H885" s="12">
        <f>IFERROR(G885/G892,"-")</f>
        <v>8.5714285714285715E-2</v>
      </c>
      <c r="I885" s="73">
        <v>0</v>
      </c>
      <c r="J885" s="12">
        <f>IFERROR(I885/I892,"-")</f>
        <v>0</v>
      </c>
      <c r="K885" s="73">
        <v>0</v>
      </c>
      <c r="L885" s="12">
        <f>IFERROR(K885/K892,"-")</f>
        <v>0</v>
      </c>
      <c r="M885" s="73">
        <v>7</v>
      </c>
      <c r="N885" s="12">
        <f>IFERROR(M885/M892,"-")</f>
        <v>7.3684210526315783E-2</v>
      </c>
      <c r="O885" s="73">
        <v>14</v>
      </c>
      <c r="P885" s="12">
        <f>IFERROR(O885/O892,"-")</f>
        <v>0.11864406779661017</v>
      </c>
      <c r="Q885" s="73">
        <v>0</v>
      </c>
      <c r="R885" s="12">
        <f>IFERROR(Q885/Q892,"-")</f>
        <v>0</v>
      </c>
      <c r="S885" s="73">
        <v>0</v>
      </c>
      <c r="T885" s="12">
        <f>IFERROR(S885/S892,"-")</f>
        <v>0</v>
      </c>
      <c r="V885" s="87"/>
    </row>
    <row r="886" spans="2:22" s="10" customFormat="1">
      <c r="B886" s="465"/>
      <c r="C886" s="462"/>
      <c r="D886" s="201" t="s">
        <v>186</v>
      </c>
      <c r="E886" s="207">
        <v>1</v>
      </c>
      <c r="F886" s="12">
        <f>IFERROR(E886/E892,"-")</f>
        <v>3.7037037037037035E-2</v>
      </c>
      <c r="G886" s="73">
        <v>13</v>
      </c>
      <c r="H886" s="12">
        <f>IFERROR(G886/G892,"-")</f>
        <v>5.3061224489795916E-2</v>
      </c>
      <c r="I886" s="73">
        <v>1</v>
      </c>
      <c r="J886" s="12">
        <f>IFERROR(I886/I892,"-")</f>
        <v>9.0909090909090912E-2</v>
      </c>
      <c r="K886" s="73">
        <v>0</v>
      </c>
      <c r="L886" s="12">
        <f>IFERROR(K886/K892,"-")</f>
        <v>0</v>
      </c>
      <c r="M886" s="73">
        <v>8</v>
      </c>
      <c r="N886" s="12">
        <f>IFERROR(M886/M892,"-")</f>
        <v>8.4210526315789472E-2</v>
      </c>
      <c r="O886" s="73">
        <v>4</v>
      </c>
      <c r="P886" s="12">
        <f>IFERROR(O886/O892,"-")</f>
        <v>3.3898305084745763E-2</v>
      </c>
      <c r="Q886" s="73">
        <v>0</v>
      </c>
      <c r="R886" s="12">
        <f>IFERROR(Q886/Q892,"-")</f>
        <v>0</v>
      </c>
      <c r="S886" s="73">
        <v>1</v>
      </c>
      <c r="T886" s="12">
        <f>IFERROR(S886/S892,"-")</f>
        <v>1.1764705882352941E-2</v>
      </c>
      <c r="V886" s="87"/>
    </row>
    <row r="887" spans="2:22" s="10" customFormat="1">
      <c r="B887" s="465"/>
      <c r="C887" s="462"/>
      <c r="D887" s="201" t="s">
        <v>187</v>
      </c>
      <c r="E887" s="206">
        <v>2</v>
      </c>
      <c r="F887" s="202">
        <f>IFERROR(E887/E892,"-")</f>
        <v>7.407407407407407E-2</v>
      </c>
      <c r="G887" s="203">
        <v>4</v>
      </c>
      <c r="H887" s="202">
        <f>IFERROR(G887/G892,"-")</f>
        <v>1.6326530612244899E-2</v>
      </c>
      <c r="I887" s="203">
        <v>0</v>
      </c>
      <c r="J887" s="202">
        <f>IFERROR(I887/I892,"-")</f>
        <v>0</v>
      </c>
      <c r="K887" s="203">
        <v>1</v>
      </c>
      <c r="L887" s="202">
        <f>IFERROR(K887/K892,"-")</f>
        <v>5.5555555555555552E-2</v>
      </c>
      <c r="M887" s="203">
        <v>2</v>
      </c>
      <c r="N887" s="202">
        <f>IFERROR(M887/M892,"-")</f>
        <v>2.1052631578947368E-2</v>
      </c>
      <c r="O887" s="203">
        <v>1</v>
      </c>
      <c r="P887" s="202">
        <f>IFERROR(O887/O892,"-")</f>
        <v>8.4745762711864406E-3</v>
      </c>
      <c r="Q887" s="203">
        <v>0</v>
      </c>
      <c r="R887" s="202">
        <f>IFERROR(Q887/Q892,"-")</f>
        <v>0</v>
      </c>
      <c r="S887" s="203">
        <v>0</v>
      </c>
      <c r="T887" s="202">
        <f>IFERROR(S887/S892,"-")</f>
        <v>0</v>
      </c>
      <c r="V887" s="87"/>
    </row>
    <row r="888" spans="2:22" s="10" customFormat="1">
      <c r="B888" s="465"/>
      <c r="C888" s="462"/>
      <c r="D888" s="201" t="s">
        <v>190</v>
      </c>
      <c r="E888" s="207">
        <v>0</v>
      </c>
      <c r="F888" s="12">
        <f>IFERROR(E888/E892,"-")</f>
        <v>0</v>
      </c>
      <c r="G888" s="73">
        <v>15</v>
      </c>
      <c r="H888" s="12">
        <f>IFERROR(G888/G892,"-")</f>
        <v>6.1224489795918366E-2</v>
      </c>
      <c r="I888" s="73">
        <v>0</v>
      </c>
      <c r="J888" s="12">
        <f>IFERROR(I888/I892,"-")</f>
        <v>0</v>
      </c>
      <c r="K888" s="73">
        <v>0</v>
      </c>
      <c r="L888" s="12">
        <f>IFERROR(K888/K892,"-")</f>
        <v>0</v>
      </c>
      <c r="M888" s="73">
        <v>10</v>
      </c>
      <c r="N888" s="12">
        <f>IFERROR(M888/M892,"-")</f>
        <v>0.10526315789473684</v>
      </c>
      <c r="O888" s="73">
        <v>5</v>
      </c>
      <c r="P888" s="12">
        <f>IFERROR(O888/O892,"-")</f>
        <v>4.2372881355932202E-2</v>
      </c>
      <c r="Q888" s="73">
        <v>15</v>
      </c>
      <c r="R888" s="12">
        <f>IFERROR(Q888/Q892,"-")</f>
        <v>0.7142857142857143</v>
      </c>
      <c r="S888" s="73">
        <v>0</v>
      </c>
      <c r="T888" s="12">
        <f>IFERROR(S888/S892,"-")</f>
        <v>0</v>
      </c>
      <c r="V888" s="87"/>
    </row>
    <row r="889" spans="2:22" s="10" customFormat="1">
      <c r="B889" s="465"/>
      <c r="C889" s="462"/>
      <c r="D889" s="201" t="s">
        <v>191</v>
      </c>
      <c r="E889" s="206">
        <v>4</v>
      </c>
      <c r="F889" s="202">
        <f>IFERROR(E889/E892,"-")</f>
        <v>0.14814814814814814</v>
      </c>
      <c r="G889" s="203">
        <v>4</v>
      </c>
      <c r="H889" s="202">
        <f>IFERROR(G889/G892,"-")</f>
        <v>1.6326530612244899E-2</v>
      </c>
      <c r="I889" s="203">
        <v>0</v>
      </c>
      <c r="J889" s="202">
        <f>IFERROR(I889/I892,"-")</f>
        <v>0</v>
      </c>
      <c r="K889" s="203">
        <v>0</v>
      </c>
      <c r="L889" s="202">
        <f>IFERROR(K889/K892,"-")</f>
        <v>0</v>
      </c>
      <c r="M889" s="203">
        <v>3</v>
      </c>
      <c r="N889" s="202">
        <f>IFERROR(M889/M892,"-")</f>
        <v>3.1578947368421054E-2</v>
      </c>
      <c r="O889" s="203">
        <v>0</v>
      </c>
      <c r="P889" s="202">
        <f>IFERROR(O889/O892,"-")</f>
        <v>0</v>
      </c>
      <c r="Q889" s="203">
        <v>4</v>
      </c>
      <c r="R889" s="202">
        <f>IFERROR(Q889/Q892,"-")</f>
        <v>0.19047619047619047</v>
      </c>
      <c r="S889" s="203">
        <v>0</v>
      </c>
      <c r="T889" s="202">
        <f>IFERROR(S889/S892,"-")</f>
        <v>0</v>
      </c>
      <c r="V889" s="87"/>
    </row>
    <row r="890" spans="2:22" s="10" customFormat="1">
      <c r="B890" s="465"/>
      <c r="C890" s="462"/>
      <c r="D890" s="201" t="s">
        <v>192</v>
      </c>
      <c r="E890" s="207">
        <v>0</v>
      </c>
      <c r="F890" s="12">
        <f>IFERROR(E890/E892,"-")</f>
        <v>0</v>
      </c>
      <c r="G890" s="73">
        <v>1</v>
      </c>
      <c r="H890" s="12">
        <f>IFERROR(G890/G892,"-")</f>
        <v>4.0816326530612249E-3</v>
      </c>
      <c r="I890" s="73">
        <v>0</v>
      </c>
      <c r="J890" s="12">
        <f>IFERROR(I890/I892,"-")</f>
        <v>0</v>
      </c>
      <c r="K890" s="73">
        <v>0</v>
      </c>
      <c r="L890" s="12">
        <f>IFERROR(K890/K892,"-")</f>
        <v>0</v>
      </c>
      <c r="M890" s="73">
        <v>0</v>
      </c>
      <c r="N890" s="12">
        <f>IFERROR(M890/M892,"-")</f>
        <v>0</v>
      </c>
      <c r="O890" s="73">
        <v>0</v>
      </c>
      <c r="P890" s="12">
        <f>IFERROR(O890/O892,"-")</f>
        <v>0</v>
      </c>
      <c r="Q890" s="73">
        <v>1</v>
      </c>
      <c r="R890" s="12">
        <f>IFERROR(Q890/Q892,"-")</f>
        <v>4.7619047619047616E-2</v>
      </c>
      <c r="S890" s="73">
        <v>0</v>
      </c>
      <c r="T890" s="12">
        <f>IFERROR(S890/S892,"-")</f>
        <v>0</v>
      </c>
      <c r="V890" s="87"/>
    </row>
    <row r="891" spans="2:22" s="10" customFormat="1">
      <c r="B891" s="465"/>
      <c r="C891" s="462"/>
      <c r="D891" s="204" t="s">
        <v>193</v>
      </c>
      <c r="E891" s="208">
        <v>1</v>
      </c>
      <c r="F891" s="41">
        <f>IFERROR(E891/E892,"-")</f>
        <v>3.7037037037037035E-2</v>
      </c>
      <c r="G891" s="76">
        <v>1</v>
      </c>
      <c r="H891" s="41">
        <f>IFERROR(G891/G892,"-")</f>
        <v>4.0816326530612249E-3</v>
      </c>
      <c r="I891" s="76">
        <v>0</v>
      </c>
      <c r="J891" s="41">
        <f>IFERROR(I891/I892,"-")</f>
        <v>0</v>
      </c>
      <c r="K891" s="76">
        <v>0</v>
      </c>
      <c r="L891" s="41">
        <f>IFERROR(K891/K892,"-")</f>
        <v>0</v>
      </c>
      <c r="M891" s="76">
        <v>0</v>
      </c>
      <c r="N891" s="41">
        <f>IFERROR(M891/M892,"-")</f>
        <v>0</v>
      </c>
      <c r="O891" s="76">
        <v>1</v>
      </c>
      <c r="P891" s="41">
        <f>IFERROR(O891/O892,"-")</f>
        <v>8.4745762711864406E-3</v>
      </c>
      <c r="Q891" s="76">
        <v>1</v>
      </c>
      <c r="R891" s="41">
        <f>IFERROR(Q891/Q892,"-")</f>
        <v>4.7619047619047616E-2</v>
      </c>
      <c r="S891" s="76">
        <v>1</v>
      </c>
      <c r="T891" s="41">
        <f>IFERROR(S891/S892,"-")</f>
        <v>1.1764705882352941E-2</v>
      </c>
      <c r="V891" s="87"/>
    </row>
    <row r="892" spans="2:22" s="10" customFormat="1" ht="14.25" thickBot="1">
      <c r="B892" s="465"/>
      <c r="C892" s="462"/>
      <c r="D892" s="234" t="s">
        <v>71</v>
      </c>
      <c r="E892" s="209">
        <v>27</v>
      </c>
      <c r="F892" s="174">
        <f>IFERROR(E892/E892,"-")</f>
        <v>1</v>
      </c>
      <c r="G892" s="196">
        <v>245</v>
      </c>
      <c r="H892" s="174">
        <f>IFERROR(G892/G892,"-")</f>
        <v>1</v>
      </c>
      <c r="I892" s="196">
        <v>11</v>
      </c>
      <c r="J892" s="174">
        <f>IFERROR(I892/I892,"-")</f>
        <v>1</v>
      </c>
      <c r="K892" s="196">
        <v>18</v>
      </c>
      <c r="L892" s="174">
        <f>IFERROR(K892/K892,"-")</f>
        <v>1</v>
      </c>
      <c r="M892" s="196">
        <v>95</v>
      </c>
      <c r="N892" s="174">
        <f>IFERROR(M892/M892,"-")</f>
        <v>1</v>
      </c>
      <c r="O892" s="196">
        <v>118</v>
      </c>
      <c r="P892" s="174">
        <f>IFERROR(O892/O892,"-")</f>
        <v>1</v>
      </c>
      <c r="Q892" s="196">
        <v>21</v>
      </c>
      <c r="R892" s="174">
        <f>IFERROR(Q892/Q892,"-")</f>
        <v>1</v>
      </c>
      <c r="S892" s="196">
        <v>85</v>
      </c>
      <c r="T892" s="174">
        <f>IFERROR(S892/S892,"-")</f>
        <v>1</v>
      </c>
      <c r="V892" s="87"/>
    </row>
    <row r="893" spans="2:22" s="10" customFormat="1" ht="14.25" thickTop="1">
      <c r="B893" s="466" t="s">
        <v>358</v>
      </c>
      <c r="C893" s="467"/>
      <c r="D893" s="205" t="s">
        <v>188</v>
      </c>
      <c r="E893" s="158">
        <f>地区別_フレイル区分別_要介護度別人数･割合!E101</f>
        <v>7681</v>
      </c>
      <c r="F893" s="11">
        <f>地区別_フレイル区分別_要介護度別人数･割合!F101</f>
        <v>0.58570992832087843</v>
      </c>
      <c r="G893" s="75">
        <f>地区別_フレイル区分別_要介護度別人数･割合!G101</f>
        <v>108174</v>
      </c>
      <c r="H893" s="11">
        <f>地区別_フレイル区分別_要介護度別人数･割合!H101</f>
        <v>0.79271581415799497</v>
      </c>
      <c r="I893" s="75">
        <f>地区別_フレイル区分別_要介護度別人数･割合!I101</f>
        <v>7059</v>
      </c>
      <c r="J893" s="11">
        <f>地区別_フレイル区分別_要介護度別人数･割合!J101</f>
        <v>0.87613255554176495</v>
      </c>
      <c r="K893" s="75">
        <f>地区別_フレイル区分別_要介護度別人数･割合!K101</f>
        <v>15371</v>
      </c>
      <c r="L893" s="11">
        <f>地区別_フレイル区分別_要介護度別人数･割合!L101</f>
        <v>0.93338596065095947</v>
      </c>
      <c r="M893" s="75">
        <f>地区別_フレイル区分別_要介護度別人数･割合!M101</f>
        <v>32681</v>
      </c>
      <c r="N893" s="11">
        <f>地区別_フレイル区分別_要介護度別人数･割合!N101</f>
        <v>0.71341876050557751</v>
      </c>
      <c r="O893" s="75">
        <f>地区別_フレイル区分別_要介護度別人数･割合!O101</f>
        <v>53063</v>
      </c>
      <c r="P893" s="11">
        <f>地区別_フレイル区分別_要介護度別人数･割合!P101</f>
        <v>0.81266559460908183</v>
      </c>
      <c r="Q893" s="75">
        <f>地区別_フレイル区分別_要介護度別人数･割合!Q101</f>
        <v>0</v>
      </c>
      <c r="R893" s="11">
        <f>地区別_フレイル区分別_要介護度別人数･割合!R101</f>
        <v>0</v>
      </c>
      <c r="S893" s="75">
        <f>地区別_フレイル区分別_要介護度別人数･割合!S101</f>
        <v>64888</v>
      </c>
      <c r="T893" s="11">
        <f>地区別_フレイル区分別_要介護度別人数･割合!T101</f>
        <v>0.91454665896181875</v>
      </c>
      <c r="V893" s="87"/>
    </row>
    <row r="894" spans="2:22" s="10" customFormat="1">
      <c r="B894" s="468"/>
      <c r="C894" s="469"/>
      <c r="D894" s="201" t="s">
        <v>189</v>
      </c>
      <c r="E894" s="206">
        <f>地区別_フレイル区分別_要介護度別人数･割合!E102</f>
        <v>120</v>
      </c>
      <c r="F894" s="202">
        <f>地区別_フレイル区分別_要介護度別人数･割合!F102</f>
        <v>9.1505261552539269E-3</v>
      </c>
      <c r="G894" s="203">
        <f>地区別_フレイル区分別_要介護度別人数･割合!G102</f>
        <v>1193</v>
      </c>
      <c r="H894" s="202">
        <f>地区別_フレイル区分別_要介護度別人数･割合!H102</f>
        <v>8.7424886413601053E-3</v>
      </c>
      <c r="I894" s="203">
        <f>地区別_フレイル区分別_要介護度別人数･割合!I102</f>
        <v>59</v>
      </c>
      <c r="J894" s="202">
        <f>地区別_フレイル区分別_要介護度別人数･割合!J102</f>
        <v>7.3228248727814325E-3</v>
      </c>
      <c r="K894" s="203">
        <f>地区別_フレイル区分別_要介護度別人数･割合!K102</f>
        <v>69</v>
      </c>
      <c r="L894" s="202">
        <f>地区別_フレイル区分別_要介護度別人数･割合!L102</f>
        <v>4.1899441340782122E-3</v>
      </c>
      <c r="M894" s="203">
        <f>地区別_フレイル区分別_要介護度別人数･割合!M102</f>
        <v>508</v>
      </c>
      <c r="N894" s="202">
        <f>地区別_フレイル区分別_要介護度別人数･割合!N102</f>
        <v>1.1089523892684843E-2</v>
      </c>
      <c r="O894" s="203">
        <f>地区別_フレイル区分別_要介護度別人数･割合!O102</f>
        <v>557</v>
      </c>
      <c r="P894" s="202">
        <f>地区別_フレイル区分別_要介護度別人数･割合!P102</f>
        <v>8.5305153533961255E-3</v>
      </c>
      <c r="Q894" s="203">
        <f>地区別_フレイル区分別_要介護度別人数･割合!Q102</f>
        <v>0</v>
      </c>
      <c r="R894" s="202">
        <f>地区別_フレイル区分別_要介護度別人数･割合!R102</f>
        <v>0</v>
      </c>
      <c r="S894" s="203">
        <f>地区別_フレイル区分別_要介護度別人数･割合!S102</f>
        <v>358</v>
      </c>
      <c r="T894" s="202">
        <f>地区別_フレイル区分別_要介護度別人数･割合!T102</f>
        <v>5.0457357894885205E-3</v>
      </c>
      <c r="V894" s="87"/>
    </row>
    <row r="895" spans="2:22" s="10" customFormat="1">
      <c r="B895" s="468"/>
      <c r="C895" s="469"/>
      <c r="D895" s="201" t="s">
        <v>349</v>
      </c>
      <c r="E895" s="206">
        <f>地区別_フレイル区分別_要介護度別人数･割合!E103</f>
        <v>104</v>
      </c>
      <c r="F895" s="202">
        <f>地区別_フレイル区分別_要介護度別人数･割合!F103</f>
        <v>7.9304560012200698E-3</v>
      </c>
      <c r="G895" s="203">
        <f>地区別_フレイル区分別_要介護度別人数･割合!G103</f>
        <v>1062</v>
      </c>
      <c r="H895" s="202">
        <f>地区別_フレイル区分別_要介護度別人数･割合!H103</f>
        <v>7.7825003664077387E-3</v>
      </c>
      <c r="I895" s="203">
        <f>地区別_フレイル区分別_要介護度別人数･割合!I103</f>
        <v>0</v>
      </c>
      <c r="J895" s="202">
        <f>地区別_フレイル区分別_要介護度別人数･割合!J103</f>
        <v>0</v>
      </c>
      <c r="K895" s="203">
        <f>地区別_フレイル区分別_要介護度別人数･割合!K103</f>
        <v>0</v>
      </c>
      <c r="L895" s="202">
        <f>地区別_フレイル区分別_要介護度別人数･割合!L103</f>
        <v>0</v>
      </c>
      <c r="M895" s="203">
        <f>地区別_フレイル区分別_要介護度別人数･割合!M103</f>
        <v>428</v>
      </c>
      <c r="N895" s="202">
        <f>地区別_フレイル区分別_要介護度別人数･割合!N103</f>
        <v>9.3431421773014032E-3</v>
      </c>
      <c r="O895" s="203">
        <f>地区別_フレイル区分別_要介護度別人数･割合!O103</f>
        <v>525</v>
      </c>
      <c r="P895" s="202">
        <f>地区別_フレイル区分別_要介護度別人数･割合!P103</f>
        <v>8.0404318860555941E-3</v>
      </c>
      <c r="Q895" s="203">
        <f>地区別_フレイル区分別_要介護度別人数･割合!Q103</f>
        <v>0</v>
      </c>
      <c r="R895" s="202">
        <f>地区別_フレイル区分別_要介護度別人数･割合!R103</f>
        <v>0</v>
      </c>
      <c r="S895" s="203">
        <f>地区別_フレイル区分別_要介護度別人数･割合!S103</f>
        <v>286</v>
      </c>
      <c r="T895" s="202">
        <f>地区別_フレイル区分別_要介護度別人数･割合!T103</f>
        <v>4.0309509379712763E-3</v>
      </c>
      <c r="V895" s="87"/>
    </row>
    <row r="896" spans="2:22" s="10" customFormat="1">
      <c r="B896" s="468"/>
      <c r="C896" s="469"/>
      <c r="D896" s="201" t="s">
        <v>289</v>
      </c>
      <c r="E896" s="206">
        <f>地区別_フレイル区分別_要介護度別人数･割合!E104</f>
        <v>2</v>
      </c>
      <c r="F896" s="202">
        <f>地区別_フレイル区分別_要介護度別人数･割合!F104</f>
        <v>1.5250876925423213E-4</v>
      </c>
      <c r="G896" s="203">
        <f>地区別_フレイル区分別_要介護度別人数･割合!G104</f>
        <v>4</v>
      </c>
      <c r="H896" s="202">
        <f>地区別_フレイル区分別_要介護度別人数･割合!H104</f>
        <v>2.9312619082515022E-5</v>
      </c>
      <c r="I896" s="203">
        <f>地区別_フレイル区分別_要介護度別人数･割合!I104</f>
        <v>0</v>
      </c>
      <c r="J896" s="202">
        <f>地区別_フレイル区分別_要介護度別人数･割合!J104</f>
        <v>0</v>
      </c>
      <c r="K896" s="203">
        <f>地区別_フレイル区分別_要介護度別人数･割合!K104</f>
        <v>0</v>
      </c>
      <c r="L896" s="202">
        <f>地区別_フレイル区分別_要介護度別人数･割合!L104</f>
        <v>0</v>
      </c>
      <c r="M896" s="203">
        <f>地区別_フレイル区分別_要介護度別人数･割合!M104</f>
        <v>2</v>
      </c>
      <c r="N896" s="202">
        <f>地区別_フレイル区分別_要介護度別人数･割合!N104</f>
        <v>4.3659542884585996E-5</v>
      </c>
      <c r="O896" s="203">
        <f>地区別_フレイル区分別_要介護度別人数･割合!O104</f>
        <v>2</v>
      </c>
      <c r="P896" s="202">
        <f>地区別_フレイル区分別_要介護度別人数･割合!P104</f>
        <v>3.0630216708783212E-5</v>
      </c>
      <c r="Q896" s="203">
        <f>地区別_フレイル区分別_要介護度別人数･割合!Q104</f>
        <v>0</v>
      </c>
      <c r="R896" s="202">
        <f>地区別_フレイル区分別_要介護度別人数･割合!R104</f>
        <v>0</v>
      </c>
      <c r="S896" s="203">
        <f>地区別_フレイル区分別_要介護度別人数･割合!S104</f>
        <v>0</v>
      </c>
      <c r="T896" s="202">
        <f>地区別_フレイル区分別_要介護度別人数･割合!T104</f>
        <v>0</v>
      </c>
      <c r="V896" s="87"/>
    </row>
    <row r="897" spans="2:22" s="10" customFormat="1">
      <c r="B897" s="468"/>
      <c r="C897" s="469"/>
      <c r="D897" s="201" t="s">
        <v>185</v>
      </c>
      <c r="E897" s="207">
        <f>地区別_フレイル区分別_要介護度別人数･割合!E105</f>
        <v>1520</v>
      </c>
      <c r="F897" s="12">
        <f>地区別_フレイル区分別_要介護度別人数･割合!F105</f>
        <v>0.11590666463321642</v>
      </c>
      <c r="G897" s="73">
        <f>地区別_フレイル区分別_要介護度別人数･割合!G105</f>
        <v>10488</v>
      </c>
      <c r="H897" s="12">
        <f>地区別_フレイル区分別_要介護度別人数･割合!H105</f>
        <v>7.6857687234354391E-2</v>
      </c>
      <c r="I897" s="73">
        <f>地区別_フレイル区分別_要介護度別人数･割合!I105</f>
        <v>377</v>
      </c>
      <c r="J897" s="12">
        <f>地区別_フレイル区分別_要介護度別人数･割合!J105</f>
        <v>4.6791609780315255E-2</v>
      </c>
      <c r="K897" s="73">
        <f>地区別_フレイル区分別_要介護度別人数･割合!K105</f>
        <v>439</v>
      </c>
      <c r="L897" s="12">
        <f>地区別_フレイル区分別_要介護度別人数･割合!L105</f>
        <v>2.6657760505222249E-2</v>
      </c>
      <c r="M897" s="73">
        <f>地区別_フレイル区分別_要介護度別人数･割合!M105</f>
        <v>4670</v>
      </c>
      <c r="N897" s="12">
        <f>地区別_フレイル区分別_要介護度別人数･割合!N105</f>
        <v>0.1019450326355083</v>
      </c>
      <c r="O897" s="73">
        <f>地区別_フレイル区分別_要介護度別人数･割合!O105</f>
        <v>5002</v>
      </c>
      <c r="P897" s="12">
        <f>地区別_フレイル区分別_要介護度別人数･割合!P105</f>
        <v>7.6606171988666816E-2</v>
      </c>
      <c r="Q897" s="73">
        <f>地区別_フレイル区分別_要介護度別人数･割合!Q105</f>
        <v>0</v>
      </c>
      <c r="R897" s="12">
        <f>地区別_フレイル区分別_要介護度別人数･割合!R105</f>
        <v>0</v>
      </c>
      <c r="S897" s="73">
        <f>地区別_フレイル区分別_要介護度別人数･割合!S105</f>
        <v>2276</v>
      </c>
      <c r="T897" s="12">
        <f>地区別_フレイル区分別_要介護度別人数･割合!T105</f>
        <v>3.2078476695184002E-2</v>
      </c>
      <c r="V897" s="87"/>
    </row>
    <row r="898" spans="2:22" s="10" customFormat="1">
      <c r="B898" s="468"/>
      <c r="C898" s="469"/>
      <c r="D898" s="201" t="s">
        <v>186</v>
      </c>
      <c r="E898" s="207">
        <f>地区別_フレイル区分別_要介護度別人数･割合!E106</f>
        <v>1025</v>
      </c>
      <c r="F898" s="12">
        <f>地区別_フレイル区分別_要介護度別人数･割合!F106</f>
        <v>7.8160744242793956E-2</v>
      </c>
      <c r="G898" s="73">
        <f>地区別_フレイル区分別_要介護度別人数･割合!G106</f>
        <v>5718</v>
      </c>
      <c r="H898" s="12">
        <f>地区別_フレイル区分別_要介護度別人数･割合!H106</f>
        <v>4.1902388978455225E-2</v>
      </c>
      <c r="I898" s="73">
        <f>地区別_フレイル区分別_要介護度別人数･割合!I106</f>
        <v>173</v>
      </c>
      <c r="J898" s="12">
        <f>地区別_フレイル区分別_要介護度別人数･割合!J106</f>
        <v>2.1472011915104876E-2</v>
      </c>
      <c r="K898" s="73">
        <f>地区別_フレイル区分別_要介護度別人数･割合!K106</f>
        <v>169</v>
      </c>
      <c r="L898" s="12">
        <f>地区別_フレイル区分別_要介護度別人数･割合!L106</f>
        <v>1.0262326937090114E-2</v>
      </c>
      <c r="M898" s="73">
        <f>地区別_フレイル区分別_要介護度別人数･割合!M106</f>
        <v>2897</v>
      </c>
      <c r="N898" s="12">
        <f>地区別_フレイル区分別_要介護度別人数･割合!N106</f>
        <v>6.3240847868322819E-2</v>
      </c>
      <c r="O898" s="73">
        <f>地区別_フレイル区分別_要介護度別人数･割合!O106</f>
        <v>2479</v>
      </c>
      <c r="P898" s="12">
        <f>地区別_フレイル区分別_要介護度別人数･割合!P106</f>
        <v>3.7966153610536797E-2</v>
      </c>
      <c r="Q898" s="73">
        <f>地区別_フレイル区分別_要介護度別人数･割合!Q106</f>
        <v>0</v>
      </c>
      <c r="R898" s="12">
        <f>地区別_フレイル区分別_要介護度別人数･割合!R106</f>
        <v>0</v>
      </c>
      <c r="S898" s="73">
        <f>地区別_フレイル区分別_要介護度別人数･割合!S106</f>
        <v>1019</v>
      </c>
      <c r="T898" s="12">
        <f>地区別_フレイル区分別_要介護度別人数･割合!T106</f>
        <v>1.4362024495778777E-2</v>
      </c>
      <c r="V898" s="87"/>
    </row>
    <row r="899" spans="2:22" s="10" customFormat="1">
      <c r="B899" s="468"/>
      <c r="C899" s="469"/>
      <c r="D899" s="201" t="s">
        <v>187</v>
      </c>
      <c r="E899" s="206">
        <f>地区別_フレイル区分別_要介護度別人数･割合!E107</f>
        <v>980</v>
      </c>
      <c r="F899" s="202">
        <f>地区別_フレイル区分別_要介護度別人数･割合!F107</f>
        <v>7.4729296934573738E-2</v>
      </c>
      <c r="G899" s="203">
        <f>地区別_フレイル区分別_要介護度別人数･割合!G107</f>
        <v>4687</v>
      </c>
      <c r="H899" s="202">
        <f>地区別_フレイル区分別_要介護度別人数･割合!H107</f>
        <v>3.4347061409936978E-2</v>
      </c>
      <c r="I899" s="203">
        <f>地区別_フレイル区分別_要介護度別人数･割合!I107</f>
        <v>389</v>
      </c>
      <c r="J899" s="202">
        <f>地区別_フレイル区分別_要介護度別人数･割合!J107</f>
        <v>4.8280997890033511E-2</v>
      </c>
      <c r="K899" s="203">
        <f>地区別_フレイル区分別_要介護度別人数･割合!K107</f>
        <v>420</v>
      </c>
      <c r="L899" s="202">
        <f>地区別_フレイル区分別_要介護度別人数･割合!L107</f>
        <v>2.5504007772649988E-2</v>
      </c>
      <c r="M899" s="203">
        <f>地区別_フレイル区分別_要介護度別人数･割合!M107</f>
        <v>2064</v>
      </c>
      <c r="N899" s="202">
        <f>地区別_フレイル区分別_要介護度別人数･割合!N107</f>
        <v>4.5056648256892748E-2</v>
      </c>
      <c r="O899" s="203">
        <f>地区別_フレイル区分別_要介護度別人数･割合!O107</f>
        <v>1814</v>
      </c>
      <c r="P899" s="202">
        <f>地区別_フレイル区分別_要介護度別人数･割合!P107</f>
        <v>2.7781606554866375E-2</v>
      </c>
      <c r="Q899" s="203">
        <f>地区別_フレイル区分別_要介護度別人数･割合!Q107</f>
        <v>0</v>
      </c>
      <c r="R899" s="202">
        <f>地区別_フレイル区分別_要介護度別人数･割合!R107</f>
        <v>0</v>
      </c>
      <c r="S899" s="203">
        <f>地区別_フレイル区分別_要介護度別人数･割合!S107</f>
        <v>1203</v>
      </c>
      <c r="T899" s="202">
        <f>地区別_フレイル区分別_要介護度別人数･割合!T107</f>
        <v>1.6955363560767291E-2</v>
      </c>
    </row>
    <row r="900" spans="2:22" s="10" customFormat="1">
      <c r="B900" s="468"/>
      <c r="C900" s="469"/>
      <c r="D900" s="201" t="s">
        <v>190</v>
      </c>
      <c r="E900" s="207">
        <f>地区別_フレイル区分別_要介護度別人数･割合!E108</f>
        <v>795</v>
      </c>
      <c r="F900" s="12">
        <f>地区別_フレイル区分別_要介護度別人数･割合!F108</f>
        <v>6.0622235778557264E-2</v>
      </c>
      <c r="G900" s="73">
        <f>地区別_フレイル区分別_要介護度別人数･割合!G108</f>
        <v>2880</v>
      </c>
      <c r="H900" s="12">
        <f>地区別_フレイル区分別_要介護度別人数･割合!H108</f>
        <v>2.1105085739410816E-2</v>
      </c>
      <c r="I900" s="73">
        <f>地区別_フレイル区分別_要介護度別人数･割合!I108</f>
        <v>0</v>
      </c>
      <c r="J900" s="12">
        <f>地区別_フレイル区分別_要介護度別人数･割合!J108</f>
        <v>0</v>
      </c>
      <c r="K900" s="73">
        <f>地区別_フレイル区分別_要介護度別人数･割合!K108</f>
        <v>0</v>
      </c>
      <c r="L900" s="12">
        <f>地区別_フレイル区分別_要介護度別人数･割合!L108</f>
        <v>0</v>
      </c>
      <c r="M900" s="73">
        <f>地区別_フレイル区分別_要介護度別人数･割合!M108</f>
        <v>1464</v>
      </c>
      <c r="N900" s="12">
        <f>地区別_フレイル区分別_要介護度別人数･割合!N108</f>
        <v>3.1958785391516954E-2</v>
      </c>
      <c r="O900" s="73">
        <f>地区別_フレイル区分別_要介護度別人数･割合!O108</f>
        <v>1059</v>
      </c>
      <c r="P900" s="12">
        <f>地区別_フレイル区分別_要介護度別人数･割合!P108</f>
        <v>1.6218699747300711E-2</v>
      </c>
      <c r="Q900" s="73">
        <f>地区別_フレイル区分別_要介護度別人数･割合!Q108</f>
        <v>2880</v>
      </c>
      <c r="R900" s="12">
        <f>地区別_フレイル区分別_要介護度別人数･割合!R108</f>
        <v>0.56096610829762372</v>
      </c>
      <c r="S900" s="73">
        <f>地区別_フレイル区分別_要介護度別人数･割合!S108</f>
        <v>584</v>
      </c>
      <c r="T900" s="12">
        <f>地区別_フレイル区分別_要介護度別人数･割合!T108</f>
        <v>8.2310326845287593E-3</v>
      </c>
    </row>
    <row r="901" spans="2:22" s="10" customFormat="1">
      <c r="B901" s="468"/>
      <c r="C901" s="469"/>
      <c r="D901" s="201" t="s">
        <v>191</v>
      </c>
      <c r="E901" s="206">
        <f>地区別_フレイル区分別_要介護度別人数･割合!E109</f>
        <v>469</v>
      </c>
      <c r="F901" s="202">
        <f>地区別_フレイル区分別_要介護度別人数･割合!F109</f>
        <v>3.5763306390117433E-2</v>
      </c>
      <c r="G901" s="203">
        <f>地区別_フレイル区分別_要介護度別人数･割合!G109</f>
        <v>1198</v>
      </c>
      <c r="H901" s="202">
        <f>地区別_フレイル区分別_要介護度別人数･割合!H109</f>
        <v>8.7791294152132493E-3</v>
      </c>
      <c r="I901" s="203">
        <f>地区別_フレイル区分別_要介護度別人数･割合!I109</f>
        <v>0</v>
      </c>
      <c r="J901" s="202">
        <f>地区別_フレイル区分別_要介護度別人数･割合!J109</f>
        <v>0</v>
      </c>
      <c r="K901" s="203">
        <f>地区別_フレイル区分別_要介護度別人数･割合!K109</f>
        <v>0</v>
      </c>
      <c r="L901" s="202">
        <f>地区別_フレイル区分別_要介護度別人数･割合!L109</f>
        <v>0</v>
      </c>
      <c r="M901" s="203">
        <f>地区別_フレイル区分別_要介護度別人数･割合!M109</f>
        <v>588</v>
      </c>
      <c r="N901" s="202">
        <f>地区別_フレイル区分別_要介護度別人数･割合!N109</f>
        <v>1.2835905608068283E-2</v>
      </c>
      <c r="O901" s="203">
        <f>地区別_フレイル区分別_要介護度別人数･割合!O109</f>
        <v>409</v>
      </c>
      <c r="P901" s="202">
        <f>地区別_フレイル区分別_要介護度別人数･割合!P109</f>
        <v>6.2638793169461672E-3</v>
      </c>
      <c r="Q901" s="203">
        <f>地区別_フレイル区分別_要介護度別人数･割合!Q109</f>
        <v>1198</v>
      </c>
      <c r="R901" s="202">
        <f>地区別_フレイル区分別_要介護度別人数･割合!R109</f>
        <v>0.23334631865991429</v>
      </c>
      <c r="S901" s="203">
        <f>地区別_フレイル区分別_要介護度別人数･割合!S109</f>
        <v>201</v>
      </c>
      <c r="T901" s="202">
        <f>地区別_フレイル区分別_要介護度別人数･割合!T109</f>
        <v>2.8329410438189735E-3</v>
      </c>
    </row>
    <row r="902" spans="2:22" s="10" customFormat="1">
      <c r="B902" s="468"/>
      <c r="C902" s="469"/>
      <c r="D902" s="201" t="s">
        <v>192</v>
      </c>
      <c r="E902" s="207">
        <f>地区別_フレイル区分別_要介護度別人数･割合!E110</f>
        <v>293</v>
      </c>
      <c r="F902" s="12">
        <f>地区別_フレイル区分別_要介護度別人数･割合!F110</f>
        <v>2.2342534695745004E-2</v>
      </c>
      <c r="G902" s="73">
        <f>地区別_フレイル区分別_要介護度別人数･割合!G110</f>
        <v>705</v>
      </c>
      <c r="H902" s="12">
        <f>地区別_フレイル区分別_要介護度別人数･割合!H110</f>
        <v>5.166349113293273E-3</v>
      </c>
      <c r="I902" s="73">
        <f>地区別_フレイル区分別_要介護度別人数･割合!I110</f>
        <v>0</v>
      </c>
      <c r="J902" s="12">
        <f>地区別_フレイル区分別_要介護度別人数･割合!J110</f>
        <v>0</v>
      </c>
      <c r="K902" s="73">
        <f>地区別_フレイル区分別_要介護度別人数･割合!K110</f>
        <v>0</v>
      </c>
      <c r="L902" s="12">
        <f>地区別_フレイル区分別_要介護度別人数･割合!L110</f>
        <v>0</v>
      </c>
      <c r="M902" s="73">
        <f>地区別_フレイル区分別_要介護度別人数･割合!M110</f>
        <v>351</v>
      </c>
      <c r="N902" s="12">
        <f>地区別_フレイル区分別_要介護度別人数･割合!N110</f>
        <v>7.662249776244843E-3</v>
      </c>
      <c r="O902" s="73">
        <f>地区別_フレイル区分別_要介護度別人数･割合!O110</f>
        <v>250</v>
      </c>
      <c r="P902" s="12">
        <f>地区別_フレイル区分別_要介護度別人数･割合!P110</f>
        <v>3.8287770885979018E-3</v>
      </c>
      <c r="Q902" s="73">
        <f>地区別_フレイル区分別_要介護度別人数･割合!Q110</f>
        <v>705</v>
      </c>
      <c r="R902" s="12">
        <f>地区別_フレイル区分別_要介護度別人数･割合!R110</f>
        <v>0.13731982859368913</v>
      </c>
      <c r="S902" s="73">
        <f>地区別_フレイル区分別_要介護度別人数･割合!S110</f>
        <v>90</v>
      </c>
      <c r="T902" s="12">
        <f>地区別_フレイル区分別_要介護度別人数･割合!T110</f>
        <v>1.2684810643965553E-3</v>
      </c>
    </row>
    <row r="903" spans="2:22" s="10" customFormat="1">
      <c r="B903" s="468"/>
      <c r="C903" s="469"/>
      <c r="D903" s="204" t="s">
        <v>193</v>
      </c>
      <c r="E903" s="208">
        <f>地区別_フレイル区分別_要介護度別人数･割合!E111</f>
        <v>125</v>
      </c>
      <c r="F903" s="41">
        <f>地区別_フレイル区分別_要介護度別人数･割合!F111</f>
        <v>9.5317980783895077E-3</v>
      </c>
      <c r="G903" s="76">
        <f>地区別_フレイル区分別_要介護度別人数･割合!G111</f>
        <v>351</v>
      </c>
      <c r="H903" s="41">
        <f>地区別_フレイル区分別_要介護度別人数･割合!H111</f>
        <v>2.5721823244906931E-3</v>
      </c>
      <c r="I903" s="76">
        <f>地区別_フレイル区分別_要介護度別人数･割合!I111</f>
        <v>0</v>
      </c>
      <c r="J903" s="41">
        <f>地区別_フレイル区分別_要介護度別人数･割合!J111</f>
        <v>0</v>
      </c>
      <c r="K903" s="76">
        <f>地区別_フレイル区分別_要介護度別人数･割合!K111</f>
        <v>0</v>
      </c>
      <c r="L903" s="41">
        <f>地区別_フレイル区分別_要介護度別人数･割合!L111</f>
        <v>0</v>
      </c>
      <c r="M903" s="76">
        <f>地区別_フレイル区分別_要介護度別人数･割合!M111</f>
        <v>156</v>
      </c>
      <c r="N903" s="41">
        <f>地区別_フレイル区分別_要介護度別人数･割合!N111</f>
        <v>3.405444344997708E-3</v>
      </c>
      <c r="O903" s="76">
        <f>地区別_フレイル区分別_要介護度別人数･割合!O111</f>
        <v>135</v>
      </c>
      <c r="P903" s="41">
        <f>地区別_フレイル区分別_要介護度別人数･割合!P111</f>
        <v>2.0675396278428669E-3</v>
      </c>
      <c r="Q903" s="76">
        <f>地区別_フレイル区分別_要介護度別人数･割合!Q111</f>
        <v>351</v>
      </c>
      <c r="R903" s="41">
        <f>地区別_フレイル区分別_要介護度別人数･割合!R111</f>
        <v>6.8367744448772888E-2</v>
      </c>
      <c r="S903" s="76">
        <f>地区別_フレイル区分別_要介護度別人数･割合!S111</f>
        <v>46</v>
      </c>
      <c r="T903" s="41">
        <f>地区別_フレイル区分別_要介護度別人数･割合!T111</f>
        <v>6.4833476624712833E-4</v>
      </c>
    </row>
    <row r="904" spans="2:22" s="10" customFormat="1">
      <c r="B904" s="470"/>
      <c r="C904" s="471"/>
      <c r="D904" s="289" t="s">
        <v>71</v>
      </c>
      <c r="E904" s="209">
        <f>地区別_フレイル区分別_要介護度別人数･割合!E112</f>
        <v>13114</v>
      </c>
      <c r="F904" s="174">
        <f>地区別_フレイル区分別_要介護度別人数･割合!F112</f>
        <v>1</v>
      </c>
      <c r="G904" s="196">
        <f>地区別_フレイル区分別_要介護度別人数･割合!G112</f>
        <v>136460</v>
      </c>
      <c r="H904" s="174">
        <f>地区別_フレイル区分別_要介護度別人数･割合!H112</f>
        <v>1</v>
      </c>
      <c r="I904" s="196">
        <f>地区別_フレイル区分別_要介護度別人数･割合!I112</f>
        <v>8057</v>
      </c>
      <c r="J904" s="174">
        <f>地区別_フレイル区分別_要介護度別人数･割合!J112</f>
        <v>1</v>
      </c>
      <c r="K904" s="196">
        <f>地区別_フレイル区分別_要介護度別人数･割合!K112</f>
        <v>16468</v>
      </c>
      <c r="L904" s="174">
        <f>地区別_フレイル区分別_要介護度別人数･割合!L112</f>
        <v>1</v>
      </c>
      <c r="M904" s="196">
        <f>地区別_フレイル区分別_要介護度別人数･割合!M112</f>
        <v>45809</v>
      </c>
      <c r="N904" s="174">
        <f>地区別_フレイル区分別_要介護度別人数･割合!N112</f>
        <v>1</v>
      </c>
      <c r="O904" s="196">
        <f>地区別_フレイル区分別_要介護度別人数･割合!O112</f>
        <v>65295</v>
      </c>
      <c r="P904" s="174">
        <f>地区別_フレイル区分別_要介護度別人数･割合!P112</f>
        <v>1</v>
      </c>
      <c r="Q904" s="196">
        <f>地区別_フレイル区分別_要介護度別人数･割合!Q112</f>
        <v>5134</v>
      </c>
      <c r="R904" s="174">
        <f>地区別_フレイル区分別_要介護度別人数･割合!R112</f>
        <v>1</v>
      </c>
      <c r="S904" s="196">
        <f>地区別_フレイル区分別_要介護度別人数･割合!S112</f>
        <v>70951</v>
      </c>
      <c r="T904" s="174">
        <f>地区別_フレイル区分別_要介護度別人数･割合!T112</f>
        <v>1</v>
      </c>
    </row>
    <row r="905" spans="2:22">
      <c r="B905" s="171"/>
      <c r="C905" s="171"/>
    </row>
  </sheetData>
  <mergeCells count="160">
    <mergeCell ref="B893:C904"/>
    <mergeCell ref="B833:B844"/>
    <mergeCell ref="B845:B856"/>
    <mergeCell ref="B857:B868"/>
    <mergeCell ref="B869:B880"/>
    <mergeCell ref="B881:B892"/>
    <mergeCell ref="B773:B784"/>
    <mergeCell ref="B785:B796"/>
    <mergeCell ref="B797:B808"/>
    <mergeCell ref="B809:B820"/>
    <mergeCell ref="B821:B832"/>
    <mergeCell ref="C785:C796"/>
    <mergeCell ref="C857:C868"/>
    <mergeCell ref="C869:C880"/>
    <mergeCell ref="C881:C892"/>
    <mergeCell ref="C797:C808"/>
    <mergeCell ref="C809:C820"/>
    <mergeCell ref="C821:C832"/>
    <mergeCell ref="C833:C844"/>
    <mergeCell ref="C845:C856"/>
    <mergeCell ref="B713:B724"/>
    <mergeCell ref="B725:B736"/>
    <mergeCell ref="B737:B748"/>
    <mergeCell ref="B749:B760"/>
    <mergeCell ref="B761:B772"/>
    <mergeCell ref="B653:B664"/>
    <mergeCell ref="B665:B676"/>
    <mergeCell ref="B677:B688"/>
    <mergeCell ref="B689:B700"/>
    <mergeCell ref="B701:B712"/>
    <mergeCell ref="B593:B604"/>
    <mergeCell ref="B605:B616"/>
    <mergeCell ref="B617:B628"/>
    <mergeCell ref="B629:B640"/>
    <mergeCell ref="B641:B652"/>
    <mergeCell ref="B533:B544"/>
    <mergeCell ref="B545:B556"/>
    <mergeCell ref="B557:B568"/>
    <mergeCell ref="B569:B580"/>
    <mergeCell ref="B581:B592"/>
    <mergeCell ref="B473:B484"/>
    <mergeCell ref="B485:B496"/>
    <mergeCell ref="B497:B508"/>
    <mergeCell ref="B509:B520"/>
    <mergeCell ref="B521:B532"/>
    <mergeCell ref="B413:B424"/>
    <mergeCell ref="B425:B436"/>
    <mergeCell ref="B437:B448"/>
    <mergeCell ref="B449:B460"/>
    <mergeCell ref="B461:B472"/>
    <mergeCell ref="B353:B364"/>
    <mergeCell ref="B365:B376"/>
    <mergeCell ref="B377:B388"/>
    <mergeCell ref="B389:B400"/>
    <mergeCell ref="B401:B412"/>
    <mergeCell ref="B293:B304"/>
    <mergeCell ref="B305:B316"/>
    <mergeCell ref="B317:B328"/>
    <mergeCell ref="B329:B340"/>
    <mergeCell ref="B341:B352"/>
    <mergeCell ref="B233:B244"/>
    <mergeCell ref="B245:B256"/>
    <mergeCell ref="B257:B268"/>
    <mergeCell ref="B269:B280"/>
    <mergeCell ref="B281:B292"/>
    <mergeCell ref="B173:B184"/>
    <mergeCell ref="B185:B196"/>
    <mergeCell ref="B197:B208"/>
    <mergeCell ref="B209:B220"/>
    <mergeCell ref="B221:B232"/>
    <mergeCell ref="B113:B124"/>
    <mergeCell ref="B125:B136"/>
    <mergeCell ref="B137:B148"/>
    <mergeCell ref="B149:B160"/>
    <mergeCell ref="B161:B172"/>
    <mergeCell ref="B53:B64"/>
    <mergeCell ref="B65:B76"/>
    <mergeCell ref="B77:B88"/>
    <mergeCell ref="B89:B100"/>
    <mergeCell ref="B101:B112"/>
    <mergeCell ref="B3:B4"/>
    <mergeCell ref="B5:B16"/>
    <mergeCell ref="B17:B28"/>
    <mergeCell ref="B29:B40"/>
    <mergeCell ref="B41:B52"/>
    <mergeCell ref="C677:C688"/>
    <mergeCell ref="C749:C760"/>
    <mergeCell ref="C761:C772"/>
    <mergeCell ref="C773:C784"/>
    <mergeCell ref="C689:C700"/>
    <mergeCell ref="C701:C712"/>
    <mergeCell ref="C713:C724"/>
    <mergeCell ref="C725:C736"/>
    <mergeCell ref="C737:C748"/>
    <mergeCell ref="C617:C628"/>
    <mergeCell ref="C629:C640"/>
    <mergeCell ref="C641:C652"/>
    <mergeCell ref="C653:C664"/>
    <mergeCell ref="C665:C676"/>
    <mergeCell ref="C557:C568"/>
    <mergeCell ref="C569:C580"/>
    <mergeCell ref="C581:C592"/>
    <mergeCell ref="C593:C604"/>
    <mergeCell ref="C605:C616"/>
    <mergeCell ref="C497:C508"/>
    <mergeCell ref="C509:C520"/>
    <mergeCell ref="C521:C532"/>
    <mergeCell ref="C533:C544"/>
    <mergeCell ref="C545:C556"/>
    <mergeCell ref="C437:C448"/>
    <mergeCell ref="C449:C460"/>
    <mergeCell ref="C461:C472"/>
    <mergeCell ref="C473:C484"/>
    <mergeCell ref="C485:C496"/>
    <mergeCell ref="C377:C388"/>
    <mergeCell ref="C389:C400"/>
    <mergeCell ref="C401:C412"/>
    <mergeCell ref="C413:C424"/>
    <mergeCell ref="C425:C436"/>
    <mergeCell ref="C317:C328"/>
    <mergeCell ref="C329:C340"/>
    <mergeCell ref="C341:C352"/>
    <mergeCell ref="C353:C364"/>
    <mergeCell ref="C365:C376"/>
    <mergeCell ref="C257:C268"/>
    <mergeCell ref="C269:C280"/>
    <mergeCell ref="C281:C292"/>
    <mergeCell ref="C293:C304"/>
    <mergeCell ref="C305:C316"/>
    <mergeCell ref="C77:C88"/>
    <mergeCell ref="C89:C100"/>
    <mergeCell ref="C221:C232"/>
    <mergeCell ref="C233:C244"/>
    <mergeCell ref="C245:C256"/>
    <mergeCell ref="C101:C112"/>
    <mergeCell ref="C113:C124"/>
    <mergeCell ref="C125:C136"/>
    <mergeCell ref="C137:C148"/>
    <mergeCell ref="C149:C160"/>
    <mergeCell ref="C161:C172"/>
    <mergeCell ref="C173:C184"/>
    <mergeCell ref="C185:C196"/>
    <mergeCell ref="C197:C208"/>
    <mergeCell ref="C209:C220"/>
    <mergeCell ref="C17:C28"/>
    <mergeCell ref="C29:C40"/>
    <mergeCell ref="C41:C52"/>
    <mergeCell ref="C53:C64"/>
    <mergeCell ref="C65:C76"/>
    <mergeCell ref="S3:T3"/>
    <mergeCell ref="C3:C4"/>
    <mergeCell ref="E3:F3"/>
    <mergeCell ref="G3:H3"/>
    <mergeCell ref="I3:J3"/>
    <mergeCell ref="C5:C16"/>
    <mergeCell ref="K3:L3"/>
    <mergeCell ref="M3:N3"/>
    <mergeCell ref="O3:P3"/>
    <mergeCell ref="Q3:R3"/>
    <mergeCell ref="D3:D4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2-12.①フレイルに係る分析(医科)</oddHeader>
  </headerFooter>
  <rowBreaks count="12" manualBreakCount="12">
    <brk id="76" max="19" man="1"/>
    <brk id="148" max="19" man="1"/>
    <brk id="220" max="19" man="1"/>
    <brk id="292" max="19" man="1"/>
    <brk id="364" max="19" man="1"/>
    <brk id="436" max="19" man="1"/>
    <brk id="508" max="19" man="1"/>
    <brk id="580" max="19" man="1"/>
    <brk id="652" max="19" man="1"/>
    <brk id="724" max="19" man="1"/>
    <brk id="796" max="19" man="1"/>
    <brk id="868" max="1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663EE-0439-4BD6-8B42-139121DD18D3}">
  <sheetPr codeName="Sheet9"/>
  <dimension ref="A1:M61"/>
  <sheetViews>
    <sheetView showGridLines="0" zoomScaleNormal="100" zoomScaleSheetLayoutView="100" workbookViewId="0"/>
  </sheetViews>
  <sheetFormatPr defaultColWidth="9" defaultRowHeight="13.5"/>
  <cols>
    <col min="1" max="1" width="4.625" style="15" customWidth="1"/>
    <col min="2" max="2" width="11.625" style="15" customWidth="1"/>
    <col min="3" max="5" width="16.625" style="15" customWidth="1"/>
    <col min="6" max="9" width="9" style="15"/>
    <col min="10" max="10" width="4.625" style="15" customWidth="1"/>
    <col min="11" max="12" width="9" style="15"/>
    <col min="13" max="13" width="13.125" style="15" customWidth="1"/>
    <col min="14" max="15" width="9" style="15"/>
    <col min="16" max="16" width="12.375" style="15" customWidth="1"/>
    <col min="17" max="21" width="9" style="15"/>
    <col min="22" max="22" width="12.375" style="15" customWidth="1"/>
    <col min="23" max="24" width="9" style="15"/>
    <col min="25" max="25" width="12.375" style="15" customWidth="1"/>
    <col min="26" max="27" width="9" style="15"/>
    <col min="28" max="28" width="12.375" style="15" customWidth="1"/>
    <col min="29" max="30" width="9" style="15"/>
    <col min="31" max="31" width="12.375" style="15" customWidth="1"/>
    <col min="32" max="33" width="9" style="15"/>
    <col min="34" max="34" width="12.375" style="15" customWidth="1"/>
    <col min="35" max="36" width="9" style="15"/>
    <col min="37" max="37" width="12.375" style="15" customWidth="1"/>
    <col min="38" max="39" width="9" style="15"/>
    <col min="40" max="40" width="12.375" style="15" customWidth="1"/>
    <col min="41" max="42" width="9" style="15"/>
    <col min="43" max="43" width="12.375" style="15" customWidth="1"/>
    <col min="44" max="44" width="9.5" style="15" bestFit="1" customWidth="1"/>
    <col min="45" max="16384" width="9" style="15"/>
  </cols>
  <sheetData>
    <row r="1" spans="1:13" ht="16.5" customHeight="1">
      <c r="A1" s="3" t="s">
        <v>253</v>
      </c>
    </row>
    <row r="2" spans="1:13" ht="16.5" customHeight="1">
      <c r="A2" s="3" t="s">
        <v>139</v>
      </c>
    </row>
    <row r="3" spans="1:13" ht="16.5" customHeight="1">
      <c r="A3" s="3"/>
      <c r="B3" s="329"/>
      <c r="C3" s="329" t="s">
        <v>313</v>
      </c>
      <c r="D3" s="345" t="s">
        <v>207</v>
      </c>
      <c r="E3" s="329"/>
      <c r="M3" s="236"/>
    </row>
    <row r="4" spans="1:13" ht="42" customHeight="1">
      <c r="B4" s="329"/>
      <c r="C4" s="329"/>
      <c r="D4" s="20" t="s">
        <v>143</v>
      </c>
      <c r="E4" s="91" t="s">
        <v>385</v>
      </c>
      <c r="J4" s="119"/>
      <c r="M4" s="236"/>
    </row>
    <row r="5" spans="1:13" ht="30" customHeight="1">
      <c r="B5" s="177" t="s">
        <v>63</v>
      </c>
      <c r="C5" s="268">
        <v>310</v>
      </c>
      <c r="D5" s="69">
        <v>42</v>
      </c>
      <c r="E5" s="58">
        <f>IFERROR(D5/C5,"-")</f>
        <v>0.13548387096774195</v>
      </c>
      <c r="G5" s="134"/>
      <c r="J5" s="119"/>
      <c r="M5" s="236"/>
    </row>
    <row r="6" spans="1:13" ht="30" customHeight="1">
      <c r="B6" s="177" t="s">
        <v>64</v>
      </c>
      <c r="C6" s="268">
        <v>839</v>
      </c>
      <c r="D6" s="69">
        <v>103</v>
      </c>
      <c r="E6" s="58">
        <f t="shared" ref="E6:E8" si="0">IFERROR(D6/C6,"-")</f>
        <v>0.12276519666269368</v>
      </c>
      <c r="J6" s="119"/>
      <c r="M6" s="236"/>
    </row>
    <row r="7" spans="1:13" ht="30" customHeight="1">
      <c r="B7" s="177" t="s">
        <v>65</v>
      </c>
      <c r="C7" s="268">
        <v>105196</v>
      </c>
      <c r="D7" s="264">
        <v>7447</v>
      </c>
      <c r="E7" s="94">
        <f t="shared" si="0"/>
        <v>7.0791665082322527E-2</v>
      </c>
      <c r="J7" s="119"/>
      <c r="M7" s="236"/>
    </row>
    <row r="8" spans="1:13" ht="30" customHeight="1">
      <c r="B8" s="177" t="s">
        <v>66</v>
      </c>
      <c r="C8" s="269">
        <v>71933</v>
      </c>
      <c r="D8" s="269">
        <v>7394</v>
      </c>
      <c r="E8" s="94">
        <f t="shared" si="0"/>
        <v>0.10279009633964939</v>
      </c>
      <c r="J8" s="119"/>
      <c r="M8" s="236"/>
    </row>
    <row r="9" spans="1:13" ht="30" customHeight="1">
      <c r="B9" s="177" t="s">
        <v>67</v>
      </c>
      <c r="C9" s="269">
        <v>31865</v>
      </c>
      <c r="D9" s="269">
        <v>5179</v>
      </c>
      <c r="E9" s="94">
        <f>IFERROR(D9/C9,"-")</f>
        <v>0.1625294209948219</v>
      </c>
      <c r="J9" s="119"/>
    </row>
    <row r="10" spans="1:13" ht="30" customHeight="1">
      <c r="B10" s="246" t="s">
        <v>68</v>
      </c>
      <c r="C10" s="237">
        <v>8747</v>
      </c>
      <c r="D10" s="237">
        <v>1974</v>
      </c>
      <c r="E10" s="94">
        <f>IFERROR(D10/C10,"-")</f>
        <v>0.2256773751000343</v>
      </c>
      <c r="J10" s="119"/>
    </row>
    <row r="11" spans="1:13" ht="30" customHeight="1" thickBot="1">
      <c r="B11" s="179" t="s">
        <v>155</v>
      </c>
      <c r="C11" s="237">
        <v>1635</v>
      </c>
      <c r="D11" s="237">
        <v>486</v>
      </c>
      <c r="E11" s="58">
        <f>IFERROR(D11/C11,"-")</f>
        <v>0.29724770642201837</v>
      </c>
      <c r="J11" s="119"/>
    </row>
    <row r="12" spans="1:13" ht="30" customHeight="1" thickTop="1">
      <c r="B12" s="170" t="s">
        <v>146</v>
      </c>
      <c r="C12" s="135">
        <f>地区別_医科健診3項目以上該当人数･割合!D13</f>
        <v>220525</v>
      </c>
      <c r="D12" s="135">
        <f>地区別_医科健診3項目以上該当人数･割合!E13</f>
        <v>22625</v>
      </c>
      <c r="E12" s="60">
        <f>地区別_医科健診3項目以上該当人数･割合!F13</f>
        <v>0.10259607754222877</v>
      </c>
      <c r="J12" s="120"/>
    </row>
    <row r="13" spans="1:13" ht="13.5" customHeight="1">
      <c r="B13" s="29" t="s">
        <v>157</v>
      </c>
      <c r="C13" s="26"/>
      <c r="D13" s="27"/>
      <c r="E13" s="28"/>
    </row>
    <row r="14" spans="1:13" ht="13.5" customHeight="1">
      <c r="B14" s="93" t="s">
        <v>149</v>
      </c>
      <c r="C14" s="26"/>
      <c r="D14" s="27"/>
      <c r="E14" s="28"/>
    </row>
    <row r="15" spans="1:13" ht="13.5" customHeight="1">
      <c r="B15" s="93" t="s">
        <v>243</v>
      </c>
      <c r="C15" s="26"/>
      <c r="D15" s="27"/>
      <c r="E15" s="28"/>
    </row>
    <row r="16" spans="1:13" ht="13.5" customHeight="1">
      <c r="B16" s="111" t="s">
        <v>346</v>
      </c>
    </row>
    <row r="17" spans="1:13" ht="13.5" customHeight="1">
      <c r="B17" s="25" t="s">
        <v>342</v>
      </c>
      <c r="D17" s="46"/>
    </row>
    <row r="18" spans="1:13" ht="13.5" customHeight="1">
      <c r="B18" s="46" t="s">
        <v>308</v>
      </c>
      <c r="D18" s="46"/>
    </row>
    <row r="19" spans="1:13" ht="13.5" customHeight="1">
      <c r="B19" s="46" t="s">
        <v>309</v>
      </c>
      <c r="C19" s="88"/>
      <c r="D19" s="23"/>
    </row>
    <row r="20" spans="1:13">
      <c r="B20" s="24" t="s">
        <v>310</v>
      </c>
      <c r="C20" s="88"/>
      <c r="D20" s="23"/>
    </row>
    <row r="21" spans="1:13">
      <c r="B21" s="24" t="s">
        <v>311</v>
      </c>
      <c r="C21" s="89"/>
      <c r="D21" s="23"/>
    </row>
    <row r="22" spans="1:13">
      <c r="B22" s="24" t="s">
        <v>312</v>
      </c>
      <c r="C22" s="89"/>
      <c r="D22" s="23"/>
    </row>
    <row r="23" spans="1:13">
      <c r="B23" s="24"/>
      <c r="C23" s="89"/>
      <c r="D23" s="23"/>
    </row>
    <row r="24" spans="1:13">
      <c r="B24" s="17"/>
      <c r="C24" s="18"/>
    </row>
    <row r="25" spans="1:13" ht="16.5" customHeight="1">
      <c r="A25" s="3" t="s">
        <v>256</v>
      </c>
    </row>
    <row r="26" spans="1:13" ht="16.5" customHeight="1">
      <c r="A26" s="3" t="s">
        <v>139</v>
      </c>
    </row>
    <row r="27" spans="1:13">
      <c r="M27" s="235"/>
    </row>
    <row r="28" spans="1:13">
      <c r="M28" s="6"/>
    </row>
    <row r="29" spans="1:13">
      <c r="M29" s="6"/>
    </row>
    <row r="30" spans="1:13">
      <c r="M30" s="6"/>
    </row>
    <row r="31" spans="1:13">
      <c r="M31" s="6"/>
    </row>
    <row r="32" spans="1:13">
      <c r="M32" s="6"/>
    </row>
    <row r="59" spans="2:5" ht="13.5" customHeight="1">
      <c r="B59" s="29" t="s">
        <v>157</v>
      </c>
      <c r="C59" s="26"/>
      <c r="E59" s="28"/>
    </row>
    <row r="60" spans="2:5" ht="13.5" customHeight="1">
      <c r="B60" s="93" t="s">
        <v>149</v>
      </c>
      <c r="C60" s="26"/>
      <c r="D60" s="27"/>
      <c r="E60" s="28"/>
    </row>
    <row r="61" spans="2:5">
      <c r="B61" s="225" t="s">
        <v>243</v>
      </c>
      <c r="D61" s="27"/>
    </row>
  </sheetData>
  <mergeCells count="3">
    <mergeCell ref="D3:E3"/>
    <mergeCell ref="C3:C4"/>
    <mergeCell ref="B3:B4"/>
  </mergeCells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2-12.①フレイルに係る分析(医科)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E29A1-C6A2-4A97-A20C-849AB3770180}">
  <sheetPr codeName="Sheet10"/>
  <dimension ref="A1:J26"/>
  <sheetViews>
    <sheetView showGridLines="0" zoomScaleNormal="100" zoomScaleSheetLayoutView="100" workbookViewId="0"/>
  </sheetViews>
  <sheetFormatPr defaultColWidth="9" defaultRowHeight="13.5"/>
  <cols>
    <col min="1" max="1" width="4.625" style="15" customWidth="1"/>
    <col min="2" max="2" width="9.125" style="15" customWidth="1"/>
    <col min="3" max="5" width="16.625" style="15" customWidth="1"/>
    <col min="6" max="9" width="9" style="15"/>
    <col min="10" max="10" width="4.625" style="15" customWidth="1"/>
    <col min="11" max="12" width="9" style="15"/>
    <col min="13" max="13" width="13.125" style="15" customWidth="1"/>
    <col min="14" max="15" width="9" style="15"/>
    <col min="16" max="16" width="12.375" style="15" customWidth="1"/>
    <col min="17" max="21" width="9" style="15"/>
    <col min="22" max="22" width="12.375" style="15" customWidth="1"/>
    <col min="23" max="24" width="9" style="15"/>
    <col min="25" max="25" width="12.375" style="15" customWidth="1"/>
    <col min="26" max="27" width="9" style="15"/>
    <col min="28" max="28" width="12.375" style="15" customWidth="1"/>
    <col min="29" max="30" width="9" style="15"/>
    <col min="31" max="31" width="12.375" style="15" customWidth="1"/>
    <col min="32" max="33" width="9" style="15"/>
    <col min="34" max="34" width="12.375" style="15" customWidth="1"/>
    <col min="35" max="36" width="9" style="15"/>
    <col min="37" max="37" width="12.375" style="15" customWidth="1"/>
    <col min="38" max="39" width="9" style="15"/>
    <col min="40" max="40" width="12.375" style="15" customWidth="1"/>
    <col min="41" max="42" width="9" style="15"/>
    <col min="43" max="43" width="12.375" style="15" customWidth="1"/>
    <col min="44" max="44" width="9.5" style="15" bestFit="1" customWidth="1"/>
    <col min="45" max="16384" width="9" style="15"/>
  </cols>
  <sheetData>
    <row r="1" spans="1:10" ht="16.5" customHeight="1">
      <c r="A1" s="3" t="s">
        <v>254</v>
      </c>
    </row>
    <row r="2" spans="1:10" ht="16.5" customHeight="1">
      <c r="A2" s="3" t="s">
        <v>139</v>
      </c>
    </row>
    <row r="3" spans="1:10" ht="16.5" customHeight="1">
      <c r="A3" s="3"/>
      <c r="B3" s="329"/>
      <c r="C3" s="329" t="s">
        <v>406</v>
      </c>
      <c r="D3" s="329" t="s">
        <v>207</v>
      </c>
      <c r="E3" s="329"/>
    </row>
    <row r="4" spans="1:10" ht="42" customHeight="1">
      <c r="B4" s="329"/>
      <c r="C4" s="329"/>
      <c r="D4" s="301" t="s">
        <v>70</v>
      </c>
      <c r="E4" s="91" t="s">
        <v>385</v>
      </c>
      <c r="J4" s="119"/>
    </row>
    <row r="5" spans="1:10" ht="30" customHeight="1">
      <c r="B5" s="177" t="s">
        <v>75</v>
      </c>
      <c r="C5" s="268">
        <v>165</v>
      </c>
      <c r="D5" s="69">
        <v>22</v>
      </c>
      <c r="E5" s="58">
        <f>IFERROR(D5/C5,"-")</f>
        <v>0.13333333333333333</v>
      </c>
      <c r="G5" s="134"/>
      <c r="J5" s="119"/>
    </row>
    <row r="6" spans="1:10" ht="30" customHeight="1">
      <c r="B6" s="177" t="s">
        <v>76</v>
      </c>
      <c r="C6" s="268">
        <v>11919</v>
      </c>
      <c r="D6" s="69">
        <v>818</v>
      </c>
      <c r="E6" s="58">
        <f t="shared" ref="E6:E15" si="0">IFERROR(D6/C6,"-")</f>
        <v>6.8629918617333668E-2</v>
      </c>
      <c r="G6" s="134"/>
      <c r="J6" s="119"/>
    </row>
    <row r="7" spans="1:10" ht="30" customHeight="1">
      <c r="B7" s="177" t="s">
        <v>77</v>
      </c>
      <c r="C7" s="268">
        <v>22127</v>
      </c>
      <c r="D7" s="69">
        <v>1409</v>
      </c>
      <c r="E7" s="58">
        <f t="shared" si="0"/>
        <v>6.3677859628508152E-2</v>
      </c>
      <c r="G7" s="134"/>
      <c r="J7" s="119"/>
    </row>
    <row r="8" spans="1:10" ht="30" customHeight="1">
      <c r="B8" s="177" t="s">
        <v>78</v>
      </c>
      <c r="C8" s="268">
        <v>25066</v>
      </c>
      <c r="D8" s="69">
        <v>1718</v>
      </c>
      <c r="E8" s="58">
        <f t="shared" si="0"/>
        <v>6.8539056889810893E-2</v>
      </c>
      <c r="G8" s="134"/>
      <c r="J8" s="119"/>
    </row>
    <row r="9" spans="1:10" ht="30" customHeight="1">
      <c r="B9" s="177" t="s">
        <v>79</v>
      </c>
      <c r="C9" s="268">
        <v>22913</v>
      </c>
      <c r="D9" s="69">
        <v>1614</v>
      </c>
      <c r="E9" s="58">
        <f t="shared" si="0"/>
        <v>7.0440361366909621E-2</v>
      </c>
      <c r="G9" s="134"/>
      <c r="J9" s="119"/>
    </row>
    <row r="10" spans="1:10" ht="30" customHeight="1">
      <c r="B10" s="177" t="s">
        <v>80</v>
      </c>
      <c r="C10" s="268">
        <v>23171</v>
      </c>
      <c r="D10" s="69">
        <v>1888</v>
      </c>
      <c r="E10" s="58">
        <f t="shared" si="0"/>
        <v>8.1481161797073931E-2</v>
      </c>
      <c r="G10" s="134"/>
      <c r="J10" s="119"/>
    </row>
    <row r="11" spans="1:10" ht="30" customHeight="1">
      <c r="B11" s="177" t="s">
        <v>81</v>
      </c>
      <c r="C11" s="268">
        <v>19696</v>
      </c>
      <c r="D11" s="69">
        <v>1696</v>
      </c>
      <c r="E11" s="58">
        <f t="shared" si="0"/>
        <v>8.6108854589764416E-2</v>
      </c>
      <c r="G11" s="134"/>
      <c r="J11" s="119"/>
    </row>
    <row r="12" spans="1:10" ht="30" customHeight="1">
      <c r="B12" s="177" t="s">
        <v>82</v>
      </c>
      <c r="C12" s="268">
        <v>15458</v>
      </c>
      <c r="D12" s="69">
        <v>1481</v>
      </c>
      <c r="E12" s="58">
        <f t="shared" si="0"/>
        <v>9.5807995859749001E-2</v>
      </c>
      <c r="G12" s="134"/>
      <c r="J12" s="119"/>
    </row>
    <row r="13" spans="1:10" ht="30" customHeight="1">
      <c r="B13" s="177" t="s">
        <v>83</v>
      </c>
      <c r="C13" s="268">
        <v>12921</v>
      </c>
      <c r="D13" s="69">
        <v>1279</v>
      </c>
      <c r="E13" s="58">
        <f t="shared" si="0"/>
        <v>9.8986146583081802E-2</v>
      </c>
      <c r="J13" s="119"/>
    </row>
    <row r="14" spans="1:10" ht="30" customHeight="1">
      <c r="B14" s="177" t="s">
        <v>84</v>
      </c>
      <c r="C14" s="268">
        <v>12985</v>
      </c>
      <c r="D14" s="264">
        <v>1524</v>
      </c>
      <c r="E14" s="94">
        <f t="shared" si="0"/>
        <v>0.11736619175972275</v>
      </c>
      <c r="J14" s="119"/>
    </row>
    <row r="15" spans="1:10" ht="30" customHeight="1" thickBot="1">
      <c r="B15" s="177" t="s">
        <v>85</v>
      </c>
      <c r="C15" s="237">
        <v>10873</v>
      </c>
      <c r="D15" s="237">
        <v>1414</v>
      </c>
      <c r="E15" s="58">
        <f t="shared" si="0"/>
        <v>0.13004690517796377</v>
      </c>
      <c r="J15" s="119"/>
    </row>
    <row r="16" spans="1:10" ht="30" customHeight="1" thickTop="1">
      <c r="B16" s="124" t="s">
        <v>146</v>
      </c>
      <c r="C16" s="135">
        <f>地区別_医科健診3項目以上該当人数･割合!D13</f>
        <v>220525</v>
      </c>
      <c r="D16" s="135">
        <f>地区別_医科健診3項目以上該当人数･割合!E13</f>
        <v>22625</v>
      </c>
      <c r="E16" s="60">
        <f>地区別_医科健診3項目以上該当人数･割合!F13</f>
        <v>0.10259607754222877</v>
      </c>
      <c r="J16" s="119"/>
    </row>
    <row r="17" spans="2:5" ht="13.5" customHeight="1">
      <c r="B17" s="29"/>
      <c r="C17" s="26"/>
      <c r="D17" s="27"/>
      <c r="E17" s="28"/>
    </row>
    <row r="18" spans="2:5" ht="13.5" customHeight="1">
      <c r="B18" s="93"/>
      <c r="C18" s="26"/>
      <c r="D18" s="27"/>
      <c r="E18" s="28"/>
    </row>
    <row r="19" spans="2:5" ht="13.5" customHeight="1">
      <c r="B19" s="93"/>
      <c r="C19" s="26"/>
      <c r="D19" s="27"/>
      <c r="E19" s="28"/>
    </row>
    <row r="20" spans="2:5" ht="13.5" customHeight="1">
      <c r="B20" s="111"/>
    </row>
    <row r="21" spans="2:5">
      <c r="B21" s="25"/>
      <c r="D21" s="27"/>
    </row>
    <row r="22" spans="2:5">
      <c r="B22" s="46"/>
    </row>
    <row r="23" spans="2:5">
      <c r="B23" s="46"/>
    </row>
    <row r="24" spans="2:5">
      <c r="B24" s="24"/>
    </row>
    <row r="25" spans="2:5">
      <c r="B25" s="24"/>
    </row>
    <row r="26" spans="2:5">
      <c r="B26" s="24"/>
    </row>
  </sheetData>
  <mergeCells count="3">
    <mergeCell ref="B3:B4"/>
    <mergeCell ref="C3:C4"/>
    <mergeCell ref="D3:E3"/>
  </mergeCells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2-12.①フレイルに係る分析(医科)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EDDAB-D633-45DA-802D-098683BAFBBD}">
  <sheetPr codeName="Sheet11"/>
  <dimension ref="A1:N41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11.375" style="1" bestFit="1" customWidth="1"/>
    <col min="4" max="6" width="16.625" style="1" customWidth="1"/>
    <col min="7" max="8" width="9" style="1"/>
    <col min="9" max="9" width="12.25" style="5" customWidth="1"/>
    <col min="10" max="11" width="9" style="5"/>
    <col min="12" max="12" width="12.25" style="5" customWidth="1"/>
    <col min="13" max="13" width="9.375" style="5" bestFit="1" customWidth="1"/>
    <col min="14" max="14" width="9.375" style="5" customWidth="1"/>
    <col min="15" max="16384" width="9" style="1"/>
  </cols>
  <sheetData>
    <row r="1" spans="1:14" ht="16.5" customHeight="1">
      <c r="A1" s="3" t="s">
        <v>255</v>
      </c>
      <c r="B1" s="3"/>
    </row>
    <row r="2" spans="1:14" ht="16.5" customHeight="1">
      <c r="A2" s="3" t="s">
        <v>128</v>
      </c>
      <c r="B2" s="3"/>
      <c r="D2" s="6"/>
    </row>
    <row r="3" spans="1:14" ht="16.5" customHeight="1">
      <c r="B3" s="331"/>
      <c r="C3" s="338" t="s">
        <v>86</v>
      </c>
      <c r="D3" s="350" t="s">
        <v>131</v>
      </c>
      <c r="E3" s="335" t="s">
        <v>249</v>
      </c>
      <c r="F3" s="337"/>
      <c r="I3" s="86" t="s">
        <v>140</v>
      </c>
    </row>
    <row r="4" spans="1:14" ht="40.5" customHeight="1">
      <c r="B4" s="332"/>
      <c r="C4" s="339"/>
      <c r="D4" s="351"/>
      <c r="E4" s="7" t="s">
        <v>70</v>
      </c>
      <c r="F4" s="296" t="s">
        <v>385</v>
      </c>
      <c r="I4" s="346" t="s">
        <v>248</v>
      </c>
      <c r="J4" s="347"/>
      <c r="L4" s="348"/>
      <c r="M4" s="349"/>
      <c r="N4" s="13"/>
    </row>
    <row r="5" spans="1:14" s="10" customFormat="1" ht="30" customHeight="1">
      <c r="B5" s="254">
        <v>1</v>
      </c>
      <c r="C5" s="116" t="s">
        <v>133</v>
      </c>
      <c r="D5" s="270">
        <v>36416</v>
      </c>
      <c r="E5" s="72">
        <v>3799</v>
      </c>
      <c r="F5" s="39">
        <f>IFERROR(E5/D5,"-")</f>
        <v>0.10432227592267135</v>
      </c>
      <c r="H5" s="87"/>
      <c r="I5" s="43" t="str">
        <f>INDEX($C$5:$C$12,MATCH(J5,F$5:F$12,0))</f>
        <v>中河内医療圏</v>
      </c>
      <c r="J5" s="53">
        <f t="shared" ref="J5:J12" si="0">LARGE(F$5:F$12,ROW(A1))</f>
        <v>0.10949484263422375</v>
      </c>
      <c r="K5" s="9"/>
      <c r="L5" s="53">
        <f>$F$13</f>
        <v>0.10259607754222877</v>
      </c>
      <c r="M5" s="54">
        <v>0</v>
      </c>
      <c r="N5" s="31"/>
    </row>
    <row r="6" spans="1:14" s="10" customFormat="1" ht="30" customHeight="1">
      <c r="B6" s="254">
        <v>2</v>
      </c>
      <c r="C6" s="116" t="s">
        <v>72</v>
      </c>
      <c r="D6" s="270">
        <v>25359</v>
      </c>
      <c r="E6" s="72">
        <v>2388</v>
      </c>
      <c r="F6" s="39">
        <f t="shared" ref="F6:F11" si="1">IFERROR(E6/D6,"-")</f>
        <v>9.4167751094286059E-2</v>
      </c>
      <c r="H6" s="87"/>
      <c r="I6" s="43" t="str">
        <f t="shared" ref="I6:I12" si="2">INDEX($C$5:$C$12,MATCH(J6,F$5:F$12,0))</f>
        <v>泉州医療圏</v>
      </c>
      <c r="J6" s="53">
        <f t="shared" si="0"/>
        <v>0.10553740174865318</v>
      </c>
      <c r="K6" s="9"/>
      <c r="L6" s="53">
        <f t="shared" ref="L6:L12" si="3">$F$13</f>
        <v>0.10259607754222877</v>
      </c>
      <c r="M6" s="54">
        <v>0</v>
      </c>
      <c r="N6" s="31"/>
    </row>
    <row r="7" spans="1:14" s="10" customFormat="1" ht="30" customHeight="1">
      <c r="B7" s="254">
        <v>3</v>
      </c>
      <c r="C7" s="116" t="s">
        <v>73</v>
      </c>
      <c r="D7" s="270">
        <v>32580</v>
      </c>
      <c r="E7" s="72">
        <v>3154</v>
      </c>
      <c r="F7" s="39">
        <f t="shared" si="1"/>
        <v>9.6807857581338239E-2</v>
      </c>
      <c r="H7" s="87"/>
      <c r="I7" s="43" t="str">
        <f t="shared" si="2"/>
        <v>大阪市医療圏</v>
      </c>
      <c r="J7" s="53">
        <f t="shared" si="0"/>
        <v>0.10530375571869348</v>
      </c>
      <c r="K7" s="9"/>
      <c r="L7" s="53">
        <f t="shared" si="3"/>
        <v>0.10259607754222877</v>
      </c>
      <c r="M7" s="54">
        <v>0</v>
      </c>
      <c r="N7" s="31"/>
    </row>
    <row r="8" spans="1:14" s="10" customFormat="1" ht="30" customHeight="1">
      <c r="B8" s="254">
        <v>4</v>
      </c>
      <c r="C8" s="116" t="s">
        <v>74</v>
      </c>
      <c r="D8" s="270">
        <v>22686</v>
      </c>
      <c r="E8" s="72">
        <v>2484</v>
      </c>
      <c r="F8" s="39">
        <f t="shared" si="1"/>
        <v>0.10949484263422375</v>
      </c>
      <c r="H8" s="87"/>
      <c r="I8" s="43" t="str">
        <f t="shared" si="2"/>
        <v>南河内医療圏</v>
      </c>
      <c r="J8" s="53">
        <f t="shared" si="0"/>
        <v>0.10482875983833227</v>
      </c>
      <c r="K8" s="9"/>
      <c r="L8" s="53">
        <f t="shared" si="3"/>
        <v>0.10259607754222877</v>
      </c>
      <c r="M8" s="54">
        <v>0</v>
      </c>
      <c r="N8" s="31"/>
    </row>
    <row r="9" spans="1:14" s="10" customFormat="1" ht="30" customHeight="1">
      <c r="B9" s="254">
        <v>5</v>
      </c>
      <c r="C9" s="116" t="s">
        <v>124</v>
      </c>
      <c r="D9" s="270">
        <v>23505</v>
      </c>
      <c r="E9" s="72">
        <v>2464</v>
      </c>
      <c r="F9" s="39">
        <f>IFERROR(E9/D9,"-")</f>
        <v>0.10482875983833227</v>
      </c>
      <c r="H9" s="87"/>
      <c r="I9" s="43" t="str">
        <f t="shared" si="2"/>
        <v>豊能医療圏</v>
      </c>
      <c r="J9" s="53">
        <f t="shared" si="0"/>
        <v>0.10432227592267135</v>
      </c>
      <c r="K9" s="9"/>
      <c r="L9" s="53">
        <f>$F$13</f>
        <v>0.10259607754222877</v>
      </c>
      <c r="M9" s="54">
        <v>0</v>
      </c>
      <c r="N9" s="31"/>
    </row>
    <row r="10" spans="1:14" s="10" customFormat="1" ht="30" customHeight="1">
      <c r="B10" s="254">
        <v>6</v>
      </c>
      <c r="C10" s="116" t="s">
        <v>125</v>
      </c>
      <c r="D10" s="270">
        <v>19737</v>
      </c>
      <c r="E10" s="72">
        <v>1987</v>
      </c>
      <c r="F10" s="39">
        <f t="shared" si="1"/>
        <v>0.10067386127577646</v>
      </c>
      <c r="H10" s="87"/>
      <c r="I10" s="43" t="str">
        <f t="shared" si="2"/>
        <v>堺市医療圏</v>
      </c>
      <c r="J10" s="53">
        <f t="shared" si="0"/>
        <v>0.10067386127577646</v>
      </c>
      <c r="K10" s="9"/>
      <c r="L10" s="53">
        <f t="shared" si="3"/>
        <v>0.10259607754222877</v>
      </c>
      <c r="M10" s="54">
        <v>0</v>
      </c>
      <c r="N10" s="31"/>
    </row>
    <row r="11" spans="1:14" s="10" customFormat="1" ht="30" customHeight="1">
      <c r="B11" s="254">
        <v>7</v>
      </c>
      <c r="C11" s="116" t="s">
        <v>126</v>
      </c>
      <c r="D11" s="270">
        <v>22646</v>
      </c>
      <c r="E11" s="72">
        <v>2390</v>
      </c>
      <c r="F11" s="39">
        <f t="shared" si="1"/>
        <v>0.10553740174865318</v>
      </c>
      <c r="H11" s="87"/>
      <c r="I11" s="43" t="str">
        <f t="shared" si="2"/>
        <v>北河内医療圏</v>
      </c>
      <c r="J11" s="53">
        <f t="shared" si="0"/>
        <v>9.6807857581338239E-2</v>
      </c>
      <c r="K11" s="9"/>
      <c r="L11" s="53">
        <f t="shared" si="3"/>
        <v>0.10259607754222877</v>
      </c>
      <c r="M11" s="54">
        <v>0</v>
      </c>
      <c r="N11" s="31"/>
    </row>
    <row r="12" spans="1:14" s="10" customFormat="1" ht="30" customHeight="1" thickBot="1">
      <c r="B12" s="255">
        <v>8</v>
      </c>
      <c r="C12" s="116" t="s">
        <v>127</v>
      </c>
      <c r="D12" s="270">
        <v>37596</v>
      </c>
      <c r="E12" s="72">
        <v>3959</v>
      </c>
      <c r="F12" s="39">
        <f>IFERROR(E12/D12,"-")</f>
        <v>0.10530375571869348</v>
      </c>
      <c r="H12" s="87"/>
      <c r="I12" s="43" t="str">
        <f t="shared" si="2"/>
        <v>三島医療圏</v>
      </c>
      <c r="J12" s="53">
        <f t="shared" si="0"/>
        <v>9.4167751094286059E-2</v>
      </c>
      <c r="K12" s="9"/>
      <c r="L12" s="53">
        <f t="shared" si="3"/>
        <v>0.10259607754222877</v>
      </c>
      <c r="M12" s="54">
        <v>999</v>
      </c>
      <c r="N12" s="31"/>
    </row>
    <row r="13" spans="1:14" s="10" customFormat="1" ht="30" customHeight="1" thickTop="1">
      <c r="B13" s="333" t="s">
        <v>105</v>
      </c>
      <c r="C13" s="334"/>
      <c r="D13" s="248">
        <f>SUM(D5:D12)</f>
        <v>220525</v>
      </c>
      <c r="E13" s="278">
        <f>SUM(E5:E12)</f>
        <v>22625</v>
      </c>
      <c r="F13" s="279">
        <f>IFERROR(E13/D13,"-")</f>
        <v>0.10259607754222877</v>
      </c>
      <c r="N13" s="31"/>
    </row>
    <row r="14" spans="1:14" s="10" customFormat="1">
      <c r="C14" s="136"/>
      <c r="D14" s="136"/>
      <c r="E14" s="136"/>
      <c r="F14" s="136"/>
    </row>
    <row r="15" spans="1:14" s="10" customFormat="1">
      <c r="C15" s="1"/>
      <c r="D15" s="1"/>
      <c r="E15" s="1"/>
      <c r="F15" s="1"/>
    </row>
    <row r="16" spans="1:14" s="10" customFormat="1">
      <c r="C16" s="1"/>
      <c r="D16" s="1"/>
      <c r="E16" s="1"/>
      <c r="F16" s="1"/>
    </row>
    <row r="17" spans="3:6" s="10" customFormat="1">
      <c r="C17" s="1"/>
      <c r="D17" s="1"/>
      <c r="E17" s="1"/>
      <c r="F17" s="1"/>
    </row>
    <row r="18" spans="3:6" s="10" customFormat="1">
      <c r="C18" s="1"/>
      <c r="D18" s="1"/>
      <c r="E18" s="1"/>
      <c r="F18" s="1"/>
    </row>
    <row r="19" spans="3:6" s="10" customFormat="1">
      <c r="C19" s="1"/>
      <c r="D19" s="1"/>
      <c r="E19" s="1"/>
      <c r="F19" s="1"/>
    </row>
    <row r="20" spans="3:6" s="10" customFormat="1">
      <c r="C20" s="1"/>
      <c r="D20" s="1"/>
      <c r="E20" s="1"/>
      <c r="F20" s="1"/>
    </row>
    <row r="21" spans="3:6" s="10" customFormat="1">
      <c r="C21" s="1"/>
      <c r="D21" s="1"/>
      <c r="E21" s="1"/>
      <c r="F21" s="1"/>
    </row>
    <row r="22" spans="3:6" s="10" customFormat="1">
      <c r="C22" s="1"/>
      <c r="D22" s="1"/>
      <c r="E22" s="1"/>
      <c r="F22" s="1"/>
    </row>
    <row r="23" spans="3:6" s="10" customFormat="1">
      <c r="C23" s="1"/>
      <c r="D23" s="1"/>
      <c r="E23" s="1"/>
      <c r="F23" s="1"/>
    </row>
    <row r="24" spans="3:6" s="10" customFormat="1">
      <c r="C24" s="1"/>
      <c r="D24" s="1"/>
      <c r="E24" s="1"/>
      <c r="F24" s="1"/>
    </row>
    <row r="25" spans="3:6" s="10" customFormat="1">
      <c r="C25" s="1"/>
      <c r="D25" s="1"/>
      <c r="E25" s="1"/>
      <c r="F25" s="1"/>
    </row>
    <row r="26" spans="3:6" s="10" customFormat="1">
      <c r="C26" s="1"/>
      <c r="D26" s="1"/>
      <c r="E26" s="1"/>
      <c r="F26" s="1"/>
    </row>
    <row r="27" spans="3:6" s="10" customFormat="1">
      <c r="C27" s="1"/>
      <c r="D27" s="1"/>
      <c r="E27" s="1"/>
      <c r="F27" s="1"/>
    </row>
    <row r="28" spans="3:6" s="10" customFormat="1">
      <c r="C28" s="1"/>
      <c r="D28" s="1"/>
      <c r="E28" s="1"/>
      <c r="F28" s="1"/>
    </row>
    <row r="29" spans="3:6" s="10" customFormat="1">
      <c r="C29" s="1"/>
      <c r="D29" s="1"/>
      <c r="E29" s="1"/>
      <c r="F29" s="1"/>
    </row>
    <row r="30" spans="3:6" s="10" customFormat="1">
      <c r="C30" s="1"/>
      <c r="D30" s="1"/>
      <c r="E30" s="1"/>
      <c r="F30" s="1"/>
    </row>
    <row r="31" spans="3:6" s="10" customFormat="1">
      <c r="C31" s="1"/>
      <c r="D31" s="1"/>
      <c r="E31" s="1"/>
      <c r="F31" s="1"/>
    </row>
    <row r="32" spans="3:6" s="10" customFormat="1">
      <c r="C32" s="1"/>
      <c r="D32" s="1"/>
      <c r="E32" s="1"/>
      <c r="F32" s="1"/>
    </row>
    <row r="33" spans="3:10" s="10" customFormat="1">
      <c r="C33" s="1"/>
      <c r="D33" s="1"/>
      <c r="E33" s="1"/>
      <c r="F33" s="1"/>
      <c r="I33" s="5"/>
      <c r="J33" s="5"/>
    </row>
    <row r="34" spans="3:10" s="10" customFormat="1">
      <c r="C34" s="1"/>
      <c r="D34" s="1"/>
      <c r="E34" s="1"/>
      <c r="F34" s="1"/>
      <c r="I34" s="5"/>
      <c r="J34" s="5"/>
    </row>
    <row r="35" spans="3:10" s="10" customFormat="1">
      <c r="C35" s="1"/>
      <c r="D35" s="1"/>
      <c r="E35" s="1"/>
      <c r="F35" s="1"/>
      <c r="I35" s="5"/>
      <c r="J35" s="5"/>
    </row>
    <row r="36" spans="3:10" s="10" customFormat="1">
      <c r="C36" s="1"/>
      <c r="D36" s="1"/>
      <c r="E36" s="1"/>
      <c r="F36" s="1"/>
      <c r="I36" s="5"/>
      <c r="J36" s="5"/>
    </row>
    <row r="37" spans="3:10" s="10" customFormat="1">
      <c r="C37" s="1"/>
      <c r="D37" s="1"/>
      <c r="E37" s="1"/>
      <c r="F37" s="1"/>
      <c r="I37" s="5"/>
      <c r="J37" s="5"/>
    </row>
    <row r="38" spans="3:10" s="10" customFormat="1">
      <c r="C38" s="1"/>
      <c r="D38" s="1"/>
      <c r="E38" s="1"/>
      <c r="F38" s="1"/>
      <c r="G38" s="1"/>
      <c r="I38" s="5"/>
      <c r="J38" s="5"/>
    </row>
    <row r="39" spans="3:10" s="10" customFormat="1">
      <c r="C39" s="1"/>
      <c r="D39" s="1"/>
      <c r="E39" s="1"/>
      <c r="F39" s="1"/>
      <c r="I39" s="5"/>
      <c r="J39" s="5"/>
    </row>
    <row r="40" spans="3:10" s="10" customFormat="1">
      <c r="C40" s="1"/>
      <c r="D40" s="1"/>
      <c r="E40" s="1"/>
      <c r="F40" s="1"/>
      <c r="I40" s="5"/>
      <c r="J40" s="5"/>
    </row>
    <row r="41" spans="3:10" s="10" customFormat="1">
      <c r="C41" s="1"/>
      <c r="D41" s="1"/>
      <c r="E41" s="1"/>
      <c r="F41" s="1"/>
      <c r="I41" s="5"/>
      <c r="J41" s="5"/>
    </row>
  </sheetData>
  <mergeCells count="7">
    <mergeCell ref="B3:B4"/>
    <mergeCell ref="B13:C13"/>
    <mergeCell ref="I4:J4"/>
    <mergeCell ref="L4:M4"/>
    <mergeCell ref="C3:C4"/>
    <mergeCell ref="D3:D4"/>
    <mergeCell ref="E3:F3"/>
  </mergeCells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2-12.①フレイルに係る分析(医科)</oddHeader>
  </headerFooter>
  <ignoredErrors>
    <ignoredError sqref="J7:J12" emptyCellReferenc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013BD-E4DE-42BD-BFDE-1B02E1C96876}">
  <sheetPr codeName="Sheet12"/>
  <dimension ref="A1:A2"/>
  <sheetViews>
    <sheetView showGridLines="0" zoomScaleNormal="100" zoomScaleSheetLayoutView="100" workbookViewId="0"/>
  </sheetViews>
  <sheetFormatPr defaultColWidth="9" defaultRowHeight="13.5"/>
  <cols>
    <col min="1" max="1" width="4.625" style="3" customWidth="1"/>
    <col min="2" max="2" width="3.25" style="3" customWidth="1"/>
    <col min="3" max="3" width="9.625" style="3" customWidth="1"/>
    <col min="4" max="9" width="13.125" style="3" customWidth="1"/>
    <col min="10" max="12" width="20.625" style="3" customWidth="1"/>
    <col min="13" max="13" width="5.625" style="3" customWidth="1"/>
    <col min="14" max="16384" width="9" style="3"/>
  </cols>
  <sheetData>
    <row r="1" spans="1:1" ht="16.5" customHeight="1">
      <c r="A1" s="3" t="s">
        <v>256</v>
      </c>
    </row>
    <row r="2" spans="1:1" ht="16.5" customHeight="1">
      <c r="A2" s="3" t="s">
        <v>128</v>
      </c>
    </row>
  </sheetData>
  <phoneticPr fontId="3"/>
  <pageMargins left="0.70866141732283472" right="0.19685039370078741" top="0.59055118110236227" bottom="0.59055118110236227" header="0.31496062992125984" footer="0.31496062992125984"/>
  <pageSetup paperSize="9" scale="75" fitToHeight="0" orientation="portrait" r:id="rId1"/>
  <headerFooter>
    <oddHeader>&amp;R&amp;"ＭＳ 明朝,標準"&amp;12 2-12.①フレイルに係る分析(医科)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AC2C4-F153-4497-95C6-2DAFD8360415}">
  <sheetPr codeName="Sheet13"/>
  <dimension ref="A1:N80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3.125" style="1" customWidth="1"/>
    <col min="3" max="3" width="11.375" style="1" bestFit="1" customWidth="1"/>
    <col min="4" max="6" width="16.625" style="1" customWidth="1"/>
    <col min="7" max="8" width="9" style="1"/>
    <col min="9" max="9" width="12.25" style="5" customWidth="1"/>
    <col min="10" max="11" width="9" style="5"/>
    <col min="12" max="12" width="12.25" style="5" customWidth="1"/>
    <col min="13" max="13" width="9.375" style="5" bestFit="1" customWidth="1"/>
    <col min="14" max="14" width="9.375" style="5" customWidth="1"/>
    <col min="15" max="16384" width="9" style="1"/>
  </cols>
  <sheetData>
    <row r="1" spans="1:14" ht="16.5" customHeight="1">
      <c r="A1" s="3" t="s">
        <v>255</v>
      </c>
      <c r="B1" s="3"/>
    </row>
    <row r="2" spans="1:14" ht="16.5" customHeight="1">
      <c r="A2" s="3" t="s">
        <v>226</v>
      </c>
      <c r="B2" s="3"/>
      <c r="D2" s="6"/>
    </row>
    <row r="3" spans="1:14" ht="16.5" customHeight="1">
      <c r="B3" s="331"/>
      <c r="C3" s="338" t="s">
        <v>130</v>
      </c>
      <c r="D3" s="350" t="s">
        <v>131</v>
      </c>
      <c r="E3" s="335" t="s">
        <v>343</v>
      </c>
      <c r="F3" s="337"/>
      <c r="I3" s="86" t="s">
        <v>140</v>
      </c>
      <c r="L3" s="90"/>
    </row>
    <row r="4" spans="1:14" ht="40.5" customHeight="1">
      <c r="B4" s="332"/>
      <c r="C4" s="339"/>
      <c r="D4" s="351"/>
      <c r="E4" s="7" t="s">
        <v>70</v>
      </c>
      <c r="F4" s="296" t="s">
        <v>385</v>
      </c>
      <c r="H4" s="10"/>
      <c r="I4" s="346" t="s">
        <v>248</v>
      </c>
      <c r="J4" s="347"/>
      <c r="L4" s="348"/>
      <c r="M4" s="349"/>
      <c r="N4" s="13"/>
    </row>
    <row r="5" spans="1:14" s="10" customFormat="1" ht="30" customHeight="1">
      <c r="B5" s="254">
        <v>1</v>
      </c>
      <c r="C5" s="169" t="s">
        <v>56</v>
      </c>
      <c r="D5" s="271">
        <v>37596</v>
      </c>
      <c r="E5" s="72">
        <v>3959</v>
      </c>
      <c r="F5" s="39">
        <f t="shared" ref="F5:F68" si="0">IFERROR(E5/D5,"-")</f>
        <v>0.10530375571869348</v>
      </c>
      <c r="I5" s="43" t="str">
        <f>INDEX($C$5:$C$78,MATCH(J5,F$5:F$78,0))</f>
        <v>能勢町</v>
      </c>
      <c r="J5" s="228">
        <f t="shared" ref="J5:J36" si="1">LARGE(F$5:F$78,ROW(A1))</f>
        <v>0.16310160427807488</v>
      </c>
      <c r="K5" s="9"/>
      <c r="L5" s="228">
        <f>$F$79</f>
        <v>0.10259607754222877</v>
      </c>
      <c r="M5" s="54">
        <v>0</v>
      </c>
      <c r="N5" s="31"/>
    </row>
    <row r="6" spans="1:14" s="10" customFormat="1" ht="30" customHeight="1">
      <c r="B6" s="254">
        <v>2</v>
      </c>
      <c r="C6" s="169" t="s">
        <v>87</v>
      </c>
      <c r="D6" s="271">
        <v>1569</v>
      </c>
      <c r="E6" s="72">
        <v>175</v>
      </c>
      <c r="F6" s="39">
        <f t="shared" si="0"/>
        <v>0.11153601019757807</v>
      </c>
      <c r="I6" s="43" t="str">
        <f t="shared" ref="I6:I69" si="2">INDEX($C$5:$C$78,MATCH(J6,F$5:F$78,0))</f>
        <v>忠岡町</v>
      </c>
      <c r="J6" s="228">
        <f t="shared" si="1"/>
        <v>0.14640198511166252</v>
      </c>
      <c r="K6" s="9"/>
      <c r="L6" s="228">
        <f t="shared" ref="L6:L69" si="3">$F$79</f>
        <v>0.10259607754222877</v>
      </c>
      <c r="M6" s="54">
        <v>0</v>
      </c>
      <c r="N6" s="31"/>
    </row>
    <row r="7" spans="1:14" s="10" customFormat="1" ht="30" customHeight="1">
      <c r="B7" s="254">
        <v>3</v>
      </c>
      <c r="C7" s="169" t="s">
        <v>88</v>
      </c>
      <c r="D7" s="271">
        <v>1054</v>
      </c>
      <c r="E7" s="72">
        <v>108</v>
      </c>
      <c r="F7" s="39">
        <f t="shared" si="0"/>
        <v>0.10246679316888045</v>
      </c>
      <c r="I7" s="43" t="str">
        <f t="shared" si="2"/>
        <v>泉大津市</v>
      </c>
      <c r="J7" s="228">
        <f t="shared" si="1"/>
        <v>0.13492063492063491</v>
      </c>
      <c r="K7" s="9"/>
      <c r="L7" s="228">
        <f t="shared" si="3"/>
        <v>0.10259607754222877</v>
      </c>
      <c r="M7" s="54">
        <v>0</v>
      </c>
      <c r="N7" s="31"/>
    </row>
    <row r="8" spans="1:14" s="10" customFormat="1" ht="30" customHeight="1">
      <c r="B8" s="254">
        <v>4</v>
      </c>
      <c r="C8" s="169" t="s">
        <v>89</v>
      </c>
      <c r="D8" s="271">
        <v>1333</v>
      </c>
      <c r="E8" s="72">
        <v>160</v>
      </c>
      <c r="F8" s="39">
        <f t="shared" si="0"/>
        <v>0.12003000750187547</v>
      </c>
      <c r="I8" s="43" t="str">
        <f t="shared" si="2"/>
        <v>生野区</v>
      </c>
      <c r="J8" s="228">
        <f t="shared" si="1"/>
        <v>0.12753774076002083</v>
      </c>
      <c r="K8" s="9"/>
      <c r="L8" s="228">
        <f t="shared" si="3"/>
        <v>0.10259607754222877</v>
      </c>
      <c r="M8" s="54">
        <v>0</v>
      </c>
      <c r="N8" s="31"/>
    </row>
    <row r="9" spans="1:14" s="10" customFormat="1" ht="30" customHeight="1">
      <c r="B9" s="254">
        <v>5</v>
      </c>
      <c r="C9" s="169" t="s">
        <v>90</v>
      </c>
      <c r="D9" s="271">
        <v>598</v>
      </c>
      <c r="E9" s="72">
        <v>60</v>
      </c>
      <c r="F9" s="39">
        <f t="shared" si="0"/>
        <v>0.10033444816053512</v>
      </c>
      <c r="I9" s="43" t="str">
        <f t="shared" si="2"/>
        <v>田尻町</v>
      </c>
      <c r="J9" s="228">
        <f t="shared" si="1"/>
        <v>0.12669683257918551</v>
      </c>
      <c r="K9" s="9"/>
      <c r="L9" s="228">
        <f t="shared" si="3"/>
        <v>0.10259607754222877</v>
      </c>
      <c r="M9" s="54">
        <v>0</v>
      </c>
      <c r="N9" s="31"/>
    </row>
    <row r="10" spans="1:14" s="10" customFormat="1" ht="30" customHeight="1">
      <c r="B10" s="254">
        <v>6</v>
      </c>
      <c r="C10" s="169" t="s">
        <v>91</v>
      </c>
      <c r="D10" s="271">
        <v>960</v>
      </c>
      <c r="E10" s="72">
        <v>83</v>
      </c>
      <c r="F10" s="39">
        <f t="shared" si="0"/>
        <v>8.6458333333333331E-2</v>
      </c>
      <c r="I10" s="43" t="str">
        <f t="shared" si="2"/>
        <v>豊能町</v>
      </c>
      <c r="J10" s="228">
        <f t="shared" si="1"/>
        <v>0.12293923692887423</v>
      </c>
      <c r="K10" s="9"/>
      <c r="L10" s="228">
        <f t="shared" si="3"/>
        <v>0.10259607754222877</v>
      </c>
      <c r="M10" s="54">
        <v>0</v>
      </c>
      <c r="N10" s="31"/>
    </row>
    <row r="11" spans="1:14" s="10" customFormat="1" ht="30" customHeight="1">
      <c r="B11" s="254">
        <v>7</v>
      </c>
      <c r="C11" s="169" t="s">
        <v>92</v>
      </c>
      <c r="D11" s="271">
        <v>1308</v>
      </c>
      <c r="E11" s="72">
        <v>130</v>
      </c>
      <c r="F11" s="39">
        <f t="shared" si="0"/>
        <v>9.9388379204892963E-2</v>
      </c>
      <c r="I11" s="43" t="str">
        <f t="shared" si="2"/>
        <v>住吉区</v>
      </c>
      <c r="J11" s="228">
        <f t="shared" si="1"/>
        <v>0.12194159431728492</v>
      </c>
      <c r="K11" s="9"/>
      <c r="L11" s="228">
        <f t="shared" si="3"/>
        <v>0.10259607754222877</v>
      </c>
      <c r="M11" s="54">
        <v>0</v>
      </c>
      <c r="N11" s="31"/>
    </row>
    <row r="12" spans="1:14" s="10" customFormat="1" ht="30" customHeight="1">
      <c r="B12" s="254">
        <v>8</v>
      </c>
      <c r="C12" s="169" t="s">
        <v>57</v>
      </c>
      <c r="D12" s="271">
        <v>791</v>
      </c>
      <c r="E12" s="72">
        <v>76</v>
      </c>
      <c r="F12" s="39">
        <f t="shared" si="0"/>
        <v>9.608091024020228E-2</v>
      </c>
      <c r="I12" s="43" t="str">
        <f>INDEX($C$5:$C$78,MATCH(J12,F$5:F$78,0))</f>
        <v>此花区</v>
      </c>
      <c r="J12" s="228">
        <f t="shared" si="1"/>
        <v>0.12003000750187547</v>
      </c>
      <c r="K12" s="9"/>
      <c r="L12" s="228">
        <f t="shared" si="3"/>
        <v>0.10259607754222877</v>
      </c>
      <c r="M12" s="54">
        <v>0</v>
      </c>
      <c r="N12" s="31"/>
    </row>
    <row r="13" spans="1:14" s="10" customFormat="1" ht="30" customHeight="1">
      <c r="B13" s="254">
        <v>9</v>
      </c>
      <c r="C13" s="169" t="s">
        <v>93</v>
      </c>
      <c r="D13" s="271">
        <v>385</v>
      </c>
      <c r="E13" s="72">
        <v>44</v>
      </c>
      <c r="F13" s="39">
        <f t="shared" si="0"/>
        <v>0.11428571428571428</v>
      </c>
      <c r="I13" s="43" t="str">
        <f t="shared" si="2"/>
        <v>八尾市</v>
      </c>
      <c r="J13" s="228">
        <f t="shared" si="1"/>
        <v>0.11812221962069773</v>
      </c>
      <c r="L13" s="228">
        <f t="shared" si="3"/>
        <v>0.10259607754222877</v>
      </c>
      <c r="M13" s="231">
        <v>0</v>
      </c>
      <c r="N13" s="31"/>
    </row>
    <row r="14" spans="1:14" s="10" customFormat="1" ht="30" customHeight="1">
      <c r="B14" s="254">
        <v>10</v>
      </c>
      <c r="C14" s="169" t="s">
        <v>58</v>
      </c>
      <c r="D14" s="271">
        <v>1959</v>
      </c>
      <c r="E14" s="72">
        <v>214</v>
      </c>
      <c r="F14" s="39">
        <f t="shared" si="0"/>
        <v>0.10923940786115365</v>
      </c>
      <c r="I14" s="43" t="str">
        <f t="shared" si="2"/>
        <v>千早赤阪村</v>
      </c>
      <c r="J14" s="228">
        <f t="shared" si="1"/>
        <v>0.11764705882352941</v>
      </c>
      <c r="L14" s="228">
        <f t="shared" si="3"/>
        <v>0.10259607754222877</v>
      </c>
      <c r="M14" s="231">
        <v>0</v>
      </c>
    </row>
    <row r="15" spans="1:14" s="10" customFormat="1" ht="30" customHeight="1">
      <c r="B15" s="254">
        <v>11</v>
      </c>
      <c r="C15" s="169" t="s">
        <v>59</v>
      </c>
      <c r="D15" s="271">
        <v>2595</v>
      </c>
      <c r="E15" s="72">
        <v>273</v>
      </c>
      <c r="F15" s="39">
        <f t="shared" si="0"/>
        <v>0.10520231213872833</v>
      </c>
      <c r="I15" s="43" t="str">
        <f t="shared" si="2"/>
        <v>門真市</v>
      </c>
      <c r="J15" s="228">
        <f t="shared" si="1"/>
        <v>0.11760496183206107</v>
      </c>
      <c r="L15" s="228">
        <f t="shared" si="3"/>
        <v>0.10259607754222877</v>
      </c>
      <c r="M15" s="231">
        <v>0</v>
      </c>
    </row>
    <row r="16" spans="1:14" s="10" customFormat="1" ht="30" customHeight="1">
      <c r="B16" s="254">
        <v>12</v>
      </c>
      <c r="C16" s="169" t="s">
        <v>94</v>
      </c>
      <c r="D16" s="271">
        <v>1243</v>
      </c>
      <c r="E16" s="72">
        <v>138</v>
      </c>
      <c r="F16" s="39">
        <f t="shared" si="0"/>
        <v>0.11102172164119067</v>
      </c>
      <c r="I16" s="43" t="str">
        <f t="shared" si="2"/>
        <v>河南町</v>
      </c>
      <c r="J16" s="228">
        <f t="shared" si="1"/>
        <v>0.11661341853035144</v>
      </c>
      <c r="L16" s="228">
        <f t="shared" si="3"/>
        <v>0.10259607754222877</v>
      </c>
      <c r="M16" s="231">
        <v>0</v>
      </c>
    </row>
    <row r="17" spans="2:13" s="10" customFormat="1" ht="30" customHeight="1">
      <c r="B17" s="254">
        <v>13</v>
      </c>
      <c r="C17" s="169" t="s">
        <v>95</v>
      </c>
      <c r="D17" s="271">
        <v>1921</v>
      </c>
      <c r="E17" s="72">
        <v>245</v>
      </c>
      <c r="F17" s="39">
        <f t="shared" si="0"/>
        <v>0.12753774076002083</v>
      </c>
      <c r="I17" s="43" t="str">
        <f t="shared" si="2"/>
        <v>貝塚市</v>
      </c>
      <c r="J17" s="228">
        <f t="shared" si="1"/>
        <v>0.1165940977261732</v>
      </c>
      <c r="L17" s="228">
        <f t="shared" si="3"/>
        <v>0.10259607754222877</v>
      </c>
      <c r="M17" s="231">
        <v>0</v>
      </c>
    </row>
    <row r="18" spans="2:13" s="10" customFormat="1" ht="30" customHeight="1">
      <c r="B18" s="254">
        <v>14</v>
      </c>
      <c r="C18" s="169" t="s">
        <v>96</v>
      </c>
      <c r="D18" s="271">
        <v>1486</v>
      </c>
      <c r="E18" s="72">
        <v>150</v>
      </c>
      <c r="F18" s="39">
        <f t="shared" si="0"/>
        <v>0.1009421265141319</v>
      </c>
      <c r="I18" s="43" t="str">
        <f t="shared" si="2"/>
        <v>大阪狭山市</v>
      </c>
      <c r="J18" s="228">
        <f t="shared" si="1"/>
        <v>0.11624649859943978</v>
      </c>
      <c r="L18" s="228">
        <f t="shared" si="3"/>
        <v>0.10259607754222877</v>
      </c>
      <c r="M18" s="231">
        <v>0</v>
      </c>
    </row>
    <row r="19" spans="2:13" s="10" customFormat="1" ht="30" customHeight="1">
      <c r="B19" s="254">
        <v>15</v>
      </c>
      <c r="C19" s="169" t="s">
        <v>97</v>
      </c>
      <c r="D19" s="271">
        <v>2715</v>
      </c>
      <c r="E19" s="72">
        <v>265</v>
      </c>
      <c r="F19" s="39">
        <f t="shared" si="0"/>
        <v>9.7605893186003684E-2</v>
      </c>
      <c r="I19" s="43" t="str">
        <f t="shared" si="2"/>
        <v>羽曳野市</v>
      </c>
      <c r="J19" s="228">
        <f t="shared" si="1"/>
        <v>0.11567084839464171</v>
      </c>
      <c r="L19" s="228">
        <f t="shared" si="3"/>
        <v>0.10259607754222877</v>
      </c>
      <c r="M19" s="231">
        <v>0</v>
      </c>
    </row>
    <row r="20" spans="2:13" s="10" customFormat="1" ht="30" customHeight="1">
      <c r="B20" s="254">
        <v>16</v>
      </c>
      <c r="C20" s="169" t="s">
        <v>60</v>
      </c>
      <c r="D20" s="271">
        <v>1573</v>
      </c>
      <c r="E20" s="72">
        <v>159</v>
      </c>
      <c r="F20" s="39">
        <f t="shared" si="0"/>
        <v>0.10108073744437381</v>
      </c>
      <c r="I20" s="43" t="str">
        <f t="shared" si="2"/>
        <v>中央区</v>
      </c>
      <c r="J20" s="228">
        <f t="shared" si="1"/>
        <v>0.11558854718981973</v>
      </c>
      <c r="L20" s="228">
        <f t="shared" si="3"/>
        <v>0.10259607754222877</v>
      </c>
      <c r="M20" s="231">
        <v>0</v>
      </c>
    </row>
    <row r="21" spans="2:13" s="10" customFormat="1" ht="30" customHeight="1">
      <c r="B21" s="254">
        <v>17</v>
      </c>
      <c r="C21" s="169" t="s">
        <v>98</v>
      </c>
      <c r="D21" s="271">
        <v>2534</v>
      </c>
      <c r="E21" s="72">
        <v>309</v>
      </c>
      <c r="F21" s="39">
        <f t="shared" si="0"/>
        <v>0.12194159431728492</v>
      </c>
      <c r="I21" s="43" t="str">
        <f t="shared" si="2"/>
        <v>浪速区</v>
      </c>
      <c r="J21" s="228">
        <f t="shared" si="1"/>
        <v>0.11428571428571428</v>
      </c>
      <c r="L21" s="228">
        <f t="shared" si="3"/>
        <v>0.10259607754222877</v>
      </c>
      <c r="M21" s="231">
        <v>0</v>
      </c>
    </row>
    <row r="22" spans="2:13" s="10" customFormat="1" ht="30" customHeight="1">
      <c r="B22" s="254">
        <v>18</v>
      </c>
      <c r="C22" s="169" t="s">
        <v>61</v>
      </c>
      <c r="D22" s="271">
        <v>2065</v>
      </c>
      <c r="E22" s="72">
        <v>214</v>
      </c>
      <c r="F22" s="39">
        <f t="shared" si="0"/>
        <v>0.1036319612590799</v>
      </c>
      <c r="I22" s="43" t="str">
        <f t="shared" si="2"/>
        <v>堺市堺区</v>
      </c>
      <c r="J22" s="228">
        <f t="shared" si="1"/>
        <v>0.11409395973154363</v>
      </c>
      <c r="L22" s="228">
        <f t="shared" si="3"/>
        <v>0.10259607754222877</v>
      </c>
      <c r="M22" s="231">
        <v>0</v>
      </c>
    </row>
    <row r="23" spans="2:13" s="10" customFormat="1" ht="30" customHeight="1">
      <c r="B23" s="254">
        <v>19</v>
      </c>
      <c r="C23" s="169" t="s">
        <v>99</v>
      </c>
      <c r="D23" s="271">
        <v>1389</v>
      </c>
      <c r="E23" s="72">
        <v>150</v>
      </c>
      <c r="F23" s="39">
        <f t="shared" si="0"/>
        <v>0.10799136069114471</v>
      </c>
      <c r="I23" s="43" t="str">
        <f t="shared" si="2"/>
        <v>池田市</v>
      </c>
      <c r="J23" s="228">
        <f t="shared" si="1"/>
        <v>0.11230040357957537</v>
      </c>
      <c r="L23" s="228">
        <f t="shared" si="3"/>
        <v>0.10259607754222877</v>
      </c>
      <c r="M23" s="231">
        <v>0</v>
      </c>
    </row>
    <row r="24" spans="2:13" s="10" customFormat="1" ht="30" customHeight="1">
      <c r="B24" s="254">
        <v>20</v>
      </c>
      <c r="C24" s="169" t="s">
        <v>100</v>
      </c>
      <c r="D24" s="271">
        <v>2063</v>
      </c>
      <c r="E24" s="72">
        <v>203</v>
      </c>
      <c r="F24" s="39">
        <f t="shared" si="0"/>
        <v>9.8400387784779442E-2</v>
      </c>
      <c r="I24" s="43" t="str">
        <f t="shared" si="2"/>
        <v>岸和田市</v>
      </c>
      <c r="J24" s="228">
        <f t="shared" si="1"/>
        <v>0.11207097828624796</v>
      </c>
      <c r="L24" s="228">
        <f t="shared" si="3"/>
        <v>0.10259607754222877</v>
      </c>
      <c r="M24" s="231">
        <v>0</v>
      </c>
    </row>
    <row r="25" spans="2:13" s="10" customFormat="1" ht="30" customHeight="1">
      <c r="B25" s="254">
        <v>21</v>
      </c>
      <c r="C25" s="169" t="s">
        <v>101</v>
      </c>
      <c r="D25" s="271">
        <v>1665</v>
      </c>
      <c r="E25" s="72">
        <v>147</v>
      </c>
      <c r="F25" s="39">
        <f t="shared" si="0"/>
        <v>8.8288288288288289E-2</v>
      </c>
      <c r="I25" s="43" t="str">
        <f t="shared" si="2"/>
        <v>藤井寺市</v>
      </c>
      <c r="J25" s="228">
        <f t="shared" si="1"/>
        <v>0.11176470588235295</v>
      </c>
      <c r="L25" s="228">
        <f t="shared" si="3"/>
        <v>0.10259607754222877</v>
      </c>
      <c r="M25" s="231">
        <v>0</v>
      </c>
    </row>
    <row r="26" spans="2:13" s="10" customFormat="1" ht="30" customHeight="1">
      <c r="B26" s="254">
        <v>22</v>
      </c>
      <c r="C26" s="169" t="s">
        <v>62</v>
      </c>
      <c r="D26" s="271">
        <v>1627</v>
      </c>
      <c r="E26" s="72">
        <v>156</v>
      </c>
      <c r="F26" s="39">
        <f t="shared" si="0"/>
        <v>9.5881991395205896E-2</v>
      </c>
      <c r="I26" s="43" t="str">
        <f t="shared" si="2"/>
        <v>都島区</v>
      </c>
      <c r="J26" s="228">
        <f t="shared" si="1"/>
        <v>0.11153601019757807</v>
      </c>
      <c r="L26" s="228">
        <f t="shared" si="3"/>
        <v>0.10259607754222877</v>
      </c>
      <c r="M26" s="231">
        <v>0</v>
      </c>
    </row>
    <row r="27" spans="2:13" s="10" customFormat="1" ht="30" customHeight="1">
      <c r="B27" s="254">
        <v>23</v>
      </c>
      <c r="C27" s="169" t="s">
        <v>102</v>
      </c>
      <c r="D27" s="271">
        <v>2892</v>
      </c>
      <c r="E27" s="72">
        <v>311</v>
      </c>
      <c r="F27" s="39">
        <f t="shared" si="0"/>
        <v>0.10753803596127248</v>
      </c>
      <c r="I27" s="43" t="str">
        <f t="shared" si="2"/>
        <v>東成区</v>
      </c>
      <c r="J27" s="228">
        <f t="shared" si="1"/>
        <v>0.11102172164119067</v>
      </c>
      <c r="L27" s="228">
        <f t="shared" si="3"/>
        <v>0.10259607754222877</v>
      </c>
      <c r="M27" s="231">
        <v>0</v>
      </c>
    </row>
    <row r="28" spans="2:13" s="10" customFormat="1" ht="30" customHeight="1">
      <c r="B28" s="254">
        <v>24</v>
      </c>
      <c r="C28" s="169" t="s">
        <v>103</v>
      </c>
      <c r="D28" s="271">
        <v>928</v>
      </c>
      <c r="E28" s="72">
        <v>80</v>
      </c>
      <c r="F28" s="39">
        <f t="shared" si="0"/>
        <v>8.6206896551724144E-2</v>
      </c>
      <c r="I28" s="43" t="str">
        <f t="shared" si="2"/>
        <v>西淀川区</v>
      </c>
      <c r="J28" s="228">
        <f t="shared" si="1"/>
        <v>0.10923940786115365</v>
      </c>
      <c r="L28" s="228">
        <f t="shared" si="3"/>
        <v>0.10259607754222877</v>
      </c>
      <c r="M28" s="231">
        <v>0</v>
      </c>
    </row>
    <row r="29" spans="2:13" s="10" customFormat="1" ht="30" customHeight="1">
      <c r="B29" s="254">
        <v>25</v>
      </c>
      <c r="C29" s="169" t="s">
        <v>104</v>
      </c>
      <c r="D29" s="271">
        <v>943</v>
      </c>
      <c r="E29" s="72">
        <v>109</v>
      </c>
      <c r="F29" s="39">
        <f t="shared" si="0"/>
        <v>0.11558854718981973</v>
      </c>
      <c r="I29" s="43" t="str">
        <f t="shared" si="2"/>
        <v>吹田市</v>
      </c>
      <c r="J29" s="228">
        <f t="shared" si="1"/>
        <v>0.10873854827343199</v>
      </c>
      <c r="L29" s="228">
        <f t="shared" si="3"/>
        <v>0.10259607754222877</v>
      </c>
      <c r="M29" s="231">
        <v>0</v>
      </c>
    </row>
    <row r="30" spans="2:13" s="10" customFormat="1" ht="30" customHeight="1">
      <c r="B30" s="254">
        <v>26</v>
      </c>
      <c r="C30" s="169" t="s">
        <v>34</v>
      </c>
      <c r="D30" s="271">
        <v>19737</v>
      </c>
      <c r="E30" s="72">
        <v>1987</v>
      </c>
      <c r="F30" s="39">
        <f t="shared" si="0"/>
        <v>0.10067386127577646</v>
      </c>
      <c r="I30" s="43" t="str">
        <f t="shared" si="2"/>
        <v>四條畷市</v>
      </c>
      <c r="J30" s="228">
        <f t="shared" si="1"/>
        <v>0.10855683269476372</v>
      </c>
      <c r="L30" s="228">
        <f t="shared" si="3"/>
        <v>0.10259607754222877</v>
      </c>
      <c r="M30" s="231">
        <v>0</v>
      </c>
    </row>
    <row r="31" spans="2:13" s="10" customFormat="1" ht="30" customHeight="1">
      <c r="B31" s="254">
        <v>27</v>
      </c>
      <c r="C31" s="169" t="s">
        <v>35</v>
      </c>
      <c r="D31" s="271">
        <v>2831</v>
      </c>
      <c r="E31" s="72">
        <v>323</v>
      </c>
      <c r="F31" s="39">
        <f t="shared" si="0"/>
        <v>0.11409395973154363</v>
      </c>
      <c r="I31" s="43" t="str">
        <f t="shared" si="2"/>
        <v>西成区</v>
      </c>
      <c r="J31" s="228">
        <f t="shared" si="1"/>
        <v>0.10799136069114471</v>
      </c>
      <c r="L31" s="228">
        <f t="shared" si="3"/>
        <v>0.10259607754222877</v>
      </c>
      <c r="M31" s="231">
        <v>0</v>
      </c>
    </row>
    <row r="32" spans="2:13" s="10" customFormat="1" ht="30" customHeight="1">
      <c r="B32" s="254">
        <v>28</v>
      </c>
      <c r="C32" s="169" t="s">
        <v>36</v>
      </c>
      <c r="D32" s="271">
        <v>2503</v>
      </c>
      <c r="E32" s="72">
        <v>263</v>
      </c>
      <c r="F32" s="39">
        <f t="shared" si="0"/>
        <v>0.10507391130643227</v>
      </c>
      <c r="I32" s="43" t="str">
        <f t="shared" si="2"/>
        <v>平野区</v>
      </c>
      <c r="J32" s="228">
        <f t="shared" si="1"/>
        <v>0.10753803596127248</v>
      </c>
      <c r="L32" s="228">
        <f t="shared" si="3"/>
        <v>0.10259607754222877</v>
      </c>
      <c r="M32" s="231">
        <v>0</v>
      </c>
    </row>
    <row r="33" spans="2:13" s="10" customFormat="1" ht="30" customHeight="1">
      <c r="B33" s="254">
        <v>29</v>
      </c>
      <c r="C33" s="169" t="s">
        <v>37</v>
      </c>
      <c r="D33" s="271">
        <v>2393</v>
      </c>
      <c r="E33" s="72">
        <v>227</v>
      </c>
      <c r="F33" s="39">
        <f t="shared" si="0"/>
        <v>9.4860008357709982E-2</v>
      </c>
      <c r="H33" s="1"/>
      <c r="I33" s="84" t="str">
        <f t="shared" si="2"/>
        <v>堺市北区</v>
      </c>
      <c r="J33" s="229">
        <f t="shared" si="1"/>
        <v>0.10714285714285714</v>
      </c>
      <c r="L33" s="228">
        <f t="shared" si="3"/>
        <v>0.10259607754222877</v>
      </c>
      <c r="M33" s="231">
        <v>0</v>
      </c>
    </row>
    <row r="34" spans="2:13" s="10" customFormat="1" ht="30" customHeight="1">
      <c r="B34" s="254">
        <v>30</v>
      </c>
      <c r="C34" s="291" t="s">
        <v>38</v>
      </c>
      <c r="D34" s="297">
        <v>2856</v>
      </c>
      <c r="E34" s="196">
        <v>289</v>
      </c>
      <c r="F34" s="174">
        <f t="shared" si="0"/>
        <v>0.10119047619047619</v>
      </c>
      <c r="H34" s="1"/>
      <c r="I34" s="84" t="str">
        <f t="shared" si="2"/>
        <v>泉佐野市</v>
      </c>
      <c r="J34" s="229">
        <f t="shared" si="1"/>
        <v>0.10685954269715352</v>
      </c>
      <c r="L34" s="228">
        <f t="shared" si="3"/>
        <v>0.10259607754222877</v>
      </c>
      <c r="M34" s="231">
        <v>0</v>
      </c>
    </row>
    <row r="35" spans="2:13" s="10" customFormat="1" ht="30" customHeight="1">
      <c r="B35" s="254">
        <v>31</v>
      </c>
      <c r="C35" s="169" t="s">
        <v>39</v>
      </c>
      <c r="D35" s="271">
        <v>4448</v>
      </c>
      <c r="E35" s="72">
        <v>393</v>
      </c>
      <c r="F35" s="39">
        <f t="shared" si="0"/>
        <v>8.8354316546762596E-2</v>
      </c>
      <c r="H35" s="1"/>
      <c r="I35" s="84" t="str">
        <f t="shared" si="2"/>
        <v>大阪市</v>
      </c>
      <c r="J35" s="229">
        <f t="shared" si="1"/>
        <v>0.10530375571869348</v>
      </c>
      <c r="L35" s="228">
        <f t="shared" si="3"/>
        <v>0.10259607754222877</v>
      </c>
      <c r="M35" s="231">
        <v>0</v>
      </c>
    </row>
    <row r="36" spans="2:13" s="10" customFormat="1" ht="30" customHeight="1">
      <c r="B36" s="254">
        <v>32</v>
      </c>
      <c r="C36" s="169" t="s">
        <v>40</v>
      </c>
      <c r="D36" s="271">
        <v>3444</v>
      </c>
      <c r="E36" s="72">
        <v>369</v>
      </c>
      <c r="F36" s="39">
        <f t="shared" si="0"/>
        <v>0.10714285714285714</v>
      </c>
      <c r="H36" s="1"/>
      <c r="I36" s="84" t="str">
        <f t="shared" si="2"/>
        <v>東淀川区</v>
      </c>
      <c r="J36" s="229">
        <f t="shared" si="1"/>
        <v>0.10520231213872833</v>
      </c>
      <c r="L36" s="228">
        <f t="shared" si="3"/>
        <v>0.10259607754222877</v>
      </c>
      <c r="M36" s="231">
        <v>0</v>
      </c>
    </row>
    <row r="37" spans="2:13" s="10" customFormat="1" ht="30" customHeight="1">
      <c r="B37" s="254">
        <v>33</v>
      </c>
      <c r="C37" s="169" t="s">
        <v>41</v>
      </c>
      <c r="D37" s="271">
        <v>1262</v>
      </c>
      <c r="E37" s="72">
        <v>123</v>
      </c>
      <c r="F37" s="39">
        <f t="shared" si="0"/>
        <v>9.7464342313787644E-2</v>
      </c>
      <c r="H37" s="1"/>
      <c r="I37" s="84" t="str">
        <f t="shared" si="2"/>
        <v>堺市中区</v>
      </c>
      <c r="J37" s="229">
        <f t="shared" ref="J37:J68" si="4">LARGE(F$5:F$78,ROW(A33))</f>
        <v>0.10507391130643227</v>
      </c>
      <c r="L37" s="228">
        <f t="shared" si="3"/>
        <v>0.10259607754222877</v>
      </c>
      <c r="M37" s="231">
        <v>0</v>
      </c>
    </row>
    <row r="38" spans="2:13" s="10" customFormat="1" ht="30" customHeight="1">
      <c r="B38" s="254">
        <v>34</v>
      </c>
      <c r="C38" s="169" t="s">
        <v>43</v>
      </c>
      <c r="D38" s="271">
        <v>4283</v>
      </c>
      <c r="E38" s="72">
        <v>480</v>
      </c>
      <c r="F38" s="39">
        <f t="shared" si="0"/>
        <v>0.11207097828624796</v>
      </c>
      <c r="G38" s="1"/>
      <c r="H38" s="1"/>
      <c r="I38" s="84" t="str">
        <f t="shared" si="2"/>
        <v>東大阪市</v>
      </c>
      <c r="J38" s="229">
        <f t="shared" si="4"/>
        <v>0.10463278715794727</v>
      </c>
      <c r="L38" s="228">
        <f t="shared" si="3"/>
        <v>0.10259607754222877</v>
      </c>
      <c r="M38" s="231">
        <v>0</v>
      </c>
    </row>
    <row r="39" spans="2:13" s="10" customFormat="1" ht="30" customHeight="1">
      <c r="B39" s="254">
        <v>35</v>
      </c>
      <c r="C39" s="169" t="s">
        <v>0</v>
      </c>
      <c r="D39" s="271">
        <v>9538</v>
      </c>
      <c r="E39" s="72">
        <v>893</v>
      </c>
      <c r="F39" s="39">
        <f t="shared" si="0"/>
        <v>9.3625498007968128E-2</v>
      </c>
      <c r="H39" s="1"/>
      <c r="I39" s="84" t="str">
        <f t="shared" si="2"/>
        <v>東住吉区</v>
      </c>
      <c r="J39" s="229">
        <f t="shared" si="4"/>
        <v>0.1036319612590799</v>
      </c>
      <c r="L39" s="228">
        <f t="shared" si="3"/>
        <v>0.10259607754222877</v>
      </c>
      <c r="M39" s="231">
        <v>0</v>
      </c>
    </row>
    <row r="40" spans="2:13" s="10" customFormat="1" ht="30" customHeight="1">
      <c r="B40" s="254">
        <v>36</v>
      </c>
      <c r="C40" s="169" t="s">
        <v>1</v>
      </c>
      <c r="D40" s="271">
        <v>5699</v>
      </c>
      <c r="E40" s="72">
        <v>640</v>
      </c>
      <c r="F40" s="39">
        <f t="shared" si="0"/>
        <v>0.11230040357957537</v>
      </c>
      <c r="H40" s="1"/>
      <c r="I40" s="84" t="str">
        <f t="shared" si="2"/>
        <v>福島区</v>
      </c>
      <c r="J40" s="229">
        <f t="shared" si="4"/>
        <v>0.10246679316888045</v>
      </c>
      <c r="L40" s="228">
        <f t="shared" si="3"/>
        <v>0.10259607754222877</v>
      </c>
      <c r="M40" s="231">
        <v>0</v>
      </c>
    </row>
    <row r="41" spans="2:13" s="10" customFormat="1" ht="30" customHeight="1">
      <c r="B41" s="254">
        <v>37</v>
      </c>
      <c r="C41" s="169" t="s">
        <v>2</v>
      </c>
      <c r="D41" s="271">
        <v>14190</v>
      </c>
      <c r="E41" s="72">
        <v>1543</v>
      </c>
      <c r="F41" s="39">
        <f t="shared" si="0"/>
        <v>0.10873854827343199</v>
      </c>
      <c r="H41" s="1"/>
      <c r="I41" s="84" t="str">
        <f t="shared" si="2"/>
        <v>柏原市</v>
      </c>
      <c r="J41" s="229">
        <f t="shared" si="4"/>
        <v>0.10231023102310231</v>
      </c>
      <c r="L41" s="228">
        <f t="shared" si="3"/>
        <v>0.10259607754222877</v>
      </c>
      <c r="M41" s="231">
        <v>0</v>
      </c>
    </row>
    <row r="42" spans="2:13" ht="30" customHeight="1">
      <c r="B42" s="258">
        <v>38</v>
      </c>
      <c r="C42" s="169" t="s">
        <v>44</v>
      </c>
      <c r="D42" s="271">
        <v>2142</v>
      </c>
      <c r="E42" s="72">
        <v>289</v>
      </c>
      <c r="F42" s="39">
        <f t="shared" si="0"/>
        <v>0.13492063492063491</v>
      </c>
      <c r="I42" s="84" t="str">
        <f t="shared" si="2"/>
        <v>和泉市</v>
      </c>
      <c r="J42" s="229">
        <f t="shared" si="4"/>
        <v>0.10194404931247036</v>
      </c>
      <c r="L42" s="229">
        <f t="shared" si="3"/>
        <v>0.10259607754222877</v>
      </c>
      <c r="M42" s="230">
        <v>0</v>
      </c>
    </row>
    <row r="43" spans="2:13" ht="30" customHeight="1">
      <c r="B43" s="258">
        <v>39</v>
      </c>
      <c r="C43" s="169" t="s">
        <v>7</v>
      </c>
      <c r="D43" s="271">
        <v>15144</v>
      </c>
      <c r="E43" s="72">
        <v>1520</v>
      </c>
      <c r="F43" s="39">
        <f t="shared" si="0"/>
        <v>0.10036978341257263</v>
      </c>
      <c r="I43" s="84" t="str">
        <f t="shared" si="2"/>
        <v>寝屋川市</v>
      </c>
      <c r="J43" s="229">
        <f t="shared" si="4"/>
        <v>0.10189844464775846</v>
      </c>
      <c r="L43" s="229">
        <f t="shared" si="3"/>
        <v>0.10259607754222877</v>
      </c>
      <c r="M43" s="230">
        <v>0</v>
      </c>
    </row>
    <row r="44" spans="2:13" ht="30" customHeight="1">
      <c r="B44" s="258">
        <v>40</v>
      </c>
      <c r="C44" s="169" t="s">
        <v>45</v>
      </c>
      <c r="D44" s="271">
        <v>2067</v>
      </c>
      <c r="E44" s="72">
        <v>241</v>
      </c>
      <c r="F44" s="39">
        <f t="shared" si="0"/>
        <v>0.1165940977261732</v>
      </c>
      <c r="I44" s="84" t="str">
        <f t="shared" si="2"/>
        <v>富田林市</v>
      </c>
      <c r="J44" s="229">
        <f t="shared" si="4"/>
        <v>0.10128831630386495</v>
      </c>
      <c r="L44" s="229">
        <f t="shared" si="3"/>
        <v>0.10259607754222877</v>
      </c>
      <c r="M44" s="230">
        <v>0</v>
      </c>
    </row>
    <row r="45" spans="2:13" ht="30" customHeight="1">
      <c r="B45" s="258">
        <v>41</v>
      </c>
      <c r="C45" s="169" t="s">
        <v>12</v>
      </c>
      <c r="D45" s="271">
        <v>2529</v>
      </c>
      <c r="E45" s="72">
        <v>227</v>
      </c>
      <c r="F45" s="39">
        <f t="shared" si="0"/>
        <v>8.9758797943851318E-2</v>
      </c>
      <c r="I45" s="84" t="str">
        <f t="shared" si="2"/>
        <v>堺市西区</v>
      </c>
      <c r="J45" s="229">
        <f t="shared" si="4"/>
        <v>0.10119047619047619</v>
      </c>
      <c r="L45" s="229">
        <f t="shared" si="3"/>
        <v>0.10259607754222877</v>
      </c>
      <c r="M45" s="230">
        <v>0</v>
      </c>
    </row>
    <row r="46" spans="2:13" ht="30" customHeight="1">
      <c r="B46" s="258">
        <v>42</v>
      </c>
      <c r="C46" s="169" t="s">
        <v>13</v>
      </c>
      <c r="D46" s="271">
        <v>10377</v>
      </c>
      <c r="E46" s="72">
        <v>899</v>
      </c>
      <c r="F46" s="39">
        <f t="shared" si="0"/>
        <v>8.6633901898429219E-2</v>
      </c>
      <c r="I46" s="84" t="str">
        <f t="shared" si="2"/>
        <v>阿倍野区</v>
      </c>
      <c r="J46" s="229">
        <f t="shared" si="4"/>
        <v>0.10108073744437381</v>
      </c>
      <c r="L46" s="229">
        <f t="shared" si="3"/>
        <v>0.10259607754222877</v>
      </c>
      <c r="M46" s="230">
        <v>0</v>
      </c>
    </row>
    <row r="47" spans="2:13" ht="30" customHeight="1">
      <c r="B47" s="258">
        <v>43</v>
      </c>
      <c r="C47" s="169" t="s">
        <v>8</v>
      </c>
      <c r="D47" s="271">
        <v>7683</v>
      </c>
      <c r="E47" s="72">
        <v>628</v>
      </c>
      <c r="F47" s="39">
        <f t="shared" si="0"/>
        <v>8.1738904073929461E-2</v>
      </c>
      <c r="I47" s="84" t="str">
        <f t="shared" si="2"/>
        <v>島本町</v>
      </c>
      <c r="J47" s="229">
        <f t="shared" si="4"/>
        <v>0.10096153846153846</v>
      </c>
      <c r="L47" s="229">
        <f t="shared" si="3"/>
        <v>0.10259607754222877</v>
      </c>
      <c r="M47" s="230">
        <v>0</v>
      </c>
    </row>
    <row r="48" spans="2:13" ht="30" customHeight="1">
      <c r="B48" s="258">
        <v>44</v>
      </c>
      <c r="C48" s="169" t="s">
        <v>20</v>
      </c>
      <c r="D48" s="271">
        <v>8542</v>
      </c>
      <c r="E48" s="72">
        <v>1009</v>
      </c>
      <c r="F48" s="39">
        <f t="shared" si="0"/>
        <v>0.11812221962069773</v>
      </c>
      <c r="I48" s="84" t="str">
        <f t="shared" si="2"/>
        <v>旭区</v>
      </c>
      <c r="J48" s="229">
        <f t="shared" si="4"/>
        <v>0.1009421265141319</v>
      </c>
      <c r="L48" s="229">
        <f t="shared" si="3"/>
        <v>0.10259607754222877</v>
      </c>
      <c r="M48" s="230">
        <v>0</v>
      </c>
    </row>
    <row r="49" spans="2:13" ht="30" customHeight="1">
      <c r="B49" s="258">
        <v>45</v>
      </c>
      <c r="C49" s="169" t="s">
        <v>46</v>
      </c>
      <c r="D49" s="271">
        <v>2143</v>
      </c>
      <c r="E49" s="72">
        <v>229</v>
      </c>
      <c r="F49" s="39">
        <f t="shared" si="0"/>
        <v>0.10685954269715352</v>
      </c>
      <c r="I49" s="84" t="str">
        <f t="shared" si="2"/>
        <v>堺市</v>
      </c>
      <c r="J49" s="229">
        <f t="shared" si="4"/>
        <v>0.10067386127577646</v>
      </c>
      <c r="L49" s="229">
        <f t="shared" si="3"/>
        <v>0.10259607754222877</v>
      </c>
      <c r="M49" s="230">
        <v>0</v>
      </c>
    </row>
    <row r="50" spans="2:13" ht="30" customHeight="1">
      <c r="B50" s="258">
        <v>46</v>
      </c>
      <c r="C50" s="169" t="s">
        <v>24</v>
      </c>
      <c r="D50" s="271">
        <v>4502</v>
      </c>
      <c r="E50" s="72">
        <v>456</v>
      </c>
      <c r="F50" s="39">
        <f t="shared" si="0"/>
        <v>0.10128831630386495</v>
      </c>
      <c r="I50" s="84" t="str">
        <f t="shared" si="2"/>
        <v>高槻市</v>
      </c>
      <c r="J50" s="229">
        <f t="shared" si="4"/>
        <v>0.10036978341257263</v>
      </c>
      <c r="L50" s="229">
        <f t="shared" si="3"/>
        <v>0.10259607754222877</v>
      </c>
      <c r="M50" s="230">
        <v>0</v>
      </c>
    </row>
    <row r="51" spans="2:13" ht="30" customHeight="1">
      <c r="B51" s="258">
        <v>47</v>
      </c>
      <c r="C51" s="169" t="s">
        <v>14</v>
      </c>
      <c r="D51" s="271">
        <v>8744</v>
      </c>
      <c r="E51" s="72">
        <v>891</v>
      </c>
      <c r="F51" s="39">
        <f t="shared" si="0"/>
        <v>0.10189844464775846</v>
      </c>
      <c r="I51" s="84" t="str">
        <f t="shared" si="2"/>
        <v>西区</v>
      </c>
      <c r="J51" s="229">
        <f t="shared" si="4"/>
        <v>0.10033444816053512</v>
      </c>
      <c r="L51" s="229">
        <f t="shared" si="3"/>
        <v>0.10259607754222877</v>
      </c>
      <c r="M51" s="230">
        <v>0</v>
      </c>
    </row>
    <row r="52" spans="2:13" ht="30" customHeight="1">
      <c r="B52" s="258">
        <v>48</v>
      </c>
      <c r="C52" s="169" t="s">
        <v>25</v>
      </c>
      <c r="D52" s="271">
        <v>5012</v>
      </c>
      <c r="E52" s="72">
        <v>479</v>
      </c>
      <c r="F52" s="39">
        <f t="shared" si="0"/>
        <v>9.5570630486831606E-2</v>
      </c>
      <c r="I52" s="84" t="str">
        <f t="shared" si="2"/>
        <v>大正区</v>
      </c>
      <c r="J52" s="229">
        <f t="shared" si="4"/>
        <v>9.9388379204892963E-2</v>
      </c>
      <c r="L52" s="229">
        <f t="shared" si="3"/>
        <v>0.10259607754222877</v>
      </c>
      <c r="M52" s="230">
        <v>0</v>
      </c>
    </row>
    <row r="53" spans="2:13" ht="30" customHeight="1">
      <c r="B53" s="258">
        <v>49</v>
      </c>
      <c r="C53" s="169" t="s">
        <v>26</v>
      </c>
      <c r="D53" s="271">
        <v>2633</v>
      </c>
      <c r="E53" s="72">
        <v>245</v>
      </c>
      <c r="F53" s="39">
        <f t="shared" si="0"/>
        <v>9.3049753133308016E-2</v>
      </c>
      <c r="I53" s="84" t="str">
        <f t="shared" si="2"/>
        <v>淀川区</v>
      </c>
      <c r="J53" s="229">
        <f t="shared" si="4"/>
        <v>9.8400387784779442E-2</v>
      </c>
      <c r="L53" s="229">
        <f t="shared" si="3"/>
        <v>0.10259607754222877</v>
      </c>
      <c r="M53" s="230">
        <v>0</v>
      </c>
    </row>
    <row r="54" spans="2:13" ht="30" customHeight="1">
      <c r="B54" s="258">
        <v>50</v>
      </c>
      <c r="C54" s="169" t="s">
        <v>15</v>
      </c>
      <c r="D54" s="271">
        <v>3370</v>
      </c>
      <c r="E54" s="72">
        <v>326</v>
      </c>
      <c r="F54" s="39">
        <f t="shared" si="0"/>
        <v>9.6735905044510392E-2</v>
      </c>
      <c r="I54" s="84" t="str">
        <f t="shared" si="2"/>
        <v>城東区</v>
      </c>
      <c r="J54" s="229">
        <f t="shared" si="4"/>
        <v>9.7605893186003684E-2</v>
      </c>
      <c r="L54" s="229">
        <f t="shared" si="3"/>
        <v>0.10259607754222877</v>
      </c>
      <c r="M54" s="230">
        <v>0</v>
      </c>
    </row>
    <row r="55" spans="2:13" ht="30" customHeight="1">
      <c r="B55" s="258">
        <v>51</v>
      </c>
      <c r="C55" s="169" t="s">
        <v>47</v>
      </c>
      <c r="D55" s="271">
        <v>6327</v>
      </c>
      <c r="E55" s="72">
        <v>645</v>
      </c>
      <c r="F55" s="39">
        <f t="shared" si="0"/>
        <v>0.10194404931247036</v>
      </c>
      <c r="I55" s="84" t="str">
        <f t="shared" si="2"/>
        <v>堺市美原区</v>
      </c>
      <c r="J55" s="229">
        <f t="shared" si="4"/>
        <v>9.7464342313787644E-2</v>
      </c>
      <c r="L55" s="229">
        <f t="shared" si="3"/>
        <v>0.10259607754222877</v>
      </c>
      <c r="M55" s="230">
        <v>0</v>
      </c>
    </row>
    <row r="56" spans="2:13" ht="30" customHeight="1">
      <c r="B56" s="258">
        <v>52</v>
      </c>
      <c r="C56" s="169" t="s">
        <v>3</v>
      </c>
      <c r="D56" s="271">
        <v>4492</v>
      </c>
      <c r="E56" s="72">
        <v>401</v>
      </c>
      <c r="F56" s="39">
        <f t="shared" si="0"/>
        <v>8.9269813000890472E-2</v>
      </c>
      <c r="I56" s="84" t="str">
        <f t="shared" si="2"/>
        <v>熊取町</v>
      </c>
      <c r="J56" s="229">
        <f t="shared" si="4"/>
        <v>9.7222222222222224E-2</v>
      </c>
      <c r="L56" s="229">
        <f t="shared" si="3"/>
        <v>0.10259607754222877</v>
      </c>
      <c r="M56" s="230">
        <v>0</v>
      </c>
    </row>
    <row r="57" spans="2:13" ht="30" customHeight="1">
      <c r="B57" s="258">
        <v>53</v>
      </c>
      <c r="C57" s="169" t="s">
        <v>21</v>
      </c>
      <c r="D57" s="271">
        <v>2121</v>
      </c>
      <c r="E57" s="72">
        <v>217</v>
      </c>
      <c r="F57" s="39">
        <f t="shared" si="0"/>
        <v>0.10231023102310231</v>
      </c>
      <c r="I57" s="84" t="str">
        <f t="shared" si="2"/>
        <v>大東市</v>
      </c>
      <c r="J57" s="229">
        <f t="shared" si="4"/>
        <v>9.6735905044510392E-2</v>
      </c>
      <c r="L57" s="229">
        <f t="shared" si="3"/>
        <v>0.10259607754222877</v>
      </c>
      <c r="M57" s="230">
        <v>0</v>
      </c>
    </row>
    <row r="58" spans="2:13" ht="30" customHeight="1">
      <c r="B58" s="258">
        <v>54</v>
      </c>
      <c r="C58" s="169" t="s">
        <v>27</v>
      </c>
      <c r="D58" s="271">
        <v>4703</v>
      </c>
      <c r="E58" s="72">
        <v>544</v>
      </c>
      <c r="F58" s="39">
        <f t="shared" si="0"/>
        <v>0.11567084839464171</v>
      </c>
      <c r="I58" s="84" t="str">
        <f t="shared" si="2"/>
        <v>岬町</v>
      </c>
      <c r="J58" s="229">
        <f t="shared" si="4"/>
        <v>9.6463022508038579E-2</v>
      </c>
      <c r="L58" s="229">
        <f t="shared" si="3"/>
        <v>0.10259607754222877</v>
      </c>
      <c r="M58" s="230">
        <v>0</v>
      </c>
    </row>
    <row r="59" spans="2:13" ht="30" customHeight="1">
      <c r="B59" s="258">
        <v>55</v>
      </c>
      <c r="C59" s="169" t="s">
        <v>16</v>
      </c>
      <c r="D59" s="271">
        <v>4192</v>
      </c>
      <c r="E59" s="72">
        <v>493</v>
      </c>
      <c r="F59" s="39">
        <f t="shared" si="0"/>
        <v>0.11760496183206107</v>
      </c>
      <c r="I59" s="84" t="str">
        <f t="shared" si="2"/>
        <v>天王寺区</v>
      </c>
      <c r="J59" s="229">
        <f t="shared" si="4"/>
        <v>9.608091024020228E-2</v>
      </c>
      <c r="L59" s="229">
        <f t="shared" si="3"/>
        <v>0.10259607754222877</v>
      </c>
      <c r="M59" s="230">
        <v>0</v>
      </c>
    </row>
    <row r="60" spans="2:13" ht="30" customHeight="1">
      <c r="B60" s="258">
        <v>56</v>
      </c>
      <c r="C60" s="169" t="s">
        <v>9</v>
      </c>
      <c r="D60" s="271">
        <v>1700</v>
      </c>
      <c r="E60" s="72">
        <v>156</v>
      </c>
      <c r="F60" s="39">
        <f t="shared" si="0"/>
        <v>9.1764705882352943E-2</v>
      </c>
      <c r="I60" s="84" t="str">
        <f t="shared" si="2"/>
        <v>住之江区</v>
      </c>
      <c r="J60" s="229">
        <f t="shared" si="4"/>
        <v>9.5881991395205896E-2</v>
      </c>
      <c r="L60" s="229">
        <f t="shared" si="3"/>
        <v>0.10259607754222877</v>
      </c>
      <c r="M60" s="230">
        <v>0</v>
      </c>
    </row>
    <row r="61" spans="2:13" ht="30" customHeight="1">
      <c r="B61" s="258">
        <v>57</v>
      </c>
      <c r="C61" s="169" t="s">
        <v>48</v>
      </c>
      <c r="D61" s="271">
        <v>1362</v>
      </c>
      <c r="E61" s="72">
        <v>93</v>
      </c>
      <c r="F61" s="39">
        <f t="shared" si="0"/>
        <v>6.8281938325991193E-2</v>
      </c>
      <c r="I61" s="84" t="str">
        <f t="shared" si="2"/>
        <v>河内長野市</v>
      </c>
      <c r="J61" s="229">
        <f t="shared" si="4"/>
        <v>9.5570630486831606E-2</v>
      </c>
      <c r="L61" s="229">
        <f t="shared" si="3"/>
        <v>0.10259607754222877</v>
      </c>
      <c r="M61" s="230">
        <v>0</v>
      </c>
    </row>
    <row r="62" spans="2:13" ht="30" customHeight="1">
      <c r="B62" s="258">
        <v>58</v>
      </c>
      <c r="C62" s="169" t="s">
        <v>28</v>
      </c>
      <c r="D62" s="271">
        <v>3060</v>
      </c>
      <c r="E62" s="72">
        <v>342</v>
      </c>
      <c r="F62" s="39">
        <f t="shared" si="0"/>
        <v>0.11176470588235295</v>
      </c>
      <c r="I62" s="84" t="str">
        <f t="shared" si="2"/>
        <v>堺市東区</v>
      </c>
      <c r="J62" s="229">
        <f t="shared" si="4"/>
        <v>9.4860008357709982E-2</v>
      </c>
      <c r="L62" s="229">
        <f t="shared" si="3"/>
        <v>0.10259607754222877</v>
      </c>
      <c r="M62" s="230">
        <v>0</v>
      </c>
    </row>
    <row r="63" spans="2:13" ht="30" customHeight="1">
      <c r="B63" s="258">
        <v>59</v>
      </c>
      <c r="C63" s="169" t="s">
        <v>22</v>
      </c>
      <c r="D63" s="271">
        <v>12023</v>
      </c>
      <c r="E63" s="72">
        <v>1258</v>
      </c>
      <c r="F63" s="39">
        <f t="shared" si="0"/>
        <v>0.10463278715794727</v>
      </c>
      <c r="I63" s="84" t="str">
        <f t="shared" si="2"/>
        <v>豊中市</v>
      </c>
      <c r="J63" s="229">
        <f t="shared" si="4"/>
        <v>9.3625498007968128E-2</v>
      </c>
      <c r="L63" s="229">
        <f t="shared" si="3"/>
        <v>0.10259607754222877</v>
      </c>
      <c r="M63" s="230">
        <v>0</v>
      </c>
    </row>
    <row r="64" spans="2:13" ht="30" customHeight="1">
      <c r="B64" s="258">
        <v>60</v>
      </c>
      <c r="C64" s="291" t="s">
        <v>49</v>
      </c>
      <c r="D64" s="297">
        <v>1405</v>
      </c>
      <c r="E64" s="196">
        <v>114</v>
      </c>
      <c r="F64" s="174">
        <f t="shared" si="0"/>
        <v>8.1138790035587188E-2</v>
      </c>
      <c r="I64" s="84" t="str">
        <f t="shared" si="2"/>
        <v>松原市</v>
      </c>
      <c r="J64" s="229">
        <f t="shared" si="4"/>
        <v>9.3049753133308016E-2</v>
      </c>
      <c r="L64" s="229">
        <f t="shared" si="3"/>
        <v>0.10259607754222877</v>
      </c>
      <c r="M64" s="230">
        <v>0</v>
      </c>
    </row>
    <row r="65" spans="2:13" ht="30" customHeight="1">
      <c r="B65" s="258">
        <v>61</v>
      </c>
      <c r="C65" s="169" t="s">
        <v>17</v>
      </c>
      <c r="D65" s="271">
        <v>1566</v>
      </c>
      <c r="E65" s="72">
        <v>170</v>
      </c>
      <c r="F65" s="39">
        <f t="shared" si="0"/>
        <v>0.10855683269476372</v>
      </c>
      <c r="I65" s="84" t="str">
        <f t="shared" si="2"/>
        <v>摂津市</v>
      </c>
      <c r="J65" s="229">
        <f t="shared" si="4"/>
        <v>9.1764705882352943E-2</v>
      </c>
      <c r="L65" s="229">
        <f t="shared" si="3"/>
        <v>0.10259607754222877</v>
      </c>
      <c r="M65" s="230">
        <v>0</v>
      </c>
    </row>
    <row r="66" spans="2:13" ht="30" customHeight="1">
      <c r="B66" s="258">
        <v>62</v>
      </c>
      <c r="C66" s="169" t="s">
        <v>18</v>
      </c>
      <c r="D66" s="271">
        <v>1802</v>
      </c>
      <c r="E66" s="72">
        <v>148</v>
      </c>
      <c r="F66" s="39">
        <f t="shared" si="0"/>
        <v>8.2130965593784688E-2</v>
      </c>
      <c r="I66" s="84" t="str">
        <f t="shared" si="2"/>
        <v>守口市</v>
      </c>
      <c r="J66" s="229">
        <f t="shared" si="4"/>
        <v>8.9758797943851318E-2</v>
      </c>
      <c r="L66" s="229">
        <f t="shared" si="3"/>
        <v>0.10259607754222877</v>
      </c>
      <c r="M66" s="230">
        <v>0</v>
      </c>
    </row>
    <row r="67" spans="2:13" ht="30" customHeight="1">
      <c r="B67" s="258">
        <v>63</v>
      </c>
      <c r="C67" s="169" t="s">
        <v>29</v>
      </c>
      <c r="D67" s="271">
        <v>2142</v>
      </c>
      <c r="E67" s="72">
        <v>249</v>
      </c>
      <c r="F67" s="39">
        <f t="shared" si="0"/>
        <v>0.11624649859943978</v>
      </c>
      <c r="I67" s="84" t="str">
        <f t="shared" si="2"/>
        <v>箕面市</v>
      </c>
      <c r="J67" s="229">
        <f t="shared" si="4"/>
        <v>8.9269813000890472E-2</v>
      </c>
      <c r="L67" s="229">
        <f t="shared" si="3"/>
        <v>0.10259607754222877</v>
      </c>
      <c r="M67" s="230">
        <v>0</v>
      </c>
    </row>
    <row r="68" spans="2:13" ht="30" customHeight="1">
      <c r="B68" s="258">
        <v>64</v>
      </c>
      <c r="C68" s="169" t="s">
        <v>50</v>
      </c>
      <c r="D68" s="271">
        <v>1046</v>
      </c>
      <c r="E68" s="72">
        <v>91</v>
      </c>
      <c r="F68" s="39">
        <f t="shared" si="0"/>
        <v>8.6998087954110903E-2</v>
      </c>
      <c r="I68" s="84" t="str">
        <f t="shared" si="2"/>
        <v>堺市南区</v>
      </c>
      <c r="J68" s="229">
        <f t="shared" si="4"/>
        <v>8.8354316546762596E-2</v>
      </c>
      <c r="L68" s="229">
        <f t="shared" si="3"/>
        <v>0.10259607754222877</v>
      </c>
      <c r="M68" s="230">
        <v>0</v>
      </c>
    </row>
    <row r="69" spans="2:13" ht="30" customHeight="1">
      <c r="B69" s="258">
        <v>65</v>
      </c>
      <c r="C69" s="169" t="s">
        <v>10</v>
      </c>
      <c r="D69" s="271">
        <v>832</v>
      </c>
      <c r="E69" s="72">
        <v>84</v>
      </c>
      <c r="F69" s="39">
        <f t="shared" ref="F69:F78" si="5">IFERROR(E69/D69,"-")</f>
        <v>0.10096153846153846</v>
      </c>
      <c r="I69" s="84" t="str">
        <f t="shared" si="2"/>
        <v>鶴見区</v>
      </c>
      <c r="J69" s="229">
        <f t="shared" ref="J69:J78" si="6">LARGE(F$5:F$78,ROW(A65))</f>
        <v>8.8288288288288289E-2</v>
      </c>
      <c r="L69" s="229">
        <f t="shared" si="3"/>
        <v>0.10259607754222877</v>
      </c>
      <c r="M69" s="230">
        <v>0</v>
      </c>
    </row>
    <row r="70" spans="2:13" ht="30" customHeight="1">
      <c r="B70" s="258">
        <v>66</v>
      </c>
      <c r="C70" s="169" t="s">
        <v>4</v>
      </c>
      <c r="D70" s="271">
        <v>2123</v>
      </c>
      <c r="E70" s="72">
        <v>261</v>
      </c>
      <c r="F70" s="39">
        <f t="shared" si="5"/>
        <v>0.12293923692887423</v>
      </c>
      <c r="I70" s="84" t="str">
        <f t="shared" ref="I70:I78" si="7">INDEX($C$5:$C$78,MATCH(J70,F$5:F$78,0))</f>
        <v>阪南市</v>
      </c>
      <c r="J70" s="229">
        <f t="shared" si="6"/>
        <v>8.6998087954110903E-2</v>
      </c>
      <c r="L70" s="229">
        <f t="shared" ref="L70:L78" si="8">$F$79</f>
        <v>0.10259607754222877</v>
      </c>
      <c r="M70" s="230">
        <v>0</v>
      </c>
    </row>
    <row r="71" spans="2:13" ht="30" customHeight="1">
      <c r="B71" s="258">
        <v>67</v>
      </c>
      <c r="C71" s="169" t="s">
        <v>5</v>
      </c>
      <c r="D71" s="271">
        <v>374</v>
      </c>
      <c r="E71" s="72">
        <v>61</v>
      </c>
      <c r="F71" s="39">
        <f t="shared" si="5"/>
        <v>0.16310160427807488</v>
      </c>
      <c r="I71" s="84" t="str">
        <f t="shared" si="7"/>
        <v>枚方市</v>
      </c>
      <c r="J71" s="229">
        <f t="shared" si="6"/>
        <v>8.6633901898429219E-2</v>
      </c>
      <c r="L71" s="229">
        <f t="shared" si="8"/>
        <v>0.10259607754222877</v>
      </c>
      <c r="M71" s="230">
        <v>0</v>
      </c>
    </row>
    <row r="72" spans="2:13" ht="30" customHeight="1">
      <c r="B72" s="258">
        <v>68</v>
      </c>
      <c r="C72" s="169" t="s">
        <v>51</v>
      </c>
      <c r="D72" s="271">
        <v>403</v>
      </c>
      <c r="E72" s="72">
        <v>59</v>
      </c>
      <c r="F72" s="39">
        <f t="shared" si="5"/>
        <v>0.14640198511166252</v>
      </c>
      <c r="I72" s="84" t="str">
        <f t="shared" si="7"/>
        <v>港区</v>
      </c>
      <c r="J72" s="229">
        <f t="shared" si="6"/>
        <v>8.6458333333333331E-2</v>
      </c>
      <c r="L72" s="229">
        <f t="shared" si="8"/>
        <v>0.10259607754222877</v>
      </c>
      <c r="M72" s="230">
        <v>0</v>
      </c>
    </row>
    <row r="73" spans="2:13" ht="30" customHeight="1">
      <c r="B73" s="258">
        <v>69</v>
      </c>
      <c r="C73" s="169" t="s">
        <v>52</v>
      </c>
      <c r="D73" s="271">
        <v>936</v>
      </c>
      <c r="E73" s="72">
        <v>91</v>
      </c>
      <c r="F73" s="39">
        <f t="shared" si="5"/>
        <v>9.7222222222222224E-2</v>
      </c>
      <c r="I73" s="84" t="str">
        <f t="shared" si="7"/>
        <v>北区</v>
      </c>
      <c r="J73" s="229">
        <f t="shared" si="6"/>
        <v>8.6206896551724144E-2</v>
      </c>
      <c r="L73" s="229">
        <f t="shared" si="8"/>
        <v>0.10259607754222877</v>
      </c>
      <c r="M73" s="230">
        <v>0</v>
      </c>
    </row>
    <row r="74" spans="2:13" ht="30" customHeight="1">
      <c r="B74" s="258">
        <v>70</v>
      </c>
      <c r="C74" s="169" t="s">
        <v>53</v>
      </c>
      <c r="D74" s="271">
        <v>221</v>
      </c>
      <c r="E74" s="72">
        <v>28</v>
      </c>
      <c r="F74" s="39">
        <f t="shared" si="5"/>
        <v>0.12669683257918551</v>
      </c>
      <c r="I74" s="84" t="str">
        <f t="shared" si="7"/>
        <v>交野市</v>
      </c>
      <c r="J74" s="229">
        <f t="shared" si="6"/>
        <v>8.2130965593784688E-2</v>
      </c>
      <c r="L74" s="229">
        <f t="shared" si="8"/>
        <v>0.10259607754222877</v>
      </c>
      <c r="M74" s="230">
        <v>0</v>
      </c>
    </row>
    <row r="75" spans="2:13" ht="30" customHeight="1">
      <c r="B75" s="258">
        <v>71</v>
      </c>
      <c r="C75" s="169" t="s">
        <v>54</v>
      </c>
      <c r="D75" s="271">
        <v>311</v>
      </c>
      <c r="E75" s="72">
        <v>30</v>
      </c>
      <c r="F75" s="39">
        <f t="shared" si="5"/>
        <v>9.6463022508038579E-2</v>
      </c>
      <c r="I75" s="84" t="str">
        <f t="shared" si="7"/>
        <v>茨木市</v>
      </c>
      <c r="J75" s="229">
        <f t="shared" si="6"/>
        <v>8.1738904073929461E-2</v>
      </c>
      <c r="L75" s="229">
        <f t="shared" si="8"/>
        <v>0.10259607754222877</v>
      </c>
      <c r="M75" s="230">
        <v>0</v>
      </c>
    </row>
    <row r="76" spans="2:13" ht="30" customHeight="1">
      <c r="B76" s="258">
        <v>72</v>
      </c>
      <c r="C76" s="169" t="s">
        <v>30</v>
      </c>
      <c r="D76" s="271">
        <v>470</v>
      </c>
      <c r="E76" s="72">
        <v>34</v>
      </c>
      <c r="F76" s="39">
        <f t="shared" si="5"/>
        <v>7.2340425531914887E-2</v>
      </c>
      <c r="I76" s="84" t="str">
        <f t="shared" si="7"/>
        <v>泉南市</v>
      </c>
      <c r="J76" s="229">
        <f t="shared" si="6"/>
        <v>8.1138790035587188E-2</v>
      </c>
      <c r="L76" s="229">
        <f t="shared" si="8"/>
        <v>0.10259607754222877</v>
      </c>
      <c r="M76" s="230">
        <v>0</v>
      </c>
    </row>
    <row r="77" spans="2:13" ht="30" customHeight="1">
      <c r="B77" s="258">
        <v>73</v>
      </c>
      <c r="C77" s="169" t="s">
        <v>31</v>
      </c>
      <c r="D77" s="271">
        <v>626</v>
      </c>
      <c r="E77" s="72">
        <v>73</v>
      </c>
      <c r="F77" s="39">
        <f t="shared" si="5"/>
        <v>0.11661341853035144</v>
      </c>
      <c r="I77" s="84" t="str">
        <f t="shared" si="7"/>
        <v>太子町</v>
      </c>
      <c r="J77" s="229">
        <f t="shared" si="6"/>
        <v>7.2340425531914887E-2</v>
      </c>
      <c r="L77" s="229">
        <f t="shared" si="8"/>
        <v>0.10259607754222877</v>
      </c>
      <c r="M77" s="230">
        <v>0</v>
      </c>
    </row>
    <row r="78" spans="2:13" ht="30" customHeight="1" thickBot="1">
      <c r="B78" s="259">
        <v>74</v>
      </c>
      <c r="C78" s="169" t="s">
        <v>32</v>
      </c>
      <c r="D78" s="271">
        <v>357</v>
      </c>
      <c r="E78" s="72">
        <v>42</v>
      </c>
      <c r="F78" s="39">
        <f t="shared" si="5"/>
        <v>0.11764705882352941</v>
      </c>
      <c r="I78" s="84" t="str">
        <f t="shared" si="7"/>
        <v>高石市</v>
      </c>
      <c r="J78" s="229">
        <f t="shared" si="6"/>
        <v>6.8281938325991193E-2</v>
      </c>
      <c r="L78" s="229">
        <f t="shared" si="8"/>
        <v>0.10259607754222877</v>
      </c>
      <c r="M78" s="230">
        <v>999</v>
      </c>
    </row>
    <row r="79" spans="2:13" ht="30" customHeight="1" thickTop="1">
      <c r="B79" s="352" t="s">
        <v>105</v>
      </c>
      <c r="C79" s="353"/>
      <c r="D79" s="249">
        <f>地区別_医科健診3項目以上該当人数･割合!D13</f>
        <v>220525</v>
      </c>
      <c r="E79" s="278">
        <f>地区別_医科健診3項目以上該当人数･割合!E13</f>
        <v>22625</v>
      </c>
      <c r="F79" s="279">
        <f>地区別_医科健診3項目以上該当人数･割合!F13</f>
        <v>0.10259607754222877</v>
      </c>
    </row>
    <row r="80" spans="2:13">
      <c r="C80" s="136"/>
      <c r="D80" s="136"/>
      <c r="E80" s="136"/>
      <c r="F80" s="136"/>
    </row>
  </sheetData>
  <mergeCells count="7">
    <mergeCell ref="B3:B4"/>
    <mergeCell ref="B79:C79"/>
    <mergeCell ref="L4:M4"/>
    <mergeCell ref="C3:C4"/>
    <mergeCell ref="I4:J4"/>
    <mergeCell ref="D3:D4"/>
    <mergeCell ref="E3:F3"/>
  </mergeCells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2-12.①フレイルに係る分析(医科)</oddHeader>
  </headerFooter>
  <rowBreaks count="2" manualBreakCount="2">
    <brk id="34" max="5" man="1"/>
    <brk id="64" max="5" man="1"/>
  </rowBreaks>
  <ignoredErrors>
    <ignoredError sqref="J7:J78" emptyCellReferenc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40</vt:i4>
      </vt:variant>
      <vt:variant>
        <vt:lpstr>名前付き一覧</vt:lpstr>
      </vt:variant>
      <vt:variant>
        <vt:i4>59</vt:i4>
      </vt:variant>
    </vt:vector>
  </HeadingPairs>
  <TitlesOfParts>
    <vt:vector size="99" baseType="lpstr">
      <vt:lpstr>年齢階級別_医科健診項目別該当人数･割合</vt:lpstr>
      <vt:lpstr>年齢別_医科健診項目別該当人数･割合</vt:lpstr>
      <vt:lpstr>地区別_医科健診項目別該当人数･割合</vt:lpstr>
      <vt:lpstr>市区町村別_医科健診項目別該当人数･割合</vt:lpstr>
      <vt:lpstr>年齢階級別_医科健診3項目以上該当人数･割合</vt:lpstr>
      <vt:lpstr>年齢別_医科健診3項目以上該当人数･割合</vt:lpstr>
      <vt:lpstr>地区別_医科健診3項目以上該当人数･割合</vt:lpstr>
      <vt:lpstr>地区別_医科健診3項目以上該当割合グラフ</vt:lpstr>
      <vt:lpstr>市区町村別_医科健診3項目以上該当人数･割合</vt:lpstr>
      <vt:lpstr>市区町村別_医科健診3項目以上該当割合グラフ</vt:lpstr>
      <vt:lpstr>年齢階級別_医科健診3項目以上該当者_高齢者の疾病</vt:lpstr>
      <vt:lpstr>年齢別_医科健診3項目以上該当者_高齢者の疾病</vt:lpstr>
      <vt:lpstr>地区別_医科健診3項目以上該当者_高齢者の疾病</vt:lpstr>
      <vt:lpstr>地区別_医科健診3項目以上該当者_医療費割合グラフ</vt:lpstr>
      <vt:lpstr>地区別_医科健診3項目以上該当者_患者割合グラフ</vt:lpstr>
      <vt:lpstr>地区別_医科健診3項目以上該当者_一人当たり医療費グラフ</vt:lpstr>
      <vt:lpstr>市区町村別_医科健診3項目以上該当者_高齢者の疾病</vt:lpstr>
      <vt:lpstr>市区町村別_医科健診3項目以上該当者_医療費割合グラフ</vt:lpstr>
      <vt:lpstr>市区町村別_医科健診3項目以上該当者_患者割合グラフ</vt:lpstr>
      <vt:lpstr>市区町村別_医科健診3項目以上該当者_一人当たり医療費グラフ</vt:lpstr>
      <vt:lpstr>年齢階級別_医科健診3項目以上該当者_要介護度別人数･割合</vt:lpstr>
      <vt:lpstr>年齢別_医科健診3項目以上該当者_要介護度別人数･割合</vt:lpstr>
      <vt:lpstr>地区別_医科健診3項目以上該当者_要介護度別人数･割合</vt:lpstr>
      <vt:lpstr>市区町村別_医科健診3項目以上該当者_要介護度別人数･割合</vt:lpstr>
      <vt:lpstr>フレイル区分の定義</vt:lpstr>
      <vt:lpstr>年齢階級別_フレイル区分別該当人数･割合</vt:lpstr>
      <vt:lpstr>年齢別_フレイル区分別該当人数･割合</vt:lpstr>
      <vt:lpstr>地区別_フレイル区分別該当人数･割合</vt:lpstr>
      <vt:lpstr>市区町村別_フレイル区分別該当人数･割合</vt:lpstr>
      <vt:lpstr>年齢階級別_フレイル区分別_高齢者の疾病</vt:lpstr>
      <vt:lpstr>フレイル区分別_医療費割合グラフ</vt:lpstr>
      <vt:lpstr>フレイル区分別_患者割合グラフ</vt:lpstr>
      <vt:lpstr>フレイル区分別_一人当たり医療費グラフ</vt:lpstr>
      <vt:lpstr>年齢別_フレイル区分別_高齢者の疾病</vt:lpstr>
      <vt:lpstr>地区別_フレイル区分別_高齢者の疾病</vt:lpstr>
      <vt:lpstr>市区町村別_フレイル区分別_高齢者の疾病</vt:lpstr>
      <vt:lpstr>年齢階級別_フレイル区分別_要介護度別人数･割合</vt:lpstr>
      <vt:lpstr>年齢別_フレイル区分別_要介護度別人数･割合</vt:lpstr>
      <vt:lpstr>地区別_フレイル区分別_要介護度別人数･割合</vt:lpstr>
      <vt:lpstr>市区町村別_フレイル区分別_要介護度別人数･割合</vt:lpstr>
      <vt:lpstr>フレイル区分の定義!Print_Area</vt:lpstr>
      <vt:lpstr>フレイル区分別_医療費割合グラフ!Print_Area</vt:lpstr>
      <vt:lpstr>フレイル区分別_一人当たり医療費グラフ!Print_Area</vt:lpstr>
      <vt:lpstr>フレイル区分別_患者割合グラフ!Print_Area</vt:lpstr>
      <vt:lpstr>市区町村別_フレイル区分別_高齢者の疾病!Print_Area</vt:lpstr>
      <vt:lpstr>市区町村別_フレイル区分別_要介護度別人数･割合!Print_Area</vt:lpstr>
      <vt:lpstr>市区町村別_フレイル区分別該当人数･割合!Print_Area</vt:lpstr>
      <vt:lpstr>市区町村別_医科健診3項目以上該当割合グラフ!Print_Area</vt:lpstr>
      <vt:lpstr>市区町村別_医科健診3項目以上該当者_医療費割合グラフ!Print_Area</vt:lpstr>
      <vt:lpstr>市区町村別_医科健診3項目以上該当者_一人当たり医療費グラフ!Print_Area</vt:lpstr>
      <vt:lpstr>市区町村別_医科健診3項目以上該当者_患者割合グラフ!Print_Area</vt:lpstr>
      <vt:lpstr>市区町村別_医科健診3項目以上該当者_高齢者の疾病!Print_Area</vt:lpstr>
      <vt:lpstr>市区町村別_医科健診3項目以上該当者_要介護度別人数･割合!Print_Area</vt:lpstr>
      <vt:lpstr>市区町村別_医科健診3項目以上該当人数･割合!Print_Area</vt:lpstr>
      <vt:lpstr>市区町村別_医科健診項目別該当人数･割合!Print_Area</vt:lpstr>
      <vt:lpstr>地区別_フレイル区分別_高齢者の疾病!Print_Area</vt:lpstr>
      <vt:lpstr>地区別_フレイル区分別_要介護度別人数･割合!Print_Area</vt:lpstr>
      <vt:lpstr>地区別_フレイル区分別該当人数･割合!Print_Area</vt:lpstr>
      <vt:lpstr>地区別_医科健診3項目以上該当割合グラフ!Print_Area</vt:lpstr>
      <vt:lpstr>地区別_医科健診3項目以上該当者_医療費割合グラフ!Print_Area</vt:lpstr>
      <vt:lpstr>地区別_医科健診3項目以上該当者_一人当たり医療費グラフ!Print_Area</vt:lpstr>
      <vt:lpstr>地区別_医科健診3項目以上該当者_患者割合グラフ!Print_Area</vt:lpstr>
      <vt:lpstr>地区別_医科健診3項目以上該当者_高齢者の疾病!Print_Area</vt:lpstr>
      <vt:lpstr>地区別_医科健診3項目以上該当者_要介護度別人数･割合!Print_Area</vt:lpstr>
      <vt:lpstr>地区別_医科健診3項目以上該当人数･割合!Print_Area</vt:lpstr>
      <vt:lpstr>地区別_医科健診項目別該当人数･割合!Print_Area</vt:lpstr>
      <vt:lpstr>年齢階級別_フレイル区分別_高齢者の疾病!Print_Area</vt:lpstr>
      <vt:lpstr>年齢階級別_フレイル区分別_要介護度別人数･割合!Print_Area</vt:lpstr>
      <vt:lpstr>年齢階級別_フレイル区分別該当人数･割合!Print_Area</vt:lpstr>
      <vt:lpstr>年齢階級別_医科健診3項目以上該当者_高齢者の疾病!Print_Area</vt:lpstr>
      <vt:lpstr>年齢階級別_医科健診3項目以上該当者_要介護度別人数･割合!Print_Area</vt:lpstr>
      <vt:lpstr>年齢階級別_医科健診3項目以上該当人数･割合!Print_Area</vt:lpstr>
      <vt:lpstr>年齢階級別_医科健診項目別該当人数･割合!Print_Area</vt:lpstr>
      <vt:lpstr>年齢別_フレイル区分別_高齢者の疾病!Print_Area</vt:lpstr>
      <vt:lpstr>年齢別_フレイル区分別_要介護度別人数･割合!Print_Area</vt:lpstr>
      <vt:lpstr>年齢別_フレイル区分別該当人数･割合!Print_Area</vt:lpstr>
      <vt:lpstr>年齢別_医科健診3項目以上該当者_高齢者の疾病!Print_Area</vt:lpstr>
      <vt:lpstr>年齢別_医科健診3項目以上該当者_要介護度別人数･割合!Print_Area</vt:lpstr>
      <vt:lpstr>年齢別_医科健診3項目以上該当人数･割合!Print_Area</vt:lpstr>
      <vt:lpstr>年齢別_医科健診項目別該当人数･割合!Print_Area</vt:lpstr>
      <vt:lpstr>市区町村別_フレイル区分別_高齢者の疾病!Print_Titles</vt:lpstr>
      <vt:lpstr>市区町村別_フレイル区分別_要介護度別人数･割合!Print_Titles</vt:lpstr>
      <vt:lpstr>市区町村別_フレイル区分別該当人数･割合!Print_Titles</vt:lpstr>
      <vt:lpstr>市区町村別_医科健診3項目以上該当者_高齢者の疾病!Print_Titles</vt:lpstr>
      <vt:lpstr>市区町村別_医科健診3項目以上該当者_要介護度別人数･割合!Print_Titles</vt:lpstr>
      <vt:lpstr>市区町村別_医科健診3項目以上該当人数･割合!Print_Titles</vt:lpstr>
      <vt:lpstr>市区町村別_医科健診項目別該当人数･割合!Print_Titles</vt:lpstr>
      <vt:lpstr>地区別_フレイル区分別_高齢者の疾病!Print_Titles</vt:lpstr>
      <vt:lpstr>地区別_フレイル区分別_要介護度別人数･割合!Print_Titles</vt:lpstr>
      <vt:lpstr>地区別_医科健診3項目以上該当者_高齢者の疾病!Print_Titles</vt:lpstr>
      <vt:lpstr>地区別_医科健診3項目以上該当者_要介護度別人数･割合!Print_Titles</vt:lpstr>
      <vt:lpstr>地区別_医科健診3項目以上該当人数･割合!Print_Titles</vt:lpstr>
      <vt:lpstr>地区別_医科健診項目別該当人数･割合!Print_Titles</vt:lpstr>
      <vt:lpstr>年齢階級別_フレイル区分別_高齢者の疾病!Print_Titles</vt:lpstr>
      <vt:lpstr>年齢階級別_フレイル区分別_要介護度別人数･割合!Print_Titles</vt:lpstr>
      <vt:lpstr>年齢階級別_医科健診3項目以上該当者_高齢者の疾病!Print_Titles</vt:lpstr>
      <vt:lpstr>年齢別_フレイル区分別_高齢者の疾病!Print_Titles</vt:lpstr>
      <vt:lpstr>年齢別_フレイル区分別_要介護度別人数･割合!Print_Titles</vt:lpstr>
      <vt:lpstr>年齢別_医科健診3項目以上該当者_高齢者の疾病!Print_Titles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> </cp:lastModifiedBy>
  <cp:revision/>
  <cp:lastPrinted>2021-10-28T08:59:18Z</cp:lastPrinted>
  <dcterms:created xsi:type="dcterms:W3CDTF">2019-12-18T02:50:02Z</dcterms:created>
  <dcterms:modified xsi:type="dcterms:W3CDTF">2021-10-29T02:27:32Z</dcterms:modified>
  <cp:category/>
  <cp:contentStatus/>
  <dc:language/>
  <cp:version/>
</cp:coreProperties>
</file>